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KT105\Downloads\"/>
    </mc:Choice>
  </mc:AlternateContent>
  <xr:revisionPtr revIDLastSave="0" documentId="13_ncr:1_{AA683FFA-1176-4DDD-AE33-3CF6F6EF5C3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nalysis" sheetId="3" r:id="rId1"/>
  </sheets>
  <definedNames>
    <definedName name="solver_adj" localSheetId="0" hidden="1">analysis!$Y$3:$Y$4</definedName>
    <definedName name="solver_cvg" localSheetId="0" hidden="1">0.0001</definedName>
    <definedName name="solver_drv" localSheetId="0" hidden="1">2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lhs1" localSheetId="0" hidden="1">analysis!$Y$3:$Y$4</definedName>
    <definedName name="solver_lhs2" localSheetId="0" hidden="1">analysis!$Y$3:$Y$4</definedName>
    <definedName name="solver_lhs3" localSheetId="0" hidden="1">analysis!$Y$5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3</definedName>
    <definedName name="solver_nwt" localSheetId="0" hidden="1">1</definedName>
    <definedName name="solver_opt" localSheetId="0" hidden="1">analysis!$V$9</definedName>
    <definedName name="solver_pre" localSheetId="0" hidden="1">0.000001</definedName>
    <definedName name="solver_rbv" localSheetId="0" hidden="1">2</definedName>
    <definedName name="solver_rel1" localSheetId="0" hidden="1">1</definedName>
    <definedName name="solver_rel2" localSheetId="0" hidden="1">3</definedName>
    <definedName name="solver_rel3" localSheetId="0" hidden="1">2</definedName>
    <definedName name="solver_rhs1" localSheetId="0" hidden="1">analysis!$AA$3:$AA$4</definedName>
    <definedName name="solver_rhs2" localSheetId="0" hidden="1">analysis!$Z$3:$Z$4</definedName>
    <definedName name="solver_rhs3" localSheetId="0" hidden="1">1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8625" i="3" l="1"/>
  <c r="D3" i="3"/>
  <c r="D5045" i="3" l="1"/>
  <c r="Y5" i="3"/>
  <c r="P4" i="3" l="1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2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39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4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0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1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7" i="3"/>
  <c r="P1608" i="3"/>
  <c r="P1609" i="3"/>
  <c r="P1610" i="3"/>
  <c r="P1611" i="3"/>
  <c r="P1612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1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5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0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3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7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0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3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0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5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4528" i="3"/>
  <c r="P4529" i="3"/>
  <c r="P4530" i="3"/>
  <c r="P4531" i="3"/>
  <c r="P4532" i="3"/>
  <c r="P4533" i="3"/>
  <c r="P4534" i="3"/>
  <c r="P4535" i="3"/>
  <c r="P4536" i="3"/>
  <c r="P4537" i="3"/>
  <c r="P4538" i="3"/>
  <c r="P4539" i="3"/>
  <c r="P4540" i="3"/>
  <c r="P4541" i="3"/>
  <c r="P4542" i="3"/>
  <c r="P4543" i="3"/>
  <c r="P4544" i="3"/>
  <c r="P4545" i="3"/>
  <c r="P4546" i="3"/>
  <c r="P4547" i="3"/>
  <c r="P4548" i="3"/>
  <c r="P4549" i="3"/>
  <c r="P4550" i="3"/>
  <c r="P4551" i="3"/>
  <c r="P4552" i="3"/>
  <c r="P4553" i="3"/>
  <c r="P4554" i="3"/>
  <c r="P4555" i="3"/>
  <c r="P4556" i="3"/>
  <c r="P4557" i="3"/>
  <c r="P4558" i="3"/>
  <c r="P4559" i="3"/>
  <c r="P4560" i="3"/>
  <c r="P4561" i="3"/>
  <c r="P4562" i="3"/>
  <c r="P4563" i="3"/>
  <c r="P4564" i="3"/>
  <c r="P4565" i="3"/>
  <c r="P4566" i="3"/>
  <c r="P4567" i="3"/>
  <c r="P4568" i="3"/>
  <c r="P4569" i="3"/>
  <c r="P4570" i="3"/>
  <c r="P4571" i="3"/>
  <c r="P4572" i="3"/>
  <c r="P4573" i="3"/>
  <c r="P4574" i="3"/>
  <c r="P4575" i="3"/>
  <c r="P4576" i="3"/>
  <c r="P4577" i="3"/>
  <c r="P4578" i="3"/>
  <c r="P4579" i="3"/>
  <c r="P4580" i="3"/>
  <c r="P4581" i="3"/>
  <c r="P4582" i="3"/>
  <c r="P4583" i="3"/>
  <c r="P4584" i="3"/>
  <c r="P4585" i="3"/>
  <c r="P4586" i="3"/>
  <c r="P4587" i="3"/>
  <c r="P4588" i="3"/>
  <c r="P4589" i="3"/>
  <c r="P4590" i="3"/>
  <c r="P4591" i="3"/>
  <c r="P4592" i="3"/>
  <c r="P4593" i="3"/>
  <c r="P4594" i="3"/>
  <c r="P4595" i="3"/>
  <c r="P4596" i="3"/>
  <c r="P4597" i="3"/>
  <c r="P4598" i="3"/>
  <c r="P4599" i="3"/>
  <c r="P4600" i="3"/>
  <c r="P4601" i="3"/>
  <c r="P4602" i="3"/>
  <c r="P4603" i="3"/>
  <c r="P4604" i="3"/>
  <c r="P4605" i="3"/>
  <c r="P4606" i="3"/>
  <c r="P4607" i="3"/>
  <c r="P4608" i="3"/>
  <c r="P4609" i="3"/>
  <c r="P4610" i="3"/>
  <c r="P4611" i="3"/>
  <c r="P4612" i="3"/>
  <c r="P4613" i="3"/>
  <c r="P4614" i="3"/>
  <c r="P4615" i="3"/>
  <c r="P4616" i="3"/>
  <c r="P4617" i="3"/>
  <c r="P4618" i="3"/>
  <c r="P4619" i="3"/>
  <c r="P4620" i="3"/>
  <c r="P4621" i="3"/>
  <c r="P4622" i="3"/>
  <c r="P4623" i="3"/>
  <c r="P4624" i="3"/>
  <c r="P4625" i="3"/>
  <c r="P4626" i="3"/>
  <c r="P4627" i="3"/>
  <c r="P4628" i="3"/>
  <c r="P4629" i="3"/>
  <c r="P4630" i="3"/>
  <c r="P4631" i="3"/>
  <c r="P4632" i="3"/>
  <c r="P4633" i="3"/>
  <c r="P4634" i="3"/>
  <c r="P4635" i="3"/>
  <c r="P4636" i="3"/>
  <c r="P4637" i="3"/>
  <c r="P4638" i="3"/>
  <c r="P4639" i="3"/>
  <c r="P4640" i="3"/>
  <c r="P4641" i="3"/>
  <c r="P4642" i="3"/>
  <c r="P4643" i="3"/>
  <c r="P4644" i="3"/>
  <c r="P4645" i="3"/>
  <c r="P4646" i="3"/>
  <c r="P4647" i="3"/>
  <c r="P4648" i="3"/>
  <c r="P4649" i="3"/>
  <c r="P4650" i="3"/>
  <c r="P4651" i="3"/>
  <c r="P4652" i="3"/>
  <c r="P4653" i="3"/>
  <c r="P4654" i="3"/>
  <c r="P4655" i="3"/>
  <c r="P4656" i="3"/>
  <c r="P4657" i="3"/>
  <c r="P4658" i="3"/>
  <c r="P4659" i="3"/>
  <c r="P4660" i="3"/>
  <c r="P4661" i="3"/>
  <c r="P4662" i="3"/>
  <c r="P4663" i="3"/>
  <c r="P4664" i="3"/>
  <c r="P4665" i="3"/>
  <c r="P4666" i="3"/>
  <c r="P4667" i="3"/>
  <c r="P4668" i="3"/>
  <c r="P4669" i="3"/>
  <c r="P4670" i="3"/>
  <c r="P4671" i="3"/>
  <c r="P4672" i="3"/>
  <c r="P4673" i="3"/>
  <c r="P4674" i="3"/>
  <c r="P4675" i="3"/>
  <c r="P4676" i="3"/>
  <c r="P4677" i="3"/>
  <c r="P4678" i="3"/>
  <c r="P4679" i="3"/>
  <c r="P4680" i="3"/>
  <c r="P4681" i="3"/>
  <c r="P4682" i="3"/>
  <c r="P4683" i="3"/>
  <c r="P4684" i="3"/>
  <c r="P4685" i="3"/>
  <c r="P4686" i="3"/>
  <c r="P4687" i="3"/>
  <c r="P4688" i="3"/>
  <c r="P4689" i="3"/>
  <c r="P4690" i="3"/>
  <c r="P4691" i="3"/>
  <c r="P4692" i="3"/>
  <c r="P4693" i="3"/>
  <c r="P4694" i="3"/>
  <c r="P4695" i="3"/>
  <c r="P4696" i="3"/>
  <c r="P4697" i="3"/>
  <c r="P4698" i="3"/>
  <c r="P4699" i="3"/>
  <c r="P4700" i="3"/>
  <c r="P4701" i="3"/>
  <c r="P4702" i="3"/>
  <c r="P4703" i="3"/>
  <c r="P4704" i="3"/>
  <c r="P4705" i="3"/>
  <c r="P4706" i="3"/>
  <c r="P4707" i="3"/>
  <c r="P4708" i="3"/>
  <c r="P4709" i="3"/>
  <c r="P4710" i="3"/>
  <c r="P4711" i="3"/>
  <c r="P4712" i="3"/>
  <c r="P4713" i="3"/>
  <c r="P4714" i="3"/>
  <c r="P4715" i="3"/>
  <c r="P4716" i="3"/>
  <c r="P4717" i="3"/>
  <c r="P4718" i="3"/>
  <c r="P4719" i="3"/>
  <c r="P4720" i="3"/>
  <c r="P4721" i="3"/>
  <c r="P4722" i="3"/>
  <c r="P4723" i="3"/>
  <c r="P4724" i="3"/>
  <c r="P4725" i="3"/>
  <c r="P4726" i="3"/>
  <c r="P4727" i="3"/>
  <c r="P4728" i="3"/>
  <c r="P4729" i="3"/>
  <c r="P4730" i="3"/>
  <c r="P4731" i="3"/>
  <c r="P4732" i="3"/>
  <c r="P4733" i="3"/>
  <c r="P4734" i="3"/>
  <c r="P4735" i="3"/>
  <c r="P4736" i="3"/>
  <c r="P4737" i="3"/>
  <c r="P4738" i="3"/>
  <c r="P4739" i="3"/>
  <c r="P4740" i="3"/>
  <c r="P4741" i="3"/>
  <c r="P4742" i="3"/>
  <c r="P4743" i="3"/>
  <c r="P4744" i="3"/>
  <c r="P4745" i="3"/>
  <c r="P4746" i="3"/>
  <c r="P4747" i="3"/>
  <c r="P4748" i="3"/>
  <c r="P4749" i="3"/>
  <c r="P4750" i="3"/>
  <c r="P4751" i="3"/>
  <c r="P4752" i="3"/>
  <c r="P4753" i="3"/>
  <c r="P4754" i="3"/>
  <c r="P4755" i="3"/>
  <c r="P4756" i="3"/>
  <c r="P4757" i="3"/>
  <c r="P4758" i="3"/>
  <c r="P4759" i="3"/>
  <c r="P4760" i="3"/>
  <c r="P4761" i="3"/>
  <c r="P4762" i="3"/>
  <c r="P4763" i="3"/>
  <c r="P4764" i="3"/>
  <c r="P4765" i="3"/>
  <c r="P4766" i="3"/>
  <c r="P4767" i="3"/>
  <c r="P4768" i="3"/>
  <c r="P4769" i="3"/>
  <c r="P4770" i="3"/>
  <c r="P4771" i="3"/>
  <c r="P4772" i="3"/>
  <c r="P4773" i="3"/>
  <c r="P4774" i="3"/>
  <c r="P4775" i="3"/>
  <c r="P4776" i="3"/>
  <c r="P4777" i="3"/>
  <c r="P4778" i="3"/>
  <c r="P4779" i="3"/>
  <c r="P4780" i="3"/>
  <c r="P4781" i="3"/>
  <c r="P4782" i="3"/>
  <c r="P4783" i="3"/>
  <c r="P4784" i="3"/>
  <c r="P4785" i="3"/>
  <c r="P4786" i="3"/>
  <c r="P4787" i="3"/>
  <c r="P4788" i="3"/>
  <c r="P4789" i="3"/>
  <c r="P4790" i="3"/>
  <c r="P4791" i="3"/>
  <c r="P4792" i="3"/>
  <c r="P4793" i="3"/>
  <c r="P4794" i="3"/>
  <c r="P4795" i="3"/>
  <c r="P4796" i="3"/>
  <c r="P4797" i="3"/>
  <c r="P4798" i="3"/>
  <c r="P4799" i="3"/>
  <c r="P4800" i="3"/>
  <c r="P4801" i="3"/>
  <c r="P4802" i="3"/>
  <c r="P4803" i="3"/>
  <c r="P4804" i="3"/>
  <c r="P4805" i="3"/>
  <c r="P4806" i="3"/>
  <c r="P4807" i="3"/>
  <c r="P4808" i="3"/>
  <c r="P4809" i="3"/>
  <c r="P4810" i="3"/>
  <c r="P4811" i="3"/>
  <c r="P4812" i="3"/>
  <c r="P4813" i="3"/>
  <c r="P4814" i="3"/>
  <c r="P4815" i="3"/>
  <c r="P4816" i="3"/>
  <c r="P4817" i="3"/>
  <c r="P4818" i="3"/>
  <c r="P4819" i="3"/>
  <c r="P4820" i="3"/>
  <c r="P4821" i="3"/>
  <c r="P4822" i="3"/>
  <c r="P4823" i="3"/>
  <c r="P4824" i="3"/>
  <c r="P4825" i="3"/>
  <c r="P4826" i="3"/>
  <c r="P4827" i="3"/>
  <c r="P4828" i="3"/>
  <c r="P4829" i="3"/>
  <c r="P4830" i="3"/>
  <c r="P4831" i="3"/>
  <c r="P4832" i="3"/>
  <c r="P4833" i="3"/>
  <c r="P4834" i="3"/>
  <c r="P4835" i="3"/>
  <c r="P4836" i="3"/>
  <c r="P4837" i="3"/>
  <c r="P4838" i="3"/>
  <c r="P4839" i="3"/>
  <c r="P4840" i="3"/>
  <c r="P4841" i="3"/>
  <c r="P4842" i="3"/>
  <c r="P4843" i="3"/>
  <c r="P4844" i="3"/>
  <c r="P4845" i="3"/>
  <c r="P4846" i="3"/>
  <c r="P4847" i="3"/>
  <c r="P4848" i="3"/>
  <c r="P4849" i="3"/>
  <c r="P4850" i="3"/>
  <c r="P4851" i="3"/>
  <c r="P4852" i="3"/>
  <c r="P4853" i="3"/>
  <c r="P4854" i="3"/>
  <c r="P4855" i="3"/>
  <c r="P4856" i="3"/>
  <c r="P4857" i="3"/>
  <c r="P4858" i="3"/>
  <c r="P4859" i="3"/>
  <c r="P4860" i="3"/>
  <c r="P4861" i="3"/>
  <c r="P4862" i="3"/>
  <c r="P4863" i="3"/>
  <c r="P4864" i="3"/>
  <c r="P4865" i="3"/>
  <c r="P4866" i="3"/>
  <c r="P4867" i="3"/>
  <c r="P4868" i="3"/>
  <c r="P4869" i="3"/>
  <c r="P4870" i="3"/>
  <c r="P4871" i="3"/>
  <c r="P4872" i="3"/>
  <c r="P4873" i="3"/>
  <c r="P4874" i="3"/>
  <c r="P4875" i="3"/>
  <c r="P4876" i="3"/>
  <c r="P4877" i="3"/>
  <c r="P4878" i="3"/>
  <c r="P4879" i="3"/>
  <c r="P4880" i="3"/>
  <c r="P4881" i="3"/>
  <c r="P4882" i="3"/>
  <c r="P4883" i="3"/>
  <c r="P4884" i="3"/>
  <c r="P4885" i="3"/>
  <c r="P4886" i="3"/>
  <c r="P4887" i="3"/>
  <c r="P4888" i="3"/>
  <c r="P4889" i="3"/>
  <c r="P4890" i="3"/>
  <c r="P4891" i="3"/>
  <c r="P4892" i="3"/>
  <c r="P4893" i="3"/>
  <c r="P4894" i="3"/>
  <c r="P4895" i="3"/>
  <c r="P4896" i="3"/>
  <c r="P4897" i="3"/>
  <c r="P4898" i="3"/>
  <c r="P4899" i="3"/>
  <c r="P4900" i="3"/>
  <c r="P4901" i="3"/>
  <c r="P4902" i="3"/>
  <c r="P4903" i="3"/>
  <c r="P4904" i="3"/>
  <c r="P4905" i="3"/>
  <c r="P4906" i="3"/>
  <c r="P4907" i="3"/>
  <c r="P4908" i="3"/>
  <c r="P4909" i="3"/>
  <c r="P4910" i="3"/>
  <c r="P4911" i="3"/>
  <c r="P4912" i="3"/>
  <c r="P4913" i="3"/>
  <c r="P4914" i="3"/>
  <c r="P4915" i="3"/>
  <c r="P4916" i="3"/>
  <c r="P4917" i="3"/>
  <c r="P4918" i="3"/>
  <c r="P4919" i="3"/>
  <c r="P4920" i="3"/>
  <c r="P4921" i="3"/>
  <c r="P4922" i="3"/>
  <c r="P4923" i="3"/>
  <c r="P4924" i="3"/>
  <c r="P4925" i="3"/>
  <c r="P4926" i="3"/>
  <c r="P4927" i="3"/>
  <c r="P4928" i="3"/>
  <c r="P4929" i="3"/>
  <c r="P4930" i="3"/>
  <c r="P4931" i="3"/>
  <c r="P4932" i="3"/>
  <c r="P4933" i="3"/>
  <c r="P4934" i="3"/>
  <c r="P4935" i="3"/>
  <c r="P4936" i="3"/>
  <c r="P4937" i="3"/>
  <c r="P4938" i="3"/>
  <c r="P4939" i="3"/>
  <c r="P4940" i="3"/>
  <c r="P4941" i="3"/>
  <c r="P4942" i="3"/>
  <c r="P4943" i="3"/>
  <c r="P4944" i="3"/>
  <c r="P4945" i="3"/>
  <c r="P4946" i="3"/>
  <c r="P4947" i="3"/>
  <c r="P4948" i="3"/>
  <c r="P4949" i="3"/>
  <c r="P4950" i="3"/>
  <c r="P4951" i="3"/>
  <c r="P4952" i="3"/>
  <c r="P4953" i="3"/>
  <c r="P4954" i="3"/>
  <c r="P4955" i="3"/>
  <c r="P4956" i="3"/>
  <c r="P4957" i="3"/>
  <c r="P4958" i="3"/>
  <c r="P4959" i="3"/>
  <c r="P4960" i="3"/>
  <c r="P4961" i="3"/>
  <c r="P4962" i="3"/>
  <c r="P4963" i="3"/>
  <c r="P4964" i="3"/>
  <c r="P4965" i="3"/>
  <c r="P4966" i="3"/>
  <c r="P4967" i="3"/>
  <c r="P4968" i="3"/>
  <c r="P4969" i="3"/>
  <c r="P4970" i="3"/>
  <c r="P4971" i="3"/>
  <c r="P4972" i="3"/>
  <c r="P4973" i="3"/>
  <c r="P4974" i="3"/>
  <c r="P4975" i="3"/>
  <c r="P4976" i="3"/>
  <c r="P4977" i="3"/>
  <c r="P4978" i="3"/>
  <c r="P4979" i="3"/>
  <c r="P4980" i="3"/>
  <c r="P4981" i="3"/>
  <c r="P4982" i="3"/>
  <c r="P4983" i="3"/>
  <c r="P4984" i="3"/>
  <c r="P4985" i="3"/>
  <c r="P4986" i="3"/>
  <c r="P4987" i="3"/>
  <c r="P4988" i="3"/>
  <c r="P4989" i="3"/>
  <c r="P4990" i="3"/>
  <c r="P4991" i="3"/>
  <c r="P4992" i="3"/>
  <c r="P4993" i="3"/>
  <c r="P4994" i="3"/>
  <c r="P4995" i="3"/>
  <c r="P4996" i="3"/>
  <c r="P4997" i="3"/>
  <c r="P4998" i="3"/>
  <c r="P4999" i="3"/>
  <c r="P5000" i="3"/>
  <c r="P5001" i="3"/>
  <c r="P5002" i="3"/>
  <c r="P5003" i="3"/>
  <c r="P5004" i="3"/>
  <c r="P5005" i="3"/>
  <c r="P5006" i="3"/>
  <c r="P5007" i="3"/>
  <c r="P5008" i="3"/>
  <c r="P5009" i="3"/>
  <c r="P5010" i="3"/>
  <c r="P5011" i="3"/>
  <c r="P5012" i="3"/>
  <c r="P5013" i="3"/>
  <c r="P5014" i="3"/>
  <c r="P5015" i="3"/>
  <c r="P5016" i="3"/>
  <c r="P5017" i="3"/>
  <c r="P5018" i="3"/>
  <c r="P5019" i="3"/>
  <c r="P5020" i="3"/>
  <c r="P5021" i="3"/>
  <c r="P5022" i="3"/>
  <c r="P5023" i="3"/>
  <c r="P5024" i="3"/>
  <c r="P5025" i="3"/>
  <c r="P5026" i="3"/>
  <c r="P5027" i="3"/>
  <c r="P5028" i="3"/>
  <c r="P5029" i="3"/>
  <c r="P5030" i="3"/>
  <c r="P5031" i="3"/>
  <c r="P5032" i="3"/>
  <c r="P5033" i="3"/>
  <c r="P5034" i="3"/>
  <c r="P5035" i="3"/>
  <c r="P5036" i="3"/>
  <c r="P5037" i="3"/>
  <c r="P5038" i="3"/>
  <c r="P5039" i="3"/>
  <c r="P5040" i="3"/>
  <c r="P5041" i="3"/>
  <c r="P5042" i="3"/>
  <c r="P5043" i="3"/>
  <c r="P5044" i="3"/>
  <c r="P5045" i="3"/>
  <c r="P5046" i="3"/>
  <c r="P5047" i="3"/>
  <c r="P5048" i="3"/>
  <c r="P5049" i="3"/>
  <c r="P5050" i="3"/>
  <c r="P5051" i="3"/>
  <c r="P5052" i="3"/>
  <c r="P5053" i="3"/>
  <c r="P5054" i="3"/>
  <c r="P5055" i="3"/>
  <c r="P5056" i="3"/>
  <c r="P5057" i="3"/>
  <c r="P5058" i="3"/>
  <c r="P5059" i="3"/>
  <c r="P5060" i="3"/>
  <c r="P5061" i="3"/>
  <c r="P5062" i="3"/>
  <c r="P5063" i="3"/>
  <c r="P5064" i="3"/>
  <c r="P5065" i="3"/>
  <c r="P5066" i="3"/>
  <c r="P5067" i="3"/>
  <c r="P5068" i="3"/>
  <c r="P5069" i="3"/>
  <c r="P5070" i="3"/>
  <c r="P5071" i="3"/>
  <c r="P5072" i="3"/>
  <c r="P5073" i="3"/>
  <c r="P5074" i="3"/>
  <c r="P5075" i="3"/>
  <c r="P5076" i="3"/>
  <c r="P5077" i="3"/>
  <c r="P5078" i="3"/>
  <c r="P5079" i="3"/>
  <c r="P5080" i="3"/>
  <c r="P5081" i="3"/>
  <c r="P5082" i="3"/>
  <c r="P5083" i="3"/>
  <c r="P5084" i="3"/>
  <c r="P5085" i="3"/>
  <c r="P5086" i="3"/>
  <c r="P5087" i="3"/>
  <c r="P5088" i="3"/>
  <c r="P5089" i="3"/>
  <c r="P5090" i="3"/>
  <c r="P5091" i="3"/>
  <c r="P5092" i="3"/>
  <c r="P5093" i="3"/>
  <c r="P5094" i="3"/>
  <c r="P5095" i="3"/>
  <c r="P5096" i="3"/>
  <c r="P5097" i="3"/>
  <c r="P5098" i="3"/>
  <c r="P5099" i="3"/>
  <c r="P5100" i="3"/>
  <c r="P5101" i="3"/>
  <c r="P5102" i="3"/>
  <c r="P5103" i="3"/>
  <c r="P5104" i="3"/>
  <c r="P5105" i="3"/>
  <c r="P5106" i="3"/>
  <c r="P5107" i="3"/>
  <c r="P5108" i="3"/>
  <c r="P5109" i="3"/>
  <c r="P5110" i="3"/>
  <c r="P5111" i="3"/>
  <c r="P5112" i="3"/>
  <c r="P5113" i="3"/>
  <c r="P5114" i="3"/>
  <c r="P5115" i="3"/>
  <c r="P5116" i="3"/>
  <c r="P5117" i="3"/>
  <c r="P5118" i="3"/>
  <c r="P5119" i="3"/>
  <c r="P5120" i="3"/>
  <c r="P5121" i="3"/>
  <c r="P5122" i="3"/>
  <c r="P5123" i="3"/>
  <c r="P5124" i="3"/>
  <c r="P5125" i="3"/>
  <c r="P5126" i="3"/>
  <c r="P5127" i="3"/>
  <c r="P5128" i="3"/>
  <c r="P5129" i="3"/>
  <c r="P5130" i="3"/>
  <c r="P5131" i="3"/>
  <c r="P5132" i="3"/>
  <c r="P5133" i="3"/>
  <c r="P5134" i="3"/>
  <c r="P5135" i="3"/>
  <c r="P5136" i="3"/>
  <c r="P5137" i="3"/>
  <c r="P5138" i="3"/>
  <c r="P5139" i="3"/>
  <c r="P5140" i="3"/>
  <c r="P5141" i="3"/>
  <c r="P5142" i="3"/>
  <c r="P5143" i="3"/>
  <c r="P5144" i="3"/>
  <c r="P5145" i="3"/>
  <c r="P5146" i="3"/>
  <c r="P5147" i="3"/>
  <c r="P5148" i="3"/>
  <c r="P5149" i="3"/>
  <c r="P5150" i="3"/>
  <c r="P5151" i="3"/>
  <c r="P5152" i="3"/>
  <c r="P5153" i="3"/>
  <c r="P5154" i="3"/>
  <c r="P5155" i="3"/>
  <c r="P5156" i="3"/>
  <c r="P5157" i="3"/>
  <c r="P5158" i="3"/>
  <c r="P5159" i="3"/>
  <c r="P5160" i="3"/>
  <c r="P5161" i="3"/>
  <c r="P5162" i="3"/>
  <c r="P5163" i="3"/>
  <c r="P5164" i="3"/>
  <c r="P5165" i="3"/>
  <c r="P5166" i="3"/>
  <c r="P5167" i="3"/>
  <c r="P5168" i="3"/>
  <c r="P5169" i="3"/>
  <c r="P5170" i="3"/>
  <c r="P5171" i="3"/>
  <c r="P5172" i="3"/>
  <c r="P5173" i="3"/>
  <c r="P5174" i="3"/>
  <c r="P5175" i="3"/>
  <c r="P5176" i="3"/>
  <c r="P5177" i="3"/>
  <c r="P5178" i="3"/>
  <c r="P5179" i="3"/>
  <c r="P5180" i="3"/>
  <c r="P5181" i="3"/>
  <c r="P5182" i="3"/>
  <c r="P5183" i="3"/>
  <c r="P5184" i="3"/>
  <c r="P5185" i="3"/>
  <c r="P5186" i="3"/>
  <c r="P5187" i="3"/>
  <c r="P5188" i="3"/>
  <c r="P5189" i="3"/>
  <c r="P5190" i="3"/>
  <c r="P5191" i="3"/>
  <c r="P5192" i="3"/>
  <c r="P5193" i="3"/>
  <c r="P5194" i="3"/>
  <c r="P5195" i="3"/>
  <c r="P5196" i="3"/>
  <c r="P5197" i="3"/>
  <c r="P5198" i="3"/>
  <c r="P5199" i="3"/>
  <c r="P5200" i="3"/>
  <c r="P5201" i="3"/>
  <c r="P5202" i="3"/>
  <c r="P5203" i="3"/>
  <c r="P5204" i="3"/>
  <c r="P5205" i="3"/>
  <c r="P5206" i="3"/>
  <c r="P5207" i="3"/>
  <c r="P5208" i="3"/>
  <c r="P5209" i="3"/>
  <c r="P5210" i="3"/>
  <c r="P5211" i="3"/>
  <c r="P5212" i="3"/>
  <c r="P5213" i="3"/>
  <c r="P5214" i="3"/>
  <c r="P5215" i="3"/>
  <c r="P5216" i="3"/>
  <c r="P5217" i="3"/>
  <c r="P5218" i="3"/>
  <c r="P5219" i="3"/>
  <c r="P5220" i="3"/>
  <c r="P5221" i="3"/>
  <c r="P5222" i="3"/>
  <c r="P5223" i="3"/>
  <c r="P5224" i="3"/>
  <c r="P5225" i="3"/>
  <c r="P5226" i="3"/>
  <c r="P5227" i="3"/>
  <c r="P5228" i="3"/>
  <c r="P5229" i="3"/>
  <c r="P5230" i="3"/>
  <c r="P5231" i="3"/>
  <c r="P5232" i="3"/>
  <c r="P5233" i="3"/>
  <c r="P5234" i="3"/>
  <c r="P5235" i="3"/>
  <c r="P5236" i="3"/>
  <c r="P5237" i="3"/>
  <c r="P5238" i="3"/>
  <c r="P5239" i="3"/>
  <c r="P5240" i="3"/>
  <c r="P5241" i="3"/>
  <c r="P5242" i="3"/>
  <c r="P5243" i="3"/>
  <c r="P5244" i="3"/>
  <c r="P5245" i="3"/>
  <c r="P5246" i="3"/>
  <c r="P5247" i="3"/>
  <c r="P5248" i="3"/>
  <c r="P5249" i="3"/>
  <c r="P5250" i="3"/>
  <c r="P5251" i="3"/>
  <c r="P5252" i="3"/>
  <c r="P5253" i="3"/>
  <c r="P5254" i="3"/>
  <c r="P5255" i="3"/>
  <c r="P5256" i="3"/>
  <c r="P5257" i="3"/>
  <c r="P5258" i="3"/>
  <c r="P5259" i="3"/>
  <c r="P5260" i="3"/>
  <c r="P5261" i="3"/>
  <c r="P5262" i="3"/>
  <c r="P5263" i="3"/>
  <c r="P5264" i="3"/>
  <c r="P5265" i="3"/>
  <c r="P5266" i="3"/>
  <c r="P5267" i="3"/>
  <c r="P5268" i="3"/>
  <c r="P5269" i="3"/>
  <c r="P5270" i="3"/>
  <c r="P5271" i="3"/>
  <c r="P5272" i="3"/>
  <c r="P5273" i="3"/>
  <c r="P5274" i="3"/>
  <c r="P5275" i="3"/>
  <c r="P5276" i="3"/>
  <c r="P5277" i="3"/>
  <c r="P5278" i="3"/>
  <c r="P5279" i="3"/>
  <c r="P5280" i="3"/>
  <c r="P5281" i="3"/>
  <c r="P5282" i="3"/>
  <c r="P5283" i="3"/>
  <c r="P5284" i="3"/>
  <c r="P5285" i="3"/>
  <c r="P5286" i="3"/>
  <c r="P5287" i="3"/>
  <c r="P5288" i="3"/>
  <c r="P5289" i="3"/>
  <c r="P5290" i="3"/>
  <c r="P5291" i="3"/>
  <c r="P5292" i="3"/>
  <c r="P5293" i="3"/>
  <c r="P5294" i="3"/>
  <c r="P5295" i="3"/>
  <c r="P5296" i="3"/>
  <c r="P5297" i="3"/>
  <c r="P5298" i="3"/>
  <c r="P5299" i="3"/>
  <c r="P5300" i="3"/>
  <c r="P5301" i="3"/>
  <c r="P5302" i="3"/>
  <c r="P5303" i="3"/>
  <c r="P5304" i="3"/>
  <c r="P5305" i="3"/>
  <c r="P5306" i="3"/>
  <c r="P5307" i="3"/>
  <c r="P5308" i="3"/>
  <c r="P5309" i="3"/>
  <c r="P5310" i="3"/>
  <c r="P5311" i="3"/>
  <c r="P5312" i="3"/>
  <c r="P5313" i="3"/>
  <c r="P5314" i="3"/>
  <c r="P5315" i="3"/>
  <c r="P5316" i="3"/>
  <c r="P5317" i="3"/>
  <c r="P5318" i="3"/>
  <c r="P5319" i="3"/>
  <c r="P5320" i="3"/>
  <c r="P5321" i="3"/>
  <c r="P5322" i="3"/>
  <c r="P5323" i="3"/>
  <c r="P5324" i="3"/>
  <c r="P5325" i="3"/>
  <c r="P5326" i="3"/>
  <c r="P5327" i="3"/>
  <c r="P5328" i="3"/>
  <c r="P5329" i="3"/>
  <c r="P5330" i="3"/>
  <c r="P5331" i="3"/>
  <c r="P5332" i="3"/>
  <c r="P5333" i="3"/>
  <c r="P5334" i="3"/>
  <c r="P5335" i="3"/>
  <c r="P5336" i="3"/>
  <c r="P5337" i="3"/>
  <c r="P5338" i="3"/>
  <c r="P5339" i="3"/>
  <c r="P5340" i="3"/>
  <c r="P5341" i="3"/>
  <c r="P5342" i="3"/>
  <c r="P5343" i="3"/>
  <c r="P5344" i="3"/>
  <c r="P5345" i="3"/>
  <c r="P5346" i="3"/>
  <c r="P5347" i="3"/>
  <c r="P5348" i="3"/>
  <c r="P5349" i="3"/>
  <c r="P5350" i="3"/>
  <c r="P5351" i="3"/>
  <c r="P5352" i="3"/>
  <c r="P5353" i="3"/>
  <c r="P5354" i="3"/>
  <c r="P5355" i="3"/>
  <c r="P5356" i="3"/>
  <c r="P5357" i="3"/>
  <c r="P5358" i="3"/>
  <c r="P5359" i="3"/>
  <c r="P5360" i="3"/>
  <c r="P5361" i="3"/>
  <c r="P5362" i="3"/>
  <c r="P5363" i="3"/>
  <c r="P5364" i="3"/>
  <c r="P5365" i="3"/>
  <c r="P5366" i="3"/>
  <c r="P5367" i="3"/>
  <c r="P5368" i="3"/>
  <c r="P5369" i="3"/>
  <c r="P5370" i="3"/>
  <c r="P5371" i="3"/>
  <c r="P5372" i="3"/>
  <c r="P5373" i="3"/>
  <c r="P5374" i="3"/>
  <c r="P5375" i="3"/>
  <c r="P5376" i="3"/>
  <c r="P5377" i="3"/>
  <c r="P5378" i="3"/>
  <c r="P5379" i="3"/>
  <c r="P5380" i="3"/>
  <c r="P5381" i="3"/>
  <c r="P5382" i="3"/>
  <c r="P5383" i="3"/>
  <c r="P5384" i="3"/>
  <c r="P5385" i="3"/>
  <c r="P5386" i="3"/>
  <c r="P5387" i="3"/>
  <c r="P5388" i="3"/>
  <c r="P5389" i="3"/>
  <c r="P5390" i="3"/>
  <c r="P5391" i="3"/>
  <c r="P5392" i="3"/>
  <c r="P5393" i="3"/>
  <c r="P5394" i="3"/>
  <c r="P5395" i="3"/>
  <c r="P5396" i="3"/>
  <c r="P5397" i="3"/>
  <c r="P5398" i="3"/>
  <c r="P5399" i="3"/>
  <c r="P5400" i="3"/>
  <c r="P5401" i="3"/>
  <c r="P5402" i="3"/>
  <c r="P5403" i="3"/>
  <c r="P5404" i="3"/>
  <c r="P5405" i="3"/>
  <c r="P5406" i="3"/>
  <c r="P5407" i="3"/>
  <c r="P5408" i="3"/>
  <c r="P5409" i="3"/>
  <c r="P5410" i="3"/>
  <c r="P5411" i="3"/>
  <c r="P5412" i="3"/>
  <c r="P5413" i="3"/>
  <c r="P5414" i="3"/>
  <c r="P5415" i="3"/>
  <c r="P5416" i="3"/>
  <c r="P5417" i="3"/>
  <c r="P5418" i="3"/>
  <c r="P5419" i="3"/>
  <c r="P5420" i="3"/>
  <c r="P5421" i="3"/>
  <c r="P5422" i="3"/>
  <c r="P5423" i="3"/>
  <c r="P5424" i="3"/>
  <c r="P5425" i="3"/>
  <c r="P5426" i="3"/>
  <c r="P5427" i="3"/>
  <c r="P5428" i="3"/>
  <c r="P5429" i="3"/>
  <c r="P5430" i="3"/>
  <c r="P5431" i="3"/>
  <c r="P5432" i="3"/>
  <c r="P5433" i="3"/>
  <c r="P5434" i="3"/>
  <c r="P5435" i="3"/>
  <c r="P5436" i="3"/>
  <c r="P5437" i="3"/>
  <c r="P5438" i="3"/>
  <c r="P5439" i="3"/>
  <c r="P5440" i="3"/>
  <c r="P5441" i="3"/>
  <c r="P5442" i="3"/>
  <c r="P5443" i="3"/>
  <c r="P5444" i="3"/>
  <c r="P5445" i="3"/>
  <c r="P5446" i="3"/>
  <c r="P5447" i="3"/>
  <c r="P5448" i="3"/>
  <c r="P5449" i="3"/>
  <c r="P5450" i="3"/>
  <c r="P5451" i="3"/>
  <c r="P5452" i="3"/>
  <c r="P5453" i="3"/>
  <c r="P5454" i="3"/>
  <c r="P5455" i="3"/>
  <c r="P5456" i="3"/>
  <c r="P5457" i="3"/>
  <c r="P5458" i="3"/>
  <c r="P5459" i="3"/>
  <c r="P5460" i="3"/>
  <c r="P5461" i="3"/>
  <c r="P5462" i="3"/>
  <c r="P5463" i="3"/>
  <c r="P5464" i="3"/>
  <c r="P5465" i="3"/>
  <c r="P5466" i="3"/>
  <c r="P5467" i="3"/>
  <c r="P5468" i="3"/>
  <c r="P5469" i="3"/>
  <c r="P5470" i="3"/>
  <c r="P5471" i="3"/>
  <c r="P5472" i="3"/>
  <c r="P5473" i="3"/>
  <c r="P5474" i="3"/>
  <c r="P5475" i="3"/>
  <c r="P5476" i="3"/>
  <c r="P5477" i="3"/>
  <c r="P5478" i="3"/>
  <c r="P5479" i="3"/>
  <c r="P5480" i="3"/>
  <c r="P5481" i="3"/>
  <c r="P5482" i="3"/>
  <c r="P5483" i="3"/>
  <c r="P5484" i="3"/>
  <c r="P5485" i="3"/>
  <c r="P5486" i="3"/>
  <c r="P5487" i="3"/>
  <c r="P5488" i="3"/>
  <c r="P5489" i="3"/>
  <c r="P5490" i="3"/>
  <c r="P5491" i="3"/>
  <c r="P5492" i="3"/>
  <c r="P5493" i="3"/>
  <c r="P5494" i="3"/>
  <c r="P5495" i="3"/>
  <c r="P5496" i="3"/>
  <c r="P5497" i="3"/>
  <c r="P5498" i="3"/>
  <c r="P5499" i="3"/>
  <c r="P5500" i="3"/>
  <c r="P5501" i="3"/>
  <c r="P5502" i="3"/>
  <c r="P5503" i="3"/>
  <c r="P5504" i="3"/>
  <c r="P5505" i="3"/>
  <c r="P5506" i="3"/>
  <c r="P5507" i="3"/>
  <c r="P5508" i="3"/>
  <c r="P5509" i="3"/>
  <c r="P5510" i="3"/>
  <c r="P5511" i="3"/>
  <c r="P5512" i="3"/>
  <c r="P5513" i="3"/>
  <c r="P5514" i="3"/>
  <c r="P5515" i="3"/>
  <c r="P5516" i="3"/>
  <c r="P5517" i="3"/>
  <c r="P5518" i="3"/>
  <c r="P5519" i="3"/>
  <c r="P5520" i="3"/>
  <c r="P5521" i="3"/>
  <c r="P5522" i="3"/>
  <c r="P5523" i="3"/>
  <c r="P5524" i="3"/>
  <c r="P5525" i="3"/>
  <c r="P5526" i="3"/>
  <c r="P5527" i="3"/>
  <c r="P5528" i="3"/>
  <c r="P5529" i="3"/>
  <c r="P5530" i="3"/>
  <c r="P5531" i="3"/>
  <c r="P5532" i="3"/>
  <c r="P5533" i="3"/>
  <c r="P5534" i="3"/>
  <c r="P5535" i="3"/>
  <c r="P5536" i="3"/>
  <c r="P5537" i="3"/>
  <c r="P5538" i="3"/>
  <c r="P5539" i="3"/>
  <c r="P5540" i="3"/>
  <c r="P5541" i="3"/>
  <c r="P5542" i="3"/>
  <c r="P5543" i="3"/>
  <c r="P5544" i="3"/>
  <c r="P5545" i="3"/>
  <c r="P5546" i="3"/>
  <c r="P5547" i="3"/>
  <c r="P5548" i="3"/>
  <c r="P5549" i="3"/>
  <c r="P5550" i="3"/>
  <c r="P5551" i="3"/>
  <c r="P5552" i="3"/>
  <c r="P5553" i="3"/>
  <c r="P5554" i="3"/>
  <c r="P5555" i="3"/>
  <c r="P5556" i="3"/>
  <c r="P5557" i="3"/>
  <c r="P5558" i="3"/>
  <c r="P5559" i="3"/>
  <c r="P5560" i="3"/>
  <c r="P5561" i="3"/>
  <c r="P5562" i="3"/>
  <c r="P5563" i="3"/>
  <c r="P5564" i="3"/>
  <c r="P5565" i="3"/>
  <c r="P5566" i="3"/>
  <c r="P5567" i="3"/>
  <c r="P5568" i="3"/>
  <c r="P5569" i="3"/>
  <c r="P5570" i="3"/>
  <c r="P5571" i="3"/>
  <c r="P5572" i="3"/>
  <c r="P5573" i="3"/>
  <c r="P5574" i="3"/>
  <c r="P5575" i="3"/>
  <c r="P5576" i="3"/>
  <c r="P5577" i="3"/>
  <c r="P5578" i="3"/>
  <c r="P5579" i="3"/>
  <c r="P5580" i="3"/>
  <c r="P5581" i="3"/>
  <c r="P5582" i="3"/>
  <c r="P5583" i="3"/>
  <c r="P5584" i="3"/>
  <c r="P5585" i="3"/>
  <c r="P5586" i="3"/>
  <c r="P5587" i="3"/>
  <c r="P5588" i="3"/>
  <c r="P5589" i="3"/>
  <c r="P5590" i="3"/>
  <c r="P5591" i="3"/>
  <c r="P5592" i="3"/>
  <c r="P5593" i="3"/>
  <c r="P5594" i="3"/>
  <c r="P5595" i="3"/>
  <c r="P5596" i="3"/>
  <c r="P5597" i="3"/>
  <c r="P5598" i="3"/>
  <c r="P5599" i="3"/>
  <c r="P5600" i="3"/>
  <c r="P5601" i="3"/>
  <c r="P5602" i="3"/>
  <c r="P5603" i="3"/>
  <c r="P5604" i="3"/>
  <c r="P5605" i="3"/>
  <c r="P5606" i="3"/>
  <c r="P5607" i="3"/>
  <c r="P5608" i="3"/>
  <c r="P5609" i="3"/>
  <c r="P5610" i="3"/>
  <c r="P5611" i="3"/>
  <c r="P5612" i="3"/>
  <c r="P5613" i="3"/>
  <c r="P5614" i="3"/>
  <c r="P5615" i="3"/>
  <c r="P5616" i="3"/>
  <c r="P5617" i="3"/>
  <c r="P5618" i="3"/>
  <c r="P5619" i="3"/>
  <c r="P5620" i="3"/>
  <c r="P5621" i="3"/>
  <c r="P5622" i="3"/>
  <c r="P5623" i="3"/>
  <c r="P5624" i="3"/>
  <c r="P5625" i="3"/>
  <c r="P5626" i="3"/>
  <c r="P5627" i="3"/>
  <c r="P5628" i="3"/>
  <c r="P5629" i="3"/>
  <c r="P5630" i="3"/>
  <c r="P5631" i="3"/>
  <c r="P5632" i="3"/>
  <c r="P5633" i="3"/>
  <c r="P5634" i="3"/>
  <c r="P5635" i="3"/>
  <c r="P5636" i="3"/>
  <c r="P5637" i="3"/>
  <c r="P5638" i="3"/>
  <c r="P5639" i="3"/>
  <c r="P5640" i="3"/>
  <c r="P5641" i="3"/>
  <c r="P5642" i="3"/>
  <c r="P5643" i="3"/>
  <c r="P5644" i="3"/>
  <c r="P5645" i="3"/>
  <c r="P5646" i="3"/>
  <c r="P5647" i="3"/>
  <c r="P5648" i="3"/>
  <c r="P5649" i="3"/>
  <c r="P5650" i="3"/>
  <c r="P5651" i="3"/>
  <c r="P5652" i="3"/>
  <c r="P5653" i="3"/>
  <c r="P5654" i="3"/>
  <c r="P5655" i="3"/>
  <c r="P5656" i="3"/>
  <c r="P5657" i="3"/>
  <c r="P5658" i="3"/>
  <c r="P5659" i="3"/>
  <c r="P5660" i="3"/>
  <c r="P5661" i="3"/>
  <c r="P5662" i="3"/>
  <c r="P5663" i="3"/>
  <c r="P5664" i="3"/>
  <c r="P5665" i="3"/>
  <c r="P5666" i="3"/>
  <c r="P5667" i="3"/>
  <c r="P5668" i="3"/>
  <c r="P5669" i="3"/>
  <c r="P5670" i="3"/>
  <c r="P5671" i="3"/>
  <c r="P5672" i="3"/>
  <c r="P5673" i="3"/>
  <c r="P5674" i="3"/>
  <c r="P5675" i="3"/>
  <c r="P5676" i="3"/>
  <c r="P5677" i="3"/>
  <c r="P5678" i="3"/>
  <c r="P5679" i="3"/>
  <c r="P5680" i="3"/>
  <c r="P5681" i="3"/>
  <c r="P5682" i="3"/>
  <c r="P5683" i="3"/>
  <c r="P5684" i="3"/>
  <c r="P5685" i="3"/>
  <c r="P5686" i="3"/>
  <c r="P5687" i="3"/>
  <c r="P5688" i="3"/>
  <c r="P5689" i="3"/>
  <c r="P5690" i="3"/>
  <c r="P5691" i="3"/>
  <c r="P5692" i="3"/>
  <c r="P5693" i="3"/>
  <c r="P5694" i="3"/>
  <c r="P5695" i="3"/>
  <c r="P5696" i="3"/>
  <c r="P5697" i="3"/>
  <c r="P5698" i="3"/>
  <c r="P5699" i="3"/>
  <c r="P5700" i="3"/>
  <c r="P5701" i="3"/>
  <c r="P5702" i="3"/>
  <c r="P5703" i="3"/>
  <c r="P5704" i="3"/>
  <c r="P5705" i="3"/>
  <c r="P5706" i="3"/>
  <c r="P5707" i="3"/>
  <c r="P5708" i="3"/>
  <c r="P5709" i="3"/>
  <c r="P5710" i="3"/>
  <c r="P5711" i="3"/>
  <c r="P5712" i="3"/>
  <c r="P5713" i="3"/>
  <c r="P5714" i="3"/>
  <c r="P5715" i="3"/>
  <c r="P5716" i="3"/>
  <c r="P5717" i="3"/>
  <c r="P5718" i="3"/>
  <c r="P5719" i="3"/>
  <c r="P5720" i="3"/>
  <c r="P5721" i="3"/>
  <c r="P5722" i="3"/>
  <c r="P5723" i="3"/>
  <c r="P5724" i="3"/>
  <c r="P5725" i="3"/>
  <c r="P5726" i="3"/>
  <c r="P5727" i="3"/>
  <c r="P5728" i="3"/>
  <c r="P5729" i="3"/>
  <c r="P5730" i="3"/>
  <c r="P5731" i="3"/>
  <c r="P5732" i="3"/>
  <c r="P5733" i="3"/>
  <c r="P5734" i="3"/>
  <c r="P5735" i="3"/>
  <c r="P5736" i="3"/>
  <c r="P5737" i="3"/>
  <c r="P5738" i="3"/>
  <c r="P5739" i="3"/>
  <c r="P5740" i="3"/>
  <c r="P5741" i="3"/>
  <c r="P5742" i="3"/>
  <c r="P5743" i="3"/>
  <c r="P5744" i="3"/>
  <c r="P5745" i="3"/>
  <c r="P5746" i="3"/>
  <c r="P5747" i="3"/>
  <c r="P5748" i="3"/>
  <c r="P5749" i="3"/>
  <c r="P5750" i="3"/>
  <c r="P5751" i="3"/>
  <c r="P5752" i="3"/>
  <c r="P5753" i="3"/>
  <c r="P5754" i="3"/>
  <c r="P5755" i="3"/>
  <c r="P5756" i="3"/>
  <c r="P5757" i="3"/>
  <c r="P5758" i="3"/>
  <c r="P5759" i="3"/>
  <c r="P5760" i="3"/>
  <c r="P5761" i="3"/>
  <c r="P5762" i="3"/>
  <c r="P5763" i="3"/>
  <c r="P5764" i="3"/>
  <c r="P5765" i="3"/>
  <c r="P5766" i="3"/>
  <c r="P5767" i="3"/>
  <c r="P5768" i="3"/>
  <c r="P5769" i="3"/>
  <c r="P5770" i="3"/>
  <c r="P5771" i="3"/>
  <c r="P5772" i="3"/>
  <c r="P5773" i="3"/>
  <c r="P5774" i="3"/>
  <c r="P5775" i="3"/>
  <c r="P5776" i="3"/>
  <c r="P5777" i="3"/>
  <c r="P5778" i="3"/>
  <c r="P5779" i="3"/>
  <c r="P5780" i="3"/>
  <c r="P5781" i="3"/>
  <c r="P5782" i="3"/>
  <c r="P5783" i="3"/>
  <c r="P5784" i="3"/>
  <c r="P5785" i="3"/>
  <c r="P5786" i="3"/>
  <c r="P5787" i="3"/>
  <c r="P5788" i="3"/>
  <c r="P5789" i="3"/>
  <c r="P5790" i="3"/>
  <c r="P5791" i="3"/>
  <c r="P5792" i="3"/>
  <c r="P5793" i="3"/>
  <c r="P5794" i="3"/>
  <c r="P5795" i="3"/>
  <c r="P5796" i="3"/>
  <c r="P5797" i="3"/>
  <c r="P5798" i="3"/>
  <c r="P5799" i="3"/>
  <c r="P5800" i="3"/>
  <c r="P5801" i="3"/>
  <c r="P5802" i="3"/>
  <c r="P5803" i="3"/>
  <c r="P5804" i="3"/>
  <c r="P5805" i="3"/>
  <c r="P5806" i="3"/>
  <c r="P5807" i="3"/>
  <c r="P5808" i="3"/>
  <c r="P5809" i="3"/>
  <c r="P5810" i="3"/>
  <c r="P5811" i="3"/>
  <c r="P5812" i="3"/>
  <c r="P5813" i="3"/>
  <c r="P5814" i="3"/>
  <c r="P5815" i="3"/>
  <c r="P5816" i="3"/>
  <c r="P5817" i="3"/>
  <c r="P5818" i="3"/>
  <c r="P5819" i="3"/>
  <c r="P5820" i="3"/>
  <c r="P5821" i="3"/>
  <c r="P5822" i="3"/>
  <c r="P5823" i="3"/>
  <c r="P5824" i="3"/>
  <c r="P5825" i="3"/>
  <c r="P5826" i="3"/>
  <c r="P5827" i="3"/>
  <c r="P5828" i="3"/>
  <c r="P5829" i="3"/>
  <c r="P5830" i="3"/>
  <c r="P5831" i="3"/>
  <c r="P5832" i="3"/>
  <c r="P5833" i="3"/>
  <c r="P5834" i="3"/>
  <c r="P5835" i="3"/>
  <c r="P5836" i="3"/>
  <c r="P5837" i="3"/>
  <c r="P5838" i="3"/>
  <c r="P5839" i="3"/>
  <c r="P5840" i="3"/>
  <c r="P5841" i="3"/>
  <c r="P5842" i="3"/>
  <c r="P5843" i="3"/>
  <c r="P5844" i="3"/>
  <c r="P5845" i="3"/>
  <c r="P5846" i="3"/>
  <c r="P5847" i="3"/>
  <c r="P5848" i="3"/>
  <c r="P5849" i="3"/>
  <c r="P5850" i="3"/>
  <c r="P5851" i="3"/>
  <c r="P5852" i="3"/>
  <c r="P5853" i="3"/>
  <c r="P5854" i="3"/>
  <c r="P5855" i="3"/>
  <c r="P5856" i="3"/>
  <c r="P5857" i="3"/>
  <c r="P5858" i="3"/>
  <c r="P5859" i="3"/>
  <c r="P5860" i="3"/>
  <c r="P5861" i="3"/>
  <c r="P5862" i="3"/>
  <c r="P5863" i="3"/>
  <c r="P5864" i="3"/>
  <c r="P5865" i="3"/>
  <c r="P5866" i="3"/>
  <c r="P5867" i="3"/>
  <c r="P5868" i="3"/>
  <c r="P5869" i="3"/>
  <c r="P5870" i="3"/>
  <c r="P5871" i="3"/>
  <c r="P5872" i="3"/>
  <c r="P5873" i="3"/>
  <c r="P5874" i="3"/>
  <c r="P5875" i="3"/>
  <c r="P5876" i="3"/>
  <c r="P5877" i="3"/>
  <c r="P5878" i="3"/>
  <c r="P5879" i="3"/>
  <c r="P5880" i="3"/>
  <c r="P5881" i="3"/>
  <c r="P5882" i="3"/>
  <c r="P5883" i="3"/>
  <c r="P5884" i="3"/>
  <c r="P5885" i="3"/>
  <c r="P5886" i="3"/>
  <c r="P5887" i="3"/>
  <c r="P5888" i="3"/>
  <c r="P5889" i="3"/>
  <c r="P5890" i="3"/>
  <c r="P5891" i="3"/>
  <c r="P5892" i="3"/>
  <c r="P5893" i="3"/>
  <c r="P5894" i="3"/>
  <c r="P5895" i="3"/>
  <c r="P5896" i="3"/>
  <c r="P5897" i="3"/>
  <c r="P5898" i="3"/>
  <c r="P5899" i="3"/>
  <c r="P5900" i="3"/>
  <c r="P5901" i="3"/>
  <c r="P5902" i="3"/>
  <c r="P5903" i="3"/>
  <c r="P5904" i="3"/>
  <c r="P5905" i="3"/>
  <c r="P5906" i="3"/>
  <c r="P5907" i="3"/>
  <c r="P5908" i="3"/>
  <c r="P5909" i="3"/>
  <c r="P5910" i="3"/>
  <c r="P5911" i="3"/>
  <c r="P5912" i="3"/>
  <c r="P5913" i="3"/>
  <c r="P5914" i="3"/>
  <c r="P5915" i="3"/>
  <c r="P5916" i="3"/>
  <c r="P5917" i="3"/>
  <c r="P5918" i="3"/>
  <c r="P5919" i="3"/>
  <c r="P5920" i="3"/>
  <c r="P5921" i="3"/>
  <c r="P5922" i="3"/>
  <c r="P5923" i="3"/>
  <c r="P5924" i="3"/>
  <c r="P5925" i="3"/>
  <c r="P5926" i="3"/>
  <c r="P5927" i="3"/>
  <c r="P5928" i="3"/>
  <c r="P5929" i="3"/>
  <c r="P5930" i="3"/>
  <c r="P5931" i="3"/>
  <c r="P5932" i="3"/>
  <c r="P5933" i="3"/>
  <c r="P5934" i="3"/>
  <c r="P5935" i="3"/>
  <c r="P5936" i="3"/>
  <c r="P5937" i="3"/>
  <c r="P5938" i="3"/>
  <c r="P5939" i="3"/>
  <c r="P5940" i="3"/>
  <c r="P5941" i="3"/>
  <c r="P5942" i="3"/>
  <c r="P5943" i="3"/>
  <c r="P5944" i="3"/>
  <c r="P5945" i="3"/>
  <c r="P5946" i="3"/>
  <c r="P5947" i="3"/>
  <c r="P5948" i="3"/>
  <c r="P5949" i="3"/>
  <c r="P5950" i="3"/>
  <c r="P5951" i="3"/>
  <c r="P5952" i="3"/>
  <c r="P5953" i="3"/>
  <c r="P5954" i="3"/>
  <c r="P5955" i="3"/>
  <c r="P5956" i="3"/>
  <c r="P5957" i="3"/>
  <c r="P5958" i="3"/>
  <c r="P5959" i="3"/>
  <c r="P5960" i="3"/>
  <c r="P5961" i="3"/>
  <c r="P5962" i="3"/>
  <c r="P5963" i="3"/>
  <c r="P5964" i="3"/>
  <c r="P5965" i="3"/>
  <c r="P5966" i="3"/>
  <c r="P5967" i="3"/>
  <c r="P5968" i="3"/>
  <c r="P5969" i="3"/>
  <c r="P5970" i="3"/>
  <c r="P5971" i="3"/>
  <c r="P5972" i="3"/>
  <c r="P5973" i="3"/>
  <c r="P5974" i="3"/>
  <c r="P5975" i="3"/>
  <c r="P5976" i="3"/>
  <c r="P5977" i="3"/>
  <c r="P5978" i="3"/>
  <c r="P5979" i="3"/>
  <c r="P5980" i="3"/>
  <c r="P5981" i="3"/>
  <c r="P5982" i="3"/>
  <c r="P5983" i="3"/>
  <c r="P5984" i="3"/>
  <c r="P5985" i="3"/>
  <c r="P5986" i="3"/>
  <c r="P5987" i="3"/>
  <c r="P5988" i="3"/>
  <c r="P5989" i="3"/>
  <c r="P5990" i="3"/>
  <c r="P5991" i="3"/>
  <c r="P5992" i="3"/>
  <c r="P5993" i="3"/>
  <c r="P5994" i="3"/>
  <c r="P5995" i="3"/>
  <c r="P5996" i="3"/>
  <c r="P5997" i="3"/>
  <c r="P5998" i="3"/>
  <c r="P5999" i="3"/>
  <c r="P6000" i="3"/>
  <c r="P6001" i="3"/>
  <c r="P6002" i="3"/>
  <c r="P6003" i="3"/>
  <c r="P6004" i="3"/>
  <c r="P6005" i="3"/>
  <c r="P6006" i="3"/>
  <c r="P6007" i="3"/>
  <c r="P6008" i="3"/>
  <c r="P6009" i="3"/>
  <c r="P6010" i="3"/>
  <c r="P6011" i="3"/>
  <c r="P6012" i="3"/>
  <c r="P6013" i="3"/>
  <c r="P6014" i="3"/>
  <c r="P6015" i="3"/>
  <c r="P6016" i="3"/>
  <c r="P6017" i="3"/>
  <c r="P6018" i="3"/>
  <c r="P6019" i="3"/>
  <c r="P6020" i="3"/>
  <c r="P6021" i="3"/>
  <c r="P6022" i="3"/>
  <c r="P6023" i="3"/>
  <c r="P6024" i="3"/>
  <c r="P6025" i="3"/>
  <c r="P6026" i="3"/>
  <c r="P6027" i="3"/>
  <c r="P6028" i="3"/>
  <c r="P6029" i="3"/>
  <c r="P6030" i="3"/>
  <c r="P6031" i="3"/>
  <c r="P6032" i="3"/>
  <c r="P6033" i="3"/>
  <c r="P6034" i="3"/>
  <c r="P6035" i="3"/>
  <c r="P6036" i="3"/>
  <c r="P6037" i="3"/>
  <c r="P6038" i="3"/>
  <c r="P6039" i="3"/>
  <c r="P6040" i="3"/>
  <c r="P6041" i="3"/>
  <c r="P6042" i="3"/>
  <c r="P6043" i="3"/>
  <c r="P6044" i="3"/>
  <c r="P6045" i="3"/>
  <c r="P6046" i="3"/>
  <c r="P6047" i="3"/>
  <c r="P6048" i="3"/>
  <c r="P6049" i="3"/>
  <c r="P6050" i="3"/>
  <c r="P6051" i="3"/>
  <c r="P6052" i="3"/>
  <c r="P6053" i="3"/>
  <c r="P6054" i="3"/>
  <c r="P6055" i="3"/>
  <c r="P6056" i="3"/>
  <c r="P6057" i="3"/>
  <c r="P6058" i="3"/>
  <c r="P6059" i="3"/>
  <c r="P6060" i="3"/>
  <c r="P6061" i="3"/>
  <c r="P6062" i="3"/>
  <c r="P6063" i="3"/>
  <c r="P6064" i="3"/>
  <c r="P6065" i="3"/>
  <c r="P6066" i="3"/>
  <c r="P6067" i="3"/>
  <c r="P6068" i="3"/>
  <c r="P6069" i="3"/>
  <c r="P6070" i="3"/>
  <c r="P6071" i="3"/>
  <c r="P6072" i="3"/>
  <c r="P6073" i="3"/>
  <c r="P6074" i="3"/>
  <c r="P6075" i="3"/>
  <c r="P6076" i="3"/>
  <c r="P6077" i="3"/>
  <c r="P6078" i="3"/>
  <c r="P6079" i="3"/>
  <c r="P6080" i="3"/>
  <c r="P6081" i="3"/>
  <c r="P6082" i="3"/>
  <c r="P6083" i="3"/>
  <c r="P6084" i="3"/>
  <c r="P6085" i="3"/>
  <c r="P6086" i="3"/>
  <c r="P6087" i="3"/>
  <c r="P6088" i="3"/>
  <c r="P6089" i="3"/>
  <c r="P6090" i="3"/>
  <c r="P6091" i="3"/>
  <c r="P6092" i="3"/>
  <c r="P6093" i="3"/>
  <c r="P6094" i="3"/>
  <c r="P6095" i="3"/>
  <c r="P6096" i="3"/>
  <c r="P6097" i="3"/>
  <c r="P6098" i="3"/>
  <c r="P6099" i="3"/>
  <c r="P6100" i="3"/>
  <c r="P6101" i="3"/>
  <c r="P6102" i="3"/>
  <c r="P6103" i="3"/>
  <c r="P6104" i="3"/>
  <c r="P6105" i="3"/>
  <c r="P6106" i="3"/>
  <c r="P6107" i="3"/>
  <c r="P6108" i="3"/>
  <c r="P6109" i="3"/>
  <c r="P6110" i="3"/>
  <c r="P6111" i="3"/>
  <c r="P6112" i="3"/>
  <c r="P6113" i="3"/>
  <c r="P6114" i="3"/>
  <c r="P6115" i="3"/>
  <c r="P6116" i="3"/>
  <c r="P6117" i="3"/>
  <c r="P6118" i="3"/>
  <c r="P6119" i="3"/>
  <c r="P6120" i="3"/>
  <c r="P6121" i="3"/>
  <c r="P6122" i="3"/>
  <c r="P6123" i="3"/>
  <c r="P6124" i="3"/>
  <c r="P6125" i="3"/>
  <c r="P6126" i="3"/>
  <c r="P6127" i="3"/>
  <c r="P6128" i="3"/>
  <c r="P6129" i="3"/>
  <c r="P6130" i="3"/>
  <c r="P6131" i="3"/>
  <c r="P6132" i="3"/>
  <c r="P6133" i="3"/>
  <c r="P6134" i="3"/>
  <c r="P6135" i="3"/>
  <c r="P6136" i="3"/>
  <c r="P6137" i="3"/>
  <c r="P6138" i="3"/>
  <c r="P6139" i="3"/>
  <c r="P6140" i="3"/>
  <c r="P6141" i="3"/>
  <c r="P6142" i="3"/>
  <c r="P6143" i="3"/>
  <c r="P6144" i="3"/>
  <c r="P6145" i="3"/>
  <c r="P6146" i="3"/>
  <c r="P6147" i="3"/>
  <c r="P6148" i="3"/>
  <c r="P6149" i="3"/>
  <c r="P6150" i="3"/>
  <c r="P6151" i="3"/>
  <c r="P6152" i="3"/>
  <c r="P6153" i="3"/>
  <c r="P6154" i="3"/>
  <c r="P6155" i="3"/>
  <c r="P6156" i="3"/>
  <c r="P6157" i="3"/>
  <c r="P6158" i="3"/>
  <c r="P6159" i="3"/>
  <c r="P6160" i="3"/>
  <c r="P6161" i="3"/>
  <c r="P6162" i="3"/>
  <c r="P6163" i="3"/>
  <c r="P6164" i="3"/>
  <c r="P6165" i="3"/>
  <c r="P6166" i="3"/>
  <c r="P6167" i="3"/>
  <c r="P6168" i="3"/>
  <c r="P6169" i="3"/>
  <c r="P6170" i="3"/>
  <c r="P6171" i="3"/>
  <c r="P6172" i="3"/>
  <c r="P6173" i="3"/>
  <c r="P6174" i="3"/>
  <c r="P6175" i="3"/>
  <c r="P6176" i="3"/>
  <c r="P6177" i="3"/>
  <c r="P6178" i="3"/>
  <c r="P6179" i="3"/>
  <c r="P6180" i="3"/>
  <c r="P6181" i="3"/>
  <c r="P6182" i="3"/>
  <c r="P6183" i="3"/>
  <c r="P6184" i="3"/>
  <c r="P6185" i="3"/>
  <c r="P6186" i="3"/>
  <c r="P6187" i="3"/>
  <c r="P6188" i="3"/>
  <c r="P6189" i="3"/>
  <c r="P6190" i="3"/>
  <c r="P6191" i="3"/>
  <c r="P6192" i="3"/>
  <c r="P6193" i="3"/>
  <c r="P6194" i="3"/>
  <c r="P6195" i="3"/>
  <c r="P6196" i="3"/>
  <c r="P6197" i="3"/>
  <c r="P6198" i="3"/>
  <c r="P6199" i="3"/>
  <c r="P6200" i="3"/>
  <c r="P6201" i="3"/>
  <c r="P6202" i="3"/>
  <c r="P6203" i="3"/>
  <c r="P6204" i="3"/>
  <c r="P6205" i="3"/>
  <c r="P6206" i="3"/>
  <c r="P6207" i="3"/>
  <c r="P6208" i="3"/>
  <c r="P6209" i="3"/>
  <c r="P6210" i="3"/>
  <c r="P6211" i="3"/>
  <c r="P6212" i="3"/>
  <c r="P6213" i="3"/>
  <c r="P6214" i="3"/>
  <c r="P6215" i="3"/>
  <c r="P6216" i="3"/>
  <c r="P6217" i="3"/>
  <c r="P6218" i="3"/>
  <c r="P6219" i="3"/>
  <c r="P6220" i="3"/>
  <c r="P6221" i="3"/>
  <c r="P6222" i="3"/>
  <c r="P6223" i="3"/>
  <c r="P6224" i="3"/>
  <c r="P6225" i="3"/>
  <c r="P6226" i="3"/>
  <c r="P6227" i="3"/>
  <c r="P6228" i="3"/>
  <c r="P6229" i="3"/>
  <c r="P6230" i="3"/>
  <c r="P6231" i="3"/>
  <c r="P6232" i="3"/>
  <c r="P6233" i="3"/>
  <c r="P6234" i="3"/>
  <c r="P6235" i="3"/>
  <c r="P6236" i="3"/>
  <c r="P6237" i="3"/>
  <c r="P6238" i="3"/>
  <c r="P6239" i="3"/>
  <c r="P6240" i="3"/>
  <c r="P6241" i="3"/>
  <c r="P6242" i="3"/>
  <c r="P6243" i="3"/>
  <c r="P6244" i="3"/>
  <c r="P6245" i="3"/>
  <c r="P6246" i="3"/>
  <c r="P6247" i="3"/>
  <c r="P6248" i="3"/>
  <c r="P6249" i="3"/>
  <c r="P6250" i="3"/>
  <c r="P6251" i="3"/>
  <c r="P6252" i="3"/>
  <c r="P6253" i="3"/>
  <c r="P6254" i="3"/>
  <c r="P6255" i="3"/>
  <c r="P6256" i="3"/>
  <c r="P6257" i="3"/>
  <c r="P6258" i="3"/>
  <c r="P6259" i="3"/>
  <c r="P6260" i="3"/>
  <c r="P6261" i="3"/>
  <c r="P6262" i="3"/>
  <c r="P6263" i="3"/>
  <c r="P6264" i="3"/>
  <c r="P6265" i="3"/>
  <c r="P6266" i="3"/>
  <c r="P6267" i="3"/>
  <c r="P6268" i="3"/>
  <c r="P6269" i="3"/>
  <c r="P6270" i="3"/>
  <c r="P6271" i="3"/>
  <c r="P6272" i="3"/>
  <c r="P6273" i="3"/>
  <c r="P6274" i="3"/>
  <c r="P6275" i="3"/>
  <c r="P6276" i="3"/>
  <c r="P6277" i="3"/>
  <c r="P6278" i="3"/>
  <c r="P6279" i="3"/>
  <c r="P6280" i="3"/>
  <c r="P6281" i="3"/>
  <c r="P6282" i="3"/>
  <c r="P6283" i="3"/>
  <c r="P6284" i="3"/>
  <c r="P6285" i="3"/>
  <c r="P6286" i="3"/>
  <c r="P6287" i="3"/>
  <c r="P6288" i="3"/>
  <c r="P6289" i="3"/>
  <c r="P6290" i="3"/>
  <c r="P6291" i="3"/>
  <c r="P6292" i="3"/>
  <c r="P6293" i="3"/>
  <c r="P6294" i="3"/>
  <c r="P6295" i="3"/>
  <c r="P6296" i="3"/>
  <c r="P6297" i="3"/>
  <c r="P6298" i="3"/>
  <c r="P6299" i="3"/>
  <c r="P6300" i="3"/>
  <c r="P6301" i="3"/>
  <c r="P6302" i="3"/>
  <c r="P6303" i="3"/>
  <c r="P6304" i="3"/>
  <c r="P6305" i="3"/>
  <c r="P6306" i="3"/>
  <c r="P6307" i="3"/>
  <c r="P6308" i="3"/>
  <c r="P6309" i="3"/>
  <c r="P6310" i="3"/>
  <c r="P6311" i="3"/>
  <c r="P6312" i="3"/>
  <c r="P6313" i="3"/>
  <c r="P6314" i="3"/>
  <c r="P6315" i="3"/>
  <c r="P6316" i="3"/>
  <c r="P6317" i="3"/>
  <c r="P6318" i="3"/>
  <c r="P6319" i="3"/>
  <c r="P6320" i="3"/>
  <c r="P6321" i="3"/>
  <c r="P6322" i="3"/>
  <c r="P6323" i="3"/>
  <c r="P6324" i="3"/>
  <c r="P6325" i="3"/>
  <c r="P6326" i="3"/>
  <c r="P6327" i="3"/>
  <c r="P6328" i="3"/>
  <c r="P6329" i="3"/>
  <c r="P6330" i="3"/>
  <c r="P6331" i="3"/>
  <c r="P6332" i="3"/>
  <c r="P6333" i="3"/>
  <c r="P6334" i="3"/>
  <c r="P6335" i="3"/>
  <c r="P6336" i="3"/>
  <c r="P6337" i="3"/>
  <c r="P6338" i="3"/>
  <c r="P6339" i="3"/>
  <c r="P6340" i="3"/>
  <c r="P6341" i="3"/>
  <c r="P6342" i="3"/>
  <c r="P6343" i="3"/>
  <c r="P6344" i="3"/>
  <c r="P6345" i="3"/>
  <c r="P6346" i="3"/>
  <c r="P6347" i="3"/>
  <c r="P6348" i="3"/>
  <c r="P6349" i="3"/>
  <c r="P6350" i="3"/>
  <c r="P6351" i="3"/>
  <c r="P6352" i="3"/>
  <c r="P6353" i="3"/>
  <c r="P6354" i="3"/>
  <c r="P6355" i="3"/>
  <c r="P6356" i="3"/>
  <c r="P6357" i="3"/>
  <c r="P6358" i="3"/>
  <c r="P6359" i="3"/>
  <c r="P6360" i="3"/>
  <c r="P6361" i="3"/>
  <c r="P6362" i="3"/>
  <c r="P6363" i="3"/>
  <c r="P6364" i="3"/>
  <c r="P6365" i="3"/>
  <c r="P6366" i="3"/>
  <c r="P6367" i="3"/>
  <c r="P6368" i="3"/>
  <c r="P6369" i="3"/>
  <c r="P6370" i="3"/>
  <c r="P6371" i="3"/>
  <c r="P6372" i="3"/>
  <c r="P6373" i="3"/>
  <c r="P6374" i="3"/>
  <c r="P6375" i="3"/>
  <c r="P6376" i="3"/>
  <c r="P6377" i="3"/>
  <c r="P6378" i="3"/>
  <c r="P6379" i="3"/>
  <c r="P6380" i="3"/>
  <c r="P6381" i="3"/>
  <c r="P6382" i="3"/>
  <c r="P6383" i="3"/>
  <c r="P6384" i="3"/>
  <c r="P6385" i="3"/>
  <c r="P6386" i="3"/>
  <c r="P6387" i="3"/>
  <c r="P6388" i="3"/>
  <c r="P6389" i="3"/>
  <c r="P6390" i="3"/>
  <c r="P6391" i="3"/>
  <c r="P6392" i="3"/>
  <c r="P6393" i="3"/>
  <c r="P6394" i="3"/>
  <c r="P6395" i="3"/>
  <c r="P6396" i="3"/>
  <c r="P6397" i="3"/>
  <c r="P6398" i="3"/>
  <c r="P6399" i="3"/>
  <c r="P6400" i="3"/>
  <c r="P6401" i="3"/>
  <c r="P6402" i="3"/>
  <c r="P6403" i="3"/>
  <c r="P6404" i="3"/>
  <c r="P6405" i="3"/>
  <c r="P6406" i="3"/>
  <c r="P6407" i="3"/>
  <c r="P6408" i="3"/>
  <c r="P6409" i="3"/>
  <c r="P6410" i="3"/>
  <c r="P6411" i="3"/>
  <c r="P6412" i="3"/>
  <c r="P6413" i="3"/>
  <c r="P6414" i="3"/>
  <c r="P6415" i="3"/>
  <c r="P6416" i="3"/>
  <c r="P6417" i="3"/>
  <c r="P6418" i="3"/>
  <c r="P6419" i="3"/>
  <c r="P6420" i="3"/>
  <c r="P6421" i="3"/>
  <c r="P6422" i="3"/>
  <c r="P6423" i="3"/>
  <c r="P6424" i="3"/>
  <c r="P6425" i="3"/>
  <c r="P6426" i="3"/>
  <c r="P6427" i="3"/>
  <c r="P6428" i="3"/>
  <c r="P6429" i="3"/>
  <c r="P6430" i="3"/>
  <c r="P6431" i="3"/>
  <c r="P6432" i="3"/>
  <c r="P6433" i="3"/>
  <c r="P6434" i="3"/>
  <c r="P6435" i="3"/>
  <c r="P6436" i="3"/>
  <c r="P6437" i="3"/>
  <c r="P6438" i="3"/>
  <c r="P6439" i="3"/>
  <c r="P6440" i="3"/>
  <c r="P6441" i="3"/>
  <c r="P6442" i="3"/>
  <c r="P6443" i="3"/>
  <c r="P6444" i="3"/>
  <c r="P6445" i="3"/>
  <c r="P6446" i="3"/>
  <c r="P6447" i="3"/>
  <c r="P6448" i="3"/>
  <c r="P6449" i="3"/>
  <c r="P6450" i="3"/>
  <c r="P6451" i="3"/>
  <c r="P6452" i="3"/>
  <c r="P6453" i="3"/>
  <c r="P6454" i="3"/>
  <c r="P6455" i="3"/>
  <c r="P6456" i="3"/>
  <c r="P6457" i="3"/>
  <c r="P6458" i="3"/>
  <c r="P6459" i="3"/>
  <c r="P6460" i="3"/>
  <c r="P6461" i="3"/>
  <c r="P6462" i="3"/>
  <c r="P6463" i="3"/>
  <c r="P6464" i="3"/>
  <c r="P6465" i="3"/>
  <c r="P6466" i="3"/>
  <c r="P6467" i="3"/>
  <c r="P6468" i="3"/>
  <c r="P6469" i="3"/>
  <c r="P6470" i="3"/>
  <c r="P6471" i="3"/>
  <c r="P6472" i="3"/>
  <c r="P6473" i="3"/>
  <c r="P6474" i="3"/>
  <c r="P6475" i="3"/>
  <c r="P6476" i="3"/>
  <c r="P6477" i="3"/>
  <c r="P6478" i="3"/>
  <c r="P6479" i="3"/>
  <c r="P6480" i="3"/>
  <c r="P6481" i="3"/>
  <c r="P6482" i="3"/>
  <c r="P6483" i="3"/>
  <c r="P6484" i="3"/>
  <c r="P6485" i="3"/>
  <c r="P6486" i="3"/>
  <c r="P6487" i="3"/>
  <c r="P6488" i="3"/>
  <c r="P6489" i="3"/>
  <c r="P6490" i="3"/>
  <c r="P6491" i="3"/>
  <c r="P6492" i="3"/>
  <c r="P6493" i="3"/>
  <c r="P6494" i="3"/>
  <c r="P6495" i="3"/>
  <c r="P6496" i="3"/>
  <c r="P6497" i="3"/>
  <c r="P6498" i="3"/>
  <c r="P6499" i="3"/>
  <c r="P6500" i="3"/>
  <c r="P6501" i="3"/>
  <c r="P6502" i="3"/>
  <c r="P6503" i="3"/>
  <c r="P6504" i="3"/>
  <c r="P6505" i="3"/>
  <c r="P6506" i="3"/>
  <c r="P6507" i="3"/>
  <c r="P6508" i="3"/>
  <c r="P6509" i="3"/>
  <c r="P6510" i="3"/>
  <c r="P6511" i="3"/>
  <c r="P6512" i="3"/>
  <c r="P6513" i="3"/>
  <c r="P6514" i="3"/>
  <c r="P6515" i="3"/>
  <c r="P6516" i="3"/>
  <c r="P6517" i="3"/>
  <c r="P6518" i="3"/>
  <c r="P6519" i="3"/>
  <c r="P6520" i="3"/>
  <c r="P6521" i="3"/>
  <c r="P6522" i="3"/>
  <c r="P6523" i="3"/>
  <c r="P6524" i="3"/>
  <c r="P6525" i="3"/>
  <c r="P6526" i="3"/>
  <c r="P6527" i="3"/>
  <c r="P6528" i="3"/>
  <c r="P6529" i="3"/>
  <c r="P6530" i="3"/>
  <c r="P6531" i="3"/>
  <c r="P6532" i="3"/>
  <c r="P6533" i="3"/>
  <c r="P6534" i="3"/>
  <c r="P6535" i="3"/>
  <c r="P6536" i="3"/>
  <c r="P6537" i="3"/>
  <c r="P6538" i="3"/>
  <c r="P6539" i="3"/>
  <c r="P6540" i="3"/>
  <c r="P6541" i="3"/>
  <c r="P6542" i="3"/>
  <c r="P6543" i="3"/>
  <c r="P6544" i="3"/>
  <c r="P6545" i="3"/>
  <c r="P6546" i="3"/>
  <c r="P6547" i="3"/>
  <c r="P6548" i="3"/>
  <c r="P6549" i="3"/>
  <c r="P6550" i="3"/>
  <c r="P6551" i="3"/>
  <c r="P6552" i="3"/>
  <c r="P6553" i="3"/>
  <c r="P6554" i="3"/>
  <c r="P6555" i="3"/>
  <c r="P6556" i="3"/>
  <c r="P6557" i="3"/>
  <c r="P6558" i="3"/>
  <c r="P6559" i="3"/>
  <c r="P6560" i="3"/>
  <c r="P6561" i="3"/>
  <c r="P6562" i="3"/>
  <c r="P6563" i="3"/>
  <c r="P6564" i="3"/>
  <c r="P6565" i="3"/>
  <c r="P6566" i="3"/>
  <c r="P6567" i="3"/>
  <c r="P6568" i="3"/>
  <c r="P6569" i="3"/>
  <c r="P6570" i="3"/>
  <c r="P6571" i="3"/>
  <c r="P6572" i="3"/>
  <c r="P6573" i="3"/>
  <c r="P6574" i="3"/>
  <c r="P6575" i="3"/>
  <c r="P6576" i="3"/>
  <c r="P6577" i="3"/>
  <c r="P6578" i="3"/>
  <c r="P6579" i="3"/>
  <c r="P6580" i="3"/>
  <c r="P6581" i="3"/>
  <c r="P6582" i="3"/>
  <c r="P6583" i="3"/>
  <c r="P6584" i="3"/>
  <c r="P6585" i="3"/>
  <c r="P6586" i="3"/>
  <c r="P6587" i="3"/>
  <c r="P6588" i="3"/>
  <c r="P6589" i="3"/>
  <c r="P6590" i="3"/>
  <c r="P6591" i="3"/>
  <c r="P6592" i="3"/>
  <c r="P6593" i="3"/>
  <c r="P6594" i="3"/>
  <c r="P6595" i="3"/>
  <c r="P6596" i="3"/>
  <c r="P6597" i="3"/>
  <c r="P6598" i="3"/>
  <c r="P6599" i="3"/>
  <c r="P6600" i="3"/>
  <c r="P6601" i="3"/>
  <c r="P6602" i="3"/>
  <c r="P6603" i="3"/>
  <c r="P6604" i="3"/>
  <c r="P6605" i="3"/>
  <c r="P6606" i="3"/>
  <c r="P6607" i="3"/>
  <c r="P6608" i="3"/>
  <c r="P6609" i="3"/>
  <c r="P6610" i="3"/>
  <c r="P6611" i="3"/>
  <c r="P6612" i="3"/>
  <c r="P6613" i="3"/>
  <c r="P6614" i="3"/>
  <c r="P6615" i="3"/>
  <c r="P6616" i="3"/>
  <c r="P6617" i="3"/>
  <c r="P6618" i="3"/>
  <c r="P6619" i="3"/>
  <c r="P6620" i="3"/>
  <c r="P6621" i="3"/>
  <c r="P6622" i="3"/>
  <c r="P6623" i="3"/>
  <c r="P6624" i="3"/>
  <c r="P6625" i="3"/>
  <c r="P6626" i="3"/>
  <c r="P6627" i="3"/>
  <c r="P6628" i="3"/>
  <c r="P6629" i="3"/>
  <c r="P6630" i="3"/>
  <c r="P6631" i="3"/>
  <c r="P6632" i="3"/>
  <c r="P6633" i="3"/>
  <c r="P6634" i="3"/>
  <c r="P6635" i="3"/>
  <c r="P6636" i="3"/>
  <c r="P6637" i="3"/>
  <c r="P6638" i="3"/>
  <c r="P6639" i="3"/>
  <c r="P6640" i="3"/>
  <c r="P6641" i="3"/>
  <c r="P6642" i="3"/>
  <c r="P6643" i="3"/>
  <c r="P6644" i="3"/>
  <c r="P6645" i="3"/>
  <c r="P6646" i="3"/>
  <c r="P6647" i="3"/>
  <c r="P6648" i="3"/>
  <c r="P6649" i="3"/>
  <c r="P6650" i="3"/>
  <c r="P6651" i="3"/>
  <c r="P6652" i="3"/>
  <c r="P6653" i="3"/>
  <c r="P6654" i="3"/>
  <c r="P6655" i="3"/>
  <c r="P6656" i="3"/>
  <c r="P6657" i="3"/>
  <c r="P6658" i="3"/>
  <c r="P6659" i="3"/>
  <c r="P6660" i="3"/>
  <c r="P6661" i="3"/>
  <c r="P6662" i="3"/>
  <c r="P6663" i="3"/>
  <c r="P6664" i="3"/>
  <c r="P6665" i="3"/>
  <c r="P6666" i="3"/>
  <c r="P6667" i="3"/>
  <c r="P6668" i="3"/>
  <c r="P6669" i="3"/>
  <c r="P6670" i="3"/>
  <c r="P6671" i="3"/>
  <c r="P6672" i="3"/>
  <c r="P6673" i="3"/>
  <c r="P6674" i="3"/>
  <c r="P6675" i="3"/>
  <c r="P6676" i="3"/>
  <c r="P6677" i="3"/>
  <c r="P6678" i="3"/>
  <c r="P6679" i="3"/>
  <c r="P6680" i="3"/>
  <c r="P6681" i="3"/>
  <c r="P6682" i="3"/>
  <c r="P6683" i="3"/>
  <c r="P6684" i="3"/>
  <c r="P6685" i="3"/>
  <c r="P6686" i="3"/>
  <c r="P6687" i="3"/>
  <c r="P6688" i="3"/>
  <c r="P6689" i="3"/>
  <c r="P6690" i="3"/>
  <c r="P6691" i="3"/>
  <c r="P6692" i="3"/>
  <c r="P6693" i="3"/>
  <c r="P6694" i="3"/>
  <c r="P6695" i="3"/>
  <c r="P6696" i="3"/>
  <c r="P6697" i="3"/>
  <c r="P6698" i="3"/>
  <c r="P6699" i="3"/>
  <c r="P6700" i="3"/>
  <c r="P6701" i="3"/>
  <c r="P6702" i="3"/>
  <c r="P6703" i="3"/>
  <c r="P6704" i="3"/>
  <c r="P6705" i="3"/>
  <c r="P6706" i="3"/>
  <c r="P6707" i="3"/>
  <c r="P6708" i="3"/>
  <c r="P6709" i="3"/>
  <c r="P6710" i="3"/>
  <c r="P6711" i="3"/>
  <c r="P6712" i="3"/>
  <c r="P6713" i="3"/>
  <c r="P6714" i="3"/>
  <c r="P6715" i="3"/>
  <c r="P6716" i="3"/>
  <c r="P6717" i="3"/>
  <c r="P6718" i="3"/>
  <c r="P6719" i="3"/>
  <c r="P6720" i="3"/>
  <c r="P6721" i="3"/>
  <c r="P6722" i="3"/>
  <c r="P6723" i="3"/>
  <c r="P6724" i="3"/>
  <c r="P6725" i="3"/>
  <c r="P6726" i="3"/>
  <c r="P6727" i="3"/>
  <c r="P6728" i="3"/>
  <c r="P6729" i="3"/>
  <c r="P6730" i="3"/>
  <c r="P6731" i="3"/>
  <c r="P6732" i="3"/>
  <c r="P6733" i="3"/>
  <c r="P6734" i="3"/>
  <c r="P6735" i="3"/>
  <c r="P6736" i="3"/>
  <c r="P6737" i="3"/>
  <c r="P6738" i="3"/>
  <c r="P6739" i="3"/>
  <c r="P6740" i="3"/>
  <c r="P6741" i="3"/>
  <c r="P6742" i="3"/>
  <c r="P6743" i="3"/>
  <c r="P6744" i="3"/>
  <c r="P6745" i="3"/>
  <c r="P6746" i="3"/>
  <c r="P6747" i="3"/>
  <c r="P6748" i="3"/>
  <c r="P6749" i="3"/>
  <c r="P6750" i="3"/>
  <c r="P6751" i="3"/>
  <c r="P6752" i="3"/>
  <c r="P6753" i="3"/>
  <c r="P6754" i="3"/>
  <c r="P6755" i="3"/>
  <c r="P6756" i="3"/>
  <c r="P6757" i="3"/>
  <c r="P6758" i="3"/>
  <c r="P6759" i="3"/>
  <c r="P6760" i="3"/>
  <c r="P6761" i="3"/>
  <c r="P6762" i="3"/>
  <c r="P6763" i="3"/>
  <c r="P6764" i="3"/>
  <c r="P6765" i="3"/>
  <c r="P6766" i="3"/>
  <c r="P6767" i="3"/>
  <c r="P6768" i="3"/>
  <c r="P6769" i="3"/>
  <c r="P6770" i="3"/>
  <c r="P6771" i="3"/>
  <c r="P6772" i="3"/>
  <c r="P6773" i="3"/>
  <c r="P6774" i="3"/>
  <c r="P6775" i="3"/>
  <c r="P6776" i="3"/>
  <c r="P6777" i="3"/>
  <c r="P6778" i="3"/>
  <c r="P6779" i="3"/>
  <c r="P6780" i="3"/>
  <c r="P6781" i="3"/>
  <c r="P6782" i="3"/>
  <c r="P6783" i="3"/>
  <c r="P6784" i="3"/>
  <c r="P6785" i="3"/>
  <c r="P6786" i="3"/>
  <c r="P6787" i="3"/>
  <c r="P6788" i="3"/>
  <c r="P6789" i="3"/>
  <c r="P6790" i="3"/>
  <c r="P6791" i="3"/>
  <c r="P6792" i="3"/>
  <c r="P6793" i="3"/>
  <c r="P6794" i="3"/>
  <c r="P6795" i="3"/>
  <c r="P6796" i="3"/>
  <c r="P6797" i="3"/>
  <c r="P6798" i="3"/>
  <c r="P6799" i="3"/>
  <c r="P6800" i="3"/>
  <c r="P6801" i="3"/>
  <c r="P6802" i="3"/>
  <c r="P6803" i="3"/>
  <c r="P6804" i="3"/>
  <c r="P6805" i="3"/>
  <c r="P6806" i="3"/>
  <c r="P6807" i="3"/>
  <c r="P6808" i="3"/>
  <c r="P6809" i="3"/>
  <c r="P6810" i="3"/>
  <c r="P6811" i="3"/>
  <c r="P6812" i="3"/>
  <c r="P6813" i="3"/>
  <c r="P6814" i="3"/>
  <c r="P6815" i="3"/>
  <c r="P6816" i="3"/>
  <c r="P6817" i="3"/>
  <c r="P6818" i="3"/>
  <c r="P6819" i="3"/>
  <c r="P6820" i="3"/>
  <c r="P6821" i="3"/>
  <c r="P6822" i="3"/>
  <c r="P6823" i="3"/>
  <c r="P6824" i="3"/>
  <c r="P6825" i="3"/>
  <c r="P6826" i="3"/>
  <c r="P6827" i="3"/>
  <c r="P6828" i="3"/>
  <c r="P6829" i="3"/>
  <c r="P6830" i="3"/>
  <c r="P6831" i="3"/>
  <c r="P6832" i="3"/>
  <c r="P6833" i="3"/>
  <c r="P6834" i="3"/>
  <c r="P6835" i="3"/>
  <c r="P6836" i="3"/>
  <c r="P6837" i="3"/>
  <c r="P6838" i="3"/>
  <c r="P6839" i="3"/>
  <c r="P6840" i="3"/>
  <c r="P6841" i="3"/>
  <c r="P6842" i="3"/>
  <c r="P6843" i="3"/>
  <c r="P6844" i="3"/>
  <c r="P6845" i="3"/>
  <c r="P6846" i="3"/>
  <c r="P6847" i="3"/>
  <c r="P6848" i="3"/>
  <c r="P6849" i="3"/>
  <c r="P6850" i="3"/>
  <c r="P6851" i="3"/>
  <c r="P6852" i="3"/>
  <c r="P6853" i="3"/>
  <c r="P6854" i="3"/>
  <c r="P6855" i="3"/>
  <c r="P6856" i="3"/>
  <c r="P6857" i="3"/>
  <c r="P6858" i="3"/>
  <c r="P6859" i="3"/>
  <c r="P6860" i="3"/>
  <c r="P6861" i="3"/>
  <c r="P6862" i="3"/>
  <c r="P6863" i="3"/>
  <c r="P6864" i="3"/>
  <c r="P6865" i="3"/>
  <c r="P6866" i="3"/>
  <c r="P6867" i="3"/>
  <c r="P6868" i="3"/>
  <c r="P6869" i="3"/>
  <c r="P6870" i="3"/>
  <c r="P6871" i="3"/>
  <c r="P6872" i="3"/>
  <c r="P6873" i="3"/>
  <c r="P6874" i="3"/>
  <c r="P6875" i="3"/>
  <c r="P6876" i="3"/>
  <c r="P6877" i="3"/>
  <c r="P6878" i="3"/>
  <c r="P6879" i="3"/>
  <c r="P6880" i="3"/>
  <c r="P6881" i="3"/>
  <c r="P6882" i="3"/>
  <c r="P6883" i="3"/>
  <c r="P6884" i="3"/>
  <c r="P6885" i="3"/>
  <c r="P6886" i="3"/>
  <c r="P6887" i="3"/>
  <c r="P6888" i="3"/>
  <c r="P6889" i="3"/>
  <c r="P6890" i="3"/>
  <c r="P6891" i="3"/>
  <c r="P6892" i="3"/>
  <c r="P6893" i="3"/>
  <c r="P6894" i="3"/>
  <c r="P6895" i="3"/>
  <c r="P6896" i="3"/>
  <c r="P6897" i="3"/>
  <c r="P6898" i="3"/>
  <c r="P6899" i="3"/>
  <c r="P6900" i="3"/>
  <c r="P6901" i="3"/>
  <c r="P6902" i="3"/>
  <c r="P6903" i="3"/>
  <c r="P6904" i="3"/>
  <c r="P6905" i="3"/>
  <c r="P6906" i="3"/>
  <c r="P6907" i="3"/>
  <c r="P6908" i="3"/>
  <c r="P6909" i="3"/>
  <c r="P6910" i="3"/>
  <c r="P6911" i="3"/>
  <c r="P6912" i="3"/>
  <c r="P6913" i="3"/>
  <c r="P6914" i="3"/>
  <c r="P6915" i="3"/>
  <c r="P6916" i="3"/>
  <c r="P6917" i="3"/>
  <c r="P6918" i="3"/>
  <c r="P6919" i="3"/>
  <c r="P6920" i="3"/>
  <c r="P6921" i="3"/>
  <c r="P6922" i="3"/>
  <c r="P6923" i="3"/>
  <c r="P6924" i="3"/>
  <c r="P6925" i="3"/>
  <c r="P6926" i="3"/>
  <c r="P6927" i="3"/>
  <c r="P6928" i="3"/>
  <c r="P6929" i="3"/>
  <c r="P6930" i="3"/>
  <c r="P6931" i="3"/>
  <c r="P6932" i="3"/>
  <c r="P6933" i="3"/>
  <c r="P6934" i="3"/>
  <c r="P6935" i="3"/>
  <c r="P6936" i="3"/>
  <c r="P6937" i="3"/>
  <c r="P6938" i="3"/>
  <c r="P6939" i="3"/>
  <c r="P6940" i="3"/>
  <c r="P6941" i="3"/>
  <c r="P6942" i="3"/>
  <c r="P6943" i="3"/>
  <c r="P6944" i="3"/>
  <c r="P6945" i="3"/>
  <c r="P6946" i="3"/>
  <c r="P6947" i="3"/>
  <c r="P6948" i="3"/>
  <c r="P6949" i="3"/>
  <c r="P6950" i="3"/>
  <c r="P6951" i="3"/>
  <c r="P6952" i="3"/>
  <c r="P6953" i="3"/>
  <c r="P6954" i="3"/>
  <c r="P6955" i="3"/>
  <c r="P6956" i="3"/>
  <c r="P6957" i="3"/>
  <c r="P6958" i="3"/>
  <c r="P6959" i="3"/>
  <c r="P6960" i="3"/>
  <c r="P6961" i="3"/>
  <c r="P6962" i="3"/>
  <c r="P6963" i="3"/>
  <c r="P6964" i="3"/>
  <c r="P6965" i="3"/>
  <c r="P6966" i="3"/>
  <c r="P6967" i="3"/>
  <c r="P6968" i="3"/>
  <c r="P6969" i="3"/>
  <c r="P6970" i="3"/>
  <c r="P6971" i="3"/>
  <c r="P6972" i="3"/>
  <c r="P6973" i="3"/>
  <c r="P6974" i="3"/>
  <c r="P6975" i="3"/>
  <c r="P6976" i="3"/>
  <c r="P6977" i="3"/>
  <c r="P6978" i="3"/>
  <c r="P6979" i="3"/>
  <c r="P6980" i="3"/>
  <c r="P6981" i="3"/>
  <c r="P6982" i="3"/>
  <c r="P6983" i="3"/>
  <c r="P6984" i="3"/>
  <c r="P6985" i="3"/>
  <c r="P6986" i="3"/>
  <c r="P6987" i="3"/>
  <c r="P6988" i="3"/>
  <c r="P6989" i="3"/>
  <c r="P6990" i="3"/>
  <c r="P6991" i="3"/>
  <c r="P6992" i="3"/>
  <c r="P6993" i="3"/>
  <c r="P6994" i="3"/>
  <c r="P6995" i="3"/>
  <c r="P6996" i="3"/>
  <c r="P6997" i="3"/>
  <c r="P6998" i="3"/>
  <c r="P6999" i="3"/>
  <c r="P7000" i="3"/>
  <c r="P7001" i="3"/>
  <c r="P7002" i="3"/>
  <c r="P7003" i="3"/>
  <c r="P7004" i="3"/>
  <c r="P7005" i="3"/>
  <c r="P7006" i="3"/>
  <c r="P7007" i="3"/>
  <c r="P7008" i="3"/>
  <c r="P7009" i="3"/>
  <c r="P7010" i="3"/>
  <c r="P7011" i="3"/>
  <c r="P7012" i="3"/>
  <c r="P7013" i="3"/>
  <c r="P7014" i="3"/>
  <c r="P7015" i="3"/>
  <c r="P7016" i="3"/>
  <c r="P7017" i="3"/>
  <c r="P7018" i="3"/>
  <c r="P7019" i="3"/>
  <c r="P7020" i="3"/>
  <c r="P7021" i="3"/>
  <c r="P7022" i="3"/>
  <c r="P7023" i="3"/>
  <c r="P7024" i="3"/>
  <c r="P7025" i="3"/>
  <c r="P7026" i="3"/>
  <c r="P7027" i="3"/>
  <c r="P7028" i="3"/>
  <c r="P7029" i="3"/>
  <c r="P7030" i="3"/>
  <c r="P7031" i="3"/>
  <c r="P7032" i="3"/>
  <c r="P7033" i="3"/>
  <c r="P7034" i="3"/>
  <c r="P7035" i="3"/>
  <c r="P7036" i="3"/>
  <c r="P7037" i="3"/>
  <c r="P7038" i="3"/>
  <c r="P7039" i="3"/>
  <c r="P7040" i="3"/>
  <c r="P7041" i="3"/>
  <c r="P7042" i="3"/>
  <c r="P7043" i="3"/>
  <c r="P7044" i="3"/>
  <c r="P7045" i="3"/>
  <c r="P7046" i="3"/>
  <c r="P7047" i="3"/>
  <c r="P7048" i="3"/>
  <c r="P7049" i="3"/>
  <c r="P7050" i="3"/>
  <c r="P7051" i="3"/>
  <c r="P7052" i="3"/>
  <c r="P7053" i="3"/>
  <c r="P7054" i="3"/>
  <c r="P7055" i="3"/>
  <c r="P7056" i="3"/>
  <c r="P7057" i="3"/>
  <c r="P7058" i="3"/>
  <c r="P7059" i="3"/>
  <c r="P7060" i="3"/>
  <c r="P7061" i="3"/>
  <c r="P7062" i="3"/>
  <c r="P7063" i="3"/>
  <c r="P7064" i="3"/>
  <c r="P7065" i="3"/>
  <c r="P7066" i="3"/>
  <c r="P7067" i="3"/>
  <c r="P7068" i="3"/>
  <c r="P7069" i="3"/>
  <c r="P7070" i="3"/>
  <c r="P7071" i="3"/>
  <c r="P7072" i="3"/>
  <c r="P7073" i="3"/>
  <c r="P7074" i="3"/>
  <c r="P7075" i="3"/>
  <c r="P7076" i="3"/>
  <c r="P7077" i="3"/>
  <c r="P7078" i="3"/>
  <c r="P7079" i="3"/>
  <c r="P7080" i="3"/>
  <c r="P7081" i="3"/>
  <c r="P7082" i="3"/>
  <c r="P7083" i="3"/>
  <c r="P7084" i="3"/>
  <c r="P7085" i="3"/>
  <c r="P7086" i="3"/>
  <c r="P7087" i="3"/>
  <c r="P7088" i="3"/>
  <c r="P7089" i="3"/>
  <c r="P7090" i="3"/>
  <c r="P7091" i="3"/>
  <c r="P7092" i="3"/>
  <c r="P7093" i="3"/>
  <c r="P7094" i="3"/>
  <c r="P7095" i="3"/>
  <c r="P7096" i="3"/>
  <c r="P7097" i="3"/>
  <c r="P7098" i="3"/>
  <c r="P7099" i="3"/>
  <c r="P7100" i="3"/>
  <c r="P7101" i="3"/>
  <c r="P7102" i="3"/>
  <c r="P7103" i="3"/>
  <c r="P7104" i="3"/>
  <c r="P7105" i="3"/>
  <c r="P7106" i="3"/>
  <c r="P7107" i="3"/>
  <c r="P7108" i="3"/>
  <c r="P7109" i="3"/>
  <c r="P7110" i="3"/>
  <c r="P7111" i="3"/>
  <c r="P7112" i="3"/>
  <c r="P7113" i="3"/>
  <c r="P7114" i="3"/>
  <c r="P7115" i="3"/>
  <c r="P7116" i="3"/>
  <c r="P7117" i="3"/>
  <c r="P7118" i="3"/>
  <c r="P7119" i="3"/>
  <c r="P7120" i="3"/>
  <c r="P7121" i="3"/>
  <c r="P7122" i="3"/>
  <c r="P7123" i="3"/>
  <c r="P7124" i="3"/>
  <c r="P7125" i="3"/>
  <c r="P7126" i="3"/>
  <c r="P7127" i="3"/>
  <c r="P7128" i="3"/>
  <c r="P7129" i="3"/>
  <c r="P7130" i="3"/>
  <c r="P7131" i="3"/>
  <c r="P7132" i="3"/>
  <c r="P7133" i="3"/>
  <c r="P7134" i="3"/>
  <c r="P7135" i="3"/>
  <c r="P7136" i="3"/>
  <c r="P7137" i="3"/>
  <c r="P7138" i="3"/>
  <c r="P7139" i="3"/>
  <c r="P7140" i="3"/>
  <c r="P7141" i="3"/>
  <c r="P7142" i="3"/>
  <c r="P7143" i="3"/>
  <c r="P7144" i="3"/>
  <c r="P7145" i="3"/>
  <c r="P7146" i="3"/>
  <c r="P7147" i="3"/>
  <c r="P7148" i="3"/>
  <c r="P7149" i="3"/>
  <c r="P7150" i="3"/>
  <c r="P7151" i="3"/>
  <c r="P7152" i="3"/>
  <c r="P7153" i="3"/>
  <c r="P7154" i="3"/>
  <c r="P7155" i="3"/>
  <c r="P7156" i="3"/>
  <c r="P7157" i="3"/>
  <c r="P7158" i="3"/>
  <c r="P7159" i="3"/>
  <c r="P7160" i="3"/>
  <c r="P7161" i="3"/>
  <c r="P7162" i="3"/>
  <c r="P7163" i="3"/>
  <c r="P7164" i="3"/>
  <c r="P7165" i="3"/>
  <c r="P7166" i="3"/>
  <c r="P7167" i="3"/>
  <c r="P7168" i="3"/>
  <c r="P7169" i="3"/>
  <c r="P7170" i="3"/>
  <c r="P7171" i="3"/>
  <c r="P7172" i="3"/>
  <c r="P7173" i="3"/>
  <c r="P7174" i="3"/>
  <c r="P7175" i="3"/>
  <c r="P7176" i="3"/>
  <c r="P7177" i="3"/>
  <c r="P7178" i="3"/>
  <c r="P7179" i="3"/>
  <c r="P7180" i="3"/>
  <c r="P7181" i="3"/>
  <c r="P7182" i="3"/>
  <c r="P7183" i="3"/>
  <c r="P7184" i="3"/>
  <c r="P7185" i="3"/>
  <c r="P7186" i="3"/>
  <c r="P7187" i="3"/>
  <c r="P7188" i="3"/>
  <c r="P7189" i="3"/>
  <c r="P7190" i="3"/>
  <c r="P7191" i="3"/>
  <c r="P7192" i="3"/>
  <c r="P7193" i="3"/>
  <c r="P7194" i="3"/>
  <c r="P7195" i="3"/>
  <c r="P7196" i="3"/>
  <c r="P7197" i="3"/>
  <c r="P7198" i="3"/>
  <c r="P7199" i="3"/>
  <c r="P7200" i="3"/>
  <c r="P7201" i="3"/>
  <c r="P7202" i="3"/>
  <c r="P7203" i="3"/>
  <c r="P7204" i="3"/>
  <c r="P7205" i="3"/>
  <c r="P7206" i="3"/>
  <c r="P7207" i="3"/>
  <c r="P7208" i="3"/>
  <c r="P7209" i="3"/>
  <c r="P7210" i="3"/>
  <c r="P7211" i="3"/>
  <c r="P7212" i="3"/>
  <c r="P7213" i="3"/>
  <c r="P7214" i="3"/>
  <c r="P7215" i="3"/>
  <c r="P7216" i="3"/>
  <c r="P7217" i="3"/>
  <c r="P7218" i="3"/>
  <c r="P7219" i="3"/>
  <c r="P7220" i="3"/>
  <c r="P7221" i="3"/>
  <c r="P7222" i="3"/>
  <c r="P7223" i="3"/>
  <c r="P7224" i="3"/>
  <c r="P7225" i="3"/>
  <c r="P7226" i="3"/>
  <c r="P7227" i="3"/>
  <c r="P7228" i="3"/>
  <c r="P7229" i="3"/>
  <c r="P7230" i="3"/>
  <c r="P7231" i="3"/>
  <c r="P7232" i="3"/>
  <c r="P7233" i="3"/>
  <c r="P7234" i="3"/>
  <c r="P7235" i="3"/>
  <c r="P7236" i="3"/>
  <c r="P7237" i="3"/>
  <c r="P7238" i="3"/>
  <c r="P7239" i="3"/>
  <c r="P7240" i="3"/>
  <c r="P7241" i="3"/>
  <c r="P7242" i="3"/>
  <c r="P7243" i="3"/>
  <c r="P7244" i="3"/>
  <c r="P7245" i="3"/>
  <c r="P7246" i="3"/>
  <c r="P7247" i="3"/>
  <c r="P7248" i="3"/>
  <c r="P7249" i="3"/>
  <c r="P7250" i="3"/>
  <c r="P7251" i="3"/>
  <c r="P7252" i="3"/>
  <c r="P7253" i="3"/>
  <c r="P7254" i="3"/>
  <c r="P7255" i="3"/>
  <c r="P7256" i="3"/>
  <c r="P7257" i="3"/>
  <c r="P7258" i="3"/>
  <c r="P7259" i="3"/>
  <c r="P7260" i="3"/>
  <c r="P7261" i="3"/>
  <c r="P7262" i="3"/>
  <c r="P7263" i="3"/>
  <c r="P7264" i="3"/>
  <c r="P7265" i="3"/>
  <c r="P7266" i="3"/>
  <c r="P7267" i="3"/>
  <c r="P7268" i="3"/>
  <c r="P7269" i="3"/>
  <c r="P7270" i="3"/>
  <c r="P7271" i="3"/>
  <c r="P7272" i="3"/>
  <c r="P7273" i="3"/>
  <c r="P7274" i="3"/>
  <c r="P7275" i="3"/>
  <c r="P7276" i="3"/>
  <c r="P7277" i="3"/>
  <c r="P7278" i="3"/>
  <c r="P7279" i="3"/>
  <c r="P7280" i="3"/>
  <c r="P7281" i="3"/>
  <c r="P7282" i="3"/>
  <c r="P7283" i="3"/>
  <c r="P7284" i="3"/>
  <c r="P7285" i="3"/>
  <c r="P7286" i="3"/>
  <c r="P7287" i="3"/>
  <c r="P7288" i="3"/>
  <c r="P7289" i="3"/>
  <c r="P7290" i="3"/>
  <c r="P7291" i="3"/>
  <c r="P7292" i="3"/>
  <c r="P7293" i="3"/>
  <c r="P7294" i="3"/>
  <c r="P7295" i="3"/>
  <c r="P7296" i="3"/>
  <c r="P7297" i="3"/>
  <c r="P7298" i="3"/>
  <c r="P7299" i="3"/>
  <c r="P7300" i="3"/>
  <c r="P7301" i="3"/>
  <c r="P7302" i="3"/>
  <c r="P7303" i="3"/>
  <c r="P7304" i="3"/>
  <c r="P7305" i="3"/>
  <c r="P7306" i="3"/>
  <c r="P7307" i="3"/>
  <c r="P7308" i="3"/>
  <c r="P7309" i="3"/>
  <c r="P7310" i="3"/>
  <c r="P7311" i="3"/>
  <c r="P7312" i="3"/>
  <c r="P7313" i="3"/>
  <c r="P7314" i="3"/>
  <c r="P7315" i="3"/>
  <c r="P7316" i="3"/>
  <c r="P7317" i="3"/>
  <c r="P7318" i="3"/>
  <c r="P7319" i="3"/>
  <c r="P7320" i="3"/>
  <c r="P7321" i="3"/>
  <c r="P7322" i="3"/>
  <c r="P7323" i="3"/>
  <c r="P7324" i="3"/>
  <c r="P7325" i="3"/>
  <c r="P7326" i="3"/>
  <c r="P7327" i="3"/>
  <c r="P7328" i="3"/>
  <c r="P7329" i="3"/>
  <c r="P7330" i="3"/>
  <c r="P7331" i="3"/>
  <c r="P7332" i="3"/>
  <c r="P7333" i="3"/>
  <c r="P7334" i="3"/>
  <c r="P7335" i="3"/>
  <c r="P7336" i="3"/>
  <c r="P7337" i="3"/>
  <c r="P7338" i="3"/>
  <c r="P7339" i="3"/>
  <c r="P7340" i="3"/>
  <c r="P7341" i="3"/>
  <c r="P7342" i="3"/>
  <c r="P7343" i="3"/>
  <c r="P7344" i="3"/>
  <c r="P7345" i="3"/>
  <c r="P7346" i="3"/>
  <c r="P7347" i="3"/>
  <c r="P7348" i="3"/>
  <c r="P7349" i="3"/>
  <c r="P7350" i="3"/>
  <c r="P7351" i="3"/>
  <c r="P7352" i="3"/>
  <c r="P7353" i="3"/>
  <c r="P7354" i="3"/>
  <c r="P7355" i="3"/>
  <c r="P7356" i="3"/>
  <c r="P7357" i="3"/>
  <c r="P7358" i="3"/>
  <c r="P7359" i="3"/>
  <c r="P7360" i="3"/>
  <c r="P7361" i="3"/>
  <c r="P7362" i="3"/>
  <c r="P7363" i="3"/>
  <c r="P7364" i="3"/>
  <c r="P7365" i="3"/>
  <c r="P7366" i="3"/>
  <c r="P7367" i="3"/>
  <c r="P7368" i="3"/>
  <c r="P7369" i="3"/>
  <c r="P7370" i="3"/>
  <c r="P7371" i="3"/>
  <c r="P7372" i="3"/>
  <c r="P7373" i="3"/>
  <c r="P7374" i="3"/>
  <c r="P7375" i="3"/>
  <c r="P7376" i="3"/>
  <c r="P7377" i="3"/>
  <c r="P7378" i="3"/>
  <c r="P7379" i="3"/>
  <c r="P7380" i="3"/>
  <c r="P7381" i="3"/>
  <c r="P7382" i="3"/>
  <c r="P7383" i="3"/>
  <c r="P7384" i="3"/>
  <c r="P7385" i="3"/>
  <c r="P7386" i="3"/>
  <c r="P7387" i="3"/>
  <c r="P7388" i="3"/>
  <c r="P7389" i="3"/>
  <c r="P7390" i="3"/>
  <c r="P7391" i="3"/>
  <c r="P7392" i="3"/>
  <c r="P7393" i="3"/>
  <c r="P7394" i="3"/>
  <c r="P7395" i="3"/>
  <c r="P7396" i="3"/>
  <c r="P7397" i="3"/>
  <c r="P7398" i="3"/>
  <c r="P7399" i="3"/>
  <c r="P7400" i="3"/>
  <c r="P7401" i="3"/>
  <c r="P7402" i="3"/>
  <c r="P7403" i="3"/>
  <c r="P7404" i="3"/>
  <c r="P7405" i="3"/>
  <c r="P7406" i="3"/>
  <c r="P7407" i="3"/>
  <c r="P7408" i="3"/>
  <c r="P7409" i="3"/>
  <c r="P7410" i="3"/>
  <c r="P7411" i="3"/>
  <c r="P7412" i="3"/>
  <c r="P7413" i="3"/>
  <c r="P7414" i="3"/>
  <c r="P7415" i="3"/>
  <c r="P7416" i="3"/>
  <c r="P7417" i="3"/>
  <c r="P7418" i="3"/>
  <c r="P7419" i="3"/>
  <c r="P7420" i="3"/>
  <c r="P7421" i="3"/>
  <c r="P7422" i="3"/>
  <c r="P7423" i="3"/>
  <c r="P7424" i="3"/>
  <c r="P7425" i="3"/>
  <c r="P7426" i="3"/>
  <c r="P7427" i="3"/>
  <c r="P7428" i="3"/>
  <c r="P7429" i="3"/>
  <c r="P7430" i="3"/>
  <c r="P7431" i="3"/>
  <c r="P7432" i="3"/>
  <c r="P7433" i="3"/>
  <c r="P7434" i="3"/>
  <c r="P7435" i="3"/>
  <c r="P7436" i="3"/>
  <c r="P7437" i="3"/>
  <c r="P7438" i="3"/>
  <c r="P7439" i="3"/>
  <c r="P7440" i="3"/>
  <c r="P7441" i="3"/>
  <c r="P7442" i="3"/>
  <c r="P7443" i="3"/>
  <c r="P7444" i="3"/>
  <c r="P7445" i="3"/>
  <c r="P7446" i="3"/>
  <c r="P7447" i="3"/>
  <c r="P7448" i="3"/>
  <c r="P7449" i="3"/>
  <c r="P7450" i="3"/>
  <c r="P7451" i="3"/>
  <c r="P7452" i="3"/>
  <c r="P7453" i="3"/>
  <c r="P7454" i="3"/>
  <c r="P7455" i="3"/>
  <c r="P7456" i="3"/>
  <c r="P7457" i="3"/>
  <c r="P7458" i="3"/>
  <c r="P7459" i="3"/>
  <c r="P7460" i="3"/>
  <c r="P7461" i="3"/>
  <c r="P7462" i="3"/>
  <c r="P7463" i="3"/>
  <c r="P7464" i="3"/>
  <c r="P7465" i="3"/>
  <c r="P7466" i="3"/>
  <c r="P7467" i="3"/>
  <c r="P7468" i="3"/>
  <c r="P7469" i="3"/>
  <c r="P7470" i="3"/>
  <c r="P7471" i="3"/>
  <c r="P7472" i="3"/>
  <c r="P7473" i="3"/>
  <c r="P7474" i="3"/>
  <c r="P7475" i="3"/>
  <c r="P7476" i="3"/>
  <c r="P7477" i="3"/>
  <c r="P7478" i="3"/>
  <c r="P7479" i="3"/>
  <c r="P7480" i="3"/>
  <c r="P7481" i="3"/>
  <c r="P7482" i="3"/>
  <c r="P7483" i="3"/>
  <c r="P7484" i="3"/>
  <c r="P7485" i="3"/>
  <c r="P7486" i="3"/>
  <c r="P7487" i="3"/>
  <c r="P7488" i="3"/>
  <c r="P7489" i="3"/>
  <c r="P7490" i="3"/>
  <c r="P7491" i="3"/>
  <c r="P7492" i="3"/>
  <c r="P7493" i="3"/>
  <c r="P7494" i="3"/>
  <c r="P7495" i="3"/>
  <c r="P7496" i="3"/>
  <c r="P7497" i="3"/>
  <c r="P7498" i="3"/>
  <c r="P7499" i="3"/>
  <c r="P7500" i="3"/>
  <c r="P7501" i="3"/>
  <c r="P7502" i="3"/>
  <c r="P7503" i="3"/>
  <c r="P7504" i="3"/>
  <c r="P7505" i="3"/>
  <c r="P7506" i="3"/>
  <c r="P7507" i="3"/>
  <c r="P7508" i="3"/>
  <c r="P7509" i="3"/>
  <c r="P7510" i="3"/>
  <c r="P7511" i="3"/>
  <c r="P7512" i="3"/>
  <c r="P7513" i="3"/>
  <c r="P7514" i="3"/>
  <c r="P7515" i="3"/>
  <c r="P7516" i="3"/>
  <c r="P7517" i="3"/>
  <c r="P7518" i="3"/>
  <c r="P7519" i="3"/>
  <c r="P7520" i="3"/>
  <c r="P7521" i="3"/>
  <c r="P7522" i="3"/>
  <c r="P7523" i="3"/>
  <c r="P7524" i="3"/>
  <c r="P7525" i="3"/>
  <c r="P7526" i="3"/>
  <c r="P7527" i="3"/>
  <c r="P7528" i="3"/>
  <c r="P7529" i="3"/>
  <c r="P7530" i="3"/>
  <c r="P7531" i="3"/>
  <c r="P7532" i="3"/>
  <c r="P7533" i="3"/>
  <c r="P7534" i="3"/>
  <c r="P7535" i="3"/>
  <c r="P7536" i="3"/>
  <c r="P7537" i="3"/>
  <c r="P7538" i="3"/>
  <c r="P7539" i="3"/>
  <c r="P7540" i="3"/>
  <c r="P7541" i="3"/>
  <c r="P7542" i="3"/>
  <c r="P7543" i="3"/>
  <c r="P7544" i="3"/>
  <c r="P7545" i="3"/>
  <c r="P7546" i="3"/>
  <c r="P7547" i="3"/>
  <c r="P7548" i="3"/>
  <c r="P7549" i="3"/>
  <c r="P7550" i="3"/>
  <c r="P7551" i="3"/>
  <c r="P7552" i="3"/>
  <c r="P7553" i="3"/>
  <c r="P7554" i="3"/>
  <c r="P7555" i="3"/>
  <c r="P7556" i="3"/>
  <c r="P7557" i="3"/>
  <c r="P7558" i="3"/>
  <c r="P7559" i="3"/>
  <c r="P7560" i="3"/>
  <c r="P7561" i="3"/>
  <c r="P7562" i="3"/>
  <c r="P7563" i="3"/>
  <c r="P7564" i="3"/>
  <c r="P7565" i="3"/>
  <c r="P7566" i="3"/>
  <c r="P7567" i="3"/>
  <c r="P7568" i="3"/>
  <c r="P7569" i="3"/>
  <c r="P7570" i="3"/>
  <c r="P7571" i="3"/>
  <c r="P7572" i="3"/>
  <c r="P7573" i="3"/>
  <c r="P7574" i="3"/>
  <c r="P7575" i="3"/>
  <c r="P7576" i="3"/>
  <c r="P7577" i="3"/>
  <c r="P7578" i="3"/>
  <c r="P7579" i="3"/>
  <c r="P7580" i="3"/>
  <c r="P7581" i="3"/>
  <c r="P7582" i="3"/>
  <c r="P7583" i="3"/>
  <c r="P7584" i="3"/>
  <c r="P7585" i="3"/>
  <c r="P7586" i="3"/>
  <c r="P7587" i="3"/>
  <c r="P7588" i="3"/>
  <c r="P7589" i="3"/>
  <c r="P7590" i="3"/>
  <c r="P7591" i="3"/>
  <c r="P7592" i="3"/>
  <c r="P7593" i="3"/>
  <c r="P7594" i="3"/>
  <c r="P7595" i="3"/>
  <c r="P7596" i="3"/>
  <c r="P7597" i="3"/>
  <c r="P7598" i="3"/>
  <c r="P7599" i="3"/>
  <c r="P7600" i="3"/>
  <c r="P7601" i="3"/>
  <c r="P7602" i="3"/>
  <c r="P7603" i="3"/>
  <c r="P7604" i="3"/>
  <c r="P7605" i="3"/>
  <c r="P7606" i="3"/>
  <c r="P7607" i="3"/>
  <c r="P7608" i="3"/>
  <c r="P7609" i="3"/>
  <c r="P7610" i="3"/>
  <c r="P7611" i="3"/>
  <c r="P7612" i="3"/>
  <c r="P7613" i="3"/>
  <c r="P7614" i="3"/>
  <c r="P7615" i="3"/>
  <c r="P7616" i="3"/>
  <c r="P7617" i="3"/>
  <c r="P7618" i="3"/>
  <c r="P7619" i="3"/>
  <c r="P7620" i="3"/>
  <c r="P7621" i="3"/>
  <c r="P7622" i="3"/>
  <c r="P7623" i="3"/>
  <c r="P7624" i="3"/>
  <c r="P7625" i="3"/>
  <c r="P7626" i="3"/>
  <c r="P7627" i="3"/>
  <c r="P7628" i="3"/>
  <c r="P7629" i="3"/>
  <c r="P7630" i="3"/>
  <c r="P7631" i="3"/>
  <c r="P7632" i="3"/>
  <c r="P7633" i="3"/>
  <c r="P7634" i="3"/>
  <c r="P7635" i="3"/>
  <c r="P7636" i="3"/>
  <c r="P7637" i="3"/>
  <c r="P7638" i="3"/>
  <c r="P7639" i="3"/>
  <c r="P7640" i="3"/>
  <c r="P7641" i="3"/>
  <c r="P7642" i="3"/>
  <c r="P7643" i="3"/>
  <c r="P7644" i="3"/>
  <c r="P7645" i="3"/>
  <c r="P7646" i="3"/>
  <c r="P7647" i="3"/>
  <c r="P7648" i="3"/>
  <c r="P7649" i="3"/>
  <c r="P7650" i="3"/>
  <c r="P7651" i="3"/>
  <c r="P7652" i="3"/>
  <c r="P7653" i="3"/>
  <c r="P7654" i="3"/>
  <c r="P7655" i="3"/>
  <c r="P7656" i="3"/>
  <c r="P7657" i="3"/>
  <c r="P7658" i="3"/>
  <c r="P7659" i="3"/>
  <c r="P7660" i="3"/>
  <c r="P7661" i="3"/>
  <c r="P7662" i="3"/>
  <c r="P7663" i="3"/>
  <c r="P7664" i="3"/>
  <c r="P7665" i="3"/>
  <c r="P7666" i="3"/>
  <c r="P7667" i="3"/>
  <c r="P7668" i="3"/>
  <c r="P7669" i="3"/>
  <c r="P7670" i="3"/>
  <c r="P7671" i="3"/>
  <c r="P7672" i="3"/>
  <c r="P7673" i="3"/>
  <c r="P7674" i="3"/>
  <c r="P7675" i="3"/>
  <c r="P7676" i="3"/>
  <c r="P7677" i="3"/>
  <c r="P7678" i="3"/>
  <c r="P7679" i="3"/>
  <c r="P7680" i="3"/>
  <c r="P7681" i="3"/>
  <c r="P7682" i="3"/>
  <c r="P7683" i="3"/>
  <c r="P7684" i="3"/>
  <c r="P7685" i="3"/>
  <c r="P7686" i="3"/>
  <c r="P7687" i="3"/>
  <c r="P7688" i="3"/>
  <c r="P7689" i="3"/>
  <c r="P7690" i="3"/>
  <c r="P7691" i="3"/>
  <c r="P7692" i="3"/>
  <c r="P7693" i="3"/>
  <c r="P7694" i="3"/>
  <c r="P7695" i="3"/>
  <c r="P7696" i="3"/>
  <c r="P7697" i="3"/>
  <c r="P7698" i="3"/>
  <c r="P7699" i="3"/>
  <c r="P7700" i="3"/>
  <c r="P7701" i="3"/>
  <c r="P7702" i="3"/>
  <c r="P7703" i="3"/>
  <c r="P7704" i="3"/>
  <c r="P7705" i="3"/>
  <c r="P7706" i="3"/>
  <c r="P7707" i="3"/>
  <c r="P7708" i="3"/>
  <c r="P7709" i="3"/>
  <c r="P7710" i="3"/>
  <c r="P7711" i="3"/>
  <c r="P7712" i="3"/>
  <c r="P7713" i="3"/>
  <c r="P7714" i="3"/>
  <c r="P7715" i="3"/>
  <c r="P7716" i="3"/>
  <c r="P7717" i="3"/>
  <c r="P7718" i="3"/>
  <c r="P7719" i="3"/>
  <c r="P7720" i="3"/>
  <c r="P7721" i="3"/>
  <c r="P7722" i="3"/>
  <c r="P7723" i="3"/>
  <c r="P7724" i="3"/>
  <c r="P7725" i="3"/>
  <c r="P7726" i="3"/>
  <c r="P7727" i="3"/>
  <c r="P7728" i="3"/>
  <c r="P7729" i="3"/>
  <c r="P7730" i="3"/>
  <c r="P7731" i="3"/>
  <c r="P7732" i="3"/>
  <c r="P7733" i="3"/>
  <c r="P7734" i="3"/>
  <c r="P7735" i="3"/>
  <c r="P7736" i="3"/>
  <c r="P7737" i="3"/>
  <c r="P7738" i="3"/>
  <c r="P7739" i="3"/>
  <c r="P7740" i="3"/>
  <c r="P7741" i="3"/>
  <c r="P7742" i="3"/>
  <c r="P7743" i="3"/>
  <c r="P7744" i="3"/>
  <c r="P7745" i="3"/>
  <c r="P7746" i="3"/>
  <c r="P7747" i="3"/>
  <c r="P7748" i="3"/>
  <c r="P7749" i="3"/>
  <c r="P7750" i="3"/>
  <c r="P7751" i="3"/>
  <c r="P7752" i="3"/>
  <c r="P7753" i="3"/>
  <c r="P7754" i="3"/>
  <c r="P7755" i="3"/>
  <c r="P7756" i="3"/>
  <c r="P7757" i="3"/>
  <c r="P7758" i="3"/>
  <c r="P7759" i="3"/>
  <c r="P7760" i="3"/>
  <c r="P7761" i="3"/>
  <c r="P7762" i="3"/>
  <c r="P7763" i="3"/>
  <c r="P7764" i="3"/>
  <c r="P7765" i="3"/>
  <c r="P7766" i="3"/>
  <c r="P7767" i="3"/>
  <c r="P7768" i="3"/>
  <c r="P7769" i="3"/>
  <c r="P7770" i="3"/>
  <c r="P7771" i="3"/>
  <c r="P7772" i="3"/>
  <c r="P7773" i="3"/>
  <c r="P7774" i="3"/>
  <c r="P7775" i="3"/>
  <c r="P7776" i="3"/>
  <c r="P7777" i="3"/>
  <c r="P7778" i="3"/>
  <c r="P7779" i="3"/>
  <c r="P7780" i="3"/>
  <c r="P7781" i="3"/>
  <c r="P7782" i="3"/>
  <c r="P7783" i="3"/>
  <c r="P7784" i="3"/>
  <c r="P7785" i="3"/>
  <c r="P7786" i="3"/>
  <c r="P7787" i="3"/>
  <c r="P7788" i="3"/>
  <c r="P7789" i="3"/>
  <c r="P7790" i="3"/>
  <c r="P7791" i="3"/>
  <c r="P7792" i="3"/>
  <c r="P7793" i="3"/>
  <c r="P7794" i="3"/>
  <c r="P7795" i="3"/>
  <c r="P7796" i="3"/>
  <c r="P7797" i="3"/>
  <c r="P7798" i="3"/>
  <c r="P7799" i="3"/>
  <c r="P7800" i="3"/>
  <c r="P7801" i="3"/>
  <c r="P7802" i="3"/>
  <c r="P7803" i="3"/>
  <c r="P7804" i="3"/>
  <c r="P7805" i="3"/>
  <c r="P7806" i="3"/>
  <c r="P7807" i="3"/>
  <c r="P7808" i="3"/>
  <c r="P7809" i="3"/>
  <c r="P7810" i="3"/>
  <c r="P7811" i="3"/>
  <c r="P7812" i="3"/>
  <c r="P7813" i="3"/>
  <c r="P7814" i="3"/>
  <c r="P7815" i="3"/>
  <c r="P7816" i="3"/>
  <c r="P7817" i="3"/>
  <c r="P7818" i="3"/>
  <c r="P7819" i="3"/>
  <c r="P7820" i="3"/>
  <c r="P7821" i="3"/>
  <c r="P7822" i="3"/>
  <c r="P7823" i="3"/>
  <c r="P7824" i="3"/>
  <c r="P7825" i="3"/>
  <c r="P7826" i="3"/>
  <c r="P7827" i="3"/>
  <c r="P7828" i="3"/>
  <c r="P7829" i="3"/>
  <c r="P7830" i="3"/>
  <c r="P7831" i="3"/>
  <c r="P7832" i="3"/>
  <c r="P7833" i="3"/>
  <c r="P7834" i="3"/>
  <c r="P7835" i="3"/>
  <c r="P7836" i="3"/>
  <c r="P7837" i="3"/>
  <c r="P7838" i="3"/>
  <c r="P7839" i="3"/>
  <c r="P7840" i="3"/>
  <c r="P7841" i="3"/>
  <c r="P7842" i="3"/>
  <c r="P7843" i="3"/>
  <c r="P7844" i="3"/>
  <c r="P7845" i="3"/>
  <c r="P7846" i="3"/>
  <c r="P7847" i="3"/>
  <c r="P7848" i="3"/>
  <c r="P7849" i="3"/>
  <c r="P7850" i="3"/>
  <c r="P7851" i="3"/>
  <c r="P7852" i="3"/>
  <c r="P7853" i="3"/>
  <c r="P7854" i="3"/>
  <c r="P7855" i="3"/>
  <c r="P7856" i="3"/>
  <c r="P7857" i="3"/>
  <c r="P7858" i="3"/>
  <c r="P7859" i="3"/>
  <c r="P7860" i="3"/>
  <c r="P7861" i="3"/>
  <c r="P7862" i="3"/>
  <c r="P7863" i="3"/>
  <c r="P7864" i="3"/>
  <c r="P7865" i="3"/>
  <c r="P7866" i="3"/>
  <c r="P7867" i="3"/>
  <c r="P7868" i="3"/>
  <c r="P7869" i="3"/>
  <c r="P7870" i="3"/>
  <c r="P7871" i="3"/>
  <c r="P7872" i="3"/>
  <c r="P7873" i="3"/>
  <c r="P7874" i="3"/>
  <c r="P7875" i="3"/>
  <c r="P7876" i="3"/>
  <c r="P7877" i="3"/>
  <c r="P7878" i="3"/>
  <c r="P7879" i="3"/>
  <c r="P7880" i="3"/>
  <c r="P7881" i="3"/>
  <c r="P7882" i="3"/>
  <c r="P7883" i="3"/>
  <c r="P7884" i="3"/>
  <c r="P7885" i="3"/>
  <c r="P7886" i="3"/>
  <c r="P7887" i="3"/>
  <c r="P7888" i="3"/>
  <c r="P7889" i="3"/>
  <c r="P7890" i="3"/>
  <c r="P7891" i="3"/>
  <c r="P7892" i="3"/>
  <c r="P7893" i="3"/>
  <c r="P7894" i="3"/>
  <c r="P7895" i="3"/>
  <c r="P7896" i="3"/>
  <c r="P7897" i="3"/>
  <c r="P7898" i="3"/>
  <c r="P7899" i="3"/>
  <c r="P7900" i="3"/>
  <c r="P7901" i="3"/>
  <c r="P7902" i="3"/>
  <c r="P7903" i="3"/>
  <c r="P7904" i="3"/>
  <c r="P7905" i="3"/>
  <c r="P7906" i="3"/>
  <c r="P7907" i="3"/>
  <c r="P7908" i="3"/>
  <c r="P7909" i="3"/>
  <c r="P7910" i="3"/>
  <c r="P7911" i="3"/>
  <c r="P7912" i="3"/>
  <c r="P7913" i="3"/>
  <c r="P7914" i="3"/>
  <c r="P7915" i="3"/>
  <c r="P7916" i="3"/>
  <c r="P7917" i="3"/>
  <c r="P7918" i="3"/>
  <c r="P7919" i="3"/>
  <c r="P7920" i="3"/>
  <c r="P7921" i="3"/>
  <c r="P7922" i="3"/>
  <c r="P7923" i="3"/>
  <c r="P7924" i="3"/>
  <c r="P7925" i="3"/>
  <c r="P7926" i="3"/>
  <c r="P7927" i="3"/>
  <c r="P7928" i="3"/>
  <c r="P7929" i="3"/>
  <c r="P7930" i="3"/>
  <c r="P7931" i="3"/>
  <c r="P7932" i="3"/>
  <c r="P7933" i="3"/>
  <c r="P7934" i="3"/>
  <c r="P7935" i="3"/>
  <c r="P7936" i="3"/>
  <c r="P7937" i="3"/>
  <c r="P7938" i="3"/>
  <c r="P7939" i="3"/>
  <c r="P7940" i="3"/>
  <c r="P7941" i="3"/>
  <c r="P7942" i="3"/>
  <c r="P7943" i="3"/>
  <c r="P7944" i="3"/>
  <c r="P7945" i="3"/>
  <c r="P7946" i="3"/>
  <c r="P7947" i="3"/>
  <c r="P7948" i="3"/>
  <c r="P7949" i="3"/>
  <c r="P7950" i="3"/>
  <c r="P7951" i="3"/>
  <c r="P7952" i="3"/>
  <c r="P7953" i="3"/>
  <c r="P7954" i="3"/>
  <c r="P7955" i="3"/>
  <c r="P7956" i="3"/>
  <c r="P7957" i="3"/>
  <c r="P7958" i="3"/>
  <c r="P7959" i="3"/>
  <c r="P7960" i="3"/>
  <c r="P7961" i="3"/>
  <c r="P7962" i="3"/>
  <c r="P7963" i="3"/>
  <c r="P7964" i="3"/>
  <c r="P7965" i="3"/>
  <c r="P7966" i="3"/>
  <c r="P7967" i="3"/>
  <c r="P7968" i="3"/>
  <c r="P7969" i="3"/>
  <c r="P7970" i="3"/>
  <c r="P7971" i="3"/>
  <c r="P7972" i="3"/>
  <c r="P7973" i="3"/>
  <c r="P7974" i="3"/>
  <c r="P7975" i="3"/>
  <c r="P7976" i="3"/>
  <c r="P7977" i="3"/>
  <c r="P7978" i="3"/>
  <c r="P7979" i="3"/>
  <c r="P7980" i="3"/>
  <c r="P7981" i="3"/>
  <c r="P7982" i="3"/>
  <c r="P7983" i="3"/>
  <c r="P7984" i="3"/>
  <c r="P7985" i="3"/>
  <c r="P7986" i="3"/>
  <c r="P7987" i="3"/>
  <c r="P7988" i="3"/>
  <c r="P7989" i="3"/>
  <c r="P7990" i="3"/>
  <c r="P7991" i="3"/>
  <c r="P7992" i="3"/>
  <c r="P7993" i="3"/>
  <c r="P7994" i="3"/>
  <c r="P7995" i="3"/>
  <c r="P7996" i="3"/>
  <c r="P7997" i="3"/>
  <c r="P7998" i="3"/>
  <c r="P7999" i="3"/>
  <c r="P8000" i="3"/>
  <c r="P8001" i="3"/>
  <c r="P8002" i="3"/>
  <c r="P8003" i="3"/>
  <c r="P8004" i="3"/>
  <c r="P8005" i="3"/>
  <c r="P8006" i="3"/>
  <c r="P8007" i="3"/>
  <c r="P8008" i="3"/>
  <c r="P8009" i="3"/>
  <c r="P8010" i="3"/>
  <c r="P8011" i="3"/>
  <c r="P8012" i="3"/>
  <c r="P8013" i="3"/>
  <c r="P8014" i="3"/>
  <c r="P8015" i="3"/>
  <c r="P8016" i="3"/>
  <c r="P8017" i="3"/>
  <c r="P8018" i="3"/>
  <c r="P8019" i="3"/>
  <c r="P8020" i="3"/>
  <c r="P8021" i="3"/>
  <c r="P8022" i="3"/>
  <c r="P8023" i="3"/>
  <c r="P8024" i="3"/>
  <c r="P8025" i="3"/>
  <c r="P8026" i="3"/>
  <c r="P8027" i="3"/>
  <c r="P8028" i="3"/>
  <c r="P8029" i="3"/>
  <c r="P8030" i="3"/>
  <c r="P8031" i="3"/>
  <c r="P8032" i="3"/>
  <c r="P8033" i="3"/>
  <c r="P8034" i="3"/>
  <c r="P8035" i="3"/>
  <c r="P8036" i="3"/>
  <c r="P8037" i="3"/>
  <c r="P8038" i="3"/>
  <c r="P8039" i="3"/>
  <c r="P8040" i="3"/>
  <c r="P8041" i="3"/>
  <c r="P8042" i="3"/>
  <c r="P8043" i="3"/>
  <c r="P8044" i="3"/>
  <c r="P8045" i="3"/>
  <c r="P8046" i="3"/>
  <c r="P8047" i="3"/>
  <c r="P8048" i="3"/>
  <c r="P8049" i="3"/>
  <c r="P8050" i="3"/>
  <c r="P8051" i="3"/>
  <c r="P8052" i="3"/>
  <c r="P8053" i="3"/>
  <c r="P8054" i="3"/>
  <c r="P8055" i="3"/>
  <c r="P8056" i="3"/>
  <c r="P8057" i="3"/>
  <c r="P8058" i="3"/>
  <c r="P8059" i="3"/>
  <c r="P8060" i="3"/>
  <c r="P8061" i="3"/>
  <c r="P8062" i="3"/>
  <c r="P8063" i="3"/>
  <c r="P8064" i="3"/>
  <c r="P8065" i="3"/>
  <c r="P8066" i="3"/>
  <c r="P8067" i="3"/>
  <c r="P8068" i="3"/>
  <c r="P8069" i="3"/>
  <c r="P8070" i="3"/>
  <c r="P8071" i="3"/>
  <c r="P8072" i="3"/>
  <c r="P8073" i="3"/>
  <c r="P8074" i="3"/>
  <c r="P8075" i="3"/>
  <c r="P8076" i="3"/>
  <c r="P8077" i="3"/>
  <c r="P8078" i="3"/>
  <c r="P8079" i="3"/>
  <c r="P8080" i="3"/>
  <c r="P8081" i="3"/>
  <c r="P8082" i="3"/>
  <c r="P8083" i="3"/>
  <c r="P8084" i="3"/>
  <c r="P8085" i="3"/>
  <c r="P8086" i="3"/>
  <c r="P8087" i="3"/>
  <c r="P8088" i="3"/>
  <c r="P8089" i="3"/>
  <c r="P8090" i="3"/>
  <c r="P8091" i="3"/>
  <c r="P8092" i="3"/>
  <c r="P8093" i="3"/>
  <c r="P8094" i="3"/>
  <c r="P8095" i="3"/>
  <c r="P8096" i="3"/>
  <c r="P8097" i="3"/>
  <c r="P8098" i="3"/>
  <c r="P8099" i="3"/>
  <c r="P8100" i="3"/>
  <c r="P8101" i="3"/>
  <c r="P8102" i="3"/>
  <c r="P8103" i="3"/>
  <c r="P8104" i="3"/>
  <c r="P8105" i="3"/>
  <c r="P8106" i="3"/>
  <c r="P8107" i="3"/>
  <c r="P8108" i="3"/>
  <c r="P8109" i="3"/>
  <c r="P8110" i="3"/>
  <c r="P8111" i="3"/>
  <c r="P8112" i="3"/>
  <c r="P8113" i="3"/>
  <c r="P8114" i="3"/>
  <c r="P8115" i="3"/>
  <c r="P8116" i="3"/>
  <c r="P8117" i="3"/>
  <c r="P8118" i="3"/>
  <c r="P8119" i="3"/>
  <c r="P8120" i="3"/>
  <c r="P8121" i="3"/>
  <c r="P8122" i="3"/>
  <c r="P8123" i="3"/>
  <c r="P8124" i="3"/>
  <c r="P8125" i="3"/>
  <c r="P8126" i="3"/>
  <c r="P8127" i="3"/>
  <c r="P8128" i="3"/>
  <c r="P8129" i="3"/>
  <c r="P8130" i="3"/>
  <c r="P8131" i="3"/>
  <c r="P8132" i="3"/>
  <c r="P8133" i="3"/>
  <c r="P8134" i="3"/>
  <c r="P8135" i="3"/>
  <c r="P8136" i="3"/>
  <c r="P8137" i="3"/>
  <c r="P8138" i="3"/>
  <c r="P8139" i="3"/>
  <c r="P8140" i="3"/>
  <c r="P8141" i="3"/>
  <c r="P8142" i="3"/>
  <c r="P8143" i="3"/>
  <c r="P8144" i="3"/>
  <c r="P8145" i="3"/>
  <c r="P8146" i="3"/>
  <c r="P8147" i="3"/>
  <c r="P8148" i="3"/>
  <c r="P8149" i="3"/>
  <c r="P8150" i="3"/>
  <c r="P8151" i="3"/>
  <c r="P8152" i="3"/>
  <c r="P8153" i="3"/>
  <c r="P8154" i="3"/>
  <c r="P8155" i="3"/>
  <c r="P8156" i="3"/>
  <c r="P8157" i="3"/>
  <c r="P8158" i="3"/>
  <c r="P8159" i="3"/>
  <c r="P8160" i="3"/>
  <c r="P8161" i="3"/>
  <c r="P8162" i="3"/>
  <c r="P8163" i="3"/>
  <c r="P8164" i="3"/>
  <c r="P8165" i="3"/>
  <c r="P8166" i="3"/>
  <c r="P8167" i="3"/>
  <c r="P8168" i="3"/>
  <c r="P8169" i="3"/>
  <c r="P8170" i="3"/>
  <c r="P8171" i="3"/>
  <c r="P8172" i="3"/>
  <c r="P8173" i="3"/>
  <c r="P8174" i="3"/>
  <c r="P8175" i="3"/>
  <c r="P8176" i="3"/>
  <c r="P8177" i="3"/>
  <c r="P8178" i="3"/>
  <c r="P8179" i="3"/>
  <c r="P8180" i="3"/>
  <c r="P8181" i="3"/>
  <c r="P8182" i="3"/>
  <c r="P8183" i="3"/>
  <c r="P8184" i="3"/>
  <c r="P8185" i="3"/>
  <c r="P8186" i="3"/>
  <c r="P8187" i="3"/>
  <c r="P8188" i="3"/>
  <c r="P8189" i="3"/>
  <c r="P8190" i="3"/>
  <c r="P8191" i="3"/>
  <c r="P8192" i="3"/>
  <c r="P8193" i="3"/>
  <c r="P8194" i="3"/>
  <c r="P8195" i="3"/>
  <c r="P8196" i="3"/>
  <c r="P8197" i="3"/>
  <c r="P8198" i="3"/>
  <c r="P8199" i="3"/>
  <c r="P8200" i="3"/>
  <c r="P8201" i="3"/>
  <c r="P8202" i="3"/>
  <c r="P8203" i="3"/>
  <c r="P8204" i="3"/>
  <c r="P8205" i="3"/>
  <c r="P8206" i="3"/>
  <c r="P8207" i="3"/>
  <c r="P8208" i="3"/>
  <c r="P8209" i="3"/>
  <c r="P8210" i="3"/>
  <c r="P8211" i="3"/>
  <c r="P8212" i="3"/>
  <c r="P8213" i="3"/>
  <c r="P8214" i="3"/>
  <c r="P8215" i="3"/>
  <c r="P8216" i="3"/>
  <c r="P8217" i="3"/>
  <c r="P8218" i="3"/>
  <c r="P8219" i="3"/>
  <c r="P8220" i="3"/>
  <c r="P8221" i="3"/>
  <c r="P8222" i="3"/>
  <c r="P8223" i="3"/>
  <c r="P8224" i="3"/>
  <c r="P8225" i="3"/>
  <c r="P8226" i="3"/>
  <c r="P8227" i="3"/>
  <c r="P8228" i="3"/>
  <c r="P8229" i="3"/>
  <c r="P8230" i="3"/>
  <c r="P8231" i="3"/>
  <c r="P8232" i="3"/>
  <c r="P8233" i="3"/>
  <c r="P8234" i="3"/>
  <c r="P8235" i="3"/>
  <c r="P8236" i="3"/>
  <c r="P8237" i="3"/>
  <c r="P8238" i="3"/>
  <c r="P8239" i="3"/>
  <c r="P8240" i="3"/>
  <c r="P8241" i="3"/>
  <c r="P8242" i="3"/>
  <c r="P8243" i="3"/>
  <c r="P8244" i="3"/>
  <c r="P8245" i="3"/>
  <c r="P8246" i="3"/>
  <c r="P8247" i="3"/>
  <c r="P8248" i="3"/>
  <c r="P8249" i="3"/>
  <c r="P8250" i="3"/>
  <c r="P8251" i="3"/>
  <c r="P8252" i="3"/>
  <c r="P8253" i="3"/>
  <c r="P8254" i="3"/>
  <c r="P8255" i="3"/>
  <c r="P8256" i="3"/>
  <c r="P8257" i="3"/>
  <c r="P8258" i="3"/>
  <c r="P8259" i="3"/>
  <c r="P8260" i="3"/>
  <c r="P8261" i="3"/>
  <c r="P8262" i="3"/>
  <c r="P8263" i="3"/>
  <c r="P8264" i="3"/>
  <c r="P8265" i="3"/>
  <c r="P8266" i="3"/>
  <c r="P8267" i="3"/>
  <c r="P8268" i="3"/>
  <c r="P8269" i="3"/>
  <c r="P8270" i="3"/>
  <c r="P8271" i="3"/>
  <c r="P8272" i="3"/>
  <c r="P8273" i="3"/>
  <c r="P8274" i="3"/>
  <c r="P8275" i="3"/>
  <c r="P8276" i="3"/>
  <c r="P8277" i="3"/>
  <c r="P8278" i="3"/>
  <c r="P8279" i="3"/>
  <c r="P8280" i="3"/>
  <c r="P8281" i="3"/>
  <c r="P8282" i="3"/>
  <c r="P8283" i="3"/>
  <c r="P8284" i="3"/>
  <c r="P8285" i="3"/>
  <c r="P8286" i="3"/>
  <c r="P8287" i="3"/>
  <c r="P8288" i="3"/>
  <c r="P8289" i="3"/>
  <c r="P8290" i="3"/>
  <c r="P8291" i="3"/>
  <c r="P8292" i="3"/>
  <c r="P8293" i="3"/>
  <c r="P8294" i="3"/>
  <c r="P8295" i="3"/>
  <c r="P8296" i="3"/>
  <c r="P8297" i="3"/>
  <c r="P8298" i="3"/>
  <c r="P8299" i="3"/>
  <c r="P8300" i="3"/>
  <c r="P8301" i="3"/>
  <c r="P8302" i="3"/>
  <c r="P8303" i="3"/>
  <c r="P8304" i="3"/>
  <c r="P8305" i="3"/>
  <c r="P8306" i="3"/>
  <c r="P8307" i="3"/>
  <c r="P8308" i="3"/>
  <c r="P8309" i="3"/>
  <c r="P8310" i="3"/>
  <c r="P8311" i="3"/>
  <c r="P8312" i="3"/>
  <c r="P8313" i="3"/>
  <c r="P8314" i="3"/>
  <c r="P8315" i="3"/>
  <c r="P8316" i="3"/>
  <c r="P8317" i="3"/>
  <c r="P8318" i="3"/>
  <c r="P8319" i="3"/>
  <c r="P8320" i="3"/>
  <c r="P8321" i="3"/>
  <c r="P8322" i="3"/>
  <c r="P8323" i="3"/>
  <c r="P8324" i="3"/>
  <c r="P8325" i="3"/>
  <c r="P8326" i="3"/>
  <c r="P8327" i="3"/>
  <c r="P8328" i="3"/>
  <c r="P8329" i="3"/>
  <c r="P8330" i="3"/>
  <c r="P8331" i="3"/>
  <c r="P8332" i="3"/>
  <c r="P8333" i="3"/>
  <c r="P8334" i="3"/>
  <c r="P8335" i="3"/>
  <c r="P8336" i="3"/>
  <c r="P8337" i="3"/>
  <c r="P8338" i="3"/>
  <c r="P8339" i="3"/>
  <c r="P8340" i="3"/>
  <c r="P8341" i="3"/>
  <c r="P8342" i="3"/>
  <c r="P8343" i="3"/>
  <c r="P8344" i="3"/>
  <c r="P8345" i="3"/>
  <c r="P8346" i="3"/>
  <c r="P8347" i="3"/>
  <c r="P8348" i="3"/>
  <c r="P8349" i="3"/>
  <c r="P8350" i="3"/>
  <c r="P8351" i="3"/>
  <c r="P8352" i="3"/>
  <c r="P8353" i="3"/>
  <c r="P8354" i="3"/>
  <c r="P8355" i="3"/>
  <c r="P8356" i="3"/>
  <c r="P8357" i="3"/>
  <c r="P8358" i="3"/>
  <c r="P8359" i="3"/>
  <c r="P8360" i="3"/>
  <c r="P8361" i="3"/>
  <c r="P8362" i="3"/>
  <c r="P8363" i="3"/>
  <c r="P8364" i="3"/>
  <c r="P8365" i="3"/>
  <c r="P8366" i="3"/>
  <c r="P8367" i="3"/>
  <c r="P8368" i="3"/>
  <c r="P8369" i="3"/>
  <c r="P8370" i="3"/>
  <c r="P8371" i="3"/>
  <c r="P8372" i="3"/>
  <c r="P8373" i="3"/>
  <c r="P8374" i="3"/>
  <c r="P8375" i="3"/>
  <c r="P8376" i="3"/>
  <c r="P8377" i="3"/>
  <c r="P8378" i="3"/>
  <c r="P8379" i="3"/>
  <c r="P8380" i="3"/>
  <c r="P8381" i="3"/>
  <c r="P8382" i="3"/>
  <c r="P8383" i="3"/>
  <c r="P8384" i="3"/>
  <c r="P8385" i="3"/>
  <c r="P8386" i="3"/>
  <c r="P8387" i="3"/>
  <c r="P8388" i="3"/>
  <c r="P8389" i="3"/>
  <c r="P8390" i="3"/>
  <c r="P8391" i="3"/>
  <c r="P8392" i="3"/>
  <c r="P8393" i="3"/>
  <c r="P8394" i="3"/>
  <c r="P8395" i="3"/>
  <c r="P8396" i="3"/>
  <c r="P8397" i="3"/>
  <c r="P8398" i="3"/>
  <c r="P8399" i="3"/>
  <c r="P8400" i="3"/>
  <c r="P8401" i="3"/>
  <c r="P8402" i="3"/>
  <c r="P8403" i="3"/>
  <c r="P8404" i="3"/>
  <c r="P8405" i="3"/>
  <c r="P8406" i="3"/>
  <c r="P8407" i="3"/>
  <c r="P8408" i="3"/>
  <c r="P8409" i="3"/>
  <c r="P8410" i="3"/>
  <c r="P8411" i="3"/>
  <c r="P8412" i="3"/>
  <c r="P8413" i="3"/>
  <c r="P8414" i="3"/>
  <c r="P8415" i="3"/>
  <c r="P8416" i="3"/>
  <c r="P8417" i="3"/>
  <c r="P8418" i="3"/>
  <c r="P8419" i="3"/>
  <c r="P8420" i="3"/>
  <c r="P8421" i="3"/>
  <c r="P8422" i="3"/>
  <c r="P8423" i="3"/>
  <c r="P8424" i="3"/>
  <c r="P8425" i="3"/>
  <c r="P8426" i="3"/>
  <c r="P8427" i="3"/>
  <c r="P8428" i="3"/>
  <c r="P8429" i="3"/>
  <c r="P8430" i="3"/>
  <c r="P8431" i="3"/>
  <c r="P8432" i="3"/>
  <c r="P8433" i="3"/>
  <c r="P8434" i="3"/>
  <c r="P8435" i="3"/>
  <c r="P8436" i="3"/>
  <c r="P8437" i="3"/>
  <c r="P8438" i="3"/>
  <c r="P8439" i="3"/>
  <c r="P8440" i="3"/>
  <c r="P8441" i="3"/>
  <c r="P8442" i="3"/>
  <c r="P8443" i="3"/>
  <c r="P8444" i="3"/>
  <c r="P8445" i="3"/>
  <c r="P8446" i="3"/>
  <c r="P8447" i="3"/>
  <c r="P8448" i="3"/>
  <c r="P8449" i="3"/>
  <c r="P8450" i="3"/>
  <c r="P8451" i="3"/>
  <c r="P8452" i="3"/>
  <c r="P8453" i="3"/>
  <c r="P8454" i="3"/>
  <c r="P8455" i="3"/>
  <c r="P8456" i="3"/>
  <c r="P8457" i="3"/>
  <c r="P8458" i="3"/>
  <c r="P8459" i="3"/>
  <c r="P8460" i="3"/>
  <c r="P8461" i="3"/>
  <c r="P8462" i="3"/>
  <c r="P8463" i="3"/>
  <c r="P8464" i="3"/>
  <c r="P8465" i="3"/>
  <c r="P8466" i="3"/>
  <c r="P8467" i="3"/>
  <c r="P8468" i="3"/>
  <c r="P8469" i="3"/>
  <c r="P8470" i="3"/>
  <c r="P8471" i="3"/>
  <c r="P8472" i="3"/>
  <c r="P8473" i="3"/>
  <c r="P8474" i="3"/>
  <c r="P8475" i="3"/>
  <c r="P8476" i="3"/>
  <c r="P8477" i="3"/>
  <c r="P8478" i="3"/>
  <c r="P8479" i="3"/>
  <c r="P8480" i="3"/>
  <c r="P8481" i="3"/>
  <c r="P8482" i="3"/>
  <c r="P8483" i="3"/>
  <c r="P8484" i="3"/>
  <c r="P8485" i="3"/>
  <c r="P8486" i="3"/>
  <c r="P8487" i="3"/>
  <c r="P8488" i="3"/>
  <c r="P8489" i="3"/>
  <c r="P8490" i="3"/>
  <c r="P8491" i="3"/>
  <c r="P8492" i="3"/>
  <c r="P8493" i="3"/>
  <c r="P8494" i="3"/>
  <c r="P8495" i="3"/>
  <c r="P8496" i="3"/>
  <c r="P8497" i="3"/>
  <c r="P8498" i="3"/>
  <c r="P8499" i="3"/>
  <c r="P8500" i="3"/>
  <c r="P8501" i="3"/>
  <c r="P8502" i="3"/>
  <c r="P8503" i="3"/>
  <c r="P8504" i="3"/>
  <c r="P8505" i="3"/>
  <c r="P8506" i="3"/>
  <c r="P8507" i="3"/>
  <c r="P8508" i="3"/>
  <c r="P8509" i="3"/>
  <c r="P8510" i="3"/>
  <c r="P8511" i="3"/>
  <c r="P8512" i="3"/>
  <c r="P8513" i="3"/>
  <c r="P8514" i="3"/>
  <c r="P8515" i="3"/>
  <c r="P8516" i="3"/>
  <c r="P8517" i="3"/>
  <c r="P8518" i="3"/>
  <c r="P8519" i="3"/>
  <c r="P8520" i="3"/>
  <c r="P8521" i="3"/>
  <c r="P8522" i="3"/>
  <c r="P8523" i="3"/>
  <c r="P8524" i="3"/>
  <c r="P8525" i="3"/>
  <c r="P8526" i="3"/>
  <c r="P8527" i="3"/>
  <c r="P8528" i="3"/>
  <c r="P8529" i="3"/>
  <c r="P8530" i="3"/>
  <c r="P8531" i="3"/>
  <c r="P8532" i="3"/>
  <c r="P8533" i="3"/>
  <c r="P8534" i="3"/>
  <c r="P8535" i="3"/>
  <c r="P8536" i="3"/>
  <c r="P8537" i="3"/>
  <c r="P8538" i="3"/>
  <c r="P8539" i="3"/>
  <c r="P8540" i="3"/>
  <c r="P8541" i="3"/>
  <c r="P8542" i="3"/>
  <c r="P8543" i="3"/>
  <c r="P8544" i="3"/>
  <c r="P8545" i="3"/>
  <c r="P8546" i="3"/>
  <c r="P8547" i="3"/>
  <c r="P8548" i="3"/>
  <c r="P8549" i="3"/>
  <c r="P8550" i="3"/>
  <c r="P8551" i="3"/>
  <c r="P8552" i="3"/>
  <c r="P8553" i="3"/>
  <c r="P8554" i="3"/>
  <c r="P8555" i="3"/>
  <c r="P8556" i="3"/>
  <c r="P8557" i="3"/>
  <c r="P8558" i="3"/>
  <c r="P8559" i="3"/>
  <c r="P8560" i="3"/>
  <c r="P8561" i="3"/>
  <c r="P8562" i="3"/>
  <c r="P8563" i="3"/>
  <c r="P8564" i="3"/>
  <c r="P8565" i="3"/>
  <c r="P8566" i="3"/>
  <c r="P8567" i="3"/>
  <c r="P8568" i="3"/>
  <c r="P8569" i="3"/>
  <c r="P8570" i="3"/>
  <c r="P8571" i="3"/>
  <c r="P8572" i="3"/>
  <c r="P8573" i="3"/>
  <c r="P8574" i="3"/>
  <c r="P8575" i="3"/>
  <c r="P8576" i="3"/>
  <c r="P8577" i="3"/>
  <c r="P8578" i="3"/>
  <c r="P8579" i="3"/>
  <c r="P8580" i="3"/>
  <c r="P8581" i="3"/>
  <c r="P8582" i="3"/>
  <c r="P8583" i="3"/>
  <c r="P8584" i="3"/>
  <c r="P8585" i="3"/>
  <c r="P8586" i="3"/>
  <c r="P8587" i="3"/>
  <c r="P8588" i="3"/>
  <c r="P8589" i="3"/>
  <c r="P8590" i="3"/>
  <c r="P8591" i="3"/>
  <c r="P8592" i="3"/>
  <c r="P8593" i="3"/>
  <c r="P8594" i="3"/>
  <c r="P8595" i="3"/>
  <c r="P8596" i="3"/>
  <c r="P8597" i="3"/>
  <c r="P8598" i="3"/>
  <c r="P8599" i="3"/>
  <c r="P8600" i="3"/>
  <c r="P8601" i="3"/>
  <c r="P8602" i="3"/>
  <c r="P8603" i="3"/>
  <c r="P8604" i="3"/>
  <c r="P8605" i="3"/>
  <c r="P8606" i="3"/>
  <c r="P8607" i="3"/>
  <c r="P8608" i="3"/>
  <c r="P8609" i="3"/>
  <c r="P8610" i="3"/>
  <c r="P8611" i="3"/>
  <c r="P8612" i="3"/>
  <c r="P8613" i="3"/>
  <c r="P8614" i="3"/>
  <c r="P8615" i="3"/>
  <c r="P8616" i="3"/>
  <c r="P8617" i="3"/>
  <c r="P8618" i="3"/>
  <c r="P8619" i="3"/>
  <c r="P8620" i="3"/>
  <c r="P8621" i="3"/>
  <c r="P8622" i="3"/>
  <c r="P8623" i="3"/>
  <c r="P3" i="3"/>
  <c r="Q3" i="3" s="1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Q3582" i="3" s="1"/>
  <c r="D3583" i="3"/>
  <c r="D3584" i="3"/>
  <c r="D3585" i="3"/>
  <c r="D3586" i="3"/>
  <c r="D3587" i="3"/>
  <c r="D3588" i="3"/>
  <c r="Q3588" i="3" s="1"/>
  <c r="D3589" i="3"/>
  <c r="D3590" i="3"/>
  <c r="Q3590" i="3" s="1"/>
  <c r="D3591" i="3"/>
  <c r="D3592" i="3"/>
  <c r="D3593" i="3"/>
  <c r="D3594" i="3"/>
  <c r="D3595" i="3"/>
  <c r="D3596" i="3"/>
  <c r="D3597" i="3"/>
  <c r="D3598" i="3"/>
  <c r="Q3598" i="3" s="1"/>
  <c r="D3599" i="3"/>
  <c r="Q3599" i="3" s="1"/>
  <c r="D3600" i="3"/>
  <c r="D3601" i="3"/>
  <c r="D3602" i="3"/>
  <c r="D3603" i="3"/>
  <c r="D3604" i="3"/>
  <c r="Q3604" i="3" s="1"/>
  <c r="D3605" i="3"/>
  <c r="D3606" i="3"/>
  <c r="Q3606" i="3" s="1"/>
  <c r="D3607" i="3"/>
  <c r="Q3607" i="3" s="1"/>
  <c r="D3608" i="3"/>
  <c r="D3609" i="3"/>
  <c r="D3610" i="3"/>
  <c r="D3611" i="3"/>
  <c r="D3612" i="3"/>
  <c r="Q3612" i="3" s="1"/>
  <c r="D3613" i="3"/>
  <c r="D3614" i="3"/>
  <c r="D3615" i="3"/>
  <c r="D3616" i="3"/>
  <c r="D3617" i="3"/>
  <c r="D3618" i="3"/>
  <c r="D3619" i="3"/>
  <c r="D3620" i="3"/>
  <c r="D3621" i="3"/>
  <c r="D3622" i="3"/>
  <c r="Q3622" i="3" s="1"/>
  <c r="D3623" i="3"/>
  <c r="D3624" i="3"/>
  <c r="D3625" i="3"/>
  <c r="D3626" i="3"/>
  <c r="D3627" i="3"/>
  <c r="D3628" i="3"/>
  <c r="Q3628" i="3" s="1"/>
  <c r="D3629" i="3"/>
  <c r="D3630" i="3"/>
  <c r="Q3630" i="3" s="1"/>
  <c r="D3631" i="3"/>
  <c r="Q3631" i="3" s="1"/>
  <c r="D3632" i="3"/>
  <c r="D3633" i="3"/>
  <c r="D3634" i="3"/>
  <c r="D3635" i="3"/>
  <c r="D3636" i="3"/>
  <c r="D3637" i="3"/>
  <c r="D3638" i="3"/>
  <c r="Q3638" i="3" s="1"/>
  <c r="D3639" i="3"/>
  <c r="D3640" i="3"/>
  <c r="D3641" i="3"/>
  <c r="D3642" i="3"/>
  <c r="D3643" i="3"/>
  <c r="D3644" i="3"/>
  <c r="Q3644" i="3" s="1"/>
  <c r="D3645" i="3"/>
  <c r="D3646" i="3"/>
  <c r="Q3646" i="3" s="1"/>
  <c r="D3647" i="3"/>
  <c r="Q3647" i="3" s="1"/>
  <c r="D3648" i="3"/>
  <c r="D3649" i="3"/>
  <c r="D3650" i="3"/>
  <c r="D3651" i="3"/>
  <c r="D3652" i="3"/>
  <c r="Q3652" i="3" s="1"/>
  <c r="D3653" i="3"/>
  <c r="D3654" i="3"/>
  <c r="D3655" i="3"/>
  <c r="Q3655" i="3" s="1"/>
  <c r="D3656" i="3"/>
  <c r="D3657" i="3"/>
  <c r="D3658" i="3"/>
  <c r="D3659" i="3"/>
  <c r="D3660" i="3"/>
  <c r="D3661" i="3"/>
  <c r="D3662" i="3"/>
  <c r="Q3662" i="3" s="1"/>
  <c r="D3663" i="3"/>
  <c r="D3664" i="3"/>
  <c r="D3665" i="3"/>
  <c r="D3666" i="3"/>
  <c r="D3667" i="3"/>
  <c r="D3668" i="3"/>
  <c r="Q3668" i="3" s="1"/>
  <c r="D3669" i="3"/>
  <c r="D3670" i="3"/>
  <c r="Q3670" i="3" s="1"/>
  <c r="D3671" i="3"/>
  <c r="Q3671" i="3" s="1"/>
  <c r="D3672" i="3"/>
  <c r="D3673" i="3"/>
  <c r="D3674" i="3"/>
  <c r="D3675" i="3"/>
  <c r="D3676" i="3"/>
  <c r="D3677" i="3"/>
  <c r="D3678" i="3"/>
  <c r="Q3678" i="3" s="1"/>
  <c r="D3679" i="3"/>
  <c r="Q3679" i="3" s="1"/>
  <c r="D3680" i="3"/>
  <c r="D3681" i="3"/>
  <c r="D3682" i="3"/>
  <c r="D3683" i="3"/>
  <c r="D3684" i="3"/>
  <c r="Q3684" i="3" s="1"/>
  <c r="D3685" i="3"/>
  <c r="D3686" i="3"/>
  <c r="Q3686" i="3" s="1"/>
  <c r="D3687" i="3"/>
  <c r="D3688" i="3"/>
  <c r="D3689" i="3"/>
  <c r="D3690" i="3"/>
  <c r="D3691" i="3"/>
  <c r="D3692" i="3"/>
  <c r="Q3692" i="3" s="1"/>
  <c r="D3693" i="3"/>
  <c r="D3694" i="3"/>
  <c r="D3695" i="3"/>
  <c r="Q3695" i="3" s="1"/>
  <c r="D3696" i="3"/>
  <c r="D3697" i="3"/>
  <c r="D3698" i="3"/>
  <c r="D3699" i="3"/>
  <c r="D3700" i="3"/>
  <c r="D3701" i="3"/>
  <c r="D3702" i="3"/>
  <c r="Q3702" i="3" s="1"/>
  <c r="D3703" i="3"/>
  <c r="D3704" i="3"/>
  <c r="D3705" i="3"/>
  <c r="D3706" i="3"/>
  <c r="D3707" i="3"/>
  <c r="D3708" i="3"/>
  <c r="Q3708" i="3" s="1"/>
  <c r="D3709" i="3"/>
  <c r="D3710" i="3"/>
  <c r="Q3710" i="3" s="1"/>
  <c r="D3711" i="3"/>
  <c r="D3712" i="3"/>
  <c r="D3713" i="3"/>
  <c r="D3714" i="3"/>
  <c r="D3715" i="3"/>
  <c r="D3716" i="3"/>
  <c r="D3717" i="3"/>
  <c r="D3718" i="3"/>
  <c r="Q3718" i="3" s="1"/>
  <c r="D3719" i="3"/>
  <c r="Q3719" i="3" s="1"/>
  <c r="D3720" i="3"/>
  <c r="D3721" i="3"/>
  <c r="D3722" i="3"/>
  <c r="D3723" i="3"/>
  <c r="D3724" i="3"/>
  <c r="Q3724" i="3" s="1"/>
  <c r="D3725" i="3"/>
  <c r="D3726" i="3"/>
  <c r="Q3726" i="3" s="1"/>
  <c r="D3727" i="3"/>
  <c r="Q3727" i="3" s="1"/>
  <c r="D3728" i="3"/>
  <c r="D3729" i="3"/>
  <c r="D3730" i="3"/>
  <c r="D3731" i="3"/>
  <c r="D3732" i="3"/>
  <c r="Q3732" i="3" s="1"/>
  <c r="D3733" i="3"/>
  <c r="D3734" i="3"/>
  <c r="D3735" i="3"/>
  <c r="D3736" i="3"/>
  <c r="D3737" i="3"/>
  <c r="D3738" i="3"/>
  <c r="D3739" i="3"/>
  <c r="D3740" i="3"/>
  <c r="D3741" i="3"/>
  <c r="D3742" i="3"/>
  <c r="Q3742" i="3" s="1"/>
  <c r="D3743" i="3"/>
  <c r="D3744" i="3"/>
  <c r="D3745" i="3"/>
  <c r="D3746" i="3"/>
  <c r="D3747" i="3"/>
  <c r="D3748" i="3"/>
  <c r="Q3748" i="3" s="1"/>
  <c r="D3749" i="3"/>
  <c r="D3750" i="3"/>
  <c r="Q3750" i="3" s="1"/>
  <c r="D3751" i="3"/>
  <c r="Q3751" i="3" s="1"/>
  <c r="D3752" i="3"/>
  <c r="D3753" i="3"/>
  <c r="D3754" i="3"/>
  <c r="D3755" i="3"/>
  <c r="D3756" i="3"/>
  <c r="D3757" i="3"/>
  <c r="D3758" i="3"/>
  <c r="Q3758" i="3" s="1"/>
  <c r="D3759" i="3"/>
  <c r="D3760" i="3"/>
  <c r="D3761" i="3"/>
  <c r="D3762" i="3"/>
  <c r="D3763" i="3"/>
  <c r="D3764" i="3"/>
  <c r="Q3764" i="3" s="1"/>
  <c r="D3765" i="3"/>
  <c r="D3766" i="3"/>
  <c r="Q3766" i="3" s="1"/>
  <c r="D3767" i="3"/>
  <c r="Q3767" i="3" s="1"/>
  <c r="D3768" i="3"/>
  <c r="D3769" i="3"/>
  <c r="D3770" i="3"/>
  <c r="D3771" i="3"/>
  <c r="D3772" i="3"/>
  <c r="Q3772" i="3" s="1"/>
  <c r="D3773" i="3"/>
  <c r="D3774" i="3"/>
  <c r="D3775" i="3"/>
  <c r="Q3775" i="3" s="1"/>
  <c r="D3776" i="3"/>
  <c r="D3777" i="3"/>
  <c r="D3778" i="3"/>
  <c r="D3779" i="3"/>
  <c r="D3780" i="3"/>
  <c r="D3781" i="3"/>
  <c r="D3782" i="3"/>
  <c r="Q3782" i="3" s="1"/>
  <c r="D3783" i="3"/>
  <c r="D3784" i="3"/>
  <c r="D3785" i="3"/>
  <c r="D3786" i="3"/>
  <c r="D3787" i="3"/>
  <c r="D3788" i="3"/>
  <c r="Q3788" i="3" s="1"/>
  <c r="D3789" i="3"/>
  <c r="D3790" i="3"/>
  <c r="Q3790" i="3" s="1"/>
  <c r="D3791" i="3"/>
  <c r="Q3791" i="3" s="1"/>
  <c r="D3792" i="3"/>
  <c r="D3793" i="3"/>
  <c r="D3794" i="3"/>
  <c r="D3795" i="3"/>
  <c r="D3796" i="3"/>
  <c r="D3797" i="3"/>
  <c r="D3798" i="3"/>
  <c r="Q3798" i="3" s="1"/>
  <c r="D3799" i="3"/>
  <c r="Q3799" i="3" s="1"/>
  <c r="D3800" i="3"/>
  <c r="D3801" i="3"/>
  <c r="D3802" i="3"/>
  <c r="D3803" i="3"/>
  <c r="D3804" i="3"/>
  <c r="Q3804" i="3" s="1"/>
  <c r="D3805" i="3"/>
  <c r="D3806" i="3"/>
  <c r="Q3806" i="3" s="1"/>
  <c r="D3807" i="3"/>
  <c r="D3808" i="3"/>
  <c r="D3809" i="3"/>
  <c r="D3810" i="3"/>
  <c r="D3811" i="3"/>
  <c r="D3812" i="3"/>
  <c r="Q3812" i="3" s="1"/>
  <c r="D3813" i="3"/>
  <c r="D3814" i="3"/>
  <c r="D3815" i="3"/>
  <c r="Q3815" i="3" s="1"/>
  <c r="D3816" i="3"/>
  <c r="D3817" i="3"/>
  <c r="D3818" i="3"/>
  <c r="D3819" i="3"/>
  <c r="D3820" i="3"/>
  <c r="D3821" i="3"/>
  <c r="D3822" i="3"/>
  <c r="Q3822" i="3" s="1"/>
  <c r="D3823" i="3"/>
  <c r="D3824" i="3"/>
  <c r="D3825" i="3"/>
  <c r="D3826" i="3"/>
  <c r="D3827" i="3"/>
  <c r="D3828" i="3"/>
  <c r="Q3828" i="3" s="1"/>
  <c r="D3829" i="3"/>
  <c r="D3830" i="3"/>
  <c r="Q3830" i="3" s="1"/>
  <c r="D3831" i="3"/>
  <c r="D3832" i="3"/>
  <c r="D3833" i="3"/>
  <c r="D3834" i="3"/>
  <c r="D3835" i="3"/>
  <c r="D3836" i="3"/>
  <c r="D3837" i="3"/>
  <c r="D3838" i="3"/>
  <c r="Q3838" i="3" s="1"/>
  <c r="D3839" i="3"/>
  <c r="Q3839" i="3" s="1"/>
  <c r="D3840" i="3"/>
  <c r="D3841" i="3"/>
  <c r="D3842" i="3"/>
  <c r="D3843" i="3"/>
  <c r="D3844" i="3"/>
  <c r="Q3844" i="3" s="1"/>
  <c r="D3845" i="3"/>
  <c r="D3846" i="3"/>
  <c r="Q3846" i="3" s="1"/>
  <c r="D3847" i="3"/>
  <c r="Q3847" i="3" s="1"/>
  <c r="D3848" i="3"/>
  <c r="D3849" i="3"/>
  <c r="D3850" i="3"/>
  <c r="D3851" i="3"/>
  <c r="D3852" i="3"/>
  <c r="Q3852" i="3" s="1"/>
  <c r="D3853" i="3"/>
  <c r="D3854" i="3"/>
  <c r="D3855" i="3"/>
  <c r="D3856" i="3"/>
  <c r="D3857" i="3"/>
  <c r="D3858" i="3"/>
  <c r="D3859" i="3"/>
  <c r="D3860" i="3"/>
  <c r="D3861" i="3"/>
  <c r="D3862" i="3"/>
  <c r="Q3862" i="3" s="1"/>
  <c r="D3863" i="3"/>
  <c r="D3864" i="3"/>
  <c r="D3865" i="3"/>
  <c r="D3866" i="3"/>
  <c r="D3867" i="3"/>
  <c r="D3868" i="3"/>
  <c r="Q3868" i="3" s="1"/>
  <c r="D3869" i="3"/>
  <c r="D3870" i="3"/>
  <c r="Q3870" i="3" s="1"/>
  <c r="D3871" i="3"/>
  <c r="Q3871" i="3" s="1"/>
  <c r="D3872" i="3"/>
  <c r="D3873" i="3"/>
  <c r="D3874" i="3"/>
  <c r="D3875" i="3"/>
  <c r="D3876" i="3"/>
  <c r="D3877" i="3"/>
  <c r="D3878" i="3"/>
  <c r="Q3878" i="3" s="1"/>
  <c r="D3879" i="3"/>
  <c r="D3880" i="3"/>
  <c r="D3881" i="3"/>
  <c r="D3882" i="3"/>
  <c r="D3883" i="3"/>
  <c r="D3884" i="3"/>
  <c r="Q3884" i="3" s="1"/>
  <c r="D3885" i="3"/>
  <c r="D3886" i="3"/>
  <c r="Q3886" i="3" s="1"/>
  <c r="D3887" i="3"/>
  <c r="Q3887" i="3" s="1"/>
  <c r="D3888" i="3"/>
  <c r="D3889" i="3"/>
  <c r="D3890" i="3"/>
  <c r="D3891" i="3"/>
  <c r="D3892" i="3"/>
  <c r="Q3892" i="3" s="1"/>
  <c r="D3893" i="3"/>
  <c r="D3894" i="3"/>
  <c r="D3895" i="3"/>
  <c r="Q3895" i="3" s="1"/>
  <c r="D3896" i="3"/>
  <c r="D3897" i="3"/>
  <c r="D3898" i="3"/>
  <c r="D3899" i="3"/>
  <c r="D3900" i="3"/>
  <c r="D3901" i="3"/>
  <c r="D3902" i="3"/>
  <c r="Q3902" i="3" s="1"/>
  <c r="D3903" i="3"/>
  <c r="D3904" i="3"/>
  <c r="D3905" i="3"/>
  <c r="D3906" i="3"/>
  <c r="D3907" i="3"/>
  <c r="D3908" i="3"/>
  <c r="Q3908" i="3" s="1"/>
  <c r="D3909" i="3"/>
  <c r="D3910" i="3"/>
  <c r="Q3910" i="3" s="1"/>
  <c r="D3911" i="3"/>
  <c r="Q3911" i="3" s="1"/>
  <c r="D3912" i="3"/>
  <c r="D3913" i="3"/>
  <c r="D3914" i="3"/>
  <c r="D3915" i="3"/>
  <c r="D3916" i="3"/>
  <c r="D3917" i="3"/>
  <c r="D3918" i="3"/>
  <c r="Q3918" i="3" s="1"/>
  <c r="D3919" i="3"/>
  <c r="Q3919" i="3" s="1"/>
  <c r="D3920" i="3"/>
  <c r="D3921" i="3"/>
  <c r="D3922" i="3"/>
  <c r="D3923" i="3"/>
  <c r="D3924" i="3"/>
  <c r="Q3924" i="3" s="1"/>
  <c r="D3925" i="3"/>
  <c r="D3926" i="3"/>
  <c r="Q3926" i="3" s="1"/>
  <c r="D3927" i="3"/>
  <c r="D3928" i="3"/>
  <c r="D3929" i="3"/>
  <c r="D3930" i="3"/>
  <c r="D3931" i="3"/>
  <c r="D3932" i="3"/>
  <c r="Q3932" i="3" s="1"/>
  <c r="D3933" i="3"/>
  <c r="D3934" i="3"/>
  <c r="D3935" i="3"/>
  <c r="Q3935" i="3" s="1"/>
  <c r="D3936" i="3"/>
  <c r="D3937" i="3"/>
  <c r="D3938" i="3"/>
  <c r="D3939" i="3"/>
  <c r="D3940" i="3"/>
  <c r="D3941" i="3"/>
  <c r="D3942" i="3"/>
  <c r="Q3942" i="3" s="1"/>
  <c r="D3943" i="3"/>
  <c r="D3944" i="3"/>
  <c r="D3945" i="3"/>
  <c r="D3946" i="3"/>
  <c r="D3947" i="3"/>
  <c r="D3948" i="3"/>
  <c r="Q3948" i="3" s="1"/>
  <c r="D3949" i="3"/>
  <c r="D3950" i="3"/>
  <c r="Q3950" i="3" s="1"/>
  <c r="D3951" i="3"/>
  <c r="D3952" i="3"/>
  <c r="D3953" i="3"/>
  <c r="D3954" i="3"/>
  <c r="D3955" i="3"/>
  <c r="D3956" i="3"/>
  <c r="D3957" i="3"/>
  <c r="D3958" i="3"/>
  <c r="Q3958" i="3" s="1"/>
  <c r="D3959" i="3"/>
  <c r="Q3959" i="3" s="1"/>
  <c r="D3960" i="3"/>
  <c r="D3961" i="3"/>
  <c r="D3962" i="3"/>
  <c r="D3963" i="3"/>
  <c r="D3964" i="3"/>
  <c r="Q3964" i="3" s="1"/>
  <c r="D3965" i="3"/>
  <c r="D3966" i="3"/>
  <c r="Q3966" i="3" s="1"/>
  <c r="D3967" i="3"/>
  <c r="Q3967" i="3" s="1"/>
  <c r="D3968" i="3"/>
  <c r="D3969" i="3"/>
  <c r="D3970" i="3"/>
  <c r="D3971" i="3"/>
  <c r="D3972" i="3"/>
  <c r="Q3972" i="3" s="1"/>
  <c r="D3973" i="3"/>
  <c r="D3974" i="3"/>
  <c r="D3975" i="3"/>
  <c r="D3976" i="3"/>
  <c r="D3977" i="3"/>
  <c r="D3978" i="3"/>
  <c r="D3979" i="3"/>
  <c r="D3980" i="3"/>
  <c r="D3981" i="3"/>
  <c r="D3982" i="3"/>
  <c r="Q3982" i="3" s="1"/>
  <c r="D3983" i="3"/>
  <c r="D3984" i="3"/>
  <c r="D3985" i="3"/>
  <c r="D3986" i="3"/>
  <c r="D3987" i="3"/>
  <c r="D3988" i="3"/>
  <c r="Q3988" i="3" s="1"/>
  <c r="D3989" i="3"/>
  <c r="D3990" i="3"/>
  <c r="Q3990" i="3" s="1"/>
  <c r="D3991" i="3"/>
  <c r="Q3991" i="3" s="1"/>
  <c r="D3992" i="3"/>
  <c r="D3993" i="3"/>
  <c r="D3994" i="3"/>
  <c r="D3995" i="3"/>
  <c r="D3996" i="3"/>
  <c r="D3997" i="3"/>
  <c r="D3998" i="3"/>
  <c r="Q3998" i="3" s="1"/>
  <c r="D3999" i="3"/>
  <c r="D4000" i="3"/>
  <c r="D4001" i="3"/>
  <c r="D4002" i="3"/>
  <c r="D4003" i="3"/>
  <c r="D4004" i="3"/>
  <c r="Q4004" i="3" s="1"/>
  <c r="D4005" i="3"/>
  <c r="D4006" i="3"/>
  <c r="Q4006" i="3" s="1"/>
  <c r="D4007" i="3"/>
  <c r="Q4007" i="3" s="1"/>
  <c r="D4008" i="3"/>
  <c r="D4009" i="3"/>
  <c r="D4010" i="3"/>
  <c r="D4011" i="3"/>
  <c r="D4012" i="3"/>
  <c r="Q4012" i="3" s="1"/>
  <c r="D4013" i="3"/>
  <c r="D4014" i="3"/>
  <c r="D4015" i="3"/>
  <c r="Q4015" i="3" s="1"/>
  <c r="D4016" i="3"/>
  <c r="D4017" i="3"/>
  <c r="D4018" i="3"/>
  <c r="D4019" i="3"/>
  <c r="D4020" i="3"/>
  <c r="D4021" i="3"/>
  <c r="D4022" i="3"/>
  <c r="Q4022" i="3" s="1"/>
  <c r="D4023" i="3"/>
  <c r="D4024" i="3"/>
  <c r="D4025" i="3"/>
  <c r="D4026" i="3"/>
  <c r="D4027" i="3"/>
  <c r="D4028" i="3"/>
  <c r="Q4028" i="3" s="1"/>
  <c r="D4029" i="3"/>
  <c r="D4030" i="3"/>
  <c r="Q4030" i="3" s="1"/>
  <c r="D4031" i="3"/>
  <c r="Q4031" i="3" s="1"/>
  <c r="D4032" i="3"/>
  <c r="D4033" i="3"/>
  <c r="D4034" i="3"/>
  <c r="D4035" i="3"/>
  <c r="D4036" i="3"/>
  <c r="D4037" i="3"/>
  <c r="D4038" i="3"/>
  <c r="Q4038" i="3" s="1"/>
  <c r="D4039" i="3"/>
  <c r="Q4039" i="3" s="1"/>
  <c r="D4040" i="3"/>
  <c r="D4041" i="3"/>
  <c r="D4042" i="3"/>
  <c r="D4043" i="3"/>
  <c r="D4044" i="3"/>
  <c r="Q4044" i="3" s="1"/>
  <c r="D4045" i="3"/>
  <c r="D4046" i="3"/>
  <c r="Q4046" i="3" s="1"/>
  <c r="D4047" i="3"/>
  <c r="D4048" i="3"/>
  <c r="D4049" i="3"/>
  <c r="D4050" i="3"/>
  <c r="D4051" i="3"/>
  <c r="D4052" i="3"/>
  <c r="Q4052" i="3" s="1"/>
  <c r="D4053" i="3"/>
  <c r="D4054" i="3"/>
  <c r="D4055" i="3"/>
  <c r="Q4055" i="3" s="1"/>
  <c r="D4056" i="3"/>
  <c r="D4057" i="3"/>
  <c r="D4058" i="3"/>
  <c r="D4059" i="3"/>
  <c r="D4060" i="3"/>
  <c r="D4061" i="3"/>
  <c r="D4062" i="3"/>
  <c r="Q4062" i="3" s="1"/>
  <c r="D4063" i="3"/>
  <c r="D4064" i="3"/>
  <c r="D4065" i="3"/>
  <c r="D4066" i="3"/>
  <c r="D4067" i="3"/>
  <c r="D4068" i="3"/>
  <c r="Q4068" i="3" s="1"/>
  <c r="D4069" i="3"/>
  <c r="D4070" i="3"/>
  <c r="Q4070" i="3" s="1"/>
  <c r="D4071" i="3"/>
  <c r="D4072" i="3"/>
  <c r="D4073" i="3"/>
  <c r="D4074" i="3"/>
  <c r="D4075" i="3"/>
  <c r="D4076" i="3"/>
  <c r="D4077" i="3"/>
  <c r="D4078" i="3"/>
  <c r="Q4078" i="3" s="1"/>
  <c r="D4079" i="3"/>
  <c r="Q4079" i="3" s="1"/>
  <c r="D4080" i="3"/>
  <c r="D4081" i="3"/>
  <c r="D4082" i="3"/>
  <c r="D4083" i="3"/>
  <c r="D4084" i="3"/>
  <c r="Q4084" i="3" s="1"/>
  <c r="D4085" i="3"/>
  <c r="D4086" i="3"/>
  <c r="Q4086" i="3" s="1"/>
  <c r="D4087" i="3"/>
  <c r="Q4087" i="3" s="1"/>
  <c r="D4088" i="3"/>
  <c r="D4089" i="3"/>
  <c r="D4090" i="3"/>
  <c r="D4091" i="3"/>
  <c r="D4092" i="3"/>
  <c r="Q4092" i="3" s="1"/>
  <c r="D4093" i="3"/>
  <c r="D4094" i="3"/>
  <c r="D4095" i="3"/>
  <c r="D4096" i="3"/>
  <c r="D4097" i="3"/>
  <c r="D4098" i="3"/>
  <c r="D4099" i="3"/>
  <c r="D4100" i="3"/>
  <c r="D4101" i="3"/>
  <c r="D4102" i="3"/>
  <c r="Q4102" i="3" s="1"/>
  <c r="D4103" i="3"/>
  <c r="D4104" i="3"/>
  <c r="D4105" i="3"/>
  <c r="D4106" i="3"/>
  <c r="D4107" i="3"/>
  <c r="D4108" i="3"/>
  <c r="Q4108" i="3" s="1"/>
  <c r="D4109" i="3"/>
  <c r="D4110" i="3"/>
  <c r="Q4110" i="3" s="1"/>
  <c r="D4111" i="3"/>
  <c r="Q4111" i="3" s="1"/>
  <c r="D4112" i="3"/>
  <c r="D4113" i="3"/>
  <c r="D4114" i="3"/>
  <c r="D4115" i="3"/>
  <c r="D4116" i="3"/>
  <c r="D4117" i="3"/>
  <c r="D4118" i="3"/>
  <c r="Q4118" i="3" s="1"/>
  <c r="D4119" i="3"/>
  <c r="D4120" i="3"/>
  <c r="D4121" i="3"/>
  <c r="D4122" i="3"/>
  <c r="D4123" i="3"/>
  <c r="D4124" i="3"/>
  <c r="Q4124" i="3" s="1"/>
  <c r="D4125" i="3"/>
  <c r="D4126" i="3"/>
  <c r="Q4126" i="3" s="1"/>
  <c r="D4127" i="3"/>
  <c r="Q4127" i="3" s="1"/>
  <c r="D4128" i="3"/>
  <c r="D4129" i="3"/>
  <c r="D4130" i="3"/>
  <c r="D4131" i="3"/>
  <c r="D4132" i="3"/>
  <c r="Q4132" i="3" s="1"/>
  <c r="D4133" i="3"/>
  <c r="D4134" i="3"/>
  <c r="D4135" i="3"/>
  <c r="Q4135" i="3" s="1"/>
  <c r="D4136" i="3"/>
  <c r="D4137" i="3"/>
  <c r="D4138" i="3"/>
  <c r="D4139" i="3"/>
  <c r="D4140" i="3"/>
  <c r="D4141" i="3"/>
  <c r="D4142" i="3"/>
  <c r="Q4142" i="3" s="1"/>
  <c r="D4143" i="3"/>
  <c r="D4144" i="3"/>
  <c r="D4145" i="3"/>
  <c r="D4146" i="3"/>
  <c r="D4147" i="3"/>
  <c r="D4148" i="3"/>
  <c r="Q4148" i="3" s="1"/>
  <c r="D4149" i="3"/>
  <c r="D4150" i="3"/>
  <c r="Q4150" i="3" s="1"/>
  <c r="D4151" i="3"/>
  <c r="Q4151" i="3" s="1"/>
  <c r="D4152" i="3"/>
  <c r="D4153" i="3"/>
  <c r="D4154" i="3"/>
  <c r="D4155" i="3"/>
  <c r="D4156" i="3"/>
  <c r="D4157" i="3"/>
  <c r="D4158" i="3"/>
  <c r="Q4158" i="3" s="1"/>
  <c r="D4159" i="3"/>
  <c r="Q4159" i="3" s="1"/>
  <c r="D4160" i="3"/>
  <c r="D4161" i="3"/>
  <c r="D4162" i="3"/>
  <c r="D4163" i="3"/>
  <c r="D4164" i="3"/>
  <c r="Q4164" i="3" s="1"/>
  <c r="D4165" i="3"/>
  <c r="D4166" i="3"/>
  <c r="Q4166" i="3" s="1"/>
  <c r="D4167" i="3"/>
  <c r="D4168" i="3"/>
  <c r="D4169" i="3"/>
  <c r="D4170" i="3"/>
  <c r="D4171" i="3"/>
  <c r="D4172" i="3"/>
  <c r="Q4172" i="3" s="1"/>
  <c r="D4173" i="3"/>
  <c r="D4174" i="3"/>
  <c r="D4175" i="3"/>
  <c r="Q4175" i="3" s="1"/>
  <c r="D4176" i="3"/>
  <c r="D4177" i="3"/>
  <c r="D4178" i="3"/>
  <c r="D4179" i="3"/>
  <c r="D4180" i="3"/>
  <c r="D4181" i="3"/>
  <c r="D4182" i="3"/>
  <c r="Q4182" i="3" s="1"/>
  <c r="D4183" i="3"/>
  <c r="D4184" i="3"/>
  <c r="D4185" i="3"/>
  <c r="D4186" i="3"/>
  <c r="D4187" i="3"/>
  <c r="D4188" i="3"/>
  <c r="Q4188" i="3" s="1"/>
  <c r="D4189" i="3"/>
  <c r="D4190" i="3"/>
  <c r="Q4190" i="3" s="1"/>
  <c r="D4191" i="3"/>
  <c r="D4192" i="3"/>
  <c r="D4193" i="3"/>
  <c r="D4194" i="3"/>
  <c r="D4195" i="3"/>
  <c r="D4196" i="3"/>
  <c r="D4197" i="3"/>
  <c r="D4198" i="3"/>
  <c r="Q4198" i="3" s="1"/>
  <c r="D4199" i="3"/>
  <c r="Q4199" i="3" s="1"/>
  <c r="D4200" i="3"/>
  <c r="D4201" i="3"/>
  <c r="D4202" i="3"/>
  <c r="D4203" i="3"/>
  <c r="D4204" i="3"/>
  <c r="Q4204" i="3" s="1"/>
  <c r="D4205" i="3"/>
  <c r="D4206" i="3"/>
  <c r="Q4206" i="3" s="1"/>
  <c r="D4207" i="3"/>
  <c r="Q4207" i="3" s="1"/>
  <c r="D4208" i="3"/>
  <c r="D4209" i="3"/>
  <c r="D4210" i="3"/>
  <c r="D4211" i="3"/>
  <c r="D4212" i="3"/>
  <c r="Q4212" i="3" s="1"/>
  <c r="D4213" i="3"/>
  <c r="D4214" i="3"/>
  <c r="D4215" i="3"/>
  <c r="D4216" i="3"/>
  <c r="D4217" i="3"/>
  <c r="D4218" i="3"/>
  <c r="D4219" i="3"/>
  <c r="D4220" i="3"/>
  <c r="D4221" i="3"/>
  <c r="D4222" i="3"/>
  <c r="Q4222" i="3" s="1"/>
  <c r="D4223" i="3"/>
  <c r="D4224" i="3"/>
  <c r="D4225" i="3"/>
  <c r="D4226" i="3"/>
  <c r="D4227" i="3"/>
  <c r="D4228" i="3"/>
  <c r="Q4228" i="3" s="1"/>
  <c r="D4229" i="3"/>
  <c r="D4230" i="3"/>
  <c r="Q4230" i="3" s="1"/>
  <c r="D4231" i="3"/>
  <c r="Q4231" i="3" s="1"/>
  <c r="D4232" i="3"/>
  <c r="D4233" i="3"/>
  <c r="D4234" i="3"/>
  <c r="D4235" i="3"/>
  <c r="D4236" i="3"/>
  <c r="D4237" i="3"/>
  <c r="D4238" i="3"/>
  <c r="Q4238" i="3" s="1"/>
  <c r="D4239" i="3"/>
  <c r="D4240" i="3"/>
  <c r="D4241" i="3"/>
  <c r="D4242" i="3"/>
  <c r="D4243" i="3"/>
  <c r="D4244" i="3"/>
  <c r="Q4244" i="3" s="1"/>
  <c r="D4245" i="3"/>
  <c r="D4246" i="3"/>
  <c r="Q4246" i="3" s="1"/>
  <c r="D4247" i="3"/>
  <c r="Q4247" i="3" s="1"/>
  <c r="D4248" i="3"/>
  <c r="D4249" i="3"/>
  <c r="D4250" i="3"/>
  <c r="D4251" i="3"/>
  <c r="D4252" i="3"/>
  <c r="Q4252" i="3" s="1"/>
  <c r="D4253" i="3"/>
  <c r="D4254" i="3"/>
  <c r="D4255" i="3"/>
  <c r="Q4255" i="3" s="1"/>
  <c r="D4256" i="3"/>
  <c r="D4257" i="3"/>
  <c r="D4258" i="3"/>
  <c r="D4259" i="3"/>
  <c r="D4260" i="3"/>
  <c r="D4261" i="3"/>
  <c r="D4262" i="3"/>
  <c r="Q4262" i="3" s="1"/>
  <c r="D4263" i="3"/>
  <c r="D4264" i="3"/>
  <c r="Q4264" i="3" s="1"/>
  <c r="D4265" i="3"/>
  <c r="D4266" i="3"/>
  <c r="D4267" i="3"/>
  <c r="D4268" i="3"/>
  <c r="Q4268" i="3" s="1"/>
  <c r="D4269" i="3"/>
  <c r="D4270" i="3"/>
  <c r="Q4270" i="3" s="1"/>
  <c r="D4271" i="3"/>
  <c r="Q4271" i="3" s="1"/>
  <c r="D4272" i="3"/>
  <c r="Q4272" i="3" s="1"/>
  <c r="D4273" i="3"/>
  <c r="D4274" i="3"/>
  <c r="D4275" i="3"/>
  <c r="D4276" i="3"/>
  <c r="D4277" i="3"/>
  <c r="D4278" i="3"/>
  <c r="Q4278" i="3" s="1"/>
  <c r="D4279" i="3"/>
  <c r="Q4279" i="3" s="1"/>
  <c r="D4280" i="3"/>
  <c r="D4281" i="3"/>
  <c r="D4282" i="3"/>
  <c r="D4283" i="3"/>
  <c r="D4284" i="3"/>
  <c r="Q4284" i="3" s="1"/>
  <c r="D4285" i="3"/>
  <c r="D4286" i="3"/>
  <c r="Q4286" i="3" s="1"/>
  <c r="D4287" i="3"/>
  <c r="D4288" i="3"/>
  <c r="Q4288" i="3" s="1"/>
  <c r="D4289" i="3"/>
  <c r="D4290" i="3"/>
  <c r="D4291" i="3"/>
  <c r="D4292" i="3"/>
  <c r="Q4292" i="3" s="1"/>
  <c r="D4293" i="3"/>
  <c r="D4294" i="3"/>
  <c r="D4295" i="3"/>
  <c r="Q4295" i="3" s="1"/>
  <c r="D4296" i="3"/>
  <c r="D4297" i="3"/>
  <c r="D4298" i="3"/>
  <c r="D4299" i="3"/>
  <c r="D4300" i="3"/>
  <c r="D4301" i="3"/>
  <c r="D4302" i="3"/>
  <c r="Q4302" i="3" s="1"/>
  <c r="D4303" i="3"/>
  <c r="D4304" i="3"/>
  <c r="Q4304" i="3" s="1"/>
  <c r="D4305" i="3"/>
  <c r="D4306" i="3"/>
  <c r="D4307" i="3"/>
  <c r="D4308" i="3"/>
  <c r="Q4308" i="3" s="1"/>
  <c r="D4309" i="3"/>
  <c r="D4310" i="3"/>
  <c r="Q4310" i="3" s="1"/>
  <c r="D4311" i="3"/>
  <c r="D4312" i="3"/>
  <c r="Q4312" i="3" s="1"/>
  <c r="D4313" i="3"/>
  <c r="D4314" i="3"/>
  <c r="D4315" i="3"/>
  <c r="D4316" i="3"/>
  <c r="D4317" i="3"/>
  <c r="D4318" i="3"/>
  <c r="Q4318" i="3" s="1"/>
  <c r="D4319" i="3"/>
  <c r="Q4319" i="3" s="1"/>
  <c r="D4320" i="3"/>
  <c r="D4321" i="3"/>
  <c r="D4322" i="3"/>
  <c r="D4323" i="3"/>
  <c r="D4324" i="3"/>
  <c r="Q4324" i="3" s="1"/>
  <c r="D4325" i="3"/>
  <c r="D4326" i="3"/>
  <c r="Q4326" i="3" s="1"/>
  <c r="D4327" i="3"/>
  <c r="Q4327" i="3" s="1"/>
  <c r="D4328" i="3"/>
  <c r="Q4328" i="3" s="1"/>
  <c r="D4329" i="3"/>
  <c r="D4330" i="3"/>
  <c r="D4331" i="3"/>
  <c r="D4332" i="3"/>
  <c r="Q4332" i="3" s="1"/>
  <c r="D4333" i="3"/>
  <c r="D4334" i="3"/>
  <c r="D4335" i="3"/>
  <c r="D4336" i="3"/>
  <c r="D4337" i="3"/>
  <c r="D4338" i="3"/>
  <c r="D4339" i="3"/>
  <c r="D4340" i="3"/>
  <c r="D4341" i="3"/>
  <c r="D4342" i="3"/>
  <c r="Q4342" i="3" s="1"/>
  <c r="D4343" i="3"/>
  <c r="D4344" i="3"/>
  <c r="Q4344" i="3" s="1"/>
  <c r="D4345" i="3"/>
  <c r="D4346" i="3"/>
  <c r="D4347" i="3"/>
  <c r="D4348" i="3"/>
  <c r="Q4348" i="3" s="1"/>
  <c r="D4349" i="3"/>
  <c r="D4350" i="3"/>
  <c r="Q4350" i="3" s="1"/>
  <c r="D4351" i="3"/>
  <c r="Q4351" i="3" s="1"/>
  <c r="D4352" i="3"/>
  <c r="Q4352" i="3" s="1"/>
  <c r="D4353" i="3"/>
  <c r="D4354" i="3"/>
  <c r="D4355" i="3"/>
  <c r="D4356" i="3"/>
  <c r="D4357" i="3"/>
  <c r="D4358" i="3"/>
  <c r="Q4358" i="3" s="1"/>
  <c r="D4359" i="3"/>
  <c r="D4360" i="3"/>
  <c r="D4361" i="3"/>
  <c r="D4362" i="3"/>
  <c r="D4363" i="3"/>
  <c r="D4364" i="3"/>
  <c r="Q4364" i="3" s="1"/>
  <c r="D4365" i="3"/>
  <c r="D4366" i="3"/>
  <c r="Q4366" i="3" s="1"/>
  <c r="D4367" i="3"/>
  <c r="Q4367" i="3" s="1"/>
  <c r="D4368" i="3"/>
  <c r="Q4368" i="3" s="1"/>
  <c r="D4369" i="3"/>
  <c r="D4370" i="3"/>
  <c r="D4371" i="3"/>
  <c r="D4372" i="3"/>
  <c r="Q4372" i="3" s="1"/>
  <c r="D4373" i="3"/>
  <c r="D4374" i="3"/>
  <c r="D4375" i="3"/>
  <c r="Q4375" i="3" s="1"/>
  <c r="D4376" i="3"/>
  <c r="D4377" i="3"/>
  <c r="D4378" i="3"/>
  <c r="D4379" i="3"/>
  <c r="D4380" i="3"/>
  <c r="D4381" i="3"/>
  <c r="D4382" i="3"/>
  <c r="Q4382" i="3" s="1"/>
  <c r="D4383" i="3"/>
  <c r="D4384" i="3"/>
  <c r="Q4384" i="3" s="1"/>
  <c r="D4385" i="3"/>
  <c r="D4386" i="3"/>
  <c r="D4387" i="3"/>
  <c r="D4388" i="3"/>
  <c r="Q4388" i="3" s="1"/>
  <c r="D4389" i="3"/>
  <c r="D4390" i="3"/>
  <c r="Q4390" i="3" s="1"/>
  <c r="D4391" i="3"/>
  <c r="Q4391" i="3" s="1"/>
  <c r="D4392" i="3"/>
  <c r="Q4392" i="3" s="1"/>
  <c r="D4393" i="3"/>
  <c r="D4394" i="3"/>
  <c r="D4395" i="3"/>
  <c r="D4396" i="3"/>
  <c r="D4397" i="3"/>
  <c r="D4398" i="3"/>
  <c r="Q4398" i="3" s="1"/>
  <c r="D4399" i="3"/>
  <c r="Q4399" i="3" s="1"/>
  <c r="D4400" i="3"/>
  <c r="D4401" i="3"/>
  <c r="D4402" i="3"/>
  <c r="D4403" i="3"/>
  <c r="D4404" i="3"/>
  <c r="Q4404" i="3" s="1"/>
  <c r="D4405" i="3"/>
  <c r="D4406" i="3"/>
  <c r="Q4406" i="3" s="1"/>
  <c r="D4407" i="3"/>
  <c r="D4408" i="3"/>
  <c r="Q4408" i="3" s="1"/>
  <c r="D4409" i="3"/>
  <c r="D4410" i="3"/>
  <c r="D4411" i="3"/>
  <c r="D4412" i="3"/>
  <c r="Q4412" i="3" s="1"/>
  <c r="D4413" i="3"/>
  <c r="D4414" i="3"/>
  <c r="D4415" i="3"/>
  <c r="Q4415" i="3" s="1"/>
  <c r="D4416" i="3"/>
  <c r="D4417" i="3"/>
  <c r="D4418" i="3"/>
  <c r="D4419" i="3"/>
  <c r="D4420" i="3"/>
  <c r="D4421" i="3"/>
  <c r="D4422" i="3"/>
  <c r="Q4422" i="3" s="1"/>
  <c r="D4423" i="3"/>
  <c r="D4424" i="3"/>
  <c r="Q4424" i="3" s="1"/>
  <c r="D4425" i="3"/>
  <c r="D4426" i="3"/>
  <c r="D4427" i="3"/>
  <c r="D4428" i="3"/>
  <c r="Q4428" i="3" s="1"/>
  <c r="D4429" i="3"/>
  <c r="D4430" i="3"/>
  <c r="Q4430" i="3" s="1"/>
  <c r="D4431" i="3"/>
  <c r="D4432" i="3"/>
  <c r="Q4432" i="3" s="1"/>
  <c r="D4433" i="3"/>
  <c r="D4434" i="3"/>
  <c r="D4435" i="3"/>
  <c r="D4436" i="3"/>
  <c r="D4437" i="3"/>
  <c r="D4438" i="3"/>
  <c r="Q4438" i="3" s="1"/>
  <c r="D4439" i="3"/>
  <c r="Q4439" i="3" s="1"/>
  <c r="D4440" i="3"/>
  <c r="D4441" i="3"/>
  <c r="D4442" i="3"/>
  <c r="D4443" i="3"/>
  <c r="D4444" i="3"/>
  <c r="Q4444" i="3" s="1"/>
  <c r="D4445" i="3"/>
  <c r="D4446" i="3"/>
  <c r="Q4446" i="3" s="1"/>
  <c r="D4447" i="3"/>
  <c r="Q4447" i="3" s="1"/>
  <c r="D4448" i="3"/>
  <c r="Q4448" i="3" s="1"/>
  <c r="D4449" i="3"/>
  <c r="D4450" i="3"/>
  <c r="D4451" i="3"/>
  <c r="D4452" i="3"/>
  <c r="Q4452" i="3" s="1"/>
  <c r="D4453" i="3"/>
  <c r="D4454" i="3"/>
  <c r="D4455" i="3"/>
  <c r="D4456" i="3"/>
  <c r="D4457" i="3"/>
  <c r="D4458" i="3"/>
  <c r="D4459" i="3"/>
  <c r="D4460" i="3"/>
  <c r="D4461" i="3"/>
  <c r="D4462" i="3"/>
  <c r="Q4462" i="3" s="1"/>
  <c r="D4463" i="3"/>
  <c r="D4464" i="3"/>
  <c r="Q4464" i="3" s="1"/>
  <c r="D4465" i="3"/>
  <c r="D4466" i="3"/>
  <c r="D4467" i="3"/>
  <c r="D4468" i="3"/>
  <c r="Q4468" i="3" s="1"/>
  <c r="D4469" i="3"/>
  <c r="D4470" i="3"/>
  <c r="Q4470" i="3" s="1"/>
  <c r="D4471" i="3"/>
  <c r="Q4471" i="3" s="1"/>
  <c r="D4472" i="3"/>
  <c r="Q4472" i="3" s="1"/>
  <c r="D4473" i="3"/>
  <c r="D4474" i="3"/>
  <c r="D4475" i="3"/>
  <c r="D4476" i="3"/>
  <c r="D4477" i="3"/>
  <c r="D4478" i="3"/>
  <c r="Q4478" i="3" s="1"/>
  <c r="D4479" i="3"/>
  <c r="D4480" i="3"/>
  <c r="D4481" i="3"/>
  <c r="D4482" i="3"/>
  <c r="D4483" i="3"/>
  <c r="D4484" i="3"/>
  <c r="Q4484" i="3" s="1"/>
  <c r="D4485" i="3"/>
  <c r="D4486" i="3"/>
  <c r="Q4486" i="3" s="1"/>
  <c r="D4487" i="3"/>
  <c r="Q4487" i="3" s="1"/>
  <c r="D4488" i="3"/>
  <c r="Q4488" i="3" s="1"/>
  <c r="D4489" i="3"/>
  <c r="D4490" i="3"/>
  <c r="D4491" i="3"/>
  <c r="D4492" i="3"/>
  <c r="Q4492" i="3" s="1"/>
  <c r="D4493" i="3"/>
  <c r="D4494" i="3"/>
  <c r="D4495" i="3"/>
  <c r="Q4495" i="3" s="1"/>
  <c r="D4496" i="3"/>
  <c r="D4497" i="3"/>
  <c r="D4498" i="3"/>
  <c r="D4499" i="3"/>
  <c r="D4500" i="3"/>
  <c r="D4501" i="3"/>
  <c r="D4502" i="3"/>
  <c r="Q4502" i="3" s="1"/>
  <c r="D4503" i="3"/>
  <c r="D4504" i="3"/>
  <c r="Q4504" i="3" s="1"/>
  <c r="D4505" i="3"/>
  <c r="D4506" i="3"/>
  <c r="D4507" i="3"/>
  <c r="D4508" i="3"/>
  <c r="Q4508" i="3" s="1"/>
  <c r="D4509" i="3"/>
  <c r="D4510" i="3"/>
  <c r="Q4510" i="3" s="1"/>
  <c r="D4511" i="3"/>
  <c r="Q4511" i="3" s="1"/>
  <c r="D4512" i="3"/>
  <c r="Q4512" i="3" s="1"/>
  <c r="D4513" i="3"/>
  <c r="D4514" i="3"/>
  <c r="D4515" i="3"/>
  <c r="D4516" i="3"/>
  <c r="D4517" i="3"/>
  <c r="D4518" i="3"/>
  <c r="Q4518" i="3" s="1"/>
  <c r="D4519" i="3"/>
  <c r="Q4519" i="3" s="1"/>
  <c r="D4520" i="3"/>
  <c r="D4521" i="3"/>
  <c r="D4522" i="3"/>
  <c r="D4523" i="3"/>
  <c r="D4524" i="3"/>
  <c r="Q4524" i="3" s="1"/>
  <c r="D4525" i="3"/>
  <c r="D4526" i="3"/>
  <c r="Q4526" i="3" s="1"/>
  <c r="D4527" i="3"/>
  <c r="D4528" i="3"/>
  <c r="Q4528" i="3" s="1"/>
  <c r="D4529" i="3"/>
  <c r="D4530" i="3"/>
  <c r="D4531" i="3"/>
  <c r="D4532" i="3"/>
  <c r="Q4532" i="3" s="1"/>
  <c r="D4533" i="3"/>
  <c r="D4534" i="3"/>
  <c r="D4535" i="3"/>
  <c r="Q4535" i="3" s="1"/>
  <c r="D4536" i="3"/>
  <c r="D4537" i="3"/>
  <c r="D4538" i="3"/>
  <c r="D4539" i="3"/>
  <c r="D4540" i="3"/>
  <c r="D4541" i="3"/>
  <c r="D4542" i="3"/>
  <c r="Q4542" i="3" s="1"/>
  <c r="D4543" i="3"/>
  <c r="D4544" i="3"/>
  <c r="Q4544" i="3" s="1"/>
  <c r="D4545" i="3"/>
  <c r="D4546" i="3"/>
  <c r="D4547" i="3"/>
  <c r="D4548" i="3"/>
  <c r="Q4548" i="3" s="1"/>
  <c r="D4549" i="3"/>
  <c r="D4550" i="3"/>
  <c r="Q4550" i="3" s="1"/>
  <c r="D4551" i="3"/>
  <c r="D4552" i="3"/>
  <c r="Q4552" i="3" s="1"/>
  <c r="D4553" i="3"/>
  <c r="D4554" i="3"/>
  <c r="D4555" i="3"/>
  <c r="D4556" i="3"/>
  <c r="D4557" i="3"/>
  <c r="D4558" i="3"/>
  <c r="Q4558" i="3" s="1"/>
  <c r="D4559" i="3"/>
  <c r="Q4559" i="3" s="1"/>
  <c r="D4560" i="3"/>
  <c r="D4561" i="3"/>
  <c r="D4562" i="3"/>
  <c r="D4563" i="3"/>
  <c r="D4564" i="3"/>
  <c r="Q4564" i="3" s="1"/>
  <c r="D4565" i="3"/>
  <c r="D4566" i="3"/>
  <c r="Q4566" i="3" s="1"/>
  <c r="D4567" i="3"/>
  <c r="Q4567" i="3" s="1"/>
  <c r="D4568" i="3"/>
  <c r="Q4568" i="3" s="1"/>
  <c r="D4569" i="3"/>
  <c r="D4570" i="3"/>
  <c r="D4571" i="3"/>
  <c r="D4572" i="3"/>
  <c r="Q4572" i="3" s="1"/>
  <c r="D4573" i="3"/>
  <c r="D4574" i="3"/>
  <c r="D4575" i="3"/>
  <c r="D4576" i="3"/>
  <c r="D4577" i="3"/>
  <c r="D4578" i="3"/>
  <c r="D4579" i="3"/>
  <c r="D4580" i="3"/>
  <c r="D4581" i="3"/>
  <c r="D4582" i="3"/>
  <c r="Q4582" i="3" s="1"/>
  <c r="D4583" i="3"/>
  <c r="D4584" i="3"/>
  <c r="Q4584" i="3" s="1"/>
  <c r="D4585" i="3"/>
  <c r="D4586" i="3"/>
  <c r="D4587" i="3"/>
  <c r="D4588" i="3"/>
  <c r="Q4588" i="3" s="1"/>
  <c r="D4589" i="3"/>
  <c r="D4590" i="3"/>
  <c r="Q4590" i="3" s="1"/>
  <c r="D4591" i="3"/>
  <c r="Q4591" i="3" s="1"/>
  <c r="D4592" i="3"/>
  <c r="Q4592" i="3" s="1"/>
  <c r="D4593" i="3"/>
  <c r="D4594" i="3"/>
  <c r="D4595" i="3"/>
  <c r="D4596" i="3"/>
  <c r="D4597" i="3"/>
  <c r="D4598" i="3"/>
  <c r="Q4598" i="3" s="1"/>
  <c r="D4599" i="3"/>
  <c r="D4600" i="3"/>
  <c r="D4601" i="3"/>
  <c r="D4602" i="3"/>
  <c r="D4603" i="3"/>
  <c r="D4604" i="3"/>
  <c r="Q4604" i="3" s="1"/>
  <c r="D4605" i="3"/>
  <c r="D4606" i="3"/>
  <c r="Q4606" i="3" s="1"/>
  <c r="D4607" i="3"/>
  <c r="Q4607" i="3" s="1"/>
  <c r="D4608" i="3"/>
  <c r="Q4608" i="3" s="1"/>
  <c r="D4609" i="3"/>
  <c r="D4610" i="3"/>
  <c r="D4611" i="3"/>
  <c r="D4612" i="3"/>
  <c r="Q4612" i="3" s="1"/>
  <c r="D4613" i="3"/>
  <c r="D4614" i="3"/>
  <c r="D4615" i="3"/>
  <c r="Q4615" i="3" s="1"/>
  <c r="D4616" i="3"/>
  <c r="D4617" i="3"/>
  <c r="D4618" i="3"/>
  <c r="D4619" i="3"/>
  <c r="D4620" i="3"/>
  <c r="D4621" i="3"/>
  <c r="D4622" i="3"/>
  <c r="Q4622" i="3" s="1"/>
  <c r="D4623" i="3"/>
  <c r="D4624" i="3"/>
  <c r="Q4624" i="3" s="1"/>
  <c r="D4625" i="3"/>
  <c r="D4626" i="3"/>
  <c r="D4627" i="3"/>
  <c r="D4628" i="3"/>
  <c r="Q4628" i="3" s="1"/>
  <c r="D4629" i="3"/>
  <c r="D4630" i="3"/>
  <c r="Q4630" i="3" s="1"/>
  <c r="D4631" i="3"/>
  <c r="Q4631" i="3" s="1"/>
  <c r="D4632" i="3"/>
  <c r="Q4632" i="3" s="1"/>
  <c r="D4633" i="3"/>
  <c r="D4634" i="3"/>
  <c r="D4635" i="3"/>
  <c r="D4636" i="3"/>
  <c r="D4637" i="3"/>
  <c r="D4638" i="3"/>
  <c r="Q4638" i="3" s="1"/>
  <c r="D4639" i="3"/>
  <c r="Q4639" i="3" s="1"/>
  <c r="D4640" i="3"/>
  <c r="D4641" i="3"/>
  <c r="D4642" i="3"/>
  <c r="D4643" i="3"/>
  <c r="D4644" i="3"/>
  <c r="Q4644" i="3" s="1"/>
  <c r="D4645" i="3"/>
  <c r="D4646" i="3"/>
  <c r="Q4646" i="3" s="1"/>
  <c r="D4647" i="3"/>
  <c r="D4648" i="3"/>
  <c r="Q4648" i="3" s="1"/>
  <c r="D4649" i="3"/>
  <c r="D4650" i="3"/>
  <c r="D4651" i="3"/>
  <c r="D4652" i="3"/>
  <c r="Q4652" i="3" s="1"/>
  <c r="D4653" i="3"/>
  <c r="D4654" i="3"/>
  <c r="D4655" i="3"/>
  <c r="Q4655" i="3" s="1"/>
  <c r="D4656" i="3"/>
  <c r="D4657" i="3"/>
  <c r="D4658" i="3"/>
  <c r="D4659" i="3"/>
  <c r="D4660" i="3"/>
  <c r="D4661" i="3"/>
  <c r="D4662" i="3"/>
  <c r="Q4662" i="3" s="1"/>
  <c r="D4663" i="3"/>
  <c r="D4664" i="3"/>
  <c r="Q4664" i="3" s="1"/>
  <c r="D4665" i="3"/>
  <c r="D4666" i="3"/>
  <c r="D4667" i="3"/>
  <c r="D4668" i="3"/>
  <c r="Q4668" i="3" s="1"/>
  <c r="D4669" i="3"/>
  <c r="D4670" i="3"/>
  <c r="Q4670" i="3" s="1"/>
  <c r="D4671" i="3"/>
  <c r="D4672" i="3"/>
  <c r="Q4672" i="3" s="1"/>
  <c r="D4673" i="3"/>
  <c r="D4674" i="3"/>
  <c r="D4675" i="3"/>
  <c r="D4676" i="3"/>
  <c r="D4677" i="3"/>
  <c r="D4678" i="3"/>
  <c r="Q4678" i="3" s="1"/>
  <c r="D4679" i="3"/>
  <c r="Q4679" i="3" s="1"/>
  <c r="D4680" i="3"/>
  <c r="D4681" i="3"/>
  <c r="D4682" i="3"/>
  <c r="D4683" i="3"/>
  <c r="D4684" i="3"/>
  <c r="Q4684" i="3" s="1"/>
  <c r="D4685" i="3"/>
  <c r="D4686" i="3"/>
  <c r="Q4686" i="3" s="1"/>
  <c r="D4687" i="3"/>
  <c r="Q4687" i="3" s="1"/>
  <c r="D4688" i="3"/>
  <c r="Q4688" i="3" s="1"/>
  <c r="D4689" i="3"/>
  <c r="D4690" i="3"/>
  <c r="D4691" i="3"/>
  <c r="D4692" i="3"/>
  <c r="Q4692" i="3" s="1"/>
  <c r="D4693" i="3"/>
  <c r="D4694" i="3"/>
  <c r="D4695" i="3"/>
  <c r="D4696" i="3"/>
  <c r="D4697" i="3"/>
  <c r="D4698" i="3"/>
  <c r="D4699" i="3"/>
  <c r="D4700" i="3"/>
  <c r="D4701" i="3"/>
  <c r="D4702" i="3"/>
  <c r="Q4702" i="3" s="1"/>
  <c r="D4703" i="3"/>
  <c r="D4704" i="3"/>
  <c r="Q4704" i="3" s="1"/>
  <c r="D4705" i="3"/>
  <c r="D4706" i="3"/>
  <c r="D4707" i="3"/>
  <c r="D4708" i="3"/>
  <c r="Q4708" i="3" s="1"/>
  <c r="D4709" i="3"/>
  <c r="D4710" i="3"/>
  <c r="Q4710" i="3" s="1"/>
  <c r="D4711" i="3"/>
  <c r="Q4711" i="3" s="1"/>
  <c r="D4712" i="3"/>
  <c r="Q4712" i="3" s="1"/>
  <c r="D4713" i="3"/>
  <c r="D4714" i="3"/>
  <c r="D4715" i="3"/>
  <c r="D4716" i="3"/>
  <c r="D4717" i="3"/>
  <c r="D4718" i="3"/>
  <c r="Q4718" i="3" s="1"/>
  <c r="D4719" i="3"/>
  <c r="D4720" i="3"/>
  <c r="D4721" i="3"/>
  <c r="D4722" i="3"/>
  <c r="D4723" i="3"/>
  <c r="D4724" i="3"/>
  <c r="Q4724" i="3" s="1"/>
  <c r="D4725" i="3"/>
  <c r="D4726" i="3"/>
  <c r="Q4726" i="3" s="1"/>
  <c r="D4727" i="3"/>
  <c r="Q4727" i="3" s="1"/>
  <c r="D4728" i="3"/>
  <c r="Q4728" i="3" s="1"/>
  <c r="D4729" i="3"/>
  <c r="D4730" i="3"/>
  <c r="D4731" i="3"/>
  <c r="D4732" i="3"/>
  <c r="Q4732" i="3" s="1"/>
  <c r="D4733" i="3"/>
  <c r="D4734" i="3"/>
  <c r="D4735" i="3"/>
  <c r="Q4735" i="3" s="1"/>
  <c r="D4736" i="3"/>
  <c r="D4737" i="3"/>
  <c r="D4738" i="3"/>
  <c r="D4739" i="3"/>
  <c r="D4740" i="3"/>
  <c r="D4741" i="3"/>
  <c r="D4742" i="3"/>
  <c r="Q4742" i="3" s="1"/>
  <c r="D4743" i="3"/>
  <c r="D4744" i="3"/>
  <c r="Q4744" i="3" s="1"/>
  <c r="D4745" i="3"/>
  <c r="D4746" i="3"/>
  <c r="D4747" i="3"/>
  <c r="D4748" i="3"/>
  <c r="Q4748" i="3" s="1"/>
  <c r="D4749" i="3"/>
  <c r="D4750" i="3"/>
  <c r="Q4750" i="3" s="1"/>
  <c r="D4751" i="3"/>
  <c r="Q4751" i="3" s="1"/>
  <c r="D4752" i="3"/>
  <c r="Q4752" i="3" s="1"/>
  <c r="D4753" i="3"/>
  <c r="D4754" i="3"/>
  <c r="D4755" i="3"/>
  <c r="D4756" i="3"/>
  <c r="D4757" i="3"/>
  <c r="D4758" i="3"/>
  <c r="Q4758" i="3" s="1"/>
  <c r="D4759" i="3"/>
  <c r="Q4759" i="3" s="1"/>
  <c r="D4760" i="3"/>
  <c r="D4761" i="3"/>
  <c r="D4762" i="3"/>
  <c r="D4763" i="3"/>
  <c r="D4764" i="3"/>
  <c r="Q4764" i="3" s="1"/>
  <c r="D4765" i="3"/>
  <c r="D4766" i="3"/>
  <c r="Q4766" i="3" s="1"/>
  <c r="D4767" i="3"/>
  <c r="D4768" i="3"/>
  <c r="Q4768" i="3" s="1"/>
  <c r="D4769" i="3"/>
  <c r="D4770" i="3"/>
  <c r="D4771" i="3"/>
  <c r="D4772" i="3"/>
  <c r="Q4772" i="3" s="1"/>
  <c r="D4773" i="3"/>
  <c r="D4774" i="3"/>
  <c r="D4775" i="3"/>
  <c r="Q4775" i="3" s="1"/>
  <c r="D4776" i="3"/>
  <c r="D4777" i="3"/>
  <c r="D4778" i="3"/>
  <c r="D4779" i="3"/>
  <c r="D4780" i="3"/>
  <c r="D4781" i="3"/>
  <c r="D4782" i="3"/>
  <c r="Q4782" i="3" s="1"/>
  <c r="D4783" i="3"/>
  <c r="D4784" i="3"/>
  <c r="Q4784" i="3" s="1"/>
  <c r="D4785" i="3"/>
  <c r="D4786" i="3"/>
  <c r="D4787" i="3"/>
  <c r="D4788" i="3"/>
  <c r="Q4788" i="3" s="1"/>
  <c r="D4789" i="3"/>
  <c r="D4790" i="3"/>
  <c r="Q4790" i="3" s="1"/>
  <c r="D4791" i="3"/>
  <c r="D4792" i="3"/>
  <c r="Q4792" i="3" s="1"/>
  <c r="D4793" i="3"/>
  <c r="D4794" i="3"/>
  <c r="D4795" i="3"/>
  <c r="D4796" i="3"/>
  <c r="D4797" i="3"/>
  <c r="D4798" i="3"/>
  <c r="Q4798" i="3" s="1"/>
  <c r="D4799" i="3"/>
  <c r="Q4799" i="3" s="1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Q4774" i="3" l="1"/>
  <c r="Q4734" i="3"/>
  <c r="Q4694" i="3"/>
  <c r="Q4654" i="3"/>
  <c r="Q4614" i="3"/>
  <c r="Q4574" i="3"/>
  <c r="Q4534" i="3"/>
  <c r="Q4494" i="3"/>
  <c r="Q4454" i="3"/>
  <c r="Q4414" i="3"/>
  <c r="Q4374" i="3"/>
  <c r="Q4334" i="3"/>
  <c r="Q4294" i="3"/>
  <c r="Q4254" i="3"/>
  <c r="Q4214" i="3"/>
  <c r="Q4174" i="3"/>
  <c r="Q4134" i="3"/>
  <c r="Q4094" i="3"/>
  <c r="Q4054" i="3"/>
  <c r="Q4014" i="3"/>
  <c r="Q3974" i="3"/>
  <c r="Q3934" i="3"/>
  <c r="Q3894" i="3"/>
  <c r="Q3854" i="3"/>
  <c r="Q3814" i="3"/>
  <c r="Q3774" i="3"/>
  <c r="Q3734" i="3"/>
  <c r="Q3694" i="3"/>
  <c r="Q3654" i="3"/>
  <c r="Q3614" i="3"/>
  <c r="Q4780" i="3"/>
  <c r="Q4760" i="3"/>
  <c r="Q4740" i="3"/>
  <c r="Q4720" i="3"/>
  <c r="Q4700" i="3"/>
  <c r="Q4680" i="3"/>
  <c r="Q4660" i="3"/>
  <c r="Q4640" i="3"/>
  <c r="Q4620" i="3"/>
  <c r="Q4600" i="3"/>
  <c r="Q4580" i="3"/>
  <c r="Q4560" i="3"/>
  <c r="Q4540" i="3"/>
  <c r="Q4520" i="3"/>
  <c r="Q4500" i="3"/>
  <c r="Q4480" i="3"/>
  <c r="Q4460" i="3"/>
  <c r="Q4440" i="3"/>
  <c r="Q4420" i="3"/>
  <c r="Q4400" i="3"/>
  <c r="Q4380" i="3"/>
  <c r="Q4360" i="3"/>
  <c r="Q4340" i="3"/>
  <c r="Q4320" i="3"/>
  <c r="Q4300" i="3"/>
  <c r="Q4280" i="3"/>
  <c r="Q4260" i="3"/>
  <c r="Q4220" i="3"/>
  <c r="Q4180" i="3"/>
  <c r="Q4140" i="3"/>
  <c r="Q4100" i="3"/>
  <c r="Q4060" i="3"/>
  <c r="Q4020" i="3"/>
  <c r="Q3980" i="3"/>
  <c r="Q3940" i="3"/>
  <c r="Q3900" i="3"/>
  <c r="Q3860" i="3"/>
  <c r="Q3820" i="3"/>
  <c r="Q3780" i="3"/>
  <c r="Q3740" i="3"/>
  <c r="Q3700" i="3"/>
  <c r="Q3660" i="3"/>
  <c r="Q3620" i="3"/>
  <c r="Q8480" i="3"/>
  <c r="Q8621" i="3"/>
  <c r="Q8381" i="3"/>
  <c r="Q8540" i="3"/>
  <c r="Q8558" i="3"/>
  <c r="Q8398" i="3"/>
  <c r="Q8438" i="3"/>
  <c r="Q8576" i="3"/>
  <c r="Q8496" i="3"/>
  <c r="Q8456" i="3"/>
  <c r="Q8436" i="3"/>
  <c r="Q8396" i="3"/>
  <c r="Q8461" i="3"/>
  <c r="Q8616" i="3"/>
  <c r="Q8596" i="3"/>
  <c r="Q8556" i="3"/>
  <c r="Q8536" i="3"/>
  <c r="Q8516" i="3"/>
  <c r="Q8476" i="3"/>
  <c r="Q8416" i="3"/>
  <c r="Q8517" i="3"/>
  <c r="Q8580" i="3"/>
  <c r="Q8479" i="3"/>
  <c r="Q8597" i="3"/>
  <c r="Q8437" i="3"/>
  <c r="Q8421" i="3"/>
  <c r="Q8460" i="3"/>
  <c r="Q8399" i="3"/>
  <c r="Q8478" i="3"/>
  <c r="Q8574" i="3"/>
  <c r="Q8613" i="3"/>
  <c r="Q8453" i="3"/>
  <c r="Q8518" i="3"/>
  <c r="Q8541" i="3"/>
  <c r="Q8620" i="3"/>
  <c r="Q8500" i="3"/>
  <c r="Q8420" i="3"/>
  <c r="Q8599" i="3"/>
  <c r="Q8598" i="3"/>
  <c r="Q8414" i="3"/>
  <c r="Q8573" i="3"/>
  <c r="Q8600" i="3"/>
  <c r="Q8520" i="3"/>
  <c r="Q8440" i="3"/>
  <c r="Q8477" i="3"/>
  <c r="Q8454" i="3"/>
  <c r="Q8533" i="3"/>
  <c r="Q8501" i="3"/>
  <c r="Q8560" i="3"/>
  <c r="Q8400" i="3"/>
  <c r="Q8534" i="3"/>
  <c r="Q8494" i="3"/>
  <c r="Q8493" i="3"/>
  <c r="Q8413" i="3"/>
  <c r="Q8581" i="3"/>
  <c r="Q8519" i="3"/>
  <c r="Q8557" i="3"/>
  <c r="Q8397" i="3"/>
  <c r="Q8614" i="3"/>
  <c r="Q8615" i="3"/>
  <c r="Q8575" i="3"/>
  <c r="Q8495" i="3"/>
  <c r="Q8455" i="3"/>
  <c r="Q8492" i="3"/>
  <c r="Q8392" i="3"/>
  <c r="Q8592" i="3"/>
  <c r="Q8512" i="3"/>
  <c r="Q8551" i="3"/>
  <c r="Q8510" i="3"/>
  <c r="Q8431" i="3"/>
  <c r="Q8589" i="3"/>
  <c r="Q8469" i="3"/>
  <c r="Q8608" i="3"/>
  <c r="Q8588" i="3"/>
  <c r="Q8568" i="3"/>
  <c r="Q8548" i="3"/>
  <c r="Q8528" i="3"/>
  <c r="Q8508" i="3"/>
  <c r="Q8488" i="3"/>
  <c r="Q8468" i="3"/>
  <c r="Q8448" i="3"/>
  <c r="Q8428" i="3"/>
  <c r="Q8408" i="3"/>
  <c r="Q8388" i="3"/>
  <c r="Q8606" i="3"/>
  <c r="Q8566" i="3"/>
  <c r="Q8526" i="3"/>
  <c r="Q8486" i="3"/>
  <c r="Q8446" i="3"/>
  <c r="Q8406" i="3"/>
  <c r="Q8612" i="3"/>
  <c r="Q8572" i="3"/>
  <c r="Q8532" i="3"/>
  <c r="Q8472" i="3"/>
  <c r="Q8452" i="3"/>
  <c r="Q8412" i="3"/>
  <c r="Q8591" i="3"/>
  <c r="Q8471" i="3"/>
  <c r="Q8430" i="3"/>
  <c r="Q8509" i="3"/>
  <c r="Q8429" i="3"/>
  <c r="Q8605" i="3"/>
  <c r="Q8525" i="3"/>
  <c r="Q8485" i="3"/>
  <c r="Q8445" i="3"/>
  <c r="Q8405" i="3"/>
  <c r="Q8552" i="3"/>
  <c r="Q8432" i="3"/>
  <c r="Q8590" i="3"/>
  <c r="Q8470" i="3"/>
  <c r="Q8390" i="3"/>
  <c r="Q8549" i="3"/>
  <c r="Q8567" i="3"/>
  <c r="Q8447" i="3"/>
  <c r="Q8565" i="3"/>
  <c r="Q8604" i="3"/>
  <c r="Q8584" i="3"/>
  <c r="Q8564" i="3"/>
  <c r="Q8544" i="3"/>
  <c r="Q8524" i="3"/>
  <c r="Q8504" i="3"/>
  <c r="Q8484" i="3"/>
  <c r="Q8464" i="3"/>
  <c r="Q8444" i="3"/>
  <c r="Q8424" i="3"/>
  <c r="Q8404" i="3"/>
  <c r="Q8384" i="3"/>
  <c r="Q8389" i="3"/>
  <c r="Q8527" i="3"/>
  <c r="Q8407" i="3"/>
  <c r="Q8623" i="3"/>
  <c r="Q8543" i="3"/>
  <c r="Q8503" i="3"/>
  <c r="Q8423" i="3"/>
  <c r="Q8383" i="3"/>
  <c r="Q8622" i="3"/>
  <c r="Q8582" i="3"/>
  <c r="Q8542" i="3"/>
  <c r="Q8502" i="3"/>
  <c r="Q8462" i="3"/>
  <c r="Q8422" i="3"/>
  <c r="Q8382" i="3"/>
  <c r="L4801" i="3"/>
  <c r="Q4796" i="3"/>
  <c r="Q4776" i="3"/>
  <c r="Q4756" i="3"/>
  <c r="Q4736" i="3"/>
  <c r="Q4716" i="3"/>
  <c r="Q4696" i="3"/>
  <c r="Q4676" i="3"/>
  <c r="Q4656" i="3"/>
  <c r="Q4636" i="3"/>
  <c r="Q4616" i="3"/>
  <c r="Q4596" i="3"/>
  <c r="Q4576" i="3"/>
  <c r="Q4556" i="3"/>
  <c r="Q4536" i="3"/>
  <c r="Q4516" i="3"/>
  <c r="Q4496" i="3"/>
  <c r="Q4476" i="3"/>
  <c r="Q4456" i="3"/>
  <c r="Q4436" i="3"/>
  <c r="Q4416" i="3"/>
  <c r="Q4396" i="3"/>
  <c r="Q4376" i="3"/>
  <c r="Q4356" i="3"/>
  <c r="Q4336" i="3"/>
  <c r="Q4316" i="3"/>
  <c r="Q4296" i="3"/>
  <c r="Q4276" i="3"/>
  <c r="Q4236" i="3"/>
  <c r="Q4196" i="3"/>
  <c r="Q4156" i="3"/>
  <c r="Q4116" i="3"/>
  <c r="Q4076" i="3"/>
  <c r="Q4036" i="3"/>
  <c r="Q3996" i="3"/>
  <c r="Q3956" i="3"/>
  <c r="Q3916" i="3"/>
  <c r="Q3876" i="3"/>
  <c r="Q3836" i="3"/>
  <c r="Q3796" i="3"/>
  <c r="Q3756" i="3"/>
  <c r="Q3716" i="3"/>
  <c r="Q3676" i="3"/>
  <c r="Q3636" i="3"/>
  <c r="Q3596" i="3"/>
  <c r="Q4783" i="3"/>
  <c r="Q4703" i="3"/>
  <c r="Q4663" i="3"/>
  <c r="Q4583" i="3"/>
  <c r="Q4543" i="3"/>
  <c r="Q4463" i="3"/>
  <c r="Q4423" i="3"/>
  <c r="Q4343" i="3"/>
  <c r="Q4303" i="3"/>
  <c r="Q4223" i="3"/>
  <c r="Q4183" i="3"/>
  <c r="Q4103" i="3"/>
  <c r="Q4063" i="3"/>
  <c r="Q3983" i="3"/>
  <c r="Q3943" i="3"/>
  <c r="Q3863" i="3"/>
  <c r="Q3823" i="3"/>
  <c r="Q3743" i="3"/>
  <c r="Q3703" i="3"/>
  <c r="Q3623" i="3"/>
  <c r="Q3583" i="3"/>
  <c r="G8459" i="3"/>
  <c r="E8458" i="3"/>
  <c r="G8219" i="3"/>
  <c r="E8218" i="3"/>
  <c r="G7959" i="3"/>
  <c r="E7958" i="3"/>
  <c r="G7759" i="3"/>
  <c r="E7758" i="3"/>
  <c r="G7599" i="3"/>
  <c r="E7598" i="3"/>
  <c r="G7419" i="3"/>
  <c r="E7418" i="3"/>
  <c r="G7219" i="3"/>
  <c r="E7218" i="3"/>
  <c r="G7059" i="3"/>
  <c r="E7058" i="3"/>
  <c r="G6919" i="3"/>
  <c r="E6918" i="3"/>
  <c r="G6799" i="3"/>
  <c r="E6798" i="3"/>
  <c r="G6619" i="3"/>
  <c r="E6618" i="3"/>
  <c r="G6439" i="3"/>
  <c r="E6438" i="3"/>
  <c r="G6279" i="3"/>
  <c r="E6278" i="3"/>
  <c r="G6079" i="3"/>
  <c r="E6078" i="3"/>
  <c r="G5919" i="3"/>
  <c r="E5918" i="3"/>
  <c r="G5699" i="3"/>
  <c r="E5698" i="3"/>
  <c r="G5539" i="3"/>
  <c r="E5538" i="3"/>
  <c r="G5379" i="3"/>
  <c r="E5378" i="3"/>
  <c r="G5238" i="3"/>
  <c r="E5237" i="3"/>
  <c r="G5158" i="3"/>
  <c r="E5157" i="3"/>
  <c r="G8458" i="3"/>
  <c r="E8457" i="3"/>
  <c r="G8238" i="3"/>
  <c r="E8237" i="3"/>
  <c r="G8058" i="3"/>
  <c r="E8057" i="3"/>
  <c r="G7878" i="3"/>
  <c r="E7877" i="3"/>
  <c r="G7698" i="3"/>
  <c r="E7697" i="3"/>
  <c r="G7478" i="3"/>
  <c r="E7477" i="3"/>
  <c r="G7278" i="3"/>
  <c r="E7277" i="3"/>
  <c r="G7038" i="3"/>
  <c r="E7037" i="3"/>
  <c r="G6878" i="3"/>
  <c r="E6877" i="3"/>
  <c r="G6698" i="3"/>
  <c r="E6697" i="3"/>
  <c r="G6518" i="3"/>
  <c r="E6517" i="3"/>
  <c r="G6338" i="3"/>
  <c r="E6337" i="3"/>
  <c r="E6177" i="3"/>
  <c r="G6178" i="3"/>
  <c r="G6018" i="3"/>
  <c r="E6017" i="3"/>
  <c r="G5838" i="3"/>
  <c r="E5837" i="3"/>
  <c r="G5718" i="3"/>
  <c r="E5717" i="3"/>
  <c r="G5558" i="3"/>
  <c r="E5557" i="3"/>
  <c r="G5418" i="3"/>
  <c r="E5417" i="3"/>
  <c r="F5418" i="3" s="1"/>
  <c r="G5277" i="3"/>
  <c r="E5276" i="3"/>
  <c r="G5137" i="3"/>
  <c r="E5136" i="3"/>
  <c r="G8377" i="3"/>
  <c r="E8376" i="3"/>
  <c r="G7817" i="3"/>
  <c r="E7816" i="3"/>
  <c r="G7077" i="3"/>
  <c r="E7076" i="3"/>
  <c r="G6697" i="3"/>
  <c r="E6696" i="3"/>
  <c r="G6417" i="3"/>
  <c r="E6416" i="3"/>
  <c r="G6177" i="3"/>
  <c r="E6176" i="3"/>
  <c r="G5917" i="3"/>
  <c r="E5916" i="3"/>
  <c r="G5697" i="3"/>
  <c r="E5696" i="3"/>
  <c r="G5477" i="3"/>
  <c r="E5476" i="3"/>
  <c r="G5276" i="3"/>
  <c r="E5275" i="3"/>
  <c r="G5096" i="3"/>
  <c r="E5095" i="3"/>
  <c r="G6795" i="3"/>
  <c r="E6794" i="3"/>
  <c r="G6615" i="3"/>
  <c r="E6614" i="3"/>
  <c r="E6314" i="3"/>
  <c r="G6315" i="3"/>
  <c r="G6115" i="3"/>
  <c r="E6114" i="3"/>
  <c r="G5975" i="3"/>
  <c r="E5974" i="3"/>
  <c r="E5814" i="3"/>
  <c r="G5815" i="3"/>
  <c r="G5675" i="3"/>
  <c r="E5674" i="3"/>
  <c r="F5675" i="3" s="1"/>
  <c r="G5555" i="3"/>
  <c r="E5554" i="3"/>
  <c r="G5435" i="3"/>
  <c r="E5434" i="3"/>
  <c r="G5315" i="3"/>
  <c r="E5314" i="3"/>
  <c r="E5153" i="3"/>
  <c r="G5154" i="3"/>
  <c r="G6915" i="3"/>
  <c r="E6914" i="3"/>
  <c r="G6575" i="3"/>
  <c r="E6574" i="3"/>
  <c r="G6455" i="3"/>
  <c r="E6454" i="3"/>
  <c r="G6335" i="3"/>
  <c r="E6334" i="3"/>
  <c r="G6175" i="3"/>
  <c r="E6174" i="3"/>
  <c r="G6055" i="3"/>
  <c r="E6054" i="3"/>
  <c r="E5914" i="3"/>
  <c r="G5915" i="3"/>
  <c r="G5795" i="3"/>
  <c r="E5794" i="3"/>
  <c r="G5695" i="3"/>
  <c r="E5694" i="3"/>
  <c r="G5595" i="3"/>
  <c r="E5594" i="3"/>
  <c r="G5475" i="3"/>
  <c r="E5474" i="3"/>
  <c r="G5355" i="3"/>
  <c r="E5354" i="3"/>
  <c r="G5194" i="3"/>
  <c r="E5193" i="3"/>
  <c r="G5074" i="3"/>
  <c r="E5073" i="3"/>
  <c r="G8554" i="3"/>
  <c r="E8553" i="3"/>
  <c r="G8434" i="3"/>
  <c r="E8433" i="3"/>
  <c r="G8314" i="3"/>
  <c r="E8313" i="3"/>
  <c r="G8094" i="3"/>
  <c r="E8093" i="3"/>
  <c r="G7794" i="3"/>
  <c r="E7793" i="3"/>
  <c r="G7054" i="3"/>
  <c r="E7053" i="3"/>
  <c r="G5574" i="3"/>
  <c r="E5573" i="3"/>
  <c r="G6255" i="3"/>
  <c r="E6254" i="3"/>
  <c r="G7254" i="3"/>
  <c r="E7253" i="3"/>
  <c r="G8433" i="3"/>
  <c r="E8432" i="3"/>
  <c r="G8213" i="3"/>
  <c r="E8212" i="3"/>
  <c r="G8093" i="3"/>
  <c r="E8092" i="3"/>
  <c r="F8093" i="3" s="1"/>
  <c r="G7953" i="3"/>
  <c r="E7952" i="3"/>
  <c r="F7953" i="3" s="1"/>
  <c r="G7833" i="3"/>
  <c r="E7832" i="3"/>
  <c r="G7693" i="3"/>
  <c r="E7692" i="3"/>
  <c r="E7552" i="3"/>
  <c r="G7553" i="3"/>
  <c r="G7393" i="3"/>
  <c r="E7392" i="3"/>
  <c r="G7193" i="3"/>
  <c r="E7192" i="3"/>
  <c r="G6933" i="3"/>
  <c r="E6932" i="3"/>
  <c r="G6593" i="3"/>
  <c r="E6592" i="3"/>
  <c r="G8539" i="3"/>
  <c r="E8538" i="3"/>
  <c r="E8438" i="3"/>
  <c r="F8439" i="3" s="1"/>
  <c r="G8439" i="3"/>
  <c r="G8379" i="3"/>
  <c r="E8378" i="3"/>
  <c r="G8199" i="3"/>
  <c r="E8198" i="3"/>
  <c r="G8039" i="3"/>
  <c r="E8038" i="3"/>
  <c r="G7919" i="3"/>
  <c r="E7918" i="3"/>
  <c r="G7799" i="3"/>
  <c r="E7798" i="3"/>
  <c r="G7699" i="3"/>
  <c r="E7698" i="3"/>
  <c r="G7559" i="3"/>
  <c r="E7558" i="3"/>
  <c r="G7459" i="3"/>
  <c r="E7458" i="3"/>
  <c r="G7339" i="3"/>
  <c r="E7338" i="3"/>
  <c r="G7259" i="3"/>
  <c r="E7258" i="3"/>
  <c r="G7099" i="3"/>
  <c r="E7098" i="3"/>
  <c r="F7099" i="3" s="1"/>
  <c r="G6939" i="3"/>
  <c r="E6938" i="3"/>
  <c r="G6819" i="3"/>
  <c r="E6818" i="3"/>
  <c r="G6679" i="3"/>
  <c r="E6678" i="3"/>
  <c r="G6539" i="3"/>
  <c r="E6538" i="3"/>
  <c r="G6379" i="3"/>
  <c r="E6378" i="3"/>
  <c r="G6199" i="3"/>
  <c r="E6198" i="3"/>
  <c r="G6019" i="3"/>
  <c r="E6018" i="3"/>
  <c r="G5839" i="3"/>
  <c r="E5838" i="3"/>
  <c r="G5619" i="3"/>
  <c r="E5618" i="3"/>
  <c r="G5439" i="3"/>
  <c r="E5438" i="3"/>
  <c r="G5218" i="3"/>
  <c r="E5217" i="3"/>
  <c r="G5058" i="3"/>
  <c r="E5057" i="3"/>
  <c r="G8598" i="3"/>
  <c r="E8597" i="3"/>
  <c r="G8378" i="3"/>
  <c r="E8377" i="3"/>
  <c r="G8218" i="3"/>
  <c r="E8217" i="3"/>
  <c r="G7998" i="3"/>
  <c r="E7997" i="3"/>
  <c r="G7798" i="3"/>
  <c r="E7797" i="3"/>
  <c r="G7598" i="3"/>
  <c r="E7597" i="3"/>
  <c r="G7398" i="3"/>
  <c r="E7397" i="3"/>
  <c r="G7158" i="3"/>
  <c r="E7157" i="3"/>
  <c r="G6958" i="3"/>
  <c r="E6957" i="3"/>
  <c r="G6778" i="3"/>
  <c r="E6777" i="3"/>
  <c r="G6638" i="3"/>
  <c r="E6637" i="3"/>
  <c r="G6498" i="3"/>
  <c r="E6497" i="3"/>
  <c r="G6358" i="3"/>
  <c r="E6357" i="3"/>
  <c r="G6258" i="3"/>
  <c r="E6257" i="3"/>
  <c r="G6138" i="3"/>
  <c r="E6137" i="3"/>
  <c r="G5998" i="3"/>
  <c r="E5997" i="3"/>
  <c r="G5858" i="3"/>
  <c r="E5857" i="3"/>
  <c r="F5858" i="3" s="1"/>
  <c r="G5738" i="3"/>
  <c r="E5737" i="3"/>
  <c r="G5578" i="3"/>
  <c r="E5577" i="3"/>
  <c r="G5458" i="3"/>
  <c r="E5457" i="3"/>
  <c r="G5298" i="3"/>
  <c r="E5297" i="3"/>
  <c r="G5197" i="3"/>
  <c r="E5196" i="3"/>
  <c r="G5097" i="3"/>
  <c r="E5096" i="3"/>
  <c r="G8517" i="3"/>
  <c r="E8516" i="3"/>
  <c r="G8317" i="3"/>
  <c r="E8316" i="3"/>
  <c r="G8137" i="3"/>
  <c r="E8136" i="3"/>
  <c r="G7997" i="3"/>
  <c r="E7996" i="3"/>
  <c r="G7797" i="3"/>
  <c r="E7796" i="3"/>
  <c r="F7797" i="3" s="1"/>
  <c r="G7597" i="3"/>
  <c r="E7596" i="3"/>
  <c r="G7377" i="3"/>
  <c r="E7376" i="3"/>
  <c r="G7257" i="3"/>
  <c r="E7256" i="3"/>
  <c r="G7057" i="3"/>
  <c r="E7056" i="3"/>
  <c r="G6817" i="3"/>
  <c r="E6816" i="3"/>
  <c r="G6577" i="3"/>
  <c r="E6576" i="3"/>
  <c r="G6317" i="3"/>
  <c r="E6316" i="3"/>
  <c r="G6077" i="3"/>
  <c r="E6076" i="3"/>
  <c r="G5937" i="3"/>
  <c r="E5936" i="3"/>
  <c r="G5717" i="3"/>
  <c r="E5716" i="3"/>
  <c r="G5517" i="3"/>
  <c r="E5516" i="3"/>
  <c r="G5317" i="3"/>
  <c r="E5316" i="3"/>
  <c r="G5136" i="3"/>
  <c r="E5135" i="3"/>
  <c r="G8596" i="3"/>
  <c r="E8595" i="3"/>
  <c r="G8396" i="3"/>
  <c r="E8395" i="3"/>
  <c r="G8236" i="3"/>
  <c r="E8235" i="3"/>
  <c r="G8096" i="3"/>
  <c r="E8095" i="3"/>
  <c r="G7956" i="3"/>
  <c r="E7955" i="3"/>
  <c r="G7816" i="3"/>
  <c r="E7815" i="3"/>
  <c r="G7656" i="3"/>
  <c r="E7655" i="3"/>
  <c r="F7656" i="3" s="1"/>
  <c r="E7475" i="3"/>
  <c r="F7476" i="3" s="1"/>
  <c r="G7476" i="3"/>
  <c r="G7316" i="3"/>
  <c r="E7315" i="3"/>
  <c r="E7115" i="3"/>
  <c r="G7116" i="3"/>
  <c r="G6896" i="3"/>
  <c r="E6895" i="3"/>
  <c r="E6735" i="3"/>
  <c r="G6736" i="3"/>
  <c r="G6556" i="3"/>
  <c r="E6555" i="3"/>
  <c r="G6396" i="3"/>
  <c r="E6395" i="3"/>
  <c r="G6236" i="3"/>
  <c r="E6235" i="3"/>
  <c r="F6236" i="3" s="1"/>
  <c r="G6076" i="3"/>
  <c r="E6075" i="3"/>
  <c r="F6076" i="3" s="1"/>
  <c r="G5936" i="3"/>
  <c r="E5935" i="3"/>
  <c r="G5796" i="3"/>
  <c r="E5795" i="3"/>
  <c r="G5636" i="3"/>
  <c r="E5635" i="3"/>
  <c r="G5496" i="3"/>
  <c r="E5495" i="3"/>
  <c r="G5356" i="3"/>
  <c r="E5355" i="3"/>
  <c r="G5195" i="3"/>
  <c r="E5194" i="3"/>
  <c r="G8575" i="3"/>
  <c r="E8574" i="3"/>
  <c r="G8275" i="3"/>
  <c r="E8274" i="3"/>
  <c r="G7855" i="3"/>
  <c r="E7854" i="3"/>
  <c r="G6835" i="3"/>
  <c r="E6834" i="3"/>
  <c r="G6715" i="3"/>
  <c r="E6714" i="3"/>
  <c r="G6655" i="3"/>
  <c r="E6654" i="3"/>
  <c r="E6554" i="3"/>
  <c r="F6555" i="3" s="1"/>
  <c r="G6555" i="3"/>
  <c r="G6475" i="3"/>
  <c r="E6474" i="3"/>
  <c r="E6434" i="3"/>
  <c r="G6435" i="3"/>
  <c r="G6355" i="3"/>
  <c r="E6354" i="3"/>
  <c r="G6235" i="3"/>
  <c r="E6234" i="3"/>
  <c r="G6135" i="3"/>
  <c r="E6134" i="3"/>
  <c r="G6035" i="3"/>
  <c r="E6034" i="3"/>
  <c r="F6035" i="3" s="1"/>
  <c r="G5935" i="3"/>
  <c r="E5934" i="3"/>
  <c r="G5855" i="3"/>
  <c r="E5854" i="3"/>
  <c r="G5755" i="3"/>
  <c r="E5754" i="3"/>
  <c r="G5635" i="3"/>
  <c r="E5634" i="3"/>
  <c r="G5515" i="3"/>
  <c r="E5514" i="3"/>
  <c r="G5395" i="3"/>
  <c r="E5394" i="3"/>
  <c r="G5234" i="3"/>
  <c r="E5233" i="3"/>
  <c r="G5094" i="3"/>
  <c r="E5093" i="3"/>
  <c r="G8594" i="3"/>
  <c r="E8593" i="3"/>
  <c r="G8454" i="3"/>
  <c r="E8453" i="3"/>
  <c r="F8454" i="3" s="1"/>
  <c r="G8394" i="3"/>
  <c r="E8393" i="3"/>
  <c r="G8294" i="3"/>
  <c r="E8293" i="3"/>
  <c r="G8174" i="3"/>
  <c r="E8173" i="3"/>
  <c r="G8074" i="3"/>
  <c r="E8073" i="3"/>
  <c r="G7954" i="3"/>
  <c r="E7953" i="3"/>
  <c r="G7854" i="3"/>
  <c r="E7853" i="3"/>
  <c r="G7734" i="3"/>
  <c r="E7733" i="3"/>
  <c r="E7653" i="3"/>
  <c r="G7654" i="3"/>
  <c r="E7553" i="3"/>
  <c r="G7554" i="3"/>
  <c r="G7454" i="3"/>
  <c r="E7453" i="3"/>
  <c r="G7314" i="3"/>
  <c r="E7313" i="3"/>
  <c r="G7074" i="3"/>
  <c r="E7073" i="3"/>
  <c r="G6714" i="3"/>
  <c r="E6713" i="3"/>
  <c r="G5994" i="3"/>
  <c r="E5993" i="3"/>
  <c r="G8553" i="3"/>
  <c r="E8552" i="3"/>
  <c r="G8453" i="3"/>
  <c r="E8452" i="3"/>
  <c r="G8353" i="3"/>
  <c r="E8352" i="3"/>
  <c r="G8313" i="3"/>
  <c r="E8312" i="3"/>
  <c r="E8232" i="3"/>
  <c r="G8233" i="3"/>
  <c r="G8193" i="3"/>
  <c r="E8192" i="3"/>
  <c r="F8193" i="3" s="1"/>
  <c r="G8173" i="3"/>
  <c r="E8172" i="3"/>
  <c r="G8153" i="3"/>
  <c r="E8152" i="3"/>
  <c r="G8133" i="3"/>
  <c r="E8132" i="3"/>
  <c r="F8133" i="3" s="1"/>
  <c r="G8073" i="3"/>
  <c r="E8072" i="3"/>
  <c r="G7993" i="3"/>
  <c r="E7992" i="3"/>
  <c r="G7973" i="3"/>
  <c r="E7972" i="3"/>
  <c r="G7933" i="3"/>
  <c r="E7932" i="3"/>
  <c r="G7913" i="3"/>
  <c r="E7912" i="3"/>
  <c r="G7893" i="3"/>
  <c r="E7892" i="3"/>
  <c r="G7873" i="3"/>
  <c r="E7872" i="3"/>
  <c r="F7873" i="3" s="1"/>
  <c r="G7853" i="3"/>
  <c r="E7852" i="3"/>
  <c r="F7853" i="3" s="1"/>
  <c r="E7812" i="3"/>
  <c r="G7813" i="3"/>
  <c r="G7793" i="3"/>
  <c r="E7792" i="3"/>
  <c r="G7773" i="3"/>
  <c r="E7772" i="3"/>
  <c r="G7753" i="3"/>
  <c r="E7752" i="3"/>
  <c r="G7733" i="3"/>
  <c r="E7732" i="3"/>
  <c r="G7713" i="3"/>
  <c r="E7712" i="3"/>
  <c r="G7673" i="3"/>
  <c r="E7672" i="3"/>
  <c r="F7673" i="3" s="1"/>
  <c r="E7652" i="3"/>
  <c r="G7653" i="3"/>
  <c r="G7633" i="3"/>
  <c r="E7632" i="3"/>
  <c r="F7633" i="3" s="1"/>
  <c r="G7613" i="3"/>
  <c r="E7612" i="3"/>
  <c r="E7592" i="3"/>
  <c r="G7593" i="3"/>
  <c r="G7573" i="3"/>
  <c r="E7572" i="3"/>
  <c r="E7532" i="3"/>
  <c r="F7533" i="3" s="1"/>
  <c r="G7533" i="3"/>
  <c r="G7513" i="3"/>
  <c r="E7512" i="3"/>
  <c r="E7492" i="3"/>
  <c r="G7493" i="3"/>
  <c r="E7472" i="3"/>
  <c r="G7473" i="3"/>
  <c r="G7453" i="3"/>
  <c r="E7452" i="3"/>
  <c r="E7432" i="3"/>
  <c r="G7433" i="3"/>
  <c r="G7413" i="3"/>
  <c r="E7412" i="3"/>
  <c r="F7413" i="3" s="1"/>
  <c r="G7373" i="3"/>
  <c r="E7372" i="3"/>
  <c r="E7352" i="3"/>
  <c r="G7353" i="3"/>
  <c r="G7333" i="3"/>
  <c r="E7332" i="3"/>
  <c r="G7313" i="3"/>
  <c r="E7312" i="3"/>
  <c r="G7293" i="3"/>
  <c r="E7292" i="3"/>
  <c r="G7273" i="3"/>
  <c r="E7272" i="3"/>
  <c r="G7253" i="3"/>
  <c r="E7252" i="3"/>
  <c r="G7233" i="3"/>
  <c r="E7232" i="3"/>
  <c r="F7233" i="3" s="1"/>
  <c r="E7212" i="3"/>
  <c r="G7213" i="3"/>
  <c r="G7173" i="3"/>
  <c r="E7172" i="3"/>
  <c r="E7152" i="3"/>
  <c r="G7153" i="3"/>
  <c r="G7133" i="3"/>
  <c r="E7132" i="3"/>
  <c r="G7113" i="3"/>
  <c r="E7112" i="3"/>
  <c r="G7093" i="3"/>
  <c r="E7092" i="3"/>
  <c r="G7073" i="3"/>
  <c r="E7072" i="3"/>
  <c r="G7053" i="3"/>
  <c r="E7052" i="3"/>
  <c r="G7033" i="3"/>
  <c r="E7032" i="3"/>
  <c r="G7013" i="3"/>
  <c r="E7012" i="3"/>
  <c r="G6993" i="3"/>
  <c r="E6992" i="3"/>
  <c r="G6973" i="3"/>
  <c r="E6972" i="3"/>
  <c r="F6973" i="3" s="1"/>
  <c r="G6953" i="3"/>
  <c r="E6952" i="3"/>
  <c r="G6913" i="3"/>
  <c r="E6912" i="3"/>
  <c r="G6893" i="3"/>
  <c r="E6892" i="3"/>
  <c r="G6873" i="3"/>
  <c r="E6872" i="3"/>
  <c r="G6853" i="3"/>
  <c r="E6852" i="3"/>
  <c r="G6833" i="3"/>
  <c r="E6832" i="3"/>
  <c r="G6813" i="3"/>
  <c r="E6812" i="3"/>
  <c r="G6793" i="3"/>
  <c r="E6792" i="3"/>
  <c r="F6793" i="3" s="1"/>
  <c r="G6773" i="3"/>
  <c r="E6772" i="3"/>
  <c r="G6753" i="3"/>
  <c r="E6752" i="3"/>
  <c r="F6753" i="3" s="1"/>
  <c r="G6733" i="3"/>
  <c r="E6732" i="3"/>
  <c r="G6713" i="3"/>
  <c r="E6712" i="3"/>
  <c r="G6693" i="3"/>
  <c r="E6692" i="3"/>
  <c r="G6673" i="3"/>
  <c r="E6672" i="3"/>
  <c r="G6653" i="3"/>
  <c r="E6652" i="3"/>
  <c r="G6633" i="3"/>
  <c r="E6632" i="3"/>
  <c r="G6613" i="3"/>
  <c r="E6612" i="3"/>
  <c r="E6572" i="3"/>
  <c r="F6573" i="3" s="1"/>
  <c r="G6573" i="3"/>
  <c r="G8139" i="3"/>
  <c r="E8138" i="3"/>
  <c r="G7198" i="3"/>
  <c r="E7197" i="3"/>
  <c r="F7198" i="3" s="1"/>
  <c r="G8295" i="3"/>
  <c r="E8294" i="3"/>
  <c r="G8075" i="3"/>
  <c r="E8074" i="3"/>
  <c r="G7915" i="3"/>
  <c r="E7914" i="3"/>
  <c r="G7755" i="3"/>
  <c r="E7754" i="3"/>
  <c r="E7534" i="3"/>
  <c r="G7535" i="3"/>
  <c r="G7395" i="3"/>
  <c r="E7394" i="3"/>
  <c r="G7255" i="3"/>
  <c r="E7254" i="3"/>
  <c r="G7115" i="3"/>
  <c r="E7114" i="3"/>
  <c r="G6855" i="3"/>
  <c r="E6854" i="3"/>
  <c r="G6755" i="3"/>
  <c r="E6754" i="3"/>
  <c r="F6755" i="3" s="1"/>
  <c r="G6635" i="3"/>
  <c r="E6634" i="3"/>
  <c r="G6495" i="3"/>
  <c r="E6494" i="3"/>
  <c r="G6375" i="3"/>
  <c r="E6374" i="3"/>
  <c r="G6215" i="3"/>
  <c r="E6214" i="3"/>
  <c r="G6075" i="3"/>
  <c r="E6074" i="3"/>
  <c r="G5955" i="3"/>
  <c r="E5954" i="3"/>
  <c r="G5835" i="3"/>
  <c r="E5834" i="3"/>
  <c r="G5715" i="3"/>
  <c r="E5714" i="3"/>
  <c r="F5715" i="3" s="1"/>
  <c r="G5575" i="3"/>
  <c r="E5574" i="3"/>
  <c r="G5455" i="3"/>
  <c r="E5454" i="3"/>
  <c r="F5455" i="3" s="1"/>
  <c r="G5335" i="3"/>
  <c r="E5334" i="3"/>
  <c r="G5174" i="3"/>
  <c r="E5173" i="3"/>
  <c r="G8534" i="3"/>
  <c r="E8533" i="3"/>
  <c r="G8414" i="3"/>
  <c r="E8413" i="3"/>
  <c r="G8274" i="3"/>
  <c r="E8273" i="3"/>
  <c r="G8154" i="3"/>
  <c r="E8153" i="3"/>
  <c r="G8034" i="3"/>
  <c r="E8033" i="3"/>
  <c r="G7934" i="3"/>
  <c r="E7933" i="3"/>
  <c r="G7834" i="3"/>
  <c r="E7833" i="3"/>
  <c r="G7754" i="3"/>
  <c r="E7753" i="3"/>
  <c r="F7754" i="3" s="1"/>
  <c r="G7694" i="3"/>
  <c r="E7693" i="3"/>
  <c r="E7613" i="3"/>
  <c r="G7614" i="3"/>
  <c r="G7514" i="3"/>
  <c r="E7513" i="3"/>
  <c r="E7433" i="3"/>
  <c r="F7434" i="3" s="1"/>
  <c r="G7434" i="3"/>
  <c r="G7334" i="3"/>
  <c r="E7333" i="3"/>
  <c r="G7194" i="3"/>
  <c r="E7193" i="3"/>
  <c r="G7134" i="3"/>
  <c r="E7133" i="3"/>
  <c r="G7034" i="3"/>
  <c r="E7033" i="3"/>
  <c r="G6974" i="3"/>
  <c r="E6973" i="3"/>
  <c r="G6914" i="3"/>
  <c r="E6913" i="3"/>
  <c r="E6833" i="3"/>
  <c r="G6834" i="3"/>
  <c r="G6774" i="3"/>
  <c r="E6773" i="3"/>
  <c r="G6694" i="3"/>
  <c r="E6693" i="3"/>
  <c r="G6634" i="3"/>
  <c r="E6633" i="3"/>
  <c r="G6574" i="3"/>
  <c r="E6573" i="3"/>
  <c r="G6494" i="3"/>
  <c r="E6493" i="3"/>
  <c r="G6334" i="3"/>
  <c r="E6333" i="3"/>
  <c r="G6294" i="3"/>
  <c r="E6293" i="3"/>
  <c r="G6214" i="3"/>
  <c r="E6213" i="3"/>
  <c r="G6154" i="3"/>
  <c r="E6153" i="3"/>
  <c r="E6113" i="3"/>
  <c r="G6114" i="3"/>
  <c r="G6054" i="3"/>
  <c r="E6053" i="3"/>
  <c r="E6013" i="3"/>
  <c r="F6014" i="3" s="1"/>
  <c r="G6014" i="3"/>
  <c r="E5913" i="3"/>
  <c r="G5914" i="3"/>
  <c r="G5834" i="3"/>
  <c r="E5833" i="3"/>
  <c r="G5774" i="3"/>
  <c r="E5773" i="3"/>
  <c r="G5714" i="3"/>
  <c r="E5713" i="3"/>
  <c r="G5674" i="3"/>
  <c r="E5673" i="3"/>
  <c r="G5594" i="3"/>
  <c r="E5593" i="3"/>
  <c r="G5474" i="3"/>
  <c r="E5473" i="3"/>
  <c r="F5474" i="3" s="1"/>
  <c r="G5374" i="3"/>
  <c r="E5373" i="3"/>
  <c r="G5314" i="3"/>
  <c r="E5313" i="3"/>
  <c r="G5213" i="3"/>
  <c r="E5212" i="3"/>
  <c r="G8613" i="3"/>
  <c r="E8612" i="3"/>
  <c r="G8473" i="3"/>
  <c r="E8472" i="3"/>
  <c r="G8333" i="3"/>
  <c r="E8332" i="3"/>
  <c r="G8113" i="3"/>
  <c r="E8112" i="3"/>
  <c r="G8511" i="3"/>
  <c r="E8510" i="3"/>
  <c r="G8351" i="3"/>
  <c r="E8350" i="3"/>
  <c r="E8230" i="3"/>
  <c r="G8231" i="3"/>
  <c r="E8090" i="3"/>
  <c r="G8091" i="3"/>
  <c r="G7911" i="3"/>
  <c r="E7910" i="3"/>
  <c r="G7791" i="3"/>
  <c r="E7790" i="3"/>
  <c r="G7731" i="3"/>
  <c r="E7730" i="3"/>
  <c r="G7711" i="3"/>
  <c r="E7710" i="3"/>
  <c r="G7691" i="3"/>
  <c r="E7690" i="3"/>
  <c r="G7671" i="3"/>
  <c r="E7670" i="3"/>
  <c r="G7611" i="3"/>
  <c r="E7610" i="3"/>
  <c r="G7591" i="3"/>
  <c r="E7590" i="3"/>
  <c r="G7571" i="3"/>
  <c r="E7570" i="3"/>
  <c r="G7551" i="3"/>
  <c r="E7550" i="3"/>
  <c r="G7531" i="3"/>
  <c r="E7530" i="3"/>
  <c r="G7511" i="3"/>
  <c r="E7510" i="3"/>
  <c r="G7491" i="3"/>
  <c r="E7490" i="3"/>
  <c r="G7471" i="3"/>
  <c r="E7470" i="3"/>
  <c r="G7451" i="3"/>
  <c r="E7450" i="3"/>
  <c r="G7431" i="3"/>
  <c r="E7430" i="3"/>
  <c r="G7411" i="3"/>
  <c r="E7410" i="3"/>
  <c r="F7411" i="3" s="1"/>
  <c r="G7391" i="3"/>
  <c r="E7390" i="3"/>
  <c r="G7371" i="3"/>
  <c r="E7370" i="3"/>
  <c r="G7351" i="3"/>
  <c r="E7350" i="3"/>
  <c r="G7331" i="3"/>
  <c r="E7330" i="3"/>
  <c r="G7311" i="3"/>
  <c r="E7310" i="3"/>
  <c r="G7291" i="3"/>
  <c r="E7290" i="3"/>
  <c r="G7231" i="3"/>
  <c r="E7230" i="3"/>
  <c r="G7211" i="3"/>
  <c r="E7210" i="3"/>
  <c r="G7191" i="3"/>
  <c r="E7190" i="3"/>
  <c r="G7171" i="3"/>
  <c r="E7170" i="3"/>
  <c r="F7171" i="3" s="1"/>
  <c r="G7151" i="3"/>
  <c r="E7150" i="3"/>
  <c r="G7131" i="3"/>
  <c r="E7130" i="3"/>
  <c r="G7111" i="3"/>
  <c r="E7110" i="3"/>
  <c r="G7091" i="3"/>
  <c r="E7090" i="3"/>
  <c r="G7071" i="3"/>
  <c r="E7070" i="3"/>
  <c r="G7051" i="3"/>
  <c r="E7050" i="3"/>
  <c r="G7031" i="3"/>
  <c r="E7030" i="3"/>
  <c r="G7011" i="3"/>
  <c r="E7010" i="3"/>
  <c r="G6991" i="3"/>
  <c r="E6990" i="3"/>
  <c r="G6971" i="3"/>
  <c r="E6970" i="3"/>
  <c r="G6951" i="3"/>
  <c r="E6950" i="3"/>
  <c r="G6931" i="3"/>
  <c r="E6930" i="3"/>
  <c r="G6911" i="3"/>
  <c r="E6910" i="3"/>
  <c r="G6891" i="3"/>
  <c r="E6890" i="3"/>
  <c r="G6871" i="3"/>
  <c r="E6870" i="3"/>
  <c r="G6851" i="3"/>
  <c r="E6850" i="3"/>
  <c r="G6831" i="3"/>
  <c r="E6830" i="3"/>
  <c r="G6811" i="3"/>
  <c r="E6810" i="3"/>
  <c r="G6791" i="3"/>
  <c r="E6790" i="3"/>
  <c r="G6771" i="3"/>
  <c r="E6770" i="3"/>
  <c r="G6751" i="3"/>
  <c r="E6750" i="3"/>
  <c r="G6731" i="3"/>
  <c r="E6730" i="3"/>
  <c r="G6711" i="3"/>
  <c r="E6710" i="3"/>
  <c r="G6691" i="3"/>
  <c r="E6690" i="3"/>
  <c r="G6671" i="3"/>
  <c r="E6670" i="3"/>
  <c r="G6651" i="3"/>
  <c r="E6650" i="3"/>
  <c r="G6631" i="3"/>
  <c r="E6630" i="3"/>
  <c r="G6611" i="3"/>
  <c r="E6610" i="3"/>
  <c r="G6591" i="3"/>
  <c r="E6590" i="3"/>
  <c r="G6571" i="3"/>
  <c r="E6570" i="3"/>
  <c r="G6551" i="3"/>
  <c r="E6550" i="3"/>
  <c r="G6531" i="3"/>
  <c r="E6530" i="3"/>
  <c r="F6531" i="3" s="1"/>
  <c r="G6511" i="3"/>
  <c r="E6510" i="3"/>
  <c r="G6491" i="3"/>
  <c r="E6490" i="3"/>
  <c r="G6471" i="3"/>
  <c r="E6470" i="3"/>
  <c r="G6451" i="3"/>
  <c r="E6450" i="3"/>
  <c r="G6431" i="3"/>
  <c r="E6430" i="3"/>
  <c r="G6411" i="3"/>
  <c r="E6410" i="3"/>
  <c r="G6391" i="3"/>
  <c r="E6390" i="3"/>
  <c r="G6371" i="3"/>
  <c r="E6370" i="3"/>
  <c r="F6371" i="3" s="1"/>
  <c r="G6351" i="3"/>
  <c r="E6350" i="3"/>
  <c r="G6331" i="3"/>
  <c r="E6330" i="3"/>
  <c r="G6311" i="3"/>
  <c r="E6310" i="3"/>
  <c r="F6311" i="3" s="1"/>
  <c r="G6291" i="3"/>
  <c r="E6290" i="3"/>
  <c r="G6271" i="3"/>
  <c r="E6270" i="3"/>
  <c r="G6251" i="3"/>
  <c r="E6250" i="3"/>
  <c r="G6231" i="3"/>
  <c r="E6230" i="3"/>
  <c r="G6211" i="3"/>
  <c r="E6210" i="3"/>
  <c r="G6191" i="3"/>
  <c r="E6190" i="3"/>
  <c r="G6171" i="3"/>
  <c r="E6170" i="3"/>
  <c r="G6151" i="3"/>
  <c r="E6150" i="3"/>
  <c r="G6131" i="3"/>
  <c r="E6130" i="3"/>
  <c r="G6111" i="3"/>
  <c r="E6110" i="3"/>
  <c r="G6091" i="3"/>
  <c r="E6090" i="3"/>
  <c r="G6071" i="3"/>
  <c r="E6070" i="3"/>
  <c r="G6051" i="3"/>
  <c r="E6050" i="3"/>
  <c r="G6031" i="3"/>
  <c r="E6030" i="3"/>
  <c r="G6011" i="3"/>
  <c r="E6010" i="3"/>
  <c r="G5991" i="3"/>
  <c r="E5990" i="3"/>
  <c r="G5971" i="3"/>
  <c r="E5970" i="3"/>
  <c r="G5951" i="3"/>
  <c r="E5950" i="3"/>
  <c r="G5931" i="3"/>
  <c r="E5930" i="3"/>
  <c r="G5911" i="3"/>
  <c r="E5910" i="3"/>
  <c r="G5891" i="3"/>
  <c r="E5890" i="3"/>
  <c r="G5871" i="3"/>
  <c r="E5870" i="3"/>
  <c r="G5851" i="3"/>
  <c r="E5850" i="3"/>
  <c r="G5831" i="3"/>
  <c r="E5830" i="3"/>
  <c r="G5811" i="3"/>
  <c r="E5810" i="3"/>
  <c r="G5791" i="3"/>
  <c r="E5790" i="3"/>
  <c r="G5771" i="3"/>
  <c r="E5770" i="3"/>
  <c r="F5771" i="3" s="1"/>
  <c r="G5751" i="3"/>
  <c r="E5750" i="3"/>
  <c r="G5731" i="3"/>
  <c r="E5730" i="3"/>
  <c r="G5711" i="3"/>
  <c r="E5710" i="3"/>
  <c r="G5691" i="3"/>
  <c r="E5690" i="3"/>
  <c r="G5671" i="3"/>
  <c r="E5670" i="3"/>
  <c r="G5651" i="3"/>
  <c r="E5650" i="3"/>
  <c r="G5631" i="3"/>
  <c r="E5630" i="3"/>
  <c r="G5611" i="3"/>
  <c r="E5610" i="3"/>
  <c r="G5591" i="3"/>
  <c r="E5590" i="3"/>
  <c r="G5571" i="3"/>
  <c r="E5570" i="3"/>
  <c r="F5571" i="3" s="1"/>
  <c r="G5551" i="3"/>
  <c r="E5550" i="3"/>
  <c r="G5531" i="3"/>
  <c r="E5530" i="3"/>
  <c r="G5511" i="3"/>
  <c r="E5510" i="3"/>
  <c r="F5511" i="3" s="1"/>
  <c r="G5491" i="3"/>
  <c r="E5490" i="3"/>
  <c r="F5491" i="3" s="1"/>
  <c r="G5471" i="3"/>
  <c r="E5470" i="3"/>
  <c r="G5451" i="3"/>
  <c r="E5450" i="3"/>
  <c r="G5431" i="3"/>
  <c r="E5430" i="3"/>
  <c r="G5411" i="3"/>
  <c r="E5410" i="3"/>
  <c r="G5391" i="3"/>
  <c r="E5390" i="3"/>
  <c r="G5371" i="3"/>
  <c r="E5370" i="3"/>
  <c r="G5351" i="3"/>
  <c r="E5350" i="3"/>
  <c r="G5331" i="3"/>
  <c r="E5330" i="3"/>
  <c r="G5311" i="3"/>
  <c r="E5310" i="3"/>
  <c r="G5291" i="3"/>
  <c r="E5290" i="3"/>
  <c r="G5270" i="3"/>
  <c r="E5269" i="3"/>
  <c r="G5250" i="3"/>
  <c r="E5249" i="3"/>
  <c r="G5230" i="3"/>
  <c r="E5229" i="3"/>
  <c r="G5210" i="3"/>
  <c r="E5209" i="3"/>
  <c r="G5190" i="3"/>
  <c r="E5189" i="3"/>
  <c r="G5170" i="3"/>
  <c r="E5169" i="3"/>
  <c r="G5150" i="3"/>
  <c r="E5149" i="3"/>
  <c r="G5130" i="3"/>
  <c r="E5129" i="3"/>
  <c r="F5130" i="3" s="1"/>
  <c r="G5110" i="3"/>
  <c r="E5109" i="3"/>
  <c r="G5090" i="3"/>
  <c r="E5089" i="3"/>
  <c r="G5070" i="3"/>
  <c r="E5069" i="3"/>
  <c r="G5050" i="3"/>
  <c r="E5049" i="3"/>
  <c r="G8059" i="3"/>
  <c r="E8058" i="3"/>
  <c r="G7178" i="3"/>
  <c r="E7177" i="3"/>
  <c r="G8435" i="3"/>
  <c r="E8434" i="3"/>
  <c r="G8155" i="3"/>
  <c r="E8154" i="3"/>
  <c r="F8155" i="3" s="1"/>
  <c r="E7994" i="3"/>
  <c r="G7995" i="3"/>
  <c r="G7895" i="3"/>
  <c r="E7894" i="3"/>
  <c r="G7775" i="3"/>
  <c r="E7774" i="3"/>
  <c r="G7635" i="3"/>
  <c r="E7634" i="3"/>
  <c r="F7635" i="3" s="1"/>
  <c r="G7575" i="3"/>
  <c r="E7574" i="3"/>
  <c r="G7435" i="3"/>
  <c r="E7434" i="3"/>
  <c r="G7295" i="3"/>
  <c r="E7294" i="3"/>
  <c r="G7135" i="3"/>
  <c r="E7134" i="3"/>
  <c r="G6875" i="3"/>
  <c r="E6874" i="3"/>
  <c r="G6815" i="3"/>
  <c r="E6814" i="3"/>
  <c r="F6815" i="3" s="1"/>
  <c r="E6734" i="3"/>
  <c r="G6735" i="3"/>
  <c r="G6675" i="3"/>
  <c r="E6674" i="3"/>
  <c r="G6535" i="3"/>
  <c r="E6534" i="3"/>
  <c r="G6395" i="3"/>
  <c r="E6394" i="3"/>
  <c r="G6275" i="3"/>
  <c r="E6274" i="3"/>
  <c r="G6155" i="3"/>
  <c r="E6154" i="3"/>
  <c r="E6014" i="3"/>
  <c r="G6015" i="3"/>
  <c r="G5895" i="3"/>
  <c r="E5894" i="3"/>
  <c r="G5775" i="3"/>
  <c r="E5774" i="3"/>
  <c r="G5655" i="3"/>
  <c r="E5654" i="3"/>
  <c r="G5535" i="3"/>
  <c r="E5534" i="3"/>
  <c r="G5415" i="3"/>
  <c r="E5414" i="3"/>
  <c r="E5253" i="3"/>
  <c r="F5254" i="3" s="1"/>
  <c r="G5254" i="3"/>
  <c r="G5114" i="3"/>
  <c r="E5113" i="3"/>
  <c r="G8614" i="3"/>
  <c r="E8613" i="3"/>
  <c r="G8514" i="3"/>
  <c r="E8513" i="3"/>
  <c r="G8354" i="3"/>
  <c r="E8353" i="3"/>
  <c r="G8194" i="3"/>
  <c r="E8193" i="3"/>
  <c r="G7914" i="3"/>
  <c r="E7913" i="3"/>
  <c r="G7294" i="3"/>
  <c r="E7293" i="3"/>
  <c r="G8479" i="3"/>
  <c r="E8478" i="3"/>
  <c r="G8279" i="3"/>
  <c r="E8278" i="3"/>
  <c r="F8279" i="3" s="1"/>
  <c r="G8019" i="3"/>
  <c r="E8018" i="3"/>
  <c r="G7819" i="3"/>
  <c r="E7818" i="3"/>
  <c r="G7579" i="3"/>
  <c r="E7578" i="3"/>
  <c r="G7359" i="3"/>
  <c r="E7358" i="3"/>
  <c r="G7079" i="3"/>
  <c r="E7078" i="3"/>
  <c r="G6719" i="3"/>
  <c r="E6718" i="3"/>
  <c r="G6639" i="3"/>
  <c r="E6638" i="3"/>
  <c r="G6579" i="3"/>
  <c r="E6578" i="3"/>
  <c r="F6579" i="3" s="1"/>
  <c r="G6459" i="3"/>
  <c r="E6458" i="3"/>
  <c r="G6399" i="3"/>
  <c r="E6398" i="3"/>
  <c r="G6319" i="3"/>
  <c r="E6318" i="3"/>
  <c r="G6219" i="3"/>
  <c r="E6218" i="3"/>
  <c r="G6139" i="3"/>
  <c r="E6138" i="3"/>
  <c r="G6099" i="3"/>
  <c r="E6098" i="3"/>
  <c r="G5999" i="3"/>
  <c r="E5998" i="3"/>
  <c r="G5879" i="3"/>
  <c r="E5878" i="3"/>
  <c r="G5719" i="3"/>
  <c r="E5718" i="3"/>
  <c r="G5599" i="3"/>
  <c r="E5598" i="3"/>
  <c r="G5479" i="3"/>
  <c r="E5478" i="3"/>
  <c r="G5359" i="3"/>
  <c r="E5358" i="3"/>
  <c r="F5359" i="3" s="1"/>
  <c r="G5278" i="3"/>
  <c r="E5277" i="3"/>
  <c r="G5198" i="3"/>
  <c r="E5197" i="3"/>
  <c r="G5118" i="3"/>
  <c r="E5117" i="3"/>
  <c r="G8538" i="3"/>
  <c r="E8537" i="3"/>
  <c r="G8498" i="3"/>
  <c r="E8497" i="3"/>
  <c r="G8418" i="3"/>
  <c r="E8417" i="3"/>
  <c r="G8338" i="3"/>
  <c r="E8337" i="3"/>
  <c r="G8258" i="3"/>
  <c r="E8257" i="3"/>
  <c r="G8178" i="3"/>
  <c r="E8177" i="3"/>
  <c r="G8098" i="3"/>
  <c r="E8097" i="3"/>
  <c r="F8098" i="3" s="1"/>
  <c r="G8038" i="3"/>
  <c r="E8037" i="3"/>
  <c r="G7978" i="3"/>
  <c r="E7977" i="3"/>
  <c r="G7898" i="3"/>
  <c r="E7897" i="3"/>
  <c r="G7838" i="3"/>
  <c r="E7837" i="3"/>
  <c r="G7778" i="3"/>
  <c r="E7777" i="3"/>
  <c r="G7718" i="3"/>
  <c r="E7717" i="3"/>
  <c r="G7638" i="3"/>
  <c r="E7637" i="3"/>
  <c r="G7578" i="3"/>
  <c r="E7577" i="3"/>
  <c r="G7498" i="3"/>
  <c r="E7497" i="3"/>
  <c r="G7418" i="3"/>
  <c r="E7417" i="3"/>
  <c r="G7338" i="3"/>
  <c r="E7337" i="3"/>
  <c r="G7218" i="3"/>
  <c r="E7217" i="3"/>
  <c r="G7098" i="3"/>
  <c r="E7097" i="3"/>
  <c r="G7018" i="3"/>
  <c r="E7017" i="3"/>
  <c r="G6918" i="3"/>
  <c r="E6917" i="3"/>
  <c r="G6838" i="3"/>
  <c r="E6837" i="3"/>
  <c r="E6737" i="3"/>
  <c r="G6738" i="3"/>
  <c r="G6598" i="3"/>
  <c r="E6597" i="3"/>
  <c r="F6598" i="3" s="1"/>
  <c r="G6458" i="3"/>
  <c r="E6457" i="3"/>
  <c r="G6278" i="3"/>
  <c r="E6277" i="3"/>
  <c r="G6058" i="3"/>
  <c r="E6057" i="3"/>
  <c r="G5878" i="3"/>
  <c r="E5877" i="3"/>
  <c r="G5638" i="3"/>
  <c r="E5637" i="3"/>
  <c r="G5358" i="3"/>
  <c r="E5357" i="3"/>
  <c r="G8617" i="3"/>
  <c r="E8616" i="3"/>
  <c r="G8577" i="3"/>
  <c r="E8576" i="3"/>
  <c r="G8497" i="3"/>
  <c r="E8496" i="3"/>
  <c r="G8437" i="3"/>
  <c r="E8436" i="3"/>
  <c r="G8357" i="3"/>
  <c r="E8356" i="3"/>
  <c r="G8277" i="3"/>
  <c r="E8276" i="3"/>
  <c r="F8277" i="3" s="1"/>
  <c r="G8257" i="3"/>
  <c r="E8256" i="3"/>
  <c r="F8257" i="3" s="1"/>
  <c r="G8197" i="3"/>
  <c r="E8196" i="3"/>
  <c r="G8117" i="3"/>
  <c r="E8116" i="3"/>
  <c r="G8057" i="3"/>
  <c r="E8056" i="3"/>
  <c r="G7977" i="3"/>
  <c r="E7976" i="3"/>
  <c r="G7917" i="3"/>
  <c r="E7916" i="3"/>
  <c r="G7857" i="3"/>
  <c r="E7856" i="3"/>
  <c r="G7737" i="3"/>
  <c r="E7736" i="3"/>
  <c r="G7697" i="3"/>
  <c r="E7696" i="3"/>
  <c r="G7657" i="3"/>
  <c r="E7656" i="3"/>
  <c r="G7577" i="3"/>
  <c r="E7576" i="3"/>
  <c r="G7537" i="3"/>
  <c r="E7536" i="3"/>
  <c r="G7477" i="3"/>
  <c r="E7476" i="3"/>
  <c r="F7477" i="3" s="1"/>
  <c r="G7397" i="3"/>
  <c r="E7396" i="3"/>
  <c r="E7316" i="3"/>
  <c r="G7317" i="3"/>
  <c r="G7297" i="3"/>
  <c r="E7296" i="3"/>
  <c r="G7237" i="3"/>
  <c r="E7236" i="3"/>
  <c r="G7157" i="3"/>
  <c r="E7156" i="3"/>
  <c r="G7097" i="3"/>
  <c r="E7096" i="3"/>
  <c r="G7037" i="3"/>
  <c r="E7036" i="3"/>
  <c r="G6957" i="3"/>
  <c r="E6956" i="3"/>
  <c r="G6917" i="3"/>
  <c r="E6916" i="3"/>
  <c r="G6877" i="3"/>
  <c r="E6876" i="3"/>
  <c r="G6837" i="3"/>
  <c r="E6836" i="3"/>
  <c r="G6797" i="3"/>
  <c r="E6796" i="3"/>
  <c r="G6777" i="3"/>
  <c r="E6776" i="3"/>
  <c r="G6757" i="3"/>
  <c r="E6756" i="3"/>
  <c r="G6657" i="3"/>
  <c r="E6656" i="3"/>
  <c r="G6597" i="3"/>
  <c r="E6596" i="3"/>
  <c r="G6557" i="3"/>
  <c r="E6556" i="3"/>
  <c r="G6517" i="3"/>
  <c r="E6516" i="3"/>
  <c r="F6517" i="3" s="1"/>
  <c r="E6436" i="3"/>
  <c r="G6437" i="3"/>
  <c r="G6357" i="3"/>
  <c r="E6356" i="3"/>
  <c r="G6337" i="3"/>
  <c r="E6336" i="3"/>
  <c r="G6277" i="3"/>
  <c r="E6276" i="3"/>
  <c r="G6217" i="3"/>
  <c r="E6216" i="3"/>
  <c r="G6137" i="3"/>
  <c r="E6136" i="3"/>
  <c r="G6057" i="3"/>
  <c r="E6056" i="3"/>
  <c r="G5997" i="3"/>
  <c r="E5996" i="3"/>
  <c r="G5957" i="3"/>
  <c r="E5956" i="3"/>
  <c r="G5877" i="3"/>
  <c r="E5876" i="3"/>
  <c r="G5797" i="3"/>
  <c r="E5796" i="3"/>
  <c r="G5757" i="3"/>
  <c r="E5756" i="3"/>
  <c r="G5677" i="3"/>
  <c r="E5676" i="3"/>
  <c r="G5597" i="3"/>
  <c r="E5596" i="3"/>
  <c r="G5557" i="3"/>
  <c r="E5556" i="3"/>
  <c r="G5497" i="3"/>
  <c r="E5496" i="3"/>
  <c r="G5457" i="3"/>
  <c r="E5456" i="3"/>
  <c r="G5357" i="3"/>
  <c r="E5356" i="3"/>
  <c r="G5297" i="3"/>
  <c r="E5296" i="3"/>
  <c r="E5215" i="3"/>
  <c r="F5216" i="3" s="1"/>
  <c r="G5216" i="3"/>
  <c r="G5176" i="3"/>
  <c r="E5175" i="3"/>
  <c r="G5116" i="3"/>
  <c r="E5115" i="3"/>
  <c r="G5076" i="3"/>
  <c r="E5075" i="3"/>
  <c r="G8576" i="3"/>
  <c r="E8575" i="3"/>
  <c r="G8476" i="3"/>
  <c r="E8475" i="3"/>
  <c r="G8376" i="3"/>
  <c r="E8375" i="3"/>
  <c r="G8256" i="3"/>
  <c r="E8255" i="3"/>
  <c r="F8256" i="3" s="1"/>
  <c r="G8136" i="3"/>
  <c r="E8135" i="3"/>
  <c r="G8016" i="3"/>
  <c r="E8015" i="3"/>
  <c r="F8016" i="3" s="1"/>
  <c r="G7876" i="3"/>
  <c r="E7875" i="3"/>
  <c r="G7796" i="3"/>
  <c r="E7795" i="3"/>
  <c r="F7796" i="3" s="1"/>
  <c r="G7676" i="3"/>
  <c r="E7675" i="3"/>
  <c r="G7596" i="3"/>
  <c r="E7595" i="3"/>
  <c r="G7496" i="3"/>
  <c r="E7495" i="3"/>
  <c r="G7436" i="3"/>
  <c r="E7435" i="3"/>
  <c r="G7376" i="3"/>
  <c r="E7375" i="3"/>
  <c r="G7336" i="3"/>
  <c r="E7335" i="3"/>
  <c r="G7236" i="3"/>
  <c r="E7235" i="3"/>
  <c r="G7156" i="3"/>
  <c r="E7155" i="3"/>
  <c r="G7076" i="3"/>
  <c r="E7075" i="3"/>
  <c r="G7016" i="3"/>
  <c r="E7015" i="3"/>
  <c r="F7016" i="3" s="1"/>
  <c r="G6956" i="3"/>
  <c r="E6955" i="3"/>
  <c r="G6856" i="3"/>
  <c r="E6855" i="3"/>
  <c r="G6816" i="3"/>
  <c r="E6815" i="3"/>
  <c r="G6716" i="3"/>
  <c r="E6715" i="3"/>
  <c r="E6635" i="3"/>
  <c r="F6636" i="3" s="1"/>
  <c r="G6636" i="3"/>
  <c r="G6576" i="3"/>
  <c r="E6575" i="3"/>
  <c r="G6476" i="3"/>
  <c r="E6475" i="3"/>
  <c r="G6416" i="3"/>
  <c r="E6415" i="3"/>
  <c r="G6336" i="3"/>
  <c r="E6335" i="3"/>
  <c r="F6336" i="3" s="1"/>
  <c r="G6256" i="3"/>
  <c r="E6255" i="3"/>
  <c r="G6116" i="3"/>
  <c r="E6115" i="3"/>
  <c r="F6116" i="3" s="1"/>
  <c r="E6015" i="3"/>
  <c r="F6016" i="3" s="1"/>
  <c r="G6016" i="3"/>
  <c r="G5916" i="3"/>
  <c r="E5915" i="3"/>
  <c r="G5836" i="3"/>
  <c r="E5835" i="3"/>
  <c r="G5736" i="3"/>
  <c r="E5735" i="3"/>
  <c r="G5656" i="3"/>
  <c r="E5655" i="3"/>
  <c r="G5596" i="3"/>
  <c r="E5595" i="3"/>
  <c r="G5516" i="3"/>
  <c r="E5515" i="3"/>
  <c r="F5516" i="3" s="1"/>
  <c r="G5436" i="3"/>
  <c r="E5435" i="3"/>
  <c r="G5316" i="3"/>
  <c r="E5315" i="3"/>
  <c r="F5316" i="3" s="1"/>
  <c r="G5235" i="3"/>
  <c r="E5234" i="3"/>
  <c r="G5135" i="3"/>
  <c r="E5134" i="3"/>
  <c r="G8495" i="3"/>
  <c r="E8494" i="3"/>
  <c r="G5295" i="3"/>
  <c r="E5294" i="3"/>
  <c r="G8254" i="3"/>
  <c r="E8253" i="3"/>
  <c r="G7394" i="3"/>
  <c r="E7393" i="3"/>
  <c r="F7394" i="3" s="1"/>
  <c r="G6854" i="3"/>
  <c r="E6853" i="3"/>
  <c r="G6394" i="3"/>
  <c r="E6393" i="3"/>
  <c r="F6394" i="3" s="1"/>
  <c r="G5954" i="3"/>
  <c r="E5953" i="3"/>
  <c r="G5654" i="3"/>
  <c r="E5653" i="3"/>
  <c r="G5434" i="3"/>
  <c r="E5433" i="3"/>
  <c r="E5252" i="3"/>
  <c r="F5253" i="3" s="1"/>
  <c r="G5253" i="3"/>
  <c r="G5093" i="3"/>
  <c r="E5092" i="3"/>
  <c r="G8593" i="3"/>
  <c r="E8592" i="3"/>
  <c r="G8533" i="3"/>
  <c r="E8532" i="3"/>
  <c r="G8413" i="3"/>
  <c r="E8412" i="3"/>
  <c r="G8293" i="3"/>
  <c r="E8292" i="3"/>
  <c r="G8013" i="3"/>
  <c r="E8012" i="3"/>
  <c r="G8591" i="3"/>
  <c r="E8590" i="3"/>
  <c r="G8551" i="3"/>
  <c r="E8550" i="3"/>
  <c r="G8491" i="3"/>
  <c r="E8490" i="3"/>
  <c r="F8491" i="3" s="1"/>
  <c r="G8451" i="3"/>
  <c r="E8450" i="3"/>
  <c r="G8391" i="3"/>
  <c r="E8390" i="3"/>
  <c r="G8331" i="3"/>
  <c r="E8330" i="3"/>
  <c r="E8290" i="3"/>
  <c r="G8291" i="3"/>
  <c r="G8251" i="3"/>
  <c r="E8250" i="3"/>
  <c r="F8251" i="3" s="1"/>
  <c r="G8191" i="3"/>
  <c r="E8190" i="3"/>
  <c r="G8151" i="3"/>
  <c r="E8150" i="3"/>
  <c r="F8151" i="3" s="1"/>
  <c r="G8111" i="3"/>
  <c r="E8110" i="3"/>
  <c r="G8051" i="3"/>
  <c r="E8050" i="3"/>
  <c r="G8011" i="3"/>
  <c r="E8010" i="3"/>
  <c r="F8011" i="3" s="1"/>
  <c r="G7971" i="3"/>
  <c r="E7970" i="3"/>
  <c r="G7951" i="3"/>
  <c r="E7950" i="3"/>
  <c r="G7891" i="3"/>
  <c r="E7890" i="3"/>
  <c r="G7851" i="3"/>
  <c r="E7850" i="3"/>
  <c r="G7811" i="3"/>
  <c r="E7810" i="3"/>
  <c r="E7770" i="3"/>
  <c r="G7771" i="3"/>
  <c r="G7651" i="3"/>
  <c r="E7650" i="3"/>
  <c r="G7251" i="3"/>
  <c r="E7250" i="3"/>
  <c r="E8578" i="3"/>
  <c r="G8579" i="3"/>
  <c r="G8339" i="3"/>
  <c r="E8338" i="3"/>
  <c r="G8079" i="3"/>
  <c r="E8078" i="3"/>
  <c r="G7839" i="3"/>
  <c r="E7838" i="3"/>
  <c r="G7659" i="3"/>
  <c r="E7658" i="3"/>
  <c r="G7499" i="3"/>
  <c r="E7498" i="3"/>
  <c r="G7319" i="3"/>
  <c r="E7318" i="3"/>
  <c r="G7179" i="3"/>
  <c r="E7178" i="3"/>
  <c r="G6999" i="3"/>
  <c r="E6998" i="3"/>
  <c r="F6999" i="3" s="1"/>
  <c r="G6859" i="3"/>
  <c r="E6858" i="3"/>
  <c r="G6659" i="3"/>
  <c r="E6658" i="3"/>
  <c r="G6479" i="3"/>
  <c r="E6478" i="3"/>
  <c r="G6299" i="3"/>
  <c r="E6298" i="3"/>
  <c r="G6119" i="3"/>
  <c r="E6118" i="3"/>
  <c r="G5959" i="3"/>
  <c r="E5958" i="3"/>
  <c r="G5759" i="3"/>
  <c r="E5758" i="3"/>
  <c r="G5579" i="3"/>
  <c r="E5578" i="3"/>
  <c r="G5459" i="3"/>
  <c r="E5458" i="3"/>
  <c r="G5319" i="3"/>
  <c r="E5318" i="3"/>
  <c r="F5319" i="3" s="1"/>
  <c r="G5178" i="3"/>
  <c r="E5177" i="3"/>
  <c r="G5078" i="3"/>
  <c r="E5077" i="3"/>
  <c r="F5078" i="3" s="1"/>
  <c r="G8518" i="3"/>
  <c r="E8517" i="3"/>
  <c r="G8318" i="3"/>
  <c r="E8317" i="3"/>
  <c r="G8138" i="3"/>
  <c r="E8137" i="3"/>
  <c r="G7938" i="3"/>
  <c r="E7937" i="3"/>
  <c r="G7738" i="3"/>
  <c r="E7737" i="3"/>
  <c r="G7538" i="3"/>
  <c r="E7537" i="3"/>
  <c r="F7538" i="3" s="1"/>
  <c r="G7318" i="3"/>
  <c r="E7317" i="3"/>
  <c r="G7078" i="3"/>
  <c r="E7077" i="3"/>
  <c r="G6898" i="3"/>
  <c r="E6897" i="3"/>
  <c r="G6718" i="3"/>
  <c r="E6717" i="3"/>
  <c r="G6538" i="3"/>
  <c r="E6537" i="3"/>
  <c r="F6538" i="3" s="1"/>
  <c r="G6378" i="3"/>
  <c r="E6377" i="3"/>
  <c r="G6218" i="3"/>
  <c r="E6217" i="3"/>
  <c r="G6038" i="3"/>
  <c r="E6037" i="3"/>
  <c r="G5898" i="3"/>
  <c r="E5897" i="3"/>
  <c r="G5758" i="3"/>
  <c r="E5757" i="3"/>
  <c r="F5758" i="3" s="1"/>
  <c r="G5598" i="3"/>
  <c r="E5597" i="3"/>
  <c r="G5478" i="3"/>
  <c r="E5477" i="3"/>
  <c r="G5318" i="3"/>
  <c r="E5317" i="3"/>
  <c r="G5177" i="3"/>
  <c r="E5176" i="3"/>
  <c r="G8597" i="3"/>
  <c r="E8596" i="3"/>
  <c r="G8457" i="3"/>
  <c r="E8456" i="3"/>
  <c r="G8337" i="3"/>
  <c r="E8336" i="3"/>
  <c r="G8177" i="3"/>
  <c r="E8176" i="3"/>
  <c r="G8017" i="3"/>
  <c r="E8016" i="3"/>
  <c r="G7837" i="3"/>
  <c r="E7836" i="3"/>
  <c r="F7837" i="3" s="1"/>
  <c r="G7637" i="3"/>
  <c r="E7636" i="3"/>
  <c r="G7437" i="3"/>
  <c r="E7436" i="3"/>
  <c r="F7437" i="3" s="1"/>
  <c r="G7217" i="3"/>
  <c r="E7216" i="3"/>
  <c r="F7217" i="3" s="1"/>
  <c r="G6977" i="3"/>
  <c r="E6976" i="3"/>
  <c r="G6677" i="3"/>
  <c r="E6676" i="3"/>
  <c r="F6677" i="3" s="1"/>
  <c r="G6457" i="3"/>
  <c r="E6456" i="3"/>
  <c r="G6237" i="3"/>
  <c r="E6236" i="3"/>
  <c r="E6016" i="3"/>
  <c r="G6017" i="3"/>
  <c r="G5857" i="3"/>
  <c r="E5856" i="3"/>
  <c r="G5617" i="3"/>
  <c r="E5616" i="3"/>
  <c r="F5617" i="3" s="1"/>
  <c r="G5337" i="3"/>
  <c r="E5336" i="3"/>
  <c r="G5156" i="3"/>
  <c r="E5155" i="3"/>
  <c r="G8536" i="3"/>
  <c r="E8535" i="3"/>
  <c r="G8416" i="3"/>
  <c r="E8415" i="3"/>
  <c r="G8196" i="3"/>
  <c r="E8195" i="3"/>
  <c r="F8196" i="3" s="1"/>
  <c r="G8056" i="3"/>
  <c r="E8055" i="3"/>
  <c r="G7896" i="3"/>
  <c r="E7895" i="3"/>
  <c r="G7776" i="3"/>
  <c r="E7775" i="3"/>
  <c r="G7636" i="3"/>
  <c r="E7635" i="3"/>
  <c r="G7456" i="3"/>
  <c r="E7455" i="3"/>
  <c r="G7296" i="3"/>
  <c r="E7295" i="3"/>
  <c r="G7136" i="3"/>
  <c r="E7135" i="3"/>
  <c r="G6976" i="3"/>
  <c r="E6975" i="3"/>
  <c r="G6836" i="3"/>
  <c r="E6835" i="3"/>
  <c r="G6656" i="3"/>
  <c r="E6655" i="3"/>
  <c r="G6496" i="3"/>
  <c r="E6495" i="3"/>
  <c r="G6376" i="3"/>
  <c r="E6375" i="3"/>
  <c r="G6196" i="3"/>
  <c r="E6195" i="3"/>
  <c r="G6056" i="3"/>
  <c r="E6055" i="3"/>
  <c r="G5896" i="3"/>
  <c r="E5895" i="3"/>
  <c r="G5756" i="3"/>
  <c r="E5755" i="3"/>
  <c r="G5576" i="3"/>
  <c r="E5575" i="3"/>
  <c r="G5376" i="3"/>
  <c r="E5375" i="3"/>
  <c r="G5175" i="3"/>
  <c r="E5174" i="3"/>
  <c r="G8555" i="3"/>
  <c r="E8554" i="3"/>
  <c r="G8335" i="3"/>
  <c r="E8334" i="3"/>
  <c r="G8195" i="3"/>
  <c r="E8194" i="3"/>
  <c r="G8055" i="3"/>
  <c r="E8054" i="3"/>
  <c r="G7715" i="3"/>
  <c r="E7714" i="3"/>
  <c r="G6895" i="3"/>
  <c r="E6894" i="3"/>
  <c r="G6775" i="3"/>
  <c r="E6774" i="3"/>
  <c r="G6695" i="3"/>
  <c r="E6694" i="3"/>
  <c r="G6595" i="3"/>
  <c r="E6594" i="3"/>
  <c r="F6595" i="3" s="1"/>
  <c r="G6515" i="3"/>
  <c r="E6514" i="3"/>
  <c r="G6415" i="3"/>
  <c r="E6414" i="3"/>
  <c r="F6415" i="3" s="1"/>
  <c r="G6295" i="3"/>
  <c r="E6294" i="3"/>
  <c r="G6195" i="3"/>
  <c r="E6194" i="3"/>
  <c r="G6095" i="3"/>
  <c r="E6094" i="3"/>
  <c r="G5995" i="3"/>
  <c r="E5994" i="3"/>
  <c r="G5875" i="3"/>
  <c r="E5874" i="3"/>
  <c r="G5735" i="3"/>
  <c r="E5734" i="3"/>
  <c r="E5614" i="3"/>
  <c r="F5615" i="3" s="1"/>
  <c r="G5615" i="3"/>
  <c r="G5495" i="3"/>
  <c r="E5494" i="3"/>
  <c r="G5375" i="3"/>
  <c r="E5374" i="3"/>
  <c r="G5214" i="3"/>
  <c r="E5213" i="3"/>
  <c r="G5134" i="3"/>
  <c r="E5133" i="3"/>
  <c r="G5054" i="3"/>
  <c r="E5053" i="3"/>
  <c r="G8474" i="3"/>
  <c r="E8473" i="3"/>
  <c r="G8334" i="3"/>
  <c r="E8333" i="3"/>
  <c r="G8214" i="3"/>
  <c r="E8213" i="3"/>
  <c r="G8134" i="3"/>
  <c r="E8133" i="3"/>
  <c r="G8054" i="3"/>
  <c r="E8053" i="3"/>
  <c r="G7974" i="3"/>
  <c r="E7973" i="3"/>
  <c r="G7874" i="3"/>
  <c r="E7873" i="3"/>
  <c r="F7874" i="3" s="1"/>
  <c r="G7814" i="3"/>
  <c r="E7813" i="3"/>
  <c r="G7714" i="3"/>
  <c r="E7713" i="3"/>
  <c r="G7634" i="3"/>
  <c r="E7633" i="3"/>
  <c r="E7593" i="3"/>
  <c r="G7594" i="3"/>
  <c r="E7533" i="3"/>
  <c r="G7534" i="3"/>
  <c r="E7473" i="3"/>
  <c r="F7474" i="3" s="1"/>
  <c r="G7474" i="3"/>
  <c r="G7414" i="3"/>
  <c r="E7413" i="3"/>
  <c r="E7353" i="3"/>
  <c r="F7354" i="3" s="1"/>
  <c r="G7354" i="3"/>
  <c r="E7213" i="3"/>
  <c r="F7214" i="3" s="1"/>
  <c r="G7214" i="3"/>
  <c r="G7154" i="3"/>
  <c r="E7153" i="3"/>
  <c r="F7154" i="3" s="1"/>
  <c r="G7094" i="3"/>
  <c r="E7093" i="3"/>
  <c r="F7094" i="3" s="1"/>
  <c r="G6994" i="3"/>
  <c r="E6993" i="3"/>
  <c r="G6934" i="3"/>
  <c r="E6933" i="3"/>
  <c r="G6874" i="3"/>
  <c r="E6873" i="3"/>
  <c r="G6814" i="3"/>
  <c r="E6813" i="3"/>
  <c r="G6734" i="3"/>
  <c r="E6733" i="3"/>
  <c r="G6654" i="3"/>
  <c r="E6653" i="3"/>
  <c r="G6594" i="3"/>
  <c r="E6593" i="3"/>
  <c r="G6534" i="3"/>
  <c r="E6533" i="3"/>
  <c r="G6474" i="3"/>
  <c r="E6473" i="3"/>
  <c r="G6454" i="3"/>
  <c r="E6453" i="3"/>
  <c r="G6414" i="3"/>
  <c r="E6413" i="3"/>
  <c r="G6374" i="3"/>
  <c r="E6373" i="3"/>
  <c r="E6313" i="3"/>
  <c r="F6314" i="3" s="1"/>
  <c r="G6314" i="3"/>
  <c r="G6234" i="3"/>
  <c r="E6233" i="3"/>
  <c r="G6194" i="3"/>
  <c r="E6193" i="3"/>
  <c r="G6134" i="3"/>
  <c r="E6133" i="3"/>
  <c r="G6094" i="3"/>
  <c r="E6093" i="3"/>
  <c r="F6094" i="3" s="1"/>
  <c r="G6034" i="3"/>
  <c r="E6033" i="3"/>
  <c r="G5934" i="3"/>
  <c r="E5933" i="3"/>
  <c r="G5894" i="3"/>
  <c r="E5893" i="3"/>
  <c r="F5894" i="3" s="1"/>
  <c r="E5813" i="3"/>
  <c r="F5814" i="3" s="1"/>
  <c r="G5814" i="3"/>
  <c r="G5754" i="3"/>
  <c r="E5753" i="3"/>
  <c r="G5694" i="3"/>
  <c r="E5693" i="3"/>
  <c r="E5613" i="3"/>
  <c r="G5614" i="3"/>
  <c r="G5554" i="3"/>
  <c r="E5553" i="3"/>
  <c r="F5554" i="3" s="1"/>
  <c r="G5494" i="3"/>
  <c r="E5493" i="3"/>
  <c r="G5454" i="3"/>
  <c r="E5453" i="3"/>
  <c r="F5454" i="3" s="1"/>
  <c r="G5394" i="3"/>
  <c r="E5393" i="3"/>
  <c r="G5334" i="3"/>
  <c r="E5333" i="3"/>
  <c r="G5273" i="3"/>
  <c r="E5272" i="3"/>
  <c r="F5273" i="3" s="1"/>
  <c r="G5233" i="3"/>
  <c r="E5232" i="3"/>
  <c r="E5152" i="3"/>
  <c r="G5153" i="3"/>
  <c r="G5133" i="3"/>
  <c r="E5132" i="3"/>
  <c r="G5113" i="3"/>
  <c r="E5112" i="3"/>
  <c r="G5053" i="3"/>
  <c r="E5052" i="3"/>
  <c r="G8573" i="3"/>
  <c r="E8572" i="3"/>
  <c r="G8493" i="3"/>
  <c r="E8492" i="3"/>
  <c r="F8493" i="3" s="1"/>
  <c r="G8373" i="3"/>
  <c r="E8372" i="3"/>
  <c r="F8373" i="3" s="1"/>
  <c r="G8253" i="3"/>
  <c r="E8252" i="3"/>
  <c r="G8053" i="3"/>
  <c r="E8052" i="3"/>
  <c r="F8053" i="3" s="1"/>
  <c r="G8571" i="3"/>
  <c r="E8570" i="3"/>
  <c r="G8531" i="3"/>
  <c r="E8530" i="3"/>
  <c r="G8471" i="3"/>
  <c r="E8470" i="3"/>
  <c r="G8411" i="3"/>
  <c r="E8410" i="3"/>
  <c r="G8371" i="3"/>
  <c r="E8370" i="3"/>
  <c r="G8311" i="3"/>
  <c r="E8310" i="3"/>
  <c r="G8271" i="3"/>
  <c r="E8270" i="3"/>
  <c r="G8211" i="3"/>
  <c r="E8210" i="3"/>
  <c r="G8171" i="3"/>
  <c r="E8170" i="3"/>
  <c r="G8131" i="3"/>
  <c r="E8130" i="3"/>
  <c r="F8131" i="3" s="1"/>
  <c r="G8071" i="3"/>
  <c r="E8070" i="3"/>
  <c r="G8031" i="3"/>
  <c r="E8030" i="3"/>
  <c r="E7990" i="3"/>
  <c r="G7991" i="3"/>
  <c r="G7931" i="3"/>
  <c r="E7930" i="3"/>
  <c r="E7870" i="3"/>
  <c r="F7871" i="3" s="1"/>
  <c r="G7871" i="3"/>
  <c r="G7831" i="3"/>
  <c r="E7830" i="3"/>
  <c r="G7751" i="3"/>
  <c r="E7750" i="3"/>
  <c r="G7631" i="3"/>
  <c r="E7630" i="3"/>
  <c r="G7271" i="3"/>
  <c r="E7270" i="3"/>
  <c r="F7271" i="3" s="1"/>
  <c r="E8598" i="3"/>
  <c r="F8599" i="3" s="1"/>
  <c r="G8599" i="3"/>
  <c r="G8499" i="3"/>
  <c r="E8498" i="3"/>
  <c r="G8419" i="3"/>
  <c r="E8418" i="3"/>
  <c r="G8319" i="3"/>
  <c r="E8318" i="3"/>
  <c r="G8119" i="3"/>
  <c r="E8118" i="3"/>
  <c r="G7979" i="3"/>
  <c r="E7978" i="3"/>
  <c r="G7859" i="3"/>
  <c r="E7858" i="3"/>
  <c r="G7739" i="3"/>
  <c r="E7738" i="3"/>
  <c r="G7639" i="3"/>
  <c r="E7638" i="3"/>
  <c r="G7519" i="3"/>
  <c r="E7518" i="3"/>
  <c r="G7399" i="3"/>
  <c r="E7398" i="3"/>
  <c r="G7279" i="3"/>
  <c r="E7278" i="3"/>
  <c r="G7139" i="3"/>
  <c r="E7138" i="3"/>
  <c r="G6979" i="3"/>
  <c r="E6978" i="3"/>
  <c r="G6839" i="3"/>
  <c r="E6838" i="3"/>
  <c r="G6699" i="3"/>
  <c r="E6698" i="3"/>
  <c r="G6499" i="3"/>
  <c r="E6498" i="3"/>
  <c r="G6339" i="3"/>
  <c r="E6338" i="3"/>
  <c r="F6339" i="3" s="1"/>
  <c r="G6179" i="3"/>
  <c r="E6178" i="3"/>
  <c r="G6039" i="3"/>
  <c r="E6038" i="3"/>
  <c r="F6039" i="3" s="1"/>
  <c r="G5859" i="3"/>
  <c r="E5858" i="3"/>
  <c r="G5639" i="3"/>
  <c r="E5638" i="3"/>
  <c r="G5499" i="3"/>
  <c r="E5498" i="3"/>
  <c r="G5299" i="3"/>
  <c r="E5298" i="3"/>
  <c r="G8558" i="3"/>
  <c r="E8557" i="3"/>
  <c r="G8358" i="3"/>
  <c r="E8357" i="3"/>
  <c r="G8198" i="3"/>
  <c r="E8197" i="3"/>
  <c r="G8018" i="3"/>
  <c r="E8017" i="3"/>
  <c r="F8018" i="3" s="1"/>
  <c r="G7818" i="3"/>
  <c r="E7817" i="3"/>
  <c r="F7818" i="3" s="1"/>
  <c r="G7618" i="3"/>
  <c r="E7617" i="3"/>
  <c r="F7618" i="3" s="1"/>
  <c r="G7378" i="3"/>
  <c r="E7377" i="3"/>
  <c r="F7378" i="3" s="1"/>
  <c r="G7118" i="3"/>
  <c r="E7117" i="3"/>
  <c r="G6978" i="3"/>
  <c r="E6977" i="3"/>
  <c r="G6818" i="3"/>
  <c r="E6817" i="3"/>
  <c r="G6678" i="3"/>
  <c r="E6677" i="3"/>
  <c r="G6558" i="3"/>
  <c r="E6557" i="3"/>
  <c r="F6558" i="3" s="1"/>
  <c r="E6437" i="3"/>
  <c r="F6438" i="3" s="1"/>
  <c r="G6438" i="3"/>
  <c r="G6298" i="3"/>
  <c r="E6297" i="3"/>
  <c r="F6298" i="3" s="1"/>
  <c r="G6118" i="3"/>
  <c r="E6117" i="3"/>
  <c r="G5938" i="3"/>
  <c r="E5937" i="3"/>
  <c r="F5938" i="3" s="1"/>
  <c r="G5798" i="3"/>
  <c r="E5797" i="3"/>
  <c r="G5658" i="3"/>
  <c r="E5657" i="3"/>
  <c r="G5518" i="3"/>
  <c r="E5517" i="3"/>
  <c r="G5338" i="3"/>
  <c r="E5337" i="3"/>
  <c r="G5217" i="3"/>
  <c r="E5216" i="3"/>
  <c r="G5077" i="3"/>
  <c r="E5076" i="3"/>
  <c r="G8537" i="3"/>
  <c r="E8536" i="3"/>
  <c r="G8297" i="3"/>
  <c r="E8296" i="3"/>
  <c r="G8097" i="3"/>
  <c r="E8096" i="3"/>
  <c r="F8097" i="3" s="1"/>
  <c r="G7897" i="3"/>
  <c r="E7896" i="3"/>
  <c r="G7677" i="3"/>
  <c r="E7676" i="3"/>
  <c r="F7677" i="3" s="1"/>
  <c r="G7497" i="3"/>
  <c r="E7496" i="3"/>
  <c r="G7337" i="3"/>
  <c r="E7336" i="3"/>
  <c r="G7197" i="3"/>
  <c r="E7196" i="3"/>
  <c r="G7017" i="3"/>
  <c r="E7016" i="3"/>
  <c r="E6736" i="3"/>
  <c r="F6737" i="3" s="1"/>
  <c r="G6737" i="3"/>
  <c r="G6497" i="3"/>
  <c r="E6496" i="3"/>
  <c r="G6297" i="3"/>
  <c r="E6296" i="3"/>
  <c r="G6117" i="3"/>
  <c r="E6116" i="3"/>
  <c r="G5897" i="3"/>
  <c r="E5896" i="3"/>
  <c r="G5657" i="3"/>
  <c r="E5656" i="3"/>
  <c r="F5657" i="3" s="1"/>
  <c r="G5417" i="3"/>
  <c r="E5416" i="3"/>
  <c r="G8456" i="3"/>
  <c r="E8455" i="3"/>
  <c r="G8316" i="3"/>
  <c r="E8315" i="3"/>
  <c r="G8176" i="3"/>
  <c r="E8175" i="3"/>
  <c r="G8036" i="3"/>
  <c r="E8035" i="3"/>
  <c r="G7856" i="3"/>
  <c r="E7855" i="3"/>
  <c r="G7716" i="3"/>
  <c r="E7715" i="3"/>
  <c r="F7716" i="3" s="1"/>
  <c r="G7576" i="3"/>
  <c r="E7575" i="3"/>
  <c r="G7416" i="3"/>
  <c r="E7415" i="3"/>
  <c r="F7416" i="3" s="1"/>
  <c r="E7215" i="3"/>
  <c r="F7216" i="3" s="1"/>
  <c r="G7216" i="3"/>
  <c r="G7036" i="3"/>
  <c r="E7035" i="3"/>
  <c r="G6916" i="3"/>
  <c r="E6915" i="3"/>
  <c r="G6756" i="3"/>
  <c r="E6755" i="3"/>
  <c r="G6616" i="3"/>
  <c r="E6615" i="3"/>
  <c r="G6456" i="3"/>
  <c r="E6455" i="3"/>
  <c r="E6315" i="3"/>
  <c r="G6316" i="3"/>
  <c r="G6176" i="3"/>
  <c r="E6175" i="3"/>
  <c r="G6096" i="3"/>
  <c r="E6095" i="3"/>
  <c r="G5996" i="3"/>
  <c r="E5995" i="3"/>
  <c r="F5996" i="3" s="1"/>
  <c r="G5856" i="3"/>
  <c r="E5855" i="3"/>
  <c r="G5716" i="3"/>
  <c r="E5715" i="3"/>
  <c r="G5556" i="3"/>
  <c r="E5555" i="3"/>
  <c r="G5396" i="3"/>
  <c r="E5395" i="3"/>
  <c r="E5254" i="3"/>
  <c r="F5255" i="3" s="1"/>
  <c r="G5255" i="3"/>
  <c r="G5075" i="3"/>
  <c r="E5074" i="3"/>
  <c r="F5075" i="3" s="1"/>
  <c r="G8515" i="3"/>
  <c r="E8514" i="3"/>
  <c r="G8355" i="3"/>
  <c r="E8354" i="3"/>
  <c r="F8355" i="3" s="1"/>
  <c r="G8215" i="3"/>
  <c r="E8214" i="3"/>
  <c r="F8215" i="3" s="1"/>
  <c r="G8115" i="3"/>
  <c r="E8114" i="3"/>
  <c r="G8035" i="3"/>
  <c r="E8034" i="3"/>
  <c r="F8035" i="3" s="1"/>
  <c r="G7955" i="3"/>
  <c r="E7954" i="3"/>
  <c r="G7935" i="3"/>
  <c r="E7934" i="3"/>
  <c r="G7875" i="3"/>
  <c r="E7874" i="3"/>
  <c r="G7835" i="3"/>
  <c r="E7834" i="3"/>
  <c r="G7795" i="3"/>
  <c r="E7794" i="3"/>
  <c r="G7735" i="3"/>
  <c r="E7734" i="3"/>
  <c r="G7655" i="3"/>
  <c r="E7654" i="3"/>
  <c r="F7655" i="3" s="1"/>
  <c r="G7615" i="3"/>
  <c r="E7614" i="3"/>
  <c r="G7595" i="3"/>
  <c r="E7594" i="3"/>
  <c r="G7555" i="3"/>
  <c r="E7554" i="3"/>
  <c r="G7515" i="3"/>
  <c r="E7514" i="3"/>
  <c r="G7475" i="3"/>
  <c r="E7474" i="3"/>
  <c r="G7455" i="3"/>
  <c r="E7454" i="3"/>
  <c r="G7415" i="3"/>
  <c r="E7414" i="3"/>
  <c r="G7375" i="3"/>
  <c r="E7374" i="3"/>
  <c r="G7355" i="3"/>
  <c r="E7354" i="3"/>
  <c r="G7335" i="3"/>
  <c r="E7334" i="3"/>
  <c r="F7335" i="3" s="1"/>
  <c r="G7315" i="3"/>
  <c r="E7314" i="3"/>
  <c r="G7275" i="3"/>
  <c r="E7274" i="3"/>
  <c r="G7235" i="3"/>
  <c r="E7234" i="3"/>
  <c r="E7214" i="3"/>
  <c r="F7215" i="3" s="1"/>
  <c r="G7215" i="3"/>
  <c r="G7195" i="3"/>
  <c r="E7194" i="3"/>
  <c r="E7174" i="3"/>
  <c r="F7175" i="3" s="1"/>
  <c r="G7175" i="3"/>
  <c r="G7155" i="3"/>
  <c r="E7154" i="3"/>
  <c r="G7095" i="3"/>
  <c r="E7094" i="3"/>
  <c r="G7075" i="3"/>
  <c r="E7074" i="3"/>
  <c r="G7055" i="3"/>
  <c r="E7054" i="3"/>
  <c r="F7055" i="3" s="1"/>
  <c r="G7035" i="3"/>
  <c r="E7034" i="3"/>
  <c r="G7015" i="3"/>
  <c r="E7014" i="3"/>
  <c r="G6995" i="3"/>
  <c r="E6994" i="3"/>
  <c r="G6975" i="3"/>
  <c r="E6974" i="3"/>
  <c r="G6955" i="3"/>
  <c r="E6954" i="3"/>
  <c r="G5274" i="3"/>
  <c r="E5273" i="3"/>
  <c r="G7994" i="3"/>
  <c r="E7993" i="3"/>
  <c r="G7234" i="3"/>
  <c r="E7233" i="3"/>
  <c r="G6754" i="3"/>
  <c r="E6753" i="3"/>
  <c r="G6274" i="3"/>
  <c r="E6273" i="3"/>
  <c r="F6274" i="3" s="1"/>
  <c r="G5854" i="3"/>
  <c r="E5853" i="3"/>
  <c r="G5534" i="3"/>
  <c r="E5533" i="3"/>
  <c r="E5353" i="3"/>
  <c r="F5354" i="3" s="1"/>
  <c r="G5354" i="3"/>
  <c r="G5193" i="3"/>
  <c r="E5192" i="3"/>
  <c r="G8513" i="3"/>
  <c r="E8512" i="3"/>
  <c r="G8393" i="3"/>
  <c r="E8392" i="3"/>
  <c r="G8273" i="3"/>
  <c r="E8272" i="3"/>
  <c r="G8033" i="3"/>
  <c r="E8032" i="3"/>
  <c r="F8033" i="3" s="1"/>
  <c r="G8611" i="3"/>
  <c r="E8610" i="3"/>
  <c r="E8430" i="3"/>
  <c r="F8431" i="3" s="1"/>
  <c r="G8431" i="3"/>
  <c r="G8607" i="3"/>
  <c r="E8606" i="3"/>
  <c r="F8607" i="3" s="1"/>
  <c r="G8587" i="3"/>
  <c r="E8586" i="3"/>
  <c r="E8566" i="3"/>
  <c r="F8567" i="3" s="1"/>
  <c r="G8567" i="3"/>
  <c r="E8546" i="3"/>
  <c r="F8547" i="3" s="1"/>
  <c r="G8547" i="3"/>
  <c r="E8526" i="3"/>
  <c r="F8527" i="3" s="1"/>
  <c r="G8527" i="3"/>
  <c r="G8507" i="3"/>
  <c r="E8506" i="3"/>
  <c r="G8487" i="3"/>
  <c r="E8486" i="3"/>
  <c r="E8466" i="3"/>
  <c r="F8467" i="3" s="1"/>
  <c r="G8467" i="3"/>
  <c r="G8447" i="3"/>
  <c r="E8446" i="3"/>
  <c r="G8427" i="3"/>
  <c r="E8426" i="3"/>
  <c r="F8427" i="3" s="1"/>
  <c r="E8406" i="3"/>
  <c r="F8407" i="3" s="1"/>
  <c r="G8407" i="3"/>
  <c r="G8387" i="3"/>
  <c r="E8386" i="3"/>
  <c r="F8387" i="3" s="1"/>
  <c r="E8366" i="3"/>
  <c r="F8367" i="3" s="1"/>
  <c r="G8367" i="3"/>
  <c r="G8347" i="3"/>
  <c r="E8346" i="3"/>
  <c r="E8326" i="3"/>
  <c r="F8327" i="3" s="1"/>
  <c r="G8327" i="3"/>
  <c r="G8307" i="3"/>
  <c r="E8306" i="3"/>
  <c r="G8287" i="3"/>
  <c r="E8286" i="3"/>
  <c r="E8266" i="3"/>
  <c r="F8267" i="3" s="1"/>
  <c r="G8267" i="3"/>
  <c r="G8247" i="3"/>
  <c r="E8246" i="3"/>
  <c r="G8227" i="3"/>
  <c r="E8226" i="3"/>
  <c r="F8227" i="3" s="1"/>
  <c r="G8207" i="3"/>
  <c r="E8206" i="3"/>
  <c r="E8186" i="3"/>
  <c r="F8187" i="3" s="1"/>
  <c r="G8187" i="3"/>
  <c r="G8167" i="3"/>
  <c r="E8166" i="3"/>
  <c r="F8167" i="3" s="1"/>
  <c r="G8147" i="3"/>
  <c r="E8146" i="3"/>
  <c r="G8127" i="3"/>
  <c r="E8126" i="3"/>
  <c r="E8106" i="3"/>
  <c r="F8107" i="3" s="1"/>
  <c r="G8107" i="3"/>
  <c r="G8087" i="3"/>
  <c r="E8086" i="3"/>
  <c r="G8067" i="3"/>
  <c r="E8066" i="3"/>
  <c r="F8067" i="3" s="1"/>
  <c r="G8047" i="3"/>
  <c r="E8046" i="3"/>
  <c r="E8026" i="3"/>
  <c r="F8027" i="3" s="1"/>
  <c r="G8027" i="3"/>
  <c r="G8007" i="3"/>
  <c r="E8006" i="3"/>
  <c r="G7987" i="3"/>
  <c r="E7986" i="3"/>
  <c r="G7967" i="3"/>
  <c r="E7966" i="3"/>
  <c r="G7947" i="3"/>
  <c r="E7946" i="3"/>
  <c r="E7926" i="3"/>
  <c r="F7927" i="3" s="1"/>
  <c r="G7927" i="3"/>
  <c r="G7907" i="3"/>
  <c r="E7906" i="3"/>
  <c r="G7887" i="3"/>
  <c r="E7886" i="3"/>
  <c r="G7867" i="3"/>
  <c r="E7866" i="3"/>
  <c r="E7846" i="3"/>
  <c r="F7847" i="3" s="1"/>
  <c r="G7847" i="3"/>
  <c r="G7827" i="3"/>
  <c r="E7826" i="3"/>
  <c r="G7807" i="3"/>
  <c r="E7806" i="3"/>
  <c r="E7786" i="3"/>
  <c r="F7787" i="3" s="1"/>
  <c r="G7787" i="3"/>
  <c r="G7767" i="3"/>
  <c r="E7766" i="3"/>
  <c r="E7746" i="3"/>
  <c r="F7747" i="3" s="1"/>
  <c r="G7747" i="3"/>
  <c r="E7726" i="3"/>
  <c r="G7727" i="3"/>
  <c r="G7707" i="3"/>
  <c r="E7706" i="3"/>
  <c r="E7686" i="3"/>
  <c r="F7687" i="3" s="1"/>
  <c r="G7687" i="3"/>
  <c r="G7667" i="3"/>
  <c r="E7666" i="3"/>
  <c r="G7647" i="3"/>
  <c r="E7646" i="3"/>
  <c r="E7626" i="3"/>
  <c r="F7627" i="3" s="1"/>
  <c r="G7627" i="3"/>
  <c r="G7607" i="3"/>
  <c r="E7606" i="3"/>
  <c r="G7587" i="3"/>
  <c r="E7586" i="3"/>
  <c r="F7587" i="3" s="1"/>
  <c r="E7566" i="3"/>
  <c r="F7567" i="3" s="1"/>
  <c r="G7567" i="3"/>
  <c r="G7547" i="3"/>
  <c r="E7546" i="3"/>
  <c r="G7527" i="3"/>
  <c r="E7526" i="3"/>
  <c r="G7507" i="3"/>
  <c r="E7506" i="3"/>
  <c r="G7487" i="3"/>
  <c r="E7486" i="3"/>
  <c r="G7467" i="3"/>
  <c r="E7466" i="3"/>
  <c r="G7447" i="3"/>
  <c r="E7446" i="3"/>
  <c r="G7427" i="3"/>
  <c r="E7426" i="3"/>
  <c r="F7427" i="3" s="1"/>
  <c r="G7407" i="3"/>
  <c r="E7406" i="3"/>
  <c r="G7387" i="3"/>
  <c r="E7386" i="3"/>
  <c r="G7367" i="3"/>
  <c r="E7366" i="3"/>
  <c r="F7367" i="3" s="1"/>
  <c r="G7347" i="3"/>
  <c r="E7346" i="3"/>
  <c r="G7327" i="3"/>
  <c r="E7326" i="3"/>
  <c r="G7307" i="3"/>
  <c r="E7306" i="3"/>
  <c r="G7287" i="3"/>
  <c r="E7286" i="3"/>
  <c r="G7267" i="3"/>
  <c r="E7266" i="3"/>
  <c r="F7267" i="3" s="1"/>
  <c r="G7247" i="3"/>
  <c r="E7246" i="3"/>
  <c r="G7227" i="3"/>
  <c r="E7226" i="3"/>
  <c r="F7227" i="3" s="1"/>
  <c r="G7207" i="3"/>
  <c r="E7206" i="3"/>
  <c r="F7207" i="3" s="1"/>
  <c r="G7187" i="3"/>
  <c r="E7186" i="3"/>
  <c r="G7167" i="3"/>
  <c r="E7166" i="3"/>
  <c r="G7147" i="3"/>
  <c r="E7146" i="3"/>
  <c r="G7127" i="3"/>
  <c r="E7126" i="3"/>
  <c r="G7107" i="3"/>
  <c r="E7106" i="3"/>
  <c r="G7087" i="3"/>
  <c r="E7086" i="3"/>
  <c r="G7067" i="3"/>
  <c r="E7066" i="3"/>
  <c r="G7047" i="3"/>
  <c r="E7046" i="3"/>
  <c r="G7027" i="3"/>
  <c r="E7026" i="3"/>
  <c r="F7027" i="3" s="1"/>
  <c r="G7007" i="3"/>
  <c r="E7006" i="3"/>
  <c r="G6987" i="3"/>
  <c r="E6986" i="3"/>
  <c r="G6967" i="3"/>
  <c r="E6966" i="3"/>
  <c r="F6967" i="3" s="1"/>
  <c r="G6947" i="3"/>
  <c r="E6946" i="3"/>
  <c r="G6927" i="3"/>
  <c r="E6926" i="3"/>
  <c r="G6907" i="3"/>
  <c r="E6906" i="3"/>
  <c r="G6887" i="3"/>
  <c r="E6886" i="3"/>
  <c r="G6867" i="3"/>
  <c r="E6866" i="3"/>
  <c r="G6847" i="3"/>
  <c r="E6846" i="3"/>
  <c r="G6827" i="3"/>
  <c r="E6826" i="3"/>
  <c r="F6827" i="3" s="1"/>
  <c r="G6807" i="3"/>
  <c r="E6806" i="3"/>
  <c r="G6787" i="3"/>
  <c r="E6786" i="3"/>
  <c r="G6767" i="3"/>
  <c r="E6766" i="3"/>
  <c r="F6767" i="3" s="1"/>
  <c r="G6747" i="3"/>
  <c r="E6746" i="3"/>
  <c r="G6727" i="3"/>
  <c r="E6726" i="3"/>
  <c r="G6707" i="3"/>
  <c r="E6706" i="3"/>
  <c r="G6687" i="3"/>
  <c r="E6686" i="3"/>
  <c r="G6667" i="3"/>
  <c r="E6666" i="3"/>
  <c r="F6667" i="3" s="1"/>
  <c r="G6647" i="3"/>
  <c r="E6646" i="3"/>
  <c r="G6627" i="3"/>
  <c r="E6626" i="3"/>
  <c r="F6627" i="3" s="1"/>
  <c r="G6607" i="3"/>
  <c r="E6606" i="3"/>
  <c r="G6587" i="3"/>
  <c r="E6586" i="3"/>
  <c r="G6567" i="3"/>
  <c r="E6566" i="3"/>
  <c r="G6547" i="3"/>
  <c r="E6546" i="3"/>
  <c r="G6527" i="3"/>
  <c r="E6526" i="3"/>
  <c r="G6507" i="3"/>
  <c r="E6506" i="3"/>
  <c r="G6487" i="3"/>
  <c r="E6486" i="3"/>
  <c r="G6467" i="3"/>
  <c r="E6466" i="3"/>
  <c r="G6447" i="3"/>
  <c r="E6446" i="3"/>
  <c r="G6427" i="3"/>
  <c r="E6426" i="3"/>
  <c r="F6427" i="3" s="1"/>
  <c r="G6407" i="3"/>
  <c r="E6406" i="3"/>
  <c r="G6387" i="3"/>
  <c r="E6386" i="3"/>
  <c r="G6367" i="3"/>
  <c r="E6366" i="3"/>
  <c r="F6367" i="3" s="1"/>
  <c r="G6347" i="3"/>
  <c r="E6346" i="3"/>
  <c r="G6327" i="3"/>
  <c r="E6326" i="3"/>
  <c r="G6107" i="3"/>
  <c r="E6106" i="3"/>
  <c r="G8619" i="3"/>
  <c r="E8618" i="3"/>
  <c r="G8399" i="3"/>
  <c r="E8398" i="3"/>
  <c r="F8399" i="3" s="1"/>
  <c r="G8159" i="3"/>
  <c r="E8158" i="3"/>
  <c r="G7939" i="3"/>
  <c r="E7938" i="3"/>
  <c r="F7939" i="3" s="1"/>
  <c r="G7679" i="3"/>
  <c r="E7678" i="3"/>
  <c r="G7479" i="3"/>
  <c r="E7478" i="3"/>
  <c r="G7299" i="3"/>
  <c r="E7298" i="3"/>
  <c r="F7299" i="3" s="1"/>
  <c r="G7159" i="3"/>
  <c r="E7158" i="3"/>
  <c r="E6958" i="3"/>
  <c r="F6959" i="3" s="1"/>
  <c r="G6959" i="3"/>
  <c r="G6759" i="3"/>
  <c r="E6758" i="3"/>
  <c r="G6519" i="3"/>
  <c r="E6518" i="3"/>
  <c r="G6259" i="3"/>
  <c r="E6258" i="3"/>
  <c r="G5979" i="3"/>
  <c r="E5978" i="3"/>
  <c r="G5659" i="3"/>
  <c r="E5658" i="3"/>
  <c r="G5399" i="3"/>
  <c r="E5398" i="3"/>
  <c r="G8398" i="3"/>
  <c r="E8397" i="3"/>
  <c r="G8158" i="3"/>
  <c r="E8157" i="3"/>
  <c r="F8158" i="3" s="1"/>
  <c r="G7918" i="3"/>
  <c r="E7917" i="3"/>
  <c r="G7678" i="3"/>
  <c r="E7677" i="3"/>
  <c r="G7438" i="3"/>
  <c r="E7437" i="3"/>
  <c r="G7258" i="3"/>
  <c r="E7257" i="3"/>
  <c r="G6998" i="3"/>
  <c r="E6997" i="3"/>
  <c r="F6998" i="3" s="1"/>
  <c r="G6798" i="3"/>
  <c r="E6797" i="3"/>
  <c r="G6618" i="3"/>
  <c r="E6617" i="3"/>
  <c r="F6618" i="3" s="1"/>
  <c r="G6418" i="3"/>
  <c r="E6417" i="3"/>
  <c r="G6198" i="3"/>
  <c r="E6197" i="3"/>
  <c r="F6198" i="3" s="1"/>
  <c r="G5958" i="3"/>
  <c r="E5957" i="3"/>
  <c r="G5678" i="3"/>
  <c r="E5677" i="3"/>
  <c r="G5438" i="3"/>
  <c r="E5437" i="3"/>
  <c r="G5117" i="3"/>
  <c r="E5116" i="3"/>
  <c r="G8397" i="3"/>
  <c r="E8396" i="3"/>
  <c r="G8157" i="3"/>
  <c r="E8156" i="3"/>
  <c r="G7937" i="3"/>
  <c r="E7936" i="3"/>
  <c r="G7757" i="3"/>
  <c r="E7756" i="3"/>
  <c r="F7757" i="3" s="1"/>
  <c r="G7557" i="3"/>
  <c r="E7556" i="3"/>
  <c r="F7557" i="3" s="1"/>
  <c r="G7357" i="3"/>
  <c r="E7356" i="3"/>
  <c r="F7357" i="3" s="1"/>
  <c r="G7117" i="3"/>
  <c r="E7116" i="3"/>
  <c r="F7117" i="3" s="1"/>
  <c r="G6897" i="3"/>
  <c r="E6896" i="3"/>
  <c r="E6636" i="3"/>
  <c r="F6637" i="3" s="1"/>
  <c r="G6637" i="3"/>
  <c r="G6377" i="3"/>
  <c r="E6376" i="3"/>
  <c r="G6097" i="3"/>
  <c r="E6096" i="3"/>
  <c r="E5816" i="3"/>
  <c r="F5817" i="3" s="1"/>
  <c r="G5817" i="3"/>
  <c r="G5537" i="3"/>
  <c r="E5536" i="3"/>
  <c r="G5256" i="3"/>
  <c r="E5255" i="3"/>
  <c r="F5256" i="3" s="1"/>
  <c r="G8616" i="3"/>
  <c r="E8615" i="3"/>
  <c r="G8436" i="3"/>
  <c r="E8435" i="3"/>
  <c r="G8276" i="3"/>
  <c r="E8275" i="3"/>
  <c r="F8276" i="3" s="1"/>
  <c r="G8116" i="3"/>
  <c r="E8115" i="3"/>
  <c r="G7916" i="3"/>
  <c r="E7915" i="3"/>
  <c r="G7736" i="3"/>
  <c r="E7735" i="3"/>
  <c r="G7516" i="3"/>
  <c r="E7515" i="3"/>
  <c r="G7276" i="3"/>
  <c r="E7275" i="3"/>
  <c r="F7276" i="3" s="1"/>
  <c r="G7056" i="3"/>
  <c r="E7055" i="3"/>
  <c r="G6876" i="3"/>
  <c r="E6875" i="3"/>
  <c r="F6876" i="3" s="1"/>
  <c r="G6696" i="3"/>
  <c r="E6695" i="3"/>
  <c r="F6696" i="3" s="1"/>
  <c r="G6516" i="3"/>
  <c r="E6515" i="3"/>
  <c r="G6356" i="3"/>
  <c r="E6355" i="3"/>
  <c r="G6156" i="3"/>
  <c r="E6155" i="3"/>
  <c r="G5956" i="3"/>
  <c r="E5955" i="3"/>
  <c r="G5696" i="3"/>
  <c r="E5695" i="3"/>
  <c r="G5456" i="3"/>
  <c r="E5455" i="3"/>
  <c r="G5275" i="3"/>
  <c r="E5274" i="3"/>
  <c r="G5095" i="3"/>
  <c r="E5094" i="3"/>
  <c r="G8615" i="3"/>
  <c r="E8614" i="3"/>
  <c r="F8615" i="3" s="1"/>
  <c r="G8375" i="3"/>
  <c r="E8374" i="3"/>
  <c r="G8175" i="3"/>
  <c r="E8174" i="3"/>
  <c r="F8175" i="3" s="1"/>
  <c r="G8015" i="3"/>
  <c r="E8014" i="3"/>
  <c r="G7815" i="3"/>
  <c r="E7814" i="3"/>
  <c r="G7495" i="3"/>
  <c r="E7494" i="3"/>
  <c r="G6935" i="3"/>
  <c r="E6934" i="3"/>
  <c r="G8574" i="3"/>
  <c r="E8573" i="3"/>
  <c r="G8494" i="3"/>
  <c r="E8493" i="3"/>
  <c r="F8494" i="3" s="1"/>
  <c r="G8374" i="3"/>
  <c r="E8373" i="3"/>
  <c r="E8233" i="3"/>
  <c r="F8234" i="3" s="1"/>
  <c r="G8234" i="3"/>
  <c r="G8114" i="3"/>
  <c r="E8113" i="3"/>
  <c r="G8014" i="3"/>
  <c r="E8013" i="3"/>
  <c r="E7893" i="3"/>
  <c r="F7894" i="3" s="1"/>
  <c r="G7894" i="3"/>
  <c r="G7774" i="3"/>
  <c r="E7773" i="3"/>
  <c r="G7674" i="3"/>
  <c r="E7673" i="3"/>
  <c r="G7574" i="3"/>
  <c r="E7573" i="3"/>
  <c r="G7494" i="3"/>
  <c r="E7493" i="3"/>
  <c r="F7494" i="3" s="1"/>
  <c r="G7374" i="3"/>
  <c r="E7373" i="3"/>
  <c r="F7374" i="3" s="1"/>
  <c r="G7274" i="3"/>
  <c r="E7273" i="3"/>
  <c r="G7174" i="3"/>
  <c r="E7173" i="3"/>
  <c r="F7174" i="3" s="1"/>
  <c r="G7114" i="3"/>
  <c r="E7113" i="3"/>
  <c r="G7014" i="3"/>
  <c r="E7013" i="3"/>
  <c r="G6954" i="3"/>
  <c r="E6953" i="3"/>
  <c r="E6893" i="3"/>
  <c r="F6894" i="3" s="1"/>
  <c r="G6894" i="3"/>
  <c r="G6794" i="3"/>
  <c r="E6793" i="3"/>
  <c r="E6673" i="3"/>
  <c r="F6674" i="3" s="1"/>
  <c r="G6674" i="3"/>
  <c r="G6614" i="3"/>
  <c r="E6613" i="3"/>
  <c r="E6553" i="3"/>
  <c r="F6554" i="3" s="1"/>
  <c r="G6554" i="3"/>
  <c r="G6514" i="3"/>
  <c r="E6513" i="3"/>
  <c r="G6434" i="3"/>
  <c r="E6433" i="3"/>
  <c r="F6434" i="3" s="1"/>
  <c r="G6354" i="3"/>
  <c r="E6353" i="3"/>
  <c r="G6254" i="3"/>
  <c r="E6253" i="3"/>
  <c r="E6173" i="3"/>
  <c r="F6174" i="3" s="1"/>
  <c r="G6174" i="3"/>
  <c r="G6074" i="3"/>
  <c r="E6073" i="3"/>
  <c r="G5974" i="3"/>
  <c r="E5973" i="3"/>
  <c r="G5874" i="3"/>
  <c r="E5873" i="3"/>
  <c r="G5794" i="3"/>
  <c r="E5793" i="3"/>
  <c r="G5734" i="3"/>
  <c r="E5733" i="3"/>
  <c r="G5634" i="3"/>
  <c r="E5633" i="3"/>
  <c r="G5514" i="3"/>
  <c r="E5513" i="3"/>
  <c r="F5514" i="3" s="1"/>
  <c r="E5413" i="3"/>
  <c r="F5414" i="3" s="1"/>
  <c r="G5414" i="3"/>
  <c r="G5294" i="3"/>
  <c r="E5293" i="3"/>
  <c r="F5294" i="3" s="1"/>
  <c r="E5172" i="3"/>
  <c r="F5173" i="3" s="1"/>
  <c r="G5173" i="3"/>
  <c r="G5073" i="3"/>
  <c r="E5072" i="3"/>
  <c r="G8179" i="3"/>
  <c r="E8178" i="3"/>
  <c r="E5818" i="3"/>
  <c r="F5819" i="3" s="1"/>
  <c r="G5819" i="3"/>
  <c r="G7725" i="3"/>
  <c r="E7724" i="3"/>
  <c r="G6985" i="3"/>
  <c r="E6984" i="3"/>
  <c r="G6345" i="3"/>
  <c r="E6344" i="3"/>
  <c r="G6305" i="3"/>
  <c r="E6304" i="3"/>
  <c r="F6305" i="3" s="1"/>
  <c r="G6285" i="3"/>
  <c r="E6284" i="3"/>
  <c r="F6285" i="3" s="1"/>
  <c r="G6265" i="3"/>
  <c r="E6264" i="3"/>
  <c r="G6245" i="3"/>
  <c r="E6244" i="3"/>
  <c r="G6225" i="3"/>
  <c r="E6224" i="3"/>
  <c r="G6205" i="3"/>
  <c r="E6204" i="3"/>
  <c r="G6185" i="3"/>
  <c r="E6184" i="3"/>
  <c r="G6165" i="3"/>
  <c r="E6164" i="3"/>
  <c r="G6145" i="3"/>
  <c r="E6144" i="3"/>
  <c r="F6145" i="3" s="1"/>
  <c r="G6125" i="3"/>
  <c r="E6124" i="3"/>
  <c r="G6105" i="3"/>
  <c r="E6104" i="3"/>
  <c r="F6105" i="3" s="1"/>
  <c r="G6085" i="3"/>
  <c r="E6084" i="3"/>
  <c r="G6065" i="3"/>
  <c r="E6064" i="3"/>
  <c r="G6045" i="3"/>
  <c r="E6044" i="3"/>
  <c r="G6025" i="3"/>
  <c r="E6024" i="3"/>
  <c r="G6005" i="3"/>
  <c r="E6004" i="3"/>
  <c r="G5985" i="3"/>
  <c r="E5984" i="3"/>
  <c r="G5965" i="3"/>
  <c r="E5964" i="3"/>
  <c r="G5945" i="3"/>
  <c r="E5944" i="3"/>
  <c r="G5905" i="3"/>
  <c r="E5904" i="3"/>
  <c r="G5845" i="3"/>
  <c r="E5844" i="3"/>
  <c r="G5825" i="3"/>
  <c r="E5824" i="3"/>
  <c r="G5805" i="3"/>
  <c r="E5804" i="3"/>
  <c r="F5805" i="3" s="1"/>
  <c r="G5785" i="3"/>
  <c r="E5784" i="3"/>
  <c r="F5785" i="3" s="1"/>
  <c r="G5765" i="3"/>
  <c r="E5764" i="3"/>
  <c r="G5745" i="3"/>
  <c r="E5744" i="3"/>
  <c r="G5725" i="3"/>
  <c r="E5724" i="3"/>
  <c r="G5705" i="3"/>
  <c r="E5704" i="3"/>
  <c r="G5685" i="3"/>
  <c r="E5684" i="3"/>
  <c r="G5665" i="3"/>
  <c r="E5664" i="3"/>
  <c r="G5645" i="3"/>
  <c r="E5644" i="3"/>
  <c r="G5625" i="3"/>
  <c r="E5624" i="3"/>
  <c r="G5605" i="3"/>
  <c r="E5604" i="3"/>
  <c r="G5585" i="3"/>
  <c r="E5584" i="3"/>
  <c r="G5565" i="3"/>
  <c r="E5564" i="3"/>
  <c r="G5545" i="3"/>
  <c r="E5544" i="3"/>
  <c r="G5525" i="3"/>
  <c r="E5524" i="3"/>
  <c r="G5505" i="3"/>
  <c r="E5504" i="3"/>
  <c r="G5485" i="3"/>
  <c r="E5484" i="3"/>
  <c r="G5465" i="3"/>
  <c r="E5464" i="3"/>
  <c r="G5445" i="3"/>
  <c r="E5444" i="3"/>
  <c r="F5445" i="3" s="1"/>
  <c r="G5425" i="3"/>
  <c r="E5424" i="3"/>
  <c r="G5405" i="3"/>
  <c r="E5404" i="3"/>
  <c r="F5405" i="3" s="1"/>
  <c r="G5385" i="3"/>
  <c r="E5384" i="3"/>
  <c r="G5365" i="3"/>
  <c r="E5364" i="3"/>
  <c r="G5345" i="3"/>
  <c r="E5344" i="3"/>
  <c r="G5325" i="3"/>
  <c r="E5324" i="3"/>
  <c r="G5305" i="3"/>
  <c r="E5304" i="3"/>
  <c r="G5284" i="3"/>
  <c r="E5283" i="3"/>
  <c r="G5264" i="3"/>
  <c r="E5263" i="3"/>
  <c r="G5244" i="3"/>
  <c r="E5243" i="3"/>
  <c r="F5244" i="3" s="1"/>
  <c r="G5224" i="3"/>
  <c r="E5223" i="3"/>
  <c r="G5204" i="3"/>
  <c r="E5203" i="3"/>
  <c r="G5184" i="3"/>
  <c r="E5183" i="3"/>
  <c r="F5184" i="3" s="1"/>
  <c r="G5164" i="3"/>
  <c r="E5163" i="3"/>
  <c r="G5144" i="3"/>
  <c r="E5143" i="3"/>
  <c r="G5124" i="3"/>
  <c r="E5123" i="3"/>
  <c r="G5104" i="3"/>
  <c r="E5103" i="3"/>
  <c r="G5084" i="3"/>
  <c r="E5083" i="3"/>
  <c r="G5064" i="3"/>
  <c r="E5063" i="3"/>
  <c r="G8239" i="3"/>
  <c r="E8238" i="3"/>
  <c r="F8239" i="3" s="1"/>
  <c r="G5779" i="3"/>
  <c r="E5778" i="3"/>
  <c r="F5779" i="3" s="1"/>
  <c r="G7765" i="3"/>
  <c r="E7764" i="3"/>
  <c r="G7005" i="3"/>
  <c r="E7004" i="3"/>
  <c r="G6325" i="3"/>
  <c r="E6324" i="3"/>
  <c r="G5925" i="3"/>
  <c r="E5924" i="3"/>
  <c r="G8564" i="3"/>
  <c r="E8563" i="3"/>
  <c r="G8504" i="3"/>
  <c r="E8503" i="3"/>
  <c r="G8444" i="3"/>
  <c r="E8443" i="3"/>
  <c r="G8404" i="3"/>
  <c r="E8403" i="3"/>
  <c r="G8384" i="3"/>
  <c r="E8383" i="3"/>
  <c r="F8384" i="3" s="1"/>
  <c r="G8364" i="3"/>
  <c r="E8363" i="3"/>
  <c r="F8364" i="3" s="1"/>
  <c r="G8344" i="3"/>
  <c r="E8343" i="3"/>
  <c r="F8344" i="3" s="1"/>
  <c r="G8324" i="3"/>
  <c r="E8323" i="3"/>
  <c r="F8324" i="3" s="1"/>
  <c r="G8284" i="3"/>
  <c r="E8283" i="3"/>
  <c r="G8244" i="3"/>
  <c r="E8243" i="3"/>
  <c r="G8224" i="3"/>
  <c r="E8223" i="3"/>
  <c r="G8204" i="3"/>
  <c r="E8203" i="3"/>
  <c r="G8184" i="3"/>
  <c r="E8183" i="3"/>
  <c r="F8184" i="3" s="1"/>
  <c r="G8164" i="3"/>
  <c r="E8163" i="3"/>
  <c r="E8143" i="3"/>
  <c r="F8144" i="3" s="1"/>
  <c r="G8144" i="3"/>
  <c r="G8124" i="3"/>
  <c r="E8123" i="3"/>
  <c r="G8104" i="3"/>
  <c r="E8103" i="3"/>
  <c r="G8084" i="3"/>
  <c r="E8083" i="3"/>
  <c r="G8064" i="3"/>
  <c r="E8063" i="3"/>
  <c r="G8044" i="3"/>
  <c r="E8043" i="3"/>
  <c r="G8024" i="3"/>
  <c r="E8023" i="3"/>
  <c r="G8004" i="3"/>
  <c r="E8003" i="3"/>
  <c r="G7984" i="3"/>
  <c r="E7983" i="3"/>
  <c r="F7984" i="3" s="1"/>
  <c r="G7964" i="3"/>
  <c r="E7963" i="3"/>
  <c r="G7944" i="3"/>
  <c r="E7943" i="3"/>
  <c r="F7944" i="3" s="1"/>
  <c r="G7924" i="3"/>
  <c r="E7923" i="3"/>
  <c r="G7904" i="3"/>
  <c r="E7903" i="3"/>
  <c r="G7884" i="3"/>
  <c r="E7883" i="3"/>
  <c r="F7884" i="3" s="1"/>
  <c r="G7864" i="3"/>
  <c r="E7863" i="3"/>
  <c r="G7844" i="3"/>
  <c r="E7843" i="3"/>
  <c r="G7824" i="3"/>
  <c r="E7823" i="3"/>
  <c r="E7803" i="3"/>
  <c r="F7804" i="3" s="1"/>
  <c r="G7804" i="3"/>
  <c r="G7784" i="3"/>
  <c r="E7783" i="3"/>
  <c r="G7764" i="3"/>
  <c r="E7763" i="3"/>
  <c r="G7744" i="3"/>
  <c r="E7743" i="3"/>
  <c r="F7744" i="3" s="1"/>
  <c r="G7724" i="3"/>
  <c r="E7723" i="3"/>
  <c r="G7704" i="3"/>
  <c r="E7703" i="3"/>
  <c r="F7704" i="3" s="1"/>
  <c r="G7684" i="3"/>
  <c r="E7683" i="3"/>
  <c r="F7684" i="3" s="1"/>
  <c r="G7664" i="3"/>
  <c r="E7663" i="3"/>
  <c r="G7644" i="3"/>
  <c r="E7643" i="3"/>
  <c r="E7623" i="3"/>
  <c r="F7624" i="3" s="1"/>
  <c r="G7624" i="3"/>
  <c r="G7604" i="3"/>
  <c r="E7603" i="3"/>
  <c r="F7604" i="3" s="1"/>
  <c r="G7584" i="3"/>
  <c r="E7583" i="3"/>
  <c r="G7564" i="3"/>
  <c r="E7563" i="3"/>
  <c r="G7544" i="3"/>
  <c r="E7543" i="3"/>
  <c r="F7544" i="3" s="1"/>
  <c r="G7524" i="3"/>
  <c r="E7523" i="3"/>
  <c r="F7524" i="3" s="1"/>
  <c r="G7504" i="3"/>
  <c r="E7503" i="3"/>
  <c r="G7484" i="3"/>
  <c r="E7483" i="3"/>
  <c r="G7464" i="3"/>
  <c r="E7463" i="3"/>
  <c r="G7444" i="3"/>
  <c r="E7443" i="3"/>
  <c r="G7424" i="3"/>
  <c r="E7423" i="3"/>
  <c r="G7404" i="3"/>
  <c r="E7403" i="3"/>
  <c r="G7384" i="3"/>
  <c r="E7383" i="3"/>
  <c r="F7384" i="3" s="1"/>
  <c r="G7364" i="3"/>
  <c r="E7363" i="3"/>
  <c r="G7344" i="3"/>
  <c r="E7343" i="3"/>
  <c r="F7344" i="3" s="1"/>
  <c r="G7324" i="3"/>
  <c r="E7323" i="3"/>
  <c r="F7324" i="3" s="1"/>
  <c r="G7304" i="3"/>
  <c r="E7303" i="3"/>
  <c r="F7304" i="3" s="1"/>
  <c r="G7284" i="3"/>
  <c r="E7283" i="3"/>
  <c r="F7284" i="3" s="1"/>
  <c r="G7264" i="3"/>
  <c r="E7263" i="3"/>
  <c r="G7244" i="3"/>
  <c r="E7243" i="3"/>
  <c r="G7224" i="3"/>
  <c r="E7223" i="3"/>
  <c r="G7204" i="3"/>
  <c r="E7203" i="3"/>
  <c r="G7184" i="3"/>
  <c r="E7183" i="3"/>
  <c r="G7164" i="3"/>
  <c r="E7163" i="3"/>
  <c r="G7144" i="3"/>
  <c r="E7143" i="3"/>
  <c r="F7144" i="3" s="1"/>
  <c r="G7124" i="3"/>
  <c r="E7123" i="3"/>
  <c r="G7104" i="3"/>
  <c r="E7103" i="3"/>
  <c r="F7104" i="3" s="1"/>
  <c r="G7084" i="3"/>
  <c r="E7083" i="3"/>
  <c r="F7084" i="3" s="1"/>
  <c r="G7064" i="3"/>
  <c r="E7063" i="3"/>
  <c r="G7044" i="3"/>
  <c r="E7043" i="3"/>
  <c r="G7024" i="3"/>
  <c r="E7023" i="3"/>
  <c r="G7004" i="3"/>
  <c r="E7003" i="3"/>
  <c r="G6984" i="3"/>
  <c r="E6983" i="3"/>
  <c r="F6984" i="3" s="1"/>
  <c r="G6964" i="3"/>
  <c r="E6963" i="3"/>
  <c r="G6944" i="3"/>
  <c r="E6943" i="3"/>
  <c r="F6944" i="3" s="1"/>
  <c r="G6924" i="3"/>
  <c r="E6923" i="3"/>
  <c r="G6904" i="3"/>
  <c r="E6903" i="3"/>
  <c r="F6904" i="3" s="1"/>
  <c r="G6884" i="3"/>
  <c r="E6883" i="3"/>
  <c r="F6884" i="3" s="1"/>
  <c r="G6864" i="3"/>
  <c r="E6863" i="3"/>
  <c r="G6844" i="3"/>
  <c r="E6843" i="3"/>
  <c r="G6824" i="3"/>
  <c r="E6823" i="3"/>
  <c r="G6804" i="3"/>
  <c r="E6803" i="3"/>
  <c r="G6784" i="3"/>
  <c r="E6783" i="3"/>
  <c r="F6784" i="3" s="1"/>
  <c r="G6764" i="3"/>
  <c r="E6763" i="3"/>
  <c r="G6744" i="3"/>
  <c r="E6743" i="3"/>
  <c r="F6744" i="3" s="1"/>
  <c r="G6724" i="3"/>
  <c r="E6723" i="3"/>
  <c r="G6704" i="3"/>
  <c r="E6703" i="3"/>
  <c r="G6684" i="3"/>
  <c r="E6683" i="3"/>
  <c r="G6664" i="3"/>
  <c r="E6663" i="3"/>
  <c r="G6644" i="3"/>
  <c r="E6643" i="3"/>
  <c r="G6624" i="3"/>
  <c r="E6623" i="3"/>
  <c r="G6604" i="3"/>
  <c r="E6603" i="3"/>
  <c r="G6584" i="3"/>
  <c r="E6583" i="3"/>
  <c r="G6564" i="3"/>
  <c r="E6563" i="3"/>
  <c r="G6544" i="3"/>
  <c r="E6543" i="3"/>
  <c r="G6524" i="3"/>
  <c r="E6523" i="3"/>
  <c r="G6504" i="3"/>
  <c r="E6503" i="3"/>
  <c r="G6484" i="3"/>
  <c r="E6483" i="3"/>
  <c r="G6464" i="3"/>
  <c r="E6463" i="3"/>
  <c r="G6444" i="3"/>
  <c r="E6443" i="3"/>
  <c r="G6424" i="3"/>
  <c r="E6423" i="3"/>
  <c r="G6404" i="3"/>
  <c r="E6403" i="3"/>
  <c r="G6384" i="3"/>
  <c r="E6383" i="3"/>
  <c r="F6384" i="3" s="1"/>
  <c r="G6364" i="3"/>
  <c r="E6363" i="3"/>
  <c r="F6364" i="3" s="1"/>
  <c r="G6344" i="3"/>
  <c r="E6343" i="3"/>
  <c r="F6344" i="3" s="1"/>
  <c r="G6324" i="3"/>
  <c r="E6323" i="3"/>
  <c r="G6304" i="3"/>
  <c r="E6303" i="3"/>
  <c r="G6284" i="3"/>
  <c r="E6283" i="3"/>
  <c r="G6264" i="3"/>
  <c r="E6263" i="3"/>
  <c r="G6244" i="3"/>
  <c r="E6243" i="3"/>
  <c r="G6224" i="3"/>
  <c r="E6223" i="3"/>
  <c r="G6204" i="3"/>
  <c r="E6203" i="3"/>
  <c r="G6184" i="3"/>
  <c r="E6183" i="3"/>
  <c r="G6164" i="3"/>
  <c r="E6163" i="3"/>
  <c r="G6144" i="3"/>
  <c r="E6143" i="3"/>
  <c r="F6144" i="3" s="1"/>
  <c r="G6124" i="3"/>
  <c r="E6123" i="3"/>
  <c r="G6104" i="3"/>
  <c r="E6103" i="3"/>
  <c r="G6084" i="3"/>
  <c r="E6083" i="3"/>
  <c r="G6064" i="3"/>
  <c r="E6063" i="3"/>
  <c r="G6044" i="3"/>
  <c r="E6043" i="3"/>
  <c r="G6024" i="3"/>
  <c r="E6023" i="3"/>
  <c r="G6004" i="3"/>
  <c r="E6003" i="3"/>
  <c r="G5984" i="3"/>
  <c r="E5983" i="3"/>
  <c r="F5984" i="3" s="1"/>
  <c r="G5964" i="3"/>
  <c r="E5963" i="3"/>
  <c r="G5944" i="3"/>
  <c r="E5943" i="3"/>
  <c r="F5944" i="3" s="1"/>
  <c r="G5924" i="3"/>
  <c r="E5923" i="3"/>
  <c r="F5924" i="3" s="1"/>
  <c r="G5904" i="3"/>
  <c r="E5903" i="3"/>
  <c r="F5904" i="3" s="1"/>
  <c r="G5884" i="3"/>
  <c r="E5883" i="3"/>
  <c r="G5864" i="3"/>
  <c r="E5863" i="3"/>
  <c r="G5844" i="3"/>
  <c r="E5843" i="3"/>
  <c r="G5824" i="3"/>
  <c r="E5823" i="3"/>
  <c r="G5804" i="3"/>
  <c r="E5803" i="3"/>
  <c r="G5784" i="3"/>
  <c r="E5783" i="3"/>
  <c r="F5784" i="3" s="1"/>
  <c r="G5764" i="3"/>
  <c r="E5763" i="3"/>
  <c r="G5744" i="3"/>
  <c r="E5743" i="3"/>
  <c r="F5744" i="3" s="1"/>
  <c r="G5724" i="3"/>
  <c r="E5723" i="3"/>
  <c r="G5704" i="3"/>
  <c r="E5703" i="3"/>
  <c r="F5704" i="3" s="1"/>
  <c r="G5684" i="3"/>
  <c r="E5683" i="3"/>
  <c r="G5664" i="3"/>
  <c r="E5663" i="3"/>
  <c r="G5644" i="3"/>
  <c r="E5643" i="3"/>
  <c r="G5624" i="3"/>
  <c r="E5623" i="3"/>
  <c r="G5604" i="3"/>
  <c r="E5603" i="3"/>
  <c r="G5584" i="3"/>
  <c r="E5583" i="3"/>
  <c r="G5564" i="3"/>
  <c r="E5563" i="3"/>
  <c r="G5544" i="3"/>
  <c r="E5543" i="3"/>
  <c r="F5544" i="3" s="1"/>
  <c r="G5524" i="3"/>
  <c r="E5523" i="3"/>
  <c r="G5504" i="3"/>
  <c r="E5503" i="3"/>
  <c r="G5484" i="3"/>
  <c r="E5483" i="3"/>
  <c r="G5464" i="3"/>
  <c r="E5463" i="3"/>
  <c r="G5444" i="3"/>
  <c r="E5443" i="3"/>
  <c r="G5424" i="3"/>
  <c r="E5423" i="3"/>
  <c r="G5404" i="3"/>
  <c r="E5403" i="3"/>
  <c r="G5384" i="3"/>
  <c r="E5383" i="3"/>
  <c r="G5364" i="3"/>
  <c r="E5363" i="3"/>
  <c r="F5364" i="3" s="1"/>
  <c r="G5344" i="3"/>
  <c r="E5343" i="3"/>
  <c r="F5344" i="3" s="1"/>
  <c r="G5324" i="3"/>
  <c r="E5323" i="3"/>
  <c r="F5324" i="3" s="1"/>
  <c r="G5304" i="3"/>
  <c r="E5303" i="3"/>
  <c r="G5283" i="3"/>
  <c r="E5282" i="3"/>
  <c r="G5263" i="3"/>
  <c r="E5262" i="3"/>
  <c r="G5243" i="3"/>
  <c r="E5242" i="3"/>
  <c r="G5223" i="3"/>
  <c r="E5222" i="3"/>
  <c r="G5203" i="3"/>
  <c r="E5202" i="3"/>
  <c r="G5183" i="3"/>
  <c r="E5182" i="3"/>
  <c r="G5163" i="3"/>
  <c r="E5162" i="3"/>
  <c r="G5143" i="3"/>
  <c r="E5142" i="3"/>
  <c r="F5143" i="3" s="1"/>
  <c r="G5123" i="3"/>
  <c r="E5122" i="3"/>
  <c r="G5103" i="3"/>
  <c r="E5102" i="3"/>
  <c r="F5103" i="3" s="1"/>
  <c r="G5083" i="3"/>
  <c r="E5082" i="3"/>
  <c r="F5083" i="3" s="1"/>
  <c r="G5063" i="3"/>
  <c r="E5062" i="3"/>
  <c r="G7879" i="3"/>
  <c r="E7878" i="3"/>
  <c r="G7238" i="3"/>
  <c r="E7237" i="3"/>
  <c r="G8045" i="3"/>
  <c r="E8044" i="3"/>
  <c r="G6905" i="3"/>
  <c r="E6904" i="3"/>
  <c r="G5865" i="3"/>
  <c r="E5864" i="3"/>
  <c r="Q8380" i="3"/>
  <c r="E8623" i="3"/>
  <c r="E8583" i="3"/>
  <c r="F8584" i="3" s="1"/>
  <c r="G8584" i="3"/>
  <c r="G8524" i="3"/>
  <c r="E8523" i="3"/>
  <c r="G8464" i="3"/>
  <c r="E8463" i="3"/>
  <c r="G8304" i="3"/>
  <c r="E8303" i="3"/>
  <c r="G8603" i="3"/>
  <c r="E8602" i="3"/>
  <c r="G8543" i="3"/>
  <c r="E8542" i="3"/>
  <c r="G8503" i="3"/>
  <c r="E8502" i="3"/>
  <c r="E8462" i="3"/>
  <c r="F8463" i="3" s="1"/>
  <c r="G8463" i="3"/>
  <c r="G8423" i="3"/>
  <c r="E8422" i="3"/>
  <c r="G8383" i="3"/>
  <c r="E8382" i="3"/>
  <c r="F8383" i="3" s="1"/>
  <c r="G8343" i="3"/>
  <c r="E8342" i="3"/>
  <c r="F8343" i="3" s="1"/>
  <c r="G8303" i="3"/>
  <c r="E8302" i="3"/>
  <c r="G8263" i="3"/>
  <c r="E8262" i="3"/>
  <c r="G8243" i="3"/>
  <c r="E8242" i="3"/>
  <c r="G8223" i="3"/>
  <c r="E8222" i="3"/>
  <c r="G8203" i="3"/>
  <c r="E8202" i="3"/>
  <c r="G8183" i="3"/>
  <c r="E8182" i="3"/>
  <c r="G8143" i="3"/>
  <c r="E8142" i="3"/>
  <c r="G8123" i="3"/>
  <c r="E8122" i="3"/>
  <c r="G8103" i="3"/>
  <c r="E8102" i="3"/>
  <c r="F8103" i="3" s="1"/>
  <c r="G8083" i="3"/>
  <c r="E8082" i="3"/>
  <c r="G8063" i="3"/>
  <c r="E8062" i="3"/>
  <c r="G8043" i="3"/>
  <c r="E8042" i="3"/>
  <c r="F8043" i="3" s="1"/>
  <c r="G8023" i="3"/>
  <c r="E8022" i="3"/>
  <c r="G8003" i="3"/>
  <c r="E8002" i="3"/>
  <c r="G7983" i="3"/>
  <c r="E7982" i="3"/>
  <c r="G7963" i="3"/>
  <c r="E7962" i="3"/>
  <c r="G7943" i="3"/>
  <c r="E7942" i="3"/>
  <c r="F7943" i="3" s="1"/>
  <c r="G7923" i="3"/>
  <c r="E7922" i="3"/>
  <c r="G7903" i="3"/>
  <c r="E7902" i="3"/>
  <c r="F7903" i="3" s="1"/>
  <c r="G7883" i="3"/>
  <c r="E7882" i="3"/>
  <c r="G7863" i="3"/>
  <c r="E7862" i="3"/>
  <c r="G7843" i="3"/>
  <c r="E7842" i="3"/>
  <c r="F7843" i="3" s="1"/>
  <c r="G7823" i="3"/>
  <c r="E7822" i="3"/>
  <c r="G7803" i="3"/>
  <c r="E7802" i="3"/>
  <c r="G7783" i="3"/>
  <c r="E7782" i="3"/>
  <c r="G7763" i="3"/>
  <c r="E7762" i="3"/>
  <c r="F7763" i="3" s="1"/>
  <c r="G7743" i="3"/>
  <c r="E7742" i="3"/>
  <c r="F7743" i="3" s="1"/>
  <c r="G7723" i="3"/>
  <c r="E7722" i="3"/>
  <c r="G7703" i="3"/>
  <c r="E7702" i="3"/>
  <c r="F7703" i="3" s="1"/>
  <c r="G7683" i="3"/>
  <c r="E7682" i="3"/>
  <c r="G7663" i="3"/>
  <c r="E7662" i="3"/>
  <c r="G7643" i="3"/>
  <c r="E7642" i="3"/>
  <c r="F7643" i="3" s="1"/>
  <c r="G7623" i="3"/>
  <c r="E7622" i="3"/>
  <c r="G7603" i="3"/>
  <c r="E7602" i="3"/>
  <c r="G7583" i="3"/>
  <c r="E7582" i="3"/>
  <c r="G7563" i="3"/>
  <c r="E7562" i="3"/>
  <c r="G7543" i="3"/>
  <c r="E7542" i="3"/>
  <c r="G7523" i="3"/>
  <c r="E7522" i="3"/>
  <c r="G7503" i="3"/>
  <c r="E7502" i="3"/>
  <c r="F7503" i="3" s="1"/>
  <c r="G7483" i="3"/>
  <c r="E7482" i="3"/>
  <c r="G7463" i="3"/>
  <c r="E7462" i="3"/>
  <c r="G7443" i="3"/>
  <c r="E7442" i="3"/>
  <c r="F7443" i="3" s="1"/>
  <c r="G7423" i="3"/>
  <c r="E7422" i="3"/>
  <c r="E7402" i="3"/>
  <c r="F7403" i="3" s="1"/>
  <c r="G7403" i="3"/>
  <c r="G7383" i="3"/>
  <c r="E7382" i="3"/>
  <c r="G7363" i="3"/>
  <c r="E7362" i="3"/>
  <c r="G7343" i="3"/>
  <c r="E7342" i="3"/>
  <c r="F7343" i="3" s="1"/>
  <c r="G7323" i="3"/>
  <c r="E7322" i="3"/>
  <c r="G7303" i="3"/>
  <c r="E7302" i="3"/>
  <c r="F7303" i="3" s="1"/>
  <c r="G7283" i="3"/>
  <c r="E7282" i="3"/>
  <c r="G7263" i="3"/>
  <c r="E7262" i="3"/>
  <c r="F7263" i="3" s="1"/>
  <c r="G7243" i="3"/>
  <c r="E7242" i="3"/>
  <c r="F7243" i="3" s="1"/>
  <c r="G7223" i="3"/>
  <c r="E7222" i="3"/>
  <c r="G7203" i="3"/>
  <c r="E7202" i="3"/>
  <c r="G7183" i="3"/>
  <c r="E7182" i="3"/>
  <c r="G7163" i="3"/>
  <c r="E7162" i="3"/>
  <c r="G7143" i="3"/>
  <c r="E7142" i="3"/>
  <c r="G7123" i="3"/>
  <c r="E7122" i="3"/>
  <c r="G7103" i="3"/>
  <c r="E7102" i="3"/>
  <c r="F7103" i="3" s="1"/>
  <c r="G7083" i="3"/>
  <c r="E7082" i="3"/>
  <c r="F7083" i="3" s="1"/>
  <c r="G7063" i="3"/>
  <c r="E7062" i="3"/>
  <c r="G7043" i="3"/>
  <c r="E7042" i="3"/>
  <c r="G7023" i="3"/>
  <c r="E7022" i="3"/>
  <c r="G7003" i="3"/>
  <c r="E7002" i="3"/>
  <c r="G6983" i="3"/>
  <c r="E6982" i="3"/>
  <c r="G6963" i="3"/>
  <c r="E6962" i="3"/>
  <c r="G6943" i="3"/>
  <c r="E6942" i="3"/>
  <c r="F6943" i="3" s="1"/>
  <c r="G6923" i="3"/>
  <c r="E6922" i="3"/>
  <c r="G6903" i="3"/>
  <c r="E6902" i="3"/>
  <c r="F6903" i="3" s="1"/>
  <c r="G6883" i="3"/>
  <c r="E6882" i="3"/>
  <c r="F6883" i="3" s="1"/>
  <c r="G6863" i="3"/>
  <c r="E6862" i="3"/>
  <c r="G6843" i="3"/>
  <c r="E6842" i="3"/>
  <c r="G6823" i="3"/>
  <c r="E6822" i="3"/>
  <c r="G6803" i="3"/>
  <c r="E6802" i="3"/>
  <c r="G6783" i="3"/>
  <c r="E6782" i="3"/>
  <c r="G6763" i="3"/>
  <c r="E6762" i="3"/>
  <c r="G6743" i="3"/>
  <c r="E6742" i="3"/>
  <c r="F6743" i="3" s="1"/>
  <c r="G6723" i="3"/>
  <c r="E6722" i="3"/>
  <c r="G6703" i="3"/>
  <c r="E6702" i="3"/>
  <c r="F6703" i="3" s="1"/>
  <c r="G6683" i="3"/>
  <c r="E6682" i="3"/>
  <c r="G6663" i="3"/>
  <c r="E6662" i="3"/>
  <c r="F6663" i="3" s="1"/>
  <c r="G6643" i="3"/>
  <c r="E6642" i="3"/>
  <c r="F6643" i="3" s="1"/>
  <c r="G6623" i="3"/>
  <c r="E6622" i="3"/>
  <c r="G6603" i="3"/>
  <c r="E6602" i="3"/>
  <c r="G6583" i="3"/>
  <c r="E6582" i="3"/>
  <c r="G6563" i="3"/>
  <c r="E6562" i="3"/>
  <c r="F6563" i="3" s="1"/>
  <c r="G6543" i="3"/>
  <c r="E6542" i="3"/>
  <c r="G6523" i="3"/>
  <c r="E6522" i="3"/>
  <c r="G6503" i="3"/>
  <c r="E6502" i="3"/>
  <c r="F6503" i="3" s="1"/>
  <c r="G6483" i="3"/>
  <c r="E6482" i="3"/>
  <c r="G6463" i="3"/>
  <c r="E6462" i="3"/>
  <c r="G6443" i="3"/>
  <c r="E6442" i="3"/>
  <c r="F6443" i="3" s="1"/>
  <c r="G6423" i="3"/>
  <c r="E6422" i="3"/>
  <c r="G6403" i="3"/>
  <c r="E6402" i="3"/>
  <c r="G6383" i="3"/>
  <c r="E6382" i="3"/>
  <c r="G6363" i="3"/>
  <c r="E6362" i="3"/>
  <c r="G6343" i="3"/>
  <c r="E6342" i="3"/>
  <c r="F6343" i="3" s="1"/>
  <c r="G6323" i="3"/>
  <c r="E6322" i="3"/>
  <c r="G6303" i="3"/>
  <c r="E6302" i="3"/>
  <c r="F6303" i="3" s="1"/>
  <c r="G6283" i="3"/>
  <c r="E6282" i="3"/>
  <c r="G6263" i="3"/>
  <c r="E6262" i="3"/>
  <c r="F6263" i="3" s="1"/>
  <c r="G6243" i="3"/>
  <c r="E6242" i="3"/>
  <c r="G6223" i="3"/>
  <c r="E6222" i="3"/>
  <c r="G6203" i="3"/>
  <c r="E6202" i="3"/>
  <c r="G6183" i="3"/>
  <c r="E6182" i="3"/>
  <c r="G6163" i="3"/>
  <c r="E6162" i="3"/>
  <c r="G6143" i="3"/>
  <c r="E6142" i="3"/>
  <c r="G6123" i="3"/>
  <c r="E6122" i="3"/>
  <c r="F6123" i="3" s="1"/>
  <c r="G6103" i="3"/>
  <c r="E6102" i="3"/>
  <c r="F6103" i="3" s="1"/>
  <c r="G6083" i="3"/>
  <c r="E6082" i="3"/>
  <c r="G6063" i="3"/>
  <c r="E6062" i="3"/>
  <c r="F6063" i="3" s="1"/>
  <c r="G6043" i="3"/>
  <c r="E6042" i="3"/>
  <c r="F6043" i="3" s="1"/>
  <c r="G6023" i="3"/>
  <c r="E6022" i="3"/>
  <c r="G6003" i="3"/>
  <c r="E6002" i="3"/>
  <c r="G5983" i="3"/>
  <c r="E5982" i="3"/>
  <c r="G5963" i="3"/>
  <c r="E5962" i="3"/>
  <c r="G5943" i="3"/>
  <c r="E5942" i="3"/>
  <c r="G5923" i="3"/>
  <c r="E5922" i="3"/>
  <c r="G5903" i="3"/>
  <c r="E5902" i="3"/>
  <c r="F5903" i="3" s="1"/>
  <c r="G5883" i="3"/>
  <c r="E5882" i="3"/>
  <c r="G5863" i="3"/>
  <c r="E5862" i="3"/>
  <c r="G5843" i="3"/>
  <c r="E5842" i="3"/>
  <c r="G5823" i="3"/>
  <c r="E5822" i="3"/>
  <c r="G5803" i="3"/>
  <c r="E5802" i="3"/>
  <c r="G5783" i="3"/>
  <c r="E5782" i="3"/>
  <c r="G5763" i="3"/>
  <c r="E5762" i="3"/>
  <c r="G5743" i="3"/>
  <c r="E5742" i="3"/>
  <c r="G5723" i="3"/>
  <c r="E5722" i="3"/>
  <c r="F5723" i="3" s="1"/>
  <c r="G5703" i="3"/>
  <c r="E5702" i="3"/>
  <c r="F5703" i="3" s="1"/>
  <c r="G5683" i="3"/>
  <c r="E5682" i="3"/>
  <c r="G5663" i="3"/>
  <c r="E5662" i="3"/>
  <c r="F5663" i="3" s="1"/>
  <c r="G5643" i="3"/>
  <c r="E5642" i="3"/>
  <c r="G5623" i="3"/>
  <c r="E5622" i="3"/>
  <c r="G5603" i="3"/>
  <c r="E5602" i="3"/>
  <c r="G5583" i="3"/>
  <c r="E5582" i="3"/>
  <c r="G5563" i="3"/>
  <c r="E5562" i="3"/>
  <c r="G5543" i="3"/>
  <c r="E5542" i="3"/>
  <c r="F5543" i="3" s="1"/>
  <c r="G5523" i="3"/>
  <c r="E5522" i="3"/>
  <c r="G5503" i="3"/>
  <c r="E5502" i="3"/>
  <c r="F5503" i="3" s="1"/>
  <c r="G5483" i="3"/>
  <c r="E5482" i="3"/>
  <c r="G5463" i="3"/>
  <c r="E5462" i="3"/>
  <c r="F5463" i="3" s="1"/>
  <c r="G5443" i="3"/>
  <c r="E5442" i="3"/>
  <c r="F5443" i="3" s="1"/>
  <c r="G5423" i="3"/>
  <c r="E5422" i="3"/>
  <c r="G5403" i="3"/>
  <c r="E5402" i="3"/>
  <c r="G5383" i="3"/>
  <c r="E5382" i="3"/>
  <c r="G5363" i="3"/>
  <c r="E5362" i="3"/>
  <c r="G5343" i="3"/>
  <c r="E5342" i="3"/>
  <c r="F5343" i="3" s="1"/>
  <c r="G5323" i="3"/>
  <c r="E5322" i="3"/>
  <c r="G5303" i="3"/>
  <c r="E5302" i="3"/>
  <c r="F5303" i="3" s="1"/>
  <c r="G5282" i="3"/>
  <c r="E5281" i="3"/>
  <c r="G5262" i="3"/>
  <c r="E5261" i="3"/>
  <c r="G5242" i="3"/>
  <c r="E5241" i="3"/>
  <c r="F5242" i="3" s="1"/>
  <c r="G5222" i="3"/>
  <c r="E5221" i="3"/>
  <c r="G5202" i="3"/>
  <c r="E5201" i="3"/>
  <c r="G5182" i="3"/>
  <c r="E5181" i="3"/>
  <c r="G5162" i="3"/>
  <c r="E5161" i="3"/>
  <c r="G5142" i="3"/>
  <c r="E5141" i="3"/>
  <c r="G5122" i="3"/>
  <c r="E5121" i="3"/>
  <c r="F5122" i="3" s="1"/>
  <c r="G5102" i="3"/>
  <c r="E5101" i="3"/>
  <c r="F5102" i="3" s="1"/>
  <c r="G5082" i="3"/>
  <c r="E5081" i="3"/>
  <c r="G5062" i="3"/>
  <c r="E5061" i="3"/>
  <c r="F5062" i="3" s="1"/>
  <c r="G8559" i="3"/>
  <c r="E8558" i="3"/>
  <c r="F8559" i="3" s="1"/>
  <c r="G8359" i="3"/>
  <c r="E8358" i="3"/>
  <c r="G8099" i="3"/>
  <c r="E8098" i="3"/>
  <c r="G7899" i="3"/>
  <c r="E7898" i="3"/>
  <c r="G7719" i="3"/>
  <c r="E7718" i="3"/>
  <c r="G7539" i="3"/>
  <c r="E7538" i="3"/>
  <c r="G7379" i="3"/>
  <c r="E7378" i="3"/>
  <c r="G7199" i="3"/>
  <c r="E7198" i="3"/>
  <c r="F7199" i="3" s="1"/>
  <c r="G7019" i="3"/>
  <c r="E7018" i="3"/>
  <c r="G6879" i="3"/>
  <c r="E6878" i="3"/>
  <c r="F6879" i="3" s="1"/>
  <c r="E6738" i="3"/>
  <c r="F6739" i="3" s="1"/>
  <c r="G6739" i="3"/>
  <c r="G6559" i="3"/>
  <c r="E6558" i="3"/>
  <c r="G6359" i="3"/>
  <c r="E6358" i="3"/>
  <c r="G6159" i="3"/>
  <c r="E6158" i="3"/>
  <c r="G5939" i="3"/>
  <c r="E5938" i="3"/>
  <c r="G5739" i="3"/>
  <c r="E5738" i="3"/>
  <c r="F5739" i="3" s="1"/>
  <c r="G5559" i="3"/>
  <c r="E5558" i="3"/>
  <c r="E5418" i="3"/>
  <c r="F5419" i="3" s="1"/>
  <c r="G5419" i="3"/>
  <c r="G5258" i="3"/>
  <c r="E5257" i="3"/>
  <c r="F5258" i="3" s="1"/>
  <c r="G5138" i="3"/>
  <c r="E5137" i="3"/>
  <c r="G8478" i="3"/>
  <c r="E8477" i="3"/>
  <c r="F8478" i="3" s="1"/>
  <c r="G8298" i="3"/>
  <c r="E8297" i="3"/>
  <c r="G8118" i="3"/>
  <c r="E8117" i="3"/>
  <c r="G7958" i="3"/>
  <c r="E7957" i="3"/>
  <c r="G7758" i="3"/>
  <c r="E7757" i="3"/>
  <c r="G7558" i="3"/>
  <c r="E7557" i="3"/>
  <c r="F7558" i="3" s="1"/>
  <c r="G7358" i="3"/>
  <c r="E7357" i="3"/>
  <c r="G7138" i="3"/>
  <c r="E7137" i="3"/>
  <c r="F7138" i="3" s="1"/>
  <c r="G6938" i="3"/>
  <c r="E6937" i="3"/>
  <c r="G6758" i="3"/>
  <c r="E6757" i="3"/>
  <c r="F6758" i="3" s="1"/>
  <c r="G6578" i="3"/>
  <c r="E6577" i="3"/>
  <c r="G6398" i="3"/>
  <c r="E6397" i="3"/>
  <c r="G6238" i="3"/>
  <c r="E6237" i="3"/>
  <c r="G6078" i="3"/>
  <c r="E6077" i="3"/>
  <c r="G5918" i="3"/>
  <c r="E5917" i="3"/>
  <c r="G5778" i="3"/>
  <c r="E5777" i="3"/>
  <c r="G5618" i="3"/>
  <c r="E5617" i="3"/>
  <c r="G5498" i="3"/>
  <c r="E5497" i="3"/>
  <c r="F5498" i="3" s="1"/>
  <c r="G5378" i="3"/>
  <c r="E5377" i="3"/>
  <c r="F5378" i="3" s="1"/>
  <c r="G5257" i="3"/>
  <c r="E5256" i="3"/>
  <c r="F5257" i="3" s="1"/>
  <c r="G5157" i="3"/>
  <c r="E5156" i="3"/>
  <c r="F5157" i="3" s="1"/>
  <c r="G8477" i="3"/>
  <c r="E8476" i="3"/>
  <c r="G8217" i="3"/>
  <c r="E8216" i="3"/>
  <c r="G8037" i="3"/>
  <c r="E8036" i="3"/>
  <c r="G7877" i="3"/>
  <c r="E7876" i="3"/>
  <c r="G7617" i="3"/>
  <c r="E7616" i="3"/>
  <c r="F7617" i="3" s="1"/>
  <c r="G7417" i="3"/>
  <c r="E7416" i="3"/>
  <c r="G7177" i="3"/>
  <c r="E7176" i="3"/>
  <c r="F7177" i="3" s="1"/>
  <c r="G6937" i="3"/>
  <c r="E6936" i="3"/>
  <c r="F6937" i="3" s="1"/>
  <c r="G6617" i="3"/>
  <c r="E6616" i="3"/>
  <c r="F6617" i="3" s="1"/>
  <c r="G6397" i="3"/>
  <c r="E6396" i="3"/>
  <c r="F6397" i="3" s="1"/>
  <c r="G6197" i="3"/>
  <c r="E6196" i="3"/>
  <c r="G5977" i="3"/>
  <c r="E5976" i="3"/>
  <c r="G5777" i="3"/>
  <c r="E5776" i="3"/>
  <c r="G5577" i="3"/>
  <c r="E5576" i="3"/>
  <c r="G5397" i="3"/>
  <c r="E5396" i="3"/>
  <c r="G5196" i="3"/>
  <c r="E5195" i="3"/>
  <c r="G5056" i="3"/>
  <c r="E5055" i="3"/>
  <c r="F5056" i="3" s="1"/>
  <c r="G8496" i="3"/>
  <c r="E8495" i="3"/>
  <c r="G8356" i="3"/>
  <c r="E8355" i="3"/>
  <c r="G8216" i="3"/>
  <c r="E8215" i="3"/>
  <c r="F8216" i="3" s="1"/>
  <c r="G8076" i="3"/>
  <c r="E8075" i="3"/>
  <c r="G7936" i="3"/>
  <c r="E7935" i="3"/>
  <c r="G7836" i="3"/>
  <c r="E7835" i="3"/>
  <c r="G7696" i="3"/>
  <c r="E7695" i="3"/>
  <c r="E7535" i="3"/>
  <c r="F7536" i="3" s="1"/>
  <c r="G7536" i="3"/>
  <c r="G7396" i="3"/>
  <c r="E7395" i="3"/>
  <c r="G7256" i="3"/>
  <c r="E7255" i="3"/>
  <c r="F7256" i="3" s="1"/>
  <c r="E7095" i="3"/>
  <c r="F7096" i="3" s="1"/>
  <c r="G7096" i="3"/>
  <c r="G6936" i="3"/>
  <c r="E6935" i="3"/>
  <c r="F6936" i="3" s="1"/>
  <c r="G6776" i="3"/>
  <c r="E6775" i="3"/>
  <c r="G6596" i="3"/>
  <c r="E6595" i="3"/>
  <c r="G6436" i="3"/>
  <c r="E6435" i="3"/>
  <c r="G6276" i="3"/>
  <c r="E6275" i="3"/>
  <c r="G6136" i="3"/>
  <c r="E6135" i="3"/>
  <c r="G5976" i="3"/>
  <c r="E5975" i="3"/>
  <c r="E5815" i="3"/>
  <c r="F5816" i="3" s="1"/>
  <c r="G5816" i="3"/>
  <c r="G5616" i="3"/>
  <c r="E5615" i="3"/>
  <c r="F5616" i="3" s="1"/>
  <c r="G5416" i="3"/>
  <c r="E5415" i="3"/>
  <c r="F5416" i="3" s="1"/>
  <c r="G5215" i="3"/>
  <c r="E5214" i="3"/>
  <c r="G5055" i="3"/>
  <c r="E5054" i="3"/>
  <c r="F5055" i="3" s="1"/>
  <c r="G8595" i="3"/>
  <c r="E8594" i="3"/>
  <c r="G8475" i="3"/>
  <c r="E8474" i="3"/>
  <c r="G8455" i="3"/>
  <c r="E8454" i="3"/>
  <c r="G8395" i="3"/>
  <c r="E8394" i="3"/>
  <c r="G8315" i="3"/>
  <c r="E8314" i="3"/>
  <c r="G8235" i="3"/>
  <c r="E8234" i="3"/>
  <c r="G8135" i="3"/>
  <c r="E8134" i="3"/>
  <c r="F8135" i="3" s="1"/>
  <c r="G7975" i="3"/>
  <c r="E7974" i="3"/>
  <c r="G7675" i="3"/>
  <c r="E7674" i="3"/>
  <c r="F7675" i="3" s="1"/>
  <c r="G8605" i="3"/>
  <c r="E8604" i="3"/>
  <c r="F8605" i="3" s="1"/>
  <c r="G8505" i="3"/>
  <c r="E8504" i="3"/>
  <c r="G8405" i="3"/>
  <c r="E8404" i="3"/>
  <c r="G8325" i="3"/>
  <c r="E8324" i="3"/>
  <c r="G8245" i="3"/>
  <c r="E8244" i="3"/>
  <c r="G8205" i="3"/>
  <c r="E8204" i="3"/>
  <c r="G8185" i="3"/>
  <c r="E8184" i="3"/>
  <c r="E8144" i="3"/>
  <c r="F8145" i="3" s="1"/>
  <c r="G8145" i="3"/>
  <c r="G8125" i="3"/>
  <c r="E8124" i="3"/>
  <c r="G8105" i="3"/>
  <c r="E8104" i="3"/>
  <c r="G8085" i="3"/>
  <c r="E8084" i="3"/>
  <c r="F8085" i="3" s="1"/>
  <c r="G8025" i="3"/>
  <c r="E8024" i="3"/>
  <c r="G8005" i="3"/>
  <c r="E8004" i="3"/>
  <c r="G7985" i="3"/>
  <c r="E7984" i="3"/>
  <c r="G7965" i="3"/>
  <c r="E7964" i="3"/>
  <c r="G7945" i="3"/>
  <c r="E7944" i="3"/>
  <c r="G7925" i="3"/>
  <c r="E7924" i="3"/>
  <c r="G7905" i="3"/>
  <c r="E7904" i="3"/>
  <c r="F7905" i="3" s="1"/>
  <c r="G7885" i="3"/>
  <c r="E7884" i="3"/>
  <c r="G7865" i="3"/>
  <c r="E7864" i="3"/>
  <c r="G7845" i="3"/>
  <c r="E7844" i="3"/>
  <c r="G7805" i="3"/>
  <c r="E7804" i="3"/>
  <c r="G7745" i="3"/>
  <c r="E7744" i="3"/>
  <c r="G7705" i="3"/>
  <c r="E7704" i="3"/>
  <c r="E7684" i="3"/>
  <c r="F7685" i="3" s="1"/>
  <c r="G7685" i="3"/>
  <c r="G7665" i="3"/>
  <c r="E7664" i="3"/>
  <c r="G7645" i="3"/>
  <c r="E7644" i="3"/>
  <c r="F7645" i="3" s="1"/>
  <c r="E7624" i="3"/>
  <c r="F7625" i="3" s="1"/>
  <c r="G7625" i="3"/>
  <c r="G7605" i="3"/>
  <c r="E7604" i="3"/>
  <c r="G7585" i="3"/>
  <c r="E7584" i="3"/>
  <c r="E7564" i="3"/>
  <c r="F7565" i="3" s="1"/>
  <c r="G7565" i="3"/>
  <c r="G7545" i="3"/>
  <c r="E7544" i="3"/>
  <c r="G7525" i="3"/>
  <c r="E7524" i="3"/>
  <c r="G7505" i="3"/>
  <c r="E7504" i="3"/>
  <c r="G7485" i="3"/>
  <c r="E7484" i="3"/>
  <c r="G7465" i="3"/>
  <c r="E7464" i="3"/>
  <c r="G7445" i="3"/>
  <c r="E7444" i="3"/>
  <c r="G7425" i="3"/>
  <c r="E7424" i="3"/>
  <c r="F7425" i="3" s="1"/>
  <c r="G7405" i="3"/>
  <c r="E7404" i="3"/>
  <c r="G7385" i="3"/>
  <c r="E7384" i="3"/>
  <c r="F7385" i="3" s="1"/>
  <c r="G7365" i="3"/>
  <c r="E7364" i="3"/>
  <c r="F7365" i="3" s="1"/>
  <c r="G7345" i="3"/>
  <c r="E7344" i="3"/>
  <c r="G7325" i="3"/>
  <c r="E7324" i="3"/>
  <c r="E7304" i="3"/>
  <c r="F7305" i="3" s="1"/>
  <c r="G7305" i="3"/>
  <c r="G7285" i="3"/>
  <c r="E7284" i="3"/>
  <c r="F7285" i="3" s="1"/>
  <c r="E7264" i="3"/>
  <c r="F7265" i="3" s="1"/>
  <c r="G7265" i="3"/>
  <c r="G7245" i="3"/>
  <c r="E7244" i="3"/>
  <c r="G7225" i="3"/>
  <c r="E7224" i="3"/>
  <c r="F7225" i="3" s="1"/>
  <c r="G7205" i="3"/>
  <c r="E7204" i="3"/>
  <c r="G7185" i="3"/>
  <c r="E7184" i="3"/>
  <c r="G7165" i="3"/>
  <c r="E7164" i="3"/>
  <c r="G7145" i="3"/>
  <c r="E7144" i="3"/>
  <c r="G7125" i="3"/>
  <c r="E7124" i="3"/>
  <c r="G7105" i="3"/>
  <c r="E7104" i="3"/>
  <c r="G7085" i="3"/>
  <c r="E7084" i="3"/>
  <c r="G7065" i="3"/>
  <c r="E7064" i="3"/>
  <c r="F7065" i="3" s="1"/>
  <c r="G7045" i="3"/>
  <c r="E7044" i="3"/>
  <c r="G7025" i="3"/>
  <c r="E7024" i="3"/>
  <c r="G6965" i="3"/>
  <c r="E6964" i="3"/>
  <c r="F6965" i="3" s="1"/>
  <c r="G6945" i="3"/>
  <c r="E6944" i="3"/>
  <c r="G6925" i="3"/>
  <c r="E6924" i="3"/>
  <c r="G6885" i="3"/>
  <c r="E6884" i="3"/>
  <c r="G6865" i="3"/>
  <c r="E6864" i="3"/>
  <c r="G6845" i="3"/>
  <c r="E6844" i="3"/>
  <c r="G6825" i="3"/>
  <c r="E6824" i="3"/>
  <c r="G6765" i="3"/>
  <c r="E6764" i="3"/>
  <c r="F6765" i="3" s="1"/>
  <c r="G6745" i="3"/>
  <c r="E6744" i="3"/>
  <c r="G6725" i="3"/>
  <c r="E6724" i="3"/>
  <c r="G6705" i="3"/>
  <c r="E6704" i="3"/>
  <c r="G6685" i="3"/>
  <c r="E6684" i="3"/>
  <c r="G6665" i="3"/>
  <c r="E6664" i="3"/>
  <c r="G6645" i="3"/>
  <c r="E6644" i="3"/>
  <c r="G6625" i="3"/>
  <c r="E6624" i="3"/>
  <c r="G6605" i="3"/>
  <c r="E6604" i="3"/>
  <c r="G6585" i="3"/>
  <c r="E6584" i="3"/>
  <c r="G6565" i="3"/>
  <c r="E6564" i="3"/>
  <c r="F6565" i="3" s="1"/>
  <c r="G6545" i="3"/>
  <c r="E6544" i="3"/>
  <c r="G6525" i="3"/>
  <c r="E6524" i="3"/>
  <c r="F6525" i="3" s="1"/>
  <c r="G6505" i="3"/>
  <c r="E6504" i="3"/>
  <c r="G6485" i="3"/>
  <c r="E6484" i="3"/>
  <c r="G6465" i="3"/>
  <c r="E6464" i="3"/>
  <c r="F6465" i="3" s="1"/>
  <c r="G6445" i="3"/>
  <c r="E6444" i="3"/>
  <c r="G6425" i="3"/>
  <c r="E6424" i="3"/>
  <c r="G6405" i="3"/>
  <c r="E6404" i="3"/>
  <c r="G6385" i="3"/>
  <c r="E6384" i="3"/>
  <c r="G6365" i="3"/>
  <c r="E6364" i="3"/>
  <c r="G5885" i="3"/>
  <c r="E5884" i="3"/>
  <c r="G8604" i="3"/>
  <c r="E8603" i="3"/>
  <c r="F8604" i="3" s="1"/>
  <c r="G8544" i="3"/>
  <c r="E8543" i="3"/>
  <c r="G8484" i="3"/>
  <c r="E8483" i="3"/>
  <c r="F8484" i="3" s="1"/>
  <c r="G8424" i="3"/>
  <c r="E8423" i="3"/>
  <c r="F8424" i="3" s="1"/>
  <c r="G8264" i="3"/>
  <c r="E8263" i="3"/>
  <c r="G8623" i="3"/>
  <c r="E8622" i="3"/>
  <c r="G8583" i="3"/>
  <c r="E8582" i="3"/>
  <c r="G8563" i="3"/>
  <c r="E8562" i="3"/>
  <c r="F8563" i="3" s="1"/>
  <c r="G8523" i="3"/>
  <c r="E8522" i="3"/>
  <c r="F8523" i="3" s="1"/>
  <c r="G8483" i="3"/>
  <c r="E8482" i="3"/>
  <c r="G8443" i="3"/>
  <c r="E8442" i="3"/>
  <c r="F8443" i="3" s="1"/>
  <c r="G8403" i="3"/>
  <c r="E8402" i="3"/>
  <c r="F8403" i="3" s="1"/>
  <c r="G8363" i="3"/>
  <c r="E8362" i="3"/>
  <c r="F8363" i="3" s="1"/>
  <c r="G8323" i="3"/>
  <c r="E8322" i="3"/>
  <c r="F8323" i="3" s="1"/>
  <c r="G8283" i="3"/>
  <c r="E8282" i="3"/>
  <c r="G8163" i="3"/>
  <c r="E8162" i="3"/>
  <c r="G8622" i="3"/>
  <c r="E8621" i="3"/>
  <c r="G8602" i="3"/>
  <c r="E8601" i="3"/>
  <c r="G8582" i="3"/>
  <c r="E8581" i="3"/>
  <c r="G8562" i="3"/>
  <c r="E8561" i="3"/>
  <c r="E8541" i="3"/>
  <c r="F8542" i="3" s="1"/>
  <c r="G8542" i="3"/>
  <c r="G8522" i="3"/>
  <c r="E8521" i="3"/>
  <c r="F8522" i="3" s="1"/>
  <c r="G8502" i="3"/>
  <c r="E8501" i="3"/>
  <c r="F8502" i="3" s="1"/>
  <c r="G8482" i="3"/>
  <c r="E8481" i="3"/>
  <c r="F8482" i="3" s="1"/>
  <c r="G8462" i="3"/>
  <c r="E8461" i="3"/>
  <c r="G8442" i="3"/>
  <c r="E8441" i="3"/>
  <c r="G8422" i="3"/>
  <c r="E8421" i="3"/>
  <c r="G8402" i="3"/>
  <c r="E8401" i="3"/>
  <c r="G8382" i="3"/>
  <c r="E8381" i="3"/>
  <c r="F8382" i="3" s="1"/>
  <c r="G8362" i="3"/>
  <c r="E8361" i="3"/>
  <c r="G8342" i="3"/>
  <c r="E8341" i="3"/>
  <c r="F8342" i="3" s="1"/>
  <c r="G8322" i="3"/>
  <c r="E8321" i="3"/>
  <c r="G8302" i="3"/>
  <c r="E8301" i="3"/>
  <c r="F8302" i="3" s="1"/>
  <c r="G8282" i="3"/>
  <c r="E8281" i="3"/>
  <c r="G8262" i="3"/>
  <c r="E8261" i="3"/>
  <c r="G8242" i="3"/>
  <c r="E8241" i="3"/>
  <c r="G8222" i="3"/>
  <c r="E8221" i="3"/>
  <c r="G8202" i="3"/>
  <c r="E8201" i="3"/>
  <c r="G8182" i="3"/>
  <c r="E8181" i="3"/>
  <c r="G8162" i="3"/>
  <c r="E8161" i="3"/>
  <c r="G8142" i="3"/>
  <c r="E8141" i="3"/>
  <c r="F8142" i="3" s="1"/>
  <c r="G8122" i="3"/>
  <c r="E8121" i="3"/>
  <c r="G8102" i="3"/>
  <c r="E8101" i="3"/>
  <c r="F8102" i="3" s="1"/>
  <c r="G8082" i="3"/>
  <c r="E8081" i="3"/>
  <c r="G8062" i="3"/>
  <c r="E8061" i="3"/>
  <c r="G8042" i="3"/>
  <c r="E8041" i="3"/>
  <c r="G8022" i="3"/>
  <c r="E8021" i="3"/>
  <c r="G8002" i="3"/>
  <c r="E8001" i="3"/>
  <c r="G7982" i="3"/>
  <c r="E7981" i="3"/>
  <c r="G7962" i="3"/>
  <c r="E7961" i="3"/>
  <c r="G7942" i="3"/>
  <c r="E7941" i="3"/>
  <c r="F7942" i="3" s="1"/>
  <c r="G7922" i="3"/>
  <c r="E7921" i="3"/>
  <c r="F7922" i="3" s="1"/>
  <c r="G7902" i="3"/>
  <c r="E7901" i="3"/>
  <c r="F7902" i="3" s="1"/>
  <c r="G7882" i="3"/>
  <c r="E7881" i="3"/>
  <c r="F7882" i="3" s="1"/>
  <c r="G7862" i="3"/>
  <c r="E7861" i="3"/>
  <c r="G7842" i="3"/>
  <c r="E7841" i="3"/>
  <c r="G7822" i="3"/>
  <c r="E7821" i="3"/>
  <c r="G7802" i="3"/>
  <c r="E7801" i="3"/>
  <c r="G7782" i="3"/>
  <c r="E7781" i="3"/>
  <c r="F7782" i="3" s="1"/>
  <c r="G7762" i="3"/>
  <c r="E7761" i="3"/>
  <c r="G7742" i="3"/>
  <c r="E7741" i="3"/>
  <c r="F7742" i="3" s="1"/>
  <c r="G7722" i="3"/>
  <c r="E7721" i="3"/>
  <c r="F7722" i="3" s="1"/>
  <c r="G7702" i="3"/>
  <c r="E7701" i="3"/>
  <c r="G7682" i="3"/>
  <c r="E7681" i="3"/>
  <c r="G7662" i="3"/>
  <c r="E7661" i="3"/>
  <c r="G7642" i="3"/>
  <c r="E7641" i="3"/>
  <c r="G7622" i="3"/>
  <c r="E7621" i="3"/>
  <c r="G7602" i="3"/>
  <c r="E7601" i="3"/>
  <c r="G7582" i="3"/>
  <c r="E7581" i="3"/>
  <c r="F7582" i="3" s="1"/>
  <c r="G7562" i="3"/>
  <c r="E7561" i="3"/>
  <c r="F7562" i="3" s="1"/>
  <c r="G7542" i="3"/>
  <c r="E7541" i="3"/>
  <c r="F7542" i="3" s="1"/>
  <c r="G7522" i="3"/>
  <c r="E7521" i="3"/>
  <c r="G7502" i="3"/>
  <c r="E7501" i="3"/>
  <c r="G7482" i="3"/>
  <c r="E7481" i="3"/>
  <c r="F7482" i="3" s="1"/>
  <c r="G7462" i="3"/>
  <c r="E7461" i="3"/>
  <c r="G7442" i="3"/>
  <c r="E7441" i="3"/>
  <c r="G7422" i="3"/>
  <c r="E7421" i="3"/>
  <c r="G7402" i="3"/>
  <c r="E7401" i="3"/>
  <c r="F7402" i="3" s="1"/>
  <c r="G7382" i="3"/>
  <c r="E7381" i="3"/>
  <c r="G7362" i="3"/>
  <c r="E7361" i="3"/>
  <c r="G7342" i="3"/>
  <c r="E7341" i="3"/>
  <c r="F7342" i="3" s="1"/>
  <c r="G7322" i="3"/>
  <c r="E7321" i="3"/>
  <c r="G7302" i="3"/>
  <c r="E7301" i="3"/>
  <c r="G7282" i="3"/>
  <c r="E7281" i="3"/>
  <c r="G7262" i="3"/>
  <c r="E7261" i="3"/>
  <c r="G7242" i="3"/>
  <c r="E7241" i="3"/>
  <c r="G7222" i="3"/>
  <c r="E7221" i="3"/>
  <c r="G7202" i="3"/>
  <c r="E7201" i="3"/>
  <c r="G7182" i="3"/>
  <c r="E7181" i="3"/>
  <c r="G7162" i="3"/>
  <c r="E7161" i="3"/>
  <c r="G7142" i="3"/>
  <c r="E7141" i="3"/>
  <c r="F7142" i="3" s="1"/>
  <c r="G7122" i="3"/>
  <c r="E7121" i="3"/>
  <c r="G7102" i="3"/>
  <c r="E7101" i="3"/>
  <c r="F7102" i="3" s="1"/>
  <c r="G7082" i="3"/>
  <c r="E7081" i="3"/>
  <c r="F7082" i="3" s="1"/>
  <c r="G7062" i="3"/>
  <c r="E7061" i="3"/>
  <c r="G7042" i="3"/>
  <c r="E7041" i="3"/>
  <c r="G7022" i="3"/>
  <c r="E7021" i="3"/>
  <c r="G7002" i="3"/>
  <c r="E7001" i="3"/>
  <c r="G6982" i="3"/>
  <c r="E6981" i="3"/>
  <c r="F6982" i="3" s="1"/>
  <c r="G6962" i="3"/>
  <c r="E6961" i="3"/>
  <c r="G6942" i="3"/>
  <c r="E6941" i="3"/>
  <c r="F6942" i="3" s="1"/>
  <c r="G6922" i="3"/>
  <c r="E6921" i="3"/>
  <c r="F6922" i="3" s="1"/>
  <c r="G6902" i="3"/>
  <c r="E6901" i="3"/>
  <c r="G6882" i="3"/>
  <c r="E6881" i="3"/>
  <c r="G6862" i="3"/>
  <c r="E6861" i="3"/>
  <c r="G6842" i="3"/>
  <c r="E6841" i="3"/>
  <c r="G6822" i="3"/>
  <c r="E6821" i="3"/>
  <c r="G6802" i="3"/>
  <c r="E6801" i="3"/>
  <c r="G6782" i="3"/>
  <c r="E6781" i="3"/>
  <c r="G6762" i="3"/>
  <c r="E6761" i="3"/>
  <c r="G6742" i="3"/>
  <c r="E6741" i="3"/>
  <c r="F6742" i="3" s="1"/>
  <c r="G6722" i="3"/>
  <c r="E6721" i="3"/>
  <c r="G6702" i="3"/>
  <c r="E6701" i="3"/>
  <c r="F6702" i="3" s="1"/>
  <c r="G6682" i="3"/>
  <c r="E6681" i="3"/>
  <c r="E6661" i="3"/>
  <c r="F6662" i="3" s="1"/>
  <c r="G6662" i="3"/>
  <c r="G6642" i="3"/>
  <c r="E6641" i="3"/>
  <c r="G6622" i="3"/>
  <c r="E6621" i="3"/>
  <c r="G6602" i="3"/>
  <c r="E6601" i="3"/>
  <c r="F6602" i="3" s="1"/>
  <c r="G6582" i="3"/>
  <c r="E6581" i="3"/>
  <c r="F6582" i="3" s="1"/>
  <c r="G6562" i="3"/>
  <c r="E6561" i="3"/>
  <c r="G6542" i="3"/>
  <c r="E6541" i="3"/>
  <c r="F6542" i="3" s="1"/>
  <c r="G6522" i="3"/>
  <c r="E6521" i="3"/>
  <c r="E6501" i="3"/>
  <c r="F6502" i="3" s="1"/>
  <c r="G6502" i="3"/>
  <c r="G6482" i="3"/>
  <c r="E6481" i="3"/>
  <c r="G6462" i="3"/>
  <c r="E6461" i="3"/>
  <c r="G6442" i="3"/>
  <c r="E6441" i="3"/>
  <c r="G6422" i="3"/>
  <c r="E6421" i="3"/>
  <c r="G6402" i="3"/>
  <c r="E6401" i="3"/>
  <c r="G6382" i="3"/>
  <c r="E6381" i="3"/>
  <c r="G6362" i="3"/>
  <c r="E6361" i="3"/>
  <c r="G6342" i="3"/>
  <c r="E6341" i="3"/>
  <c r="F6342" i="3" s="1"/>
  <c r="G6322" i="3"/>
  <c r="E6321" i="3"/>
  <c r="F6322" i="3" s="1"/>
  <c r="G6302" i="3"/>
  <c r="E6301" i="3"/>
  <c r="F6302" i="3" s="1"/>
  <c r="G6282" i="3"/>
  <c r="E6281" i="3"/>
  <c r="G6262" i="3"/>
  <c r="E6261" i="3"/>
  <c r="G6242" i="3"/>
  <c r="E6241" i="3"/>
  <c r="G6222" i="3"/>
  <c r="E6221" i="3"/>
  <c r="G6202" i="3"/>
  <c r="E6201" i="3"/>
  <c r="G6182" i="3"/>
  <c r="E6181" i="3"/>
  <c r="F6182" i="3" s="1"/>
  <c r="G6162" i="3"/>
  <c r="E6161" i="3"/>
  <c r="G6142" i="3"/>
  <c r="E6141" i="3"/>
  <c r="F6142" i="3" s="1"/>
  <c r="G6122" i="3"/>
  <c r="E6121" i="3"/>
  <c r="G6102" i="3"/>
  <c r="E6101" i="3"/>
  <c r="F6102" i="3" s="1"/>
  <c r="G6082" i="3"/>
  <c r="E6081" i="3"/>
  <c r="G6062" i="3"/>
  <c r="E6061" i="3"/>
  <c r="G6042" i="3"/>
  <c r="E6041" i="3"/>
  <c r="G6022" i="3"/>
  <c r="E6021" i="3"/>
  <c r="G6002" i="3"/>
  <c r="E6001" i="3"/>
  <c r="G5982" i="3"/>
  <c r="E5981" i="3"/>
  <c r="G5962" i="3"/>
  <c r="E5961" i="3"/>
  <c r="F5962" i="3" s="1"/>
  <c r="G5942" i="3"/>
  <c r="E5941" i="3"/>
  <c r="F5942" i="3" s="1"/>
  <c r="G5922" i="3"/>
  <c r="E5921" i="3"/>
  <c r="G5902" i="3"/>
  <c r="E5901" i="3"/>
  <c r="F5902" i="3" s="1"/>
  <c r="G5882" i="3"/>
  <c r="E5881" i="3"/>
  <c r="G5862" i="3"/>
  <c r="E5861" i="3"/>
  <c r="G5842" i="3"/>
  <c r="E5841" i="3"/>
  <c r="G5822" i="3"/>
  <c r="E5821" i="3"/>
  <c r="G5802" i="3"/>
  <c r="E5801" i="3"/>
  <c r="G5782" i="3"/>
  <c r="E5781" i="3"/>
  <c r="F5782" i="3" s="1"/>
  <c r="G5762" i="3"/>
  <c r="E5761" i="3"/>
  <c r="E5741" i="3"/>
  <c r="F5742" i="3" s="1"/>
  <c r="G5742" i="3"/>
  <c r="G5722" i="3"/>
  <c r="E5721" i="3"/>
  <c r="F5722" i="3" s="1"/>
  <c r="G5702" i="3"/>
  <c r="E5701" i="3"/>
  <c r="F5702" i="3" s="1"/>
  <c r="G5682" i="3"/>
  <c r="E5681" i="3"/>
  <c r="F5682" i="3" s="1"/>
  <c r="G5662" i="3"/>
  <c r="E5661" i="3"/>
  <c r="G5642" i="3"/>
  <c r="E5641" i="3"/>
  <c r="G5622" i="3"/>
  <c r="E5621" i="3"/>
  <c r="G5602" i="3"/>
  <c r="E5601" i="3"/>
  <c r="G5582" i="3"/>
  <c r="E5581" i="3"/>
  <c r="G5562" i="3"/>
  <c r="E5561" i="3"/>
  <c r="G5542" i="3"/>
  <c r="E5541" i="3"/>
  <c r="F5542" i="3" s="1"/>
  <c r="G5522" i="3"/>
  <c r="E5521" i="3"/>
  <c r="F5522" i="3" s="1"/>
  <c r="G5502" i="3"/>
  <c r="E5501" i="3"/>
  <c r="G5482" i="3"/>
  <c r="E5481" i="3"/>
  <c r="F5482" i="3" s="1"/>
  <c r="G5462" i="3"/>
  <c r="E5461" i="3"/>
  <c r="E5441" i="3"/>
  <c r="F5442" i="3" s="1"/>
  <c r="G5442" i="3"/>
  <c r="G5422" i="3"/>
  <c r="E5421" i="3"/>
  <c r="G5402" i="3"/>
  <c r="E5401" i="3"/>
  <c r="G5382" i="3"/>
  <c r="E5381" i="3"/>
  <c r="F5382" i="3" s="1"/>
  <c r="G5362" i="3"/>
  <c r="E5361" i="3"/>
  <c r="G5342" i="3"/>
  <c r="E5341" i="3"/>
  <c r="F5342" i="3" s="1"/>
  <c r="G5322" i="3"/>
  <c r="E5321" i="3"/>
  <c r="G5302" i="3"/>
  <c r="E5301" i="3"/>
  <c r="F5302" i="3" s="1"/>
  <c r="G5281" i="3"/>
  <c r="E5280" i="3"/>
  <c r="F5281" i="3" s="1"/>
  <c r="G5261" i="3"/>
  <c r="E5260" i="3"/>
  <c r="G5241" i="3"/>
  <c r="E5240" i="3"/>
  <c r="G5221" i="3"/>
  <c r="E5220" i="3"/>
  <c r="G5201" i="3"/>
  <c r="E5200" i="3"/>
  <c r="G5181" i="3"/>
  <c r="E5180" i="3"/>
  <c r="G5161" i="3"/>
  <c r="E5160" i="3"/>
  <c r="G5141" i="3"/>
  <c r="E5140" i="3"/>
  <c r="F5141" i="3" s="1"/>
  <c r="G5121" i="3"/>
  <c r="E5120" i="3"/>
  <c r="F5121" i="3" s="1"/>
  <c r="G5101" i="3"/>
  <c r="E5100" i="3"/>
  <c r="F5101" i="3" s="1"/>
  <c r="G5081" i="3"/>
  <c r="E5080" i="3"/>
  <c r="F5081" i="3" s="1"/>
  <c r="G5061" i="3"/>
  <c r="E5060" i="3"/>
  <c r="G8519" i="3"/>
  <c r="E8518" i="3"/>
  <c r="G8299" i="3"/>
  <c r="E8298" i="3"/>
  <c r="G7999" i="3"/>
  <c r="E7998" i="3"/>
  <c r="G7779" i="3"/>
  <c r="E7778" i="3"/>
  <c r="G7619" i="3"/>
  <c r="E7618" i="3"/>
  <c r="G7439" i="3"/>
  <c r="E7438" i="3"/>
  <c r="F7439" i="3" s="1"/>
  <c r="G7239" i="3"/>
  <c r="E7238" i="3"/>
  <c r="F7239" i="3" s="1"/>
  <c r="G7039" i="3"/>
  <c r="E7038" i="3"/>
  <c r="G6899" i="3"/>
  <c r="E6898" i="3"/>
  <c r="F6899" i="3" s="1"/>
  <c r="G6779" i="3"/>
  <c r="E6778" i="3"/>
  <c r="G6599" i="3"/>
  <c r="E6598" i="3"/>
  <c r="G6419" i="3"/>
  <c r="E6418" i="3"/>
  <c r="G6239" i="3"/>
  <c r="E6238" i="3"/>
  <c r="F6239" i="3" s="1"/>
  <c r="G6059" i="3"/>
  <c r="E6058" i="3"/>
  <c r="F6059" i="3" s="1"/>
  <c r="G5899" i="3"/>
  <c r="E5898" i="3"/>
  <c r="G5679" i="3"/>
  <c r="E5678" i="3"/>
  <c r="F5679" i="3" s="1"/>
  <c r="G5519" i="3"/>
  <c r="E5518" i="3"/>
  <c r="G5339" i="3"/>
  <c r="E5338" i="3"/>
  <c r="G5098" i="3"/>
  <c r="E5097" i="3"/>
  <c r="F5098" i="3" s="1"/>
  <c r="G8618" i="3"/>
  <c r="E8617" i="3"/>
  <c r="G8438" i="3"/>
  <c r="E8437" i="3"/>
  <c r="G8278" i="3"/>
  <c r="E8277" i="3"/>
  <c r="G8078" i="3"/>
  <c r="E8077" i="3"/>
  <c r="G7858" i="3"/>
  <c r="E7857" i="3"/>
  <c r="G7658" i="3"/>
  <c r="E7657" i="3"/>
  <c r="G7458" i="3"/>
  <c r="E7457" i="3"/>
  <c r="F7458" i="3" s="1"/>
  <c r="G7298" i="3"/>
  <c r="E7297" i="3"/>
  <c r="G7058" i="3"/>
  <c r="E7057" i="3"/>
  <c r="G6858" i="3"/>
  <c r="E6857" i="3"/>
  <c r="F6858" i="3" s="1"/>
  <c r="G6658" i="3"/>
  <c r="E6657" i="3"/>
  <c r="G6478" i="3"/>
  <c r="E6477" i="3"/>
  <c r="G6318" i="3"/>
  <c r="E6317" i="3"/>
  <c r="G6158" i="3"/>
  <c r="E6157" i="3"/>
  <c r="G5978" i="3"/>
  <c r="E5977" i="3"/>
  <c r="F5978" i="3" s="1"/>
  <c r="E5817" i="3"/>
  <c r="F5818" i="3" s="1"/>
  <c r="G5818" i="3"/>
  <c r="G5698" i="3"/>
  <c r="E5697" i="3"/>
  <c r="F5698" i="3" s="1"/>
  <c r="G5538" i="3"/>
  <c r="E5537" i="3"/>
  <c r="F5538" i="3" s="1"/>
  <c r="G5398" i="3"/>
  <c r="E5397" i="3"/>
  <c r="F5398" i="3" s="1"/>
  <c r="E5236" i="3"/>
  <c r="F5237" i="3" s="1"/>
  <c r="G5237" i="3"/>
  <c r="G5057" i="3"/>
  <c r="E5056" i="3"/>
  <c r="G8557" i="3"/>
  <c r="E8556" i="3"/>
  <c r="G8237" i="3"/>
  <c r="E8236" i="3"/>
  <c r="G7957" i="3"/>
  <c r="E7956" i="3"/>
  <c r="G7717" i="3"/>
  <c r="E7716" i="3"/>
  <c r="F7717" i="3" s="1"/>
  <c r="G7517" i="3"/>
  <c r="E7516" i="3"/>
  <c r="G7277" i="3"/>
  <c r="E7276" i="3"/>
  <c r="F7277" i="3" s="1"/>
  <c r="G6997" i="3"/>
  <c r="E6996" i="3"/>
  <c r="F6997" i="3" s="1"/>
  <c r="G6717" i="3"/>
  <c r="E6716" i="3"/>
  <c r="F6717" i="3" s="1"/>
  <c r="G6477" i="3"/>
  <c r="E6476" i="3"/>
  <c r="F6477" i="3" s="1"/>
  <c r="G6257" i="3"/>
  <c r="E6256" i="3"/>
  <c r="G6037" i="3"/>
  <c r="E6036" i="3"/>
  <c r="E5836" i="3"/>
  <c r="F5837" i="3" s="1"/>
  <c r="G5837" i="3"/>
  <c r="E5636" i="3"/>
  <c r="F5637" i="3" s="1"/>
  <c r="G5637" i="3"/>
  <c r="E5436" i="3"/>
  <c r="F5437" i="3" s="1"/>
  <c r="G5437" i="3"/>
  <c r="G5236" i="3"/>
  <c r="E5235" i="3"/>
  <c r="G8516" i="3"/>
  <c r="E8515" i="3"/>
  <c r="G8336" i="3"/>
  <c r="E8335" i="3"/>
  <c r="F8336" i="3" s="1"/>
  <c r="G8156" i="3"/>
  <c r="E8155" i="3"/>
  <c r="F8156" i="3" s="1"/>
  <c r="G7976" i="3"/>
  <c r="E7975" i="3"/>
  <c r="F7976" i="3" s="1"/>
  <c r="G7756" i="3"/>
  <c r="E7755" i="3"/>
  <c r="G7556" i="3"/>
  <c r="E7555" i="3"/>
  <c r="G7356" i="3"/>
  <c r="E7355" i="3"/>
  <c r="G7196" i="3"/>
  <c r="E7195" i="3"/>
  <c r="G6996" i="3"/>
  <c r="E6995" i="3"/>
  <c r="G6796" i="3"/>
  <c r="E6795" i="3"/>
  <c r="G6536" i="3"/>
  <c r="E6535" i="3"/>
  <c r="F6536" i="3" s="1"/>
  <c r="G6296" i="3"/>
  <c r="E6295" i="3"/>
  <c r="F6296" i="3" s="1"/>
  <c r="G6036" i="3"/>
  <c r="E6035" i="3"/>
  <c r="F6036" i="3" s="1"/>
  <c r="G5776" i="3"/>
  <c r="E5775" i="3"/>
  <c r="F5776" i="3" s="1"/>
  <c r="G5536" i="3"/>
  <c r="E5535" i="3"/>
  <c r="G5336" i="3"/>
  <c r="E5335" i="3"/>
  <c r="E5154" i="3"/>
  <c r="F5155" i="3" s="1"/>
  <c r="G5155" i="3"/>
  <c r="G8535" i="3"/>
  <c r="E8534" i="3"/>
  <c r="G8415" i="3"/>
  <c r="E8414" i="3"/>
  <c r="F8415" i="3" s="1"/>
  <c r="G8255" i="3"/>
  <c r="E8254" i="3"/>
  <c r="G8095" i="3"/>
  <c r="E8094" i="3"/>
  <c r="F8095" i="3" s="1"/>
  <c r="G7695" i="3"/>
  <c r="E7694" i="3"/>
  <c r="G8585" i="3"/>
  <c r="E8584" i="3"/>
  <c r="G8565" i="3"/>
  <c r="E8564" i="3"/>
  <c r="G8545" i="3"/>
  <c r="E8544" i="3"/>
  <c r="G8525" i="3"/>
  <c r="E8524" i="3"/>
  <c r="G8485" i="3"/>
  <c r="E8484" i="3"/>
  <c r="G8465" i="3"/>
  <c r="E8464" i="3"/>
  <c r="G8445" i="3"/>
  <c r="E8444" i="3"/>
  <c r="G8425" i="3"/>
  <c r="E8424" i="3"/>
  <c r="G8385" i="3"/>
  <c r="E8384" i="3"/>
  <c r="F8385" i="3" s="1"/>
  <c r="G8365" i="3"/>
  <c r="E8364" i="3"/>
  <c r="F8365" i="3" s="1"/>
  <c r="G8345" i="3"/>
  <c r="E8344" i="3"/>
  <c r="G8305" i="3"/>
  <c r="E8304" i="3"/>
  <c r="F8305" i="3" s="1"/>
  <c r="G8285" i="3"/>
  <c r="E8284" i="3"/>
  <c r="G8265" i="3"/>
  <c r="E8264" i="3"/>
  <c r="G8225" i="3"/>
  <c r="E8224" i="3"/>
  <c r="G8165" i="3"/>
  <c r="E8164" i="3"/>
  <c r="G8065" i="3"/>
  <c r="E8064" i="3"/>
  <c r="F8065" i="3" s="1"/>
  <c r="G7825" i="3"/>
  <c r="E7824" i="3"/>
  <c r="G6785" i="3"/>
  <c r="E6784" i="3"/>
  <c r="F6785" i="3" s="1"/>
  <c r="G8601" i="3"/>
  <c r="E8600" i="3"/>
  <c r="F8601" i="3" s="1"/>
  <c r="E8540" i="3"/>
  <c r="F8541" i="3" s="1"/>
  <c r="G8541" i="3"/>
  <c r="G8481" i="3"/>
  <c r="E8480" i="3"/>
  <c r="F8481" i="3" s="1"/>
  <c r="G8441" i="3"/>
  <c r="E8440" i="3"/>
  <c r="G8401" i="3"/>
  <c r="E8400" i="3"/>
  <c r="G8361" i="3"/>
  <c r="E8360" i="3"/>
  <c r="G8341" i="3"/>
  <c r="E8340" i="3"/>
  <c r="F8341" i="3" s="1"/>
  <c r="G8281" i="3"/>
  <c r="E8280" i="3"/>
  <c r="G8201" i="3"/>
  <c r="E8200" i="3"/>
  <c r="G8101" i="3"/>
  <c r="E8100" i="3"/>
  <c r="F8101" i="3" s="1"/>
  <c r="G8001" i="3"/>
  <c r="E8000" i="3"/>
  <c r="G7901" i="3"/>
  <c r="E7900" i="3"/>
  <c r="F7901" i="3" s="1"/>
  <c r="G7781" i="3"/>
  <c r="E7780" i="3"/>
  <c r="G7681" i="3"/>
  <c r="E7680" i="3"/>
  <c r="G7561" i="3"/>
  <c r="E7560" i="3"/>
  <c r="G7461" i="3"/>
  <c r="E7460" i="3"/>
  <c r="G7341" i="3"/>
  <c r="E7340" i="3"/>
  <c r="G7221" i="3"/>
  <c r="E7220" i="3"/>
  <c r="G7101" i="3"/>
  <c r="E7100" i="3"/>
  <c r="F7101" i="3" s="1"/>
  <c r="G6981" i="3"/>
  <c r="E6980" i="3"/>
  <c r="F6981" i="3" s="1"/>
  <c r="G6881" i="3"/>
  <c r="E6880" i="3"/>
  <c r="F6881" i="3" s="1"/>
  <c r="G6741" i="3"/>
  <c r="E6740" i="3"/>
  <c r="F6741" i="3" s="1"/>
  <c r="G6621" i="3"/>
  <c r="E6620" i="3"/>
  <c r="F6621" i="3" s="1"/>
  <c r="G6521" i="3"/>
  <c r="E6520" i="3"/>
  <c r="G6441" i="3"/>
  <c r="E6440" i="3"/>
  <c r="G6361" i="3"/>
  <c r="E6360" i="3"/>
  <c r="G6301" i="3"/>
  <c r="E6300" i="3"/>
  <c r="G6241" i="3"/>
  <c r="E6240" i="3"/>
  <c r="G6201" i="3"/>
  <c r="E6200" i="3"/>
  <c r="G6161" i="3"/>
  <c r="E6160" i="3"/>
  <c r="F6161" i="3" s="1"/>
  <c r="G6141" i="3"/>
  <c r="E6140" i="3"/>
  <c r="F6141" i="3" s="1"/>
  <c r="G6101" i="3"/>
  <c r="E6100" i="3"/>
  <c r="F6101" i="3" s="1"/>
  <c r="G6081" i="3"/>
  <c r="E6080" i="3"/>
  <c r="G6061" i="3"/>
  <c r="E6060" i="3"/>
  <c r="G6041" i="3"/>
  <c r="E6040" i="3"/>
  <c r="G6021" i="3"/>
  <c r="E6020" i="3"/>
  <c r="G6001" i="3"/>
  <c r="E6000" i="3"/>
  <c r="G5981" i="3"/>
  <c r="E5980" i="3"/>
  <c r="G5961" i="3"/>
  <c r="E5960" i="3"/>
  <c r="G5941" i="3"/>
  <c r="E5940" i="3"/>
  <c r="F5941" i="3" s="1"/>
  <c r="G5921" i="3"/>
  <c r="E5920" i="3"/>
  <c r="F5921" i="3" s="1"/>
  <c r="G5901" i="3"/>
  <c r="E5900" i="3"/>
  <c r="G5881" i="3"/>
  <c r="E5880" i="3"/>
  <c r="G5861" i="3"/>
  <c r="E5860" i="3"/>
  <c r="G5841" i="3"/>
  <c r="E5840" i="3"/>
  <c r="G5821" i="3"/>
  <c r="E5820" i="3"/>
  <c r="G5801" i="3"/>
  <c r="E5800" i="3"/>
  <c r="G5781" i="3"/>
  <c r="E5780" i="3"/>
  <c r="F5781" i="3" s="1"/>
  <c r="G5761" i="3"/>
  <c r="E5760" i="3"/>
  <c r="G5741" i="3"/>
  <c r="E5740" i="3"/>
  <c r="F5741" i="3" s="1"/>
  <c r="G5721" i="3"/>
  <c r="E5720" i="3"/>
  <c r="G5701" i="3"/>
  <c r="E5700" i="3"/>
  <c r="G5681" i="3"/>
  <c r="E5680" i="3"/>
  <c r="F5681" i="3" s="1"/>
  <c r="G5661" i="3"/>
  <c r="E5660" i="3"/>
  <c r="G5641" i="3"/>
  <c r="E5640" i="3"/>
  <c r="G5621" i="3"/>
  <c r="E5620" i="3"/>
  <c r="G5581" i="3"/>
  <c r="E5580" i="3"/>
  <c r="G5561" i="3"/>
  <c r="E5560" i="3"/>
  <c r="G5541" i="3"/>
  <c r="E5540" i="3"/>
  <c r="F5541" i="3" s="1"/>
  <c r="G5521" i="3"/>
  <c r="E5520" i="3"/>
  <c r="F5521" i="3" s="1"/>
  <c r="G5501" i="3"/>
  <c r="E5500" i="3"/>
  <c r="F5501" i="3" s="1"/>
  <c r="G5481" i="3"/>
  <c r="E5480" i="3"/>
  <c r="G5461" i="3"/>
  <c r="E5460" i="3"/>
  <c r="F5461" i="3" s="1"/>
  <c r="G5441" i="3"/>
  <c r="E5440" i="3"/>
  <c r="G5421" i="3"/>
  <c r="E5420" i="3"/>
  <c r="G5401" i="3"/>
  <c r="E5400" i="3"/>
  <c r="G5381" i="3"/>
  <c r="E5380" i="3"/>
  <c r="G5361" i="3"/>
  <c r="E5360" i="3"/>
  <c r="F5361" i="3" s="1"/>
  <c r="G5341" i="3"/>
  <c r="E5340" i="3"/>
  <c r="G5321" i="3"/>
  <c r="E5320" i="3"/>
  <c r="F5321" i="3" s="1"/>
  <c r="G5301" i="3"/>
  <c r="E5300" i="3"/>
  <c r="G5280" i="3"/>
  <c r="E5279" i="3"/>
  <c r="F5280" i="3" s="1"/>
  <c r="G5260" i="3"/>
  <c r="E5259" i="3"/>
  <c r="F5260" i="3" s="1"/>
  <c r="G5240" i="3"/>
  <c r="E5239" i="3"/>
  <c r="G5220" i="3"/>
  <c r="E5219" i="3"/>
  <c r="G5200" i="3"/>
  <c r="E5199" i="3"/>
  <c r="G5180" i="3"/>
  <c r="E5179" i="3"/>
  <c r="G5160" i="3"/>
  <c r="E5159" i="3"/>
  <c r="G5140" i="3"/>
  <c r="E5139" i="3"/>
  <c r="G5120" i="3"/>
  <c r="E5119" i="3"/>
  <c r="F5120" i="3" s="1"/>
  <c r="G5100" i="3"/>
  <c r="E5099" i="3"/>
  <c r="G5080" i="3"/>
  <c r="E5079" i="3"/>
  <c r="G5060" i="3"/>
  <c r="E5059" i="3"/>
  <c r="F5060" i="3" s="1"/>
  <c r="G8259" i="3"/>
  <c r="E8258" i="3"/>
  <c r="G7119" i="3"/>
  <c r="E7118" i="3"/>
  <c r="G5799" i="3"/>
  <c r="E5798" i="3"/>
  <c r="G8578" i="3"/>
  <c r="E8577" i="3"/>
  <c r="G7518" i="3"/>
  <c r="E7517" i="3"/>
  <c r="F7518" i="3" s="1"/>
  <c r="G6098" i="3"/>
  <c r="E6097" i="3"/>
  <c r="G8417" i="3"/>
  <c r="E8416" i="3"/>
  <c r="F8417" i="3" s="1"/>
  <c r="G8077" i="3"/>
  <c r="E8076" i="3"/>
  <c r="G7777" i="3"/>
  <c r="E7776" i="3"/>
  <c r="G7457" i="3"/>
  <c r="E7456" i="3"/>
  <c r="F7457" i="3" s="1"/>
  <c r="G7137" i="3"/>
  <c r="E7136" i="3"/>
  <c r="E6856" i="3"/>
  <c r="F6857" i="3" s="1"/>
  <c r="G6857" i="3"/>
  <c r="G6537" i="3"/>
  <c r="E6536" i="3"/>
  <c r="G6157" i="3"/>
  <c r="E6156" i="3"/>
  <c r="G5737" i="3"/>
  <c r="E5736" i="3"/>
  <c r="G5377" i="3"/>
  <c r="E5376" i="3"/>
  <c r="G8556" i="3"/>
  <c r="E8555" i="3"/>
  <c r="F8556" i="3" s="1"/>
  <c r="G8296" i="3"/>
  <c r="E8295" i="3"/>
  <c r="F8296" i="3" s="1"/>
  <c r="G7996" i="3"/>
  <c r="E7995" i="3"/>
  <c r="F7996" i="3" s="1"/>
  <c r="G7616" i="3"/>
  <c r="E7615" i="3"/>
  <c r="E7175" i="3"/>
  <c r="F7176" i="3" s="1"/>
  <c r="G7176" i="3"/>
  <c r="G6676" i="3"/>
  <c r="E6675" i="3"/>
  <c r="G6216" i="3"/>
  <c r="E6215" i="3"/>
  <c r="G5876" i="3"/>
  <c r="E5875" i="3"/>
  <c r="G5676" i="3"/>
  <c r="E5675" i="3"/>
  <c r="G5476" i="3"/>
  <c r="E5475" i="3"/>
  <c r="G5296" i="3"/>
  <c r="E5295" i="3"/>
  <c r="F5296" i="3" s="1"/>
  <c r="G5115" i="3"/>
  <c r="E5114" i="3"/>
  <c r="F5115" i="3" s="1"/>
  <c r="G7785" i="3"/>
  <c r="E7784" i="3"/>
  <c r="G6805" i="3"/>
  <c r="E6804" i="3"/>
  <c r="F6805" i="3" s="1"/>
  <c r="G8621" i="3"/>
  <c r="E8620" i="3"/>
  <c r="G8581" i="3"/>
  <c r="E8580" i="3"/>
  <c r="G8561" i="3"/>
  <c r="E8560" i="3"/>
  <c r="E8520" i="3"/>
  <c r="F8521" i="3" s="1"/>
  <c r="G8521" i="3"/>
  <c r="G8501" i="3"/>
  <c r="E8500" i="3"/>
  <c r="G8461" i="3"/>
  <c r="E8460" i="3"/>
  <c r="G8421" i="3"/>
  <c r="E8420" i="3"/>
  <c r="F8421" i="3" s="1"/>
  <c r="G8381" i="3"/>
  <c r="E8380" i="3"/>
  <c r="F8381" i="3" s="1"/>
  <c r="G8321" i="3"/>
  <c r="E8320" i="3"/>
  <c r="G8301" i="3"/>
  <c r="E8300" i="3"/>
  <c r="F8301" i="3" s="1"/>
  <c r="G8261" i="3"/>
  <c r="E8260" i="3"/>
  <c r="G8241" i="3"/>
  <c r="E8240" i="3"/>
  <c r="G8221" i="3"/>
  <c r="E8220" i="3"/>
  <c r="G8181" i="3"/>
  <c r="E8180" i="3"/>
  <c r="G8161" i="3"/>
  <c r="E8160" i="3"/>
  <c r="G8141" i="3"/>
  <c r="E8140" i="3"/>
  <c r="G8121" i="3"/>
  <c r="E8120" i="3"/>
  <c r="F8121" i="3" s="1"/>
  <c r="G8081" i="3"/>
  <c r="E8080" i="3"/>
  <c r="G8061" i="3"/>
  <c r="E8060" i="3"/>
  <c r="F8061" i="3" s="1"/>
  <c r="G8041" i="3"/>
  <c r="E8040" i="3"/>
  <c r="G8021" i="3"/>
  <c r="E8020" i="3"/>
  <c r="G7981" i="3"/>
  <c r="E7980" i="3"/>
  <c r="G7961" i="3"/>
  <c r="E7960" i="3"/>
  <c r="G7941" i="3"/>
  <c r="E7940" i="3"/>
  <c r="G7921" i="3"/>
  <c r="E7920" i="3"/>
  <c r="F7921" i="3" s="1"/>
  <c r="G7881" i="3"/>
  <c r="E7880" i="3"/>
  <c r="F7881" i="3" s="1"/>
  <c r="G7861" i="3"/>
  <c r="E7860" i="3"/>
  <c r="F7861" i="3" s="1"/>
  <c r="G7841" i="3"/>
  <c r="E7840" i="3"/>
  <c r="F7841" i="3" s="1"/>
  <c r="G7821" i="3"/>
  <c r="E7820" i="3"/>
  <c r="G7801" i="3"/>
  <c r="E7800" i="3"/>
  <c r="F7801" i="3" s="1"/>
  <c r="G7761" i="3"/>
  <c r="E7760" i="3"/>
  <c r="G7741" i="3"/>
  <c r="E7740" i="3"/>
  <c r="G7721" i="3"/>
  <c r="E7720" i="3"/>
  <c r="G7701" i="3"/>
  <c r="E7700" i="3"/>
  <c r="G7661" i="3"/>
  <c r="E7660" i="3"/>
  <c r="G7641" i="3"/>
  <c r="E7640" i="3"/>
  <c r="G7621" i="3"/>
  <c r="E7620" i="3"/>
  <c r="F7621" i="3" s="1"/>
  <c r="G7601" i="3"/>
  <c r="E7600" i="3"/>
  <c r="G7581" i="3"/>
  <c r="E7580" i="3"/>
  <c r="G7541" i="3"/>
  <c r="E7540" i="3"/>
  <c r="G7521" i="3"/>
  <c r="E7520" i="3"/>
  <c r="G7501" i="3"/>
  <c r="E7500" i="3"/>
  <c r="G7481" i="3"/>
  <c r="E7480" i="3"/>
  <c r="G7441" i="3"/>
  <c r="E7440" i="3"/>
  <c r="F7441" i="3" s="1"/>
  <c r="G7421" i="3"/>
  <c r="E7420" i="3"/>
  <c r="G7401" i="3"/>
  <c r="E7400" i="3"/>
  <c r="F7401" i="3" s="1"/>
  <c r="G7381" i="3"/>
  <c r="E7380" i="3"/>
  <c r="F7381" i="3" s="1"/>
  <c r="G7361" i="3"/>
  <c r="E7360" i="3"/>
  <c r="F7361" i="3" s="1"/>
  <c r="G7321" i="3"/>
  <c r="E7320" i="3"/>
  <c r="F7321" i="3" s="1"/>
  <c r="G7301" i="3"/>
  <c r="E7300" i="3"/>
  <c r="F7301" i="3" s="1"/>
  <c r="G7281" i="3"/>
  <c r="E7280" i="3"/>
  <c r="G7261" i="3"/>
  <c r="E7260" i="3"/>
  <c r="G7241" i="3"/>
  <c r="E7240" i="3"/>
  <c r="G7201" i="3"/>
  <c r="E7200" i="3"/>
  <c r="G7181" i="3"/>
  <c r="E7180" i="3"/>
  <c r="G7161" i="3"/>
  <c r="E7160" i="3"/>
  <c r="G7141" i="3"/>
  <c r="E7140" i="3"/>
  <c r="F7141" i="3" s="1"/>
  <c r="G7121" i="3"/>
  <c r="E7120" i="3"/>
  <c r="F7121" i="3" s="1"/>
  <c r="G7081" i="3"/>
  <c r="E7080" i="3"/>
  <c r="G7061" i="3"/>
  <c r="E7060" i="3"/>
  <c r="F7061" i="3" s="1"/>
  <c r="G7041" i="3"/>
  <c r="E7040" i="3"/>
  <c r="G7021" i="3"/>
  <c r="E7020" i="3"/>
  <c r="G7001" i="3"/>
  <c r="E7000" i="3"/>
  <c r="G6961" i="3"/>
  <c r="E6960" i="3"/>
  <c r="F6961" i="3" s="1"/>
  <c r="G6941" i="3"/>
  <c r="E6940" i="3"/>
  <c r="F6941" i="3" s="1"/>
  <c r="G6921" i="3"/>
  <c r="E6920" i="3"/>
  <c r="F6921" i="3" s="1"/>
  <c r="G6901" i="3"/>
  <c r="E6900" i="3"/>
  <c r="F6901" i="3" s="1"/>
  <c r="G6861" i="3"/>
  <c r="E6860" i="3"/>
  <c r="F6861" i="3" s="1"/>
  <c r="G6841" i="3"/>
  <c r="E6840" i="3"/>
  <c r="G6821" i="3"/>
  <c r="E6820" i="3"/>
  <c r="G6801" i="3"/>
  <c r="E6800" i="3"/>
  <c r="G6781" i="3"/>
  <c r="E6780" i="3"/>
  <c r="G6761" i="3"/>
  <c r="E6760" i="3"/>
  <c r="G6721" i="3"/>
  <c r="E6720" i="3"/>
  <c r="G6701" i="3"/>
  <c r="E6700" i="3"/>
  <c r="F6701" i="3" s="1"/>
  <c r="G6681" i="3"/>
  <c r="E6680" i="3"/>
  <c r="G6661" i="3"/>
  <c r="E6660" i="3"/>
  <c r="F6661" i="3" s="1"/>
  <c r="G6641" i="3"/>
  <c r="E6640" i="3"/>
  <c r="G6601" i="3"/>
  <c r="E6600" i="3"/>
  <c r="G6581" i="3"/>
  <c r="E6580" i="3"/>
  <c r="G6561" i="3"/>
  <c r="E6560" i="3"/>
  <c r="G6541" i="3"/>
  <c r="E6540" i="3"/>
  <c r="G6501" i="3"/>
  <c r="E6500" i="3"/>
  <c r="G6481" i="3"/>
  <c r="E6480" i="3"/>
  <c r="G6461" i="3"/>
  <c r="E6460" i="3"/>
  <c r="G6421" i="3"/>
  <c r="E6420" i="3"/>
  <c r="G6401" i="3"/>
  <c r="E6400" i="3"/>
  <c r="F6401" i="3" s="1"/>
  <c r="G6381" i="3"/>
  <c r="E6380" i="3"/>
  <c r="F6381" i="3" s="1"/>
  <c r="G6341" i="3"/>
  <c r="E6340" i="3"/>
  <c r="G6321" i="3"/>
  <c r="E6320" i="3"/>
  <c r="F6321" i="3" s="1"/>
  <c r="G6281" i="3"/>
  <c r="E6280" i="3"/>
  <c r="G6261" i="3"/>
  <c r="E6260" i="3"/>
  <c r="G6221" i="3"/>
  <c r="E6220" i="3"/>
  <c r="G6181" i="3"/>
  <c r="E6180" i="3"/>
  <c r="G6121" i="3"/>
  <c r="E6120" i="3"/>
  <c r="F6121" i="3" s="1"/>
  <c r="G5601" i="3"/>
  <c r="E5600" i="3"/>
  <c r="G8620" i="3"/>
  <c r="E8619" i="3"/>
  <c r="F8620" i="3" s="1"/>
  <c r="E8599" i="3"/>
  <c r="F8600" i="3" s="1"/>
  <c r="G8600" i="3"/>
  <c r="G8580" i="3"/>
  <c r="E8579" i="3"/>
  <c r="F8580" i="3" s="1"/>
  <c r="G8560" i="3"/>
  <c r="E8559" i="3"/>
  <c r="F8560" i="3" s="1"/>
  <c r="G8540" i="3"/>
  <c r="E8539" i="3"/>
  <c r="G8520" i="3"/>
  <c r="E8519" i="3"/>
  <c r="G8500" i="3"/>
  <c r="E8499" i="3"/>
  <c r="G8480" i="3"/>
  <c r="E8479" i="3"/>
  <c r="F8480" i="3" s="1"/>
  <c r="G8460" i="3"/>
  <c r="E8459" i="3"/>
  <c r="G8440" i="3"/>
  <c r="E8439" i="3"/>
  <c r="G8420" i="3"/>
  <c r="E8419" i="3"/>
  <c r="F8420" i="3" s="1"/>
  <c r="G8400" i="3"/>
  <c r="E8399" i="3"/>
  <c r="G8380" i="3"/>
  <c r="E8379" i="3"/>
  <c r="F8380" i="3" s="1"/>
  <c r="G8360" i="3"/>
  <c r="E8359" i="3"/>
  <c r="F8360" i="3" s="1"/>
  <c r="G8340" i="3"/>
  <c r="E8339" i="3"/>
  <c r="G8320" i="3"/>
  <c r="E8319" i="3"/>
  <c r="G8300" i="3"/>
  <c r="E8299" i="3"/>
  <c r="G8280" i="3"/>
  <c r="E8279" i="3"/>
  <c r="F8280" i="3" s="1"/>
  <c r="G8260" i="3"/>
  <c r="E8259" i="3"/>
  <c r="G8240" i="3"/>
  <c r="E8239" i="3"/>
  <c r="F8240" i="3" s="1"/>
  <c r="G8220" i="3"/>
  <c r="E8219" i="3"/>
  <c r="F8220" i="3" s="1"/>
  <c r="G8200" i="3"/>
  <c r="E8199" i="3"/>
  <c r="F8200" i="3" s="1"/>
  <c r="G8180" i="3"/>
  <c r="E8179" i="3"/>
  <c r="F8180" i="3" s="1"/>
  <c r="G8160" i="3"/>
  <c r="E8159" i="3"/>
  <c r="F8160" i="3" s="1"/>
  <c r="G8140" i="3"/>
  <c r="E8139" i="3"/>
  <c r="G8120" i="3"/>
  <c r="E8119" i="3"/>
  <c r="G8100" i="3"/>
  <c r="E8099" i="3"/>
  <c r="G8080" i="3"/>
  <c r="E8079" i="3"/>
  <c r="F8080" i="3" s="1"/>
  <c r="G8060" i="3"/>
  <c r="E8059" i="3"/>
  <c r="F8060" i="3" s="1"/>
  <c r="G8040" i="3"/>
  <c r="E8039" i="3"/>
  <c r="G8020" i="3"/>
  <c r="E8019" i="3"/>
  <c r="F8020" i="3" s="1"/>
  <c r="G8000" i="3"/>
  <c r="E7999" i="3"/>
  <c r="F8000" i="3" s="1"/>
  <c r="G7980" i="3"/>
  <c r="E7979" i="3"/>
  <c r="G7960" i="3"/>
  <c r="E7959" i="3"/>
  <c r="G7940" i="3"/>
  <c r="E7939" i="3"/>
  <c r="G7920" i="3"/>
  <c r="E7919" i="3"/>
  <c r="G7900" i="3"/>
  <c r="E7899" i="3"/>
  <c r="G7880" i="3"/>
  <c r="E7879" i="3"/>
  <c r="F7880" i="3" s="1"/>
  <c r="G7860" i="3"/>
  <c r="E7859" i="3"/>
  <c r="F7860" i="3" s="1"/>
  <c r="G7840" i="3"/>
  <c r="E7839" i="3"/>
  <c r="F7840" i="3" s="1"/>
  <c r="G7820" i="3"/>
  <c r="E7819" i="3"/>
  <c r="G7800" i="3"/>
  <c r="E7799" i="3"/>
  <c r="G7780" i="3"/>
  <c r="E7779" i="3"/>
  <c r="G7760" i="3"/>
  <c r="E7759" i="3"/>
  <c r="F7760" i="3" s="1"/>
  <c r="G7740" i="3"/>
  <c r="E7739" i="3"/>
  <c r="G7720" i="3"/>
  <c r="E7719" i="3"/>
  <c r="G7700" i="3"/>
  <c r="E7699" i="3"/>
  <c r="G7680" i="3"/>
  <c r="E7679" i="3"/>
  <c r="G7660" i="3"/>
  <c r="E7659" i="3"/>
  <c r="G7640" i="3"/>
  <c r="E7639" i="3"/>
  <c r="G7620" i="3"/>
  <c r="E7619" i="3"/>
  <c r="F7620" i="3" s="1"/>
  <c r="G7600" i="3"/>
  <c r="E7599" i="3"/>
  <c r="F7600" i="3" s="1"/>
  <c r="G7580" i="3"/>
  <c r="E7579" i="3"/>
  <c r="G7560" i="3"/>
  <c r="E7559" i="3"/>
  <c r="F7560" i="3" s="1"/>
  <c r="G7540" i="3"/>
  <c r="E7539" i="3"/>
  <c r="G7520" i="3"/>
  <c r="E7519" i="3"/>
  <c r="G7500" i="3"/>
  <c r="E7499" i="3"/>
  <c r="G7480" i="3"/>
  <c r="E7479" i="3"/>
  <c r="G7460" i="3"/>
  <c r="E7459" i="3"/>
  <c r="G7440" i="3"/>
  <c r="E7439" i="3"/>
  <c r="G7420" i="3"/>
  <c r="E7419" i="3"/>
  <c r="F7420" i="3" s="1"/>
  <c r="E7399" i="3"/>
  <c r="F7400" i="3" s="1"/>
  <c r="G7400" i="3"/>
  <c r="G7380" i="3"/>
  <c r="E7379" i="3"/>
  <c r="G7360" i="3"/>
  <c r="E7359" i="3"/>
  <c r="F7360" i="3" s="1"/>
  <c r="G7340" i="3"/>
  <c r="E7339" i="3"/>
  <c r="G7320" i="3"/>
  <c r="E7319" i="3"/>
  <c r="G7300" i="3"/>
  <c r="E7299" i="3"/>
  <c r="G7280" i="3"/>
  <c r="E7279" i="3"/>
  <c r="F7280" i="3" s="1"/>
  <c r="G7260" i="3"/>
  <c r="E7259" i="3"/>
  <c r="G7240" i="3"/>
  <c r="E7239" i="3"/>
  <c r="G7220" i="3"/>
  <c r="E7219" i="3"/>
  <c r="F7220" i="3" s="1"/>
  <c r="G7200" i="3"/>
  <c r="E7199" i="3"/>
  <c r="F7200" i="3" s="1"/>
  <c r="G7180" i="3"/>
  <c r="E7179" i="3"/>
  <c r="G7160" i="3"/>
  <c r="E7159" i="3"/>
  <c r="F7160" i="3" s="1"/>
  <c r="G7140" i="3"/>
  <c r="E7139" i="3"/>
  <c r="E7119" i="3"/>
  <c r="F7120" i="3" s="1"/>
  <c r="G7120" i="3"/>
  <c r="G7100" i="3"/>
  <c r="E7099" i="3"/>
  <c r="G7080" i="3"/>
  <c r="E7079" i="3"/>
  <c r="G7060" i="3"/>
  <c r="E7059" i="3"/>
  <c r="G7040" i="3"/>
  <c r="E7039" i="3"/>
  <c r="G7020" i="3"/>
  <c r="E7019" i="3"/>
  <c r="F7020" i="3" s="1"/>
  <c r="G7000" i="3"/>
  <c r="E6999" i="3"/>
  <c r="G6980" i="3"/>
  <c r="E6979" i="3"/>
  <c r="E6959" i="3"/>
  <c r="F6960" i="3" s="1"/>
  <c r="G6960" i="3"/>
  <c r="G6940" i="3"/>
  <c r="E6939" i="3"/>
  <c r="G6920" i="3"/>
  <c r="E6919" i="3"/>
  <c r="E6899" i="3"/>
  <c r="F6900" i="3" s="1"/>
  <c r="G6900" i="3"/>
  <c r="G6880" i="3"/>
  <c r="E6879" i="3"/>
  <c r="F6880" i="3" s="1"/>
  <c r="G6860" i="3"/>
  <c r="E6859" i="3"/>
  <c r="G6840" i="3"/>
  <c r="E6839" i="3"/>
  <c r="G6820" i="3"/>
  <c r="E6819" i="3"/>
  <c r="F6820" i="3" s="1"/>
  <c r="G6800" i="3"/>
  <c r="E6799" i="3"/>
  <c r="G6780" i="3"/>
  <c r="E6779" i="3"/>
  <c r="G6760" i="3"/>
  <c r="E6759" i="3"/>
  <c r="G6740" i="3"/>
  <c r="E6739" i="3"/>
  <c r="G6720" i="3"/>
  <c r="E6719" i="3"/>
  <c r="G6700" i="3"/>
  <c r="E6699" i="3"/>
  <c r="G6680" i="3"/>
  <c r="E6679" i="3"/>
  <c r="F6680" i="3" s="1"/>
  <c r="G6660" i="3"/>
  <c r="E6659" i="3"/>
  <c r="F6660" i="3" s="1"/>
  <c r="G6640" i="3"/>
  <c r="E6639" i="3"/>
  <c r="G6620" i="3"/>
  <c r="E6619" i="3"/>
  <c r="F6620" i="3" s="1"/>
  <c r="G6600" i="3"/>
  <c r="E6599" i="3"/>
  <c r="G6580" i="3"/>
  <c r="E6579" i="3"/>
  <c r="G6560" i="3"/>
  <c r="E6559" i="3"/>
  <c r="F6560" i="3" s="1"/>
  <c r="G6540" i="3"/>
  <c r="E6539" i="3"/>
  <c r="G6520" i="3"/>
  <c r="E6519" i="3"/>
  <c r="G6500" i="3"/>
  <c r="E6499" i="3"/>
  <c r="G6480" i="3"/>
  <c r="E6479" i="3"/>
  <c r="F6480" i="3" s="1"/>
  <c r="G6460" i="3"/>
  <c r="E6459" i="3"/>
  <c r="G6440" i="3"/>
  <c r="E6439" i="3"/>
  <c r="G6420" i="3"/>
  <c r="E6419" i="3"/>
  <c r="F6420" i="3" s="1"/>
  <c r="G6400" i="3"/>
  <c r="E6399" i="3"/>
  <c r="F6400" i="3" s="1"/>
  <c r="G6380" i="3"/>
  <c r="E6379" i="3"/>
  <c r="F6380" i="3" s="1"/>
  <c r="G6360" i="3"/>
  <c r="E6359" i="3"/>
  <c r="G6340" i="3"/>
  <c r="E6339" i="3"/>
  <c r="G6320" i="3"/>
  <c r="E6319" i="3"/>
  <c r="G6300" i="3"/>
  <c r="E6299" i="3"/>
  <c r="G6280" i="3"/>
  <c r="E6279" i="3"/>
  <c r="F6280" i="3" s="1"/>
  <c r="G6260" i="3"/>
  <c r="E6259" i="3"/>
  <c r="F6260" i="3" s="1"/>
  <c r="G6240" i="3"/>
  <c r="E6239" i="3"/>
  <c r="G6220" i="3"/>
  <c r="E6219" i="3"/>
  <c r="F6220" i="3" s="1"/>
  <c r="G6200" i="3"/>
  <c r="E6199" i="3"/>
  <c r="G6180" i="3"/>
  <c r="E6179" i="3"/>
  <c r="F6180" i="3" s="1"/>
  <c r="E6159" i="3"/>
  <c r="F6160" i="3" s="1"/>
  <c r="G6160" i="3"/>
  <c r="G6140" i="3"/>
  <c r="E6139" i="3"/>
  <c r="G6120" i="3"/>
  <c r="E6119" i="3"/>
  <c r="G6100" i="3"/>
  <c r="E6099" i="3"/>
  <c r="G6080" i="3"/>
  <c r="E6079" i="3"/>
  <c r="G6060" i="3"/>
  <c r="E6059" i="3"/>
  <c r="G6040" i="3"/>
  <c r="E6039" i="3"/>
  <c r="G6020" i="3"/>
  <c r="E6019" i="3"/>
  <c r="F6020" i="3" s="1"/>
  <c r="G6000" i="3"/>
  <c r="E5999" i="3"/>
  <c r="F6000" i="3" s="1"/>
  <c r="G5980" i="3"/>
  <c r="E5979" i="3"/>
  <c r="F5980" i="3" s="1"/>
  <c r="G5960" i="3"/>
  <c r="E5959" i="3"/>
  <c r="F5960" i="3" s="1"/>
  <c r="G5940" i="3"/>
  <c r="E5939" i="3"/>
  <c r="G5920" i="3"/>
  <c r="E5919" i="3"/>
  <c r="G5900" i="3"/>
  <c r="E5899" i="3"/>
  <c r="G5880" i="3"/>
  <c r="E5879" i="3"/>
  <c r="G5860" i="3"/>
  <c r="E5859" i="3"/>
  <c r="G5840" i="3"/>
  <c r="E5839" i="3"/>
  <c r="G5820" i="3"/>
  <c r="E5819" i="3"/>
  <c r="F5820" i="3" s="1"/>
  <c r="G5800" i="3"/>
  <c r="E5799" i="3"/>
  <c r="F5800" i="3" s="1"/>
  <c r="G5780" i="3"/>
  <c r="E5779" i="3"/>
  <c r="F5780" i="3" s="1"/>
  <c r="G5760" i="3"/>
  <c r="E5759" i="3"/>
  <c r="G5740" i="3"/>
  <c r="E5739" i="3"/>
  <c r="G5720" i="3"/>
  <c r="E5719" i="3"/>
  <c r="G5700" i="3"/>
  <c r="E5699" i="3"/>
  <c r="G5680" i="3"/>
  <c r="E5679" i="3"/>
  <c r="G5660" i="3"/>
  <c r="E5659" i="3"/>
  <c r="F5660" i="3" s="1"/>
  <c r="G5640" i="3"/>
  <c r="E5639" i="3"/>
  <c r="G5620" i="3"/>
  <c r="E5619" i="3"/>
  <c r="F5620" i="3" s="1"/>
  <c r="G5600" i="3"/>
  <c r="E5599" i="3"/>
  <c r="F5600" i="3" s="1"/>
  <c r="G5580" i="3"/>
  <c r="E5579" i="3"/>
  <c r="F5580" i="3" s="1"/>
  <c r="G5560" i="3"/>
  <c r="E5559" i="3"/>
  <c r="G5540" i="3"/>
  <c r="E5539" i="3"/>
  <c r="G5520" i="3"/>
  <c r="E5519" i="3"/>
  <c r="G5500" i="3"/>
  <c r="E5499" i="3"/>
  <c r="G5480" i="3"/>
  <c r="E5479" i="3"/>
  <c r="G5460" i="3"/>
  <c r="E5459" i="3"/>
  <c r="G5440" i="3"/>
  <c r="E5439" i="3"/>
  <c r="F5440" i="3" s="1"/>
  <c r="G5420" i="3"/>
  <c r="E5419" i="3"/>
  <c r="F5420" i="3" s="1"/>
  <c r="G5400" i="3"/>
  <c r="E5399" i="3"/>
  <c r="F5400" i="3" s="1"/>
  <c r="G5380" i="3"/>
  <c r="E5379" i="3"/>
  <c r="F5380" i="3" s="1"/>
  <c r="G5360" i="3"/>
  <c r="E5359" i="3"/>
  <c r="F5360" i="3" s="1"/>
  <c r="G5340" i="3"/>
  <c r="E5339" i="3"/>
  <c r="G5320" i="3"/>
  <c r="E5319" i="3"/>
  <c r="G5300" i="3"/>
  <c r="E5299" i="3"/>
  <c r="G5279" i="3"/>
  <c r="E5278" i="3"/>
  <c r="F5279" i="3" s="1"/>
  <c r="G5259" i="3"/>
  <c r="E5258" i="3"/>
  <c r="F5259" i="3" s="1"/>
  <c r="G5239" i="3"/>
  <c r="E5238" i="3"/>
  <c r="G5219" i="3"/>
  <c r="E5218" i="3"/>
  <c r="F5219" i="3" s="1"/>
  <c r="G5199" i="3"/>
  <c r="E5198" i="3"/>
  <c r="G5179" i="3"/>
  <c r="E5178" i="3"/>
  <c r="G5159" i="3"/>
  <c r="E5158" i="3"/>
  <c r="G5139" i="3"/>
  <c r="E5138" i="3"/>
  <c r="G5119" i="3"/>
  <c r="E5118" i="3"/>
  <c r="G5099" i="3"/>
  <c r="E5098" i="3"/>
  <c r="G5079" i="3"/>
  <c r="E5078" i="3"/>
  <c r="F5079" i="3" s="1"/>
  <c r="G5059" i="3"/>
  <c r="E5058" i="3"/>
  <c r="F5059" i="3" s="1"/>
  <c r="G5052" i="3"/>
  <c r="E5051" i="3"/>
  <c r="G6553" i="3"/>
  <c r="E6552" i="3"/>
  <c r="F6553" i="3" s="1"/>
  <c r="G6533" i="3"/>
  <c r="E6532" i="3"/>
  <c r="G6513" i="3"/>
  <c r="E6512" i="3"/>
  <c r="G6493" i="3"/>
  <c r="E6492" i="3"/>
  <c r="F6493" i="3" s="1"/>
  <c r="G6473" i="3"/>
  <c r="E6472" i="3"/>
  <c r="G6453" i="3"/>
  <c r="E6452" i="3"/>
  <c r="G6433" i="3"/>
  <c r="E6432" i="3"/>
  <c r="G6413" i="3"/>
  <c r="E6412" i="3"/>
  <c r="F6413" i="3" s="1"/>
  <c r="G6393" i="3"/>
  <c r="E6392" i="3"/>
  <c r="F6393" i="3" s="1"/>
  <c r="G6373" i="3"/>
  <c r="E6372" i="3"/>
  <c r="G6353" i="3"/>
  <c r="E6352" i="3"/>
  <c r="F6353" i="3" s="1"/>
  <c r="G6333" i="3"/>
  <c r="E6332" i="3"/>
  <c r="G6313" i="3"/>
  <c r="E6312" i="3"/>
  <c r="G6293" i="3"/>
  <c r="E6292" i="3"/>
  <c r="F6293" i="3" s="1"/>
  <c r="G6273" i="3"/>
  <c r="E6272" i="3"/>
  <c r="G6253" i="3"/>
  <c r="E6252" i="3"/>
  <c r="G6233" i="3"/>
  <c r="E6232" i="3"/>
  <c r="G6213" i="3"/>
  <c r="E6212" i="3"/>
  <c r="F6213" i="3" s="1"/>
  <c r="G6193" i="3"/>
  <c r="E6192" i="3"/>
  <c r="F6193" i="3" s="1"/>
  <c r="E6172" i="3"/>
  <c r="F6173" i="3" s="1"/>
  <c r="G6173" i="3"/>
  <c r="G6153" i="3"/>
  <c r="E6152" i="3"/>
  <c r="F6153" i="3" s="1"/>
  <c r="G6133" i="3"/>
  <c r="E6132" i="3"/>
  <c r="G6113" i="3"/>
  <c r="E6112" i="3"/>
  <c r="G6093" i="3"/>
  <c r="E6092" i="3"/>
  <c r="F6093" i="3" s="1"/>
  <c r="G6073" i="3"/>
  <c r="E6072" i="3"/>
  <c r="G6053" i="3"/>
  <c r="E6052" i="3"/>
  <c r="G6033" i="3"/>
  <c r="E6032" i="3"/>
  <c r="G6013" i="3"/>
  <c r="E6012" i="3"/>
  <c r="F6013" i="3" s="1"/>
  <c r="G5993" i="3"/>
  <c r="E5992" i="3"/>
  <c r="F5993" i="3" s="1"/>
  <c r="G5973" i="3"/>
  <c r="E5972" i="3"/>
  <c r="G5953" i="3"/>
  <c r="E5952" i="3"/>
  <c r="F5953" i="3" s="1"/>
  <c r="G5933" i="3"/>
  <c r="E5932" i="3"/>
  <c r="G5913" i="3"/>
  <c r="E5912" i="3"/>
  <c r="G5893" i="3"/>
  <c r="E5892" i="3"/>
  <c r="F5893" i="3" s="1"/>
  <c r="G5873" i="3"/>
  <c r="E5872" i="3"/>
  <c r="G5853" i="3"/>
  <c r="E5852" i="3"/>
  <c r="G5833" i="3"/>
  <c r="E5832" i="3"/>
  <c r="G5813" i="3"/>
  <c r="E5812" i="3"/>
  <c r="F5813" i="3" s="1"/>
  <c r="G5793" i="3"/>
  <c r="E5792" i="3"/>
  <c r="F5793" i="3" s="1"/>
  <c r="G5773" i="3"/>
  <c r="E5772" i="3"/>
  <c r="F5773" i="3" s="1"/>
  <c r="G5753" i="3"/>
  <c r="E5752" i="3"/>
  <c r="F5753" i="3" s="1"/>
  <c r="G5733" i="3"/>
  <c r="E5732" i="3"/>
  <c r="F5733" i="3" s="1"/>
  <c r="G5713" i="3"/>
  <c r="E5712" i="3"/>
  <c r="F5713" i="3" s="1"/>
  <c r="G5693" i="3"/>
  <c r="E5692" i="3"/>
  <c r="G5673" i="3"/>
  <c r="E5672" i="3"/>
  <c r="G5653" i="3"/>
  <c r="E5652" i="3"/>
  <c r="G5633" i="3"/>
  <c r="E5632" i="3"/>
  <c r="F5633" i="3" s="1"/>
  <c r="G5613" i="3"/>
  <c r="E5612" i="3"/>
  <c r="G5593" i="3"/>
  <c r="E5592" i="3"/>
  <c r="F5593" i="3" s="1"/>
  <c r="G5573" i="3"/>
  <c r="E5572" i="3"/>
  <c r="G5553" i="3"/>
  <c r="E5552" i="3"/>
  <c r="F5553" i="3" s="1"/>
  <c r="G5533" i="3"/>
  <c r="E5532" i="3"/>
  <c r="G5513" i="3"/>
  <c r="E5512" i="3"/>
  <c r="G5493" i="3"/>
  <c r="E5492" i="3"/>
  <c r="G5473" i="3"/>
  <c r="E5472" i="3"/>
  <c r="E5452" i="3"/>
  <c r="F5453" i="3" s="1"/>
  <c r="G5453" i="3"/>
  <c r="G5433" i="3"/>
  <c r="E5432" i="3"/>
  <c r="G5413" i="3"/>
  <c r="E5412" i="3"/>
  <c r="G5393" i="3"/>
  <c r="E5392" i="3"/>
  <c r="F5393" i="3" s="1"/>
  <c r="G5373" i="3"/>
  <c r="E5372" i="3"/>
  <c r="E5352" i="3"/>
  <c r="F5353" i="3" s="1"/>
  <c r="G5353" i="3"/>
  <c r="G5333" i="3"/>
  <c r="E5332" i="3"/>
  <c r="F5333" i="3" s="1"/>
  <c r="G5313" i="3"/>
  <c r="E5312" i="3"/>
  <c r="F5313" i="3" s="1"/>
  <c r="G5293" i="3"/>
  <c r="E5292" i="3"/>
  <c r="F5293" i="3" s="1"/>
  <c r="G5272" i="3"/>
  <c r="E5271" i="3"/>
  <c r="G5252" i="3"/>
  <c r="E5251" i="3"/>
  <c r="G5232" i="3"/>
  <c r="E5231" i="3"/>
  <c r="G5212" i="3"/>
  <c r="E5211" i="3"/>
  <c r="F5212" i="3" s="1"/>
  <c r="G5192" i="3"/>
  <c r="E5191" i="3"/>
  <c r="F5192" i="3" s="1"/>
  <c r="G5172" i="3"/>
  <c r="E5171" i="3"/>
  <c r="G5152" i="3"/>
  <c r="E5151" i="3"/>
  <c r="F5152" i="3" s="1"/>
  <c r="G5132" i="3"/>
  <c r="E5131" i="3"/>
  <c r="G5112" i="3"/>
  <c r="E5111" i="3"/>
  <c r="F5112" i="3" s="1"/>
  <c r="G5092" i="3"/>
  <c r="E5091" i="3"/>
  <c r="G5072" i="3"/>
  <c r="E5071" i="3"/>
  <c r="G8612" i="3"/>
  <c r="E8611" i="3"/>
  <c r="G8592" i="3"/>
  <c r="E8591" i="3"/>
  <c r="G8572" i="3"/>
  <c r="E8571" i="3"/>
  <c r="F8572" i="3" s="1"/>
  <c r="G8552" i="3"/>
  <c r="E8551" i="3"/>
  <c r="F8552" i="3" s="1"/>
  <c r="G8532" i="3"/>
  <c r="E8531" i="3"/>
  <c r="F8532" i="3" s="1"/>
  <c r="G8512" i="3"/>
  <c r="E8511" i="3"/>
  <c r="F8512" i="3" s="1"/>
  <c r="G8492" i="3"/>
  <c r="E8491" i="3"/>
  <c r="F8492" i="3" s="1"/>
  <c r="G8472" i="3"/>
  <c r="E8471" i="3"/>
  <c r="E8451" i="3"/>
  <c r="F8452" i="3" s="1"/>
  <c r="G8452" i="3"/>
  <c r="G8432" i="3"/>
  <c r="E8431" i="3"/>
  <c r="G8412" i="3"/>
  <c r="E8411" i="3"/>
  <c r="G8392" i="3"/>
  <c r="E8391" i="3"/>
  <c r="G8372" i="3"/>
  <c r="E8371" i="3"/>
  <c r="F8372" i="3" s="1"/>
  <c r="G8352" i="3"/>
  <c r="E8351" i="3"/>
  <c r="F8352" i="3" s="1"/>
  <c r="G8332" i="3"/>
  <c r="E8331" i="3"/>
  <c r="F8332" i="3" s="1"/>
  <c r="G8312" i="3"/>
  <c r="E8311" i="3"/>
  <c r="F8312" i="3" s="1"/>
  <c r="G8292" i="3"/>
  <c r="E8291" i="3"/>
  <c r="F8292" i="3" s="1"/>
  <c r="G8272" i="3"/>
  <c r="E8271" i="3"/>
  <c r="G8252" i="3"/>
  <c r="E8251" i="3"/>
  <c r="E8231" i="3"/>
  <c r="F8232" i="3" s="1"/>
  <c r="G8232" i="3"/>
  <c r="G8212" i="3"/>
  <c r="E8211" i="3"/>
  <c r="G8192" i="3"/>
  <c r="E8191" i="3"/>
  <c r="G8172" i="3"/>
  <c r="E8171" i="3"/>
  <c r="F8172" i="3" s="1"/>
  <c r="G8152" i="3"/>
  <c r="E8151" i="3"/>
  <c r="G8132" i="3"/>
  <c r="E8131" i="3"/>
  <c r="G8112" i="3"/>
  <c r="E8111" i="3"/>
  <c r="F8112" i="3" s="1"/>
  <c r="G8092" i="3"/>
  <c r="E8091" i="3"/>
  <c r="G8072" i="3"/>
  <c r="E8071" i="3"/>
  <c r="F8072" i="3" s="1"/>
  <c r="G8052" i="3"/>
  <c r="E8051" i="3"/>
  <c r="F8052" i="3" s="1"/>
  <c r="G8032" i="3"/>
  <c r="E8031" i="3"/>
  <c r="G8012" i="3"/>
  <c r="E8011" i="3"/>
  <c r="G7992" i="3"/>
  <c r="E7991" i="3"/>
  <c r="G7972" i="3"/>
  <c r="E7971" i="3"/>
  <c r="F7972" i="3" s="1"/>
  <c r="G7952" i="3"/>
  <c r="E7951" i="3"/>
  <c r="F7952" i="3" s="1"/>
  <c r="G7932" i="3"/>
  <c r="E7931" i="3"/>
  <c r="F7932" i="3" s="1"/>
  <c r="G7912" i="3"/>
  <c r="E7911" i="3"/>
  <c r="F7912" i="3" s="1"/>
  <c r="G7892" i="3"/>
  <c r="E7891" i="3"/>
  <c r="F7892" i="3" s="1"/>
  <c r="G7872" i="3"/>
  <c r="E7871" i="3"/>
  <c r="G7852" i="3"/>
  <c r="E7851" i="3"/>
  <c r="F7852" i="3" s="1"/>
  <c r="G7832" i="3"/>
  <c r="E7831" i="3"/>
  <c r="G7812" i="3"/>
  <c r="E7811" i="3"/>
  <c r="G7792" i="3"/>
  <c r="E7791" i="3"/>
  <c r="G7772" i="3"/>
  <c r="E7771" i="3"/>
  <c r="F7772" i="3" s="1"/>
  <c r="G7752" i="3"/>
  <c r="E7751" i="3"/>
  <c r="G7732" i="3"/>
  <c r="E7731" i="3"/>
  <c r="G7712" i="3"/>
  <c r="E7711" i="3"/>
  <c r="F7712" i="3" s="1"/>
  <c r="G7692" i="3"/>
  <c r="E7691" i="3"/>
  <c r="G7672" i="3"/>
  <c r="E7671" i="3"/>
  <c r="F7672" i="3" s="1"/>
  <c r="G7652" i="3"/>
  <c r="E7651" i="3"/>
  <c r="F7652" i="3" s="1"/>
  <c r="G7632" i="3"/>
  <c r="E7631" i="3"/>
  <c r="G7612" i="3"/>
  <c r="E7611" i="3"/>
  <c r="G7592" i="3"/>
  <c r="E7591" i="3"/>
  <c r="G7572" i="3"/>
  <c r="E7571" i="3"/>
  <c r="F7572" i="3" s="1"/>
  <c r="G7552" i="3"/>
  <c r="E7551" i="3"/>
  <c r="F7552" i="3" s="1"/>
  <c r="G7532" i="3"/>
  <c r="E7531" i="3"/>
  <c r="G7512" i="3"/>
  <c r="E7511" i="3"/>
  <c r="E7491" i="3"/>
  <c r="F7492" i="3" s="1"/>
  <c r="G7492" i="3"/>
  <c r="G7472" i="3"/>
  <c r="E7471" i="3"/>
  <c r="G7452" i="3"/>
  <c r="E7451" i="3"/>
  <c r="G7432" i="3"/>
  <c r="E7431" i="3"/>
  <c r="G7412" i="3"/>
  <c r="E7411" i="3"/>
  <c r="G7392" i="3"/>
  <c r="E7391" i="3"/>
  <c r="G7372" i="3"/>
  <c r="E7371" i="3"/>
  <c r="F7372" i="3" s="1"/>
  <c r="G7352" i="3"/>
  <c r="E7351" i="3"/>
  <c r="G7332" i="3"/>
  <c r="E7331" i="3"/>
  <c r="G7312" i="3"/>
  <c r="E7311" i="3"/>
  <c r="F7312" i="3" s="1"/>
  <c r="G7292" i="3"/>
  <c r="E7291" i="3"/>
  <c r="F7292" i="3" s="1"/>
  <c r="G7272" i="3"/>
  <c r="E7271" i="3"/>
  <c r="F7272" i="3" s="1"/>
  <c r="G7252" i="3"/>
  <c r="E7251" i="3"/>
  <c r="G7232" i="3"/>
  <c r="E7231" i="3"/>
  <c r="E7211" i="3"/>
  <c r="F7212" i="3" s="1"/>
  <c r="G7212" i="3"/>
  <c r="G7192" i="3"/>
  <c r="E7191" i="3"/>
  <c r="G7172" i="3"/>
  <c r="E7171" i="3"/>
  <c r="F7172" i="3" s="1"/>
  <c r="G7152" i="3"/>
  <c r="E7151" i="3"/>
  <c r="G7132" i="3"/>
  <c r="E7131" i="3"/>
  <c r="F7132" i="3" s="1"/>
  <c r="G7112" i="3"/>
  <c r="E7111" i="3"/>
  <c r="F7112" i="3" s="1"/>
  <c r="G7092" i="3"/>
  <c r="E7091" i="3"/>
  <c r="F7092" i="3" s="1"/>
  <c r="E7071" i="3"/>
  <c r="F7072" i="3" s="1"/>
  <c r="G7072" i="3"/>
  <c r="G7052" i="3"/>
  <c r="E7051" i="3"/>
  <c r="F7052" i="3" s="1"/>
  <c r="G7032" i="3"/>
  <c r="E7031" i="3"/>
  <c r="G7012" i="3"/>
  <c r="E7011" i="3"/>
  <c r="G6992" i="3"/>
  <c r="E6991" i="3"/>
  <c r="G6972" i="3"/>
  <c r="E6971" i="3"/>
  <c r="G6952" i="3"/>
  <c r="E6951" i="3"/>
  <c r="F6952" i="3" s="1"/>
  <c r="G6932" i="3"/>
  <c r="E6931" i="3"/>
  <c r="G6912" i="3"/>
  <c r="E6911" i="3"/>
  <c r="F6912" i="3" s="1"/>
  <c r="E6891" i="3"/>
  <c r="F6892" i="3" s="1"/>
  <c r="G6892" i="3"/>
  <c r="G6872" i="3"/>
  <c r="E6871" i="3"/>
  <c r="G6852" i="3"/>
  <c r="E6851" i="3"/>
  <c r="F6852" i="3" s="1"/>
  <c r="E6831" i="3"/>
  <c r="F6832" i="3" s="1"/>
  <c r="G6832" i="3"/>
  <c r="G6812" i="3"/>
  <c r="E6811" i="3"/>
  <c r="G6792" i="3"/>
  <c r="E6791" i="3"/>
  <c r="E6771" i="3"/>
  <c r="F6772" i="3" s="1"/>
  <c r="G6772" i="3"/>
  <c r="G6752" i="3"/>
  <c r="E6751" i="3"/>
  <c r="F6752" i="3" s="1"/>
  <c r="G6732" i="3"/>
  <c r="E6731" i="3"/>
  <c r="F6732" i="3" s="1"/>
  <c r="G6712" i="3"/>
  <c r="E6711" i="3"/>
  <c r="F6712" i="3" s="1"/>
  <c r="G6692" i="3"/>
  <c r="E6691" i="3"/>
  <c r="F6692" i="3" s="1"/>
  <c r="G6672" i="3"/>
  <c r="E6671" i="3"/>
  <c r="F6672" i="3" s="1"/>
  <c r="G6652" i="3"/>
  <c r="E6651" i="3"/>
  <c r="F6652" i="3" s="1"/>
  <c r="G6632" i="3"/>
  <c r="E6631" i="3"/>
  <c r="G6612" i="3"/>
  <c r="E6611" i="3"/>
  <c r="G6592" i="3"/>
  <c r="E6591" i="3"/>
  <c r="G6572" i="3"/>
  <c r="E6571" i="3"/>
  <c r="G6552" i="3"/>
  <c r="E6551" i="3"/>
  <c r="G6532" i="3"/>
  <c r="E6531" i="3"/>
  <c r="G6512" i="3"/>
  <c r="E6511" i="3"/>
  <c r="F6512" i="3" s="1"/>
  <c r="G6492" i="3"/>
  <c r="E6491" i="3"/>
  <c r="G6472" i="3"/>
  <c r="E6471" i="3"/>
  <c r="F6472" i="3" s="1"/>
  <c r="G6452" i="3"/>
  <c r="E6451" i="3"/>
  <c r="F6452" i="3" s="1"/>
  <c r="G6432" i="3"/>
  <c r="E6431" i="3"/>
  <c r="G6412" i="3"/>
  <c r="E6411" i="3"/>
  <c r="G6392" i="3"/>
  <c r="E6391" i="3"/>
  <c r="G6372" i="3"/>
  <c r="E6371" i="3"/>
  <c r="F6372" i="3" s="1"/>
  <c r="G6352" i="3"/>
  <c r="E6351" i="3"/>
  <c r="F6352" i="3" s="1"/>
  <c r="G6332" i="3"/>
  <c r="E6331" i="3"/>
  <c r="G6312" i="3"/>
  <c r="E6311" i="3"/>
  <c r="F6312" i="3" s="1"/>
  <c r="G6292" i="3"/>
  <c r="E6291" i="3"/>
  <c r="G6272" i="3"/>
  <c r="E6271" i="3"/>
  <c r="F6272" i="3" s="1"/>
  <c r="G6252" i="3"/>
  <c r="E6251" i="3"/>
  <c r="F6252" i="3" s="1"/>
  <c r="G6232" i="3"/>
  <c r="E6231" i="3"/>
  <c r="G6212" i="3"/>
  <c r="E6211" i="3"/>
  <c r="G6192" i="3"/>
  <c r="E6191" i="3"/>
  <c r="G6172" i="3"/>
  <c r="E6171" i="3"/>
  <c r="F6172" i="3" s="1"/>
  <c r="G6152" i="3"/>
  <c r="E6151" i="3"/>
  <c r="G6132" i="3"/>
  <c r="E6131" i="3"/>
  <c r="G6112" i="3"/>
  <c r="E6111" i="3"/>
  <c r="F6112" i="3" s="1"/>
  <c r="G6092" i="3"/>
  <c r="E6091" i="3"/>
  <c r="F6092" i="3" s="1"/>
  <c r="G6072" i="3"/>
  <c r="E6071" i="3"/>
  <c r="G6052" i="3"/>
  <c r="E6051" i="3"/>
  <c r="G6032" i="3"/>
  <c r="E6031" i="3"/>
  <c r="G6012" i="3"/>
  <c r="E6011" i="3"/>
  <c r="G5992" i="3"/>
  <c r="E5991" i="3"/>
  <c r="G5972" i="3"/>
  <c r="E5971" i="3"/>
  <c r="G5952" i="3"/>
  <c r="E5951" i="3"/>
  <c r="F5952" i="3" s="1"/>
  <c r="G5932" i="3"/>
  <c r="E5931" i="3"/>
  <c r="G5912" i="3"/>
  <c r="E5911" i="3"/>
  <c r="F5912" i="3" s="1"/>
  <c r="G5892" i="3"/>
  <c r="E5891" i="3"/>
  <c r="G5872" i="3"/>
  <c r="E5871" i="3"/>
  <c r="G5852" i="3"/>
  <c r="E5851" i="3"/>
  <c r="G5832" i="3"/>
  <c r="E5831" i="3"/>
  <c r="G5812" i="3"/>
  <c r="E5811" i="3"/>
  <c r="G5792" i="3"/>
  <c r="E5791" i="3"/>
  <c r="G5772" i="3"/>
  <c r="E5771" i="3"/>
  <c r="F5772" i="3" s="1"/>
  <c r="G5752" i="3"/>
  <c r="E5751" i="3"/>
  <c r="F5752" i="3" s="1"/>
  <c r="G5732" i="3"/>
  <c r="E5731" i="3"/>
  <c r="G5712" i="3"/>
  <c r="E5711" i="3"/>
  <c r="F5712" i="3" s="1"/>
  <c r="G5692" i="3"/>
  <c r="E5691" i="3"/>
  <c r="F5692" i="3" s="1"/>
  <c r="G5672" i="3"/>
  <c r="E5671" i="3"/>
  <c r="G5652" i="3"/>
  <c r="E5651" i="3"/>
  <c r="F5652" i="3" s="1"/>
  <c r="G5632" i="3"/>
  <c r="E5631" i="3"/>
  <c r="G5612" i="3"/>
  <c r="E5611" i="3"/>
  <c r="G5592" i="3"/>
  <c r="E5591" i="3"/>
  <c r="G5572" i="3"/>
  <c r="E5571" i="3"/>
  <c r="F5572" i="3" s="1"/>
  <c r="G5552" i="3"/>
  <c r="E5551" i="3"/>
  <c r="G5532" i="3"/>
  <c r="E5531" i="3"/>
  <c r="G5512" i="3"/>
  <c r="E5511" i="3"/>
  <c r="F5512" i="3" s="1"/>
  <c r="G5492" i="3"/>
  <c r="E5491" i="3"/>
  <c r="F5492" i="3" s="1"/>
  <c r="G5472" i="3"/>
  <c r="E5471" i="3"/>
  <c r="G5452" i="3"/>
  <c r="E5451" i="3"/>
  <c r="F5452" i="3" s="1"/>
  <c r="G5432" i="3"/>
  <c r="E5431" i="3"/>
  <c r="G5412" i="3"/>
  <c r="E5411" i="3"/>
  <c r="G5392" i="3"/>
  <c r="E5391" i="3"/>
  <c r="F5392" i="3" s="1"/>
  <c r="G5372" i="3"/>
  <c r="E5371" i="3"/>
  <c r="G5352" i="3"/>
  <c r="E5351" i="3"/>
  <c r="F5352" i="3" s="1"/>
  <c r="G5332" i="3"/>
  <c r="E5331" i="3"/>
  <c r="G5312" i="3"/>
  <c r="E5311" i="3"/>
  <c r="F5312" i="3" s="1"/>
  <c r="G5292" i="3"/>
  <c r="E5291" i="3"/>
  <c r="F5292" i="3" s="1"/>
  <c r="G5271" i="3"/>
  <c r="E5270" i="3"/>
  <c r="G5251" i="3"/>
  <c r="E5250" i="3"/>
  <c r="F5251" i="3" s="1"/>
  <c r="G5231" i="3"/>
  <c r="E5230" i="3"/>
  <c r="G5211" i="3"/>
  <c r="E5210" i="3"/>
  <c r="G5191" i="3"/>
  <c r="E5190" i="3"/>
  <c r="G5171" i="3"/>
  <c r="E5170" i="3"/>
  <c r="G5151" i="3"/>
  <c r="E5150" i="3"/>
  <c r="G5131" i="3"/>
  <c r="E5130" i="3"/>
  <c r="G5111" i="3"/>
  <c r="E5110" i="3"/>
  <c r="F5111" i="3" s="1"/>
  <c r="G5091" i="3"/>
  <c r="E5090" i="3"/>
  <c r="F5091" i="3" s="1"/>
  <c r="G5071" i="3"/>
  <c r="E5070" i="3"/>
  <c r="F5071" i="3" s="1"/>
  <c r="G5051" i="3"/>
  <c r="E5050" i="3"/>
  <c r="F5051" i="3" s="1"/>
  <c r="G8610" i="3"/>
  <c r="E8609" i="3"/>
  <c r="G8590" i="3"/>
  <c r="E8589" i="3"/>
  <c r="G8570" i="3"/>
  <c r="E8569" i="3"/>
  <c r="G8550" i="3"/>
  <c r="E8549" i="3"/>
  <c r="F8550" i="3" s="1"/>
  <c r="G8530" i="3"/>
  <c r="E8529" i="3"/>
  <c r="F8530" i="3" s="1"/>
  <c r="G8510" i="3"/>
  <c r="E8509" i="3"/>
  <c r="G8490" i="3"/>
  <c r="E8489" i="3"/>
  <c r="F8490" i="3" s="1"/>
  <c r="E8469" i="3"/>
  <c r="F8470" i="3" s="1"/>
  <c r="G8470" i="3"/>
  <c r="G8450" i="3"/>
  <c r="E8449" i="3"/>
  <c r="G8430" i="3"/>
  <c r="E8429" i="3"/>
  <c r="F8430" i="3" s="1"/>
  <c r="E8409" i="3"/>
  <c r="F8410" i="3" s="1"/>
  <c r="G8410" i="3"/>
  <c r="G8390" i="3"/>
  <c r="E8389" i="3"/>
  <c r="G8370" i="3"/>
  <c r="E8369" i="3"/>
  <c r="E8349" i="3"/>
  <c r="F8350" i="3" s="1"/>
  <c r="G8350" i="3"/>
  <c r="G8330" i="3"/>
  <c r="E8329" i="3"/>
  <c r="E8309" i="3"/>
  <c r="F8310" i="3" s="1"/>
  <c r="G8310" i="3"/>
  <c r="E8289" i="3"/>
  <c r="F8290" i="3" s="1"/>
  <c r="G8290" i="3"/>
  <c r="E8269" i="3"/>
  <c r="F8270" i="3" s="1"/>
  <c r="G8270" i="3"/>
  <c r="G8250" i="3"/>
  <c r="E8249" i="3"/>
  <c r="F8250" i="3" s="1"/>
  <c r="E8229" i="3"/>
  <c r="F8230" i="3" s="1"/>
  <c r="G8230" i="3"/>
  <c r="G8210" i="3"/>
  <c r="E8209" i="3"/>
  <c r="G8190" i="3"/>
  <c r="E8189" i="3"/>
  <c r="G8170" i="3"/>
  <c r="E8169" i="3"/>
  <c r="G8150" i="3"/>
  <c r="E8149" i="3"/>
  <c r="G8130" i="3"/>
  <c r="E8129" i="3"/>
  <c r="F8130" i="3" s="1"/>
  <c r="G8110" i="3"/>
  <c r="E8109" i="3"/>
  <c r="E8089" i="3"/>
  <c r="F8090" i="3" s="1"/>
  <c r="G8090" i="3"/>
  <c r="G8070" i="3"/>
  <c r="E8069" i="3"/>
  <c r="F8070" i="3" s="1"/>
  <c r="E8049" i="3"/>
  <c r="F8050" i="3" s="1"/>
  <c r="G8050" i="3"/>
  <c r="G8030" i="3"/>
  <c r="E8029" i="3"/>
  <c r="G8010" i="3"/>
  <c r="E8009" i="3"/>
  <c r="G7990" i="3"/>
  <c r="E7989" i="3"/>
  <c r="E7969" i="3"/>
  <c r="F7970" i="3" s="1"/>
  <c r="G7970" i="3"/>
  <c r="G7950" i="3"/>
  <c r="E7949" i="3"/>
  <c r="F7950" i="3" s="1"/>
  <c r="G7930" i="3"/>
  <c r="E7929" i="3"/>
  <c r="G7910" i="3"/>
  <c r="E7909" i="3"/>
  <c r="F7910" i="3" s="1"/>
  <c r="G7890" i="3"/>
  <c r="E7889" i="3"/>
  <c r="F7890" i="3" s="1"/>
  <c r="E7869" i="3"/>
  <c r="F7870" i="3" s="1"/>
  <c r="G7870" i="3"/>
  <c r="G7850" i="3"/>
  <c r="E7849" i="3"/>
  <c r="F7850" i="3" s="1"/>
  <c r="G7830" i="3"/>
  <c r="E7829" i="3"/>
  <c r="G7810" i="3"/>
  <c r="E7809" i="3"/>
  <c r="G7790" i="3"/>
  <c r="E7789" i="3"/>
  <c r="E7769" i="3"/>
  <c r="F7770" i="3" s="1"/>
  <c r="G7770" i="3"/>
  <c r="G7750" i="3"/>
  <c r="E7749" i="3"/>
  <c r="G7730" i="3"/>
  <c r="E7729" i="3"/>
  <c r="F7730" i="3" s="1"/>
  <c r="G7710" i="3"/>
  <c r="E7709" i="3"/>
  <c r="G7690" i="3"/>
  <c r="E7689" i="3"/>
  <c r="F7690" i="3" s="1"/>
  <c r="G7670" i="3"/>
  <c r="E7669" i="3"/>
  <c r="G7650" i="3"/>
  <c r="E7649" i="3"/>
  <c r="G7630" i="3"/>
  <c r="E7629" i="3"/>
  <c r="F7630" i="3" s="1"/>
  <c r="G7610" i="3"/>
  <c r="E7609" i="3"/>
  <c r="G7590" i="3"/>
  <c r="E7589" i="3"/>
  <c r="G7570" i="3"/>
  <c r="E7569" i="3"/>
  <c r="G7550" i="3"/>
  <c r="E7549" i="3"/>
  <c r="F7550" i="3" s="1"/>
  <c r="G7530" i="3"/>
  <c r="E7529" i="3"/>
  <c r="E7509" i="3"/>
  <c r="F7510" i="3" s="1"/>
  <c r="G7510" i="3"/>
  <c r="G7490" i="3"/>
  <c r="E7489" i="3"/>
  <c r="F7490" i="3" s="1"/>
  <c r="G7470" i="3"/>
  <c r="E7469" i="3"/>
  <c r="F7470" i="3" s="1"/>
  <c r="G7450" i="3"/>
  <c r="E7449" i="3"/>
  <c r="G7430" i="3"/>
  <c r="E7429" i="3"/>
  <c r="F7430" i="3" s="1"/>
  <c r="G7410" i="3"/>
  <c r="E7409" i="3"/>
  <c r="G7390" i="3"/>
  <c r="E7389" i="3"/>
  <c r="G7370" i="3"/>
  <c r="E7369" i="3"/>
  <c r="G7350" i="3"/>
  <c r="E7349" i="3"/>
  <c r="F7350" i="3" s="1"/>
  <c r="G7330" i="3"/>
  <c r="E7329" i="3"/>
  <c r="G7310" i="3"/>
  <c r="E7309" i="3"/>
  <c r="G7290" i="3"/>
  <c r="E7289" i="3"/>
  <c r="F7290" i="3" s="1"/>
  <c r="G7270" i="3"/>
  <c r="E7269" i="3"/>
  <c r="G7250" i="3"/>
  <c r="E7249" i="3"/>
  <c r="F7250" i="3" s="1"/>
  <c r="G7230" i="3"/>
  <c r="E7229" i="3"/>
  <c r="G7210" i="3"/>
  <c r="E7209" i="3"/>
  <c r="G7190" i="3"/>
  <c r="E7189" i="3"/>
  <c r="G7170" i="3"/>
  <c r="E7169" i="3"/>
  <c r="G7150" i="3"/>
  <c r="E7149" i="3"/>
  <c r="F7150" i="3" s="1"/>
  <c r="G7130" i="3"/>
  <c r="E7129" i="3"/>
  <c r="F7130" i="3" s="1"/>
  <c r="G7110" i="3"/>
  <c r="E7109" i="3"/>
  <c r="G7090" i="3"/>
  <c r="E7089" i="3"/>
  <c r="F7090" i="3" s="1"/>
  <c r="E7069" i="3"/>
  <c r="F7070" i="3" s="1"/>
  <c r="G7070" i="3"/>
  <c r="G7050" i="3"/>
  <c r="E7049" i="3"/>
  <c r="F7050" i="3" s="1"/>
  <c r="G7030" i="3"/>
  <c r="E7029" i="3"/>
  <c r="F7030" i="3" s="1"/>
  <c r="G7010" i="3"/>
  <c r="E7009" i="3"/>
  <c r="G6990" i="3"/>
  <c r="E6989" i="3"/>
  <c r="G6970" i="3"/>
  <c r="E6969" i="3"/>
  <c r="G6950" i="3"/>
  <c r="E6949" i="3"/>
  <c r="F6950" i="3" s="1"/>
  <c r="G6930" i="3"/>
  <c r="E6929" i="3"/>
  <c r="G6910" i="3"/>
  <c r="E6909" i="3"/>
  <c r="G6890" i="3"/>
  <c r="E6889" i="3"/>
  <c r="G6870" i="3"/>
  <c r="E6869" i="3"/>
  <c r="F6870" i="3" s="1"/>
  <c r="G6850" i="3"/>
  <c r="E6849" i="3"/>
  <c r="G6830" i="3"/>
  <c r="E6829" i="3"/>
  <c r="F6830" i="3" s="1"/>
  <c r="G6810" i="3"/>
  <c r="E6809" i="3"/>
  <c r="G6790" i="3"/>
  <c r="E6789" i="3"/>
  <c r="G6770" i="3"/>
  <c r="E6769" i="3"/>
  <c r="G6750" i="3"/>
  <c r="E6749" i="3"/>
  <c r="G6730" i="3"/>
  <c r="E6729" i="3"/>
  <c r="G6710" i="3"/>
  <c r="E6709" i="3"/>
  <c r="F6710" i="3" s="1"/>
  <c r="G6690" i="3"/>
  <c r="E6689" i="3"/>
  <c r="F6690" i="3" s="1"/>
  <c r="G6670" i="3"/>
  <c r="E6669" i="3"/>
  <c r="F6670" i="3" s="1"/>
  <c r="G6650" i="3"/>
  <c r="E6649" i="3"/>
  <c r="F6650" i="3" s="1"/>
  <c r="G6630" i="3"/>
  <c r="E6629" i="3"/>
  <c r="G6610" i="3"/>
  <c r="E6609" i="3"/>
  <c r="G6590" i="3"/>
  <c r="E6589" i="3"/>
  <c r="G6570" i="3"/>
  <c r="E6569" i="3"/>
  <c r="G6550" i="3"/>
  <c r="E6549" i="3"/>
  <c r="G6530" i="3"/>
  <c r="E6529" i="3"/>
  <c r="G6510" i="3"/>
  <c r="E6509" i="3"/>
  <c r="G6490" i="3"/>
  <c r="E6489" i="3"/>
  <c r="F6490" i="3" s="1"/>
  <c r="G6470" i="3"/>
  <c r="E6469" i="3"/>
  <c r="G6450" i="3"/>
  <c r="E6449" i="3"/>
  <c r="G6430" i="3"/>
  <c r="E6429" i="3"/>
  <c r="G6410" i="3"/>
  <c r="E6409" i="3"/>
  <c r="G6390" i="3"/>
  <c r="E6389" i="3"/>
  <c r="G6370" i="3"/>
  <c r="E6369" i="3"/>
  <c r="G6350" i="3"/>
  <c r="E6349" i="3"/>
  <c r="F6350" i="3" s="1"/>
  <c r="G6330" i="3"/>
  <c r="E6329" i="3"/>
  <c r="G6310" i="3"/>
  <c r="E6309" i="3"/>
  <c r="G6290" i="3"/>
  <c r="E6289" i="3"/>
  <c r="F6290" i="3" s="1"/>
  <c r="G6270" i="3"/>
  <c r="E6269" i="3"/>
  <c r="F6270" i="3" s="1"/>
  <c r="G6250" i="3"/>
  <c r="E6249" i="3"/>
  <c r="G6230" i="3"/>
  <c r="E6229" i="3"/>
  <c r="F6230" i="3" s="1"/>
  <c r="G6210" i="3"/>
  <c r="E6209" i="3"/>
  <c r="G6190" i="3"/>
  <c r="E6189" i="3"/>
  <c r="G6170" i="3"/>
  <c r="E6169" i="3"/>
  <c r="G6150" i="3"/>
  <c r="E6149" i="3"/>
  <c r="F6150" i="3" s="1"/>
  <c r="G6130" i="3"/>
  <c r="E6129" i="3"/>
  <c r="F6130" i="3" s="1"/>
  <c r="G6110" i="3"/>
  <c r="E6109" i="3"/>
  <c r="F6110" i="3" s="1"/>
  <c r="G6090" i="3"/>
  <c r="E6089" i="3"/>
  <c r="F6090" i="3" s="1"/>
  <c r="G6070" i="3"/>
  <c r="E6069" i="3"/>
  <c r="G6050" i="3"/>
  <c r="E6049" i="3"/>
  <c r="F6050" i="3" s="1"/>
  <c r="G6030" i="3"/>
  <c r="E6029" i="3"/>
  <c r="F6030" i="3" s="1"/>
  <c r="G6010" i="3"/>
  <c r="E6009" i="3"/>
  <c r="G5990" i="3"/>
  <c r="E5989" i="3"/>
  <c r="G5970" i="3"/>
  <c r="E5969" i="3"/>
  <c r="G5950" i="3"/>
  <c r="E5949" i="3"/>
  <c r="G5930" i="3"/>
  <c r="E5929" i="3"/>
  <c r="G5910" i="3"/>
  <c r="E5909" i="3"/>
  <c r="F5910" i="3" s="1"/>
  <c r="G5890" i="3"/>
  <c r="E5889" i="3"/>
  <c r="F5890" i="3" s="1"/>
  <c r="G5870" i="3"/>
  <c r="E5869" i="3"/>
  <c r="F5870" i="3" s="1"/>
  <c r="G5850" i="3"/>
  <c r="E5849" i="3"/>
  <c r="F5850" i="3" s="1"/>
  <c r="G5830" i="3"/>
  <c r="E5829" i="3"/>
  <c r="G5810" i="3"/>
  <c r="E5809" i="3"/>
  <c r="G5790" i="3"/>
  <c r="E5789" i="3"/>
  <c r="G5770" i="3"/>
  <c r="E5769" i="3"/>
  <c r="G5750" i="3"/>
  <c r="E5749" i="3"/>
  <c r="F5750" i="3" s="1"/>
  <c r="G5730" i="3"/>
  <c r="E5729" i="3"/>
  <c r="G5710" i="3"/>
  <c r="E5709" i="3"/>
  <c r="G5690" i="3"/>
  <c r="E5689" i="3"/>
  <c r="F5690" i="3" s="1"/>
  <c r="G5670" i="3"/>
  <c r="E5669" i="3"/>
  <c r="F5670" i="3" s="1"/>
  <c r="G5650" i="3"/>
  <c r="E5649" i="3"/>
  <c r="F5650" i="3" s="1"/>
  <c r="G5630" i="3"/>
  <c r="E5629" i="3"/>
  <c r="G5610" i="3"/>
  <c r="E5609" i="3"/>
  <c r="G5590" i="3"/>
  <c r="E5589" i="3"/>
  <c r="G5570" i="3"/>
  <c r="E5569" i="3"/>
  <c r="G5550" i="3"/>
  <c r="E5549" i="3"/>
  <c r="F5550" i="3" s="1"/>
  <c r="G5530" i="3"/>
  <c r="E5529" i="3"/>
  <c r="G5510" i="3"/>
  <c r="E5509" i="3"/>
  <c r="F5510" i="3" s="1"/>
  <c r="G5490" i="3"/>
  <c r="E5489" i="3"/>
  <c r="F5490" i="3" s="1"/>
  <c r="G5470" i="3"/>
  <c r="E5469" i="3"/>
  <c r="F5470" i="3" s="1"/>
  <c r="G5450" i="3"/>
  <c r="E5449" i="3"/>
  <c r="F5450" i="3" s="1"/>
  <c r="G5430" i="3"/>
  <c r="E5429" i="3"/>
  <c r="G5410" i="3"/>
  <c r="E5409" i="3"/>
  <c r="G5390" i="3"/>
  <c r="E5389" i="3"/>
  <c r="G5370" i="3"/>
  <c r="E5369" i="3"/>
  <c r="G5350" i="3"/>
  <c r="E5349" i="3"/>
  <c r="F5350" i="3" s="1"/>
  <c r="G5330" i="3"/>
  <c r="E5329" i="3"/>
  <c r="F5330" i="3" s="1"/>
  <c r="G5310" i="3"/>
  <c r="E5309" i="3"/>
  <c r="F5310" i="3" s="1"/>
  <c r="G5290" i="3"/>
  <c r="E5289" i="3"/>
  <c r="F5290" i="3" s="1"/>
  <c r="G5269" i="3"/>
  <c r="E5268" i="3"/>
  <c r="F5269" i="3" s="1"/>
  <c r="G5249" i="3"/>
  <c r="E5248" i="3"/>
  <c r="G5229" i="3"/>
  <c r="E5228" i="3"/>
  <c r="G5209" i="3"/>
  <c r="E5208" i="3"/>
  <c r="G5189" i="3"/>
  <c r="E5188" i="3"/>
  <c r="G5169" i="3"/>
  <c r="E5168" i="3"/>
  <c r="G5149" i="3"/>
  <c r="E5148" i="3"/>
  <c r="G5129" i="3"/>
  <c r="E5128" i="3"/>
  <c r="F5129" i="3" s="1"/>
  <c r="G5109" i="3"/>
  <c r="E5108" i="3"/>
  <c r="F5109" i="3" s="1"/>
  <c r="G5089" i="3"/>
  <c r="E5088" i="3"/>
  <c r="F5089" i="3" s="1"/>
  <c r="G5069" i="3"/>
  <c r="E5068" i="3"/>
  <c r="F5069" i="3" s="1"/>
  <c r="G5049" i="3"/>
  <c r="E5048" i="3"/>
  <c r="G8609" i="3"/>
  <c r="E8608" i="3"/>
  <c r="F8609" i="3" s="1"/>
  <c r="G8569" i="3"/>
  <c r="E8568" i="3"/>
  <c r="G8529" i="3"/>
  <c r="E8528" i="3"/>
  <c r="E8488" i="3"/>
  <c r="F8489" i="3" s="1"/>
  <c r="G8489" i="3"/>
  <c r="G8449" i="3"/>
  <c r="E8448" i="3"/>
  <c r="F8449" i="3" s="1"/>
  <c r="E8408" i="3"/>
  <c r="F8409" i="3" s="1"/>
  <c r="G8409" i="3"/>
  <c r="G8369" i="3"/>
  <c r="E8368" i="3"/>
  <c r="F8369" i="3" s="1"/>
  <c r="E8348" i="3"/>
  <c r="F8349" i="3" s="1"/>
  <c r="G8349" i="3"/>
  <c r="E8308" i="3"/>
  <c r="F8309" i="3" s="1"/>
  <c r="G8309" i="3"/>
  <c r="G8289" i="3"/>
  <c r="E8288" i="3"/>
  <c r="F8289" i="3" s="1"/>
  <c r="G8249" i="3"/>
  <c r="E8248" i="3"/>
  <c r="F8249" i="3" s="1"/>
  <c r="E8228" i="3"/>
  <c r="F8229" i="3" s="1"/>
  <c r="G8229" i="3"/>
  <c r="E8208" i="3"/>
  <c r="F8209" i="3" s="1"/>
  <c r="G8209" i="3"/>
  <c r="G8189" i="3"/>
  <c r="E8188" i="3"/>
  <c r="G8169" i="3"/>
  <c r="E8168" i="3"/>
  <c r="G8149" i="3"/>
  <c r="E8148" i="3"/>
  <c r="F8149" i="3" s="1"/>
  <c r="G8109" i="3"/>
  <c r="E8108" i="3"/>
  <c r="E8088" i="3"/>
  <c r="F8089" i="3" s="1"/>
  <c r="G8089" i="3"/>
  <c r="G8069" i="3"/>
  <c r="E8068" i="3"/>
  <c r="F8069" i="3" s="1"/>
  <c r="E8048" i="3"/>
  <c r="F8049" i="3" s="1"/>
  <c r="G8049" i="3"/>
  <c r="G8029" i="3"/>
  <c r="E8028" i="3"/>
  <c r="F8029" i="3" s="1"/>
  <c r="G8009" i="3"/>
  <c r="E8008" i="3"/>
  <c r="G7989" i="3"/>
  <c r="E7988" i="3"/>
  <c r="E7968" i="3"/>
  <c r="F7969" i="3" s="1"/>
  <c r="G7969" i="3"/>
  <c r="G7949" i="3"/>
  <c r="E7948" i="3"/>
  <c r="F7949" i="3" s="1"/>
  <c r="G7929" i="3"/>
  <c r="E7928" i="3"/>
  <c r="G7909" i="3"/>
  <c r="E7908" i="3"/>
  <c r="G7889" i="3"/>
  <c r="E7888" i="3"/>
  <c r="F7889" i="3" s="1"/>
  <c r="G7869" i="3"/>
  <c r="E7868" i="3"/>
  <c r="F7869" i="3" s="1"/>
  <c r="G7849" i="3"/>
  <c r="E7848" i="3"/>
  <c r="G7829" i="3"/>
  <c r="E7828" i="3"/>
  <c r="G7809" i="3"/>
  <c r="E7808" i="3"/>
  <c r="F7809" i="3" s="1"/>
  <c r="G7789" i="3"/>
  <c r="E7788" i="3"/>
  <c r="G7769" i="3"/>
  <c r="E7768" i="3"/>
  <c r="G7749" i="3"/>
  <c r="E7748" i="3"/>
  <c r="G7729" i="3"/>
  <c r="E7728" i="3"/>
  <c r="G7709" i="3"/>
  <c r="E7708" i="3"/>
  <c r="G7689" i="3"/>
  <c r="E7688" i="3"/>
  <c r="F7689" i="3" s="1"/>
  <c r="G7669" i="3"/>
  <c r="E7668" i="3"/>
  <c r="F7669" i="3" s="1"/>
  <c r="G7649" i="3"/>
  <c r="E7648" i="3"/>
  <c r="G7629" i="3"/>
  <c r="E7628" i="3"/>
  <c r="F7629" i="3" s="1"/>
  <c r="G7609" i="3"/>
  <c r="E7608" i="3"/>
  <c r="G7569" i="3"/>
  <c r="E7568" i="3"/>
  <c r="F7569" i="3" s="1"/>
  <c r="G7549" i="3"/>
  <c r="E7548" i="3"/>
  <c r="G7529" i="3"/>
  <c r="E7528" i="3"/>
  <c r="F7529" i="3" s="1"/>
  <c r="G7509" i="3"/>
  <c r="E7508" i="3"/>
  <c r="G7489" i="3"/>
  <c r="E7488" i="3"/>
  <c r="E7468" i="3"/>
  <c r="F7469" i="3" s="1"/>
  <c r="G7469" i="3"/>
  <c r="G7449" i="3"/>
  <c r="E7448" i="3"/>
  <c r="F7449" i="3" s="1"/>
  <c r="G7429" i="3"/>
  <c r="E7428" i="3"/>
  <c r="F7429" i="3" s="1"/>
  <c r="G7409" i="3"/>
  <c r="E7408" i="3"/>
  <c r="F7409" i="3" s="1"/>
  <c r="G7389" i="3"/>
  <c r="E7388" i="3"/>
  <c r="G7369" i="3"/>
  <c r="E7368" i="3"/>
  <c r="G7349" i="3"/>
  <c r="E7348" i="3"/>
  <c r="G7329" i="3"/>
  <c r="E7328" i="3"/>
  <c r="F7329" i="3" s="1"/>
  <c r="G7309" i="3"/>
  <c r="E7308" i="3"/>
  <c r="F7309" i="3" s="1"/>
  <c r="G7289" i="3"/>
  <c r="E7288" i="3"/>
  <c r="G7269" i="3"/>
  <c r="E7268" i="3"/>
  <c r="F7269" i="3" s="1"/>
  <c r="G7249" i="3"/>
  <c r="E7248" i="3"/>
  <c r="G7229" i="3"/>
  <c r="E7228" i="3"/>
  <c r="F7229" i="3" s="1"/>
  <c r="G7209" i="3"/>
  <c r="E7208" i="3"/>
  <c r="G7189" i="3"/>
  <c r="E7188" i="3"/>
  <c r="G7169" i="3"/>
  <c r="E7168" i="3"/>
  <c r="G7149" i="3"/>
  <c r="E7148" i="3"/>
  <c r="G7129" i="3"/>
  <c r="E7128" i="3"/>
  <c r="F7129" i="3" s="1"/>
  <c r="G7109" i="3"/>
  <c r="E7108" i="3"/>
  <c r="G7089" i="3"/>
  <c r="E7088" i="3"/>
  <c r="G7069" i="3"/>
  <c r="E7068" i="3"/>
  <c r="F7069" i="3" s="1"/>
  <c r="G7049" i="3"/>
  <c r="E7048" i="3"/>
  <c r="G7029" i="3"/>
  <c r="E7028" i="3"/>
  <c r="F7029" i="3" s="1"/>
  <c r="G7009" i="3"/>
  <c r="E7008" i="3"/>
  <c r="F7009" i="3" s="1"/>
  <c r="G6989" i="3"/>
  <c r="E6988" i="3"/>
  <c r="G6969" i="3"/>
  <c r="E6968" i="3"/>
  <c r="G6949" i="3"/>
  <c r="E6948" i="3"/>
  <c r="G6929" i="3"/>
  <c r="E6928" i="3"/>
  <c r="F6929" i="3" s="1"/>
  <c r="G6909" i="3"/>
  <c r="E6908" i="3"/>
  <c r="F6909" i="3" s="1"/>
  <c r="G6889" i="3"/>
  <c r="E6888" i="3"/>
  <c r="F6889" i="3" s="1"/>
  <c r="G6869" i="3"/>
  <c r="E6868" i="3"/>
  <c r="F6869" i="3" s="1"/>
  <c r="G6849" i="3"/>
  <c r="E6848" i="3"/>
  <c r="G6829" i="3"/>
  <c r="E6828" i="3"/>
  <c r="F6829" i="3" s="1"/>
  <c r="G6809" i="3"/>
  <c r="E6808" i="3"/>
  <c r="F6809" i="3" s="1"/>
  <c r="G6789" i="3"/>
  <c r="E6788" i="3"/>
  <c r="G6769" i="3"/>
  <c r="E6768" i="3"/>
  <c r="G6749" i="3"/>
  <c r="E6748" i="3"/>
  <c r="G6729" i="3"/>
  <c r="E6728" i="3"/>
  <c r="F6729" i="3" s="1"/>
  <c r="G6709" i="3"/>
  <c r="E6708" i="3"/>
  <c r="F6709" i="3" s="1"/>
  <c r="G6689" i="3"/>
  <c r="E6688" i="3"/>
  <c r="G6669" i="3"/>
  <c r="E6668" i="3"/>
  <c r="F6669" i="3" s="1"/>
  <c r="G6649" i="3"/>
  <c r="E6648" i="3"/>
  <c r="G6629" i="3"/>
  <c r="E6628" i="3"/>
  <c r="F6629" i="3" s="1"/>
  <c r="G6609" i="3"/>
  <c r="E6608" i="3"/>
  <c r="F6609" i="3" s="1"/>
  <c r="G6589" i="3"/>
  <c r="E6588" i="3"/>
  <c r="G6569" i="3"/>
  <c r="E6568" i="3"/>
  <c r="G6549" i="3"/>
  <c r="E6548" i="3"/>
  <c r="G6529" i="3"/>
  <c r="E6528" i="3"/>
  <c r="F6529" i="3" s="1"/>
  <c r="G6509" i="3"/>
  <c r="E6508" i="3"/>
  <c r="G6489" i="3"/>
  <c r="E6488" i="3"/>
  <c r="G6469" i="3"/>
  <c r="E6468" i="3"/>
  <c r="F6469" i="3" s="1"/>
  <c r="G6449" i="3"/>
  <c r="E6448" i="3"/>
  <c r="F6449" i="3" s="1"/>
  <c r="G6429" i="3"/>
  <c r="E6428" i="3"/>
  <c r="F6429" i="3" s="1"/>
  <c r="G6409" i="3"/>
  <c r="E6408" i="3"/>
  <c r="F6409" i="3" s="1"/>
  <c r="G6389" i="3"/>
  <c r="E6388" i="3"/>
  <c r="G6369" i="3"/>
  <c r="E6368" i="3"/>
  <c r="G6349" i="3"/>
  <c r="E6348" i="3"/>
  <c r="G6329" i="3"/>
  <c r="E6328" i="3"/>
  <c r="G6309" i="3"/>
  <c r="E6308" i="3"/>
  <c r="F6309" i="3" s="1"/>
  <c r="G6289" i="3"/>
  <c r="E6288" i="3"/>
  <c r="G6269" i="3"/>
  <c r="E6268" i="3"/>
  <c r="F6269" i="3" s="1"/>
  <c r="G6249" i="3"/>
  <c r="E6248" i="3"/>
  <c r="G6229" i="3"/>
  <c r="E6228" i="3"/>
  <c r="F6229" i="3" s="1"/>
  <c r="G6209" i="3"/>
  <c r="E6208" i="3"/>
  <c r="F6209" i="3" s="1"/>
  <c r="G6189" i="3"/>
  <c r="E6188" i="3"/>
  <c r="G6169" i="3"/>
  <c r="E6168" i="3"/>
  <c r="G6149" i="3"/>
  <c r="E6148" i="3"/>
  <c r="G6129" i="3"/>
  <c r="E6128" i="3"/>
  <c r="F6129" i="3" s="1"/>
  <c r="G6109" i="3"/>
  <c r="E6108" i="3"/>
  <c r="F6109" i="3" s="1"/>
  <c r="G6089" i="3"/>
  <c r="E6088" i="3"/>
  <c r="G6069" i="3"/>
  <c r="E6068" i="3"/>
  <c r="F6069" i="3" s="1"/>
  <c r="G6049" i="3"/>
  <c r="E6048" i="3"/>
  <c r="F6049" i="3" s="1"/>
  <c r="G6029" i="3"/>
  <c r="E6028" i="3"/>
  <c r="F6029" i="3" s="1"/>
  <c r="G6009" i="3"/>
  <c r="E6008" i="3"/>
  <c r="F6009" i="3" s="1"/>
  <c r="G5989" i="3"/>
  <c r="E5988" i="3"/>
  <c r="G5969" i="3"/>
  <c r="E5968" i="3"/>
  <c r="G5949" i="3"/>
  <c r="E5948" i="3"/>
  <c r="G5929" i="3"/>
  <c r="E5928" i="3"/>
  <c r="G5909" i="3"/>
  <c r="E5908" i="3"/>
  <c r="G5889" i="3"/>
  <c r="E5888" i="3"/>
  <c r="G5869" i="3"/>
  <c r="E5868" i="3"/>
  <c r="F5869" i="3" s="1"/>
  <c r="G5849" i="3"/>
  <c r="E5848" i="3"/>
  <c r="F5849" i="3" s="1"/>
  <c r="G5829" i="3"/>
  <c r="E5828" i="3"/>
  <c r="G5809" i="3"/>
  <c r="E5808" i="3"/>
  <c r="F5809" i="3" s="1"/>
  <c r="G5789" i="3"/>
  <c r="E5788" i="3"/>
  <c r="G5769" i="3"/>
  <c r="E5768" i="3"/>
  <c r="G5749" i="3"/>
  <c r="E5748" i="3"/>
  <c r="G5729" i="3"/>
  <c r="E5728" i="3"/>
  <c r="F5729" i="3" s="1"/>
  <c r="G5709" i="3"/>
  <c r="E5708" i="3"/>
  <c r="G5689" i="3"/>
  <c r="E5688" i="3"/>
  <c r="G5669" i="3"/>
  <c r="E5668" i="3"/>
  <c r="F5669" i="3" s="1"/>
  <c r="G5649" i="3"/>
  <c r="E5648" i="3"/>
  <c r="G5629" i="3"/>
  <c r="E5628" i="3"/>
  <c r="G5609" i="3"/>
  <c r="E5608" i="3"/>
  <c r="F5609" i="3" s="1"/>
  <c r="G5589" i="3"/>
  <c r="E5588" i="3"/>
  <c r="G5569" i="3"/>
  <c r="E5568" i="3"/>
  <c r="G5549" i="3"/>
  <c r="E5548" i="3"/>
  <c r="G5529" i="3"/>
  <c r="E5528" i="3"/>
  <c r="G5509" i="3"/>
  <c r="E5508" i="3"/>
  <c r="F5509" i="3" s="1"/>
  <c r="G5489" i="3"/>
  <c r="E5488" i="3"/>
  <c r="G5469" i="3"/>
  <c r="E5468" i="3"/>
  <c r="F5469" i="3" s="1"/>
  <c r="G5449" i="3"/>
  <c r="E5448" i="3"/>
  <c r="G5429" i="3"/>
  <c r="E5428" i="3"/>
  <c r="F5429" i="3" s="1"/>
  <c r="G5409" i="3"/>
  <c r="E5408" i="3"/>
  <c r="F5409" i="3" s="1"/>
  <c r="G5389" i="3"/>
  <c r="E5388" i="3"/>
  <c r="G5369" i="3"/>
  <c r="E5368" i="3"/>
  <c r="G5349" i="3"/>
  <c r="E5348" i="3"/>
  <c r="G5329" i="3"/>
  <c r="E5328" i="3"/>
  <c r="G5309" i="3"/>
  <c r="E5308" i="3"/>
  <c r="F5309" i="3" s="1"/>
  <c r="G5288" i="3"/>
  <c r="E5287" i="3"/>
  <c r="G5268" i="3"/>
  <c r="E5267" i="3"/>
  <c r="F5268" i="3" s="1"/>
  <c r="G5248" i="3"/>
  <c r="E5247" i="3"/>
  <c r="F5248" i="3" s="1"/>
  <c r="G5228" i="3"/>
  <c r="E5227" i="3"/>
  <c r="G5208" i="3"/>
  <c r="E5207" i="3"/>
  <c r="F5208" i="3" s="1"/>
  <c r="G5188" i="3"/>
  <c r="E5187" i="3"/>
  <c r="G5168" i="3"/>
  <c r="E5167" i="3"/>
  <c r="G5148" i="3"/>
  <c r="E5147" i="3"/>
  <c r="G5128" i="3"/>
  <c r="E5127" i="3"/>
  <c r="F5128" i="3" s="1"/>
  <c r="G5108" i="3"/>
  <c r="E5107" i="3"/>
  <c r="F5108" i="3" s="1"/>
  <c r="G5088" i="3"/>
  <c r="E5087" i="3"/>
  <c r="G5068" i="3"/>
  <c r="E5067" i="3"/>
  <c r="F5068" i="3" s="1"/>
  <c r="G5048" i="3"/>
  <c r="E5047" i="3"/>
  <c r="G8589" i="3"/>
  <c r="E8588" i="3"/>
  <c r="F8589" i="3" s="1"/>
  <c r="E8548" i="3"/>
  <c r="F8549" i="3" s="1"/>
  <c r="G8549" i="3"/>
  <c r="E8508" i="3"/>
  <c r="F8509" i="3" s="1"/>
  <c r="G8509" i="3"/>
  <c r="E8468" i="3"/>
  <c r="F8469" i="3" s="1"/>
  <c r="G8469" i="3"/>
  <c r="G8429" i="3"/>
  <c r="E8428" i="3"/>
  <c r="F8429" i="3" s="1"/>
  <c r="G8389" i="3"/>
  <c r="E8388" i="3"/>
  <c r="F8389" i="3" s="1"/>
  <c r="G8329" i="3"/>
  <c r="E8328" i="3"/>
  <c r="F8329" i="3" s="1"/>
  <c r="E8268" i="3"/>
  <c r="F8269" i="3" s="1"/>
  <c r="G8269" i="3"/>
  <c r="G8129" i="3"/>
  <c r="E8128" i="3"/>
  <c r="F8129" i="3" s="1"/>
  <c r="G7589" i="3"/>
  <c r="E7588" i="3"/>
  <c r="F7589" i="3" s="1"/>
  <c r="G8608" i="3"/>
  <c r="E8607" i="3"/>
  <c r="G8588" i="3"/>
  <c r="E8587" i="3"/>
  <c r="F8588" i="3" s="1"/>
  <c r="E8567" i="3"/>
  <c r="F8568" i="3" s="1"/>
  <c r="G8568" i="3"/>
  <c r="E8547" i="3"/>
  <c r="F8548" i="3" s="1"/>
  <c r="G8548" i="3"/>
  <c r="E8527" i="3"/>
  <c r="F8528" i="3" s="1"/>
  <c r="G8528" i="3"/>
  <c r="G8508" i="3"/>
  <c r="E8507" i="3"/>
  <c r="F8508" i="3" s="1"/>
  <c r="G8488" i="3"/>
  <c r="E8487" i="3"/>
  <c r="F8488" i="3" s="1"/>
  <c r="E8467" i="3"/>
  <c r="F8468" i="3" s="1"/>
  <c r="G8468" i="3"/>
  <c r="G8448" i="3"/>
  <c r="E8447" i="3"/>
  <c r="F8448" i="3" s="1"/>
  <c r="G8428" i="3"/>
  <c r="E8427" i="3"/>
  <c r="E8407" i="3"/>
  <c r="F8408" i="3" s="1"/>
  <c r="G8408" i="3"/>
  <c r="G8388" i="3"/>
  <c r="E8387" i="3"/>
  <c r="F8388" i="3" s="1"/>
  <c r="E8367" i="3"/>
  <c r="F8368" i="3" s="1"/>
  <c r="G8368" i="3"/>
  <c r="E8347" i="3"/>
  <c r="F8348" i="3" s="1"/>
  <c r="G8348" i="3"/>
  <c r="E8327" i="3"/>
  <c r="F8328" i="3" s="1"/>
  <c r="G8328" i="3"/>
  <c r="G8308" i="3"/>
  <c r="E8307" i="3"/>
  <c r="F8308" i="3" s="1"/>
  <c r="G8288" i="3"/>
  <c r="E8287" i="3"/>
  <c r="F8288" i="3" s="1"/>
  <c r="E8267" i="3"/>
  <c r="F8268" i="3" s="1"/>
  <c r="G8268" i="3"/>
  <c r="G8248" i="3"/>
  <c r="E8247" i="3"/>
  <c r="F8248" i="3" s="1"/>
  <c r="G8228" i="3"/>
  <c r="E8227" i="3"/>
  <c r="E8207" i="3"/>
  <c r="F8208" i="3" s="1"/>
  <c r="G8208" i="3"/>
  <c r="E8187" i="3"/>
  <c r="F8188" i="3" s="1"/>
  <c r="G8188" i="3"/>
  <c r="G8168" i="3"/>
  <c r="E8167" i="3"/>
  <c r="G8148" i="3"/>
  <c r="E8147" i="3"/>
  <c r="G8128" i="3"/>
  <c r="E8127" i="3"/>
  <c r="F8128" i="3" s="1"/>
  <c r="E8107" i="3"/>
  <c r="F8108" i="3" s="1"/>
  <c r="G8108" i="3"/>
  <c r="G8088" i="3"/>
  <c r="E8087" i="3"/>
  <c r="G8068" i="3"/>
  <c r="E8067" i="3"/>
  <c r="F8068" i="3" s="1"/>
  <c r="E8047" i="3"/>
  <c r="F8048" i="3" s="1"/>
  <c r="G8048" i="3"/>
  <c r="G8028" i="3"/>
  <c r="E8027" i="3"/>
  <c r="F8028" i="3" s="1"/>
  <c r="G8008" i="3"/>
  <c r="E8007" i="3"/>
  <c r="F8008" i="3" s="1"/>
  <c r="G7988" i="3"/>
  <c r="E7987" i="3"/>
  <c r="F7988" i="3" s="1"/>
  <c r="G7968" i="3"/>
  <c r="E7967" i="3"/>
  <c r="G7948" i="3"/>
  <c r="E7947" i="3"/>
  <c r="E7927" i="3"/>
  <c r="F7928" i="3" s="1"/>
  <c r="G7928" i="3"/>
  <c r="G7908" i="3"/>
  <c r="E7907" i="3"/>
  <c r="F7908" i="3" s="1"/>
  <c r="G7888" i="3"/>
  <c r="E7887" i="3"/>
  <c r="F7888" i="3" s="1"/>
  <c r="G7868" i="3"/>
  <c r="E7867" i="3"/>
  <c r="E7847" i="3"/>
  <c r="F7848" i="3" s="1"/>
  <c r="G7848" i="3"/>
  <c r="G7828" i="3"/>
  <c r="E7827" i="3"/>
  <c r="G7808" i="3"/>
  <c r="E7807" i="3"/>
  <c r="E7787" i="3"/>
  <c r="F7788" i="3" s="1"/>
  <c r="G7788" i="3"/>
  <c r="G7768" i="3"/>
  <c r="E7767" i="3"/>
  <c r="E7747" i="3"/>
  <c r="F7748" i="3" s="1"/>
  <c r="G7748" i="3"/>
  <c r="G7728" i="3"/>
  <c r="E7727" i="3"/>
  <c r="G7708" i="3"/>
  <c r="E7707" i="3"/>
  <c r="F7708" i="3" s="1"/>
  <c r="E7687" i="3"/>
  <c r="F7688" i="3" s="1"/>
  <c r="G7688" i="3"/>
  <c r="G7668" i="3"/>
  <c r="E7667" i="3"/>
  <c r="G7648" i="3"/>
  <c r="E7647" i="3"/>
  <c r="F7648" i="3" s="1"/>
  <c r="G7628" i="3"/>
  <c r="E7627" i="3"/>
  <c r="F7628" i="3" s="1"/>
  <c r="G7608" i="3"/>
  <c r="E7607" i="3"/>
  <c r="G7588" i="3"/>
  <c r="E7587" i="3"/>
  <c r="F7588" i="3" s="1"/>
  <c r="E7567" i="3"/>
  <c r="F7568" i="3" s="1"/>
  <c r="G7568" i="3"/>
  <c r="G7548" i="3"/>
  <c r="E7547" i="3"/>
  <c r="G7528" i="3"/>
  <c r="E7527" i="3"/>
  <c r="F7528" i="3" s="1"/>
  <c r="G7508" i="3"/>
  <c r="E7507" i="3"/>
  <c r="F7508" i="3" s="1"/>
  <c r="G7488" i="3"/>
  <c r="E7487" i="3"/>
  <c r="F7488" i="3" s="1"/>
  <c r="E7467" i="3"/>
  <c r="F7468" i="3" s="1"/>
  <c r="G7468" i="3"/>
  <c r="G7448" i="3"/>
  <c r="E7447" i="3"/>
  <c r="F7448" i="3" s="1"/>
  <c r="G7428" i="3"/>
  <c r="E7427" i="3"/>
  <c r="F7428" i="3" s="1"/>
  <c r="G7408" i="3"/>
  <c r="E7407" i="3"/>
  <c r="G7388" i="3"/>
  <c r="E7387" i="3"/>
  <c r="F7388" i="3" s="1"/>
  <c r="G7368" i="3"/>
  <c r="E7367" i="3"/>
  <c r="G7348" i="3"/>
  <c r="E7347" i="3"/>
  <c r="G7328" i="3"/>
  <c r="E7327" i="3"/>
  <c r="G7308" i="3"/>
  <c r="E7307" i="3"/>
  <c r="F7308" i="3" s="1"/>
  <c r="G7288" i="3"/>
  <c r="E7287" i="3"/>
  <c r="F7288" i="3" s="1"/>
  <c r="G7268" i="3"/>
  <c r="E7267" i="3"/>
  <c r="G7248" i="3"/>
  <c r="E7247" i="3"/>
  <c r="F7248" i="3" s="1"/>
  <c r="G7228" i="3"/>
  <c r="E7227" i="3"/>
  <c r="F7228" i="3" s="1"/>
  <c r="G7208" i="3"/>
  <c r="E7207" i="3"/>
  <c r="F7208" i="3" s="1"/>
  <c r="G7188" i="3"/>
  <c r="E7187" i="3"/>
  <c r="G7168" i="3"/>
  <c r="E7167" i="3"/>
  <c r="G7148" i="3"/>
  <c r="E7147" i="3"/>
  <c r="E7127" i="3"/>
  <c r="F7128" i="3" s="1"/>
  <c r="G7128" i="3"/>
  <c r="G7108" i="3"/>
  <c r="E7107" i="3"/>
  <c r="F7108" i="3" s="1"/>
  <c r="G7088" i="3"/>
  <c r="E7087" i="3"/>
  <c r="E7067" i="3"/>
  <c r="F7068" i="3" s="1"/>
  <c r="G7068" i="3"/>
  <c r="G7048" i="3"/>
  <c r="E7047" i="3"/>
  <c r="F7048" i="3" s="1"/>
  <c r="E7027" i="3"/>
  <c r="F7028" i="3" s="1"/>
  <c r="G7028" i="3"/>
  <c r="G7008" i="3"/>
  <c r="E7007" i="3"/>
  <c r="G6988" i="3"/>
  <c r="E6987" i="3"/>
  <c r="F6988" i="3" s="1"/>
  <c r="G6968" i="3"/>
  <c r="E6967" i="3"/>
  <c r="G6948" i="3"/>
  <c r="E6947" i="3"/>
  <c r="G6928" i="3"/>
  <c r="E6927" i="3"/>
  <c r="G6908" i="3"/>
  <c r="E6907" i="3"/>
  <c r="F6908" i="3" s="1"/>
  <c r="G6888" i="3"/>
  <c r="E6887" i="3"/>
  <c r="G6868" i="3"/>
  <c r="E6867" i="3"/>
  <c r="G6848" i="3"/>
  <c r="E6847" i="3"/>
  <c r="F6848" i="3" s="1"/>
  <c r="G6828" i="3"/>
  <c r="E6827" i="3"/>
  <c r="G6808" i="3"/>
  <c r="E6807" i="3"/>
  <c r="F6808" i="3" s="1"/>
  <c r="G6788" i="3"/>
  <c r="E6787" i="3"/>
  <c r="F6788" i="3" s="1"/>
  <c r="G6768" i="3"/>
  <c r="E6767" i="3"/>
  <c r="G6748" i="3"/>
  <c r="E6747" i="3"/>
  <c r="G6728" i="3"/>
  <c r="E6727" i="3"/>
  <c r="G6708" i="3"/>
  <c r="E6707" i="3"/>
  <c r="F6708" i="3" s="1"/>
  <c r="G6688" i="3"/>
  <c r="E6687" i="3"/>
  <c r="F6688" i="3" s="1"/>
  <c r="G6668" i="3"/>
  <c r="E6667" i="3"/>
  <c r="G6648" i="3"/>
  <c r="E6647" i="3"/>
  <c r="F6648" i="3" s="1"/>
  <c r="G6628" i="3"/>
  <c r="E6627" i="3"/>
  <c r="F6628" i="3" s="1"/>
  <c r="G6608" i="3"/>
  <c r="E6607" i="3"/>
  <c r="F6608" i="3" s="1"/>
  <c r="G6588" i="3"/>
  <c r="E6587" i="3"/>
  <c r="F6588" i="3" s="1"/>
  <c r="G6568" i="3"/>
  <c r="E6567" i="3"/>
  <c r="G6548" i="3"/>
  <c r="E6547" i="3"/>
  <c r="G6528" i="3"/>
  <c r="E6527" i="3"/>
  <c r="G6508" i="3"/>
  <c r="E6507" i="3"/>
  <c r="F6508" i="3" s="1"/>
  <c r="G6488" i="3"/>
  <c r="E6487" i="3"/>
  <c r="F6488" i="3" s="1"/>
  <c r="G6468" i="3"/>
  <c r="E6467" i="3"/>
  <c r="G6448" i="3"/>
  <c r="E6447" i="3"/>
  <c r="F6448" i="3" s="1"/>
  <c r="G6428" i="3"/>
  <c r="E6427" i="3"/>
  <c r="F6428" i="3" s="1"/>
  <c r="G6408" i="3"/>
  <c r="E6407" i="3"/>
  <c r="F6408" i="3" s="1"/>
  <c r="G6388" i="3"/>
  <c r="E6387" i="3"/>
  <c r="F6388" i="3" s="1"/>
  <c r="G6368" i="3"/>
  <c r="E6367" i="3"/>
  <c r="G6348" i="3"/>
  <c r="E6347" i="3"/>
  <c r="F6348" i="3" s="1"/>
  <c r="G6328" i="3"/>
  <c r="E6327" i="3"/>
  <c r="F6328" i="3" s="1"/>
  <c r="G6308" i="3"/>
  <c r="E6307" i="3"/>
  <c r="F6308" i="3" s="1"/>
  <c r="G6288" i="3"/>
  <c r="E6287" i="3"/>
  <c r="F6288" i="3" s="1"/>
  <c r="G6268" i="3"/>
  <c r="E6267" i="3"/>
  <c r="G6248" i="3"/>
  <c r="E6247" i="3"/>
  <c r="F6248" i="3" s="1"/>
  <c r="G6228" i="3"/>
  <c r="E6227" i="3"/>
  <c r="F6228" i="3" s="1"/>
  <c r="G6208" i="3"/>
  <c r="E6207" i="3"/>
  <c r="G6188" i="3"/>
  <c r="E6187" i="3"/>
  <c r="F6188" i="3" s="1"/>
  <c r="G6168" i="3"/>
  <c r="E6167" i="3"/>
  <c r="G6148" i="3"/>
  <c r="E6147" i="3"/>
  <c r="G6128" i="3"/>
  <c r="E6127" i="3"/>
  <c r="G6108" i="3"/>
  <c r="E6107" i="3"/>
  <c r="G6088" i="3"/>
  <c r="E6087" i="3"/>
  <c r="G6068" i="3"/>
  <c r="E6067" i="3"/>
  <c r="G6048" i="3"/>
  <c r="E6047" i="3"/>
  <c r="F6048" i="3" s="1"/>
  <c r="G6028" i="3"/>
  <c r="E6027" i="3"/>
  <c r="F6028" i="3" s="1"/>
  <c r="G6008" i="3"/>
  <c r="E6007" i="3"/>
  <c r="G5988" i="3"/>
  <c r="E5987" i="3"/>
  <c r="F5988" i="3" s="1"/>
  <c r="G5968" i="3"/>
  <c r="E5967" i="3"/>
  <c r="G5948" i="3"/>
  <c r="E5947" i="3"/>
  <c r="G5928" i="3"/>
  <c r="E5927" i="3"/>
  <c r="G5908" i="3"/>
  <c r="E5907" i="3"/>
  <c r="F5908" i="3" s="1"/>
  <c r="G5888" i="3"/>
  <c r="E5887" i="3"/>
  <c r="F5888" i="3" s="1"/>
  <c r="G5868" i="3"/>
  <c r="E5867" i="3"/>
  <c r="G5848" i="3"/>
  <c r="E5847" i="3"/>
  <c r="F5848" i="3" s="1"/>
  <c r="G5828" i="3"/>
  <c r="E5827" i="3"/>
  <c r="G5808" i="3"/>
  <c r="E5807" i="3"/>
  <c r="F5808" i="3" s="1"/>
  <c r="G5788" i="3"/>
  <c r="E5787" i="3"/>
  <c r="F5788" i="3" s="1"/>
  <c r="G5768" i="3"/>
  <c r="E5767" i="3"/>
  <c r="G5748" i="3"/>
  <c r="E5747" i="3"/>
  <c r="G5728" i="3"/>
  <c r="E5727" i="3"/>
  <c r="F5728" i="3" s="1"/>
  <c r="G5708" i="3"/>
  <c r="E5707" i="3"/>
  <c r="F5708" i="3" s="1"/>
  <c r="G5688" i="3"/>
  <c r="E5687" i="3"/>
  <c r="F5688" i="3" s="1"/>
  <c r="G5668" i="3"/>
  <c r="E5667" i="3"/>
  <c r="G5648" i="3"/>
  <c r="E5647" i="3"/>
  <c r="F5648" i="3" s="1"/>
  <c r="G5628" i="3"/>
  <c r="E5627" i="3"/>
  <c r="F5628" i="3" s="1"/>
  <c r="G5608" i="3"/>
  <c r="E5607" i="3"/>
  <c r="F5608" i="3" s="1"/>
  <c r="G5588" i="3"/>
  <c r="E5587" i="3"/>
  <c r="G5568" i="3"/>
  <c r="E5567" i="3"/>
  <c r="G5548" i="3"/>
  <c r="E5547" i="3"/>
  <c r="G5528" i="3"/>
  <c r="E5527" i="3"/>
  <c r="G5508" i="3"/>
  <c r="E5507" i="3"/>
  <c r="F5508" i="3" s="1"/>
  <c r="G5488" i="3"/>
  <c r="E5487" i="3"/>
  <c r="G5468" i="3"/>
  <c r="E5467" i="3"/>
  <c r="G5448" i="3"/>
  <c r="E5447" i="3"/>
  <c r="F5448" i="3" s="1"/>
  <c r="G5428" i="3"/>
  <c r="E5427" i="3"/>
  <c r="F5428" i="3" s="1"/>
  <c r="G5408" i="3"/>
  <c r="E5407" i="3"/>
  <c r="G5388" i="3"/>
  <c r="E5387" i="3"/>
  <c r="F5388" i="3" s="1"/>
  <c r="G5368" i="3"/>
  <c r="E5367" i="3"/>
  <c r="G5348" i="3"/>
  <c r="E5347" i="3"/>
  <c r="G5328" i="3"/>
  <c r="E5327" i="3"/>
  <c r="F5328" i="3" s="1"/>
  <c r="G5308" i="3"/>
  <c r="E5307" i="3"/>
  <c r="F5308" i="3" s="1"/>
  <c r="G5287" i="3"/>
  <c r="E5286" i="3"/>
  <c r="F5287" i="3" s="1"/>
  <c r="G5267" i="3"/>
  <c r="E5266" i="3"/>
  <c r="G5247" i="3"/>
  <c r="E5246" i="3"/>
  <c r="F5247" i="3" s="1"/>
  <c r="G5227" i="3"/>
  <c r="E5226" i="3"/>
  <c r="G5207" i="3"/>
  <c r="E5206" i="3"/>
  <c r="G5187" i="3"/>
  <c r="E5186" i="3"/>
  <c r="F5187" i="3" s="1"/>
  <c r="G5167" i="3"/>
  <c r="E5166" i="3"/>
  <c r="G5147" i="3"/>
  <c r="E5146" i="3"/>
  <c r="G5127" i="3"/>
  <c r="E5126" i="3"/>
  <c r="G5107" i="3"/>
  <c r="E5106" i="3"/>
  <c r="G5087" i="3"/>
  <c r="E5086" i="3"/>
  <c r="G5067" i="3"/>
  <c r="E5066" i="3"/>
  <c r="F5067" i="3" s="1"/>
  <c r="G5047" i="3"/>
  <c r="E5046" i="3"/>
  <c r="F5047" i="3" s="1"/>
  <c r="G6307" i="3"/>
  <c r="E6306" i="3"/>
  <c r="F6307" i="3" s="1"/>
  <c r="G6287" i="3"/>
  <c r="E6286" i="3"/>
  <c r="F6287" i="3" s="1"/>
  <c r="G6267" i="3"/>
  <c r="E6266" i="3"/>
  <c r="G6247" i="3"/>
  <c r="E6246" i="3"/>
  <c r="G6227" i="3"/>
  <c r="E6226" i="3"/>
  <c r="G6207" i="3"/>
  <c r="E6206" i="3"/>
  <c r="G6187" i="3"/>
  <c r="E6186" i="3"/>
  <c r="F6187" i="3" s="1"/>
  <c r="G6167" i="3"/>
  <c r="E6166" i="3"/>
  <c r="G6147" i="3"/>
  <c r="E6146" i="3"/>
  <c r="G6127" i="3"/>
  <c r="E6126" i="3"/>
  <c r="F6127" i="3" s="1"/>
  <c r="G6087" i="3"/>
  <c r="E6086" i="3"/>
  <c r="F6087" i="3" s="1"/>
  <c r="G6067" i="3"/>
  <c r="E6066" i="3"/>
  <c r="F6067" i="3" s="1"/>
  <c r="G6047" i="3"/>
  <c r="E6046" i="3"/>
  <c r="F6047" i="3" s="1"/>
  <c r="G6027" i="3"/>
  <c r="E6026" i="3"/>
  <c r="G6007" i="3"/>
  <c r="E6006" i="3"/>
  <c r="G5987" i="3"/>
  <c r="E5986" i="3"/>
  <c r="F5987" i="3" s="1"/>
  <c r="G5967" i="3"/>
  <c r="E5966" i="3"/>
  <c r="F5967" i="3" s="1"/>
  <c r="G5947" i="3"/>
  <c r="E5946" i="3"/>
  <c r="F5947" i="3" s="1"/>
  <c r="G5927" i="3"/>
  <c r="E5926" i="3"/>
  <c r="G5907" i="3"/>
  <c r="E5906" i="3"/>
  <c r="F5907" i="3" s="1"/>
  <c r="G5887" i="3"/>
  <c r="E5886" i="3"/>
  <c r="G5867" i="3"/>
  <c r="E5866" i="3"/>
  <c r="G5847" i="3"/>
  <c r="E5846" i="3"/>
  <c r="G5827" i="3"/>
  <c r="E5826" i="3"/>
  <c r="G5807" i="3"/>
  <c r="E5806" i="3"/>
  <c r="G5787" i="3"/>
  <c r="E5786" i="3"/>
  <c r="F5787" i="3" s="1"/>
  <c r="G5767" i="3"/>
  <c r="E5766" i="3"/>
  <c r="G5747" i="3"/>
  <c r="E5746" i="3"/>
  <c r="F5747" i="3" s="1"/>
  <c r="G5727" i="3"/>
  <c r="E5726" i="3"/>
  <c r="G5707" i="3"/>
  <c r="E5706" i="3"/>
  <c r="F5707" i="3" s="1"/>
  <c r="G5687" i="3"/>
  <c r="E5686" i="3"/>
  <c r="F5687" i="3" s="1"/>
  <c r="G5667" i="3"/>
  <c r="E5666" i="3"/>
  <c r="G5647" i="3"/>
  <c r="E5646" i="3"/>
  <c r="G5627" i="3"/>
  <c r="E5626" i="3"/>
  <c r="G5607" i="3"/>
  <c r="E5606" i="3"/>
  <c r="G5587" i="3"/>
  <c r="E5586" i="3"/>
  <c r="G5567" i="3"/>
  <c r="E5566" i="3"/>
  <c r="F5567" i="3" s="1"/>
  <c r="G5547" i="3"/>
  <c r="E5546" i="3"/>
  <c r="G5527" i="3"/>
  <c r="E5526" i="3"/>
  <c r="F5527" i="3" s="1"/>
  <c r="G5507" i="3"/>
  <c r="E5506" i="3"/>
  <c r="F5507" i="3" s="1"/>
  <c r="G5487" i="3"/>
  <c r="E5486" i="3"/>
  <c r="F5487" i="3" s="1"/>
  <c r="G5467" i="3"/>
  <c r="E5466" i="3"/>
  <c r="F5467" i="3" s="1"/>
  <c r="G5447" i="3"/>
  <c r="E5446" i="3"/>
  <c r="F5447" i="3" s="1"/>
  <c r="G5427" i="3"/>
  <c r="E5426" i="3"/>
  <c r="G5407" i="3"/>
  <c r="E5406" i="3"/>
  <c r="G5387" i="3"/>
  <c r="E5386" i="3"/>
  <c r="F5387" i="3" s="1"/>
  <c r="G5367" i="3"/>
  <c r="E5366" i="3"/>
  <c r="F5367" i="3" s="1"/>
  <c r="G5347" i="3"/>
  <c r="E5346" i="3"/>
  <c r="F5347" i="3" s="1"/>
  <c r="G5327" i="3"/>
  <c r="E5326" i="3"/>
  <c r="G5307" i="3"/>
  <c r="E5306" i="3"/>
  <c r="F5307" i="3" s="1"/>
  <c r="G5286" i="3"/>
  <c r="E5285" i="3"/>
  <c r="F5286" i="3" s="1"/>
  <c r="G5266" i="3"/>
  <c r="E5265" i="3"/>
  <c r="G5246" i="3"/>
  <c r="E5245" i="3"/>
  <c r="G5226" i="3"/>
  <c r="E5225" i="3"/>
  <c r="G5206" i="3"/>
  <c r="E5205" i="3"/>
  <c r="G5186" i="3"/>
  <c r="E5185" i="3"/>
  <c r="F5186" i="3" s="1"/>
  <c r="G5166" i="3"/>
  <c r="E5165" i="3"/>
  <c r="F5166" i="3" s="1"/>
  <c r="G5146" i="3"/>
  <c r="E5145" i="3"/>
  <c r="F5146" i="3" s="1"/>
  <c r="G5126" i="3"/>
  <c r="E5125" i="3"/>
  <c r="G5106" i="3"/>
  <c r="E5105" i="3"/>
  <c r="F5106" i="3" s="1"/>
  <c r="G5086" i="3"/>
  <c r="E5085" i="3"/>
  <c r="F5086" i="3" s="1"/>
  <c r="G5066" i="3"/>
  <c r="E5065" i="3"/>
  <c r="G5046" i="3"/>
  <c r="E5045" i="3"/>
  <c r="F5046" i="3" s="1"/>
  <c r="E5288" i="3"/>
  <c r="F5289" i="3" s="1"/>
  <c r="E8605" i="3"/>
  <c r="G8606" i="3"/>
  <c r="E8585" i="3"/>
  <c r="F8586" i="3" s="1"/>
  <c r="G8586" i="3"/>
  <c r="G8566" i="3"/>
  <c r="E8565" i="3"/>
  <c r="F8566" i="3" s="1"/>
  <c r="G8546" i="3"/>
  <c r="E8545" i="3"/>
  <c r="F8546" i="3" s="1"/>
  <c r="E8525" i="3"/>
  <c r="F8526" i="3" s="1"/>
  <c r="G8526" i="3"/>
  <c r="G8506" i="3"/>
  <c r="E8505" i="3"/>
  <c r="F8506" i="3" s="1"/>
  <c r="G8486" i="3"/>
  <c r="E8485" i="3"/>
  <c r="F8486" i="3" s="1"/>
  <c r="E8465" i="3"/>
  <c r="F8466" i="3" s="1"/>
  <c r="G8466" i="3"/>
  <c r="G8446" i="3"/>
  <c r="E8445" i="3"/>
  <c r="F8446" i="3" s="1"/>
  <c r="E8425" i="3"/>
  <c r="F8426" i="3" s="1"/>
  <c r="G8426" i="3"/>
  <c r="E8405" i="3"/>
  <c r="G8406" i="3"/>
  <c r="E8385" i="3"/>
  <c r="G8386" i="3"/>
  <c r="G8366" i="3"/>
  <c r="E8365" i="3"/>
  <c r="F8366" i="3" s="1"/>
  <c r="G8346" i="3"/>
  <c r="E8345" i="3"/>
  <c r="F8346" i="3" s="1"/>
  <c r="E8325" i="3"/>
  <c r="G8326" i="3"/>
  <c r="G8306" i="3"/>
  <c r="E8305" i="3"/>
  <c r="F8306" i="3" s="1"/>
  <c r="G8286" i="3"/>
  <c r="E8285" i="3"/>
  <c r="F8286" i="3" s="1"/>
  <c r="E8265" i="3"/>
  <c r="G8266" i="3"/>
  <c r="G8246" i="3"/>
  <c r="E8245" i="3"/>
  <c r="F8246" i="3" s="1"/>
  <c r="G8226" i="3"/>
  <c r="E8225" i="3"/>
  <c r="F8226" i="3" s="1"/>
  <c r="G8206" i="3"/>
  <c r="E8205" i="3"/>
  <c r="F8206" i="3" s="1"/>
  <c r="E8185" i="3"/>
  <c r="G8186" i="3"/>
  <c r="G8166" i="3"/>
  <c r="E8165" i="3"/>
  <c r="F8166" i="3" s="1"/>
  <c r="E8145" i="3"/>
  <c r="F8146" i="3" s="1"/>
  <c r="G8146" i="3"/>
  <c r="G8126" i="3"/>
  <c r="E8125" i="3"/>
  <c r="F8126" i="3" s="1"/>
  <c r="G8106" i="3"/>
  <c r="E8105" i="3"/>
  <c r="F8106" i="3" s="1"/>
  <c r="G8086" i="3"/>
  <c r="E8085" i="3"/>
  <c r="F8086" i="3" s="1"/>
  <c r="G8066" i="3"/>
  <c r="E8065" i="3"/>
  <c r="F8066" i="3" s="1"/>
  <c r="G8046" i="3"/>
  <c r="E8045" i="3"/>
  <c r="F8046" i="3" s="1"/>
  <c r="E8025" i="3"/>
  <c r="F8026" i="3" s="1"/>
  <c r="G8026" i="3"/>
  <c r="G8006" i="3"/>
  <c r="E8005" i="3"/>
  <c r="F8006" i="3" s="1"/>
  <c r="G7986" i="3"/>
  <c r="E7985" i="3"/>
  <c r="F7986" i="3" s="1"/>
  <c r="G7966" i="3"/>
  <c r="E7965" i="3"/>
  <c r="F7966" i="3" s="1"/>
  <c r="G7946" i="3"/>
  <c r="E7945" i="3"/>
  <c r="F7946" i="3" s="1"/>
  <c r="G7926" i="3"/>
  <c r="E7925" i="3"/>
  <c r="F7926" i="3" s="1"/>
  <c r="G7906" i="3"/>
  <c r="E7905" i="3"/>
  <c r="F7906" i="3" s="1"/>
  <c r="G7886" i="3"/>
  <c r="E7885" i="3"/>
  <c r="F7886" i="3" s="1"/>
  <c r="G7866" i="3"/>
  <c r="E7865" i="3"/>
  <c r="F7866" i="3" s="1"/>
  <c r="E7845" i="3"/>
  <c r="G7846" i="3"/>
  <c r="G7826" i="3"/>
  <c r="E7825" i="3"/>
  <c r="F7826" i="3" s="1"/>
  <c r="E7805" i="3"/>
  <c r="G7806" i="3"/>
  <c r="E7785" i="3"/>
  <c r="G7786" i="3"/>
  <c r="G7766" i="3"/>
  <c r="E7765" i="3"/>
  <c r="F7766" i="3" s="1"/>
  <c r="E7745" i="3"/>
  <c r="G7746" i="3"/>
  <c r="E7725" i="3"/>
  <c r="F7726" i="3" s="1"/>
  <c r="G7726" i="3"/>
  <c r="G7706" i="3"/>
  <c r="E7705" i="3"/>
  <c r="F7706" i="3" s="1"/>
  <c r="E7685" i="3"/>
  <c r="F7686" i="3" s="1"/>
  <c r="G7686" i="3"/>
  <c r="G7666" i="3"/>
  <c r="E7665" i="3"/>
  <c r="F7666" i="3" s="1"/>
  <c r="G7646" i="3"/>
  <c r="E7645" i="3"/>
  <c r="F7646" i="3" s="1"/>
  <c r="E7625" i="3"/>
  <c r="F7626" i="3" s="1"/>
  <c r="G7626" i="3"/>
  <c r="G7606" i="3"/>
  <c r="E7605" i="3"/>
  <c r="F7606" i="3" s="1"/>
  <c r="G7586" i="3"/>
  <c r="E7585" i="3"/>
  <c r="F7586" i="3" s="1"/>
  <c r="E7565" i="3"/>
  <c r="G7566" i="3"/>
  <c r="G7546" i="3"/>
  <c r="E7545" i="3"/>
  <c r="F7546" i="3" s="1"/>
  <c r="G7526" i="3"/>
  <c r="E7525" i="3"/>
  <c r="F7526" i="3" s="1"/>
  <c r="G7506" i="3"/>
  <c r="E7505" i="3"/>
  <c r="F7506" i="3" s="1"/>
  <c r="G7486" i="3"/>
  <c r="E7485" i="3"/>
  <c r="F7486" i="3" s="1"/>
  <c r="E7465" i="3"/>
  <c r="F7466" i="3" s="1"/>
  <c r="G7466" i="3"/>
  <c r="G7446" i="3"/>
  <c r="E7445" i="3"/>
  <c r="F7446" i="3" s="1"/>
  <c r="G7426" i="3"/>
  <c r="E7425" i="3"/>
  <c r="F7426" i="3" s="1"/>
  <c r="G7406" i="3"/>
  <c r="E7405" i="3"/>
  <c r="F7406" i="3" s="1"/>
  <c r="G7386" i="3"/>
  <c r="E7385" i="3"/>
  <c r="F7386" i="3" s="1"/>
  <c r="G7366" i="3"/>
  <c r="E7365" i="3"/>
  <c r="F7366" i="3" s="1"/>
  <c r="G7346" i="3"/>
  <c r="E7345" i="3"/>
  <c r="F7346" i="3" s="1"/>
  <c r="G7326" i="3"/>
  <c r="E7325" i="3"/>
  <c r="F7326" i="3" s="1"/>
  <c r="G7306" i="3"/>
  <c r="E7305" i="3"/>
  <c r="F7306" i="3" s="1"/>
  <c r="G7286" i="3"/>
  <c r="E7285" i="3"/>
  <c r="F7286" i="3" s="1"/>
  <c r="G7266" i="3"/>
  <c r="E7265" i="3"/>
  <c r="F7266" i="3" s="1"/>
  <c r="G7246" i="3"/>
  <c r="E7245" i="3"/>
  <c r="F7246" i="3" s="1"/>
  <c r="G7226" i="3"/>
  <c r="E7225" i="3"/>
  <c r="F7226" i="3" s="1"/>
  <c r="G7206" i="3"/>
  <c r="E7205" i="3"/>
  <c r="F7206" i="3" s="1"/>
  <c r="G7186" i="3"/>
  <c r="E7185" i="3"/>
  <c r="F7186" i="3" s="1"/>
  <c r="G7166" i="3"/>
  <c r="E7165" i="3"/>
  <c r="F7166" i="3" s="1"/>
  <c r="G7146" i="3"/>
  <c r="E7145" i="3"/>
  <c r="F7146" i="3" s="1"/>
  <c r="G7126" i="3"/>
  <c r="E7125" i="3"/>
  <c r="F7126" i="3" s="1"/>
  <c r="G7106" i="3"/>
  <c r="E7105" i="3"/>
  <c r="F7106" i="3" s="1"/>
  <c r="G7086" i="3"/>
  <c r="E7085" i="3"/>
  <c r="F7086" i="3" s="1"/>
  <c r="G7066" i="3"/>
  <c r="E7065" i="3"/>
  <c r="F7066" i="3" s="1"/>
  <c r="G7046" i="3"/>
  <c r="E7045" i="3"/>
  <c r="F7046" i="3" s="1"/>
  <c r="G7026" i="3"/>
  <c r="E7025" i="3"/>
  <c r="F7026" i="3" s="1"/>
  <c r="G7006" i="3"/>
  <c r="E7005" i="3"/>
  <c r="F7006" i="3" s="1"/>
  <c r="G6986" i="3"/>
  <c r="E6985" i="3"/>
  <c r="F6986" i="3" s="1"/>
  <c r="G6966" i="3"/>
  <c r="E6965" i="3"/>
  <c r="F6966" i="3" s="1"/>
  <c r="G6946" i="3"/>
  <c r="E6945" i="3"/>
  <c r="F6946" i="3" s="1"/>
  <c r="G6926" i="3"/>
  <c r="E6925" i="3"/>
  <c r="F6926" i="3" s="1"/>
  <c r="G6906" i="3"/>
  <c r="E6905" i="3"/>
  <c r="F6906" i="3" s="1"/>
  <c r="G6886" i="3"/>
  <c r="E6885" i="3"/>
  <c r="F6886" i="3" s="1"/>
  <c r="G6866" i="3"/>
  <c r="E6865" i="3"/>
  <c r="F6866" i="3" s="1"/>
  <c r="G6846" i="3"/>
  <c r="E6845" i="3"/>
  <c r="F6846" i="3" s="1"/>
  <c r="G6826" i="3"/>
  <c r="E6825" i="3"/>
  <c r="F6826" i="3" s="1"/>
  <c r="G6806" i="3"/>
  <c r="E6805" i="3"/>
  <c r="F6806" i="3" s="1"/>
  <c r="G6786" i="3"/>
  <c r="E6785" i="3"/>
  <c r="F6786" i="3" s="1"/>
  <c r="G6766" i="3"/>
  <c r="E6765" i="3"/>
  <c r="F6766" i="3" s="1"/>
  <c r="G6746" i="3"/>
  <c r="E6745" i="3"/>
  <c r="F6746" i="3" s="1"/>
  <c r="G6726" i="3"/>
  <c r="E6725" i="3"/>
  <c r="F6726" i="3" s="1"/>
  <c r="G6706" i="3"/>
  <c r="E6705" i="3"/>
  <c r="F6706" i="3" s="1"/>
  <c r="G6686" i="3"/>
  <c r="E6685" i="3"/>
  <c r="F6686" i="3" s="1"/>
  <c r="G6666" i="3"/>
  <c r="E6665" i="3"/>
  <c r="F6666" i="3" s="1"/>
  <c r="G6646" i="3"/>
  <c r="E6645" i="3"/>
  <c r="F6646" i="3" s="1"/>
  <c r="G6626" i="3"/>
  <c r="E6625" i="3"/>
  <c r="F6626" i="3" s="1"/>
  <c r="G6606" i="3"/>
  <c r="E6605" i="3"/>
  <c r="F6606" i="3" s="1"/>
  <c r="G6586" i="3"/>
  <c r="E6585" i="3"/>
  <c r="F6586" i="3" s="1"/>
  <c r="G6566" i="3"/>
  <c r="E6565" i="3"/>
  <c r="F6566" i="3" s="1"/>
  <c r="G6546" i="3"/>
  <c r="E6545" i="3"/>
  <c r="F6546" i="3" s="1"/>
  <c r="G6526" i="3"/>
  <c r="E6525" i="3"/>
  <c r="F6526" i="3" s="1"/>
  <c r="G6506" i="3"/>
  <c r="E6505" i="3"/>
  <c r="F6506" i="3" s="1"/>
  <c r="G6486" i="3"/>
  <c r="E6485" i="3"/>
  <c r="F6486" i="3" s="1"/>
  <c r="G6466" i="3"/>
  <c r="E6465" i="3"/>
  <c r="F6466" i="3" s="1"/>
  <c r="G6446" i="3"/>
  <c r="E6445" i="3"/>
  <c r="F6446" i="3" s="1"/>
  <c r="G6426" i="3"/>
  <c r="E6425" i="3"/>
  <c r="F6426" i="3" s="1"/>
  <c r="G6406" i="3"/>
  <c r="E6405" i="3"/>
  <c r="F6406" i="3" s="1"/>
  <c r="G6386" i="3"/>
  <c r="E6385" i="3"/>
  <c r="F6386" i="3" s="1"/>
  <c r="G6366" i="3"/>
  <c r="E6365" i="3"/>
  <c r="F6366" i="3" s="1"/>
  <c r="G6346" i="3"/>
  <c r="E6345" i="3"/>
  <c r="F6346" i="3" s="1"/>
  <c r="G6326" i="3"/>
  <c r="E6325" i="3"/>
  <c r="F6326" i="3" s="1"/>
  <c r="G6306" i="3"/>
  <c r="E6305" i="3"/>
  <c r="F6306" i="3" s="1"/>
  <c r="G6286" i="3"/>
  <c r="E6285" i="3"/>
  <c r="F6286" i="3" s="1"/>
  <c r="G6266" i="3"/>
  <c r="E6265" i="3"/>
  <c r="F6266" i="3" s="1"/>
  <c r="G6246" i="3"/>
  <c r="E6245" i="3"/>
  <c r="F6246" i="3" s="1"/>
  <c r="G6226" i="3"/>
  <c r="E6225" i="3"/>
  <c r="F6226" i="3" s="1"/>
  <c r="G6206" i="3"/>
  <c r="E6205" i="3"/>
  <c r="F6206" i="3" s="1"/>
  <c r="G6186" i="3"/>
  <c r="E6185" i="3"/>
  <c r="F6186" i="3" s="1"/>
  <c r="G6166" i="3"/>
  <c r="E6165" i="3"/>
  <c r="F6166" i="3" s="1"/>
  <c r="G6146" i="3"/>
  <c r="E6145" i="3"/>
  <c r="F6146" i="3" s="1"/>
  <c r="G6126" i="3"/>
  <c r="E6125" i="3"/>
  <c r="F6126" i="3" s="1"/>
  <c r="G6106" i="3"/>
  <c r="E6105" i="3"/>
  <c r="F6106" i="3" s="1"/>
  <c r="G6086" i="3"/>
  <c r="E6085" i="3"/>
  <c r="F6086" i="3" s="1"/>
  <c r="G6066" i="3"/>
  <c r="E6065" i="3"/>
  <c r="F6066" i="3" s="1"/>
  <c r="G6046" i="3"/>
  <c r="E6045" i="3"/>
  <c r="F6046" i="3" s="1"/>
  <c r="G6026" i="3"/>
  <c r="E6025" i="3"/>
  <c r="F6026" i="3" s="1"/>
  <c r="G6006" i="3"/>
  <c r="E6005" i="3"/>
  <c r="F6006" i="3" s="1"/>
  <c r="G5986" i="3"/>
  <c r="E5985" i="3"/>
  <c r="F5986" i="3" s="1"/>
  <c r="G5966" i="3"/>
  <c r="E5965" i="3"/>
  <c r="F5966" i="3" s="1"/>
  <c r="G5946" i="3"/>
  <c r="E5945" i="3"/>
  <c r="F5946" i="3" s="1"/>
  <c r="G5926" i="3"/>
  <c r="E5925" i="3"/>
  <c r="F5926" i="3" s="1"/>
  <c r="G5906" i="3"/>
  <c r="E5905" i="3"/>
  <c r="F5906" i="3" s="1"/>
  <c r="G5886" i="3"/>
  <c r="E5885" i="3"/>
  <c r="F5886" i="3" s="1"/>
  <c r="G5866" i="3"/>
  <c r="E5865" i="3"/>
  <c r="F5866" i="3" s="1"/>
  <c r="G5846" i="3"/>
  <c r="E5845" i="3"/>
  <c r="F5846" i="3" s="1"/>
  <c r="G5826" i="3"/>
  <c r="E5825" i="3"/>
  <c r="F5826" i="3" s="1"/>
  <c r="G5806" i="3"/>
  <c r="E5805" i="3"/>
  <c r="F5806" i="3" s="1"/>
  <c r="G5786" i="3"/>
  <c r="E5785" i="3"/>
  <c r="F5786" i="3" s="1"/>
  <c r="G5766" i="3"/>
  <c r="E5765" i="3"/>
  <c r="F5766" i="3" s="1"/>
  <c r="G5746" i="3"/>
  <c r="E5745" i="3"/>
  <c r="F5746" i="3" s="1"/>
  <c r="G5726" i="3"/>
  <c r="E5725" i="3"/>
  <c r="F5726" i="3" s="1"/>
  <c r="G5706" i="3"/>
  <c r="E5705" i="3"/>
  <c r="F5706" i="3" s="1"/>
  <c r="G5686" i="3"/>
  <c r="E5685" i="3"/>
  <c r="F5686" i="3" s="1"/>
  <c r="G5666" i="3"/>
  <c r="E5665" i="3"/>
  <c r="F5666" i="3" s="1"/>
  <c r="G5646" i="3"/>
  <c r="E5645" i="3"/>
  <c r="F5646" i="3" s="1"/>
  <c r="G5626" i="3"/>
  <c r="E5625" i="3"/>
  <c r="F5626" i="3" s="1"/>
  <c r="G5606" i="3"/>
  <c r="E5605" i="3"/>
  <c r="F5606" i="3" s="1"/>
  <c r="G5586" i="3"/>
  <c r="E5585" i="3"/>
  <c r="F5586" i="3" s="1"/>
  <c r="G5566" i="3"/>
  <c r="E5565" i="3"/>
  <c r="F5566" i="3" s="1"/>
  <c r="G5546" i="3"/>
  <c r="E5545" i="3"/>
  <c r="F5546" i="3" s="1"/>
  <c r="G5526" i="3"/>
  <c r="E5525" i="3"/>
  <c r="F5526" i="3" s="1"/>
  <c r="G5506" i="3"/>
  <c r="E5505" i="3"/>
  <c r="F5506" i="3" s="1"/>
  <c r="G5486" i="3"/>
  <c r="E5485" i="3"/>
  <c r="F5486" i="3" s="1"/>
  <c r="G5466" i="3"/>
  <c r="E5465" i="3"/>
  <c r="F5466" i="3" s="1"/>
  <c r="G5446" i="3"/>
  <c r="E5445" i="3"/>
  <c r="F5446" i="3" s="1"/>
  <c r="G5426" i="3"/>
  <c r="E5425" i="3"/>
  <c r="F5426" i="3" s="1"/>
  <c r="G5406" i="3"/>
  <c r="E5405" i="3"/>
  <c r="F5406" i="3" s="1"/>
  <c r="G5386" i="3"/>
  <c r="E5385" i="3"/>
  <c r="F5386" i="3" s="1"/>
  <c r="G5366" i="3"/>
  <c r="E5365" i="3"/>
  <c r="F5366" i="3" s="1"/>
  <c r="G5346" i="3"/>
  <c r="E5345" i="3"/>
  <c r="F5346" i="3" s="1"/>
  <c r="G5326" i="3"/>
  <c r="E5325" i="3"/>
  <c r="F5326" i="3" s="1"/>
  <c r="G5306" i="3"/>
  <c r="E5305" i="3"/>
  <c r="F5306" i="3" s="1"/>
  <c r="G5285" i="3"/>
  <c r="E5284" i="3"/>
  <c r="F5285" i="3" s="1"/>
  <c r="G5265" i="3"/>
  <c r="E5264" i="3"/>
  <c r="F5265" i="3" s="1"/>
  <c r="G5245" i="3"/>
  <c r="E5244" i="3"/>
  <c r="F5245" i="3" s="1"/>
  <c r="G5225" i="3"/>
  <c r="E5224" i="3"/>
  <c r="F5225" i="3" s="1"/>
  <c r="G5205" i="3"/>
  <c r="E5204" i="3"/>
  <c r="F5205" i="3" s="1"/>
  <c r="G5185" i="3"/>
  <c r="E5184" i="3"/>
  <c r="F5185" i="3" s="1"/>
  <c r="G5165" i="3"/>
  <c r="E5164" i="3"/>
  <c r="F5165" i="3" s="1"/>
  <c r="G5145" i="3"/>
  <c r="E5144" i="3"/>
  <c r="F5145" i="3" s="1"/>
  <c r="G5125" i="3"/>
  <c r="E5124" i="3"/>
  <c r="F5125" i="3" s="1"/>
  <c r="G5105" i="3"/>
  <c r="E5104" i="3"/>
  <c r="F5105" i="3" s="1"/>
  <c r="G5085" i="3"/>
  <c r="E5084" i="3"/>
  <c r="F5085" i="3" s="1"/>
  <c r="G5065" i="3"/>
  <c r="E5064" i="3"/>
  <c r="F5065" i="3" s="1"/>
  <c r="G5045" i="3"/>
  <c r="H5044" i="3"/>
  <c r="H5045" i="3" s="1"/>
  <c r="I5045" i="3" s="1"/>
  <c r="J5045" i="3" s="1"/>
  <c r="K5045" i="3" s="1"/>
  <c r="E5044" i="3"/>
  <c r="F5045" i="3" s="1"/>
  <c r="G5289" i="3"/>
  <c r="Q4791" i="3"/>
  <c r="Q4767" i="3"/>
  <c r="Q4743" i="3"/>
  <c r="Q4719" i="3"/>
  <c r="Q4695" i="3"/>
  <c r="Q4671" i="3"/>
  <c r="Q4647" i="3"/>
  <c r="Q4623" i="3"/>
  <c r="Q4599" i="3"/>
  <c r="Q4575" i="3"/>
  <c r="Q4551" i="3"/>
  <c r="Q4527" i="3"/>
  <c r="Q4503" i="3"/>
  <c r="Q4479" i="3"/>
  <c r="Q4455" i="3"/>
  <c r="Q4431" i="3"/>
  <c r="Q4407" i="3"/>
  <c r="Q4383" i="3"/>
  <c r="Q4359" i="3"/>
  <c r="Q4335" i="3"/>
  <c r="Q4311" i="3"/>
  <c r="Q4287" i="3"/>
  <c r="Q4263" i="3"/>
  <c r="Q4239" i="3"/>
  <c r="Q4215" i="3"/>
  <c r="Q4191" i="3"/>
  <c r="Q4167" i="3"/>
  <c r="Q4143" i="3"/>
  <c r="Q4119" i="3"/>
  <c r="Q4095" i="3"/>
  <c r="Q4071" i="3"/>
  <c r="Q4047" i="3"/>
  <c r="Q4023" i="3"/>
  <c r="Q3999" i="3"/>
  <c r="Q3975" i="3"/>
  <c r="Q3951" i="3"/>
  <c r="Q3927" i="3"/>
  <c r="Q3903" i="3"/>
  <c r="Q3879" i="3"/>
  <c r="Q3855" i="3"/>
  <c r="Q3831" i="3"/>
  <c r="Q3807" i="3"/>
  <c r="Q3783" i="3"/>
  <c r="Q3759" i="3"/>
  <c r="Q3735" i="3"/>
  <c r="Q3711" i="3"/>
  <c r="Q3687" i="3"/>
  <c r="Q3663" i="3"/>
  <c r="Q3639" i="3"/>
  <c r="Q3615" i="3"/>
  <c r="Q3591" i="3"/>
  <c r="Q8607" i="3"/>
  <c r="Q8583" i="3"/>
  <c r="Q8559" i="3"/>
  <c r="Q8535" i="3"/>
  <c r="Q8511" i="3"/>
  <c r="Q8487" i="3"/>
  <c r="Q8463" i="3"/>
  <c r="Q8439" i="3"/>
  <c r="Q8415" i="3"/>
  <c r="Q8391" i="3"/>
  <c r="F8577" i="3"/>
  <c r="F8325" i="3"/>
  <c r="F8217" i="3"/>
  <c r="F8205" i="3"/>
  <c r="F8181" i="3"/>
  <c r="F8169" i="3"/>
  <c r="F8157" i="3"/>
  <c r="F8037" i="3"/>
  <c r="F8025" i="3"/>
  <c r="F8013" i="3"/>
  <c r="F8001" i="3"/>
  <c r="F7989" i="3"/>
  <c r="F7977" i="3"/>
  <c r="F7965" i="3"/>
  <c r="F7941" i="3"/>
  <c r="F7929" i="3"/>
  <c r="F7917" i="3"/>
  <c r="F7893" i="3"/>
  <c r="F7857" i="3"/>
  <c r="F7845" i="3"/>
  <c r="F7833" i="3"/>
  <c r="F7821" i="3"/>
  <c r="F7785" i="3"/>
  <c r="F7773" i="3"/>
  <c r="F7761" i="3"/>
  <c r="F7749" i="3"/>
  <c r="F7737" i="3"/>
  <c r="F7725" i="3"/>
  <c r="F7713" i="3"/>
  <c r="F7701" i="3"/>
  <c r="F7665" i="3"/>
  <c r="F7653" i="3"/>
  <c r="F7641" i="3"/>
  <c r="F7605" i="3"/>
  <c r="F7593" i="3"/>
  <c r="F7581" i="3"/>
  <c r="F7545" i="3"/>
  <c r="F7521" i="3"/>
  <c r="F7509" i="3"/>
  <c r="F7497" i="3"/>
  <c r="F7485" i="3"/>
  <c r="F7473" i="3"/>
  <c r="F7461" i="3"/>
  <c r="F7389" i="3"/>
  <c r="F7377" i="3"/>
  <c r="F7353" i="3"/>
  <c r="F7341" i="3"/>
  <c r="F7317" i="3"/>
  <c r="F7293" i="3"/>
  <c r="F7281" i="3"/>
  <c r="F7257" i="3"/>
  <c r="F7245" i="3"/>
  <c r="F7221" i="3"/>
  <c r="F7209" i="3"/>
  <c r="F7197" i="3"/>
  <c r="F7185" i="3"/>
  <c r="F7173" i="3"/>
  <c r="F7161" i="3"/>
  <c r="F7149" i="3"/>
  <c r="F7137" i="3"/>
  <c r="F7125" i="3"/>
  <c r="F7113" i="3"/>
  <c r="F7089" i="3"/>
  <c r="F7077" i="3"/>
  <c r="F7053" i="3"/>
  <c r="F7041" i="3"/>
  <c r="F7017" i="3"/>
  <c r="F7005" i="3"/>
  <c r="F6993" i="3"/>
  <c r="F6969" i="3"/>
  <c r="F6957" i="3"/>
  <c r="F6945" i="3"/>
  <c r="F6933" i="3"/>
  <c r="F6897" i="3"/>
  <c r="F6885" i="3"/>
  <c r="F6873" i="3"/>
  <c r="F6849" i="3"/>
  <c r="F6837" i="3"/>
  <c r="F6825" i="3"/>
  <c r="F6813" i="3"/>
  <c r="F6801" i="3"/>
  <c r="F6789" i="3"/>
  <c r="F6777" i="3"/>
  <c r="F6705" i="3"/>
  <c r="F6693" i="3"/>
  <c r="F6681" i="3"/>
  <c r="F6657" i="3"/>
  <c r="F6645" i="3"/>
  <c r="F6633" i="3"/>
  <c r="F6597" i="3"/>
  <c r="F6585" i="3"/>
  <c r="F6561" i="3"/>
  <c r="F6549" i="3"/>
  <c r="F6537" i="3"/>
  <c r="F6513" i="3"/>
  <c r="F6501" i="3"/>
  <c r="F6489" i="3"/>
  <c r="F6453" i="3"/>
  <c r="F6441" i="3"/>
  <c r="F6417" i="3"/>
  <c r="F6405" i="3"/>
  <c r="F6369" i="3"/>
  <c r="F6357" i="3"/>
  <c r="F6345" i="3"/>
  <c r="F6333" i="3"/>
  <c r="F8505" i="3"/>
  <c r="F8612" i="3"/>
  <c r="F8576" i="3"/>
  <c r="F8516" i="3"/>
  <c r="F8456" i="3"/>
  <c r="F8444" i="3"/>
  <c r="F8432" i="3"/>
  <c r="F8300" i="3"/>
  <c r="F8264" i="3"/>
  <c r="F8252" i="3"/>
  <c r="F8228" i="3"/>
  <c r="F8204" i="3"/>
  <c r="F8192" i="3"/>
  <c r="F8168" i="3"/>
  <c r="F8132" i="3"/>
  <c r="F8120" i="3"/>
  <c r="F8096" i="3"/>
  <c r="F8084" i="3"/>
  <c r="F8036" i="3"/>
  <c r="F8024" i="3"/>
  <c r="F8012" i="3"/>
  <c r="F7964" i="3"/>
  <c r="F7940" i="3"/>
  <c r="F7916" i="3"/>
  <c r="F7904" i="3"/>
  <c r="F7868" i="3"/>
  <c r="F7856" i="3"/>
  <c r="F7844" i="3"/>
  <c r="F7832" i="3"/>
  <c r="F7820" i="3"/>
  <c r="F7808" i="3"/>
  <c r="F7784" i="3"/>
  <c r="F7736" i="3"/>
  <c r="F7724" i="3"/>
  <c r="F7700" i="3"/>
  <c r="F7676" i="3"/>
  <c r="F7664" i="3"/>
  <c r="F7640" i="3"/>
  <c r="F7616" i="3"/>
  <c r="F7592" i="3"/>
  <c r="F7580" i="3"/>
  <c r="F7556" i="3"/>
  <c r="F7532" i="3"/>
  <c r="F7520" i="3"/>
  <c r="F7496" i="3"/>
  <c r="F7484" i="3"/>
  <c r="F7472" i="3"/>
  <c r="F7460" i="3"/>
  <c r="F7436" i="3"/>
  <c r="F7424" i="3"/>
  <c r="F7412" i="3"/>
  <c r="F7376" i="3"/>
  <c r="F7364" i="3"/>
  <c r="F7352" i="3"/>
  <c r="F7340" i="3"/>
  <c r="F7328" i="3"/>
  <c r="F7316" i="3"/>
  <c r="F7268" i="3"/>
  <c r="F7244" i="3"/>
  <c r="F7232" i="3"/>
  <c r="F7196" i="3"/>
  <c r="F7184" i="3"/>
  <c r="F7148" i="3"/>
  <c r="F7136" i="3"/>
  <c r="F7124" i="3"/>
  <c r="F7100" i="3"/>
  <c r="F7088" i="3"/>
  <c r="F7076" i="3"/>
  <c r="F7064" i="3"/>
  <c r="F7040" i="3"/>
  <c r="F7004" i="3"/>
  <c r="F6992" i="3"/>
  <c r="F6980" i="3"/>
  <c r="F6968" i="3"/>
  <c r="F6956" i="3"/>
  <c r="F6932" i="3"/>
  <c r="F6920" i="3"/>
  <c r="F6896" i="3"/>
  <c r="F6872" i="3"/>
  <c r="F6860" i="3"/>
  <c r="F6836" i="3"/>
  <c r="F6824" i="3"/>
  <c r="F6812" i="3"/>
  <c r="F6800" i="3"/>
  <c r="F8613" i="3"/>
  <c r="F8433" i="3"/>
  <c r="F8337" i="3"/>
  <c r="F8265" i="3"/>
  <c r="F8109" i="3"/>
  <c r="F8540" i="3"/>
  <c r="F8623" i="3"/>
  <c r="F8611" i="3"/>
  <c r="F8587" i="3"/>
  <c r="F8575" i="3"/>
  <c r="F8551" i="3"/>
  <c r="F8539" i="3"/>
  <c r="F8515" i="3"/>
  <c r="F8503" i="3"/>
  <c r="F8479" i="3"/>
  <c r="F8455" i="3"/>
  <c r="F8419" i="3"/>
  <c r="F8395" i="3"/>
  <c r="F8371" i="3"/>
  <c r="F8359" i="3"/>
  <c r="F8347" i="3"/>
  <c r="F8335" i="3"/>
  <c r="F8311" i="3"/>
  <c r="F8299" i="3"/>
  <c r="F8287" i="3"/>
  <c r="F8275" i="3"/>
  <c r="F8263" i="3"/>
  <c r="F8203" i="3"/>
  <c r="F8191" i="3"/>
  <c r="F8179" i="3"/>
  <c r="F8143" i="3"/>
  <c r="F8119" i="3"/>
  <c r="F8083" i="3"/>
  <c r="F8071" i="3"/>
  <c r="F8059" i="3"/>
  <c r="F8047" i="3"/>
  <c r="F8023" i="3"/>
  <c r="F7999" i="3"/>
  <c r="F7987" i="3"/>
  <c r="F7975" i="3"/>
  <c r="F7963" i="3"/>
  <c r="F7951" i="3"/>
  <c r="F7915" i="3"/>
  <c r="F7891" i="3"/>
  <c r="F7879" i="3"/>
  <c r="F7867" i="3"/>
  <c r="F7855" i="3"/>
  <c r="F7831" i="3"/>
  <c r="F7819" i="3"/>
  <c r="F7807" i="3"/>
  <c r="F7795" i="3"/>
  <c r="F7783" i="3"/>
  <c r="F7771" i="3"/>
  <c r="F7759" i="3"/>
  <c r="F7735" i="3"/>
  <c r="F7723" i="3"/>
  <c r="F7711" i="3"/>
  <c r="F7699" i="3"/>
  <c r="F7663" i="3"/>
  <c r="F7651" i="3"/>
  <c r="F7639" i="3"/>
  <c r="F7615" i="3"/>
  <c r="F7603" i="3"/>
  <c r="F7591" i="3"/>
  <c r="F7579" i="3"/>
  <c r="F8553" i="3"/>
  <c r="F8457" i="3"/>
  <c r="F8361" i="3"/>
  <c r="F8073" i="3"/>
  <c r="F8564" i="3"/>
  <c r="F8504" i="3"/>
  <c r="F8622" i="3"/>
  <c r="F8598" i="3"/>
  <c r="F8574" i="3"/>
  <c r="F8442" i="3"/>
  <c r="F8418" i="3"/>
  <c r="F8394" i="3"/>
  <c r="F8370" i="3"/>
  <c r="F8358" i="3"/>
  <c r="F8334" i="3"/>
  <c r="F8322" i="3"/>
  <c r="F8298" i="3"/>
  <c r="F8274" i="3"/>
  <c r="F8262" i="3"/>
  <c r="F8238" i="3"/>
  <c r="F8214" i="3"/>
  <c r="F8202" i="3"/>
  <c r="F8190" i="3"/>
  <c r="F8178" i="3"/>
  <c r="F8154" i="3"/>
  <c r="F8118" i="3"/>
  <c r="F8094" i="3"/>
  <c r="F8082" i="3"/>
  <c r="F8058" i="3"/>
  <c r="F8034" i="3"/>
  <c r="F8022" i="3"/>
  <c r="F8010" i="3"/>
  <c r="F7998" i="3"/>
  <c r="F7974" i="3"/>
  <c r="F7962" i="3"/>
  <c r="F7938" i="3"/>
  <c r="F7914" i="3"/>
  <c r="F7878" i="3"/>
  <c r="F7854" i="3"/>
  <c r="F7842" i="3"/>
  <c r="F7830" i="3"/>
  <c r="F7806" i="3"/>
  <c r="F7794" i="3"/>
  <c r="F7758" i="3"/>
  <c r="F7746" i="3"/>
  <c r="F7734" i="3"/>
  <c r="F7710" i="3"/>
  <c r="F7698" i="3"/>
  <c r="F7674" i="3"/>
  <c r="F7662" i="3"/>
  <c r="F7650" i="3"/>
  <c r="F7638" i="3"/>
  <c r="F7614" i="3"/>
  <c r="F7602" i="3"/>
  <c r="F7590" i="3"/>
  <c r="F7578" i="3"/>
  <c r="F7566" i="3"/>
  <c r="F7554" i="3"/>
  <c r="F7530" i="3"/>
  <c r="F7422" i="3"/>
  <c r="F7410" i="3"/>
  <c r="F7398" i="3"/>
  <c r="F7362" i="3"/>
  <c r="F7338" i="3"/>
  <c r="F7314" i="3"/>
  <c r="F7302" i="3"/>
  <c r="F7278" i="3"/>
  <c r="F7254" i="3"/>
  <c r="F7242" i="3"/>
  <c r="F7230" i="3"/>
  <c r="F7218" i="3"/>
  <c r="F7194" i="3"/>
  <c r="F7182" i="3"/>
  <c r="F8565" i="3"/>
  <c r="F8253" i="3"/>
  <c r="F8396" i="3"/>
  <c r="F8610" i="3"/>
  <c r="F8562" i="3"/>
  <c r="F8538" i="3"/>
  <c r="F8514" i="3"/>
  <c r="F8406" i="3"/>
  <c r="F8621" i="3"/>
  <c r="F8597" i="3"/>
  <c r="F8585" i="3"/>
  <c r="F8573" i="3"/>
  <c r="F8561" i="3"/>
  <c r="F8537" i="3"/>
  <c r="F8525" i="3"/>
  <c r="F8513" i="3"/>
  <c r="F8501" i="3"/>
  <c r="F8477" i="3"/>
  <c r="F8465" i="3"/>
  <c r="F8453" i="3"/>
  <c r="F8441" i="3"/>
  <c r="F8405" i="3"/>
  <c r="F8393" i="3"/>
  <c r="F8357" i="3"/>
  <c r="F8345" i="3"/>
  <c r="F8333" i="3"/>
  <c r="F8321" i="3"/>
  <c r="F8297" i="3"/>
  <c r="F8285" i="3"/>
  <c r="F8273" i="3"/>
  <c r="F8261" i="3"/>
  <c r="F8237" i="3"/>
  <c r="F8225" i="3"/>
  <c r="F8213" i="3"/>
  <c r="F8201" i="3"/>
  <c r="F8189" i="3"/>
  <c r="F8177" i="3"/>
  <c r="F8165" i="3"/>
  <c r="F8153" i="3"/>
  <c r="F8141" i="3"/>
  <c r="F8117" i="3"/>
  <c r="F8529" i="3"/>
  <c r="F8313" i="3"/>
  <c r="F8241" i="3"/>
  <c r="F8608" i="3"/>
  <c r="F8596" i="3"/>
  <c r="F8536" i="3"/>
  <c r="F8524" i="3"/>
  <c r="F8500" i="3"/>
  <c r="F8476" i="3"/>
  <c r="F8464" i="3"/>
  <c r="F8440" i="3"/>
  <c r="F8428" i="3"/>
  <c r="F8416" i="3"/>
  <c r="F8404" i="3"/>
  <c r="F8392" i="3"/>
  <c r="F8356" i="3"/>
  <c r="F8320" i="3"/>
  <c r="F8284" i="3"/>
  <c r="F8272" i="3"/>
  <c r="F8260" i="3"/>
  <c r="F8236" i="3"/>
  <c r="F8224" i="3"/>
  <c r="F8212" i="3"/>
  <c r="F8176" i="3"/>
  <c r="F8164" i="3"/>
  <c r="F8152" i="3"/>
  <c r="F8140" i="3"/>
  <c r="F8116" i="3"/>
  <c r="F8104" i="3"/>
  <c r="F8092" i="3"/>
  <c r="F8056" i="3"/>
  <c r="F8044" i="3"/>
  <c r="F8032" i="3"/>
  <c r="F7960" i="3"/>
  <c r="F7948" i="3"/>
  <c r="F7936" i="3"/>
  <c r="F7924" i="3"/>
  <c r="F7900" i="3"/>
  <c r="F7876" i="3"/>
  <c r="F7864" i="3"/>
  <c r="F7828" i="3"/>
  <c r="F7816" i="3"/>
  <c r="F7792" i="3"/>
  <c r="F7780" i="3"/>
  <c r="F7768" i="3"/>
  <c r="F7756" i="3"/>
  <c r="F7732" i="3"/>
  <c r="F7720" i="3"/>
  <c r="F7696" i="3"/>
  <c r="F7660" i="3"/>
  <c r="F7636" i="3"/>
  <c r="F7612" i="3"/>
  <c r="F7576" i="3"/>
  <c r="F7564" i="3"/>
  <c r="F7540" i="3"/>
  <c r="F7516" i="3"/>
  <c r="F7504" i="3"/>
  <c r="F7480" i="3"/>
  <c r="F7456" i="3"/>
  <c r="F7444" i="3"/>
  <c r="F7432" i="3"/>
  <c r="F7408" i="3"/>
  <c r="F7396" i="3"/>
  <c r="F7348" i="3"/>
  <c r="F7336" i="3"/>
  <c r="F7300" i="3"/>
  <c r="F7264" i="3"/>
  <c r="F7252" i="3"/>
  <c r="F7240" i="3"/>
  <c r="F7204" i="3"/>
  <c r="F7192" i="3"/>
  <c r="F7180" i="3"/>
  <c r="F8517" i="3"/>
  <c r="F8619" i="3"/>
  <c r="F8595" i="3"/>
  <c r="F8583" i="3"/>
  <c r="F8571" i="3"/>
  <c r="F8535" i="3"/>
  <c r="F8511" i="3"/>
  <c r="F8499" i="3"/>
  <c r="F8487" i="3"/>
  <c r="F8475" i="3"/>
  <c r="F8451" i="3"/>
  <c r="F8391" i="3"/>
  <c r="F8379" i="3"/>
  <c r="F8331" i="3"/>
  <c r="F8319" i="3"/>
  <c r="F8307" i="3"/>
  <c r="F8295" i="3"/>
  <c r="F8283" i="3"/>
  <c r="F8271" i="3"/>
  <c r="F8259" i="3"/>
  <c r="F8247" i="3"/>
  <c r="F8235" i="3"/>
  <c r="F8223" i="3"/>
  <c r="F8211" i="3"/>
  <c r="F8199" i="3"/>
  <c r="F8163" i="3"/>
  <c r="F8139" i="3"/>
  <c r="F8127" i="3"/>
  <c r="F8115" i="3"/>
  <c r="F8091" i="3"/>
  <c r="F8079" i="3"/>
  <c r="F8055" i="3"/>
  <c r="F8031" i="3"/>
  <c r="F8019" i="3"/>
  <c r="F8007" i="3"/>
  <c r="F7995" i="3"/>
  <c r="F7983" i="3"/>
  <c r="F7971" i="3"/>
  <c r="F7959" i="3"/>
  <c r="F7947" i="3"/>
  <c r="F7935" i="3"/>
  <c r="F7923" i="3"/>
  <c r="F7911" i="3"/>
  <c r="F7899" i="3"/>
  <c r="F7887" i="3"/>
  <c r="F7875" i="3"/>
  <c r="F7863" i="3"/>
  <c r="F7851" i="3"/>
  <c r="F7839" i="3"/>
  <c r="F7827" i="3"/>
  <c r="F7815" i="3"/>
  <c r="F7803" i="3"/>
  <c r="F7791" i="3"/>
  <c r="F7779" i="3"/>
  <c r="F7767" i="3"/>
  <c r="F7755" i="3"/>
  <c r="F7731" i="3"/>
  <c r="F7719" i="3"/>
  <c r="F7707" i="3"/>
  <c r="F7695" i="3"/>
  <c r="F7683" i="3"/>
  <c r="F7671" i="3"/>
  <c r="F7659" i="3"/>
  <c r="F7647" i="3"/>
  <c r="F7623" i="3"/>
  <c r="F7611" i="3"/>
  <c r="F7599" i="3"/>
  <c r="F7575" i="3"/>
  <c r="F7563" i="3"/>
  <c r="F7551" i="3"/>
  <c r="F7539" i="3"/>
  <c r="F7527" i="3"/>
  <c r="F7515" i="3"/>
  <c r="F7491" i="3"/>
  <c r="F7479" i="3"/>
  <c r="F7467" i="3"/>
  <c r="F7455" i="3"/>
  <c r="F7431" i="3"/>
  <c r="F7419" i="3"/>
  <c r="F7407" i="3"/>
  <c r="F7395" i="3"/>
  <c r="F7383" i="3"/>
  <c r="F7371" i="3"/>
  <c r="F7359" i="3"/>
  <c r="F7347" i="3"/>
  <c r="F7323" i="3"/>
  <c r="F7311" i="3"/>
  <c r="F7287" i="3"/>
  <c r="F7275" i="3"/>
  <c r="F7251" i="3"/>
  <c r="F7203" i="3"/>
  <c r="F7191" i="3"/>
  <c r="F7179" i="3"/>
  <c r="F8582" i="3"/>
  <c r="F8570" i="3"/>
  <c r="F8558" i="3"/>
  <c r="F8510" i="3"/>
  <c r="F8474" i="3"/>
  <c r="F8462" i="3"/>
  <c r="F8450" i="3"/>
  <c r="F8438" i="3"/>
  <c r="F8414" i="3"/>
  <c r="F8402" i="3"/>
  <c r="F8390" i="3"/>
  <c r="F8378" i="3"/>
  <c r="F8354" i="3"/>
  <c r="F8330" i="3"/>
  <c r="F8318" i="3"/>
  <c r="F8294" i="3"/>
  <c r="F8282" i="3"/>
  <c r="F8258" i="3"/>
  <c r="F8222" i="3"/>
  <c r="F8210" i="3"/>
  <c r="F8198" i="3"/>
  <c r="F8186" i="3"/>
  <c r="F8174" i="3"/>
  <c r="F8162" i="3"/>
  <c r="F8150" i="3"/>
  <c r="F8138" i="3"/>
  <c r="F8114" i="3"/>
  <c r="F8078" i="3"/>
  <c r="F8054" i="3"/>
  <c r="F8042" i="3"/>
  <c r="F8030" i="3"/>
  <c r="F7994" i="3"/>
  <c r="F7982" i="3"/>
  <c r="F7958" i="3"/>
  <c r="F7934" i="3"/>
  <c r="F7898" i="3"/>
  <c r="F7862" i="3"/>
  <c r="F7838" i="3"/>
  <c r="F7814" i="3"/>
  <c r="F7802" i="3"/>
  <c r="F7790" i="3"/>
  <c r="F7778" i="3"/>
  <c r="F7718" i="3"/>
  <c r="F7694" i="3"/>
  <c r="F7682" i="3"/>
  <c r="F7670" i="3"/>
  <c r="F7658" i="3"/>
  <c r="F7634" i="3"/>
  <c r="F7622" i="3"/>
  <c r="F7610" i="3"/>
  <c r="F7598" i="3"/>
  <c r="F7574" i="3"/>
  <c r="F7514" i="3"/>
  <c r="F7502" i="3"/>
  <c r="F7478" i="3"/>
  <c r="F7454" i="3"/>
  <c r="F7442" i="3"/>
  <c r="F7418" i="3"/>
  <c r="F7382" i="3"/>
  <c r="F7370" i="3"/>
  <c r="F7358" i="3"/>
  <c r="F7334" i="3"/>
  <c r="F7322" i="3"/>
  <c r="F7310" i="3"/>
  <c r="F7298" i="3"/>
  <c r="F7274" i="3"/>
  <c r="F7262" i="3"/>
  <c r="F7238" i="3"/>
  <c r="F7202" i="3"/>
  <c r="F7190" i="3"/>
  <c r="F7178" i="3"/>
  <c r="F7118" i="3"/>
  <c r="F7058" i="3"/>
  <c r="F7034" i="3"/>
  <c r="F7022" i="3"/>
  <c r="F7010" i="3"/>
  <c r="F6974" i="3"/>
  <c r="F6962" i="3"/>
  <c r="F6938" i="3"/>
  <c r="F6914" i="3"/>
  <c r="F6902" i="3"/>
  <c r="F6890" i="3"/>
  <c r="F6878" i="3"/>
  <c r="F6854" i="3"/>
  <c r="F6842" i="3"/>
  <c r="F6818" i="3"/>
  <c r="F6794" i="3"/>
  <c r="F6782" i="3"/>
  <c r="F6770" i="3"/>
  <c r="F6734" i="3"/>
  <c r="F6722" i="3"/>
  <c r="F6698" i="3"/>
  <c r="F6638" i="3"/>
  <c r="F6614" i="3"/>
  <c r="F6590" i="3"/>
  <c r="F6578" i="3"/>
  <c r="F6530" i="3"/>
  <c r="F6518" i="3"/>
  <c r="F6494" i="3"/>
  <c r="F6482" i="3"/>
  <c r="F6470" i="3"/>
  <c r="F6458" i="3"/>
  <c r="F6422" i="3"/>
  <c r="F6410" i="3"/>
  <c r="F6398" i="3"/>
  <c r="F6374" i="3"/>
  <c r="F6362" i="3"/>
  <c r="F6338" i="3"/>
  <c r="F8445" i="3"/>
  <c r="F8606" i="3"/>
  <c r="F8617" i="3"/>
  <c r="F8593" i="3"/>
  <c r="F8581" i="3"/>
  <c r="F8569" i="3"/>
  <c r="F8557" i="3"/>
  <c r="F8545" i="3"/>
  <c r="F8533" i="3"/>
  <c r="F8497" i="3"/>
  <c r="F8485" i="3"/>
  <c r="F8473" i="3"/>
  <c r="F8461" i="3"/>
  <c r="F8437" i="3"/>
  <c r="F8425" i="3"/>
  <c r="F8413" i="3"/>
  <c r="F8401" i="3"/>
  <c r="F8377" i="3"/>
  <c r="F8353" i="3"/>
  <c r="F8317" i="3"/>
  <c r="F8293" i="3"/>
  <c r="F8281" i="3"/>
  <c r="F8245" i="3"/>
  <c r="F8233" i="3"/>
  <c r="F8221" i="3"/>
  <c r="F8197" i="3"/>
  <c r="F8185" i="3"/>
  <c r="F8173" i="3"/>
  <c r="F8161" i="3"/>
  <c r="F8137" i="3"/>
  <c r="F8125" i="3"/>
  <c r="F8113" i="3"/>
  <c r="F8077" i="3"/>
  <c r="F8041" i="3"/>
  <c r="F8017" i="3"/>
  <c r="F8005" i="3"/>
  <c r="F7993" i="3"/>
  <c r="F7981" i="3"/>
  <c r="F7957" i="3"/>
  <c r="F7945" i="3"/>
  <c r="F7933" i="3"/>
  <c r="F7909" i="3"/>
  <c r="F7897" i="3"/>
  <c r="F7885" i="3"/>
  <c r="F7849" i="3"/>
  <c r="F7825" i="3"/>
  <c r="F7813" i="3"/>
  <c r="F7789" i="3"/>
  <c r="F7777" i="3"/>
  <c r="F7765" i="3"/>
  <c r="F7753" i="3"/>
  <c r="F7741" i="3"/>
  <c r="F7729" i="3"/>
  <c r="F7705" i="3"/>
  <c r="F7693" i="3"/>
  <c r="F7681" i="3"/>
  <c r="F7657" i="3"/>
  <c r="F7609" i="3"/>
  <c r="F7597" i="3"/>
  <c r="F7585" i="3"/>
  <c r="F7573" i="3"/>
  <c r="F7561" i="3"/>
  <c r="F7549" i="3"/>
  <c r="F7537" i="3"/>
  <c r="F7525" i="3"/>
  <c r="F7513" i="3"/>
  <c r="F7501" i="3"/>
  <c r="F7489" i="3"/>
  <c r="F7465" i="3"/>
  <c r="F7453" i="3"/>
  <c r="F7417" i="3"/>
  <c r="F7405" i="3"/>
  <c r="F7393" i="3"/>
  <c r="F7369" i="3"/>
  <c r="F7345" i="3"/>
  <c r="F7333" i="3"/>
  <c r="F7297" i="3"/>
  <c r="F7273" i="3"/>
  <c r="F7261" i="3"/>
  <c r="F7249" i="3"/>
  <c r="F7237" i="3"/>
  <c r="F7213" i="3"/>
  <c r="F7201" i="3"/>
  <c r="F7189" i="3"/>
  <c r="F7165" i="3"/>
  <c r="F7153" i="3"/>
  <c r="F7105" i="3"/>
  <c r="F7093" i="3"/>
  <c r="F7081" i="3"/>
  <c r="F7057" i="3"/>
  <c r="F7045" i="3"/>
  <c r="F7033" i="3"/>
  <c r="F7021" i="3"/>
  <c r="F6985" i="3"/>
  <c r="F6949" i="3"/>
  <c r="F6925" i="3"/>
  <c r="F8397" i="3"/>
  <c r="F8618" i="3"/>
  <c r="F8534" i="3"/>
  <c r="F8616" i="3"/>
  <c r="F8592" i="3"/>
  <c r="F8544" i="3"/>
  <c r="F8520" i="3"/>
  <c r="F8496" i="3"/>
  <c r="F8472" i="3"/>
  <c r="F8436" i="3"/>
  <c r="F8412" i="3"/>
  <c r="F8400" i="3"/>
  <c r="F8376" i="3"/>
  <c r="F8340" i="3"/>
  <c r="F8316" i="3"/>
  <c r="F8304" i="3"/>
  <c r="F8244" i="3"/>
  <c r="F8148" i="3"/>
  <c r="F8136" i="3"/>
  <c r="F8124" i="3"/>
  <c r="F8100" i="3"/>
  <c r="F8088" i="3"/>
  <c r="F8076" i="3"/>
  <c r="F8064" i="3"/>
  <c r="F8040" i="3"/>
  <c r="F8004" i="3"/>
  <c r="F7992" i="3"/>
  <c r="F7980" i="3"/>
  <c r="F7968" i="3"/>
  <c r="F7956" i="3"/>
  <c r="F7920" i="3"/>
  <c r="F7896" i="3"/>
  <c r="F7872" i="3"/>
  <c r="F7836" i="3"/>
  <c r="F7824" i="3"/>
  <c r="F7812" i="3"/>
  <c r="F7800" i="3"/>
  <c r="F7776" i="3"/>
  <c r="F7764" i="3"/>
  <c r="F7752" i="3"/>
  <c r="F7740" i="3"/>
  <c r="F7728" i="3"/>
  <c r="F7692" i="3"/>
  <c r="F7680" i="3"/>
  <c r="F7668" i="3"/>
  <c r="F7644" i="3"/>
  <c r="F7632" i="3"/>
  <c r="F7608" i="3"/>
  <c r="F7596" i="3"/>
  <c r="F7584" i="3"/>
  <c r="F7548" i="3"/>
  <c r="F7512" i="3"/>
  <c r="F7500" i="3"/>
  <c r="F7464" i="3"/>
  <c r="F7452" i="3"/>
  <c r="F7440" i="3"/>
  <c r="F7404" i="3"/>
  <c r="F7392" i="3"/>
  <c r="F7380" i="3"/>
  <c r="F7368" i="3"/>
  <c r="F7356" i="3"/>
  <c r="F7332" i="3"/>
  <c r="F7320" i="3"/>
  <c r="F7296" i="3"/>
  <c r="F7260" i="3"/>
  <c r="F7236" i="3"/>
  <c r="F7224" i="3"/>
  <c r="F7188" i="3"/>
  <c r="F8594" i="3"/>
  <c r="F8498" i="3"/>
  <c r="F8460" i="3"/>
  <c r="F8603" i="3"/>
  <c r="F8591" i="3"/>
  <c r="F8579" i="3"/>
  <c r="F8555" i="3"/>
  <c r="F8543" i="3"/>
  <c r="F8531" i="3"/>
  <c r="F8519" i="3"/>
  <c r="F8507" i="3"/>
  <c r="F8495" i="3"/>
  <c r="F8483" i="3"/>
  <c r="F8471" i="3"/>
  <c r="F8459" i="3"/>
  <c r="F8447" i="3"/>
  <c r="F8435" i="3"/>
  <c r="F8423" i="3"/>
  <c r="F8411" i="3"/>
  <c r="F8375" i="3"/>
  <c r="F8351" i="3"/>
  <c r="F8339" i="3"/>
  <c r="F8315" i="3"/>
  <c r="F8303" i="3"/>
  <c r="F8291" i="3"/>
  <c r="F8255" i="3"/>
  <c r="F8243" i="3"/>
  <c r="F8231" i="3"/>
  <c r="F8219" i="3"/>
  <c r="F8207" i="3"/>
  <c r="F8195" i="3"/>
  <c r="F8183" i="3"/>
  <c r="F8171" i="3"/>
  <c r="F8159" i="3"/>
  <c r="F8147" i="3"/>
  <c r="F8123" i="3"/>
  <c r="F8111" i="3"/>
  <c r="F8099" i="3"/>
  <c r="F8614" i="3"/>
  <c r="F8602" i="3"/>
  <c r="F8590" i="3"/>
  <c r="F8578" i="3"/>
  <c r="F8554" i="3"/>
  <c r="F8518" i="3"/>
  <c r="F8458" i="3"/>
  <c r="F8434" i="3"/>
  <c r="F8422" i="3"/>
  <c r="F8398" i="3"/>
  <c r="F8386" i="3"/>
  <c r="F8374" i="3"/>
  <c r="F8362" i="3"/>
  <c r="F8338" i="3"/>
  <c r="F8326" i="3"/>
  <c r="F8314" i="3"/>
  <c r="F8278" i="3"/>
  <c r="F8266" i="3"/>
  <c r="F8254" i="3"/>
  <c r="F8242" i="3"/>
  <c r="F8218" i="3"/>
  <c r="F8194" i="3"/>
  <c r="F8182" i="3"/>
  <c r="F8170" i="3"/>
  <c r="F8134" i="3"/>
  <c r="F8122" i="3"/>
  <c r="F8110" i="3"/>
  <c r="F8074" i="3"/>
  <c r="F8062" i="3"/>
  <c r="F8038" i="3"/>
  <c r="F8014" i="3"/>
  <c r="F8002" i="3"/>
  <c r="F7990" i="3"/>
  <c r="F7978" i="3"/>
  <c r="F7954" i="3"/>
  <c r="F7930" i="3"/>
  <c r="F7918" i="3"/>
  <c r="F7858" i="3"/>
  <c r="F7846" i="3"/>
  <c r="F7834" i="3"/>
  <c r="F7822" i="3"/>
  <c r="F7810" i="3"/>
  <c r="F7798" i="3"/>
  <c r="F7786" i="3"/>
  <c r="F7774" i="3"/>
  <c r="F7762" i="3"/>
  <c r="F7750" i="3"/>
  <c r="F7738" i="3"/>
  <c r="F7714" i="3"/>
  <c r="F7702" i="3"/>
  <c r="F7678" i="3"/>
  <c r="F7654" i="3"/>
  <c r="F7642" i="3"/>
  <c r="F7594" i="3"/>
  <c r="F7570" i="3"/>
  <c r="F7534" i="3"/>
  <c r="F7522" i="3"/>
  <c r="F7498" i="3"/>
  <c r="F7462" i="3"/>
  <c r="F7450" i="3"/>
  <c r="F7438" i="3"/>
  <c r="F7414" i="3"/>
  <c r="F7390" i="3"/>
  <c r="F7330" i="3"/>
  <c r="F7318" i="3"/>
  <c r="F7294" i="3"/>
  <c r="F7282" i="3"/>
  <c r="F7270" i="3"/>
  <c r="F7258" i="3"/>
  <c r="F7234" i="3"/>
  <c r="F7222" i="3"/>
  <c r="F7210" i="3"/>
  <c r="F7162" i="3"/>
  <c r="F7114" i="3"/>
  <c r="F7078" i="3"/>
  <c r="F7054" i="3"/>
  <c r="F7042" i="3"/>
  <c r="F7018" i="3"/>
  <c r="F6994" i="3"/>
  <c r="F6970" i="3"/>
  <c r="F6958" i="3"/>
  <c r="F6934" i="3"/>
  <c r="F6910" i="3"/>
  <c r="F6898" i="3"/>
  <c r="F6874" i="3"/>
  <c r="F6862" i="3"/>
  <c r="F6850" i="3"/>
  <c r="F6838" i="3"/>
  <c r="F6814" i="3"/>
  <c r="F6802" i="3"/>
  <c r="F6790" i="3"/>
  <c r="F6778" i="3"/>
  <c r="F6754" i="3"/>
  <c r="F6730" i="3"/>
  <c r="F6718" i="3"/>
  <c r="F6694" i="3"/>
  <c r="F6682" i="3"/>
  <c r="F6658" i="3"/>
  <c r="F6634" i="3"/>
  <c r="F6622" i="3"/>
  <c r="F6610" i="3"/>
  <c r="F6574" i="3"/>
  <c r="F6562" i="3"/>
  <c r="F6550" i="3"/>
  <c r="F6514" i="3"/>
  <c r="F6478" i="3"/>
  <c r="F6454" i="3"/>
  <c r="F6442" i="3"/>
  <c r="F6430" i="3"/>
  <c r="F6418" i="3"/>
  <c r="F6382" i="3"/>
  <c r="F6370" i="3"/>
  <c r="F6358" i="3"/>
  <c r="F6334" i="3"/>
  <c r="F6310" i="3"/>
  <c r="F6278" i="3"/>
  <c r="F6254" i="3"/>
  <c r="F6242" i="3"/>
  <c r="F6218" i="3"/>
  <c r="F6194" i="3"/>
  <c r="F6170" i="3"/>
  <c r="F6158" i="3"/>
  <c r="F6134" i="3"/>
  <c r="F6122" i="3"/>
  <c r="F6098" i="3"/>
  <c r="F6074" i="3"/>
  <c r="F6062" i="3"/>
  <c r="F6038" i="3"/>
  <c r="F6002" i="3"/>
  <c r="F5990" i="3"/>
  <c r="F5954" i="3"/>
  <c r="F5930" i="3"/>
  <c r="F5918" i="3"/>
  <c r="F5882" i="3"/>
  <c r="F5834" i="3"/>
  <c r="F5822" i="3"/>
  <c r="F5810" i="3"/>
  <c r="F5798" i="3"/>
  <c r="F5774" i="3"/>
  <c r="F5762" i="3"/>
  <c r="F5738" i="3"/>
  <c r="F5714" i="3"/>
  <c r="F5678" i="3"/>
  <c r="F5654" i="3"/>
  <c r="F5642" i="3"/>
  <c r="F5630" i="3"/>
  <c r="F5618" i="3"/>
  <c r="F5594" i="3"/>
  <c r="F5582" i="3"/>
  <c r="F5570" i="3"/>
  <c r="F5558" i="3"/>
  <c r="F5534" i="3"/>
  <c r="F5462" i="3"/>
  <c r="F5438" i="3"/>
  <c r="F5402" i="3"/>
  <c r="F5390" i="3"/>
  <c r="F5318" i="3"/>
  <c r="F5233" i="3"/>
  <c r="F5221" i="3"/>
  <c r="F5209" i="3"/>
  <c r="F5197" i="3"/>
  <c r="F5161" i="3"/>
  <c r="F5149" i="3"/>
  <c r="F5137" i="3"/>
  <c r="F5113" i="3"/>
  <c r="F5077" i="3"/>
  <c r="F5053" i="3"/>
  <c r="F6913" i="3"/>
  <c r="F6877" i="3"/>
  <c r="F6865" i="3"/>
  <c r="F6853" i="3"/>
  <c r="F6841" i="3"/>
  <c r="F6817" i="3"/>
  <c r="F6781" i="3"/>
  <c r="F6769" i="3"/>
  <c r="F6757" i="3"/>
  <c r="F6745" i="3"/>
  <c r="F6733" i="3"/>
  <c r="F6721" i="3"/>
  <c r="F6697" i="3"/>
  <c r="F6685" i="3"/>
  <c r="F6673" i="3"/>
  <c r="F6649" i="3"/>
  <c r="F6625" i="3"/>
  <c r="F6613" i="3"/>
  <c r="F6601" i="3"/>
  <c r="F6589" i="3"/>
  <c r="F6577" i="3"/>
  <c r="F6541" i="3"/>
  <c r="F6505" i="3"/>
  <c r="F6481" i="3"/>
  <c r="F6457" i="3"/>
  <c r="F6445" i="3"/>
  <c r="F6433" i="3"/>
  <c r="F6421" i="3"/>
  <c r="F6385" i="3"/>
  <c r="F6373" i="3"/>
  <c r="F6361" i="3"/>
  <c r="F6349" i="3"/>
  <c r="F6337" i="3"/>
  <c r="F6325" i="3"/>
  <c r="F6313" i="3"/>
  <c r="F6301" i="3"/>
  <c r="F6289" i="3"/>
  <c r="F6277" i="3"/>
  <c r="F6265" i="3"/>
  <c r="F6253" i="3"/>
  <c r="F6241" i="3"/>
  <c r="F6217" i="3"/>
  <c r="F6205" i="3"/>
  <c r="F6181" i="3"/>
  <c r="F6169" i="3"/>
  <c r="F6157" i="3"/>
  <c r="F6133" i="3"/>
  <c r="F6097" i="3"/>
  <c r="F6085" i="3"/>
  <c r="F6073" i="3"/>
  <c r="F6061" i="3"/>
  <c r="F6037" i="3"/>
  <c r="F6025" i="3"/>
  <c r="F6001" i="3"/>
  <c r="F5989" i="3"/>
  <c r="F5977" i="3"/>
  <c r="F5965" i="3"/>
  <c r="F5929" i="3"/>
  <c r="F5917" i="3"/>
  <c r="F5905" i="3"/>
  <c r="F5881" i="3"/>
  <c r="F5857" i="3"/>
  <c r="F5845" i="3"/>
  <c r="F5833" i="3"/>
  <c r="F5821" i="3"/>
  <c r="F5797" i="3"/>
  <c r="F5761" i="3"/>
  <c r="F5749" i="3"/>
  <c r="F5737" i="3"/>
  <c r="F5725" i="3"/>
  <c r="F5701" i="3"/>
  <c r="F5689" i="3"/>
  <c r="F5677" i="3"/>
  <c r="F5665" i="3"/>
  <c r="F5653" i="3"/>
  <c r="F5641" i="3"/>
  <c r="F5629" i="3"/>
  <c r="F5605" i="3"/>
  <c r="F5581" i="3"/>
  <c r="F5569" i="3"/>
  <c r="F5557" i="3"/>
  <c r="F5545" i="3"/>
  <c r="F5533" i="3"/>
  <c r="F5497" i="3"/>
  <c r="F5485" i="3"/>
  <c r="F5473" i="3"/>
  <c r="F5449" i="3"/>
  <c r="F5425" i="3"/>
  <c r="F5413" i="3"/>
  <c r="F5401" i="3"/>
  <c r="F5389" i="3"/>
  <c r="F5377" i="3"/>
  <c r="F5365" i="3"/>
  <c r="F5341" i="3"/>
  <c r="F5329" i="3"/>
  <c r="F5317" i="3"/>
  <c r="F5305" i="3"/>
  <c r="F5232" i="3"/>
  <c r="F5220" i="3"/>
  <c r="F5196" i="3"/>
  <c r="F5172" i="3"/>
  <c r="F5160" i="3"/>
  <c r="F5148" i="3"/>
  <c r="F5136" i="3"/>
  <c r="F5124" i="3"/>
  <c r="F5100" i="3"/>
  <c r="F5088" i="3"/>
  <c r="F5076" i="3"/>
  <c r="F5064" i="3"/>
  <c r="F5052" i="3"/>
  <c r="F7164" i="3"/>
  <c r="F7152" i="3"/>
  <c r="F7140" i="3"/>
  <c r="F7116" i="3"/>
  <c r="F7080" i="3"/>
  <c r="F7056" i="3"/>
  <c r="F7044" i="3"/>
  <c r="F7032" i="3"/>
  <c r="F7008" i="3"/>
  <c r="F6996" i="3"/>
  <c r="F6972" i="3"/>
  <c r="F6948" i="3"/>
  <c r="F6924" i="3"/>
  <c r="F6888" i="3"/>
  <c r="F6864" i="3"/>
  <c r="F6840" i="3"/>
  <c r="F6828" i="3"/>
  <c r="F6816" i="3"/>
  <c r="F6804" i="3"/>
  <c r="F6792" i="3"/>
  <c r="F6780" i="3"/>
  <c r="F6768" i="3"/>
  <c r="F6756" i="3"/>
  <c r="F6720" i="3"/>
  <c r="F6684" i="3"/>
  <c r="F6624" i="3"/>
  <c r="F6612" i="3"/>
  <c r="F6600" i="3"/>
  <c r="F6576" i="3"/>
  <c r="F6564" i="3"/>
  <c r="F6552" i="3"/>
  <c r="F6540" i="3"/>
  <c r="F6528" i="3"/>
  <c r="F6516" i="3"/>
  <c r="F6504" i="3"/>
  <c r="F6492" i="3"/>
  <c r="F6468" i="3"/>
  <c r="F6456" i="3"/>
  <c r="F6444" i="3"/>
  <c r="F6432" i="3"/>
  <c r="F6396" i="3"/>
  <c r="F6360" i="3"/>
  <c r="F6324" i="3"/>
  <c r="F6300" i="3"/>
  <c r="F6276" i="3"/>
  <c r="F6264" i="3"/>
  <c r="F6240" i="3"/>
  <c r="F6216" i="3"/>
  <c r="F6204" i="3"/>
  <c r="F6192" i="3"/>
  <c r="F6168" i="3"/>
  <c r="F6156" i="3"/>
  <c r="F6132" i="3"/>
  <c r="F6120" i="3"/>
  <c r="F6108" i="3"/>
  <c r="F6096" i="3"/>
  <c r="F6084" i="3"/>
  <c r="F6072" i="3"/>
  <c r="F6060" i="3"/>
  <c r="F6024" i="3"/>
  <c r="F6012" i="3"/>
  <c r="F5976" i="3"/>
  <c r="F5964" i="3"/>
  <c r="F5940" i="3"/>
  <c r="F5928" i="3"/>
  <c r="F5916" i="3"/>
  <c r="F5892" i="3"/>
  <c r="F5880" i="3"/>
  <c r="F5868" i="3"/>
  <c r="F5856" i="3"/>
  <c r="F5844" i="3"/>
  <c r="F5832" i="3"/>
  <c r="F5796" i="3"/>
  <c r="F5760" i="3"/>
  <c r="F5748" i="3"/>
  <c r="F5736" i="3"/>
  <c r="F5724" i="3"/>
  <c r="F5700" i="3"/>
  <c r="F5676" i="3"/>
  <c r="F5664" i="3"/>
  <c r="F5640" i="3"/>
  <c r="F5604" i="3"/>
  <c r="F5592" i="3"/>
  <c r="F5568" i="3"/>
  <c r="F5556" i="3"/>
  <c r="F5532" i="3"/>
  <c r="F5520" i="3"/>
  <c r="F5496" i="3"/>
  <c r="F5484" i="3"/>
  <c r="F5472" i="3"/>
  <c r="F5460" i="3"/>
  <c r="F5436" i="3"/>
  <c r="F5424" i="3"/>
  <c r="F5412" i="3"/>
  <c r="F5376" i="3"/>
  <c r="F5340" i="3"/>
  <c r="F5304" i="3"/>
  <c r="F5267" i="3"/>
  <c r="F5243" i="3"/>
  <c r="F5231" i="3"/>
  <c r="F5207" i="3"/>
  <c r="F5195" i="3"/>
  <c r="F5183" i="3"/>
  <c r="F5171" i="3"/>
  <c r="F5159" i="3"/>
  <c r="F5147" i="3"/>
  <c r="F5135" i="3"/>
  <c r="F5123" i="3"/>
  <c r="F5099" i="3"/>
  <c r="F5087" i="3"/>
  <c r="F5063" i="3"/>
  <c r="F8087" i="3"/>
  <c r="F8075" i="3"/>
  <c r="F8063" i="3"/>
  <c r="F8051" i="3"/>
  <c r="F8039" i="3"/>
  <c r="F8015" i="3"/>
  <c r="F8003" i="3"/>
  <c r="F7991" i="3"/>
  <c r="F7979" i="3"/>
  <c r="F7967" i="3"/>
  <c r="F7955" i="3"/>
  <c r="F7931" i="3"/>
  <c r="F7919" i="3"/>
  <c r="F7907" i="3"/>
  <c r="F7895" i="3"/>
  <c r="F7883" i="3"/>
  <c r="F7859" i="3"/>
  <c r="F7835" i="3"/>
  <c r="F7823" i="3"/>
  <c r="F7811" i="3"/>
  <c r="F7799" i="3"/>
  <c r="F7775" i="3"/>
  <c r="F7751" i="3"/>
  <c r="F7739" i="3"/>
  <c r="F7727" i="3"/>
  <c r="F7715" i="3"/>
  <c r="F7691" i="3"/>
  <c r="F7679" i="3"/>
  <c r="F7667" i="3"/>
  <c r="F7631" i="3"/>
  <c r="F7619" i="3"/>
  <c r="F7607" i="3"/>
  <c r="F7595" i="3"/>
  <c r="F7583" i="3"/>
  <c r="F7571" i="3"/>
  <c r="F7559" i="3"/>
  <c r="F7547" i="3"/>
  <c r="F7535" i="3"/>
  <c r="F7523" i="3"/>
  <c r="F7511" i="3"/>
  <c r="F7499" i="3"/>
  <c r="F7487" i="3"/>
  <c r="F7475" i="3"/>
  <c r="F7463" i="3"/>
  <c r="F7451" i="3"/>
  <c r="F7415" i="3"/>
  <c r="F7391" i="3"/>
  <c r="F7379" i="3"/>
  <c r="F7355" i="3"/>
  <c r="F7331" i="3"/>
  <c r="F7319" i="3"/>
  <c r="F7307" i="3"/>
  <c r="F7295" i="3"/>
  <c r="F7283" i="3"/>
  <c r="F7259" i="3"/>
  <c r="F7247" i="3"/>
  <c r="F7235" i="3"/>
  <c r="F7223" i="3"/>
  <c r="F7211" i="3"/>
  <c r="F7187" i="3"/>
  <c r="F7163" i="3"/>
  <c r="F7151" i="3"/>
  <c r="F7139" i="3"/>
  <c r="F7127" i="3"/>
  <c r="F7115" i="3"/>
  <c r="F7091" i="3"/>
  <c r="F7079" i="3"/>
  <c r="F7067" i="3"/>
  <c r="F7043" i="3"/>
  <c r="F7031" i="3"/>
  <c r="F7019" i="3"/>
  <c r="F7007" i="3"/>
  <c r="F6995" i="3"/>
  <c r="F6983" i="3"/>
  <c r="F6971" i="3"/>
  <c r="F6947" i="3"/>
  <c r="F6935" i="3"/>
  <c r="F6923" i="3"/>
  <c r="F6911" i="3"/>
  <c r="F6887" i="3"/>
  <c r="F6875" i="3"/>
  <c r="F6863" i="3"/>
  <c r="F6851" i="3"/>
  <c r="F6839" i="3"/>
  <c r="F6803" i="3"/>
  <c r="F6791" i="3"/>
  <c r="F6779" i="3"/>
  <c r="F6731" i="3"/>
  <c r="F6719" i="3"/>
  <c r="F6707" i="3"/>
  <c r="F6695" i="3"/>
  <c r="F6683" i="3"/>
  <c r="F6671" i="3"/>
  <c r="F6659" i="3"/>
  <c r="F6647" i="3"/>
  <c r="F6635" i="3"/>
  <c r="F6623" i="3"/>
  <c r="F6611" i="3"/>
  <c r="F6599" i="3"/>
  <c r="F6587" i="3"/>
  <c r="F6575" i="3"/>
  <c r="F6551" i="3"/>
  <c r="F6539" i="3"/>
  <c r="F6527" i="3"/>
  <c r="F6515" i="3"/>
  <c r="F6491" i="3"/>
  <c r="F6479" i="3"/>
  <c r="F6467" i="3"/>
  <c r="F6455" i="3"/>
  <c r="F6431" i="3"/>
  <c r="F6419" i="3"/>
  <c r="F6407" i="3"/>
  <c r="F6395" i="3"/>
  <c r="F6383" i="3"/>
  <c r="F6359" i="3"/>
  <c r="F6347" i="3"/>
  <c r="F6335" i="3"/>
  <c r="F6323" i="3"/>
  <c r="F6299" i="3"/>
  <c r="F6275" i="3"/>
  <c r="F6251" i="3"/>
  <c r="F6227" i="3"/>
  <c r="F6215" i="3"/>
  <c r="F6203" i="3"/>
  <c r="F6191" i="3"/>
  <c r="F6179" i="3"/>
  <c r="F6167" i="3"/>
  <c r="F6155" i="3"/>
  <c r="F6143" i="3"/>
  <c r="F6131" i="3"/>
  <c r="F6119" i="3"/>
  <c r="F6107" i="3"/>
  <c r="F6095" i="3"/>
  <c r="F6083" i="3"/>
  <c r="F6071" i="3"/>
  <c r="F6023" i="3"/>
  <c r="F6011" i="3"/>
  <c r="F5999" i="3"/>
  <c r="F5975" i="3"/>
  <c r="F5963" i="3"/>
  <c r="F5951" i="3"/>
  <c r="F5939" i="3"/>
  <c r="F5927" i="3"/>
  <c r="F5915" i="3"/>
  <c r="F5891" i="3"/>
  <c r="F5879" i="3"/>
  <c r="F5867" i="3"/>
  <c r="F5855" i="3"/>
  <c r="F5843" i="3"/>
  <c r="F5831" i="3"/>
  <c r="F5807" i="3"/>
  <c r="F5795" i="3"/>
  <c r="F5783" i="3"/>
  <c r="F5759" i="3"/>
  <c r="F5735" i="3"/>
  <c r="F5711" i="3"/>
  <c r="F5699" i="3"/>
  <c r="F5651" i="3"/>
  <c r="F5639" i="3"/>
  <c r="F5627" i="3"/>
  <c r="F5603" i="3"/>
  <c r="F5591" i="3"/>
  <c r="F5579" i="3"/>
  <c r="F5555" i="3"/>
  <c r="F5531" i="3"/>
  <c r="F5519" i="3"/>
  <c r="F5495" i="3"/>
  <c r="F5483" i="3"/>
  <c r="F5471" i="3"/>
  <c r="F5459" i="3"/>
  <c r="F5435" i="3"/>
  <c r="F5423" i="3"/>
  <c r="F5411" i="3"/>
  <c r="F5399" i="3"/>
  <c r="F5375" i="3"/>
  <c r="F5363" i="3"/>
  <c r="F5351" i="3"/>
  <c r="F5339" i="3"/>
  <c r="F5327" i="3"/>
  <c r="F5315" i="3"/>
  <c r="F5291" i="3"/>
  <c r="F5278" i="3"/>
  <c r="F5266" i="3"/>
  <c r="F5230" i="3"/>
  <c r="F5218" i="3"/>
  <c r="F5206" i="3"/>
  <c r="F5194" i="3"/>
  <c r="F5182" i="3"/>
  <c r="F5170" i="3"/>
  <c r="F5158" i="3"/>
  <c r="F5134" i="3"/>
  <c r="F5110" i="3"/>
  <c r="F5074" i="3"/>
  <c r="F5050" i="3"/>
  <c r="F6262" i="3"/>
  <c r="F6250" i="3"/>
  <c r="F6238" i="3"/>
  <c r="F6214" i="3"/>
  <c r="F6202" i="3"/>
  <c r="F6190" i="3"/>
  <c r="F6178" i="3"/>
  <c r="F6154" i="3"/>
  <c r="F6118" i="3"/>
  <c r="F6082" i="3"/>
  <c r="F6070" i="3"/>
  <c r="F6058" i="3"/>
  <c r="F6034" i="3"/>
  <c r="F6022" i="3"/>
  <c r="F6010" i="3"/>
  <c r="F5998" i="3"/>
  <c r="F5974" i="3"/>
  <c r="F5950" i="3"/>
  <c r="F5914" i="3"/>
  <c r="F5878" i="3"/>
  <c r="F5854" i="3"/>
  <c r="F5842" i="3"/>
  <c r="F5830" i="3"/>
  <c r="F5794" i="3"/>
  <c r="F5770" i="3"/>
  <c r="F5734" i="3"/>
  <c r="F5710" i="3"/>
  <c r="F5674" i="3"/>
  <c r="F5662" i="3"/>
  <c r="F5638" i="3"/>
  <c r="F5614" i="3"/>
  <c r="F5602" i="3"/>
  <c r="F5590" i="3"/>
  <c r="F5578" i="3"/>
  <c r="F5530" i="3"/>
  <c r="F5518" i="3"/>
  <c r="F5494" i="3"/>
  <c r="F5458" i="3"/>
  <c r="F5434" i="3"/>
  <c r="F5422" i="3"/>
  <c r="F5410" i="3"/>
  <c r="F5374" i="3"/>
  <c r="F5362" i="3"/>
  <c r="F5338" i="3"/>
  <c r="F5314" i="3"/>
  <c r="F5277" i="3"/>
  <c r="F5241" i="3"/>
  <c r="F5229" i="3"/>
  <c r="F5217" i="3"/>
  <c r="F5193" i="3"/>
  <c r="F5181" i="3"/>
  <c r="F5169" i="3"/>
  <c r="F5133" i="3"/>
  <c r="F5097" i="3"/>
  <c r="F5073" i="3"/>
  <c r="F5061" i="3"/>
  <c r="F5049" i="3"/>
  <c r="T3" i="3"/>
  <c r="T2" i="3"/>
  <c r="F6297" i="3"/>
  <c r="F6273" i="3"/>
  <c r="F6261" i="3"/>
  <c r="F6249" i="3"/>
  <c r="F6237" i="3"/>
  <c r="F6225" i="3"/>
  <c r="F6201" i="3"/>
  <c r="F6189" i="3"/>
  <c r="F6177" i="3"/>
  <c r="F6165" i="3"/>
  <c r="F6117" i="3"/>
  <c r="F6081" i="3"/>
  <c r="F6057" i="3"/>
  <c r="F6045" i="3"/>
  <c r="F6033" i="3"/>
  <c r="F6021" i="3"/>
  <c r="F5997" i="3"/>
  <c r="F5985" i="3"/>
  <c r="F5973" i="3"/>
  <c r="F5961" i="3"/>
  <c r="F5949" i="3"/>
  <c r="F5937" i="3"/>
  <c r="F5925" i="3"/>
  <c r="F5913" i="3"/>
  <c r="F5901" i="3"/>
  <c r="F5889" i="3"/>
  <c r="F5877" i="3"/>
  <c r="F5865" i="3"/>
  <c r="F5853" i="3"/>
  <c r="F5841" i="3"/>
  <c r="F5829" i="3"/>
  <c r="F5769" i="3"/>
  <c r="F5757" i="3"/>
  <c r="F5745" i="3"/>
  <c r="F5721" i="3"/>
  <c r="F5709" i="3"/>
  <c r="F5697" i="3"/>
  <c r="F5685" i="3"/>
  <c r="F5673" i="3"/>
  <c r="F5661" i="3"/>
  <c r="F5649" i="3"/>
  <c r="F5625" i="3"/>
  <c r="F5613" i="3"/>
  <c r="F5601" i="3"/>
  <c r="F5589" i="3"/>
  <c r="F5577" i="3"/>
  <c r="F5565" i="3"/>
  <c r="F5529" i="3"/>
  <c r="F5517" i="3"/>
  <c r="F5505" i="3"/>
  <c r="F5493" i="3"/>
  <c r="F5481" i="3"/>
  <c r="F5457" i="3"/>
  <c r="F5433" i="3"/>
  <c r="F5421" i="3"/>
  <c r="F5397" i="3"/>
  <c r="F5385" i="3"/>
  <c r="F5373" i="3"/>
  <c r="F5349" i="3"/>
  <c r="F5337" i="3"/>
  <c r="F5325" i="3"/>
  <c r="F5301" i="3"/>
  <c r="F5288" i="3"/>
  <c r="F5276" i="3"/>
  <c r="F5264" i="3"/>
  <c r="F5252" i="3"/>
  <c r="F5240" i="3"/>
  <c r="F5228" i="3"/>
  <c r="F5204" i="3"/>
  <c r="F5180" i="3"/>
  <c r="F5168" i="3"/>
  <c r="F5156" i="3"/>
  <c r="F5144" i="3"/>
  <c r="F5132" i="3"/>
  <c r="F5096" i="3"/>
  <c r="F5084" i="3"/>
  <c r="F5072" i="3"/>
  <c r="F5048" i="3"/>
  <c r="F6776" i="3"/>
  <c r="F6764" i="3"/>
  <c r="F6740" i="3"/>
  <c r="F6728" i="3"/>
  <c r="F6716" i="3"/>
  <c r="F6704" i="3"/>
  <c r="F6668" i="3"/>
  <c r="F6656" i="3"/>
  <c r="F6644" i="3"/>
  <c r="F6632" i="3"/>
  <c r="F6596" i="3"/>
  <c r="F6584" i="3"/>
  <c r="F6572" i="3"/>
  <c r="F6548" i="3"/>
  <c r="F6524" i="3"/>
  <c r="F6500" i="3"/>
  <c r="F6476" i="3"/>
  <c r="F6464" i="3"/>
  <c r="F6440" i="3"/>
  <c r="F6416" i="3"/>
  <c r="F6404" i="3"/>
  <c r="F6392" i="3"/>
  <c r="F6368" i="3"/>
  <c r="F6356" i="3"/>
  <c r="F6332" i="3"/>
  <c r="F6320" i="3"/>
  <c r="F6284" i="3"/>
  <c r="F6224" i="3"/>
  <c r="F6212" i="3"/>
  <c r="F6200" i="3"/>
  <c r="F6176" i="3"/>
  <c r="F6164" i="3"/>
  <c r="F6152" i="3"/>
  <c r="F6140" i="3"/>
  <c r="F6128" i="3"/>
  <c r="F6104" i="3"/>
  <c r="F6080" i="3"/>
  <c r="F6068" i="3"/>
  <c r="F6056" i="3"/>
  <c r="F6044" i="3"/>
  <c r="F6032" i="3"/>
  <c r="F6008" i="3"/>
  <c r="F5972" i="3"/>
  <c r="F5948" i="3"/>
  <c r="F5936" i="3"/>
  <c r="F5900" i="3"/>
  <c r="F5876" i="3"/>
  <c r="F5864" i="3"/>
  <c r="F5852" i="3"/>
  <c r="F5840" i="3"/>
  <c r="F5828" i="3"/>
  <c r="F5804" i="3"/>
  <c r="F5792" i="3"/>
  <c r="F5768" i="3"/>
  <c r="F5756" i="3"/>
  <c r="F5732" i="3"/>
  <c r="F5720" i="3"/>
  <c r="F5696" i="3"/>
  <c r="F5684" i="3"/>
  <c r="F5672" i="3"/>
  <c r="F5636" i="3"/>
  <c r="F5624" i="3"/>
  <c r="F5612" i="3"/>
  <c r="F5588" i="3"/>
  <c r="F5576" i="3"/>
  <c r="F5564" i="3"/>
  <c r="F5552" i="3"/>
  <c r="F5540" i="3"/>
  <c r="F5528" i="3"/>
  <c r="F5504" i="3"/>
  <c r="F5480" i="3"/>
  <c r="F5468" i="3"/>
  <c r="F5456" i="3"/>
  <c r="F5444" i="3"/>
  <c r="F5432" i="3"/>
  <c r="F5408" i="3"/>
  <c r="F5396" i="3"/>
  <c r="F5384" i="3"/>
  <c r="F5372" i="3"/>
  <c r="F5348" i="3"/>
  <c r="F5336" i="3"/>
  <c r="F5300" i="3"/>
  <c r="F5275" i="3"/>
  <c r="F5263" i="3"/>
  <c r="F5239" i="3"/>
  <c r="F5227" i="3"/>
  <c r="F5215" i="3"/>
  <c r="F5203" i="3"/>
  <c r="F5191" i="3"/>
  <c r="F5179" i="3"/>
  <c r="F5167" i="3"/>
  <c r="F5131" i="3"/>
  <c r="F5119" i="3"/>
  <c r="F5107" i="3"/>
  <c r="F5095" i="3"/>
  <c r="F7555" i="3"/>
  <c r="F7543" i="3"/>
  <c r="F7531" i="3"/>
  <c r="F7519" i="3"/>
  <c r="F7507" i="3"/>
  <c r="F7495" i="3"/>
  <c r="F7483" i="3"/>
  <c r="F7471" i="3"/>
  <c r="F7459" i="3"/>
  <c r="F7447" i="3"/>
  <c r="F7435" i="3"/>
  <c r="F7423" i="3"/>
  <c r="F7399" i="3"/>
  <c r="F7387" i="3"/>
  <c r="F7375" i="3"/>
  <c r="F7363" i="3"/>
  <c r="F7351" i="3"/>
  <c r="F7339" i="3"/>
  <c r="F7327" i="3"/>
  <c r="F7315" i="3"/>
  <c r="F7291" i="3"/>
  <c r="F7279" i="3"/>
  <c r="F7255" i="3"/>
  <c r="F7231" i="3"/>
  <c r="F7219" i="3"/>
  <c r="F7195" i="3"/>
  <c r="F7183" i="3"/>
  <c r="F7159" i="3"/>
  <c r="F7147" i="3"/>
  <c r="F7135" i="3"/>
  <c r="F7123" i="3"/>
  <c r="F7111" i="3"/>
  <c r="F7087" i="3"/>
  <c r="F7075" i="3"/>
  <c r="F7063" i="3"/>
  <c r="F7051" i="3"/>
  <c r="F7039" i="3"/>
  <c r="F7015" i="3"/>
  <c r="F7003" i="3"/>
  <c r="F6991" i="3"/>
  <c r="F6979" i="3"/>
  <c r="F6955" i="3"/>
  <c r="F6931" i="3"/>
  <c r="F6919" i="3"/>
  <c r="F6907" i="3"/>
  <c r="F6895" i="3"/>
  <c r="F6871" i="3"/>
  <c r="F6859" i="3"/>
  <c r="F6847" i="3"/>
  <c r="F6835" i="3"/>
  <c r="F6823" i="3"/>
  <c r="F6811" i="3"/>
  <c r="F6799" i="3"/>
  <c r="F6787" i="3"/>
  <c r="F6775" i="3"/>
  <c r="F6763" i="3"/>
  <c r="F6751" i="3"/>
  <c r="F6727" i="3"/>
  <c r="F6715" i="3"/>
  <c r="F6691" i="3"/>
  <c r="F6679" i="3"/>
  <c r="F6655" i="3"/>
  <c r="F6631" i="3"/>
  <c r="F6619" i="3"/>
  <c r="F6607" i="3"/>
  <c r="F6583" i="3"/>
  <c r="F6571" i="3"/>
  <c r="F6559" i="3"/>
  <c r="F6547" i="3"/>
  <c r="F6535" i="3"/>
  <c r="F6523" i="3"/>
  <c r="F6511" i="3"/>
  <c r="F6499" i="3"/>
  <c r="F6487" i="3"/>
  <c r="F6475" i="3"/>
  <c r="F6463" i="3"/>
  <c r="F6451" i="3"/>
  <c r="F6439" i="3"/>
  <c r="F6403" i="3"/>
  <c r="F6391" i="3"/>
  <c r="F6379" i="3"/>
  <c r="F6355" i="3"/>
  <c r="F6331" i="3"/>
  <c r="F6319" i="3"/>
  <c r="F6295" i="3"/>
  <c r="F6283" i="3"/>
  <c r="F6271" i="3"/>
  <c r="F6259" i="3"/>
  <c r="F6247" i="3"/>
  <c r="F6235" i="3"/>
  <c r="F6223" i="3"/>
  <c r="F6211" i="3"/>
  <c r="F6199" i="3"/>
  <c r="F6175" i="3"/>
  <c r="F6163" i="3"/>
  <c r="F6151" i="3"/>
  <c r="F6139" i="3"/>
  <c r="F6115" i="3"/>
  <c r="F6091" i="3"/>
  <c r="F6079" i="3"/>
  <c r="F6055" i="3"/>
  <c r="F6031" i="3"/>
  <c r="F6019" i="3"/>
  <c r="F6007" i="3"/>
  <c r="F5995" i="3"/>
  <c r="F5983" i="3"/>
  <c r="F5971" i="3"/>
  <c r="F5959" i="3"/>
  <c r="F5935" i="3"/>
  <c r="F5923" i="3"/>
  <c r="F5911" i="3"/>
  <c r="F5899" i="3"/>
  <c r="F5887" i="3"/>
  <c r="F5875" i="3"/>
  <c r="F5863" i="3"/>
  <c r="F5851" i="3"/>
  <c r="F5839" i="3"/>
  <c r="F5827" i="3"/>
  <c r="F5815" i="3"/>
  <c r="F5803" i="3"/>
  <c r="F5791" i="3"/>
  <c r="F5767" i="3"/>
  <c r="F5755" i="3"/>
  <c r="F5743" i="3"/>
  <c r="F5731" i="3"/>
  <c r="F5719" i="3"/>
  <c r="F5695" i="3"/>
  <c r="F5683" i="3"/>
  <c r="F5671" i="3"/>
  <c r="F5659" i="3"/>
  <c r="F5647" i="3"/>
  <c r="F5635" i="3"/>
  <c r="F5623" i="3"/>
  <c r="F5611" i="3"/>
  <c r="F5599" i="3"/>
  <c r="F5587" i="3"/>
  <c r="F5575" i="3"/>
  <c r="F5563" i="3"/>
  <c r="F5551" i="3"/>
  <c r="F5539" i="3"/>
  <c r="F5515" i="3"/>
  <c r="F5479" i="3"/>
  <c r="F5431" i="3"/>
  <c r="F5407" i="3"/>
  <c r="F5395" i="3"/>
  <c r="F5383" i="3"/>
  <c r="F5371" i="3"/>
  <c r="F5335" i="3"/>
  <c r="F5323" i="3"/>
  <c r="F5311" i="3"/>
  <c r="F5299" i="3"/>
  <c r="F5274" i="3"/>
  <c r="F5262" i="3"/>
  <c r="F5250" i="3"/>
  <c r="F5238" i="3"/>
  <c r="F5226" i="3"/>
  <c r="F5214" i="3"/>
  <c r="F5202" i="3"/>
  <c r="F5190" i="3"/>
  <c r="F5178" i="3"/>
  <c r="F5154" i="3"/>
  <c r="F5142" i="3"/>
  <c r="F5118" i="3"/>
  <c r="F5094" i="3"/>
  <c r="F5082" i="3"/>
  <c r="F5070" i="3"/>
  <c r="F5058" i="3"/>
  <c r="F7170" i="3"/>
  <c r="F7158" i="3"/>
  <c r="F7134" i="3"/>
  <c r="F7122" i="3"/>
  <c r="F7110" i="3"/>
  <c r="F7098" i="3"/>
  <c r="F7074" i="3"/>
  <c r="F7062" i="3"/>
  <c r="F7038" i="3"/>
  <c r="F7014" i="3"/>
  <c r="F7002" i="3"/>
  <c r="F6990" i="3"/>
  <c r="F6978" i="3"/>
  <c r="F6954" i="3"/>
  <c r="F6930" i="3"/>
  <c r="F6918" i="3"/>
  <c r="F6882" i="3"/>
  <c r="F6834" i="3"/>
  <c r="F6822" i="3"/>
  <c r="F6810" i="3"/>
  <c r="F6798" i="3"/>
  <c r="F6774" i="3"/>
  <c r="F6762" i="3"/>
  <c r="F6750" i="3"/>
  <c r="F6738" i="3"/>
  <c r="F6714" i="3"/>
  <c r="F6678" i="3"/>
  <c r="F6654" i="3"/>
  <c r="F6642" i="3"/>
  <c r="F6630" i="3"/>
  <c r="F6594" i="3"/>
  <c r="F6570" i="3"/>
  <c r="F6534" i="3"/>
  <c r="F6522" i="3"/>
  <c r="F6510" i="3"/>
  <c r="F6498" i="3"/>
  <c r="F6474" i="3"/>
  <c r="F6462" i="3"/>
  <c r="F6450" i="3"/>
  <c r="F6414" i="3"/>
  <c r="F6402" i="3"/>
  <c r="F6390" i="3"/>
  <c r="F6378" i="3"/>
  <c r="F6354" i="3"/>
  <c r="F6330" i="3"/>
  <c r="F6318" i="3"/>
  <c r="F6294" i="3"/>
  <c r="F6282" i="3"/>
  <c r="F6258" i="3"/>
  <c r="F6234" i="3"/>
  <c r="F6222" i="3"/>
  <c r="F6210" i="3"/>
  <c r="F6162" i="3"/>
  <c r="F6138" i="3"/>
  <c r="F6114" i="3"/>
  <c r="F6078" i="3"/>
  <c r="F6054" i="3"/>
  <c r="F6042" i="3"/>
  <c r="F6018" i="3"/>
  <c r="F5994" i="3"/>
  <c r="F5982" i="3"/>
  <c r="F5970" i="3"/>
  <c r="F5958" i="3"/>
  <c r="F5934" i="3"/>
  <c r="F5922" i="3"/>
  <c r="F5898" i="3"/>
  <c r="F5874" i="3"/>
  <c r="F5862" i="3"/>
  <c r="F5838" i="3"/>
  <c r="F5802" i="3"/>
  <c r="F5790" i="3"/>
  <c r="F5778" i="3"/>
  <c r="F5754" i="3"/>
  <c r="F5730" i="3"/>
  <c r="F5718" i="3"/>
  <c r="F5694" i="3"/>
  <c r="F5658" i="3"/>
  <c r="F5634" i="3"/>
  <c r="F5622" i="3"/>
  <c r="F5610" i="3"/>
  <c r="F5598" i="3"/>
  <c r="F5574" i="3"/>
  <c r="F5562" i="3"/>
  <c r="F5502" i="3"/>
  <c r="F5478" i="3"/>
  <c r="F5430" i="3"/>
  <c r="F5394" i="3"/>
  <c r="F5370" i="3"/>
  <c r="F5358" i="3"/>
  <c r="F5334" i="3"/>
  <c r="F5322" i="3"/>
  <c r="F5298" i="3"/>
  <c r="F5261" i="3"/>
  <c r="F5249" i="3"/>
  <c r="F5213" i="3"/>
  <c r="F5201" i="3"/>
  <c r="F5189" i="3"/>
  <c r="F5177" i="3"/>
  <c r="F5153" i="3"/>
  <c r="F5117" i="3"/>
  <c r="F5093" i="3"/>
  <c r="F5057" i="3"/>
  <c r="F8105" i="3"/>
  <c r="F8081" i="3"/>
  <c r="F8057" i="3"/>
  <c r="F8045" i="3"/>
  <c r="F8021" i="3"/>
  <c r="F8009" i="3"/>
  <c r="F7997" i="3"/>
  <c r="F7985" i="3"/>
  <c r="F7973" i="3"/>
  <c r="F7961" i="3"/>
  <c r="F7937" i="3"/>
  <c r="F7925" i="3"/>
  <c r="F7913" i="3"/>
  <c r="F7877" i="3"/>
  <c r="F7865" i="3"/>
  <c r="F7829" i="3"/>
  <c r="F7817" i="3"/>
  <c r="F7805" i="3"/>
  <c r="F7793" i="3"/>
  <c r="F7781" i="3"/>
  <c r="F7769" i="3"/>
  <c r="F7745" i="3"/>
  <c r="F7733" i="3"/>
  <c r="F7721" i="3"/>
  <c r="F7709" i="3"/>
  <c r="F7697" i="3"/>
  <c r="F7661" i="3"/>
  <c r="F7649" i="3"/>
  <c r="F7637" i="3"/>
  <c r="F7613" i="3"/>
  <c r="F7601" i="3"/>
  <c r="F7577" i="3"/>
  <c r="F7553" i="3"/>
  <c r="F7541" i="3"/>
  <c r="F7517" i="3"/>
  <c r="F7505" i="3"/>
  <c r="F7493" i="3"/>
  <c r="F7481" i="3"/>
  <c r="F7445" i="3"/>
  <c r="F7433" i="3"/>
  <c r="F7421" i="3"/>
  <c r="F7397" i="3"/>
  <c r="F7373" i="3"/>
  <c r="F7349" i="3"/>
  <c r="F7337" i="3"/>
  <c r="F7325" i="3"/>
  <c r="F7313" i="3"/>
  <c r="F7289" i="3"/>
  <c r="F7253" i="3"/>
  <c r="F7241" i="3"/>
  <c r="F7205" i="3"/>
  <c r="F7193" i="3"/>
  <c r="F7181" i="3"/>
  <c r="F7169" i="3"/>
  <c r="F7157" i="3"/>
  <c r="F7145" i="3"/>
  <c r="F7133" i="3"/>
  <c r="F7109" i="3"/>
  <c r="F7097" i="3"/>
  <c r="F7085" i="3"/>
  <c r="F7073" i="3"/>
  <c r="F7049" i="3"/>
  <c r="F7037" i="3"/>
  <c r="F7025" i="3"/>
  <c r="F7013" i="3"/>
  <c r="F7001" i="3"/>
  <c r="F6989" i="3"/>
  <c r="F6977" i="3"/>
  <c r="F6953" i="3"/>
  <c r="F6917" i="3"/>
  <c r="F6905" i="3"/>
  <c r="F6893" i="3"/>
  <c r="F6845" i="3"/>
  <c r="F6833" i="3"/>
  <c r="F6821" i="3"/>
  <c r="F6797" i="3"/>
  <c r="F6773" i="3"/>
  <c r="F6761" i="3"/>
  <c r="F6749" i="3"/>
  <c r="F6725" i="3"/>
  <c r="F6713" i="3"/>
  <c r="F6689" i="3"/>
  <c r="F6665" i="3"/>
  <c r="F6653" i="3"/>
  <c r="F6641" i="3"/>
  <c r="F6605" i="3"/>
  <c r="F6593" i="3"/>
  <c r="F6581" i="3"/>
  <c r="F6569" i="3"/>
  <c r="F6557" i="3"/>
  <c r="F6545" i="3"/>
  <c r="F6533" i="3"/>
  <c r="F6521" i="3"/>
  <c r="F6509" i="3"/>
  <c r="F6497" i="3"/>
  <c r="F6485" i="3"/>
  <c r="F6473" i="3"/>
  <c r="F6461" i="3"/>
  <c r="F6437" i="3"/>
  <c r="F6425" i="3"/>
  <c r="F6389" i="3"/>
  <c r="F6377" i="3"/>
  <c r="F6365" i="3"/>
  <c r="F6341" i="3"/>
  <c r="F6329" i="3"/>
  <c r="F6317" i="3"/>
  <c r="F6281" i="3"/>
  <c r="F6257" i="3"/>
  <c r="F6245" i="3"/>
  <c r="F6233" i="3"/>
  <c r="F6221" i="3"/>
  <c r="F6197" i="3"/>
  <c r="F6185" i="3"/>
  <c r="F6149" i="3"/>
  <c r="F6137" i="3"/>
  <c r="F6125" i="3"/>
  <c r="F6113" i="3"/>
  <c r="F6089" i="3"/>
  <c r="F6077" i="3"/>
  <c r="F6065" i="3"/>
  <c r="F6053" i="3"/>
  <c r="F6041" i="3"/>
  <c r="F6017" i="3"/>
  <c r="F6005" i="3"/>
  <c r="F5981" i="3"/>
  <c r="F5969" i="3"/>
  <c r="F5957" i="3"/>
  <c r="F5945" i="3"/>
  <c r="F5933" i="3"/>
  <c r="F5909" i="3"/>
  <c r="F5897" i="3"/>
  <c r="F5885" i="3"/>
  <c r="F5873" i="3"/>
  <c r="F5861" i="3"/>
  <c r="F5825" i="3"/>
  <c r="F5801" i="3"/>
  <c r="F5789" i="3"/>
  <c r="F5777" i="3"/>
  <c r="F5765" i="3"/>
  <c r="F5717" i="3"/>
  <c r="F5705" i="3"/>
  <c r="F5693" i="3"/>
  <c r="F5645" i="3"/>
  <c r="F5621" i="3"/>
  <c r="F5597" i="3"/>
  <c r="F5585" i="3"/>
  <c r="F5573" i="3"/>
  <c r="F5561" i="3"/>
  <c r="F5549" i="3"/>
  <c r="F5537" i="3"/>
  <c r="F5525" i="3"/>
  <c r="F5513" i="3"/>
  <c r="F5489" i="3"/>
  <c r="F5477" i="3"/>
  <c r="F5465" i="3"/>
  <c r="F5441" i="3"/>
  <c r="F5417" i="3"/>
  <c r="F5381" i="3"/>
  <c r="F5369" i="3"/>
  <c r="F5357" i="3"/>
  <c r="F5345" i="3"/>
  <c r="F5297" i="3"/>
  <c r="F5284" i="3"/>
  <c r="F5272" i="3"/>
  <c r="F5236" i="3"/>
  <c r="F5224" i="3"/>
  <c r="F5200" i="3"/>
  <c r="F5188" i="3"/>
  <c r="F5176" i="3"/>
  <c r="F5164" i="3"/>
  <c r="F5140" i="3"/>
  <c r="F5116" i="3"/>
  <c r="F5104" i="3"/>
  <c r="F5092" i="3"/>
  <c r="F5080" i="3"/>
  <c r="F7168" i="3"/>
  <c r="F7156" i="3"/>
  <c r="F7060" i="3"/>
  <c r="F7036" i="3"/>
  <c r="F7024" i="3"/>
  <c r="F7012" i="3"/>
  <c r="F7000" i="3"/>
  <c r="F6976" i="3"/>
  <c r="F6964" i="3"/>
  <c r="F6940" i="3"/>
  <c r="F6928" i="3"/>
  <c r="F6916" i="3"/>
  <c r="F6868" i="3"/>
  <c r="F6856" i="3"/>
  <c r="F6844" i="3"/>
  <c r="F6796" i="3"/>
  <c r="F6760" i="3"/>
  <c r="F6748" i="3"/>
  <c r="F6736" i="3"/>
  <c r="F6724" i="3"/>
  <c r="F6700" i="3"/>
  <c r="F6676" i="3"/>
  <c r="F6664" i="3"/>
  <c r="F6640" i="3"/>
  <c r="F6616" i="3"/>
  <c r="F6604" i="3"/>
  <c r="F6592" i="3"/>
  <c r="F6580" i="3"/>
  <c r="F6568" i="3"/>
  <c r="F6556" i="3"/>
  <c r="F6544" i="3"/>
  <c r="F6532" i="3"/>
  <c r="F6520" i="3"/>
  <c r="F6496" i="3"/>
  <c r="F6484" i="3"/>
  <c r="F6460" i="3"/>
  <c r="F6436" i="3"/>
  <c r="F6424" i="3"/>
  <c r="F6412" i="3"/>
  <c r="F6376" i="3"/>
  <c r="F6340" i="3"/>
  <c r="F6316" i="3"/>
  <c r="F6304" i="3"/>
  <c r="F6292" i="3"/>
  <c r="F6268" i="3"/>
  <c r="F6256" i="3"/>
  <c r="F6244" i="3"/>
  <c r="F6232" i="3"/>
  <c r="F6208" i="3"/>
  <c r="F6196" i="3"/>
  <c r="F6184" i="3"/>
  <c r="F6148" i="3"/>
  <c r="F6136" i="3"/>
  <c r="F6124" i="3"/>
  <c r="F6100" i="3"/>
  <c r="F6088" i="3"/>
  <c r="F6064" i="3"/>
  <c r="F6052" i="3"/>
  <c r="F6040" i="3"/>
  <c r="F6004" i="3"/>
  <c r="F5992" i="3"/>
  <c r="F5968" i="3"/>
  <c r="F5956" i="3"/>
  <c r="F5932" i="3"/>
  <c r="F5920" i="3"/>
  <c r="F5896" i="3"/>
  <c r="F5884" i="3"/>
  <c r="F5872" i="3"/>
  <c r="F5860" i="3"/>
  <c r="F5836" i="3"/>
  <c r="F5824" i="3"/>
  <c r="F5812" i="3"/>
  <c r="F5764" i="3"/>
  <c r="F5740" i="3"/>
  <c r="F5716" i="3"/>
  <c r="F5680" i="3"/>
  <c r="F5668" i="3"/>
  <c r="F5656" i="3"/>
  <c r="F5644" i="3"/>
  <c r="F5632" i="3"/>
  <c r="F5596" i="3"/>
  <c r="F5584" i="3"/>
  <c r="F5560" i="3"/>
  <c r="F5548" i="3"/>
  <c r="F5536" i="3"/>
  <c r="F5524" i="3"/>
  <c r="F5500" i="3"/>
  <c r="F5488" i="3"/>
  <c r="F5476" i="3"/>
  <c r="F5464" i="3"/>
  <c r="F5404" i="3"/>
  <c r="F5368" i="3"/>
  <c r="F5356" i="3"/>
  <c r="F5332" i="3"/>
  <c r="F5320" i="3"/>
  <c r="F5283" i="3"/>
  <c r="F5271" i="3"/>
  <c r="F5235" i="3"/>
  <c r="F5223" i="3"/>
  <c r="F5211" i="3"/>
  <c r="F5199" i="3"/>
  <c r="F5175" i="3"/>
  <c r="F5163" i="3"/>
  <c r="F5151" i="3"/>
  <c r="F5139" i="3"/>
  <c r="F5127" i="3"/>
  <c r="F7167" i="3"/>
  <c r="F7155" i="3"/>
  <c r="F7143" i="3"/>
  <c r="F7131" i="3"/>
  <c r="F7119" i="3"/>
  <c r="F7107" i="3"/>
  <c r="F7095" i="3"/>
  <c r="F7071" i="3"/>
  <c r="F7059" i="3"/>
  <c r="F7047" i="3"/>
  <c r="F7035" i="3"/>
  <c r="F7023" i="3"/>
  <c r="F7011" i="3"/>
  <c r="F6987" i="3"/>
  <c r="F6975" i="3"/>
  <c r="F6963" i="3"/>
  <c r="F6951" i="3"/>
  <c r="F6939" i="3"/>
  <c r="F6927" i="3"/>
  <c r="F6915" i="3"/>
  <c r="F6891" i="3"/>
  <c r="F6867" i="3"/>
  <c r="F6855" i="3"/>
  <c r="F6843" i="3"/>
  <c r="F6831" i="3"/>
  <c r="F6819" i="3"/>
  <c r="F6807" i="3"/>
  <c r="F6795" i="3"/>
  <c r="F6783" i="3"/>
  <c r="F6771" i="3"/>
  <c r="F6759" i="3"/>
  <c r="F6747" i="3"/>
  <c r="F6735" i="3"/>
  <c r="F6723" i="3"/>
  <c r="F6711" i="3"/>
  <c r="F6699" i="3"/>
  <c r="F6687" i="3"/>
  <c r="F6675" i="3"/>
  <c r="F6651" i="3"/>
  <c r="F6639" i="3"/>
  <c r="F6615" i="3"/>
  <c r="F6603" i="3"/>
  <c r="F6591" i="3"/>
  <c r="F6567" i="3"/>
  <c r="F6543" i="3"/>
  <c r="F6519" i="3"/>
  <c r="F6507" i="3"/>
  <c r="F6495" i="3"/>
  <c r="F6483" i="3"/>
  <c r="F6471" i="3"/>
  <c r="F6459" i="3"/>
  <c r="F6447" i="3"/>
  <c r="F6435" i="3"/>
  <c r="F6423" i="3"/>
  <c r="F6411" i="3"/>
  <c r="F6399" i="3"/>
  <c r="F6387" i="3"/>
  <c r="F6375" i="3"/>
  <c r="F6363" i="3"/>
  <c r="F6351" i="3"/>
  <c r="F6327" i="3"/>
  <c r="F6315" i="3"/>
  <c r="F6291" i="3"/>
  <c r="F6279" i="3"/>
  <c r="F6267" i="3"/>
  <c r="F6255" i="3"/>
  <c r="F6243" i="3"/>
  <c r="F6231" i="3"/>
  <c r="F6219" i="3"/>
  <c r="F6207" i="3"/>
  <c r="F6195" i="3"/>
  <c r="F6183" i="3"/>
  <c r="F6171" i="3"/>
  <c r="F6159" i="3"/>
  <c r="F6147" i="3"/>
  <c r="F6135" i="3"/>
  <c r="F6111" i="3"/>
  <c r="F6099" i="3"/>
  <c r="F6075" i="3"/>
  <c r="F6051" i="3"/>
  <c r="F6027" i="3"/>
  <c r="F6015" i="3"/>
  <c r="F6003" i="3"/>
  <c r="F5991" i="3"/>
  <c r="F5979" i="3"/>
  <c r="F5955" i="3"/>
  <c r="F5943" i="3"/>
  <c r="F5931" i="3"/>
  <c r="F5919" i="3"/>
  <c r="F5895" i="3"/>
  <c r="F5883" i="3"/>
  <c r="F5871" i="3"/>
  <c r="F5859" i="3"/>
  <c r="F5847" i="3"/>
  <c r="F5835" i="3"/>
  <c r="F5823" i="3"/>
  <c r="F5811" i="3"/>
  <c r="F5799" i="3"/>
  <c r="F5775" i="3"/>
  <c r="F5763" i="3"/>
  <c r="F5751" i="3"/>
  <c r="F5727" i="3"/>
  <c r="F5691" i="3"/>
  <c r="F5667" i="3"/>
  <c r="F5655" i="3"/>
  <c r="F5643" i="3"/>
  <c r="F5631" i="3"/>
  <c r="F5619" i="3"/>
  <c r="F5607" i="3"/>
  <c r="F5595" i="3"/>
  <c r="F5583" i="3"/>
  <c r="F5559" i="3"/>
  <c r="F5547" i="3"/>
  <c r="F5535" i="3"/>
  <c r="F5523" i="3"/>
  <c r="F5499" i="3"/>
  <c r="F5475" i="3"/>
  <c r="F5451" i="3"/>
  <c r="F5439" i="3"/>
  <c r="F5427" i="3"/>
  <c r="F5415" i="3"/>
  <c r="F5403" i="3"/>
  <c r="F5391" i="3"/>
  <c r="F5379" i="3"/>
  <c r="F5355" i="3"/>
  <c r="F5331" i="3"/>
  <c r="F5295" i="3"/>
  <c r="F5282" i="3"/>
  <c r="F5270" i="3"/>
  <c r="F5246" i="3"/>
  <c r="F5234" i="3"/>
  <c r="F5222" i="3"/>
  <c r="F5210" i="3"/>
  <c r="F5198" i="3"/>
  <c r="F5174" i="3"/>
  <c r="F5162" i="3"/>
  <c r="F5150" i="3"/>
  <c r="F5138" i="3"/>
  <c r="F5126" i="3"/>
  <c r="F5114" i="3"/>
  <c r="F5090" i="3"/>
  <c r="F5066" i="3"/>
  <c r="F5054" i="3"/>
  <c r="Q4256" i="3"/>
  <c r="Q4248" i="3"/>
  <c r="Q4240" i="3"/>
  <c r="Q4232" i="3"/>
  <c r="Q4224" i="3"/>
  <c r="Q4216" i="3"/>
  <c r="Q4208" i="3"/>
  <c r="Q4200" i="3"/>
  <c r="Q4192" i="3"/>
  <c r="Q4184" i="3"/>
  <c r="Q4176" i="3"/>
  <c r="Q4168" i="3"/>
  <c r="Q4160" i="3"/>
  <c r="Q4152" i="3"/>
  <c r="Q4144" i="3"/>
  <c r="Q4136" i="3"/>
  <c r="Q4128" i="3"/>
  <c r="Q4120" i="3"/>
  <c r="Q4112" i="3"/>
  <c r="Q4104" i="3"/>
  <c r="Q4096" i="3"/>
  <c r="Q4088" i="3"/>
  <c r="Q4080" i="3"/>
  <c r="Q4072" i="3"/>
  <c r="Q4064" i="3"/>
  <c r="Q4056" i="3"/>
  <c r="Q4048" i="3"/>
  <c r="Q4040" i="3"/>
  <c r="Q4032" i="3"/>
  <c r="Q4024" i="3"/>
  <c r="Q4016" i="3"/>
  <c r="Q4008" i="3"/>
  <c r="Q4000" i="3"/>
  <c r="Q3992" i="3"/>
  <c r="Q3984" i="3"/>
  <c r="Q3976" i="3"/>
  <c r="Q3968" i="3"/>
  <c r="Q3960" i="3"/>
  <c r="Q3952" i="3"/>
  <c r="Q3944" i="3"/>
  <c r="Q3936" i="3"/>
  <c r="Q3928" i="3"/>
  <c r="Q3920" i="3"/>
  <c r="Q3912" i="3"/>
  <c r="Q3904" i="3"/>
  <c r="Q3896" i="3"/>
  <c r="Q3888" i="3"/>
  <c r="Q3880" i="3"/>
  <c r="Q3872" i="3"/>
  <c r="Q3864" i="3"/>
  <c r="Q3856" i="3"/>
  <c r="Q3848" i="3"/>
  <c r="Q3840" i="3"/>
  <c r="Q3832" i="3"/>
  <c r="Q3824" i="3"/>
  <c r="Q3816" i="3"/>
  <c r="Q3808" i="3"/>
  <c r="Q3800" i="3"/>
  <c r="Q3792" i="3"/>
  <c r="Q3784" i="3"/>
  <c r="Q3776" i="3"/>
  <c r="Q3768" i="3"/>
  <c r="Q3760" i="3"/>
  <c r="Q3752" i="3"/>
  <c r="Q3744" i="3"/>
  <c r="Q3736" i="3"/>
  <c r="Q3728" i="3"/>
  <c r="Q3720" i="3"/>
  <c r="Q3712" i="3"/>
  <c r="Q3704" i="3"/>
  <c r="Q3696" i="3"/>
  <c r="Q3688" i="3"/>
  <c r="Q3680" i="3"/>
  <c r="Q3672" i="3"/>
  <c r="Q3664" i="3"/>
  <c r="Q3656" i="3"/>
  <c r="Q3648" i="3"/>
  <c r="Q3640" i="3"/>
  <c r="Q3632" i="3"/>
  <c r="Q3624" i="3"/>
  <c r="Q3616" i="3"/>
  <c r="Q3608" i="3"/>
  <c r="Q3600" i="3"/>
  <c r="Q3592" i="3"/>
  <c r="Q3584" i="3"/>
  <c r="Q8349" i="3"/>
  <c r="Q8293" i="3"/>
  <c r="Q8261" i="3"/>
  <c r="Q8237" i="3"/>
  <c r="Q8197" i="3"/>
  <c r="Q8165" i="3"/>
  <c r="Q8141" i="3"/>
  <c r="Q8101" i="3"/>
  <c r="Q8053" i="3"/>
  <c r="Q7997" i="3"/>
  <c r="Q7917" i="3"/>
  <c r="Q7861" i="3"/>
  <c r="Q7773" i="3"/>
  <c r="Q7685" i="3"/>
  <c r="Q7589" i="3"/>
  <c r="Q8372" i="3"/>
  <c r="Q8364" i="3"/>
  <c r="Q8356" i="3"/>
  <c r="Q8348" i="3"/>
  <c r="Q8340" i="3"/>
  <c r="Q8332" i="3"/>
  <c r="Q8324" i="3"/>
  <c r="Q8316" i="3"/>
  <c r="Q8308" i="3"/>
  <c r="Q8300" i="3"/>
  <c r="Q8292" i="3"/>
  <c r="Q8284" i="3"/>
  <c r="Q8276" i="3"/>
  <c r="Q8268" i="3"/>
  <c r="Q8260" i="3"/>
  <c r="Q8252" i="3"/>
  <c r="Q8244" i="3"/>
  <c r="Q8236" i="3"/>
  <c r="Q8228" i="3"/>
  <c r="Q8220" i="3"/>
  <c r="Q8212" i="3"/>
  <c r="Q8204" i="3"/>
  <c r="Q8196" i="3"/>
  <c r="Q8188" i="3"/>
  <c r="Q8180" i="3"/>
  <c r="Q8172" i="3"/>
  <c r="Q8164" i="3"/>
  <c r="Q8156" i="3"/>
  <c r="Q8148" i="3"/>
  <c r="Q8140" i="3"/>
  <c r="Q8132" i="3"/>
  <c r="Q8124" i="3"/>
  <c r="Q8116" i="3"/>
  <c r="Q8108" i="3"/>
  <c r="Q8100" i="3"/>
  <c r="Q8092" i="3"/>
  <c r="Q8084" i="3"/>
  <c r="Q8076" i="3"/>
  <c r="Q8068" i="3"/>
  <c r="Q8060" i="3"/>
  <c r="Q8052" i="3"/>
  <c r="Q8044" i="3"/>
  <c r="Q8036" i="3"/>
  <c r="Q8028" i="3"/>
  <c r="Q8020" i="3"/>
  <c r="Q8012" i="3"/>
  <c r="Q8004" i="3"/>
  <c r="Q7996" i="3"/>
  <c r="Q7988" i="3"/>
  <c r="Q7980" i="3"/>
  <c r="Q7972" i="3"/>
  <c r="Q7964" i="3"/>
  <c r="Q7956" i="3"/>
  <c r="Q7948" i="3"/>
  <c r="Q7940" i="3"/>
  <c r="Q7932" i="3"/>
  <c r="Q7924" i="3"/>
  <c r="Q7916" i="3"/>
  <c r="Q7908" i="3"/>
  <c r="Q7900" i="3"/>
  <c r="Q7892" i="3"/>
  <c r="Q7884" i="3"/>
  <c r="Q7876" i="3"/>
  <c r="Q7868" i="3"/>
  <c r="Q7860" i="3"/>
  <c r="Q7852" i="3"/>
  <c r="Q7844" i="3"/>
  <c r="Q7836" i="3"/>
  <c r="Q7828" i="3"/>
  <c r="Q7820" i="3"/>
  <c r="Q7812" i="3"/>
  <c r="Q7804" i="3"/>
  <c r="Q7796" i="3"/>
  <c r="Q7788" i="3"/>
  <c r="Q7780" i="3"/>
  <c r="Q7772" i="3"/>
  <c r="Q7764" i="3"/>
  <c r="Q7756" i="3"/>
  <c r="Q7748" i="3"/>
  <c r="Q7740" i="3"/>
  <c r="Q7732" i="3"/>
  <c r="Q7724" i="3"/>
  <c r="Q7716" i="3"/>
  <c r="Q7708" i="3"/>
  <c r="Q7700" i="3"/>
  <c r="Q7692" i="3"/>
  <c r="Q7684" i="3"/>
  <c r="Q7676" i="3"/>
  <c r="Q7668" i="3"/>
  <c r="Q7660" i="3"/>
  <c r="Q7652" i="3"/>
  <c r="Q7644" i="3"/>
  <c r="Q7636" i="3"/>
  <c r="Q7628" i="3"/>
  <c r="Q7620" i="3"/>
  <c r="Q7612" i="3"/>
  <c r="Q7604" i="3"/>
  <c r="Q7596" i="3"/>
  <c r="Q7588" i="3"/>
  <c r="Q7580" i="3"/>
  <c r="Q7572" i="3"/>
  <c r="Q7564" i="3"/>
  <c r="Q7556" i="3"/>
  <c r="Q7548" i="3"/>
  <c r="Q7540" i="3"/>
  <c r="Q7532" i="3"/>
  <c r="Q7524" i="3"/>
  <c r="Q7516" i="3"/>
  <c r="Q7508" i="3"/>
  <c r="Q7500" i="3"/>
  <c r="Q7492" i="3"/>
  <c r="Q7484" i="3"/>
  <c r="Q7476" i="3"/>
  <c r="Q7468" i="3"/>
  <c r="Q7460" i="3"/>
  <c r="Q7452" i="3"/>
  <c r="Q7444" i="3"/>
  <c r="Q7436" i="3"/>
  <c r="Q7428" i="3"/>
  <c r="Q7420" i="3"/>
  <c r="Q7412" i="3"/>
  <c r="Q7404" i="3"/>
  <c r="Q7396" i="3"/>
  <c r="Q7388" i="3"/>
  <c r="Q7380" i="3"/>
  <c r="Q7372" i="3"/>
  <c r="Q7364" i="3"/>
  <c r="Q7356" i="3"/>
  <c r="Q7348" i="3"/>
  <c r="Q7340" i="3"/>
  <c r="Q7332" i="3"/>
  <c r="Q7324" i="3"/>
  <c r="Q7316" i="3"/>
  <c r="Q7308" i="3"/>
  <c r="Q7300" i="3"/>
  <c r="Q7292" i="3"/>
  <c r="Q7284" i="3"/>
  <c r="Q7276" i="3"/>
  <c r="Q7268" i="3"/>
  <c r="Q7260" i="3"/>
  <c r="Q7252" i="3"/>
  <c r="Q7244" i="3"/>
  <c r="Q7236" i="3"/>
  <c r="Q7228" i="3"/>
  <c r="Q7220" i="3"/>
  <c r="Q7212" i="3"/>
  <c r="Q7204" i="3"/>
  <c r="Q7196" i="3"/>
  <c r="Q7188" i="3"/>
  <c r="Q7180" i="3"/>
  <c r="Q7172" i="3"/>
  <c r="Q7164" i="3"/>
  <c r="Q7156" i="3"/>
  <c r="Q7148" i="3"/>
  <c r="Q7140" i="3"/>
  <c r="Q7132" i="3"/>
  <c r="Q7124" i="3"/>
  <c r="Q7116" i="3"/>
  <c r="Q7108" i="3"/>
  <c r="Q7100" i="3"/>
  <c r="Q7092" i="3"/>
  <c r="Q7084" i="3"/>
  <c r="Q7076" i="3"/>
  <c r="Q7068" i="3"/>
  <c r="Q7060" i="3"/>
  <c r="Q7052" i="3"/>
  <c r="Q7044" i="3"/>
  <c r="Q7036" i="3"/>
  <c r="Q7028" i="3"/>
  <c r="Q7020" i="3"/>
  <c r="Q7012" i="3"/>
  <c r="Q7004" i="3"/>
  <c r="Q6996" i="3"/>
  <c r="Q6988" i="3"/>
  <c r="Q6980" i="3"/>
  <c r="Q6972" i="3"/>
  <c r="Q6964" i="3"/>
  <c r="Q6956" i="3"/>
  <c r="Q6948" i="3"/>
  <c r="Q6940" i="3"/>
  <c r="Q6932" i="3"/>
  <c r="Q6924" i="3"/>
  <c r="Q6916" i="3"/>
  <c r="Q6908" i="3"/>
  <c r="Q6900" i="3"/>
  <c r="Q6892" i="3"/>
  <c r="Q6884" i="3"/>
  <c r="Q6876" i="3"/>
  <c r="Q6868" i="3"/>
  <c r="Q6860" i="3"/>
  <c r="Q6852" i="3"/>
  <c r="Q6844" i="3"/>
  <c r="Q6836" i="3"/>
  <c r="Q6828" i="3"/>
  <c r="Q6820" i="3"/>
  <c r="Q6812" i="3"/>
  <c r="Q6804" i="3"/>
  <c r="Q6796" i="3"/>
  <c r="Q6788" i="3"/>
  <c r="Q6780" i="3"/>
  <c r="Q6772" i="3"/>
  <c r="Q6764" i="3"/>
  <c r="Q6756" i="3"/>
  <c r="Q6748" i="3"/>
  <c r="Q6740" i="3"/>
  <c r="Q6732" i="3"/>
  <c r="Q6724" i="3"/>
  <c r="Q6716" i="3"/>
  <c r="Q6708" i="3"/>
  <c r="Q6700" i="3"/>
  <c r="Q6692" i="3"/>
  <c r="Q6684" i="3"/>
  <c r="Q6676" i="3"/>
  <c r="Q6668" i="3"/>
  <c r="Q6660" i="3"/>
  <c r="Q6652" i="3"/>
  <c r="Q6644" i="3"/>
  <c r="Q6636" i="3"/>
  <c r="Q6628" i="3"/>
  <c r="Q6620" i="3"/>
  <c r="Q6612" i="3"/>
  <c r="Q6604" i="3"/>
  <c r="Q6596" i="3"/>
  <c r="Q6588" i="3"/>
  <c r="Q6580" i="3"/>
  <c r="Q6572" i="3"/>
  <c r="Q6564" i="3"/>
  <c r="Q6556" i="3"/>
  <c r="Q6548" i="3"/>
  <c r="Q6540" i="3"/>
  <c r="Q6532" i="3"/>
  <c r="Q6524" i="3"/>
  <c r="Q6516" i="3"/>
  <c r="Q6508" i="3"/>
  <c r="Q6500" i="3"/>
  <c r="Q6492" i="3"/>
  <c r="Q6484" i="3"/>
  <c r="Q6476" i="3"/>
  <c r="Q6468" i="3"/>
  <c r="Q6460" i="3"/>
  <c r="Q6452" i="3"/>
  <c r="Q6444" i="3"/>
  <c r="Q6436" i="3"/>
  <c r="Q6428" i="3"/>
  <c r="Q6420" i="3"/>
  <c r="Q6412" i="3"/>
  <c r="Q6404" i="3"/>
  <c r="Q6396" i="3"/>
  <c r="Q6388" i="3"/>
  <c r="Q6380" i="3"/>
  <c r="Q6372" i="3"/>
  <c r="Q6364" i="3"/>
  <c r="Q6356" i="3"/>
  <c r="Q6348" i="3"/>
  <c r="Q6340" i="3"/>
  <c r="Q6332" i="3"/>
  <c r="Q6324" i="3"/>
  <c r="Q6316" i="3"/>
  <c r="Q6308" i="3"/>
  <c r="Q6300" i="3"/>
  <c r="Q6292" i="3"/>
  <c r="Q6284" i="3"/>
  <c r="Q6276" i="3"/>
  <c r="Q6268" i="3"/>
  <c r="Q6260" i="3"/>
  <c r="Q6252" i="3"/>
  <c r="Q6244" i="3"/>
  <c r="Q6236" i="3"/>
  <c r="Q6228" i="3"/>
  <c r="Q6220" i="3"/>
  <c r="Q6212" i="3"/>
  <c r="Q6204" i="3"/>
  <c r="Q6196" i="3"/>
  <c r="Q6188" i="3"/>
  <c r="Q6180" i="3"/>
  <c r="Q6172" i="3"/>
  <c r="Q6164" i="3"/>
  <c r="Q6156" i="3"/>
  <c r="Q6148" i="3"/>
  <c r="Q6140" i="3"/>
  <c r="Q6132" i="3"/>
  <c r="Q6124" i="3"/>
  <c r="Q6116" i="3"/>
  <c r="Q6108" i="3"/>
  <c r="Q6100" i="3"/>
  <c r="Q6092" i="3"/>
  <c r="Q6084" i="3"/>
  <c r="Q6076" i="3"/>
  <c r="Q6068" i="3"/>
  <c r="Q6060" i="3"/>
  <c r="Q6052" i="3"/>
  <c r="Q6044" i="3"/>
  <c r="Q6036" i="3"/>
  <c r="Q6028" i="3"/>
  <c r="Q6020" i="3"/>
  <c r="Q6012" i="3"/>
  <c r="Q6004" i="3"/>
  <c r="Q5996" i="3"/>
  <c r="Q5988" i="3"/>
  <c r="Q5980" i="3"/>
  <c r="Q5972" i="3"/>
  <c r="Q5964" i="3"/>
  <c r="Q5956" i="3"/>
  <c r="Q5948" i="3"/>
  <c r="Q5940" i="3"/>
  <c r="Q5932" i="3"/>
  <c r="Q5924" i="3"/>
  <c r="Q5916" i="3"/>
  <c r="Q5908" i="3"/>
  <c r="Q5900" i="3"/>
  <c r="Q5892" i="3"/>
  <c r="Q5884" i="3"/>
  <c r="Q5876" i="3"/>
  <c r="Q5868" i="3"/>
  <c r="Q5860" i="3"/>
  <c r="Q5852" i="3"/>
  <c r="Q5844" i="3"/>
  <c r="Q5836" i="3"/>
  <c r="Q5828" i="3"/>
  <c r="Q5820" i="3"/>
  <c r="Q5812" i="3"/>
  <c r="Q5804" i="3"/>
  <c r="Q5796" i="3"/>
  <c r="Q5788" i="3"/>
  <c r="Q5780" i="3"/>
  <c r="Q5772" i="3"/>
  <c r="Q5764" i="3"/>
  <c r="Q5756" i="3"/>
  <c r="Q5748" i="3"/>
  <c r="Q5740" i="3"/>
  <c r="Q5732" i="3"/>
  <c r="Q5724" i="3"/>
  <c r="Q5716" i="3"/>
  <c r="Q5708" i="3"/>
  <c r="Q5700" i="3"/>
  <c r="Q5692" i="3"/>
  <c r="Q5684" i="3"/>
  <c r="Q5676" i="3"/>
  <c r="Q5668" i="3"/>
  <c r="Q5660" i="3"/>
  <c r="Q5652" i="3"/>
  <c r="Q5644" i="3"/>
  <c r="Q5636" i="3"/>
  <c r="Q5628" i="3"/>
  <c r="Q5620" i="3"/>
  <c r="Q5612" i="3"/>
  <c r="Q5604" i="3"/>
  <c r="Q5596" i="3"/>
  <c r="Q5588" i="3"/>
  <c r="Q5580" i="3"/>
  <c r="Q5572" i="3"/>
  <c r="Q5564" i="3"/>
  <c r="Q5556" i="3"/>
  <c r="Q5548" i="3"/>
  <c r="Q5540" i="3"/>
  <c r="Q5532" i="3"/>
  <c r="Q5524" i="3"/>
  <c r="Q5516" i="3"/>
  <c r="Q5508" i="3"/>
  <c r="Q5500" i="3"/>
  <c r="Q5492" i="3"/>
  <c r="Q5484" i="3"/>
  <c r="Q5476" i="3"/>
  <c r="Q5468" i="3"/>
  <c r="Q5460" i="3"/>
  <c r="Q5452" i="3"/>
  <c r="Q5444" i="3"/>
  <c r="Q5436" i="3"/>
  <c r="Q5428" i="3"/>
  <c r="Q5420" i="3"/>
  <c r="Q5412" i="3"/>
  <c r="Q5404" i="3"/>
  <c r="Q5396" i="3"/>
  <c r="Q5388" i="3"/>
  <c r="Q5380" i="3"/>
  <c r="Q5372" i="3"/>
  <c r="Q5364" i="3"/>
  <c r="Q5356" i="3"/>
  <c r="Q5348" i="3"/>
  <c r="Q5340" i="3"/>
  <c r="Q5332" i="3"/>
  <c r="Q5324" i="3"/>
  <c r="Q5316" i="3"/>
  <c r="Q5308" i="3"/>
  <c r="Q5300" i="3"/>
  <c r="Q5292" i="3"/>
  <c r="Q5284" i="3"/>
  <c r="Q5276" i="3"/>
  <c r="Q5268" i="3"/>
  <c r="Q5260" i="3"/>
  <c r="Q5252" i="3"/>
  <c r="Q5244" i="3"/>
  <c r="Q5236" i="3"/>
  <c r="Q5228" i="3"/>
  <c r="Q5220" i="3"/>
  <c r="Q5212" i="3"/>
  <c r="Q5204" i="3"/>
  <c r="Q5196" i="3"/>
  <c r="Q5188" i="3"/>
  <c r="Q5180" i="3"/>
  <c r="Q5172" i="3"/>
  <c r="Q5164" i="3"/>
  <c r="Q5156" i="3"/>
  <c r="Q5148" i="3"/>
  <c r="Q5140" i="3"/>
  <c r="Q5132" i="3"/>
  <c r="Q5124" i="3"/>
  <c r="Q5116" i="3"/>
  <c r="Q5108" i="3"/>
  <c r="Q5100" i="3"/>
  <c r="Q5092" i="3"/>
  <c r="Q5084" i="3"/>
  <c r="Q5076" i="3"/>
  <c r="Q5068" i="3"/>
  <c r="Q5060" i="3"/>
  <c r="Q5052" i="3"/>
  <c r="Q8357" i="3"/>
  <c r="Q8277" i="3"/>
  <c r="Q8205" i="3"/>
  <c r="Q8125" i="3"/>
  <c r="Q8061" i="3"/>
  <c r="Q8021" i="3"/>
  <c r="Q7981" i="3"/>
  <c r="Q7957" i="3"/>
  <c r="Q7925" i="3"/>
  <c r="Q7845" i="3"/>
  <c r="Q7741" i="3"/>
  <c r="Q7701" i="3"/>
  <c r="Q7669" i="3"/>
  <c r="Q7645" i="3"/>
  <c r="Q7613" i="3"/>
  <c r="Q5036" i="3"/>
  <c r="Q4996" i="3"/>
  <c r="Q4956" i="3"/>
  <c r="Q4908" i="3"/>
  <c r="Q4868" i="3"/>
  <c r="Q4828" i="3"/>
  <c r="Q8373" i="3"/>
  <c r="Q8309" i="3"/>
  <c r="Q8229" i="3"/>
  <c r="Q8173" i="3"/>
  <c r="Q8117" i="3"/>
  <c r="Q8077" i="3"/>
  <c r="Q8037" i="3"/>
  <c r="Q7989" i="3"/>
  <c r="Q7965" i="3"/>
  <c r="Q7893" i="3"/>
  <c r="Q7869" i="3"/>
  <c r="Q7821" i="3"/>
  <c r="Q7805" i="3"/>
  <c r="Q7733" i="3"/>
  <c r="Q7717" i="3"/>
  <c r="Q7709" i="3"/>
  <c r="Q7677" i="3"/>
  <c r="Q7637" i="3"/>
  <c r="Q7605" i="3"/>
  <c r="Q5028" i="3"/>
  <c r="Q5004" i="3"/>
  <c r="Q4964" i="3"/>
  <c r="Q4916" i="3"/>
  <c r="Q4860" i="3"/>
  <c r="Q4820" i="3"/>
  <c r="Q5033" i="3"/>
  <c r="Q4985" i="3"/>
  <c r="Q4961" i="3"/>
  <c r="Q4929" i="3"/>
  <c r="Q4881" i="3"/>
  <c r="Q4849" i="3"/>
  <c r="Q4817" i="3"/>
  <c r="Q4777" i="3"/>
  <c r="Q4721" i="3"/>
  <c r="Q4657" i="3"/>
  <c r="Q4625" i="3"/>
  <c r="Q4569" i="3"/>
  <c r="Q4529" i="3"/>
  <c r="Q4489" i="3"/>
  <c r="Q4457" i="3"/>
  <c r="Q4441" i="3"/>
  <c r="Q4393" i="3"/>
  <c r="Q4345" i="3"/>
  <c r="Q4329" i="3"/>
  <c r="Q4289" i="3"/>
  <c r="Q4273" i="3"/>
  <c r="Q4241" i="3"/>
  <c r="Q4185" i="3"/>
  <c r="Q4137" i="3"/>
  <c r="Q4089" i="3"/>
  <c r="Q4033" i="3"/>
  <c r="Q3977" i="3"/>
  <c r="Q3913" i="3"/>
  <c r="Q3873" i="3"/>
  <c r="Q3841" i="3"/>
  <c r="Q3801" i="3"/>
  <c r="Q3769" i="3"/>
  <c r="Q3745" i="3"/>
  <c r="Q3697" i="3"/>
  <c r="Q3689" i="3"/>
  <c r="Q3649" i="3"/>
  <c r="Q3633" i="3"/>
  <c r="Q3617" i="3"/>
  <c r="Q5009" i="3"/>
  <c r="Q4993" i="3"/>
  <c r="Q4945" i="3"/>
  <c r="Q4913" i="3"/>
  <c r="Q4889" i="3"/>
  <c r="Q4857" i="3"/>
  <c r="Q4825" i="3"/>
  <c r="Q4785" i="3"/>
  <c r="Q4745" i="3"/>
  <c r="Q4705" i="3"/>
  <c r="Q4681" i="3"/>
  <c r="Q4649" i="3"/>
  <c r="Q4585" i="3"/>
  <c r="Q4545" i="3"/>
  <c r="Q4505" i="3"/>
  <c r="Q4417" i="3"/>
  <c r="Q4385" i="3"/>
  <c r="Q4313" i="3"/>
  <c r="Q4281" i="3"/>
  <c r="Q4233" i="3"/>
  <c r="Q4217" i="3"/>
  <c r="Q4177" i="3"/>
  <c r="Q4121" i="3"/>
  <c r="Q4081" i="3"/>
  <c r="Q4049" i="3"/>
  <c r="Q4001" i="3"/>
  <c r="Q3961" i="3"/>
  <c r="Q3921" i="3"/>
  <c r="Q3881" i="3"/>
  <c r="Q3849" i="3"/>
  <c r="Q3793" i="3"/>
  <c r="Q3753" i="3"/>
  <c r="Q3705" i="3"/>
  <c r="Q3665" i="3"/>
  <c r="Q3593" i="3"/>
  <c r="Q8617" i="3"/>
  <c r="Q8609" i="3"/>
  <c r="Q8601" i="3"/>
  <c r="Q8593" i="3"/>
  <c r="Q8585" i="3"/>
  <c r="Q8577" i="3"/>
  <c r="Q8569" i="3"/>
  <c r="Q8561" i="3"/>
  <c r="Q8553" i="3"/>
  <c r="Q8545" i="3"/>
  <c r="Q8537" i="3"/>
  <c r="Q8529" i="3"/>
  <c r="Q8521" i="3"/>
  <c r="Q8513" i="3"/>
  <c r="Q8505" i="3"/>
  <c r="Q8497" i="3"/>
  <c r="Q8489" i="3"/>
  <c r="Q8481" i="3"/>
  <c r="Q8473" i="3"/>
  <c r="Q8465" i="3"/>
  <c r="Q8457" i="3"/>
  <c r="Q8449" i="3"/>
  <c r="Q8441" i="3"/>
  <c r="Q8433" i="3"/>
  <c r="Q8425" i="3"/>
  <c r="Q8417" i="3"/>
  <c r="Q8409" i="3"/>
  <c r="Q8401" i="3"/>
  <c r="Q8393" i="3"/>
  <c r="Q8385" i="3"/>
  <c r="Q8377" i="3"/>
  <c r="Q8369" i="3"/>
  <c r="Q8361" i="3"/>
  <c r="Q8353" i="3"/>
  <c r="Q8345" i="3"/>
  <c r="Q8337" i="3"/>
  <c r="Q8329" i="3"/>
  <c r="Q8321" i="3"/>
  <c r="Q8313" i="3"/>
  <c r="Q8305" i="3"/>
  <c r="Q8297" i="3"/>
  <c r="Q8289" i="3"/>
  <c r="Q8281" i="3"/>
  <c r="Q8273" i="3"/>
  <c r="Q8265" i="3"/>
  <c r="Q8257" i="3"/>
  <c r="Q8249" i="3"/>
  <c r="Q8241" i="3"/>
  <c r="Q8233" i="3"/>
  <c r="Q8225" i="3"/>
  <c r="Q8217" i="3"/>
  <c r="Q8209" i="3"/>
  <c r="Q8201" i="3"/>
  <c r="Q8193" i="3"/>
  <c r="Q8185" i="3"/>
  <c r="Q8177" i="3"/>
  <c r="Q8169" i="3"/>
  <c r="Q8161" i="3"/>
  <c r="Q8153" i="3"/>
  <c r="Q8145" i="3"/>
  <c r="Q8137" i="3"/>
  <c r="Q8129" i="3"/>
  <c r="Q8121" i="3"/>
  <c r="Q8113" i="3"/>
  <c r="Q8105" i="3"/>
  <c r="Q8097" i="3"/>
  <c r="Q8089" i="3"/>
  <c r="Q8081" i="3"/>
  <c r="Q8073" i="3"/>
  <c r="Q8065" i="3"/>
  <c r="Q8057" i="3"/>
  <c r="Q8049" i="3"/>
  <c r="Q8041" i="3"/>
  <c r="Q8033" i="3"/>
  <c r="Q8025" i="3"/>
  <c r="Q8017" i="3"/>
  <c r="Q8009" i="3"/>
  <c r="Q8001" i="3"/>
  <c r="Q7993" i="3"/>
  <c r="Q7985" i="3"/>
  <c r="Q7977" i="3"/>
  <c r="Q7969" i="3"/>
  <c r="Q7961" i="3"/>
  <c r="Q7953" i="3"/>
  <c r="Q7945" i="3"/>
  <c r="Q7937" i="3"/>
  <c r="Q7929" i="3"/>
  <c r="Q7921" i="3"/>
  <c r="Q7913" i="3"/>
  <c r="Q7905" i="3"/>
  <c r="Q7897" i="3"/>
  <c r="Q7889" i="3"/>
  <c r="Q7881" i="3"/>
  <c r="Q7873" i="3"/>
  <c r="Q7865" i="3"/>
  <c r="Q7857" i="3"/>
  <c r="Q7849" i="3"/>
  <c r="Q7841" i="3"/>
  <c r="Q7833" i="3"/>
  <c r="Q7825" i="3"/>
  <c r="Q7817" i="3"/>
  <c r="Q7809" i="3"/>
  <c r="Q7801" i="3"/>
  <c r="Q7793" i="3"/>
  <c r="Q7785" i="3"/>
  <c r="Q7777" i="3"/>
  <c r="Q7769" i="3"/>
  <c r="Q7761" i="3"/>
  <c r="Q7753" i="3"/>
  <c r="Q7745" i="3"/>
  <c r="Q7737" i="3"/>
  <c r="Q7729" i="3"/>
  <c r="Q7721" i="3"/>
  <c r="Q7713" i="3"/>
  <c r="Q7705" i="3"/>
  <c r="Q7697" i="3"/>
  <c r="Q7689" i="3"/>
  <c r="Q7681" i="3"/>
  <c r="Q7673" i="3"/>
  <c r="Q7665" i="3"/>
  <c r="Q7657" i="3"/>
  <c r="Q7649" i="3"/>
  <c r="Q7641" i="3"/>
  <c r="Q7633" i="3"/>
  <c r="Q7625" i="3"/>
  <c r="Q7617" i="3"/>
  <c r="Q7609" i="3"/>
  <c r="Q7601" i="3"/>
  <c r="Q7593" i="3"/>
  <c r="Q7585" i="3"/>
  <c r="Q7577" i="3"/>
  <c r="Q7569" i="3"/>
  <c r="Q7561" i="3"/>
  <c r="Q7553" i="3"/>
  <c r="Q7545" i="3"/>
  <c r="Q7537" i="3"/>
  <c r="Q7529" i="3"/>
  <c r="Q7521" i="3"/>
  <c r="Q7513" i="3"/>
  <c r="Q7505" i="3"/>
  <c r="Q7497" i="3"/>
  <c r="Q7489" i="3"/>
  <c r="Q7481" i="3"/>
  <c r="Q7473" i="3"/>
  <c r="Q7465" i="3"/>
  <c r="Q7457" i="3"/>
  <c r="Q7449" i="3"/>
  <c r="Q7441" i="3"/>
  <c r="Q7433" i="3"/>
  <c r="Q7425" i="3"/>
  <c r="Q7417" i="3"/>
  <c r="Q7409" i="3"/>
  <c r="Q7401" i="3"/>
  <c r="Q7393" i="3"/>
  <c r="Q7385" i="3"/>
  <c r="Q7377" i="3"/>
  <c r="Q7369" i="3"/>
  <c r="Q7361" i="3"/>
  <c r="Q7353" i="3"/>
  <c r="Q7345" i="3"/>
  <c r="Q7337" i="3"/>
  <c r="Q7329" i="3"/>
  <c r="Q7321" i="3"/>
  <c r="Q7313" i="3"/>
  <c r="Q7305" i="3"/>
  <c r="Q7297" i="3"/>
  <c r="Q7289" i="3"/>
  <c r="Q7281" i="3"/>
  <c r="Q7273" i="3"/>
  <c r="Q7265" i="3"/>
  <c r="Q7257" i="3"/>
  <c r="Q7249" i="3"/>
  <c r="Q7241" i="3"/>
  <c r="Q7233" i="3"/>
  <c r="Q7225" i="3"/>
  <c r="Q7217" i="3"/>
  <c r="Q7209" i="3"/>
  <c r="Q7201" i="3"/>
  <c r="Q7193" i="3"/>
  <c r="Q7185" i="3"/>
  <c r="Q7177" i="3"/>
  <c r="Q7169" i="3"/>
  <c r="Q7161" i="3"/>
  <c r="Q7153" i="3"/>
  <c r="Q7145" i="3"/>
  <c r="Q7137" i="3"/>
  <c r="Q7129" i="3"/>
  <c r="Q7121" i="3"/>
  <c r="Q7113" i="3"/>
  <c r="Q7105" i="3"/>
  <c r="Q7097" i="3"/>
  <c r="Q7089" i="3"/>
  <c r="Q7081" i="3"/>
  <c r="Q7073" i="3"/>
  <c r="Q7065" i="3"/>
  <c r="Q7057" i="3"/>
  <c r="Q7049" i="3"/>
  <c r="Q7041" i="3"/>
  <c r="Q7033" i="3"/>
  <c r="Q7025" i="3"/>
  <c r="Q7017" i="3"/>
  <c r="Q7009" i="3"/>
  <c r="Q7001" i="3"/>
  <c r="Q6993" i="3"/>
  <c r="Q6985" i="3"/>
  <c r="Q6977" i="3"/>
  <c r="Q6969" i="3"/>
  <c r="Q6961" i="3"/>
  <c r="Q6953" i="3"/>
  <c r="Q6945" i="3"/>
  <c r="Q6937" i="3"/>
  <c r="Q6929" i="3"/>
  <c r="Q6921" i="3"/>
  <c r="Q6913" i="3"/>
  <c r="Q6905" i="3"/>
  <c r="Q6897" i="3"/>
  <c r="Q6889" i="3"/>
  <c r="Q6881" i="3"/>
  <c r="Q6873" i="3"/>
  <c r="Q6865" i="3"/>
  <c r="Q6857" i="3"/>
  <c r="Q6849" i="3"/>
  <c r="Q6841" i="3"/>
  <c r="Q6833" i="3"/>
  <c r="Q6825" i="3"/>
  <c r="Q6817" i="3"/>
  <c r="Q6809" i="3"/>
  <c r="Q6801" i="3"/>
  <c r="Q6793" i="3"/>
  <c r="Q6785" i="3"/>
  <c r="Q6777" i="3"/>
  <c r="Q6769" i="3"/>
  <c r="Q6761" i="3"/>
  <c r="Q6753" i="3"/>
  <c r="Q6745" i="3"/>
  <c r="Q6737" i="3"/>
  <c r="Q6729" i="3"/>
  <c r="Q6721" i="3"/>
  <c r="Q6713" i="3"/>
  <c r="Q6705" i="3"/>
  <c r="Q6697" i="3"/>
  <c r="Q6689" i="3"/>
  <c r="Q6681" i="3"/>
  <c r="Q6673" i="3"/>
  <c r="Q6665" i="3"/>
  <c r="Q6657" i="3"/>
  <c r="Q6649" i="3"/>
  <c r="Q6641" i="3"/>
  <c r="Q6633" i="3"/>
  <c r="Q6625" i="3"/>
  <c r="Q6617" i="3"/>
  <c r="Q6609" i="3"/>
  <c r="Q6601" i="3"/>
  <c r="Q6593" i="3"/>
  <c r="Q6585" i="3"/>
  <c r="Q6577" i="3"/>
  <c r="Q6569" i="3"/>
  <c r="Q6561" i="3"/>
  <c r="Q6553" i="3"/>
  <c r="Q6545" i="3"/>
  <c r="Q6537" i="3"/>
  <c r="Q6529" i="3"/>
  <c r="Q6521" i="3"/>
  <c r="Q6513" i="3"/>
  <c r="Q6505" i="3"/>
  <c r="Q6497" i="3"/>
  <c r="Q6489" i="3"/>
  <c r="Q6481" i="3"/>
  <c r="Q6473" i="3"/>
  <c r="Q6465" i="3"/>
  <c r="Q6457" i="3"/>
  <c r="Q6449" i="3"/>
  <c r="Q6441" i="3"/>
  <c r="Q6433" i="3"/>
  <c r="Q6425" i="3"/>
  <c r="Q6417" i="3"/>
  <c r="Q6409" i="3"/>
  <c r="Q6401" i="3"/>
  <c r="Q6393" i="3"/>
  <c r="Q6385" i="3"/>
  <c r="Q6377" i="3"/>
  <c r="Q6369" i="3"/>
  <c r="Q6361" i="3"/>
  <c r="Q6353" i="3"/>
  <c r="Q6345" i="3"/>
  <c r="Q6337" i="3"/>
  <c r="Q6329" i="3"/>
  <c r="Q6321" i="3"/>
  <c r="Q6313" i="3"/>
  <c r="Q6305" i="3"/>
  <c r="Q6297" i="3"/>
  <c r="Q6289" i="3"/>
  <c r="Q6281" i="3"/>
  <c r="Q6273" i="3"/>
  <c r="Q6265" i="3"/>
  <c r="Q6257" i="3"/>
  <c r="Q6249" i="3"/>
  <c r="Q6241" i="3"/>
  <c r="Q6233" i="3"/>
  <c r="Q6225" i="3"/>
  <c r="Q6217" i="3"/>
  <c r="Q6209" i="3"/>
  <c r="Q6201" i="3"/>
  <c r="Q6193" i="3"/>
  <c r="Q6185" i="3"/>
  <c r="Q6177" i="3"/>
  <c r="Q6169" i="3"/>
  <c r="Q6161" i="3"/>
  <c r="Q6153" i="3"/>
  <c r="Q6145" i="3"/>
  <c r="Q6137" i="3"/>
  <c r="Q6129" i="3"/>
  <c r="Q6121" i="3"/>
  <c r="Q6113" i="3"/>
  <c r="Q6105" i="3"/>
  <c r="Q6097" i="3"/>
  <c r="Q6089" i="3"/>
  <c r="Q6081" i="3"/>
  <c r="Q6073" i="3"/>
  <c r="Q6065" i="3"/>
  <c r="Q6057" i="3"/>
  <c r="Q6049" i="3"/>
  <c r="Q6041" i="3"/>
  <c r="Q6033" i="3"/>
  <c r="Q6025" i="3"/>
  <c r="Q6017" i="3"/>
  <c r="Q6009" i="3"/>
  <c r="Q6001" i="3"/>
  <c r="Q5993" i="3"/>
  <c r="Q5985" i="3"/>
  <c r="Q5977" i="3"/>
  <c r="Q5969" i="3"/>
  <c r="Q5961" i="3"/>
  <c r="Q5953" i="3"/>
  <c r="Q5945" i="3"/>
  <c r="Q5937" i="3"/>
  <c r="Q5929" i="3"/>
  <c r="Q5921" i="3"/>
  <c r="Q5913" i="3"/>
  <c r="Q5905" i="3"/>
  <c r="Q5897" i="3"/>
  <c r="Q5889" i="3"/>
  <c r="Q5881" i="3"/>
  <c r="Q5873" i="3"/>
  <c r="Q5865" i="3"/>
  <c r="Q5857" i="3"/>
  <c r="Q5849" i="3"/>
  <c r="Q5841" i="3"/>
  <c r="Q5833" i="3"/>
  <c r="Q5825" i="3"/>
  <c r="Q5817" i="3"/>
  <c r="Q5809" i="3"/>
  <c r="Q5801" i="3"/>
  <c r="Q5793" i="3"/>
  <c r="Q5785" i="3"/>
  <c r="Q5777" i="3"/>
  <c r="Q5769" i="3"/>
  <c r="Q5761" i="3"/>
  <c r="Q5753" i="3"/>
  <c r="Q5745" i="3"/>
  <c r="Q5737" i="3"/>
  <c r="Q5729" i="3"/>
  <c r="Q5721" i="3"/>
  <c r="Q5713" i="3"/>
  <c r="Q5705" i="3"/>
  <c r="Q5697" i="3"/>
  <c r="Q5689" i="3"/>
  <c r="Q5681" i="3"/>
  <c r="Q5673" i="3"/>
  <c r="Q5665" i="3"/>
  <c r="Q5657" i="3"/>
  <c r="Q5649" i="3"/>
  <c r="Q5641" i="3"/>
  <c r="Q5633" i="3"/>
  <c r="Q5625" i="3"/>
  <c r="Q5617" i="3"/>
  <c r="Q5609" i="3"/>
  <c r="Q5601" i="3"/>
  <c r="Q5593" i="3"/>
  <c r="Q5585" i="3"/>
  <c r="Q5577" i="3"/>
  <c r="Q5569" i="3"/>
  <c r="Q5561" i="3"/>
  <c r="Q5553" i="3"/>
  <c r="Q5545" i="3"/>
  <c r="Q5537" i="3"/>
  <c r="Q5529" i="3"/>
  <c r="Q5521" i="3"/>
  <c r="Q5513" i="3"/>
  <c r="Q5505" i="3"/>
  <c r="Q5497" i="3"/>
  <c r="Q5489" i="3"/>
  <c r="Q5481" i="3"/>
  <c r="Q5473" i="3"/>
  <c r="Q5465" i="3"/>
  <c r="Q5457" i="3"/>
  <c r="Q5449" i="3"/>
  <c r="Q5441" i="3"/>
  <c r="Q5433" i="3"/>
  <c r="Q5425" i="3"/>
  <c r="Q5417" i="3"/>
  <c r="Q5409" i="3"/>
  <c r="Q5401" i="3"/>
  <c r="Q5393" i="3"/>
  <c r="Q5385" i="3"/>
  <c r="Q5377" i="3"/>
  <c r="Q5369" i="3"/>
  <c r="Q5361" i="3"/>
  <c r="Q5353" i="3"/>
  <c r="Q5345" i="3"/>
  <c r="Q5337" i="3"/>
  <c r="Q5329" i="3"/>
  <c r="Q5321" i="3"/>
  <c r="Q5313" i="3"/>
  <c r="Q5305" i="3"/>
  <c r="Q5297" i="3"/>
  <c r="Q5289" i="3"/>
  <c r="Q5281" i="3"/>
  <c r="Q5273" i="3"/>
  <c r="Q5265" i="3"/>
  <c r="Q5257" i="3"/>
  <c r="Q5249" i="3"/>
  <c r="Q5241" i="3"/>
  <c r="Q5233" i="3"/>
  <c r="Q5225" i="3"/>
  <c r="Q5217" i="3"/>
  <c r="Q5209" i="3"/>
  <c r="Q5201" i="3"/>
  <c r="Q5193" i="3"/>
  <c r="Q5185" i="3"/>
  <c r="Q5177" i="3"/>
  <c r="Q5169" i="3"/>
  <c r="Q5161" i="3"/>
  <c r="Q5153" i="3"/>
  <c r="Q5145" i="3"/>
  <c r="Q5137" i="3"/>
  <c r="Q5129" i="3"/>
  <c r="Q5121" i="3"/>
  <c r="Q5113" i="3"/>
  <c r="Q5105" i="3"/>
  <c r="Q5097" i="3"/>
  <c r="Q5089" i="3"/>
  <c r="Q5081" i="3"/>
  <c r="Q5073" i="3"/>
  <c r="Q5065" i="3"/>
  <c r="Q5057" i="3"/>
  <c r="Q5049" i="3"/>
  <c r="Q5040" i="3"/>
  <c r="Q5032" i="3"/>
  <c r="Q5024" i="3"/>
  <c r="Q5016" i="3"/>
  <c r="Q5008" i="3"/>
  <c r="Q5000" i="3"/>
  <c r="Q4992" i="3"/>
  <c r="Q4984" i="3"/>
  <c r="Q4976" i="3"/>
  <c r="Q4968" i="3"/>
  <c r="Q4960" i="3"/>
  <c r="Q4952" i="3"/>
  <c r="Q4944" i="3"/>
  <c r="Q4936" i="3"/>
  <c r="Q4928" i="3"/>
  <c r="Q4920" i="3"/>
  <c r="Q4912" i="3"/>
  <c r="Q4904" i="3"/>
  <c r="Q4896" i="3"/>
  <c r="Q4888" i="3"/>
  <c r="Q4880" i="3"/>
  <c r="Q4872" i="3"/>
  <c r="Q4864" i="3"/>
  <c r="Q4856" i="3"/>
  <c r="Q4848" i="3"/>
  <c r="Q4840" i="3"/>
  <c r="Q4832" i="3"/>
  <c r="Q4824" i="3"/>
  <c r="Q4816" i="3"/>
  <c r="Q4808" i="3"/>
  <c r="Q4800" i="3"/>
  <c r="Q8333" i="3"/>
  <c r="Q8253" i="3"/>
  <c r="Q8189" i="3"/>
  <c r="Q8133" i="3"/>
  <c r="Q8085" i="3"/>
  <c r="Q8013" i="3"/>
  <c r="Q7941" i="3"/>
  <c r="Q7901" i="3"/>
  <c r="Q7837" i="3"/>
  <c r="Q7765" i="3"/>
  <c r="Q7693" i="3"/>
  <c r="Q7629" i="3"/>
  <c r="Q7581" i="3"/>
  <c r="Q4988" i="3"/>
  <c r="Q4940" i="3"/>
  <c r="Q4892" i="3"/>
  <c r="Q4844" i="3"/>
  <c r="Q4804" i="3"/>
  <c r="Q5041" i="3"/>
  <c r="Q5001" i="3"/>
  <c r="Q4937" i="3"/>
  <c r="Q4897" i="3"/>
  <c r="Q4833" i="3"/>
  <c r="Q4801" i="3"/>
  <c r="Q4761" i="3"/>
  <c r="Q4737" i="3"/>
  <c r="Q4729" i="3"/>
  <c r="Q4689" i="3"/>
  <c r="Q4673" i="3"/>
  <c r="Q4633" i="3"/>
  <c r="Q4577" i="3"/>
  <c r="Q4537" i="3"/>
  <c r="Q4513" i="3"/>
  <c r="Q4473" i="3"/>
  <c r="Q4409" i="3"/>
  <c r="Q4369" i="3"/>
  <c r="Q4337" i="3"/>
  <c r="Q4305" i="3"/>
  <c r="Q4265" i="3"/>
  <c r="Q4209" i="3"/>
  <c r="Q4161" i="3"/>
  <c r="Q4145" i="3"/>
  <c r="Q4105" i="3"/>
  <c r="Q4097" i="3"/>
  <c r="Q4065" i="3"/>
  <c r="Q4041" i="3"/>
  <c r="Q4017" i="3"/>
  <c r="Q3993" i="3"/>
  <c r="Q3969" i="3"/>
  <c r="Q3905" i="3"/>
  <c r="Q3857" i="3"/>
  <c r="Q3809" i="3"/>
  <c r="Q3761" i="3"/>
  <c r="Q3729" i="3"/>
  <c r="Q3657" i="3"/>
  <c r="Q3609" i="3"/>
  <c r="Q8376" i="3"/>
  <c r="Q8368" i="3"/>
  <c r="Q8360" i="3"/>
  <c r="Q8352" i="3"/>
  <c r="Q8344" i="3"/>
  <c r="Q8336" i="3"/>
  <c r="Q8328" i="3"/>
  <c r="Q8320" i="3"/>
  <c r="Q8312" i="3"/>
  <c r="Q8304" i="3"/>
  <c r="Q8296" i="3"/>
  <c r="Q8288" i="3"/>
  <c r="Q8280" i="3"/>
  <c r="Q8272" i="3"/>
  <c r="Q8264" i="3"/>
  <c r="Q8256" i="3"/>
  <c r="Q8248" i="3"/>
  <c r="Q8240" i="3"/>
  <c r="Q8232" i="3"/>
  <c r="Q8224" i="3"/>
  <c r="Q8216" i="3"/>
  <c r="Q8208" i="3"/>
  <c r="Q8200" i="3"/>
  <c r="Q8192" i="3"/>
  <c r="Q8184" i="3"/>
  <c r="Q8176" i="3"/>
  <c r="Q8168" i="3"/>
  <c r="Q8160" i="3"/>
  <c r="Q8152" i="3"/>
  <c r="Q8144" i="3"/>
  <c r="Q8136" i="3"/>
  <c r="Q8128" i="3"/>
  <c r="Q8120" i="3"/>
  <c r="Q8112" i="3"/>
  <c r="Q8104" i="3"/>
  <c r="Q8096" i="3"/>
  <c r="Q8088" i="3"/>
  <c r="Q8080" i="3"/>
  <c r="Q8072" i="3"/>
  <c r="Q8064" i="3"/>
  <c r="Q8056" i="3"/>
  <c r="Q8048" i="3"/>
  <c r="Q8040" i="3"/>
  <c r="Q8032" i="3"/>
  <c r="Q8024" i="3"/>
  <c r="Q8016" i="3"/>
  <c r="Q8008" i="3"/>
  <c r="Q8000" i="3"/>
  <c r="Q7992" i="3"/>
  <c r="Q7984" i="3"/>
  <c r="Q7976" i="3"/>
  <c r="Q7968" i="3"/>
  <c r="Q7960" i="3"/>
  <c r="Q7952" i="3"/>
  <c r="Q7944" i="3"/>
  <c r="Q7936" i="3"/>
  <c r="Q7928" i="3"/>
  <c r="Q7920" i="3"/>
  <c r="Q7912" i="3"/>
  <c r="Q7904" i="3"/>
  <c r="Q7896" i="3"/>
  <c r="Q7888" i="3"/>
  <c r="Q7880" i="3"/>
  <c r="Q7872" i="3"/>
  <c r="Q7864" i="3"/>
  <c r="Q7856" i="3"/>
  <c r="Q7848" i="3"/>
  <c r="Q7840" i="3"/>
  <c r="Q7832" i="3"/>
  <c r="Q7824" i="3"/>
  <c r="Q7816" i="3"/>
  <c r="Q7808" i="3"/>
  <c r="Q7800" i="3"/>
  <c r="Q7792" i="3"/>
  <c r="Q7784" i="3"/>
  <c r="Q7776" i="3"/>
  <c r="Q7768" i="3"/>
  <c r="Q7760" i="3"/>
  <c r="Q7752" i="3"/>
  <c r="Q7744" i="3"/>
  <c r="Q7736" i="3"/>
  <c r="Q7728" i="3"/>
  <c r="Q7720" i="3"/>
  <c r="Q7712" i="3"/>
  <c r="Q7704" i="3"/>
  <c r="Q7696" i="3"/>
  <c r="Q7688" i="3"/>
  <c r="Q7680" i="3"/>
  <c r="Q7672" i="3"/>
  <c r="Q7664" i="3"/>
  <c r="Q7656" i="3"/>
  <c r="Q7648" i="3"/>
  <c r="Q7640" i="3"/>
  <c r="Q7632" i="3"/>
  <c r="Q7624" i="3"/>
  <c r="Q7616" i="3"/>
  <c r="Q7608" i="3"/>
  <c r="Q7600" i="3"/>
  <c r="Q7592" i="3"/>
  <c r="Q7584" i="3"/>
  <c r="Q7576" i="3"/>
  <c r="Q7568" i="3"/>
  <c r="Q7560" i="3"/>
  <c r="Q7552" i="3"/>
  <c r="Q7544" i="3"/>
  <c r="Q7536" i="3"/>
  <c r="Q7528" i="3"/>
  <c r="Q7520" i="3"/>
  <c r="Q7512" i="3"/>
  <c r="Q7504" i="3"/>
  <c r="Q7496" i="3"/>
  <c r="Q7488" i="3"/>
  <c r="Q7480" i="3"/>
  <c r="Q7472" i="3"/>
  <c r="Q7464" i="3"/>
  <c r="Q7456" i="3"/>
  <c r="Q7448" i="3"/>
  <c r="Q7440" i="3"/>
  <c r="Q7432" i="3"/>
  <c r="Q7424" i="3"/>
  <c r="Q7416" i="3"/>
  <c r="Q7408" i="3"/>
  <c r="Q7400" i="3"/>
  <c r="Q7392" i="3"/>
  <c r="Q7384" i="3"/>
  <c r="Q7376" i="3"/>
  <c r="Q7368" i="3"/>
  <c r="Q7360" i="3"/>
  <c r="Q7352" i="3"/>
  <c r="Q7344" i="3"/>
  <c r="Q7336" i="3"/>
  <c r="Q7328" i="3"/>
  <c r="Q7320" i="3"/>
  <c r="Q7312" i="3"/>
  <c r="Q7304" i="3"/>
  <c r="Q7296" i="3"/>
  <c r="Q7288" i="3"/>
  <c r="Q7280" i="3"/>
  <c r="Q7272" i="3"/>
  <c r="Q7264" i="3"/>
  <c r="Q7256" i="3"/>
  <c r="Q7248" i="3"/>
  <c r="Q7240" i="3"/>
  <c r="Q7232" i="3"/>
  <c r="Q7224" i="3"/>
  <c r="Q7216" i="3"/>
  <c r="Q7208" i="3"/>
  <c r="Q7200" i="3"/>
  <c r="Q7192" i="3"/>
  <c r="Q7184" i="3"/>
  <c r="Q7176" i="3"/>
  <c r="Q7168" i="3"/>
  <c r="Q7160" i="3"/>
  <c r="Q7152" i="3"/>
  <c r="Q7144" i="3"/>
  <c r="Q7136" i="3"/>
  <c r="Q7128" i="3"/>
  <c r="Q7120" i="3"/>
  <c r="Q7112" i="3"/>
  <c r="Q7104" i="3"/>
  <c r="Q7096" i="3"/>
  <c r="Q7088" i="3"/>
  <c r="Q7080" i="3"/>
  <c r="Q7072" i="3"/>
  <c r="Q7064" i="3"/>
  <c r="Q7056" i="3"/>
  <c r="Q7048" i="3"/>
  <c r="Q7040" i="3"/>
  <c r="Q7032" i="3"/>
  <c r="Q7024" i="3"/>
  <c r="Q7016" i="3"/>
  <c r="Q7008" i="3"/>
  <c r="Q7000" i="3"/>
  <c r="Q6992" i="3"/>
  <c r="Q6984" i="3"/>
  <c r="Q6976" i="3"/>
  <c r="Q6968" i="3"/>
  <c r="Q6960" i="3"/>
  <c r="Q6952" i="3"/>
  <c r="Q6944" i="3"/>
  <c r="Q6936" i="3"/>
  <c r="Q6928" i="3"/>
  <c r="Q6920" i="3"/>
  <c r="Q6912" i="3"/>
  <c r="Q6904" i="3"/>
  <c r="Q6896" i="3"/>
  <c r="Q6888" i="3"/>
  <c r="Q6880" i="3"/>
  <c r="Q6872" i="3"/>
  <c r="Q6864" i="3"/>
  <c r="Q6856" i="3"/>
  <c r="Q6848" i="3"/>
  <c r="Q6840" i="3"/>
  <c r="Q6832" i="3"/>
  <c r="Q6824" i="3"/>
  <c r="Q6816" i="3"/>
  <c r="Q6808" i="3"/>
  <c r="Q6800" i="3"/>
  <c r="Q6792" i="3"/>
  <c r="Q6784" i="3"/>
  <c r="Q6776" i="3"/>
  <c r="Q6768" i="3"/>
  <c r="Q6760" i="3"/>
  <c r="Q6752" i="3"/>
  <c r="Q6744" i="3"/>
  <c r="Q6736" i="3"/>
  <c r="Q6728" i="3"/>
  <c r="Q6720" i="3"/>
  <c r="Q6712" i="3"/>
  <c r="Q6704" i="3"/>
  <c r="Q6696" i="3"/>
  <c r="Q6688" i="3"/>
  <c r="Q6680" i="3"/>
  <c r="Q6672" i="3"/>
  <c r="Q6664" i="3"/>
  <c r="Q6656" i="3"/>
  <c r="Q6648" i="3"/>
  <c r="Q6640" i="3"/>
  <c r="Q6632" i="3"/>
  <c r="Q6624" i="3"/>
  <c r="Q6616" i="3"/>
  <c r="Q6608" i="3"/>
  <c r="Q6600" i="3"/>
  <c r="Q6592" i="3"/>
  <c r="Q6584" i="3"/>
  <c r="Q6576" i="3"/>
  <c r="Q6568" i="3"/>
  <c r="Q6560" i="3"/>
  <c r="Q6552" i="3"/>
  <c r="Q6544" i="3"/>
  <c r="Q6536" i="3"/>
  <c r="Q6528" i="3"/>
  <c r="Q6520" i="3"/>
  <c r="Q6512" i="3"/>
  <c r="Q6504" i="3"/>
  <c r="Q6496" i="3"/>
  <c r="Q6488" i="3"/>
  <c r="Q6480" i="3"/>
  <c r="Q6472" i="3"/>
  <c r="Q6464" i="3"/>
  <c r="Q6456" i="3"/>
  <c r="Q6448" i="3"/>
  <c r="Q6440" i="3"/>
  <c r="Q6432" i="3"/>
  <c r="Q6424" i="3"/>
  <c r="Q6416" i="3"/>
  <c r="Q6408" i="3"/>
  <c r="Q6400" i="3"/>
  <c r="Q6392" i="3"/>
  <c r="Q6384" i="3"/>
  <c r="Q6376" i="3"/>
  <c r="Q6368" i="3"/>
  <c r="Q6360" i="3"/>
  <c r="Q6352" i="3"/>
  <c r="Q6344" i="3"/>
  <c r="Q6336" i="3"/>
  <c r="Q6328" i="3"/>
  <c r="Q6320" i="3"/>
  <c r="Q6312" i="3"/>
  <c r="Q6304" i="3"/>
  <c r="Q6296" i="3"/>
  <c r="Q6288" i="3"/>
  <c r="Q6280" i="3"/>
  <c r="Q6272" i="3"/>
  <c r="Q6264" i="3"/>
  <c r="Q6256" i="3"/>
  <c r="Q6248" i="3"/>
  <c r="Q6240" i="3"/>
  <c r="Q6232" i="3"/>
  <c r="Q6224" i="3"/>
  <c r="Q6216" i="3"/>
  <c r="Q6208" i="3"/>
  <c r="Q6200" i="3"/>
  <c r="Q6192" i="3"/>
  <c r="Q6184" i="3"/>
  <c r="Q6176" i="3"/>
  <c r="Q6168" i="3"/>
  <c r="Q6160" i="3"/>
  <c r="Q6152" i="3"/>
  <c r="Q6144" i="3"/>
  <c r="Q6136" i="3"/>
  <c r="Q6128" i="3"/>
  <c r="Q6120" i="3"/>
  <c r="Q6112" i="3"/>
  <c r="Q6104" i="3"/>
  <c r="Q6096" i="3"/>
  <c r="Q6088" i="3"/>
  <c r="Q6080" i="3"/>
  <c r="Q6072" i="3"/>
  <c r="Q6064" i="3"/>
  <c r="Q6056" i="3"/>
  <c r="Q6048" i="3"/>
  <c r="Q6040" i="3"/>
  <c r="Q6032" i="3"/>
  <c r="Q6024" i="3"/>
  <c r="Q6016" i="3"/>
  <c r="Q6008" i="3"/>
  <c r="Q6000" i="3"/>
  <c r="Q5992" i="3"/>
  <c r="Q5984" i="3"/>
  <c r="Q5976" i="3"/>
  <c r="Q5968" i="3"/>
  <c r="Q5960" i="3"/>
  <c r="Q5952" i="3"/>
  <c r="Q5944" i="3"/>
  <c r="Q5936" i="3"/>
  <c r="Q5928" i="3"/>
  <c r="Q5920" i="3"/>
  <c r="Q5912" i="3"/>
  <c r="Q5904" i="3"/>
  <c r="Q5896" i="3"/>
  <c r="Q5888" i="3"/>
  <c r="Q5880" i="3"/>
  <c r="Q5872" i="3"/>
  <c r="Q5864" i="3"/>
  <c r="Q5856" i="3"/>
  <c r="Q5848" i="3"/>
  <c r="Q5840" i="3"/>
  <c r="Q5832" i="3"/>
  <c r="Q5824" i="3"/>
  <c r="Q5816" i="3"/>
  <c r="Q5808" i="3"/>
  <c r="Q5800" i="3"/>
  <c r="Q5792" i="3"/>
  <c r="Q5784" i="3"/>
  <c r="Q5776" i="3"/>
  <c r="Q5768" i="3"/>
  <c r="Q5760" i="3"/>
  <c r="Q5752" i="3"/>
  <c r="Q5744" i="3"/>
  <c r="Q5736" i="3"/>
  <c r="Q5728" i="3"/>
  <c r="Q5720" i="3"/>
  <c r="Q5712" i="3"/>
  <c r="Q5704" i="3"/>
  <c r="Q5696" i="3"/>
  <c r="Q5688" i="3"/>
  <c r="Q5680" i="3"/>
  <c r="Q5672" i="3"/>
  <c r="Q5664" i="3"/>
  <c r="Q5656" i="3"/>
  <c r="Q5648" i="3"/>
  <c r="Q5640" i="3"/>
  <c r="Q5632" i="3"/>
  <c r="Q5624" i="3"/>
  <c r="Q5616" i="3"/>
  <c r="Q5608" i="3"/>
  <c r="Q5600" i="3"/>
  <c r="Q5592" i="3"/>
  <c r="Q5584" i="3"/>
  <c r="Q5576" i="3"/>
  <c r="Q5568" i="3"/>
  <c r="Q5560" i="3"/>
  <c r="Q5552" i="3"/>
  <c r="Q5544" i="3"/>
  <c r="Q5536" i="3"/>
  <c r="Q5528" i="3"/>
  <c r="Q5520" i="3"/>
  <c r="Q5512" i="3"/>
  <c r="Q5504" i="3"/>
  <c r="Q5496" i="3"/>
  <c r="Q5488" i="3"/>
  <c r="Q5480" i="3"/>
  <c r="Q5472" i="3"/>
  <c r="Q5464" i="3"/>
  <c r="Q5456" i="3"/>
  <c r="Q5448" i="3"/>
  <c r="Q5440" i="3"/>
  <c r="Q5432" i="3"/>
  <c r="Q5424" i="3"/>
  <c r="Q5416" i="3"/>
  <c r="Q5408" i="3"/>
  <c r="Q5400" i="3"/>
  <c r="Q5392" i="3"/>
  <c r="Q5384" i="3"/>
  <c r="Q5376" i="3"/>
  <c r="Q5368" i="3"/>
  <c r="Q5360" i="3"/>
  <c r="Q5352" i="3"/>
  <c r="Q5344" i="3"/>
  <c r="Q5336" i="3"/>
  <c r="Q5328" i="3"/>
  <c r="Q5320" i="3"/>
  <c r="Q5312" i="3"/>
  <c r="Q5304" i="3"/>
  <c r="Q5296" i="3"/>
  <c r="Q5288" i="3"/>
  <c r="Q5280" i="3"/>
  <c r="Q5272" i="3"/>
  <c r="Q5264" i="3"/>
  <c r="Q5256" i="3"/>
  <c r="Q5248" i="3"/>
  <c r="Q5240" i="3"/>
  <c r="Q5232" i="3"/>
  <c r="Q5224" i="3"/>
  <c r="Q5216" i="3"/>
  <c r="Q5208" i="3"/>
  <c r="Q5200" i="3"/>
  <c r="Q5192" i="3"/>
  <c r="Q5184" i="3"/>
  <c r="Q5176" i="3"/>
  <c r="Q5168" i="3"/>
  <c r="Q5160" i="3"/>
  <c r="Q5152" i="3"/>
  <c r="Q5144" i="3"/>
  <c r="Q5136" i="3"/>
  <c r="Q5128" i="3"/>
  <c r="Q5120" i="3"/>
  <c r="Q5112" i="3"/>
  <c r="Q5104" i="3"/>
  <c r="Q5096" i="3"/>
  <c r="Q5088" i="3"/>
  <c r="Q5080" i="3"/>
  <c r="Q5072" i="3"/>
  <c r="Q5064" i="3"/>
  <c r="Q5056" i="3"/>
  <c r="Q5048" i="3"/>
  <c r="Q5039" i="3"/>
  <c r="Q5031" i="3"/>
  <c r="Q5023" i="3"/>
  <c r="Q5015" i="3"/>
  <c r="Q5007" i="3"/>
  <c r="Q4999" i="3"/>
  <c r="Q4991" i="3"/>
  <c r="Q4983" i="3"/>
  <c r="Q4975" i="3"/>
  <c r="Q4967" i="3"/>
  <c r="Q4959" i="3"/>
  <c r="Q4951" i="3"/>
  <c r="Q4943" i="3"/>
  <c r="Q4935" i="3"/>
  <c r="Q4927" i="3"/>
  <c r="Q4919" i="3"/>
  <c r="Q4911" i="3"/>
  <c r="Q4903" i="3"/>
  <c r="Q4895" i="3"/>
  <c r="Q4887" i="3"/>
  <c r="Q4879" i="3"/>
  <c r="Q4871" i="3"/>
  <c r="Q4863" i="3"/>
  <c r="Q4855" i="3"/>
  <c r="Q4847" i="3"/>
  <c r="Q4839" i="3"/>
  <c r="Q4831" i="3"/>
  <c r="Q4823" i="3"/>
  <c r="Q4815" i="3"/>
  <c r="Q4807" i="3"/>
  <c r="Q8365" i="3"/>
  <c r="Q8341" i="3"/>
  <c r="Q8317" i="3"/>
  <c r="Q8301" i="3"/>
  <c r="Q8269" i="3"/>
  <c r="Q8245" i="3"/>
  <c r="Q8221" i="3"/>
  <c r="Q8181" i="3"/>
  <c r="Q8149" i="3"/>
  <c r="Q8093" i="3"/>
  <c r="Q8045" i="3"/>
  <c r="Q8005" i="3"/>
  <c r="Q7949" i="3"/>
  <c r="Q7933" i="3"/>
  <c r="Q7885" i="3"/>
  <c r="Q7853" i="3"/>
  <c r="Q7829" i="3"/>
  <c r="Q7813" i="3"/>
  <c r="Q7797" i="3"/>
  <c r="Q7749" i="3"/>
  <c r="Q7653" i="3"/>
  <c r="Q7621" i="3"/>
  <c r="Q7573" i="3"/>
  <c r="Q5044" i="3"/>
  <c r="Q5012" i="3"/>
  <c r="Q4972" i="3"/>
  <c r="Q4932" i="3"/>
  <c r="Q4884" i="3"/>
  <c r="Q4836" i="3"/>
  <c r="Q5017" i="3"/>
  <c r="Q4969" i="3"/>
  <c r="Q4953" i="3"/>
  <c r="Q4905" i="3"/>
  <c r="Q4865" i="3"/>
  <c r="Q4793" i="3"/>
  <c r="Q4753" i="3"/>
  <c r="Q4697" i="3"/>
  <c r="Q4641" i="3"/>
  <c r="Q4609" i="3"/>
  <c r="Q4593" i="3"/>
  <c r="Q4553" i="3"/>
  <c r="Q4521" i="3"/>
  <c r="Q4481" i="3"/>
  <c r="Q4425" i="3"/>
  <c r="Q4401" i="3"/>
  <c r="Q4377" i="3"/>
  <c r="Q4353" i="3"/>
  <c r="Q4297" i="3"/>
  <c r="Q4249" i="3"/>
  <c r="Q4225" i="3"/>
  <c r="Q4201" i="3"/>
  <c r="Q4169" i="3"/>
  <c r="Q4129" i="3"/>
  <c r="Q4073" i="3"/>
  <c r="Q4025" i="3"/>
  <c r="Q3985" i="3"/>
  <c r="Q3953" i="3"/>
  <c r="Q3929" i="3"/>
  <c r="Q3889" i="3"/>
  <c r="Q3833" i="3"/>
  <c r="Q3777" i="3"/>
  <c r="Q3721" i="3"/>
  <c r="Q3585" i="3"/>
  <c r="Q8375" i="3"/>
  <c r="Q8367" i="3"/>
  <c r="Q8359" i="3"/>
  <c r="Q8351" i="3"/>
  <c r="Q8343" i="3"/>
  <c r="Q8335" i="3"/>
  <c r="Q8327" i="3"/>
  <c r="Q8319" i="3"/>
  <c r="Q8311" i="3"/>
  <c r="Q8303" i="3"/>
  <c r="Q8295" i="3"/>
  <c r="Q8287" i="3"/>
  <c r="Q8279" i="3"/>
  <c r="Q8271" i="3"/>
  <c r="Q8263" i="3"/>
  <c r="Q8255" i="3"/>
  <c r="Q8247" i="3"/>
  <c r="Q8239" i="3"/>
  <c r="Q8231" i="3"/>
  <c r="Q8223" i="3"/>
  <c r="Q8215" i="3"/>
  <c r="Q8207" i="3"/>
  <c r="Q8199" i="3"/>
  <c r="Q8191" i="3"/>
  <c r="Q8183" i="3"/>
  <c r="Q8175" i="3"/>
  <c r="Q8167" i="3"/>
  <c r="Q8159" i="3"/>
  <c r="Q8151" i="3"/>
  <c r="Q8143" i="3"/>
  <c r="Q8135" i="3"/>
  <c r="Q8127" i="3"/>
  <c r="Q8119" i="3"/>
  <c r="Q8111" i="3"/>
  <c r="Q8103" i="3"/>
  <c r="Q8095" i="3"/>
  <c r="Q8087" i="3"/>
  <c r="Q8079" i="3"/>
  <c r="Q8071" i="3"/>
  <c r="Q8063" i="3"/>
  <c r="Q8055" i="3"/>
  <c r="Q8047" i="3"/>
  <c r="Q8039" i="3"/>
  <c r="Q8031" i="3"/>
  <c r="Q8023" i="3"/>
  <c r="Q8015" i="3"/>
  <c r="Q8007" i="3"/>
  <c r="Q7999" i="3"/>
  <c r="Q7991" i="3"/>
  <c r="Q7983" i="3"/>
  <c r="Q7975" i="3"/>
  <c r="Q7967" i="3"/>
  <c r="Q7959" i="3"/>
  <c r="Q7951" i="3"/>
  <c r="Q7943" i="3"/>
  <c r="Q7935" i="3"/>
  <c r="Q7927" i="3"/>
  <c r="Q7919" i="3"/>
  <c r="Q7911" i="3"/>
  <c r="Q7903" i="3"/>
  <c r="Q7895" i="3"/>
  <c r="Q7887" i="3"/>
  <c r="Q7879" i="3"/>
  <c r="Q7871" i="3"/>
  <c r="Q7863" i="3"/>
  <c r="Q7855" i="3"/>
  <c r="Q7847" i="3"/>
  <c r="Q7839" i="3"/>
  <c r="Q7831" i="3"/>
  <c r="Q7823" i="3"/>
  <c r="Q7815" i="3"/>
  <c r="Q7807" i="3"/>
  <c r="Q7799" i="3"/>
  <c r="Q7791" i="3"/>
  <c r="Q7783" i="3"/>
  <c r="Q7775" i="3"/>
  <c r="Q7767" i="3"/>
  <c r="Q7759" i="3"/>
  <c r="Q7751" i="3"/>
  <c r="Q7743" i="3"/>
  <c r="Q7735" i="3"/>
  <c r="Q7727" i="3"/>
  <c r="Q7719" i="3"/>
  <c r="Q7711" i="3"/>
  <c r="Q7703" i="3"/>
  <c r="Q7695" i="3"/>
  <c r="Q7687" i="3"/>
  <c r="Q7679" i="3"/>
  <c r="Q7671" i="3"/>
  <c r="Q7663" i="3"/>
  <c r="Q7655" i="3"/>
  <c r="Q7647" i="3"/>
  <c r="Q7639" i="3"/>
  <c r="Q7631" i="3"/>
  <c r="Q7623" i="3"/>
  <c r="Q7615" i="3"/>
  <c r="Q7607" i="3"/>
  <c r="Q7599" i="3"/>
  <c r="Q7591" i="3"/>
  <c r="Q7583" i="3"/>
  <c r="Q7575" i="3"/>
  <c r="Q7567" i="3"/>
  <c r="Q7559" i="3"/>
  <c r="Q7551" i="3"/>
  <c r="Q7543" i="3"/>
  <c r="Q7535" i="3"/>
  <c r="Q7527" i="3"/>
  <c r="Q7519" i="3"/>
  <c r="Q7511" i="3"/>
  <c r="Q7503" i="3"/>
  <c r="Q7495" i="3"/>
  <c r="Q7487" i="3"/>
  <c r="Q7479" i="3"/>
  <c r="Q7471" i="3"/>
  <c r="Q7463" i="3"/>
  <c r="Q7455" i="3"/>
  <c r="Q7447" i="3"/>
  <c r="Q7439" i="3"/>
  <c r="Q7431" i="3"/>
  <c r="Q7423" i="3"/>
  <c r="Q7415" i="3"/>
  <c r="Q7407" i="3"/>
  <c r="Q7399" i="3"/>
  <c r="Q7391" i="3"/>
  <c r="Q7383" i="3"/>
  <c r="Q7375" i="3"/>
  <c r="Q7367" i="3"/>
  <c r="Q7359" i="3"/>
  <c r="Q7351" i="3"/>
  <c r="Q7343" i="3"/>
  <c r="Q7335" i="3"/>
  <c r="Q7327" i="3"/>
  <c r="Q7319" i="3"/>
  <c r="Q7311" i="3"/>
  <c r="Q7303" i="3"/>
  <c r="Q7295" i="3"/>
  <c r="Q7287" i="3"/>
  <c r="Q7279" i="3"/>
  <c r="Q7271" i="3"/>
  <c r="Q7263" i="3"/>
  <c r="Q7255" i="3"/>
  <c r="Q7247" i="3"/>
  <c r="Q7239" i="3"/>
  <c r="Q7231" i="3"/>
  <c r="Q7223" i="3"/>
  <c r="Q7215" i="3"/>
  <c r="Q7207" i="3"/>
  <c r="Q7199" i="3"/>
  <c r="Q7191" i="3"/>
  <c r="Q7183" i="3"/>
  <c r="Q7175" i="3"/>
  <c r="Q7167" i="3"/>
  <c r="Q7159" i="3"/>
  <c r="Q7151" i="3"/>
  <c r="Q7143" i="3"/>
  <c r="Q7135" i="3"/>
  <c r="Q7127" i="3"/>
  <c r="Q7119" i="3"/>
  <c r="Q7111" i="3"/>
  <c r="Q7103" i="3"/>
  <c r="Q7095" i="3"/>
  <c r="Q7087" i="3"/>
  <c r="Q7079" i="3"/>
  <c r="Q7071" i="3"/>
  <c r="Q7063" i="3"/>
  <c r="Q7055" i="3"/>
  <c r="Q7047" i="3"/>
  <c r="Q7039" i="3"/>
  <c r="Q7031" i="3"/>
  <c r="Q7023" i="3"/>
  <c r="Q7015" i="3"/>
  <c r="Q7007" i="3"/>
  <c r="Q6999" i="3"/>
  <c r="Q6991" i="3"/>
  <c r="Q6983" i="3"/>
  <c r="Q6975" i="3"/>
  <c r="Q6967" i="3"/>
  <c r="Q6959" i="3"/>
  <c r="Q6951" i="3"/>
  <c r="Q6943" i="3"/>
  <c r="Q6935" i="3"/>
  <c r="Q6927" i="3"/>
  <c r="Q6919" i="3"/>
  <c r="Q6911" i="3"/>
  <c r="Q6903" i="3"/>
  <c r="Q6895" i="3"/>
  <c r="Q6887" i="3"/>
  <c r="Q6879" i="3"/>
  <c r="Q6871" i="3"/>
  <c r="Q6863" i="3"/>
  <c r="Q6855" i="3"/>
  <c r="Q6847" i="3"/>
  <c r="Q6839" i="3"/>
  <c r="Q6831" i="3"/>
  <c r="Q6823" i="3"/>
  <c r="Q6815" i="3"/>
  <c r="Q6807" i="3"/>
  <c r="Q6799" i="3"/>
  <c r="Q6791" i="3"/>
  <c r="Q6783" i="3"/>
  <c r="Q6775" i="3"/>
  <c r="Q6767" i="3"/>
  <c r="Q6759" i="3"/>
  <c r="Q6751" i="3"/>
  <c r="Q6743" i="3"/>
  <c r="Q6735" i="3"/>
  <c r="Q6727" i="3"/>
  <c r="Q6719" i="3"/>
  <c r="Q6711" i="3"/>
  <c r="Q6703" i="3"/>
  <c r="Q6695" i="3"/>
  <c r="Q6687" i="3"/>
  <c r="Q6679" i="3"/>
  <c r="Q6671" i="3"/>
  <c r="Q6663" i="3"/>
  <c r="Q6655" i="3"/>
  <c r="Q6647" i="3"/>
  <c r="Q6639" i="3"/>
  <c r="Q6631" i="3"/>
  <c r="Q6623" i="3"/>
  <c r="Q6615" i="3"/>
  <c r="Q6607" i="3"/>
  <c r="Q6599" i="3"/>
  <c r="Q6591" i="3"/>
  <c r="Q6583" i="3"/>
  <c r="Q6575" i="3"/>
  <c r="Q6567" i="3"/>
  <c r="Q6559" i="3"/>
  <c r="Q6551" i="3"/>
  <c r="Q6543" i="3"/>
  <c r="Q6535" i="3"/>
  <c r="Q6527" i="3"/>
  <c r="Q6519" i="3"/>
  <c r="Q6511" i="3"/>
  <c r="Q6503" i="3"/>
  <c r="Q6495" i="3"/>
  <c r="Q6487" i="3"/>
  <c r="Q6479" i="3"/>
  <c r="Q6471" i="3"/>
  <c r="Q6463" i="3"/>
  <c r="Q6455" i="3"/>
  <c r="Q6447" i="3"/>
  <c r="Q6439" i="3"/>
  <c r="Q6431" i="3"/>
  <c r="Q6423" i="3"/>
  <c r="Q6415" i="3"/>
  <c r="Q6407" i="3"/>
  <c r="Q6399" i="3"/>
  <c r="Q6391" i="3"/>
  <c r="Q6383" i="3"/>
  <c r="Q6375" i="3"/>
  <c r="Q6367" i="3"/>
  <c r="Q6359" i="3"/>
  <c r="Q6351" i="3"/>
  <c r="Q6343" i="3"/>
  <c r="Q6335" i="3"/>
  <c r="Q6327" i="3"/>
  <c r="Q6319" i="3"/>
  <c r="Q6311" i="3"/>
  <c r="Q6303" i="3"/>
  <c r="Q6295" i="3"/>
  <c r="Q6287" i="3"/>
  <c r="Q6279" i="3"/>
  <c r="Q6271" i="3"/>
  <c r="Q6263" i="3"/>
  <c r="Q6255" i="3"/>
  <c r="Q6247" i="3"/>
  <c r="Q6239" i="3"/>
  <c r="Q6231" i="3"/>
  <c r="Q6223" i="3"/>
  <c r="Q6215" i="3"/>
  <c r="Q6207" i="3"/>
  <c r="Q6199" i="3"/>
  <c r="Q6191" i="3"/>
  <c r="Q6183" i="3"/>
  <c r="Q6175" i="3"/>
  <c r="Q6167" i="3"/>
  <c r="Q6159" i="3"/>
  <c r="Q6151" i="3"/>
  <c r="Q6143" i="3"/>
  <c r="Q6135" i="3"/>
  <c r="Q6127" i="3"/>
  <c r="Q6119" i="3"/>
  <c r="Q6111" i="3"/>
  <c r="Q6103" i="3"/>
  <c r="Q6095" i="3"/>
  <c r="Q6087" i="3"/>
  <c r="Q6079" i="3"/>
  <c r="Q6071" i="3"/>
  <c r="Q6063" i="3"/>
  <c r="Q6055" i="3"/>
  <c r="Q6047" i="3"/>
  <c r="Q6039" i="3"/>
  <c r="Q6031" i="3"/>
  <c r="Q6023" i="3"/>
  <c r="Q6015" i="3"/>
  <c r="Q6007" i="3"/>
  <c r="Q5999" i="3"/>
  <c r="Q5991" i="3"/>
  <c r="Q5983" i="3"/>
  <c r="Q5975" i="3"/>
  <c r="Q5967" i="3"/>
  <c r="Q5959" i="3"/>
  <c r="Q5951" i="3"/>
  <c r="Q5943" i="3"/>
  <c r="Q5935" i="3"/>
  <c r="Q5927" i="3"/>
  <c r="Q5919" i="3"/>
  <c r="Q5911" i="3"/>
  <c r="Q5903" i="3"/>
  <c r="Q5895" i="3"/>
  <c r="Q5887" i="3"/>
  <c r="Q5879" i="3"/>
  <c r="Q5871" i="3"/>
  <c r="Q5863" i="3"/>
  <c r="Q5855" i="3"/>
  <c r="Q5847" i="3"/>
  <c r="Q5839" i="3"/>
  <c r="Q5831" i="3"/>
  <c r="Q5823" i="3"/>
  <c r="Q5815" i="3"/>
  <c r="Q5807" i="3"/>
  <c r="Q5799" i="3"/>
  <c r="Q5791" i="3"/>
  <c r="Q5783" i="3"/>
  <c r="Q5775" i="3"/>
  <c r="Q5767" i="3"/>
  <c r="Q5759" i="3"/>
  <c r="Q5751" i="3"/>
  <c r="Q5743" i="3"/>
  <c r="Q5735" i="3"/>
  <c r="Q5727" i="3"/>
  <c r="Q5719" i="3"/>
  <c r="Q5711" i="3"/>
  <c r="Q5703" i="3"/>
  <c r="Q5695" i="3"/>
  <c r="Q5687" i="3"/>
  <c r="Q5679" i="3"/>
  <c r="Q5671" i="3"/>
  <c r="Q5663" i="3"/>
  <c r="Q5655" i="3"/>
  <c r="Q5647" i="3"/>
  <c r="Q5639" i="3"/>
  <c r="Q5631" i="3"/>
  <c r="Q5623" i="3"/>
  <c r="Q5615" i="3"/>
  <c r="Q5607" i="3"/>
  <c r="Q5599" i="3"/>
  <c r="Q5591" i="3"/>
  <c r="Q5583" i="3"/>
  <c r="Q5575" i="3"/>
  <c r="Q5567" i="3"/>
  <c r="Q5559" i="3"/>
  <c r="Q5551" i="3"/>
  <c r="Q5543" i="3"/>
  <c r="Q5535" i="3"/>
  <c r="Q5527" i="3"/>
  <c r="Q5519" i="3"/>
  <c r="Q5511" i="3"/>
  <c r="Q5503" i="3"/>
  <c r="Q5495" i="3"/>
  <c r="Q5487" i="3"/>
  <c r="Q5479" i="3"/>
  <c r="Q5471" i="3"/>
  <c r="Q5463" i="3"/>
  <c r="Q5455" i="3"/>
  <c r="Q5447" i="3"/>
  <c r="Q5439" i="3"/>
  <c r="Q5431" i="3"/>
  <c r="Q5423" i="3"/>
  <c r="Q5415" i="3"/>
  <c r="Q5407" i="3"/>
  <c r="Q5399" i="3"/>
  <c r="Q5391" i="3"/>
  <c r="Q5383" i="3"/>
  <c r="Q5375" i="3"/>
  <c r="Q5367" i="3"/>
  <c r="Q5359" i="3"/>
  <c r="Q5351" i="3"/>
  <c r="Q5343" i="3"/>
  <c r="Q5335" i="3"/>
  <c r="Q5327" i="3"/>
  <c r="Q5319" i="3"/>
  <c r="Q5311" i="3"/>
  <c r="Q5303" i="3"/>
  <c r="Q5295" i="3"/>
  <c r="Q5287" i="3"/>
  <c r="Q5279" i="3"/>
  <c r="Q5271" i="3"/>
  <c r="Q5263" i="3"/>
  <c r="Q5255" i="3"/>
  <c r="Q5247" i="3"/>
  <c r="Q5239" i="3"/>
  <c r="Q5231" i="3"/>
  <c r="Q5223" i="3"/>
  <c r="Q5215" i="3"/>
  <c r="Q5207" i="3"/>
  <c r="Q5199" i="3"/>
  <c r="Q5191" i="3"/>
  <c r="Q5183" i="3"/>
  <c r="Q5175" i="3"/>
  <c r="Q5167" i="3"/>
  <c r="Q5159" i="3"/>
  <c r="Q5151" i="3"/>
  <c r="Q5143" i="3"/>
  <c r="Q5135" i="3"/>
  <c r="Q5127" i="3"/>
  <c r="Q5119" i="3"/>
  <c r="Q5111" i="3"/>
  <c r="Q5103" i="3"/>
  <c r="Q5095" i="3"/>
  <c r="Q5087" i="3"/>
  <c r="Q5079" i="3"/>
  <c r="Q5071" i="3"/>
  <c r="Q5063" i="3"/>
  <c r="Q5055" i="3"/>
  <c r="Q5047" i="3"/>
  <c r="Q5038" i="3"/>
  <c r="Q5030" i="3"/>
  <c r="Q5022" i="3"/>
  <c r="Q5014" i="3"/>
  <c r="Q5006" i="3"/>
  <c r="Q4998" i="3"/>
  <c r="Q4990" i="3"/>
  <c r="Q4982" i="3"/>
  <c r="Q4974" i="3"/>
  <c r="Q4966" i="3"/>
  <c r="Q4958" i="3"/>
  <c r="Q4950" i="3"/>
  <c r="Q4942" i="3"/>
  <c r="Q4934" i="3"/>
  <c r="Q4926" i="3"/>
  <c r="Q4918" i="3"/>
  <c r="Q4910" i="3"/>
  <c r="Q4902" i="3"/>
  <c r="Q4894" i="3"/>
  <c r="Q4886" i="3"/>
  <c r="Q4878" i="3"/>
  <c r="Q4870" i="3"/>
  <c r="Q4862" i="3"/>
  <c r="Q4854" i="3"/>
  <c r="Q4846" i="3"/>
  <c r="Q4838" i="3"/>
  <c r="Q4830" i="3"/>
  <c r="Q4822" i="3"/>
  <c r="Q4814" i="3"/>
  <c r="Q4806" i="3"/>
  <c r="Q8325" i="3"/>
  <c r="Q8285" i="3"/>
  <c r="Q8213" i="3"/>
  <c r="Q8157" i="3"/>
  <c r="Q8109" i="3"/>
  <c r="Q8069" i="3"/>
  <c r="Q8029" i="3"/>
  <c r="Q7973" i="3"/>
  <c r="Q7909" i="3"/>
  <c r="Q7877" i="3"/>
  <c r="Q7789" i="3"/>
  <c r="Q7781" i="3"/>
  <c r="Q7757" i="3"/>
  <c r="Q7725" i="3"/>
  <c r="Q7661" i="3"/>
  <c r="Q7597" i="3"/>
  <c r="Q5020" i="3"/>
  <c r="Q4980" i="3"/>
  <c r="Q4948" i="3"/>
  <c r="Q4924" i="3"/>
  <c r="Q4900" i="3"/>
  <c r="Q4876" i="3"/>
  <c r="Q4852" i="3"/>
  <c r="Q4812" i="3"/>
  <c r="Q5025" i="3"/>
  <c r="Q4977" i="3"/>
  <c r="Q4921" i="3"/>
  <c r="Q4873" i="3"/>
  <c r="Q4841" i="3"/>
  <c r="Q4809" i="3"/>
  <c r="Q4769" i="3"/>
  <c r="Q4713" i="3"/>
  <c r="Q4665" i="3"/>
  <c r="Q4617" i="3"/>
  <c r="Q4601" i="3"/>
  <c r="Q4561" i="3"/>
  <c r="Q4497" i="3"/>
  <c r="Q4465" i="3"/>
  <c r="Q4449" i="3"/>
  <c r="Q4433" i="3"/>
  <c r="Q4361" i="3"/>
  <c r="Q4321" i="3"/>
  <c r="Q4257" i="3"/>
  <c r="Q4193" i="3"/>
  <c r="Q4153" i="3"/>
  <c r="Q4113" i="3"/>
  <c r="Q4057" i="3"/>
  <c r="Q4009" i="3"/>
  <c r="Q3945" i="3"/>
  <c r="Q3937" i="3"/>
  <c r="Q3897" i="3"/>
  <c r="Q3865" i="3"/>
  <c r="Q3825" i="3"/>
  <c r="Q3817" i="3"/>
  <c r="Q3785" i="3"/>
  <c r="Q3737" i="3"/>
  <c r="Q3713" i="3"/>
  <c r="Q3681" i="3"/>
  <c r="Q3673" i="3"/>
  <c r="Q3641" i="3"/>
  <c r="Q3625" i="3"/>
  <c r="Q3601" i="3"/>
  <c r="Q8550" i="3"/>
  <c r="Q8374" i="3"/>
  <c r="Q8366" i="3"/>
  <c r="Q8358" i="3"/>
  <c r="Q8350" i="3"/>
  <c r="Q8342" i="3"/>
  <c r="Q8334" i="3"/>
  <c r="Q8326" i="3"/>
  <c r="Q8318" i="3"/>
  <c r="Q8310" i="3"/>
  <c r="Q8302" i="3"/>
  <c r="Q8294" i="3"/>
  <c r="Q8286" i="3"/>
  <c r="Q8278" i="3"/>
  <c r="Q8270" i="3"/>
  <c r="Q8262" i="3"/>
  <c r="Q8254" i="3"/>
  <c r="Q8246" i="3"/>
  <c r="Q8238" i="3"/>
  <c r="Q8230" i="3"/>
  <c r="Q8222" i="3"/>
  <c r="Q8214" i="3"/>
  <c r="Q8206" i="3"/>
  <c r="Q8198" i="3"/>
  <c r="Q8190" i="3"/>
  <c r="Q8182" i="3"/>
  <c r="Q8174" i="3"/>
  <c r="Q8166" i="3"/>
  <c r="Q8158" i="3"/>
  <c r="Q8150" i="3"/>
  <c r="Q8142" i="3"/>
  <c r="Q8134" i="3"/>
  <c r="Q8126" i="3"/>
  <c r="Q8118" i="3"/>
  <c r="Q8110" i="3"/>
  <c r="Q8102" i="3"/>
  <c r="Q8094" i="3"/>
  <c r="Q8086" i="3"/>
  <c r="Q8078" i="3"/>
  <c r="Q8070" i="3"/>
  <c r="Q8062" i="3"/>
  <c r="Q8054" i="3"/>
  <c r="Q8046" i="3"/>
  <c r="Q8038" i="3"/>
  <c r="Q8030" i="3"/>
  <c r="Q8022" i="3"/>
  <c r="Q8014" i="3"/>
  <c r="Q8006" i="3"/>
  <c r="Q7998" i="3"/>
  <c r="Q7990" i="3"/>
  <c r="Q7982" i="3"/>
  <c r="Q7974" i="3"/>
  <c r="Q7966" i="3"/>
  <c r="Q7958" i="3"/>
  <c r="Q7950" i="3"/>
  <c r="Q7942" i="3"/>
  <c r="Q7934" i="3"/>
  <c r="Q7926" i="3"/>
  <c r="Q7918" i="3"/>
  <c r="Q7910" i="3"/>
  <c r="Q7902" i="3"/>
  <c r="Q7894" i="3"/>
  <c r="Q7886" i="3"/>
  <c r="Q7878" i="3"/>
  <c r="Q7870" i="3"/>
  <c r="Q7862" i="3"/>
  <c r="Q7854" i="3"/>
  <c r="Q7846" i="3"/>
  <c r="Q7838" i="3"/>
  <c r="Q7830" i="3"/>
  <c r="Q7822" i="3"/>
  <c r="Q7814" i="3"/>
  <c r="Q7806" i="3"/>
  <c r="Q7798" i="3"/>
  <c r="Q7790" i="3"/>
  <c r="Q7782" i="3"/>
  <c r="Q7774" i="3"/>
  <c r="Q7766" i="3"/>
  <c r="Q7758" i="3"/>
  <c r="Q7750" i="3"/>
  <c r="Q7742" i="3"/>
  <c r="Q7734" i="3"/>
  <c r="Q7726" i="3"/>
  <c r="Q7718" i="3"/>
  <c r="Q7710" i="3"/>
  <c r="Q7702" i="3"/>
  <c r="Q7694" i="3"/>
  <c r="Q7686" i="3"/>
  <c r="Q7678" i="3"/>
  <c r="Q7670" i="3"/>
  <c r="Q7662" i="3"/>
  <c r="Q7654" i="3"/>
  <c r="Q7646" i="3"/>
  <c r="Q7638" i="3"/>
  <c r="Q7630" i="3"/>
  <c r="Q7622" i="3"/>
  <c r="Q7614" i="3"/>
  <c r="Q7606" i="3"/>
  <c r="Q7598" i="3"/>
  <c r="Q7590" i="3"/>
  <c r="Q7582" i="3"/>
  <c r="Q7574" i="3"/>
  <c r="Q7566" i="3"/>
  <c r="Q7558" i="3"/>
  <c r="Q7550" i="3"/>
  <c r="Q7542" i="3"/>
  <c r="Q7534" i="3"/>
  <c r="Q7526" i="3"/>
  <c r="Q7518" i="3"/>
  <c r="Q7510" i="3"/>
  <c r="Q7502" i="3"/>
  <c r="Q7494" i="3"/>
  <c r="Q7486" i="3"/>
  <c r="Q7478" i="3"/>
  <c r="Q7470" i="3"/>
  <c r="Q7462" i="3"/>
  <c r="Q7454" i="3"/>
  <c r="Q7446" i="3"/>
  <c r="Q7438" i="3"/>
  <c r="Q7430" i="3"/>
  <c r="Q7422" i="3"/>
  <c r="Q7414" i="3"/>
  <c r="Q7406" i="3"/>
  <c r="Q7398" i="3"/>
  <c r="Q7390" i="3"/>
  <c r="Q7382" i="3"/>
  <c r="Q7374" i="3"/>
  <c r="Q7366" i="3"/>
  <c r="Q7358" i="3"/>
  <c r="Q7350" i="3"/>
  <c r="Q7342" i="3"/>
  <c r="Q7334" i="3"/>
  <c r="Q7326" i="3"/>
  <c r="Q7318" i="3"/>
  <c r="Q7310" i="3"/>
  <c r="Q7302" i="3"/>
  <c r="Q7294" i="3"/>
  <c r="Q7286" i="3"/>
  <c r="Q7278" i="3"/>
  <c r="Q7270" i="3"/>
  <c r="Q7262" i="3"/>
  <c r="Q7254" i="3"/>
  <c r="Q7246" i="3"/>
  <c r="Q7238" i="3"/>
  <c r="Q7230" i="3"/>
  <c r="Q7222" i="3"/>
  <c r="Q7214" i="3"/>
  <c r="Q7206" i="3"/>
  <c r="Q7198" i="3"/>
  <c r="Q7190" i="3"/>
  <c r="Q7182" i="3"/>
  <c r="Q7174" i="3"/>
  <c r="Q7166" i="3"/>
  <c r="Q7158" i="3"/>
  <c r="Q7150" i="3"/>
  <c r="Q7142" i="3"/>
  <c r="Q7134" i="3"/>
  <c r="Q7126" i="3"/>
  <c r="Q7118" i="3"/>
  <c r="Q7110" i="3"/>
  <c r="Q7102" i="3"/>
  <c r="Q7094" i="3"/>
  <c r="Q7086" i="3"/>
  <c r="Q7078" i="3"/>
  <c r="Q7070" i="3"/>
  <c r="Q7062" i="3"/>
  <c r="Q7054" i="3"/>
  <c r="Q7046" i="3"/>
  <c r="Q7038" i="3"/>
  <c r="Q7030" i="3"/>
  <c r="Q7022" i="3"/>
  <c r="Q7014" i="3"/>
  <c r="Q7006" i="3"/>
  <c r="Q6998" i="3"/>
  <c r="Q6990" i="3"/>
  <c r="Q6982" i="3"/>
  <c r="Q6974" i="3"/>
  <c r="Q6966" i="3"/>
  <c r="Q6958" i="3"/>
  <c r="Q6950" i="3"/>
  <c r="Q6942" i="3"/>
  <c r="Q6934" i="3"/>
  <c r="Q6926" i="3"/>
  <c r="Q6918" i="3"/>
  <c r="Q6910" i="3"/>
  <c r="Q6902" i="3"/>
  <c r="Q6894" i="3"/>
  <c r="Q6886" i="3"/>
  <c r="Q6878" i="3"/>
  <c r="Q6870" i="3"/>
  <c r="Q6862" i="3"/>
  <c r="Q6854" i="3"/>
  <c r="Q6846" i="3"/>
  <c r="Q6838" i="3"/>
  <c r="Q6830" i="3"/>
  <c r="Q6822" i="3"/>
  <c r="Q6814" i="3"/>
  <c r="Q6806" i="3"/>
  <c r="Q6798" i="3"/>
  <c r="Q6790" i="3"/>
  <c r="Q6782" i="3"/>
  <c r="Q6774" i="3"/>
  <c r="Q6766" i="3"/>
  <c r="Q6758" i="3"/>
  <c r="Q6750" i="3"/>
  <c r="Q6742" i="3"/>
  <c r="Q6734" i="3"/>
  <c r="Q6726" i="3"/>
  <c r="Q6718" i="3"/>
  <c r="Q6710" i="3"/>
  <c r="Q6702" i="3"/>
  <c r="Q6694" i="3"/>
  <c r="Q6686" i="3"/>
  <c r="Q6678" i="3"/>
  <c r="Q6670" i="3"/>
  <c r="Q6662" i="3"/>
  <c r="Q6654" i="3"/>
  <c r="Q6646" i="3"/>
  <c r="Q6638" i="3"/>
  <c r="Q6630" i="3"/>
  <c r="Q6622" i="3"/>
  <c r="Q6614" i="3"/>
  <c r="Q6606" i="3"/>
  <c r="Q6598" i="3"/>
  <c r="Q6590" i="3"/>
  <c r="Q6582" i="3"/>
  <c r="Q6574" i="3"/>
  <c r="Q6566" i="3"/>
  <c r="Q6558" i="3"/>
  <c r="Q6550" i="3"/>
  <c r="Q6158" i="3"/>
  <c r="Q6150" i="3"/>
  <c r="Q6142" i="3"/>
  <c r="Q6134" i="3"/>
  <c r="Q6126" i="3"/>
  <c r="Q6118" i="3"/>
  <c r="Q6110" i="3"/>
  <c r="Q6102" i="3"/>
  <c r="Q6094" i="3"/>
  <c r="Q6086" i="3"/>
  <c r="Q6078" i="3"/>
  <c r="Q6070" i="3"/>
  <c r="Q6062" i="3"/>
  <c r="Q6054" i="3"/>
  <c r="Q6046" i="3"/>
  <c r="Q6038" i="3"/>
  <c r="Q6030" i="3"/>
  <c r="Q6022" i="3"/>
  <c r="Q6014" i="3"/>
  <c r="Q6006" i="3"/>
  <c r="Q5998" i="3"/>
  <c r="Q5990" i="3"/>
  <c r="Q5982" i="3"/>
  <c r="Q5974" i="3"/>
  <c r="Q5966" i="3"/>
  <c r="Q5958" i="3"/>
  <c r="Q5950" i="3"/>
  <c r="Q5942" i="3"/>
  <c r="Q5934" i="3"/>
  <c r="Q5926" i="3"/>
  <c r="Q5918" i="3"/>
  <c r="Q5910" i="3"/>
  <c r="Q5902" i="3"/>
  <c r="Q5894" i="3"/>
  <c r="Q5886" i="3"/>
  <c r="Q5878" i="3"/>
  <c r="Q5870" i="3"/>
  <c r="Q5862" i="3"/>
  <c r="Q5854" i="3"/>
  <c r="Q5846" i="3"/>
  <c r="Q5838" i="3"/>
  <c r="Q5830" i="3"/>
  <c r="Q5822" i="3"/>
  <c r="Q5814" i="3"/>
  <c r="Q5806" i="3"/>
  <c r="Q5798" i="3"/>
  <c r="Q5790" i="3"/>
  <c r="Q5782" i="3"/>
  <c r="Q5774" i="3"/>
  <c r="Q5766" i="3"/>
  <c r="Q5758" i="3"/>
  <c r="Q5750" i="3"/>
  <c r="Q5742" i="3"/>
  <c r="Q5734" i="3"/>
  <c r="Q5726" i="3"/>
  <c r="Q5718" i="3"/>
  <c r="Q5710" i="3"/>
  <c r="Q5702" i="3"/>
  <c r="Q5694" i="3"/>
  <c r="Q5686" i="3"/>
  <c r="Q5678" i="3"/>
  <c r="Q5670" i="3"/>
  <c r="Q5662" i="3"/>
  <c r="Q5654" i="3"/>
  <c r="Q5646" i="3"/>
  <c r="Q5638" i="3"/>
  <c r="Q5630" i="3"/>
  <c r="Q5622" i="3"/>
  <c r="Q5614" i="3"/>
  <c r="Q5606" i="3"/>
  <c r="Q5598" i="3"/>
  <c r="Q5590" i="3"/>
  <c r="Q5582" i="3"/>
  <c r="Q5574" i="3"/>
  <c r="Q5566" i="3"/>
  <c r="Q5558" i="3"/>
  <c r="Q5550" i="3"/>
  <c r="Q5542" i="3"/>
  <c r="Q5534" i="3"/>
  <c r="Q5526" i="3"/>
  <c r="Q5518" i="3"/>
  <c r="Q5510" i="3"/>
  <c r="Q5502" i="3"/>
  <c r="Q5494" i="3"/>
  <c r="Q5486" i="3"/>
  <c r="Q5478" i="3"/>
  <c r="Q5470" i="3"/>
  <c r="Q5462" i="3"/>
  <c r="Q5454" i="3"/>
  <c r="Q5446" i="3"/>
  <c r="Q5438" i="3"/>
  <c r="Q5430" i="3"/>
  <c r="Q5422" i="3"/>
  <c r="Q5414" i="3"/>
  <c r="Q5406" i="3"/>
  <c r="Q5398" i="3"/>
  <c r="Q5390" i="3"/>
  <c r="Q5382" i="3"/>
  <c r="Q5374" i="3"/>
  <c r="Q5366" i="3"/>
  <c r="Q5358" i="3"/>
  <c r="Q5350" i="3"/>
  <c r="Q5342" i="3"/>
  <c r="Q5334" i="3"/>
  <c r="Q5326" i="3"/>
  <c r="Q5318" i="3"/>
  <c r="Q5310" i="3"/>
  <c r="Q5302" i="3"/>
  <c r="Q5294" i="3"/>
  <c r="Q5286" i="3"/>
  <c r="Q5278" i="3"/>
  <c r="Q5270" i="3"/>
  <c r="Q5262" i="3"/>
  <c r="Q5254" i="3"/>
  <c r="Q5246" i="3"/>
  <c r="Q5238" i="3"/>
  <c r="Q5230" i="3"/>
  <c r="Q5222" i="3"/>
  <c r="Q5214" i="3"/>
  <c r="Q5206" i="3"/>
  <c r="Q5198" i="3"/>
  <c r="Q5190" i="3"/>
  <c r="Q5182" i="3"/>
  <c r="Q5174" i="3"/>
  <c r="Q5166" i="3"/>
  <c r="Q5158" i="3"/>
  <c r="Q5150" i="3"/>
  <c r="Q5142" i="3"/>
  <c r="Q5134" i="3"/>
  <c r="Q5126" i="3"/>
  <c r="Q5118" i="3"/>
  <c r="Q5110" i="3"/>
  <c r="Q5102" i="3"/>
  <c r="Q5094" i="3"/>
  <c r="Q5086" i="3"/>
  <c r="Q5078" i="3"/>
  <c r="Q5070" i="3"/>
  <c r="Q5062" i="3"/>
  <c r="Q5054" i="3"/>
  <c r="Q5046" i="3"/>
  <c r="Q3564" i="3"/>
  <c r="Q3580" i="3"/>
  <c r="Q3548" i="3"/>
  <c r="Q3556" i="3"/>
  <c r="Q3572" i="3"/>
  <c r="Q3574" i="3"/>
  <c r="Q3566" i="3"/>
  <c r="Q3558" i="3"/>
  <c r="Q3550" i="3"/>
  <c r="Q3542" i="3"/>
  <c r="Q3534" i="3"/>
  <c r="Q3526" i="3"/>
  <c r="Q3518" i="3"/>
  <c r="Q3510" i="3"/>
  <c r="Q3502" i="3"/>
  <c r="Q3494" i="3"/>
  <c r="Q3486" i="3"/>
  <c r="Q3478" i="3"/>
  <c r="Q3470" i="3"/>
  <c r="Q3462" i="3"/>
  <c r="Q3454" i="3"/>
  <c r="Q3446" i="3"/>
  <c r="Q3438" i="3"/>
  <c r="Q3430" i="3"/>
  <c r="Q3422" i="3"/>
  <c r="Q3414" i="3"/>
  <c r="Q3406" i="3"/>
  <c r="Q3398" i="3"/>
  <c r="Q3390" i="3"/>
  <c r="Q3382" i="3"/>
  <c r="Q3374" i="3"/>
  <c r="Q3366" i="3"/>
  <c r="Q3358" i="3"/>
  <c r="Q3350" i="3"/>
  <c r="Q3342" i="3"/>
  <c r="Q3334" i="3"/>
  <c r="Q3326" i="3"/>
  <c r="Q3318" i="3"/>
  <c r="Q3310" i="3"/>
  <c r="Q3302" i="3"/>
  <c r="Q3294" i="3"/>
  <c r="Q3286" i="3"/>
  <c r="Q3278" i="3"/>
  <c r="Q3270" i="3"/>
  <c r="Q3262" i="3"/>
  <c r="Q3254" i="3"/>
  <c r="Q3246" i="3"/>
  <c r="Q3238" i="3"/>
  <c r="Q3230" i="3"/>
  <c r="Q3222" i="3"/>
  <c r="Q3214" i="3"/>
  <c r="Q3206" i="3"/>
  <c r="Q3198" i="3"/>
  <c r="Q3190" i="3"/>
  <c r="Q3182" i="3"/>
  <c r="Q3174" i="3"/>
  <c r="Q3166" i="3"/>
  <c r="Q3158" i="3"/>
  <c r="Q3150" i="3"/>
  <c r="Q3142" i="3"/>
  <c r="Q3134" i="3"/>
  <c r="Q3126" i="3"/>
  <c r="Q3118" i="3"/>
  <c r="Q3110" i="3"/>
  <c r="Q3102" i="3"/>
  <c r="Q3094" i="3"/>
  <c r="Q3086" i="3"/>
  <c r="Q3078" i="3"/>
  <c r="Q3070" i="3"/>
  <c r="Q3062" i="3"/>
  <c r="Q3054" i="3"/>
  <c r="Q3046" i="3"/>
  <c r="Q3038" i="3"/>
  <c r="Q3030" i="3"/>
  <c r="Q3022" i="3"/>
  <c r="Q3014" i="3"/>
  <c r="Q3006" i="3"/>
  <c r="Q2998" i="3"/>
  <c r="Q2990" i="3"/>
  <c r="Q2982" i="3"/>
  <c r="Q2974" i="3"/>
  <c r="Q2966" i="3"/>
  <c r="Q2958" i="3"/>
  <c r="Q2950" i="3"/>
  <c r="Q2942" i="3"/>
  <c r="Q2934" i="3"/>
  <c r="Q2926" i="3"/>
  <c r="Q2918" i="3"/>
  <c r="Q2910" i="3"/>
  <c r="Q2902" i="3"/>
  <c r="Q2894" i="3"/>
  <c r="Q2886" i="3"/>
  <c r="Q2878" i="3"/>
  <c r="Q2870" i="3"/>
  <c r="Q2862" i="3"/>
  <c r="Q2854" i="3"/>
  <c r="Q2846" i="3"/>
  <c r="Q2838" i="3"/>
  <c r="Q2830" i="3"/>
  <c r="Q2822" i="3"/>
  <c r="Q2814" i="3"/>
  <c r="Q2806" i="3"/>
  <c r="Q2798" i="3"/>
  <c r="Q2790" i="3"/>
  <c r="Q2782" i="3"/>
  <c r="Q2774" i="3"/>
  <c r="Q2766" i="3"/>
  <c r="Q2758" i="3"/>
  <c r="Q2750" i="3"/>
  <c r="Q2742" i="3"/>
  <c r="Q2734" i="3"/>
  <c r="Q2726" i="3"/>
  <c r="Q2718" i="3"/>
  <c r="Q2710" i="3"/>
  <c r="Q2702" i="3"/>
  <c r="Q2694" i="3"/>
  <c r="Q2686" i="3"/>
  <c r="Q2678" i="3"/>
  <c r="Q2670" i="3"/>
  <c r="Q2662" i="3"/>
  <c r="Q2654" i="3"/>
  <c r="Q2646" i="3"/>
  <c r="Q2638" i="3"/>
  <c r="Q2630" i="3"/>
  <c r="Q2622" i="3"/>
  <c r="Q2614" i="3"/>
  <c r="Q2606" i="3"/>
  <c r="Q2598" i="3"/>
  <c r="Q2590" i="3"/>
  <c r="Q2582" i="3"/>
  <c r="Q2574" i="3"/>
  <c r="Q2566" i="3"/>
  <c r="Q2558" i="3"/>
  <c r="Q2550" i="3"/>
  <c r="Q2542" i="3"/>
  <c r="Q2534" i="3"/>
  <c r="Q2526" i="3"/>
  <c r="Q2518" i="3"/>
  <c r="Q2510" i="3"/>
  <c r="Q2502" i="3"/>
  <c r="Q2494" i="3"/>
  <c r="Q2486" i="3"/>
  <c r="Q2478" i="3"/>
  <c r="Q2470" i="3"/>
  <c r="Q2462" i="3"/>
  <c r="Q2454" i="3"/>
  <c r="Q2446" i="3"/>
  <c r="Q2438" i="3"/>
  <c r="Q2430" i="3"/>
  <c r="Q2422" i="3"/>
  <c r="Q2414" i="3"/>
  <c r="Q2406" i="3"/>
  <c r="Q2398" i="3"/>
  <c r="Q2390" i="3"/>
  <c r="Q2382" i="3"/>
  <c r="Q2374" i="3"/>
  <c r="Q3576" i="3"/>
  <c r="Q3568" i="3"/>
  <c r="Q3560" i="3"/>
  <c r="Q3552" i="3"/>
  <c r="Q3575" i="3"/>
  <c r="Q3567" i="3"/>
  <c r="Q3559" i="3"/>
  <c r="Q3551" i="3"/>
  <c r="Q3543" i="3"/>
  <c r="Q3535" i="3"/>
  <c r="Q3527" i="3"/>
  <c r="Q3519" i="3"/>
  <c r="Q3511" i="3"/>
  <c r="Q3503" i="3"/>
  <c r="Q3495" i="3"/>
  <c r="Q3487" i="3"/>
  <c r="Q3479" i="3"/>
  <c r="Q3471" i="3"/>
  <c r="Q3463" i="3"/>
  <c r="Q3455" i="3"/>
  <c r="Q3447" i="3"/>
  <c r="Q3439" i="3"/>
  <c r="Q3431" i="3"/>
  <c r="Q3423" i="3"/>
  <c r="Q3415" i="3"/>
  <c r="Q8491" i="3"/>
  <c r="Q7643" i="3"/>
  <c r="Q5243" i="3"/>
  <c r="Q8587" i="3"/>
  <c r="Q8547" i="3"/>
  <c r="Q8515" i="3"/>
  <c r="Q8475" i="3"/>
  <c r="Q8435" i="3"/>
  <c r="Q8403" i="3"/>
  <c r="Q8371" i="3"/>
  <c r="Q8339" i="3"/>
  <c r="Q8307" i="3"/>
  <c r="Q8267" i="3"/>
  <c r="Q8235" i="3"/>
  <c r="Q8203" i="3"/>
  <c r="Q8163" i="3"/>
  <c r="Q8123" i="3"/>
  <c r="Q8091" i="3"/>
  <c r="Q8059" i="3"/>
  <c r="Q8019" i="3"/>
  <c r="Q7979" i="3"/>
  <c r="Q7947" i="3"/>
  <c r="Q7907" i="3"/>
  <c r="Q7875" i="3"/>
  <c r="Q7843" i="3"/>
  <c r="Q7811" i="3"/>
  <c r="Q7771" i="3"/>
  <c r="Q7731" i="3"/>
  <c r="Q7691" i="3"/>
  <c r="Q7659" i="3"/>
  <c r="Q7611" i="3"/>
  <c r="Q7571" i="3"/>
  <c r="Q7539" i="3"/>
  <c r="Q7507" i="3"/>
  <c r="Q7467" i="3"/>
  <c r="Q7427" i="3"/>
  <c r="Q7395" i="3"/>
  <c r="Q7363" i="3"/>
  <c r="Q7331" i="3"/>
  <c r="Q7299" i="3"/>
  <c r="Q7259" i="3"/>
  <c r="Q7219" i="3"/>
  <c r="Q7187" i="3"/>
  <c r="Q7155" i="3"/>
  <c r="Q7123" i="3"/>
  <c r="Q7091" i="3"/>
  <c r="Q7043" i="3"/>
  <c r="Q7011" i="3"/>
  <c r="Q6979" i="3"/>
  <c r="Q6947" i="3"/>
  <c r="Q6907" i="3"/>
  <c r="Q6875" i="3"/>
  <c r="Q6843" i="3"/>
  <c r="Q6819" i="3"/>
  <c r="Q6787" i="3"/>
  <c r="Q6755" i="3"/>
  <c r="Q6731" i="3"/>
  <c r="Q6715" i="3"/>
  <c r="Q6691" i="3"/>
  <c r="Q6675" i="3"/>
  <c r="Q6643" i="3"/>
  <c r="Q6627" i="3"/>
  <c r="Q6611" i="3"/>
  <c r="Q6595" i="3"/>
  <c r="Q6571" i="3"/>
  <c r="Q6555" i="3"/>
  <c r="Q6539" i="3"/>
  <c r="Q6523" i="3"/>
  <c r="Q6499" i="3"/>
  <c r="Q6475" i="3"/>
  <c r="Q6459" i="3"/>
  <c r="Q6435" i="3"/>
  <c r="Q6419" i="3"/>
  <c r="Q6403" i="3"/>
  <c r="Q6387" i="3"/>
  <c r="Q6363" i="3"/>
  <c r="Q6347" i="3"/>
  <c r="Q6323" i="3"/>
  <c r="Q6307" i="3"/>
  <c r="Q6291" i="3"/>
  <c r="Q6259" i="3"/>
  <c r="Q6235" i="3"/>
  <c r="Q6219" i="3"/>
  <c r="Q6203" i="3"/>
  <c r="Q6187" i="3"/>
  <c r="Q6171" i="3"/>
  <c r="Q6163" i="3"/>
  <c r="Q6147" i="3"/>
  <c r="Q6131" i="3"/>
  <c r="Q6115" i="3"/>
  <c r="Q6099" i="3"/>
  <c r="Q6075" i="3"/>
  <c r="Q6059" i="3"/>
  <c r="Q6043" i="3"/>
  <c r="Q6027" i="3"/>
  <c r="Q6011" i="3"/>
  <c r="Q5995" i="3"/>
  <c r="Q5979" i="3"/>
  <c r="Q5963" i="3"/>
  <c r="Q5939" i="3"/>
  <c r="Q5923" i="3"/>
  <c r="Q5907" i="3"/>
  <c r="Q5891" i="3"/>
  <c r="Q5875" i="3"/>
  <c r="Q5859" i="3"/>
  <c r="Q5843" i="3"/>
  <c r="Q5827" i="3"/>
  <c r="Q5811" i="3"/>
  <c r="Q5795" i="3"/>
  <c r="Q5771" i="3"/>
  <c r="Q5755" i="3"/>
  <c r="Q5739" i="3"/>
  <c r="Q5723" i="3"/>
  <c r="Q5707" i="3"/>
  <c r="Q5691" i="3"/>
  <c r="Q5675" i="3"/>
  <c r="Q5667" i="3"/>
  <c r="Q5651" i="3"/>
  <c r="Q5627" i="3"/>
  <c r="Q5611" i="3"/>
  <c r="Q5595" i="3"/>
  <c r="Q5579" i="3"/>
  <c r="Q5571" i="3"/>
  <c r="Q5555" i="3"/>
  <c r="Q5539" i="3"/>
  <c r="Q5523" i="3"/>
  <c r="Q5507" i="3"/>
  <c r="Q5491" i="3"/>
  <c r="Q5475" i="3"/>
  <c r="Q5459" i="3"/>
  <c r="Q5443" i="3"/>
  <c r="Q5427" i="3"/>
  <c r="Q5411" i="3"/>
  <c r="Q5387" i="3"/>
  <c r="Q5371" i="3"/>
  <c r="Q5355" i="3"/>
  <c r="Q5331" i="3"/>
  <c r="Q5307" i="3"/>
  <c r="Q5283" i="3"/>
  <c r="Q5235" i="3"/>
  <c r="Q8595" i="3"/>
  <c r="Q8563" i="3"/>
  <c r="Q8531" i="3"/>
  <c r="Q8499" i="3"/>
  <c r="Q8459" i="3"/>
  <c r="Q8427" i="3"/>
  <c r="Q8387" i="3"/>
  <c r="Q8355" i="3"/>
  <c r="Q8323" i="3"/>
  <c r="Q8291" i="3"/>
  <c r="Q8259" i="3"/>
  <c r="Q8227" i="3"/>
  <c r="Q8195" i="3"/>
  <c r="Q8155" i="3"/>
  <c r="Q8131" i="3"/>
  <c r="Q8099" i="3"/>
  <c r="Q8067" i="3"/>
  <c r="Q8035" i="3"/>
  <c r="Q7995" i="3"/>
  <c r="Q7955" i="3"/>
  <c r="Q7923" i="3"/>
  <c r="Q7891" i="3"/>
  <c r="Q7859" i="3"/>
  <c r="Q7827" i="3"/>
  <c r="Q7795" i="3"/>
  <c r="Q7763" i="3"/>
  <c r="Q7739" i="3"/>
  <c r="Q7699" i="3"/>
  <c r="Q7667" i="3"/>
  <c r="Q7627" i="3"/>
  <c r="Q7595" i="3"/>
  <c r="Q7563" i="3"/>
  <c r="Q7531" i="3"/>
  <c r="Q7491" i="3"/>
  <c r="Q7459" i="3"/>
  <c r="Q7435" i="3"/>
  <c r="Q7403" i="3"/>
  <c r="Q7371" i="3"/>
  <c r="Q7339" i="3"/>
  <c r="Q7307" i="3"/>
  <c r="Q7283" i="3"/>
  <c r="Q7251" i="3"/>
  <c r="Q7227" i="3"/>
  <c r="Q7195" i="3"/>
  <c r="Q7163" i="3"/>
  <c r="Q7131" i="3"/>
  <c r="Q7099" i="3"/>
  <c r="Q7067" i="3"/>
  <c r="Q7035" i="3"/>
  <c r="Q7003" i="3"/>
  <c r="Q6971" i="3"/>
  <c r="Q6939" i="3"/>
  <c r="Q6899" i="3"/>
  <c r="Q6867" i="3"/>
  <c r="Q6835" i="3"/>
  <c r="Q6811" i="3"/>
  <c r="Q6771" i="3"/>
  <c r="Q6651" i="3"/>
  <c r="Q6275" i="3"/>
  <c r="Q4899" i="3"/>
  <c r="Q8611" i="3"/>
  <c r="Q8603" i="3"/>
  <c r="Q8571" i="3"/>
  <c r="Q8539" i="3"/>
  <c r="Q8507" i="3"/>
  <c r="Q8467" i="3"/>
  <c r="Q8451" i="3"/>
  <c r="Q8419" i="3"/>
  <c r="Q8395" i="3"/>
  <c r="Q8363" i="3"/>
  <c r="Q8331" i="3"/>
  <c r="Q8299" i="3"/>
  <c r="Q8275" i="3"/>
  <c r="Q8243" i="3"/>
  <c r="Q8211" i="3"/>
  <c r="Q8187" i="3"/>
  <c r="Q8171" i="3"/>
  <c r="Q8139" i="3"/>
  <c r="Q8107" i="3"/>
  <c r="Q8075" i="3"/>
  <c r="Q8043" i="3"/>
  <c r="Q8027" i="3"/>
  <c r="Q8003" i="3"/>
  <c r="Q7971" i="3"/>
  <c r="Q7939" i="3"/>
  <c r="Q7915" i="3"/>
  <c r="Q7883" i="3"/>
  <c r="Q7851" i="3"/>
  <c r="Q7819" i="3"/>
  <c r="Q7787" i="3"/>
  <c r="Q7755" i="3"/>
  <c r="Q7723" i="3"/>
  <c r="Q7715" i="3"/>
  <c r="Q7683" i="3"/>
  <c r="Q7651" i="3"/>
  <c r="Q7619" i="3"/>
  <c r="Q7587" i="3"/>
  <c r="Q7555" i="3"/>
  <c r="Q7523" i="3"/>
  <c r="Q7499" i="3"/>
  <c r="Q7475" i="3"/>
  <c r="Q7451" i="3"/>
  <c r="Q7419" i="3"/>
  <c r="Q7387" i="3"/>
  <c r="Q7355" i="3"/>
  <c r="Q7323" i="3"/>
  <c r="Q7291" i="3"/>
  <c r="Q7267" i="3"/>
  <c r="Q7235" i="3"/>
  <c r="Q7203" i="3"/>
  <c r="Q7171" i="3"/>
  <c r="Q7139" i="3"/>
  <c r="Q7107" i="3"/>
  <c r="Q7075" i="3"/>
  <c r="Q7059" i="3"/>
  <c r="Q7027" i="3"/>
  <c r="Q6995" i="3"/>
  <c r="Q6963" i="3"/>
  <c r="Q6931" i="3"/>
  <c r="Q6915" i="3"/>
  <c r="Q6891" i="3"/>
  <c r="Q6859" i="3"/>
  <c r="Q6827" i="3"/>
  <c r="Q6795" i="3"/>
  <c r="Q6779" i="3"/>
  <c r="Q6747" i="3"/>
  <c r="Q6739" i="3"/>
  <c r="Q6723" i="3"/>
  <c r="Q6707" i="3"/>
  <c r="Q6699" i="3"/>
  <c r="Q6683" i="3"/>
  <c r="Q6667" i="3"/>
  <c r="Q6635" i="3"/>
  <c r="Q6619" i="3"/>
  <c r="Q6603" i="3"/>
  <c r="Q6587" i="3"/>
  <c r="Q6579" i="3"/>
  <c r="Q6563" i="3"/>
  <c r="Q6547" i="3"/>
  <c r="Q6531" i="3"/>
  <c r="Q6515" i="3"/>
  <c r="Q6507" i="3"/>
  <c r="Q6491" i="3"/>
  <c r="Q6483" i="3"/>
  <c r="Q6467" i="3"/>
  <c r="Q6451" i="3"/>
  <c r="Q6443" i="3"/>
  <c r="Q6427" i="3"/>
  <c r="Q6411" i="3"/>
  <c r="Q6395" i="3"/>
  <c r="Q6379" i="3"/>
  <c r="Q6371" i="3"/>
  <c r="Q6355" i="3"/>
  <c r="Q6339" i="3"/>
  <c r="Q6331" i="3"/>
  <c r="Q6315" i="3"/>
  <c r="Q6299" i="3"/>
  <c r="Q6267" i="3"/>
  <c r="Q6251" i="3"/>
  <c r="Q6243" i="3"/>
  <c r="Q6227" i="3"/>
  <c r="Q6211" i="3"/>
  <c r="Q6195" i="3"/>
  <c r="Q6179" i="3"/>
  <c r="Q6155" i="3"/>
  <c r="Q6139" i="3"/>
  <c r="Q6123" i="3"/>
  <c r="Q6107" i="3"/>
  <c r="Q6091" i="3"/>
  <c r="Q6083" i="3"/>
  <c r="Q6067" i="3"/>
  <c r="Q6051" i="3"/>
  <c r="Q6035" i="3"/>
  <c r="Q6019" i="3"/>
  <c r="Q6003" i="3"/>
  <c r="Q5987" i="3"/>
  <c r="Q5971" i="3"/>
  <c r="Q5955" i="3"/>
  <c r="Q5947" i="3"/>
  <c r="Q5931" i="3"/>
  <c r="Q5915" i="3"/>
  <c r="Q5899" i="3"/>
  <c r="Q5883" i="3"/>
  <c r="Q5867" i="3"/>
  <c r="Q5851" i="3"/>
  <c r="Q5835" i="3"/>
  <c r="Q5819" i="3"/>
  <c r="Q5803" i="3"/>
  <c r="Q5787" i="3"/>
  <c r="Q5779" i="3"/>
  <c r="Q5763" i="3"/>
  <c r="Q5747" i="3"/>
  <c r="Q5731" i="3"/>
  <c r="Q5715" i="3"/>
  <c r="Q5699" i="3"/>
  <c r="Q5683" i="3"/>
  <c r="Q5659" i="3"/>
  <c r="Q5643" i="3"/>
  <c r="Q5635" i="3"/>
  <c r="Q5619" i="3"/>
  <c r="Q5603" i="3"/>
  <c r="Q5587" i="3"/>
  <c r="Q5563" i="3"/>
  <c r="Q5547" i="3"/>
  <c r="Q5531" i="3"/>
  <c r="Q5515" i="3"/>
  <c r="Q5499" i="3"/>
  <c r="Q5483" i="3"/>
  <c r="Q5467" i="3"/>
  <c r="Q5451" i="3"/>
  <c r="Q5435" i="3"/>
  <c r="Q5419" i="3"/>
  <c r="Q5403" i="3"/>
  <c r="Q5395" i="3"/>
  <c r="Q5379" i="3"/>
  <c r="Q5363" i="3"/>
  <c r="Q5347" i="3"/>
  <c r="Q5339" i="3"/>
  <c r="Q5323" i="3"/>
  <c r="Q5315" i="3"/>
  <c r="Q5299" i="3"/>
  <c r="Q5291" i="3"/>
  <c r="Q5275" i="3"/>
  <c r="Q5267" i="3"/>
  <c r="Q5259" i="3"/>
  <c r="Q5251" i="3"/>
  <c r="Q5227" i="3"/>
  <c r="Q8619" i="3"/>
  <c r="Q8579" i="3"/>
  <c r="Q8555" i="3"/>
  <c r="Q8523" i="3"/>
  <c r="Q8483" i="3"/>
  <c r="Q8443" i="3"/>
  <c r="Q8411" i="3"/>
  <c r="Q8379" i="3"/>
  <c r="Q8347" i="3"/>
  <c r="Q8315" i="3"/>
  <c r="Q8283" i="3"/>
  <c r="Q8251" i="3"/>
  <c r="Q8219" i="3"/>
  <c r="Q8179" i="3"/>
  <c r="Q8147" i="3"/>
  <c r="Q8115" i="3"/>
  <c r="Q8083" i="3"/>
  <c r="Q8051" i="3"/>
  <c r="Q8011" i="3"/>
  <c r="Q7987" i="3"/>
  <c r="Q7963" i="3"/>
  <c r="Q7931" i="3"/>
  <c r="Q7899" i="3"/>
  <c r="Q7867" i="3"/>
  <c r="Q7835" i="3"/>
  <c r="Q7803" i="3"/>
  <c r="Q7779" i="3"/>
  <c r="Q7747" i="3"/>
  <c r="Q7707" i="3"/>
  <c r="Q7675" i="3"/>
  <c r="Q7635" i="3"/>
  <c r="Q7603" i="3"/>
  <c r="Q7579" i="3"/>
  <c r="Q7547" i="3"/>
  <c r="Q7515" i="3"/>
  <c r="Q7483" i="3"/>
  <c r="Q7443" i="3"/>
  <c r="Q7411" i="3"/>
  <c r="Q7379" i="3"/>
  <c r="Q7347" i="3"/>
  <c r="Q7315" i="3"/>
  <c r="Q7275" i="3"/>
  <c r="Q7243" i="3"/>
  <c r="Q7211" i="3"/>
  <c r="Q7179" i="3"/>
  <c r="Q7147" i="3"/>
  <c r="Q7115" i="3"/>
  <c r="Q7083" i="3"/>
  <c r="Q7051" i="3"/>
  <c r="Q7019" i="3"/>
  <c r="Q6987" i="3"/>
  <c r="Q6955" i="3"/>
  <c r="Q6923" i="3"/>
  <c r="Q6883" i="3"/>
  <c r="Q6851" i="3"/>
  <c r="Q6803" i="3"/>
  <c r="Q6763" i="3"/>
  <c r="Q6659" i="3"/>
  <c r="Q6283" i="3"/>
  <c r="Q4891" i="3"/>
  <c r="Q5219" i="3"/>
  <c r="Q5187" i="3"/>
  <c r="Q5155" i="3"/>
  <c r="Q5131" i="3"/>
  <c r="Q5099" i="3"/>
  <c r="Q5067" i="3"/>
  <c r="Q5043" i="3"/>
  <c r="Q5019" i="3"/>
  <c r="Q4995" i="3"/>
  <c r="Q4971" i="3"/>
  <c r="Q4939" i="3"/>
  <c r="Q4915" i="3"/>
  <c r="Q4859" i="3"/>
  <c r="Q4827" i="3"/>
  <c r="Q4803" i="3"/>
  <c r="Q4779" i="3"/>
  <c r="Q4755" i="3"/>
  <c r="Q4723" i="3"/>
  <c r="Q4691" i="3"/>
  <c r="Q4667" i="3"/>
  <c r="Q4643" i="3"/>
  <c r="Q4627" i="3"/>
  <c r="Q4603" i="3"/>
  <c r="Q4579" i="3"/>
  <c r="Q4555" i="3"/>
  <c r="Q4531" i="3"/>
  <c r="Q4507" i="3"/>
  <c r="Q4483" i="3"/>
  <c r="Q4451" i="3"/>
  <c r="Q4427" i="3"/>
  <c r="Q4403" i="3"/>
  <c r="Q4379" i="3"/>
  <c r="Q4347" i="3"/>
  <c r="Q4323" i="3"/>
  <c r="Q4299" i="3"/>
  <c r="Q4275" i="3"/>
  <c r="Q4251" i="3"/>
  <c r="Q4227" i="3"/>
  <c r="Q4195" i="3"/>
  <c r="Q4163" i="3"/>
  <c r="Q4139" i="3"/>
  <c r="Q4107" i="3"/>
  <c r="Q4083" i="3"/>
  <c r="Q4059" i="3"/>
  <c r="Q4027" i="3"/>
  <c r="Q3995" i="3"/>
  <c r="Q3971" i="3"/>
  <c r="Q3939" i="3"/>
  <c r="Q3907" i="3"/>
  <c r="Q3883" i="3"/>
  <c r="Q3859" i="3"/>
  <c r="Q3835" i="3"/>
  <c r="Q3811" i="3"/>
  <c r="Q3779" i="3"/>
  <c r="Q3755" i="3"/>
  <c r="Q3731" i="3"/>
  <c r="Q3707" i="3"/>
  <c r="Q3667" i="3"/>
  <c r="Q3643" i="3"/>
  <c r="Q3611" i="3"/>
  <c r="Q3579" i="3"/>
  <c r="Q3547" i="3"/>
  <c r="Q3523" i="3"/>
  <c r="Q3491" i="3"/>
  <c r="Q3459" i="3"/>
  <c r="Q3419" i="3"/>
  <c r="Q5211" i="3"/>
  <c r="Q5195" i="3"/>
  <c r="Q5171" i="3"/>
  <c r="Q5139" i="3"/>
  <c r="Q5115" i="3"/>
  <c r="Q5083" i="3"/>
  <c r="Q5059" i="3"/>
  <c r="Q5035" i="3"/>
  <c r="Q5011" i="3"/>
  <c r="Q4979" i="3"/>
  <c r="Q4955" i="3"/>
  <c r="Q4931" i="3"/>
  <c r="Q4883" i="3"/>
  <c r="Q4867" i="3"/>
  <c r="Q4843" i="3"/>
  <c r="Q4819" i="3"/>
  <c r="Q4795" i="3"/>
  <c r="Q4771" i="3"/>
  <c r="Q4747" i="3"/>
  <c r="Q4731" i="3"/>
  <c r="Q4707" i="3"/>
  <c r="Q4683" i="3"/>
  <c r="Q4651" i="3"/>
  <c r="Q4619" i="3"/>
  <c r="Q4595" i="3"/>
  <c r="Q4571" i="3"/>
  <c r="Q4539" i="3"/>
  <c r="Q4515" i="3"/>
  <c r="Q4491" i="3"/>
  <c r="Q4467" i="3"/>
  <c r="Q4443" i="3"/>
  <c r="Q4411" i="3"/>
  <c r="Q4387" i="3"/>
  <c r="Q4363" i="3"/>
  <c r="Q4339" i="3"/>
  <c r="Q4315" i="3"/>
  <c r="Q4291" i="3"/>
  <c r="Q4259" i="3"/>
  <c r="Q4235" i="3"/>
  <c r="Q4211" i="3"/>
  <c r="Q4187" i="3"/>
  <c r="Q4171" i="3"/>
  <c r="Q4147" i="3"/>
  <c r="Q4123" i="3"/>
  <c r="Q4099" i="3"/>
  <c r="Q4075" i="3"/>
  <c r="Q4051" i="3"/>
  <c r="Q4035" i="3"/>
  <c r="Q4011" i="3"/>
  <c r="Q3987" i="3"/>
  <c r="Q3955" i="3"/>
  <c r="Q3931" i="3"/>
  <c r="Q3915" i="3"/>
  <c r="Q3891" i="3"/>
  <c r="Q3867" i="3"/>
  <c r="Q3843" i="3"/>
  <c r="Q3819" i="3"/>
  <c r="Q3795" i="3"/>
  <c r="Q3771" i="3"/>
  <c r="Q3747" i="3"/>
  <c r="Q3715" i="3"/>
  <c r="Q3691" i="3"/>
  <c r="Q3675" i="3"/>
  <c r="Q3651" i="3"/>
  <c r="Q3627" i="3"/>
  <c r="Q3619" i="3"/>
  <c r="Q3595" i="3"/>
  <c r="Q3571" i="3"/>
  <c r="Q3555" i="3"/>
  <c r="Q3531" i="3"/>
  <c r="Q3507" i="3"/>
  <c r="Q3475" i="3"/>
  <c r="Q3435" i="3"/>
  <c r="Q8610" i="3"/>
  <c r="Q5203" i="3"/>
  <c r="Q5179" i="3"/>
  <c r="Q5163" i="3"/>
  <c r="Q5147" i="3"/>
  <c r="Q5123" i="3"/>
  <c r="Q5107" i="3"/>
  <c r="Q5091" i="3"/>
  <c r="Q5075" i="3"/>
  <c r="Q5051" i="3"/>
  <c r="Q5027" i="3"/>
  <c r="Q5003" i="3"/>
  <c r="Q4987" i="3"/>
  <c r="Q4963" i="3"/>
  <c r="Q4947" i="3"/>
  <c r="Q4923" i="3"/>
  <c r="Q4907" i="3"/>
  <c r="Q4875" i="3"/>
  <c r="Q4851" i="3"/>
  <c r="Q4835" i="3"/>
  <c r="Q4811" i="3"/>
  <c r="Q4787" i="3"/>
  <c r="Q4763" i="3"/>
  <c r="Q4739" i="3"/>
  <c r="Q4715" i="3"/>
  <c r="Q4699" i="3"/>
  <c r="Q4675" i="3"/>
  <c r="Q4659" i="3"/>
  <c r="Q4635" i="3"/>
  <c r="Q4611" i="3"/>
  <c r="Q4587" i="3"/>
  <c r="Q4563" i="3"/>
  <c r="Q4547" i="3"/>
  <c r="Q4523" i="3"/>
  <c r="Q4499" i="3"/>
  <c r="Q4475" i="3"/>
  <c r="Q4459" i="3"/>
  <c r="Q4435" i="3"/>
  <c r="Q4419" i="3"/>
  <c r="Q4395" i="3"/>
  <c r="Q4371" i="3"/>
  <c r="Q4355" i="3"/>
  <c r="Q4331" i="3"/>
  <c r="Q4307" i="3"/>
  <c r="Q4283" i="3"/>
  <c r="Q4267" i="3"/>
  <c r="Q4243" i="3"/>
  <c r="Q4219" i="3"/>
  <c r="Q4203" i="3"/>
  <c r="Q4179" i="3"/>
  <c r="Q4155" i="3"/>
  <c r="Q4131" i="3"/>
  <c r="Q4115" i="3"/>
  <c r="Q4091" i="3"/>
  <c r="Q4067" i="3"/>
  <c r="Q4043" i="3"/>
  <c r="Q4019" i="3"/>
  <c r="Q4003" i="3"/>
  <c r="Q3979" i="3"/>
  <c r="Q3963" i="3"/>
  <c r="Q3947" i="3"/>
  <c r="Q3923" i="3"/>
  <c r="Q3899" i="3"/>
  <c r="Q3875" i="3"/>
  <c r="Q3851" i="3"/>
  <c r="Q3827" i="3"/>
  <c r="Q3803" i="3"/>
  <c r="Q3787" i="3"/>
  <c r="Q3763" i="3"/>
  <c r="Q3739" i="3"/>
  <c r="Q3723" i="3"/>
  <c r="Q3699" i="3"/>
  <c r="Q3683" i="3"/>
  <c r="Q3659" i="3"/>
  <c r="Q3635" i="3"/>
  <c r="Q3603" i="3"/>
  <c r="Q3587" i="3"/>
  <c r="Q3563" i="3"/>
  <c r="Q3539" i="3"/>
  <c r="Q3515" i="3"/>
  <c r="Q3499" i="3"/>
  <c r="Q3483" i="3"/>
  <c r="Q3467" i="3"/>
  <c r="Q3451" i="3"/>
  <c r="Q3443" i="3"/>
  <c r="Q3427" i="3"/>
  <c r="Q8618" i="3"/>
  <c r="Q8586" i="3"/>
  <c r="Q8554" i="3"/>
  <c r="Q8522" i="3"/>
  <c r="Q8490" i="3"/>
  <c r="Q8442" i="3"/>
  <c r="Q8410" i="3"/>
  <c r="Q8378" i="3"/>
  <c r="Q8346" i="3"/>
  <c r="Q8322" i="3"/>
  <c r="Q8290" i="3"/>
  <c r="Q8250" i="3"/>
  <c r="Q8218" i="3"/>
  <c r="Q8186" i="3"/>
  <c r="Q8154" i="3"/>
  <c r="Q8130" i="3"/>
  <c r="Q8098" i="3"/>
  <c r="Q8066" i="3"/>
  <c r="Q8034" i="3"/>
  <c r="Q8002" i="3"/>
  <c r="Q7962" i="3"/>
  <c r="Q7922" i="3"/>
  <c r="Q7890" i="3"/>
  <c r="Q7858" i="3"/>
  <c r="Q7826" i="3"/>
  <c r="Q7794" i="3"/>
  <c r="Q7762" i="3"/>
  <c r="Q7714" i="3"/>
  <c r="Q7682" i="3"/>
  <c r="Q7650" i="3"/>
  <c r="Q7610" i="3"/>
  <c r="Q7570" i="3"/>
  <c r="Q7538" i="3"/>
  <c r="Q7498" i="3"/>
  <c r="Q7458" i="3"/>
  <c r="Q7418" i="3"/>
  <c r="Q7386" i="3"/>
  <c r="Q7362" i="3"/>
  <c r="Q7330" i="3"/>
  <c r="Q7290" i="3"/>
  <c r="Q7258" i="3"/>
  <c r="Q7218" i="3"/>
  <c r="Q7186" i="3"/>
  <c r="Q7162" i="3"/>
  <c r="Q7130" i="3"/>
  <c r="Q7090" i="3"/>
  <c r="Q7058" i="3"/>
  <c r="Q7026" i="3"/>
  <c r="Q6994" i="3"/>
  <c r="Q6962" i="3"/>
  <c r="Q6930" i="3"/>
  <c r="Q6890" i="3"/>
  <c r="Q6842" i="3"/>
  <c r="Q6810" i="3"/>
  <c r="Q6770" i="3"/>
  <c r="Q6730" i="3"/>
  <c r="Q6698" i="3"/>
  <c r="Q6674" i="3"/>
  <c r="Q6634" i="3"/>
  <c r="Q6610" i="3"/>
  <c r="Q6586" i="3"/>
  <c r="Q6570" i="3"/>
  <c r="Q6554" i="3"/>
  <c r="Q6146" i="3"/>
  <c r="Q6130" i="3"/>
  <c r="Q6114" i="3"/>
  <c r="Q6098" i="3"/>
  <c r="Q6074" i="3"/>
  <c r="Q6050" i="3"/>
  <c r="Q6026" i="3"/>
  <c r="Q6010" i="3"/>
  <c r="Q5994" i="3"/>
  <c r="Q5978" i="3"/>
  <c r="Q5962" i="3"/>
  <c r="Q5946" i="3"/>
  <c r="Q5938" i="3"/>
  <c r="Q5922" i="3"/>
  <c r="Q5906" i="3"/>
  <c r="Q5890" i="3"/>
  <c r="Q5882" i="3"/>
  <c r="Q5874" i="3"/>
  <c r="Q5858" i="3"/>
  <c r="Q5850" i="3"/>
  <c r="Q5842" i="3"/>
  <c r="Q5834" i="3"/>
  <c r="Q5826" i="3"/>
  <c r="Q5818" i="3"/>
  <c r="Q5810" i="3"/>
  <c r="Q5802" i="3"/>
  <c r="Q5794" i="3"/>
  <c r="Q5786" i="3"/>
  <c r="Q5778" i="3"/>
  <c r="Q5770" i="3"/>
  <c r="Q5762" i="3"/>
  <c r="Q5738" i="3"/>
  <c r="Q5730" i="3"/>
  <c r="Q5722" i="3"/>
  <c r="Q5714" i="3"/>
  <c r="Q5706" i="3"/>
  <c r="Q5698" i="3"/>
  <c r="Q5690" i="3"/>
  <c r="Q5682" i="3"/>
  <c r="Q5674" i="3"/>
  <c r="Q5666" i="3"/>
  <c r="Q5658" i="3"/>
  <c r="Q5650" i="3"/>
  <c r="Q5642" i="3"/>
  <c r="Q5634" i="3"/>
  <c r="Q5626" i="3"/>
  <c r="Q5618" i="3"/>
  <c r="Q5610" i="3"/>
  <c r="Q5602" i="3"/>
  <c r="Q5586" i="3"/>
  <c r="Q5578" i="3"/>
  <c r="Q5570" i="3"/>
  <c r="Q5562" i="3"/>
  <c r="Q5554" i="3"/>
  <c r="Q5546" i="3"/>
  <c r="Q5538" i="3"/>
  <c r="Q5530" i="3"/>
  <c r="Q5522" i="3"/>
  <c r="Q5514" i="3"/>
  <c r="Q5506" i="3"/>
  <c r="Q5498" i="3"/>
  <c r="Q5490" i="3"/>
  <c r="Q5482" i="3"/>
  <c r="Q5474" i="3"/>
  <c r="Q5466" i="3"/>
  <c r="Q5458" i="3"/>
  <c r="Q5450" i="3"/>
  <c r="Q5442" i="3"/>
  <c r="Q5434" i="3"/>
  <c r="Q5426" i="3"/>
  <c r="Q5418" i="3"/>
  <c r="Q5410" i="3"/>
  <c r="Q5402" i="3"/>
  <c r="Q5394" i="3"/>
  <c r="Q5386" i="3"/>
  <c r="Q5378" i="3"/>
  <c r="Q5370" i="3"/>
  <c r="Q5362" i="3"/>
  <c r="Q5354" i="3"/>
  <c r="Q5346" i="3"/>
  <c r="Q5338" i="3"/>
  <c r="Q5330" i="3"/>
  <c r="Q5322" i="3"/>
  <c r="Q5314" i="3"/>
  <c r="Q5306" i="3"/>
  <c r="Q5298" i="3"/>
  <c r="Q5290" i="3"/>
  <c r="Q5282" i="3"/>
  <c r="Q5274" i="3"/>
  <c r="Q5266" i="3"/>
  <c r="Q5258" i="3"/>
  <c r="Q5250" i="3"/>
  <c r="Q5242" i="3"/>
  <c r="Q5234" i="3"/>
  <c r="Q5226" i="3"/>
  <c r="Q5218" i="3"/>
  <c r="Q5210" i="3"/>
  <c r="Q5202" i="3"/>
  <c r="Q5194" i="3"/>
  <c r="Q5186" i="3"/>
  <c r="Q5178" i="3"/>
  <c r="Q5170" i="3"/>
  <c r="Q5162" i="3"/>
  <c r="Q5154" i="3"/>
  <c r="Q5146" i="3"/>
  <c r="Q5138" i="3"/>
  <c r="Q5130" i="3"/>
  <c r="Q5122" i="3"/>
  <c r="Q5114" i="3"/>
  <c r="Q5106" i="3"/>
  <c r="Q5098" i="3"/>
  <c r="Q5090" i="3"/>
  <c r="Q5082" i="3"/>
  <c r="Q5074" i="3"/>
  <c r="Q5066" i="3"/>
  <c r="Q5058" i="3"/>
  <c r="Q5050" i="3"/>
  <c r="Q5042" i="3"/>
  <c r="Q5034" i="3"/>
  <c r="Q5026" i="3"/>
  <c r="Q5018" i="3"/>
  <c r="Q5010" i="3"/>
  <c r="Q5002" i="3"/>
  <c r="Q4994" i="3"/>
  <c r="Q4986" i="3"/>
  <c r="Q4978" i="3"/>
  <c r="Q4970" i="3"/>
  <c r="Q4962" i="3"/>
  <c r="Q4954" i="3"/>
  <c r="Q4946" i="3"/>
  <c r="Q4938" i="3"/>
  <c r="Q4930" i="3"/>
  <c r="Q4922" i="3"/>
  <c r="Q4914" i="3"/>
  <c r="Q4906" i="3"/>
  <c r="Q4898" i="3"/>
  <c r="Q4890" i="3"/>
  <c r="Q4882" i="3"/>
  <c r="Q4874" i="3"/>
  <c r="Q4866" i="3"/>
  <c r="Q4858" i="3"/>
  <c r="Q4850" i="3"/>
  <c r="Q4842" i="3"/>
  <c r="Q4834" i="3"/>
  <c r="Q4826" i="3"/>
  <c r="Q4818" i="3"/>
  <c r="Q4810" i="3"/>
  <c r="Q4802" i="3"/>
  <c r="Q4794" i="3"/>
  <c r="Q4786" i="3"/>
  <c r="Q4778" i="3"/>
  <c r="Q4770" i="3"/>
  <c r="Q4762" i="3"/>
  <c r="Q4754" i="3"/>
  <c r="Q4746" i="3"/>
  <c r="Q4738" i="3"/>
  <c r="Q4730" i="3"/>
  <c r="Q4722" i="3"/>
  <c r="Q4714" i="3"/>
  <c r="Q4706" i="3"/>
  <c r="Q4698" i="3"/>
  <c r="Q4690" i="3"/>
  <c r="Q4682" i="3"/>
  <c r="Q4674" i="3"/>
  <c r="Q4666" i="3"/>
  <c r="Q4658" i="3"/>
  <c r="Q4650" i="3"/>
  <c r="Q4642" i="3"/>
  <c r="Q4634" i="3"/>
  <c r="Q4626" i="3"/>
  <c r="Q4618" i="3"/>
  <c r="Q4610" i="3"/>
  <c r="Q4602" i="3"/>
  <c r="Q4594" i="3"/>
  <c r="Q4586" i="3"/>
  <c r="Q4578" i="3"/>
  <c r="Q4570" i="3"/>
  <c r="Q4562" i="3"/>
  <c r="Q4554" i="3"/>
  <c r="Q4546" i="3"/>
  <c r="Q4538" i="3"/>
  <c r="Q4530" i="3"/>
  <c r="Q4522" i="3"/>
  <c r="Q4514" i="3"/>
  <c r="Q4506" i="3"/>
  <c r="Q4498" i="3"/>
  <c r="Q4490" i="3"/>
  <c r="Q4482" i="3"/>
  <c r="Q4474" i="3"/>
  <c r="Q4466" i="3"/>
  <c r="Q4458" i="3"/>
  <c r="Q4450" i="3"/>
  <c r="Q4442" i="3"/>
  <c r="Q4434" i="3"/>
  <c r="Q4426" i="3"/>
  <c r="Q4418" i="3"/>
  <c r="Q4410" i="3"/>
  <c r="Q8578" i="3"/>
  <c r="Q8546" i="3"/>
  <c r="Q8506" i="3"/>
  <c r="Q8466" i="3"/>
  <c r="Q8426" i="3"/>
  <c r="Q8386" i="3"/>
  <c r="Q8354" i="3"/>
  <c r="Q8314" i="3"/>
  <c r="Q8282" i="3"/>
  <c r="Q8258" i="3"/>
  <c r="Q8226" i="3"/>
  <c r="Q8194" i="3"/>
  <c r="Q8162" i="3"/>
  <c r="Q8122" i="3"/>
  <c r="Q8082" i="3"/>
  <c r="Q8042" i="3"/>
  <c r="Q8010" i="3"/>
  <c r="Q7978" i="3"/>
  <c r="Q7946" i="3"/>
  <c r="Q7906" i="3"/>
  <c r="Q7866" i="3"/>
  <c r="Q7834" i="3"/>
  <c r="Q7802" i="3"/>
  <c r="Q7770" i="3"/>
  <c r="Q7730" i="3"/>
  <c r="Q7698" i="3"/>
  <c r="Q7666" i="3"/>
  <c r="Q7642" i="3"/>
  <c r="Q7618" i="3"/>
  <c r="Q7586" i="3"/>
  <c r="Q7554" i="3"/>
  <c r="Q7522" i="3"/>
  <c r="Q7490" i="3"/>
  <c r="Q7474" i="3"/>
  <c r="Q7442" i="3"/>
  <c r="Q7402" i="3"/>
  <c r="Q7354" i="3"/>
  <c r="Q7322" i="3"/>
  <c r="Q7274" i="3"/>
  <c r="Q7242" i="3"/>
  <c r="Q7194" i="3"/>
  <c r="Q7154" i="3"/>
  <c r="Q7122" i="3"/>
  <c r="Q7098" i="3"/>
  <c r="Q7074" i="3"/>
  <c r="Q7042" i="3"/>
  <c r="Q7018" i="3"/>
  <c r="Q6986" i="3"/>
  <c r="Q6954" i="3"/>
  <c r="Q6922" i="3"/>
  <c r="Q6898" i="3"/>
  <c r="Q6866" i="3"/>
  <c r="Q6834" i="3"/>
  <c r="Q6802" i="3"/>
  <c r="Q6778" i="3"/>
  <c r="Q6754" i="3"/>
  <c r="Q6722" i="3"/>
  <c r="Q6690" i="3"/>
  <c r="Q6658" i="3"/>
  <c r="Q6642" i="3"/>
  <c r="Q6626" i="3"/>
  <c r="Q6594" i="3"/>
  <c r="Q6578" i="3"/>
  <c r="Q6562" i="3"/>
  <c r="Q6546" i="3"/>
  <c r="Q6154" i="3"/>
  <c r="Q6138" i="3"/>
  <c r="Q6122" i="3"/>
  <c r="Q6106" i="3"/>
  <c r="Q6090" i="3"/>
  <c r="Q6082" i="3"/>
  <c r="Q6066" i="3"/>
  <c r="Q6058" i="3"/>
  <c r="Q6042" i="3"/>
  <c r="Q6034" i="3"/>
  <c r="Q6018" i="3"/>
  <c r="Q6002" i="3"/>
  <c r="Q5986" i="3"/>
  <c r="Q5970" i="3"/>
  <c r="Q5954" i="3"/>
  <c r="Q5930" i="3"/>
  <c r="Q5914" i="3"/>
  <c r="Q5898" i="3"/>
  <c r="Q5866" i="3"/>
  <c r="Q5594" i="3"/>
  <c r="Q8602" i="3"/>
  <c r="Q8570" i="3"/>
  <c r="Q8530" i="3"/>
  <c r="Q8498" i="3"/>
  <c r="Q8474" i="3"/>
  <c r="Q8450" i="3"/>
  <c r="Q8418" i="3"/>
  <c r="Q8394" i="3"/>
  <c r="Q8362" i="3"/>
  <c r="Q8330" i="3"/>
  <c r="Q8298" i="3"/>
  <c r="Q8266" i="3"/>
  <c r="Q8234" i="3"/>
  <c r="Q8210" i="3"/>
  <c r="Q8178" i="3"/>
  <c r="Q8146" i="3"/>
  <c r="Q8114" i="3"/>
  <c r="Q8090" i="3"/>
  <c r="Q8050" i="3"/>
  <c r="Q8018" i="3"/>
  <c r="Q7986" i="3"/>
  <c r="Q7954" i="3"/>
  <c r="Q7938" i="3"/>
  <c r="Q7914" i="3"/>
  <c r="Q7882" i="3"/>
  <c r="Q7850" i="3"/>
  <c r="Q7818" i="3"/>
  <c r="Q7786" i="3"/>
  <c r="Q7746" i="3"/>
  <c r="Q7722" i="3"/>
  <c r="Q7690" i="3"/>
  <c r="Q7658" i="3"/>
  <c r="Q7626" i="3"/>
  <c r="Q7594" i="3"/>
  <c r="Q7562" i="3"/>
  <c r="Q7530" i="3"/>
  <c r="Q7506" i="3"/>
  <c r="Q7466" i="3"/>
  <c r="Q7434" i="3"/>
  <c r="Q7410" i="3"/>
  <c r="Q7378" i="3"/>
  <c r="Q7370" i="3"/>
  <c r="Q7338" i="3"/>
  <c r="Q7306" i="3"/>
  <c r="Q7282" i="3"/>
  <c r="Q7250" i="3"/>
  <c r="Q7226" i="3"/>
  <c r="Q7202" i="3"/>
  <c r="Q7170" i="3"/>
  <c r="Q7138" i="3"/>
  <c r="Q7106" i="3"/>
  <c r="Q7066" i="3"/>
  <c r="Q7034" i="3"/>
  <c r="Q7002" i="3"/>
  <c r="Q6970" i="3"/>
  <c r="Q6938" i="3"/>
  <c r="Q6914" i="3"/>
  <c r="Q6882" i="3"/>
  <c r="Q6858" i="3"/>
  <c r="Q6826" i="3"/>
  <c r="Q6794" i="3"/>
  <c r="Q6762" i="3"/>
  <c r="Q6738" i="3"/>
  <c r="Q6714" i="3"/>
  <c r="Q6682" i="3"/>
  <c r="Q6650" i="3"/>
  <c r="Q6618" i="3"/>
  <c r="Q5746" i="3"/>
  <c r="Q8594" i="3"/>
  <c r="Q8562" i="3"/>
  <c r="Q8538" i="3"/>
  <c r="Q8514" i="3"/>
  <c r="Q8482" i="3"/>
  <c r="Q8458" i="3"/>
  <c r="Q8434" i="3"/>
  <c r="Q8402" i="3"/>
  <c r="Q8370" i="3"/>
  <c r="Q8338" i="3"/>
  <c r="Q8306" i="3"/>
  <c r="Q8274" i="3"/>
  <c r="Q8242" i="3"/>
  <c r="Q8202" i="3"/>
  <c r="Q8170" i="3"/>
  <c r="Q8138" i="3"/>
  <c r="Q8106" i="3"/>
  <c r="Q8074" i="3"/>
  <c r="Q8058" i="3"/>
  <c r="Q8026" i="3"/>
  <c r="Q7994" i="3"/>
  <c r="Q7970" i="3"/>
  <c r="Q7930" i="3"/>
  <c r="Q7898" i="3"/>
  <c r="Q7874" i="3"/>
  <c r="Q7842" i="3"/>
  <c r="Q7810" i="3"/>
  <c r="Q7778" i="3"/>
  <c r="Q7754" i="3"/>
  <c r="Q7738" i="3"/>
  <c r="Q7706" i="3"/>
  <c r="Q7674" i="3"/>
  <c r="Q7634" i="3"/>
  <c r="Q7602" i="3"/>
  <c r="Q7578" i="3"/>
  <c r="Q7546" i="3"/>
  <c r="Q7514" i="3"/>
  <c r="Q7482" i="3"/>
  <c r="Q7450" i="3"/>
  <c r="Q7426" i="3"/>
  <c r="Q7394" i="3"/>
  <c r="Q7346" i="3"/>
  <c r="Q7314" i="3"/>
  <c r="Q7298" i="3"/>
  <c r="Q7266" i="3"/>
  <c r="Q7234" i="3"/>
  <c r="Q7210" i="3"/>
  <c r="Q7178" i="3"/>
  <c r="Q7146" i="3"/>
  <c r="Q7114" i="3"/>
  <c r="Q7082" i="3"/>
  <c r="Q7050" i="3"/>
  <c r="Q7010" i="3"/>
  <c r="Q6978" i="3"/>
  <c r="Q6946" i="3"/>
  <c r="Q6906" i="3"/>
  <c r="Q6874" i="3"/>
  <c r="Q6850" i="3"/>
  <c r="Q6818" i="3"/>
  <c r="Q6786" i="3"/>
  <c r="Q6746" i="3"/>
  <c r="Q6706" i="3"/>
  <c r="Q6666" i="3"/>
  <c r="Q6602" i="3"/>
  <c r="Q5754" i="3"/>
  <c r="Q3411" i="3"/>
  <c r="Q4402" i="3"/>
  <c r="Q4394" i="3"/>
  <c r="Q4386" i="3"/>
  <c r="Q4378" i="3"/>
  <c r="Q4370" i="3"/>
  <c r="Q4362" i="3"/>
  <c r="Q4354" i="3"/>
  <c r="Q4346" i="3"/>
  <c r="Q4338" i="3"/>
  <c r="Q4330" i="3"/>
  <c r="Q4322" i="3"/>
  <c r="Q4314" i="3"/>
  <c r="Q4306" i="3"/>
  <c r="Q4298" i="3"/>
  <c r="Q4290" i="3"/>
  <c r="Q4282" i="3"/>
  <c r="Q4274" i="3"/>
  <c r="Q4266" i="3"/>
  <c r="Q4258" i="3"/>
  <c r="Q4250" i="3"/>
  <c r="Q4242" i="3"/>
  <c r="Q4234" i="3"/>
  <c r="Q4226" i="3"/>
  <c r="Q4218" i="3"/>
  <c r="Q4210" i="3"/>
  <c r="Q4202" i="3"/>
  <c r="Q4194" i="3"/>
  <c r="Q4186" i="3"/>
  <c r="Q4178" i="3"/>
  <c r="Q4170" i="3"/>
  <c r="Q4162" i="3"/>
  <c r="Q4154" i="3"/>
  <c r="Q4146" i="3"/>
  <c r="Q4138" i="3"/>
  <c r="Q4130" i="3"/>
  <c r="Q4122" i="3"/>
  <c r="Q4114" i="3"/>
  <c r="Q4106" i="3"/>
  <c r="Q4098" i="3"/>
  <c r="Q4090" i="3"/>
  <c r="Q4082" i="3"/>
  <c r="Q4074" i="3"/>
  <c r="Q4066" i="3"/>
  <c r="Q4058" i="3"/>
  <c r="Q4050" i="3"/>
  <c r="Q4042" i="3"/>
  <c r="Q4034" i="3"/>
  <c r="Q4026" i="3"/>
  <c r="Q4018" i="3"/>
  <c r="Q4010" i="3"/>
  <c r="Q4002" i="3"/>
  <c r="Q3994" i="3"/>
  <c r="Q3986" i="3"/>
  <c r="Q3978" i="3"/>
  <c r="Q3970" i="3"/>
  <c r="Q3962" i="3"/>
  <c r="Q3954" i="3"/>
  <c r="Q3946" i="3"/>
  <c r="Q3938" i="3"/>
  <c r="Q3930" i="3"/>
  <c r="Q3922" i="3"/>
  <c r="Q3914" i="3"/>
  <c r="Q3906" i="3"/>
  <c r="Q3898" i="3"/>
  <c r="Q3890" i="3"/>
  <c r="Q3882" i="3"/>
  <c r="Q3874" i="3"/>
  <c r="Q3866" i="3"/>
  <c r="Q3858" i="3"/>
  <c r="Q3850" i="3"/>
  <c r="Q3842" i="3"/>
  <c r="Q3834" i="3"/>
  <c r="Q3826" i="3"/>
  <c r="Q3818" i="3"/>
  <c r="Q3810" i="3"/>
  <c r="Q3802" i="3"/>
  <c r="Q3794" i="3"/>
  <c r="Q3786" i="3"/>
  <c r="Q3778" i="3"/>
  <c r="Q3770" i="3"/>
  <c r="Q3762" i="3"/>
  <c r="Q3754" i="3"/>
  <c r="Q3746" i="3"/>
  <c r="Q3738" i="3"/>
  <c r="Q3730" i="3"/>
  <c r="Q3722" i="3"/>
  <c r="Q3714" i="3"/>
  <c r="Q3706" i="3"/>
  <c r="Q3698" i="3"/>
  <c r="Q3690" i="3"/>
  <c r="Q3682" i="3"/>
  <c r="Q3674" i="3"/>
  <c r="Q3666" i="3"/>
  <c r="Q3658" i="3"/>
  <c r="Q3650" i="3"/>
  <c r="Q3642" i="3"/>
  <c r="Q3634" i="3"/>
  <c r="Q3626" i="3"/>
  <c r="Q3618" i="3"/>
  <c r="Q3610" i="3"/>
  <c r="Q3602" i="3"/>
  <c r="Q3594" i="3"/>
  <c r="Q3586" i="3"/>
  <c r="Q3578" i="3"/>
  <c r="Q3570" i="3"/>
  <c r="Q3562" i="3"/>
  <c r="Q3554" i="3"/>
  <c r="Q3546" i="3"/>
  <c r="Q3538" i="3"/>
  <c r="Q3530" i="3"/>
  <c r="Q3522" i="3"/>
  <c r="Q3514" i="3"/>
  <c r="Q3506" i="3"/>
  <c r="Q3498" i="3"/>
  <c r="Q3490" i="3"/>
  <c r="Q3482" i="3"/>
  <c r="Q3474" i="3"/>
  <c r="Q3466" i="3"/>
  <c r="Q3458" i="3"/>
  <c r="Q3450" i="3"/>
  <c r="Q3442" i="3"/>
  <c r="Q3434" i="3"/>
  <c r="Q3426" i="3"/>
  <c r="Q3418" i="3"/>
  <c r="Q3410" i="3"/>
  <c r="Q3402" i="3"/>
  <c r="Q3394" i="3"/>
  <c r="Q3386" i="3"/>
  <c r="Q3378" i="3"/>
  <c r="Q3370" i="3"/>
  <c r="Q3362" i="3"/>
  <c r="Q3354" i="3"/>
  <c r="Q3346" i="3"/>
  <c r="Q3338" i="3"/>
  <c r="Q3330" i="3"/>
  <c r="Q3322" i="3"/>
  <c r="Q3314" i="3"/>
  <c r="Q3306" i="3"/>
  <c r="Q3298" i="3"/>
  <c r="Q3290" i="3"/>
  <c r="Q3282" i="3"/>
  <c r="Q3274" i="3"/>
  <c r="Q3266" i="3"/>
  <c r="Q3258" i="3"/>
  <c r="Q3250" i="3"/>
  <c r="Q3242" i="3"/>
  <c r="Q3234" i="3"/>
  <c r="Q3226" i="3"/>
  <c r="Q3218" i="3"/>
  <c r="Q3210" i="3"/>
  <c r="Q3202" i="3"/>
  <c r="Q3194" i="3"/>
  <c r="Q3186" i="3"/>
  <c r="Q3178" i="3"/>
  <c r="Q3170" i="3"/>
  <c r="Q3162" i="3"/>
  <c r="Q3154" i="3"/>
  <c r="Q3146" i="3"/>
  <c r="Q3138" i="3"/>
  <c r="Q3130" i="3"/>
  <c r="Q3122" i="3"/>
  <c r="Q3114" i="3"/>
  <c r="Q3106" i="3"/>
  <c r="Q3098" i="3"/>
  <c r="Q3090" i="3"/>
  <c r="Q3082" i="3"/>
  <c r="Q3074" i="3"/>
  <c r="Q3066" i="3"/>
  <c r="Q3058" i="3"/>
  <c r="Q3050" i="3"/>
  <c r="Q3042" i="3"/>
  <c r="Q3034" i="3"/>
  <c r="Q3026" i="3"/>
  <c r="Q3018" i="3"/>
  <c r="Q3010" i="3"/>
  <c r="Q3002" i="3"/>
  <c r="Q2994" i="3"/>
  <c r="Q2986" i="3"/>
  <c r="Q2978" i="3"/>
  <c r="Q2970" i="3"/>
  <c r="Q2962" i="3"/>
  <c r="Q2954" i="3"/>
  <c r="Q2946" i="3"/>
  <c r="Q2938" i="3"/>
  <c r="Q2930" i="3"/>
  <c r="Q2922" i="3"/>
  <c r="Q2914" i="3"/>
  <c r="Q2906" i="3"/>
  <c r="Q2898" i="3"/>
  <c r="Q2890" i="3"/>
  <c r="Q2882" i="3"/>
  <c r="Q2874" i="3"/>
  <c r="Q2866" i="3"/>
  <c r="Q2858" i="3"/>
  <c r="Q2850" i="3"/>
  <c r="Q2842" i="3"/>
  <c r="Q2834" i="3"/>
  <c r="Q2826" i="3"/>
  <c r="Q2818" i="3"/>
  <c r="Q2810" i="3"/>
  <c r="Q2802" i="3"/>
  <c r="Q2794" i="3"/>
  <c r="Q2786" i="3"/>
  <c r="Q2778" i="3"/>
  <c r="Q2770" i="3"/>
  <c r="Q2762" i="3"/>
  <c r="Q2754" i="3"/>
  <c r="Q2746" i="3"/>
  <c r="Q2738" i="3"/>
  <c r="Q2730" i="3"/>
  <c r="Q2722" i="3"/>
  <c r="Q2714" i="3"/>
  <c r="Q2706" i="3"/>
  <c r="Q2698" i="3"/>
  <c r="Q2690" i="3"/>
  <c r="Q2682" i="3"/>
  <c r="Q2674" i="3"/>
  <c r="Q2666" i="3"/>
  <c r="Q2658" i="3"/>
  <c r="Q2650" i="3"/>
  <c r="Q2642" i="3"/>
  <c r="Q2634" i="3"/>
  <c r="Q2626" i="3"/>
  <c r="Q2618" i="3"/>
  <c r="Q2610" i="3"/>
  <c r="Q2602" i="3"/>
  <c r="Q2594" i="3"/>
  <c r="Q2586" i="3"/>
  <c r="Q2578" i="3"/>
  <c r="Q2570" i="3"/>
  <c r="Q2562" i="3"/>
  <c r="Q2554" i="3"/>
  <c r="Q2546" i="3"/>
  <c r="Q2538" i="3"/>
  <c r="Q2530" i="3"/>
  <c r="Q2522" i="3"/>
  <c r="Q2514" i="3"/>
  <c r="Q2506" i="3"/>
  <c r="Q2498" i="3"/>
  <c r="Q2490" i="3"/>
  <c r="Q2482" i="3"/>
  <c r="Q2474" i="3"/>
  <c r="Q2466" i="3"/>
  <c r="Q2458" i="3"/>
  <c r="Q2450" i="3"/>
  <c r="Q2442" i="3"/>
  <c r="Q2434" i="3"/>
  <c r="Q2426" i="3"/>
  <c r="Q2418" i="3"/>
  <c r="Q2410" i="3"/>
  <c r="Q2402" i="3"/>
  <c r="Q2394" i="3"/>
  <c r="Q2386" i="3"/>
  <c r="Q2378" i="3"/>
  <c r="Q2370" i="3"/>
  <c r="Q7565" i="3"/>
  <c r="Q7557" i="3"/>
  <c r="Q7549" i="3"/>
  <c r="Q7541" i="3"/>
  <c r="Q7533" i="3"/>
  <c r="Q7525" i="3"/>
  <c r="Q7517" i="3"/>
  <c r="Q7509" i="3"/>
  <c r="Q7501" i="3"/>
  <c r="Q7493" i="3"/>
  <c r="Q7485" i="3"/>
  <c r="Q7477" i="3"/>
  <c r="Q7469" i="3"/>
  <c r="Q7461" i="3"/>
  <c r="Q7453" i="3"/>
  <c r="Q7445" i="3"/>
  <c r="Q7437" i="3"/>
  <c r="Q7429" i="3"/>
  <c r="Q7421" i="3"/>
  <c r="Q7413" i="3"/>
  <c r="Q7405" i="3"/>
  <c r="Q7397" i="3"/>
  <c r="Q7389" i="3"/>
  <c r="Q7381" i="3"/>
  <c r="Q7373" i="3"/>
  <c r="Q7365" i="3"/>
  <c r="Q7357" i="3"/>
  <c r="Q7349" i="3"/>
  <c r="Q7341" i="3"/>
  <c r="Q7333" i="3"/>
  <c r="Q7325" i="3"/>
  <c r="Q7317" i="3"/>
  <c r="Q7309" i="3"/>
  <c r="Q7301" i="3"/>
  <c r="Q7293" i="3"/>
  <c r="Q7285" i="3"/>
  <c r="Q7277" i="3"/>
  <c r="Q7269" i="3"/>
  <c r="Q7261" i="3"/>
  <c r="Q7253" i="3"/>
  <c r="Q7245" i="3"/>
  <c r="Q7237" i="3"/>
  <c r="Q7229" i="3"/>
  <c r="Q7221" i="3"/>
  <c r="Q7213" i="3"/>
  <c r="Q7205" i="3"/>
  <c r="Q7197" i="3"/>
  <c r="Q7189" i="3"/>
  <c r="Q7181" i="3"/>
  <c r="Q7173" i="3"/>
  <c r="Q7165" i="3"/>
  <c r="Q7157" i="3"/>
  <c r="Q7149" i="3"/>
  <c r="Q7141" i="3"/>
  <c r="Q7133" i="3"/>
  <c r="Q7125" i="3"/>
  <c r="Q7117" i="3"/>
  <c r="Q7109" i="3"/>
  <c r="Q7101" i="3"/>
  <c r="Q7093" i="3"/>
  <c r="Q7085" i="3"/>
  <c r="Q7077" i="3"/>
  <c r="Q7069" i="3"/>
  <c r="Q7061" i="3"/>
  <c r="Q7053" i="3"/>
  <c r="Q7045" i="3"/>
  <c r="Q7037" i="3"/>
  <c r="Q7029" i="3"/>
  <c r="Q7021" i="3"/>
  <c r="Q7013" i="3"/>
  <c r="Q7005" i="3"/>
  <c r="Q6997" i="3"/>
  <c r="Q6989" i="3"/>
  <c r="Q6981" i="3"/>
  <c r="Q6973" i="3"/>
  <c r="Q6965" i="3"/>
  <c r="Q6957" i="3"/>
  <c r="Q6949" i="3"/>
  <c r="Q6941" i="3"/>
  <c r="Q6933" i="3"/>
  <c r="Q6925" i="3"/>
  <c r="Q6917" i="3"/>
  <c r="Q6909" i="3"/>
  <c r="Q6901" i="3"/>
  <c r="Q6893" i="3"/>
  <c r="Q6885" i="3"/>
  <c r="Q6877" i="3"/>
  <c r="Q6869" i="3"/>
  <c r="Q6861" i="3"/>
  <c r="Q6853" i="3"/>
  <c r="Q6845" i="3"/>
  <c r="Q6837" i="3"/>
  <c r="Q6829" i="3"/>
  <c r="Q6821" i="3"/>
  <c r="Q6813" i="3"/>
  <c r="Q6805" i="3"/>
  <c r="Q6797" i="3"/>
  <c r="Q6789" i="3"/>
  <c r="Q6781" i="3"/>
  <c r="Q6773" i="3"/>
  <c r="Q6765" i="3"/>
  <c r="Q6757" i="3"/>
  <c r="Q6749" i="3"/>
  <c r="Q6741" i="3"/>
  <c r="Q6733" i="3"/>
  <c r="Q6725" i="3"/>
  <c r="Q6717" i="3"/>
  <c r="Q6709" i="3"/>
  <c r="Q6701" i="3"/>
  <c r="Q6693" i="3"/>
  <c r="Q6685" i="3"/>
  <c r="Q6677" i="3"/>
  <c r="Q6669" i="3"/>
  <c r="Q6661" i="3"/>
  <c r="Q6653" i="3"/>
  <c r="Q6645" i="3"/>
  <c r="Q6637" i="3"/>
  <c r="Q6629" i="3"/>
  <c r="Q6621" i="3"/>
  <c r="Q6613" i="3"/>
  <c r="Q6605" i="3"/>
  <c r="Q6597" i="3"/>
  <c r="Q6589" i="3"/>
  <c r="Q6581" i="3"/>
  <c r="Q6573" i="3"/>
  <c r="Q6565" i="3"/>
  <c r="Q6557" i="3"/>
  <c r="Q6549" i="3"/>
  <c r="Q6541" i="3"/>
  <c r="Q6533" i="3"/>
  <c r="Q6525" i="3"/>
  <c r="Q6517" i="3"/>
  <c r="Q6509" i="3"/>
  <c r="Q6501" i="3"/>
  <c r="Q6493" i="3"/>
  <c r="Q6485" i="3"/>
  <c r="Q6477" i="3"/>
  <c r="Q6469" i="3"/>
  <c r="Q6461" i="3"/>
  <c r="Q6453" i="3"/>
  <c r="Q6445" i="3"/>
  <c r="Q6437" i="3"/>
  <c r="Q6429" i="3"/>
  <c r="Q6421" i="3"/>
  <c r="Q6413" i="3"/>
  <c r="Q6405" i="3"/>
  <c r="Q6397" i="3"/>
  <c r="Q6389" i="3"/>
  <c r="Q6381" i="3"/>
  <c r="Q6373" i="3"/>
  <c r="Q6365" i="3"/>
  <c r="Q6357" i="3"/>
  <c r="Q6349" i="3"/>
  <c r="Q6341" i="3"/>
  <c r="Q6333" i="3"/>
  <c r="Q6325" i="3"/>
  <c r="Q6317" i="3"/>
  <c r="Q6309" i="3"/>
  <c r="Q6301" i="3"/>
  <c r="Q6293" i="3"/>
  <c r="Q6285" i="3"/>
  <c r="Q6277" i="3"/>
  <c r="Q6269" i="3"/>
  <c r="Q6261" i="3"/>
  <c r="Q6253" i="3"/>
  <c r="Q6245" i="3"/>
  <c r="Q6237" i="3"/>
  <c r="Q6229" i="3"/>
  <c r="Q6221" i="3"/>
  <c r="Q6213" i="3"/>
  <c r="Q6205" i="3"/>
  <c r="Q6197" i="3"/>
  <c r="Q6189" i="3"/>
  <c r="Q6181" i="3"/>
  <c r="Q6173" i="3"/>
  <c r="Q6165" i="3"/>
  <c r="Q6157" i="3"/>
  <c r="Q6149" i="3"/>
  <c r="Q6141" i="3"/>
  <c r="Q6133" i="3"/>
  <c r="Q6125" i="3"/>
  <c r="Q6117" i="3"/>
  <c r="Q6109" i="3"/>
  <c r="Q6101" i="3"/>
  <c r="Q6093" i="3"/>
  <c r="Q6085" i="3"/>
  <c r="Q6077" i="3"/>
  <c r="Q6069" i="3"/>
  <c r="Q6061" i="3"/>
  <c r="Q6053" i="3"/>
  <c r="Q6045" i="3"/>
  <c r="Q6037" i="3"/>
  <c r="Q6029" i="3"/>
  <c r="Q6021" i="3"/>
  <c r="Q6013" i="3"/>
  <c r="Q6005" i="3"/>
  <c r="Q5997" i="3"/>
  <c r="Q5989" i="3"/>
  <c r="Q5981" i="3"/>
  <c r="Q5973" i="3"/>
  <c r="Q5965" i="3"/>
  <c r="Q5957" i="3"/>
  <c r="Q5949" i="3"/>
  <c r="Q5941" i="3"/>
  <c r="Q5933" i="3"/>
  <c r="Q5925" i="3"/>
  <c r="Q5917" i="3"/>
  <c r="Q5909" i="3"/>
  <c r="Q5901" i="3"/>
  <c r="Q5893" i="3"/>
  <c r="Q5885" i="3"/>
  <c r="Q5877" i="3"/>
  <c r="Q5869" i="3"/>
  <c r="Q5861" i="3"/>
  <c r="Q5853" i="3"/>
  <c r="Q5845" i="3"/>
  <c r="Q5837" i="3"/>
  <c r="Q5829" i="3"/>
  <c r="Q5821" i="3"/>
  <c r="Q5813" i="3"/>
  <c r="Q5805" i="3"/>
  <c r="Q5797" i="3"/>
  <c r="Q5789" i="3"/>
  <c r="Q5781" i="3"/>
  <c r="Q5773" i="3"/>
  <c r="Q5765" i="3"/>
  <c r="Q5757" i="3"/>
  <c r="Q5749" i="3"/>
  <c r="Q5741" i="3"/>
  <c r="Q5733" i="3"/>
  <c r="Q5725" i="3"/>
  <c r="Q5717" i="3"/>
  <c r="Q5709" i="3"/>
  <c r="Q5701" i="3"/>
  <c r="Q5693" i="3"/>
  <c r="Q5685" i="3"/>
  <c r="Q5677" i="3"/>
  <c r="Q5669" i="3"/>
  <c r="Q5661" i="3"/>
  <c r="Q5653" i="3"/>
  <c r="Q5645" i="3"/>
  <c r="Q5637" i="3"/>
  <c r="Q5629" i="3"/>
  <c r="Q5621" i="3"/>
  <c r="Q5613" i="3"/>
  <c r="Q5605" i="3"/>
  <c r="Q5597" i="3"/>
  <c r="Q5589" i="3"/>
  <c r="Q5581" i="3"/>
  <c r="Q5573" i="3"/>
  <c r="Q5565" i="3"/>
  <c r="Q5557" i="3"/>
  <c r="Q5549" i="3"/>
  <c r="Q5541" i="3"/>
  <c r="Q5533" i="3"/>
  <c r="Q5525" i="3"/>
  <c r="Q5517" i="3"/>
  <c r="Q5509" i="3"/>
  <c r="Q5501" i="3"/>
  <c r="Q5493" i="3"/>
  <c r="Q5485" i="3"/>
  <c r="Q5477" i="3"/>
  <c r="Q5469" i="3"/>
  <c r="Q5461" i="3"/>
  <c r="Q5453" i="3"/>
  <c r="Q5445" i="3"/>
  <c r="Q5437" i="3"/>
  <c r="Q5429" i="3"/>
  <c r="Q5421" i="3"/>
  <c r="Q5413" i="3"/>
  <c r="Q5405" i="3"/>
  <c r="Q5397" i="3"/>
  <c r="Q5389" i="3"/>
  <c r="Q5381" i="3"/>
  <c r="Q5373" i="3"/>
  <c r="Q5365" i="3"/>
  <c r="Q5357" i="3"/>
  <c r="Q5349" i="3"/>
  <c r="Q5341" i="3"/>
  <c r="Q5333" i="3"/>
  <c r="Q5325" i="3"/>
  <c r="Q5317" i="3"/>
  <c r="Q5309" i="3"/>
  <c r="Q5301" i="3"/>
  <c r="Q5293" i="3"/>
  <c r="Q5285" i="3"/>
  <c r="Q5277" i="3"/>
  <c r="Q5269" i="3"/>
  <c r="Q5261" i="3"/>
  <c r="Q5253" i="3"/>
  <c r="Q5245" i="3"/>
  <c r="Q5237" i="3"/>
  <c r="Q5229" i="3"/>
  <c r="Q5221" i="3"/>
  <c r="Q5213" i="3"/>
  <c r="Q5205" i="3"/>
  <c r="Q5197" i="3"/>
  <c r="Q5189" i="3"/>
  <c r="Q5181" i="3"/>
  <c r="Q5173" i="3"/>
  <c r="Q5165" i="3"/>
  <c r="Q5157" i="3"/>
  <c r="Q5149" i="3"/>
  <c r="Q5141" i="3"/>
  <c r="Q5133" i="3"/>
  <c r="Q5125" i="3"/>
  <c r="Q5117" i="3"/>
  <c r="Q5109" i="3"/>
  <c r="Q5101" i="3"/>
  <c r="Q5093" i="3"/>
  <c r="Q5085" i="3"/>
  <c r="Q5077" i="3"/>
  <c r="Q5069" i="3"/>
  <c r="Q5061" i="3"/>
  <c r="Q5053" i="3"/>
  <c r="Q5045" i="3"/>
  <c r="Q5037" i="3"/>
  <c r="Q5029" i="3"/>
  <c r="Q5021" i="3"/>
  <c r="Q5013" i="3"/>
  <c r="Q5005" i="3"/>
  <c r="Q4997" i="3"/>
  <c r="Q4989" i="3"/>
  <c r="Q4981" i="3"/>
  <c r="Q4973" i="3"/>
  <c r="Q4965" i="3"/>
  <c r="Q4957" i="3"/>
  <c r="Q4949" i="3"/>
  <c r="Q4941" i="3"/>
  <c r="Q4933" i="3"/>
  <c r="Q4925" i="3"/>
  <c r="Q4917" i="3"/>
  <c r="Q4909" i="3"/>
  <c r="Q4901" i="3"/>
  <c r="Q4893" i="3"/>
  <c r="Q4885" i="3"/>
  <c r="Q4877" i="3"/>
  <c r="Q4869" i="3"/>
  <c r="Q4861" i="3"/>
  <c r="Q4853" i="3"/>
  <c r="Q4845" i="3"/>
  <c r="Q4837" i="3"/>
  <c r="Q4829" i="3"/>
  <c r="Q4821" i="3"/>
  <c r="Q4813" i="3"/>
  <c r="Q4805" i="3"/>
  <c r="Q4797" i="3"/>
  <c r="Q4789" i="3"/>
  <c r="Q4781" i="3"/>
  <c r="Q4773" i="3"/>
  <c r="Q4765" i="3"/>
  <c r="Q4757" i="3"/>
  <c r="Q4749" i="3"/>
  <c r="Q4741" i="3"/>
  <c r="Q4733" i="3"/>
  <c r="Q4725" i="3"/>
  <c r="Q4717" i="3"/>
  <c r="Q4709" i="3"/>
  <c r="Q4701" i="3"/>
  <c r="Q4693" i="3"/>
  <c r="Q4685" i="3"/>
  <c r="Q4677" i="3"/>
  <c r="Q4669" i="3"/>
  <c r="Q4661" i="3"/>
  <c r="Q4653" i="3"/>
  <c r="Q4645" i="3"/>
  <c r="Q4637" i="3"/>
  <c r="Q4629" i="3"/>
  <c r="Q4621" i="3"/>
  <c r="Q4613" i="3"/>
  <c r="Q4605" i="3"/>
  <c r="Q4597" i="3"/>
  <c r="Q4589" i="3"/>
  <c r="Q4581" i="3"/>
  <c r="Q4573" i="3"/>
  <c r="Q4565" i="3"/>
  <c r="Q4557" i="3"/>
  <c r="Q4549" i="3"/>
  <c r="Q4541" i="3"/>
  <c r="Q4533" i="3"/>
  <c r="Q4525" i="3"/>
  <c r="Q4517" i="3"/>
  <c r="Q4509" i="3"/>
  <c r="Q4501" i="3"/>
  <c r="Q4493" i="3"/>
  <c r="Q4485" i="3"/>
  <c r="Q4477" i="3"/>
  <c r="Q4469" i="3"/>
  <c r="Q4461" i="3"/>
  <c r="Q4453" i="3"/>
  <c r="Q4445" i="3"/>
  <c r="Q4437" i="3"/>
  <c r="Q4429" i="3"/>
  <c r="Q4421" i="3"/>
  <c r="Q4413" i="3"/>
  <c r="Q4405" i="3"/>
  <c r="Q4397" i="3"/>
  <c r="Q4389" i="3"/>
  <c r="Q4381" i="3"/>
  <c r="Q4373" i="3"/>
  <c r="Q4365" i="3"/>
  <c r="Q4357" i="3"/>
  <c r="Q4349" i="3"/>
  <c r="Q4341" i="3"/>
  <c r="Q4333" i="3"/>
  <c r="Q4325" i="3"/>
  <c r="Q4317" i="3"/>
  <c r="Q4309" i="3"/>
  <c r="Q4301" i="3"/>
  <c r="Q4293" i="3"/>
  <c r="Q4285" i="3"/>
  <c r="Q4277" i="3"/>
  <c r="Q4269" i="3"/>
  <c r="Q4261" i="3"/>
  <c r="Q4253" i="3"/>
  <c r="Q4245" i="3"/>
  <c r="Q4237" i="3"/>
  <c r="Q4229" i="3"/>
  <c r="Q4221" i="3"/>
  <c r="Q4213" i="3"/>
  <c r="Q4205" i="3"/>
  <c r="Q4197" i="3"/>
  <c r="Q4189" i="3"/>
  <c r="Q4181" i="3"/>
  <c r="Q4173" i="3"/>
  <c r="Q4165" i="3"/>
  <c r="Q4157" i="3"/>
  <c r="Q4149" i="3"/>
  <c r="Q4141" i="3"/>
  <c r="Q4133" i="3"/>
  <c r="Q4125" i="3"/>
  <c r="Q4117" i="3"/>
  <c r="Q4109" i="3"/>
  <c r="Q4101" i="3"/>
  <c r="Q4093" i="3"/>
  <c r="Q4085" i="3"/>
  <c r="Q4077" i="3"/>
  <c r="Q4069" i="3"/>
  <c r="Q4061" i="3"/>
  <c r="Q4053" i="3"/>
  <c r="Q4045" i="3"/>
  <c r="Q4037" i="3"/>
  <c r="Q4029" i="3"/>
  <c r="Q4021" i="3"/>
  <c r="Q4013" i="3"/>
  <c r="Q4005" i="3"/>
  <c r="Q3997" i="3"/>
  <c r="Q3989" i="3"/>
  <c r="Q3981" i="3"/>
  <c r="Q3973" i="3"/>
  <c r="Q3965" i="3"/>
  <c r="Q3957" i="3"/>
  <c r="Q3949" i="3"/>
  <c r="Q3941" i="3"/>
  <c r="Q3933" i="3"/>
  <c r="Q3925" i="3"/>
  <c r="Q3917" i="3"/>
  <c r="Q3909" i="3"/>
  <c r="Q3901" i="3"/>
  <c r="Q3893" i="3"/>
  <c r="Q3885" i="3"/>
  <c r="Q3877" i="3"/>
  <c r="Q3869" i="3"/>
  <c r="Q3861" i="3"/>
  <c r="Q3853" i="3"/>
  <c r="Q3845" i="3"/>
  <c r="Q3837" i="3"/>
  <c r="Q3829" i="3"/>
  <c r="Q3821" i="3"/>
  <c r="Q3813" i="3"/>
  <c r="Q3805" i="3"/>
  <c r="Q3797" i="3"/>
  <c r="Q3789" i="3"/>
  <c r="Q3781" i="3"/>
  <c r="Q3773" i="3"/>
  <c r="Q3765" i="3"/>
  <c r="Q3757" i="3"/>
  <c r="Q3749" i="3"/>
  <c r="Q3741" i="3"/>
  <c r="Q3733" i="3"/>
  <c r="Q3725" i="3"/>
  <c r="Q3717" i="3"/>
  <c r="Q3709" i="3"/>
  <c r="Q3701" i="3"/>
  <c r="Q3693" i="3"/>
  <c r="Q3685" i="3"/>
  <c r="Q3677" i="3"/>
  <c r="Q3669" i="3"/>
  <c r="Q3661" i="3"/>
  <c r="Q3653" i="3"/>
  <c r="Q3645" i="3"/>
  <c r="Q3637" i="3"/>
  <c r="Q3629" i="3"/>
  <c r="Q3621" i="3"/>
  <c r="Q3613" i="3"/>
  <c r="Q3605" i="3"/>
  <c r="Q3597" i="3"/>
  <c r="Q3589" i="3"/>
  <c r="Q6542" i="3"/>
  <c r="Q6538" i="3"/>
  <c r="Q6534" i="3"/>
  <c r="Q6530" i="3"/>
  <c r="Q6526" i="3"/>
  <c r="Q6522" i="3"/>
  <c r="Q6518" i="3"/>
  <c r="Q6514" i="3"/>
  <c r="Q6510" i="3"/>
  <c r="Q6506" i="3"/>
  <c r="Q6502" i="3"/>
  <c r="Q6498" i="3"/>
  <c r="Q6494" i="3"/>
  <c r="Q6490" i="3"/>
  <c r="Q6486" i="3"/>
  <c r="Q6482" i="3"/>
  <c r="Q6478" i="3"/>
  <c r="Q6474" i="3"/>
  <c r="Q6470" i="3"/>
  <c r="Q6466" i="3"/>
  <c r="Q6462" i="3"/>
  <c r="Q6458" i="3"/>
  <c r="Q6454" i="3"/>
  <c r="Q6450" i="3"/>
  <c r="Q6446" i="3"/>
  <c r="Q6442" i="3"/>
  <c r="Q6438" i="3"/>
  <c r="Q6434" i="3"/>
  <c r="Q6430" i="3"/>
  <c r="Q6426" i="3"/>
  <c r="Q6422" i="3"/>
  <c r="Q6418" i="3"/>
  <c r="Q6414" i="3"/>
  <c r="Q6410" i="3"/>
  <c r="Q6406" i="3"/>
  <c r="Q6402" i="3"/>
  <c r="Q6398" i="3"/>
  <c r="Q6394" i="3"/>
  <c r="Q6390" i="3"/>
  <c r="Q6386" i="3"/>
  <c r="Q6382" i="3"/>
  <c r="Q6378" i="3"/>
  <c r="Q6374" i="3"/>
  <c r="Q6370" i="3"/>
  <c r="Q6366" i="3"/>
  <c r="Q6362" i="3"/>
  <c r="Q6358" i="3"/>
  <c r="Q6354" i="3"/>
  <c r="Q6350" i="3"/>
  <c r="Q6346" i="3"/>
  <c r="Q6342" i="3"/>
  <c r="Q6338" i="3"/>
  <c r="Q6334" i="3"/>
  <c r="Q6330" i="3"/>
  <c r="Q6326" i="3"/>
  <c r="Q6322" i="3"/>
  <c r="Q6318" i="3"/>
  <c r="Q6314" i="3"/>
  <c r="Q6310" i="3"/>
  <c r="Q6306" i="3"/>
  <c r="Q6302" i="3"/>
  <c r="Q6298" i="3"/>
  <c r="Q6294" i="3"/>
  <c r="Q6290" i="3"/>
  <c r="Q6286" i="3"/>
  <c r="Q6282" i="3"/>
  <c r="Q6278" i="3"/>
  <c r="Q6274" i="3"/>
  <c r="Q6270" i="3"/>
  <c r="Q6266" i="3"/>
  <c r="Q6262" i="3"/>
  <c r="Q6258" i="3"/>
  <c r="Q6254" i="3"/>
  <c r="Q6250" i="3"/>
  <c r="Q6246" i="3"/>
  <c r="Q6242" i="3"/>
  <c r="Q6238" i="3"/>
  <c r="Q6234" i="3"/>
  <c r="Q6230" i="3"/>
  <c r="Q6226" i="3"/>
  <c r="Q6222" i="3"/>
  <c r="Q6218" i="3"/>
  <c r="Q6214" i="3"/>
  <c r="Q6210" i="3"/>
  <c r="Q6206" i="3"/>
  <c r="Q6202" i="3"/>
  <c r="Q6198" i="3"/>
  <c r="Q6194" i="3"/>
  <c r="Q6190" i="3"/>
  <c r="Q6186" i="3"/>
  <c r="Q6182" i="3"/>
  <c r="Q6178" i="3"/>
  <c r="Q6174" i="3"/>
  <c r="Q6170" i="3"/>
  <c r="Q6166" i="3"/>
  <c r="Q6162" i="3"/>
  <c r="Q3403" i="3"/>
  <c r="Q3395" i="3"/>
  <c r="Q3391" i="3"/>
  <c r="Q3383" i="3"/>
  <c r="Q3371" i="3"/>
  <c r="Q3363" i="3"/>
  <c r="Q3355" i="3"/>
  <c r="Q3351" i="3"/>
  <c r="Q3343" i="3"/>
  <c r="Q3335" i="3"/>
  <c r="Q3327" i="3"/>
  <c r="Q3319" i="3"/>
  <c r="Q3307" i="3"/>
  <c r="Q3299" i="3"/>
  <c r="Q3291" i="3"/>
  <c r="Q3283" i="3"/>
  <c r="Q3275" i="3"/>
  <c r="Q3267" i="3"/>
  <c r="Q3259" i="3"/>
  <c r="Q3255" i="3"/>
  <c r="Q3243" i="3"/>
  <c r="Q3235" i="3"/>
  <c r="Q3227" i="3"/>
  <c r="Q3219" i="3"/>
  <c r="Q3211" i="3"/>
  <c r="Q3203" i="3"/>
  <c r="Q3195" i="3"/>
  <c r="Q3187" i="3"/>
  <c r="Q3179" i="3"/>
  <c r="Q3171" i="3"/>
  <c r="Q3167" i="3"/>
  <c r="Q3159" i="3"/>
  <c r="Q3151" i="3"/>
  <c r="Q3143" i="3"/>
  <c r="Q3135" i="3"/>
  <c r="Q3127" i="3"/>
  <c r="Q3119" i="3"/>
  <c r="Q3111" i="3"/>
  <c r="Q3103" i="3"/>
  <c r="Q3095" i="3"/>
  <c r="Q3087" i="3"/>
  <c r="Q3079" i="3"/>
  <c r="Q3071" i="3"/>
  <c r="Q3059" i="3"/>
  <c r="Q3051" i="3"/>
  <c r="Q3043" i="3"/>
  <c r="Q3035" i="3"/>
  <c r="Q3027" i="3"/>
  <c r="Q3019" i="3"/>
  <c r="Q3011" i="3"/>
  <c r="Q3003" i="3"/>
  <c r="Q2995" i="3"/>
  <c r="Q2991" i="3"/>
  <c r="Q2979" i="3"/>
  <c r="Q2971" i="3"/>
  <c r="Q2967" i="3"/>
  <c r="Q2959" i="3"/>
  <c r="Q2955" i="3"/>
  <c r="Q2947" i="3"/>
  <c r="Q2939" i="3"/>
  <c r="Q2931" i="3"/>
  <c r="Q2923" i="3"/>
  <c r="Q2915" i="3"/>
  <c r="Q2907" i="3"/>
  <c r="Q2899" i="3"/>
  <c r="Q2891" i="3"/>
  <c r="Q2883" i="3"/>
  <c r="Q2871" i="3"/>
  <c r="Q2863" i="3"/>
  <c r="Q2855" i="3"/>
  <c r="Q2847" i="3"/>
  <c r="Q2839" i="3"/>
  <c r="Q2831" i="3"/>
  <c r="Q2823" i="3"/>
  <c r="Q2815" i="3"/>
  <c r="Q2807" i="3"/>
  <c r="Q2799" i="3"/>
  <c r="Q2791" i="3"/>
  <c r="Q2783" i="3"/>
  <c r="Q2775" i="3"/>
  <c r="Q2767" i="3"/>
  <c r="Q2759" i="3"/>
  <c r="Q2751" i="3"/>
  <c r="Q2743" i="3"/>
  <c r="Q2735" i="3"/>
  <c r="Q2727" i="3"/>
  <c r="Q2719" i="3"/>
  <c r="Q2715" i="3"/>
  <c r="Q2707" i="3"/>
  <c r="Q2699" i="3"/>
  <c r="Q2691" i="3"/>
  <c r="Q2683" i="3"/>
  <c r="Q2675" i="3"/>
  <c r="Q2663" i="3"/>
  <c r="Q2655" i="3"/>
  <c r="Q2643" i="3"/>
  <c r="Q2635" i="3"/>
  <c r="Q2627" i="3"/>
  <c r="Q2619" i="3"/>
  <c r="Q2611" i="3"/>
  <c r="Q2607" i="3"/>
  <c r="Q2599" i="3"/>
  <c r="Q2591" i="3"/>
  <c r="Q2579" i="3"/>
  <c r="Q2571" i="3"/>
  <c r="Q2563" i="3"/>
  <c r="Q2559" i="3"/>
  <c r="Q2551" i="3"/>
  <c r="Q2539" i="3"/>
  <c r="Q2535" i="3"/>
  <c r="Q2527" i="3"/>
  <c r="Q2519" i="3"/>
  <c r="Q2511" i="3"/>
  <c r="Q2503" i="3"/>
  <c r="Q2495" i="3"/>
  <c r="Q2487" i="3"/>
  <c r="Q2479" i="3"/>
  <c r="Q2475" i="3"/>
  <c r="Q2463" i="3"/>
  <c r="Q2451" i="3"/>
  <c r="Q2443" i="3"/>
  <c r="Q2435" i="3"/>
  <c r="Q2427" i="3"/>
  <c r="Q2419" i="3"/>
  <c r="Q2411" i="3"/>
  <c r="Q2403" i="3"/>
  <c r="Q2395" i="3"/>
  <c r="Q2387" i="3"/>
  <c r="Q2379" i="3"/>
  <c r="Q2371" i="3"/>
  <c r="Q2363" i="3"/>
  <c r="Q2359" i="3"/>
  <c r="Q2351" i="3"/>
  <c r="Q2343" i="3"/>
  <c r="Q2335" i="3"/>
  <c r="Q2327" i="3"/>
  <c r="Q2319" i="3"/>
  <c r="Q2311" i="3"/>
  <c r="Q2303" i="3"/>
  <c r="Q2295" i="3"/>
  <c r="Q2287" i="3"/>
  <c r="Q2275" i="3"/>
  <c r="Q2267" i="3"/>
  <c r="Q2259" i="3"/>
  <c r="Q2251" i="3"/>
  <c r="Q2243" i="3"/>
  <c r="Q2235" i="3"/>
  <c r="Q2231" i="3"/>
  <c r="Q2223" i="3"/>
  <c r="Q2215" i="3"/>
  <c r="Q2207" i="3"/>
  <c r="Q2199" i="3"/>
  <c r="Q2187" i="3"/>
  <c r="Q2179" i="3"/>
  <c r="Q2171" i="3"/>
  <c r="Q2163" i="3"/>
  <c r="Q2159" i="3"/>
  <c r="Q2147" i="3"/>
  <c r="Q2139" i="3"/>
  <c r="Q2131" i="3"/>
  <c r="Q2123" i="3"/>
  <c r="Q2115" i="3"/>
  <c r="Q2107" i="3"/>
  <c r="Q2099" i="3"/>
  <c r="Q2091" i="3"/>
  <c r="Q2083" i="3"/>
  <c r="Q2075" i="3"/>
  <c r="Q2063" i="3"/>
  <c r="Q2055" i="3"/>
  <c r="Q2047" i="3"/>
  <c r="Q2039" i="3"/>
  <c r="Q2031" i="3"/>
  <c r="Q2019" i="3"/>
  <c r="Q2011" i="3"/>
  <c r="Q2007" i="3"/>
  <c r="Q1999" i="3"/>
  <c r="Q1991" i="3"/>
  <c r="Q1983" i="3"/>
  <c r="Q1975" i="3"/>
  <c r="Q1967" i="3"/>
  <c r="Q1959" i="3"/>
  <c r="Q1951" i="3"/>
  <c r="Q1943" i="3"/>
  <c r="Q1935" i="3"/>
  <c r="Q1927" i="3"/>
  <c r="Q1919" i="3"/>
  <c r="Q1911" i="3"/>
  <c r="Q1903" i="3"/>
  <c r="Q1895" i="3"/>
  <c r="Q1887" i="3"/>
  <c r="Q1879" i="3"/>
  <c r="Q1867" i="3"/>
  <c r="Q1859" i="3"/>
  <c r="Q1851" i="3"/>
  <c r="Q1843" i="3"/>
  <c r="Q1835" i="3"/>
  <c r="Q1827" i="3"/>
  <c r="Q1819" i="3"/>
  <c r="Q1811" i="3"/>
  <c r="Q1803" i="3"/>
  <c r="Q1791" i="3"/>
  <c r="Q1783" i="3"/>
  <c r="Q1775" i="3"/>
  <c r="Q1767" i="3"/>
  <c r="Q1759" i="3"/>
  <c r="Q1751" i="3"/>
  <c r="Q1743" i="3"/>
  <c r="Q1735" i="3"/>
  <c r="Q1727" i="3"/>
  <c r="Q1719" i="3"/>
  <c r="Q1711" i="3"/>
  <c r="Q1703" i="3"/>
  <c r="Q1695" i="3"/>
  <c r="Q1687" i="3"/>
  <c r="Q1679" i="3"/>
  <c r="Q1671" i="3"/>
  <c r="Q1663" i="3"/>
  <c r="Q1655" i="3"/>
  <c r="Q1647" i="3"/>
  <c r="Q1639" i="3"/>
  <c r="Q1631" i="3"/>
  <c r="Q1623" i="3"/>
  <c r="Q1615" i="3"/>
  <c r="Q1607" i="3"/>
  <c r="Q1599" i="3"/>
  <c r="Q1591" i="3"/>
  <c r="Q1583" i="3"/>
  <c r="Q1575" i="3"/>
  <c r="Q1567" i="3"/>
  <c r="Q1559" i="3"/>
  <c r="Q1551" i="3"/>
  <c r="Q1543" i="3"/>
  <c r="Q1535" i="3"/>
  <c r="Q1527" i="3"/>
  <c r="Q1515" i="3"/>
  <c r="Q1507" i="3"/>
  <c r="Q1503" i="3"/>
  <c r="Q1495" i="3"/>
  <c r="Q1487" i="3"/>
  <c r="Q1479" i="3"/>
  <c r="Q1471" i="3"/>
  <c r="Q1463" i="3"/>
  <c r="Q1455" i="3"/>
  <c r="Q1447" i="3"/>
  <c r="Q1439" i="3"/>
  <c r="Q1427" i="3"/>
  <c r="Q1419" i="3"/>
  <c r="Q1411" i="3"/>
  <c r="Q1403" i="3"/>
  <c r="Q1395" i="3"/>
  <c r="Q1387" i="3"/>
  <c r="Q1379" i="3"/>
  <c r="Q1371" i="3"/>
  <c r="Q1363" i="3"/>
  <c r="Q1355" i="3"/>
  <c r="Q1347" i="3"/>
  <c r="Q1339" i="3"/>
  <c r="Q1331" i="3"/>
  <c r="Q1319" i="3"/>
  <c r="Q1315" i="3"/>
  <c r="Q1307" i="3"/>
  <c r="Q1303" i="3"/>
  <c r="Q1295" i="3"/>
  <c r="Q1287" i="3"/>
  <c r="Q1275" i="3"/>
  <c r="Q1271" i="3"/>
  <c r="Q1263" i="3"/>
  <c r="Q1255" i="3"/>
  <c r="Q1247" i="3"/>
  <c r="Q1239" i="3"/>
  <c r="Q1227" i="3"/>
  <c r="Q1219" i="3"/>
  <c r="Q1211" i="3"/>
  <c r="Q1207" i="3"/>
  <c r="Q1199" i="3"/>
  <c r="Q1191" i="3"/>
  <c r="Q1183" i="3"/>
  <c r="Q1175" i="3"/>
  <c r="Q1167" i="3"/>
  <c r="Q1159" i="3"/>
  <c r="Q1147" i="3"/>
  <c r="Q1139" i="3"/>
  <c r="Q1131" i="3"/>
  <c r="Q1127" i="3"/>
  <c r="Q1115" i="3"/>
  <c r="Q1107" i="3"/>
  <c r="Q1099" i="3"/>
  <c r="Q1091" i="3"/>
  <c r="Q1087" i="3"/>
  <c r="Q1079" i="3"/>
  <c r="Q1071" i="3"/>
  <c r="Q1063" i="3"/>
  <c r="Q1055" i="3"/>
  <c r="Q1047" i="3"/>
  <c r="Q1039" i="3"/>
  <c r="Q1031" i="3"/>
  <c r="Q1019" i="3"/>
  <c r="Q1011" i="3"/>
  <c r="Q1007" i="3"/>
  <c r="Q999" i="3"/>
  <c r="Q991" i="3"/>
  <c r="Q983" i="3"/>
  <c r="Q975" i="3"/>
  <c r="Q967" i="3"/>
  <c r="Q959" i="3"/>
  <c r="Q951" i="3"/>
  <c r="Q943" i="3"/>
  <c r="Q935" i="3"/>
  <c r="Q927" i="3"/>
  <c r="Q919" i="3"/>
  <c r="Q911" i="3"/>
  <c r="Q903" i="3"/>
  <c r="Q895" i="3"/>
  <c r="Q891" i="3"/>
  <c r="Q883" i="3"/>
  <c r="Q875" i="3"/>
  <c r="Q867" i="3"/>
  <c r="Q859" i="3"/>
  <c r="Q855" i="3"/>
  <c r="Q847" i="3"/>
  <c r="Q839" i="3"/>
  <c r="Q831" i="3"/>
  <c r="Q823" i="3"/>
  <c r="Q815" i="3"/>
  <c r="Q807" i="3"/>
  <c r="Q799" i="3"/>
  <c r="Q791" i="3"/>
  <c r="Q783" i="3"/>
  <c r="Q775" i="3"/>
  <c r="Q767" i="3"/>
  <c r="Q759" i="3"/>
  <c r="Q751" i="3"/>
  <c r="Q743" i="3"/>
  <c r="Q735" i="3"/>
  <c r="Q723" i="3"/>
  <c r="Q715" i="3"/>
  <c r="Q707" i="3"/>
  <c r="Q699" i="3"/>
  <c r="Q691" i="3"/>
  <c r="Q683" i="3"/>
  <c r="Q679" i="3"/>
  <c r="Q671" i="3"/>
  <c r="Q659" i="3"/>
  <c r="Q651" i="3"/>
  <c r="Q643" i="3"/>
  <c r="Q635" i="3"/>
  <c r="Q627" i="3"/>
  <c r="Q619" i="3"/>
  <c r="Q611" i="3"/>
  <c r="Q599" i="3"/>
  <c r="Q591" i="3"/>
  <c r="Q583" i="3"/>
  <c r="Q575" i="3"/>
  <c r="Q567" i="3"/>
  <c r="Q559" i="3"/>
  <c r="Q551" i="3"/>
  <c r="Q543" i="3"/>
  <c r="Q531" i="3"/>
  <c r="Q523" i="3"/>
  <c r="Q515" i="3"/>
  <c r="Q507" i="3"/>
  <c r="Q499" i="3"/>
  <c r="Q491" i="3"/>
  <c r="Q483" i="3"/>
  <c r="Q475" i="3"/>
  <c r="Q467" i="3"/>
  <c r="Q459" i="3"/>
  <c r="Q451" i="3"/>
  <c r="Q443" i="3"/>
  <c r="Q435" i="3"/>
  <c r="Q427" i="3"/>
  <c r="Q419" i="3"/>
  <c r="Q411" i="3"/>
  <c r="Q403" i="3"/>
  <c r="Q395" i="3"/>
  <c r="Q391" i="3"/>
  <c r="Q379" i="3"/>
  <c r="Q371" i="3"/>
  <c r="Q367" i="3"/>
  <c r="Q359" i="3"/>
  <c r="Q351" i="3"/>
  <c r="Q343" i="3"/>
  <c r="Q335" i="3"/>
  <c r="Q323" i="3"/>
  <c r="Q315" i="3"/>
  <c r="Q311" i="3"/>
  <c r="Q303" i="3"/>
  <c r="Q295" i="3"/>
  <c r="Q287" i="3"/>
  <c r="Q279" i="3"/>
  <c r="Q271" i="3"/>
  <c r="Q263" i="3"/>
  <c r="Q255" i="3"/>
  <c r="Q247" i="3"/>
  <c r="Q239" i="3"/>
  <c r="Q231" i="3"/>
  <c r="Q223" i="3"/>
  <c r="Q219" i="3"/>
  <c r="Q211" i="3"/>
  <c r="Q203" i="3"/>
  <c r="Q195" i="3"/>
  <c r="Q183" i="3"/>
  <c r="Q175" i="3"/>
  <c r="Q167" i="3"/>
  <c r="Q159" i="3"/>
  <c r="Q151" i="3"/>
  <c r="Q143" i="3"/>
  <c r="Q135" i="3"/>
  <c r="Q127" i="3"/>
  <c r="Q115" i="3"/>
  <c r="Q107" i="3"/>
  <c r="Q99" i="3"/>
  <c r="Q91" i="3"/>
  <c r="Q83" i="3"/>
  <c r="Q75" i="3"/>
  <c r="Q67" i="3"/>
  <c r="Q59" i="3"/>
  <c r="Q51" i="3"/>
  <c r="Q43" i="3"/>
  <c r="Q35" i="3"/>
  <c r="Q27" i="3"/>
  <c r="Q19" i="3"/>
  <c r="Q11" i="3"/>
  <c r="U2" i="3"/>
  <c r="U5" i="3"/>
  <c r="U13" i="3"/>
  <c r="U4" i="3"/>
  <c r="U3" i="3"/>
  <c r="Q3407" i="3"/>
  <c r="Q3399" i="3"/>
  <c r="Q3387" i="3"/>
  <c r="Q3379" i="3"/>
  <c r="Q3375" i="3"/>
  <c r="Q3367" i="3"/>
  <c r="Q3359" i="3"/>
  <c r="Q3347" i="3"/>
  <c r="Q3339" i="3"/>
  <c r="Q3331" i="3"/>
  <c r="Q3323" i="3"/>
  <c r="Q3315" i="3"/>
  <c r="Q3311" i="3"/>
  <c r="Q3303" i="3"/>
  <c r="Q3295" i="3"/>
  <c r="Q3287" i="3"/>
  <c r="Q3279" i="3"/>
  <c r="Q3271" i="3"/>
  <c r="Q3263" i="3"/>
  <c r="Q3251" i="3"/>
  <c r="Q3247" i="3"/>
  <c r="Q3239" i="3"/>
  <c r="Q3231" i="3"/>
  <c r="Q3223" i="3"/>
  <c r="Q3215" i="3"/>
  <c r="Q3207" i="3"/>
  <c r="Q3199" i="3"/>
  <c r="Q3191" i="3"/>
  <c r="Q3183" i="3"/>
  <c r="Q3175" i="3"/>
  <c r="Q3163" i="3"/>
  <c r="Q3155" i="3"/>
  <c r="Q3147" i="3"/>
  <c r="Q3139" i="3"/>
  <c r="Q3131" i="3"/>
  <c r="Q3123" i="3"/>
  <c r="Q3115" i="3"/>
  <c r="Q3107" i="3"/>
  <c r="Q3099" i="3"/>
  <c r="Q3091" i="3"/>
  <c r="Q3083" i="3"/>
  <c r="Q3075" i="3"/>
  <c r="Q3067" i="3"/>
  <c r="Q3063" i="3"/>
  <c r="Q3055" i="3"/>
  <c r="Q3047" i="3"/>
  <c r="Q3039" i="3"/>
  <c r="Q3031" i="3"/>
  <c r="Q3023" i="3"/>
  <c r="Q3015" i="3"/>
  <c r="Q3007" i="3"/>
  <c r="Q2999" i="3"/>
  <c r="Q2987" i="3"/>
  <c r="Q2983" i="3"/>
  <c r="Q2975" i="3"/>
  <c r="Q2963" i="3"/>
  <c r="Q2951" i="3"/>
  <c r="Q2943" i="3"/>
  <c r="Q2935" i="3"/>
  <c r="Q2927" i="3"/>
  <c r="Q2919" i="3"/>
  <c r="Q2911" i="3"/>
  <c r="Q2903" i="3"/>
  <c r="Q2895" i="3"/>
  <c r="Q2887" i="3"/>
  <c r="Q2879" i="3"/>
  <c r="Q2875" i="3"/>
  <c r="Q2867" i="3"/>
  <c r="Q2859" i="3"/>
  <c r="Q2851" i="3"/>
  <c r="Q2843" i="3"/>
  <c r="Q2835" i="3"/>
  <c r="Q2827" i="3"/>
  <c r="Q2819" i="3"/>
  <c r="Q2811" i="3"/>
  <c r="Q2803" i="3"/>
  <c r="Q2795" i="3"/>
  <c r="Q2787" i="3"/>
  <c r="Q2779" i="3"/>
  <c r="Q2771" i="3"/>
  <c r="Q2763" i="3"/>
  <c r="Q2755" i="3"/>
  <c r="Q2747" i="3"/>
  <c r="Q2739" i="3"/>
  <c r="Q2731" i="3"/>
  <c r="Q2723" i="3"/>
  <c r="Q2711" i="3"/>
  <c r="Q2703" i="3"/>
  <c r="Q2695" i="3"/>
  <c r="Q2687" i="3"/>
  <c r="Q2679" i="3"/>
  <c r="Q2671" i="3"/>
  <c r="Q2667" i="3"/>
  <c r="Q2659" i="3"/>
  <c r="Q2651" i="3"/>
  <c r="Q2647" i="3"/>
  <c r="Q2639" i="3"/>
  <c r="Q2631" i="3"/>
  <c r="Q2623" i="3"/>
  <c r="Q2615" i="3"/>
  <c r="Q2603" i="3"/>
  <c r="Q2595" i="3"/>
  <c r="Q2587" i="3"/>
  <c r="Q2583" i="3"/>
  <c r="Q2575" i="3"/>
  <c r="Q2567" i="3"/>
  <c r="Q2555" i="3"/>
  <c r="Q2547" i="3"/>
  <c r="Q2543" i="3"/>
  <c r="Q2531" i="3"/>
  <c r="Q2523" i="3"/>
  <c r="Q2515" i="3"/>
  <c r="Q2507" i="3"/>
  <c r="Q2499" i="3"/>
  <c r="Q2491" i="3"/>
  <c r="Q2483" i="3"/>
  <c r="Q2471" i="3"/>
  <c r="Q2467" i="3"/>
  <c r="Q2459" i="3"/>
  <c r="Q2455" i="3"/>
  <c r="Q2447" i="3"/>
  <c r="Q2439" i="3"/>
  <c r="Q2431" i="3"/>
  <c r="Q2423" i="3"/>
  <c r="Q2415" i="3"/>
  <c r="Q2407" i="3"/>
  <c r="Q2399" i="3"/>
  <c r="Q2391" i="3"/>
  <c r="Q2383" i="3"/>
  <c r="Q2375" i="3"/>
  <c r="Q2367" i="3"/>
  <c r="Q2355" i="3"/>
  <c r="Q2347" i="3"/>
  <c r="Q2339" i="3"/>
  <c r="Q2331" i="3"/>
  <c r="Q2323" i="3"/>
  <c r="Q2315" i="3"/>
  <c r="Q2307" i="3"/>
  <c r="Q2299" i="3"/>
  <c r="Q2291" i="3"/>
  <c r="Q2283" i="3"/>
  <c r="Q2279" i="3"/>
  <c r="Q2271" i="3"/>
  <c r="Q2263" i="3"/>
  <c r="Q2255" i="3"/>
  <c r="Q2247" i="3"/>
  <c r="Q2239" i="3"/>
  <c r="Q2227" i="3"/>
  <c r="Q2219" i="3"/>
  <c r="Q2211" i="3"/>
  <c r="Q2203" i="3"/>
  <c r="Q2195" i="3"/>
  <c r="Q2191" i="3"/>
  <c r="Q2183" i="3"/>
  <c r="Q2175" i="3"/>
  <c r="Q2167" i="3"/>
  <c r="Q2155" i="3"/>
  <c r="Q2151" i="3"/>
  <c r="Q2143" i="3"/>
  <c r="Q2135" i="3"/>
  <c r="Q2127" i="3"/>
  <c r="Q2119" i="3"/>
  <c r="Q2111" i="3"/>
  <c r="Q2103" i="3"/>
  <c r="Q2095" i="3"/>
  <c r="Q2087" i="3"/>
  <c r="Q2079" i="3"/>
  <c r="Q2071" i="3"/>
  <c r="Q2067" i="3"/>
  <c r="Q2059" i="3"/>
  <c r="Q2051" i="3"/>
  <c r="Q2043" i="3"/>
  <c r="Q2035" i="3"/>
  <c r="Q2027" i="3"/>
  <c r="Q2023" i="3"/>
  <c r="Q2015" i="3"/>
  <c r="Q2003" i="3"/>
  <c r="Q1995" i="3"/>
  <c r="Q1987" i="3"/>
  <c r="Q1979" i="3"/>
  <c r="Q1971" i="3"/>
  <c r="Q1963" i="3"/>
  <c r="Q1955" i="3"/>
  <c r="Q1947" i="3"/>
  <c r="Q1939" i="3"/>
  <c r="Q1931" i="3"/>
  <c r="Q1923" i="3"/>
  <c r="Q1915" i="3"/>
  <c r="Q1907" i="3"/>
  <c r="Q1899" i="3"/>
  <c r="Q1891" i="3"/>
  <c r="Q1883" i="3"/>
  <c r="Q1875" i="3"/>
  <c r="Q1871" i="3"/>
  <c r="Q1863" i="3"/>
  <c r="Q1855" i="3"/>
  <c r="Q1847" i="3"/>
  <c r="Q1839" i="3"/>
  <c r="Q1831" i="3"/>
  <c r="Q1823" i="3"/>
  <c r="Q1815" i="3"/>
  <c r="Q1807" i="3"/>
  <c r="Q1799" i="3"/>
  <c r="Q1795" i="3"/>
  <c r="Q1787" i="3"/>
  <c r="Q1779" i="3"/>
  <c r="Q1771" i="3"/>
  <c r="Q1763" i="3"/>
  <c r="Q1755" i="3"/>
  <c r="Q1747" i="3"/>
  <c r="Q1739" i="3"/>
  <c r="Q1731" i="3"/>
  <c r="Q1723" i="3"/>
  <c r="Q1715" i="3"/>
  <c r="Q1707" i="3"/>
  <c r="Q1699" i="3"/>
  <c r="Q1691" i="3"/>
  <c r="Q1683" i="3"/>
  <c r="Q1675" i="3"/>
  <c r="Q1667" i="3"/>
  <c r="Q1659" i="3"/>
  <c r="Q1651" i="3"/>
  <c r="Q1643" i="3"/>
  <c r="Q1635" i="3"/>
  <c r="Q1627" i="3"/>
  <c r="Q1619" i="3"/>
  <c r="Q1611" i="3"/>
  <c r="Q1603" i="3"/>
  <c r="Q1595" i="3"/>
  <c r="Q1587" i="3"/>
  <c r="Q1579" i="3"/>
  <c r="Q1571" i="3"/>
  <c r="Q1563" i="3"/>
  <c r="Q1555" i="3"/>
  <c r="Q1547" i="3"/>
  <c r="Q1539" i="3"/>
  <c r="Q1531" i="3"/>
  <c r="Q1523" i="3"/>
  <c r="Q1519" i="3"/>
  <c r="Q1511" i="3"/>
  <c r="Q1499" i="3"/>
  <c r="Q1491" i="3"/>
  <c r="Q1483" i="3"/>
  <c r="Q1475" i="3"/>
  <c r="Q1467" i="3"/>
  <c r="Q1459" i="3"/>
  <c r="Q1451" i="3"/>
  <c r="Q1443" i="3"/>
  <c r="Q1435" i="3"/>
  <c r="Q1431" i="3"/>
  <c r="Q1423" i="3"/>
  <c r="Q1415" i="3"/>
  <c r="Q1407" i="3"/>
  <c r="Q1399" i="3"/>
  <c r="Q1391" i="3"/>
  <c r="Q1383" i="3"/>
  <c r="Q1375" i="3"/>
  <c r="Q1367" i="3"/>
  <c r="Q1359" i="3"/>
  <c r="Q1351" i="3"/>
  <c r="Q1343" i="3"/>
  <c r="Q1335" i="3"/>
  <c r="Q1327" i="3"/>
  <c r="Q1323" i="3"/>
  <c r="Q1311" i="3"/>
  <c r="Q1299" i="3"/>
  <c r="Q1291" i="3"/>
  <c r="Q1283" i="3"/>
  <c r="Q1279" i="3"/>
  <c r="Q1267" i="3"/>
  <c r="Q1259" i="3"/>
  <c r="Q1251" i="3"/>
  <c r="Q1243" i="3"/>
  <c r="Q1235" i="3"/>
  <c r="Q1231" i="3"/>
  <c r="Q1223" i="3"/>
  <c r="Q1215" i="3"/>
  <c r="Q1203" i="3"/>
  <c r="Q1195" i="3"/>
  <c r="Q1187" i="3"/>
  <c r="Q1179" i="3"/>
  <c r="Q1171" i="3"/>
  <c r="Q1163" i="3"/>
  <c r="Q1155" i="3"/>
  <c r="Q1151" i="3"/>
  <c r="Q1143" i="3"/>
  <c r="Q1135" i="3"/>
  <c r="Q1123" i="3"/>
  <c r="Q1119" i="3"/>
  <c r="Q1111" i="3"/>
  <c r="Q1103" i="3"/>
  <c r="Q1095" i="3"/>
  <c r="Q1083" i="3"/>
  <c r="Q1075" i="3"/>
  <c r="Q1067" i="3"/>
  <c r="Q1059" i="3"/>
  <c r="Q1051" i="3"/>
  <c r="Q1043" i="3"/>
  <c r="Q1035" i="3"/>
  <c r="Q1027" i="3"/>
  <c r="Q1023" i="3"/>
  <c r="Q1015" i="3"/>
  <c r="Q1003" i="3"/>
  <c r="Q995" i="3"/>
  <c r="Q987" i="3"/>
  <c r="Q979" i="3"/>
  <c r="Q971" i="3"/>
  <c r="Q963" i="3"/>
  <c r="Q955" i="3"/>
  <c r="Q947" i="3"/>
  <c r="Q939" i="3"/>
  <c r="Q931" i="3"/>
  <c r="Q923" i="3"/>
  <c r="Q915" i="3"/>
  <c r="Q907" i="3"/>
  <c r="Q899" i="3"/>
  <c r="Q887" i="3"/>
  <c r="Q879" i="3"/>
  <c r="Q871" i="3"/>
  <c r="Q863" i="3"/>
  <c r="Q851" i="3"/>
  <c r="Q843" i="3"/>
  <c r="Q835" i="3"/>
  <c r="Q827" i="3"/>
  <c r="Q819" i="3"/>
  <c r="Q811" i="3"/>
  <c r="Q803" i="3"/>
  <c r="Q795" i="3"/>
  <c r="Q787" i="3"/>
  <c r="Q779" i="3"/>
  <c r="Q771" i="3"/>
  <c r="Q763" i="3"/>
  <c r="Q755" i="3"/>
  <c r="Q747" i="3"/>
  <c r="Q739" i="3"/>
  <c r="Q731" i="3"/>
  <c r="Q727" i="3"/>
  <c r="Q719" i="3"/>
  <c r="Q711" i="3"/>
  <c r="Q703" i="3"/>
  <c r="Q695" i="3"/>
  <c r="Q687" i="3"/>
  <c r="Q675" i="3"/>
  <c r="Q667" i="3"/>
  <c r="Q663" i="3"/>
  <c r="Q655" i="3"/>
  <c r="Q647" i="3"/>
  <c r="Q639" i="3"/>
  <c r="Q631" i="3"/>
  <c r="Q623" i="3"/>
  <c r="Q615" i="3"/>
  <c r="Q607" i="3"/>
  <c r="Q603" i="3"/>
  <c r="Q595" i="3"/>
  <c r="Q587" i="3"/>
  <c r="Q579" i="3"/>
  <c r="Q571" i="3"/>
  <c r="Q563" i="3"/>
  <c r="Q555" i="3"/>
  <c r="Q547" i="3"/>
  <c r="Q539" i="3"/>
  <c r="Q535" i="3"/>
  <c r="Q527" i="3"/>
  <c r="Q519" i="3"/>
  <c r="Q511" i="3"/>
  <c r="Q503" i="3"/>
  <c r="Q495" i="3"/>
  <c r="Q487" i="3"/>
  <c r="Q479" i="3"/>
  <c r="Q471" i="3"/>
  <c r="Q463" i="3"/>
  <c r="Q455" i="3"/>
  <c r="Q447" i="3"/>
  <c r="Q439" i="3"/>
  <c r="Q431" i="3"/>
  <c r="Q423" i="3"/>
  <c r="Q415" i="3"/>
  <c r="Q407" i="3"/>
  <c r="Q399" i="3"/>
  <c r="Q387" i="3"/>
  <c r="Q383" i="3"/>
  <c r="Q375" i="3"/>
  <c r="Q363" i="3"/>
  <c r="Q355" i="3"/>
  <c r="Q347" i="3"/>
  <c r="Q339" i="3"/>
  <c r="Q331" i="3"/>
  <c r="Q327" i="3"/>
  <c r="Q319" i="3"/>
  <c r="Q307" i="3"/>
  <c r="Q299" i="3"/>
  <c r="Q291" i="3"/>
  <c r="Q283" i="3"/>
  <c r="Q275" i="3"/>
  <c r="Q267" i="3"/>
  <c r="Q259" i="3"/>
  <c r="Q251" i="3"/>
  <c r="Q243" i="3"/>
  <c r="Q235" i="3"/>
  <c r="Q227" i="3"/>
  <c r="Q215" i="3"/>
  <c r="Q207" i="3"/>
  <c r="Q199" i="3"/>
  <c r="Q191" i="3"/>
  <c r="Q187" i="3"/>
  <c r="Q179" i="3"/>
  <c r="Q171" i="3"/>
  <c r="Q163" i="3"/>
  <c r="Q155" i="3"/>
  <c r="Q147" i="3"/>
  <c r="Q139" i="3"/>
  <c r="Q131" i="3"/>
  <c r="Q123" i="3"/>
  <c r="Q119" i="3"/>
  <c r="Q111" i="3"/>
  <c r="Q103" i="3"/>
  <c r="Q95" i="3"/>
  <c r="Q87" i="3"/>
  <c r="Q79" i="3"/>
  <c r="Q71" i="3"/>
  <c r="Q63" i="3"/>
  <c r="Q55" i="3"/>
  <c r="Q47" i="3"/>
  <c r="Q39" i="3"/>
  <c r="Q31" i="3"/>
  <c r="Q23" i="3"/>
  <c r="Q15" i="3"/>
  <c r="Q7" i="3"/>
  <c r="Q3581" i="3"/>
  <c r="Q3577" i="3"/>
  <c r="Q3573" i="3"/>
  <c r="Q3569" i="3"/>
  <c r="Q3565" i="3"/>
  <c r="Q3561" i="3"/>
  <c r="Q3557" i="3"/>
  <c r="Q3553" i="3"/>
  <c r="Q3549" i="3"/>
  <c r="Q3545" i="3"/>
  <c r="Q3541" i="3"/>
  <c r="Q3537" i="3"/>
  <c r="Q3533" i="3"/>
  <c r="Q3529" i="3"/>
  <c r="Q3525" i="3"/>
  <c r="Q3521" i="3"/>
  <c r="Q3517" i="3"/>
  <c r="Q3513" i="3"/>
  <c r="Q3509" i="3"/>
  <c r="Q3505" i="3"/>
  <c r="Q3501" i="3"/>
  <c r="Q3497" i="3"/>
  <c r="Q3493" i="3"/>
  <c r="Q3489" i="3"/>
  <c r="Q3485" i="3"/>
  <c r="Q3481" i="3"/>
  <c r="Q3477" i="3"/>
  <c r="Q3473" i="3"/>
  <c r="Q3469" i="3"/>
  <c r="Q3465" i="3"/>
  <c r="Q3461" i="3"/>
  <c r="Q3457" i="3"/>
  <c r="Q3453" i="3"/>
  <c r="Q3449" i="3"/>
  <c r="Q3445" i="3"/>
  <c r="Q3441" i="3"/>
  <c r="Q3437" i="3"/>
  <c r="Q3433" i="3"/>
  <c r="Q3429" i="3"/>
  <c r="Q3425" i="3"/>
  <c r="Q3421" i="3"/>
  <c r="Q3417" i="3"/>
  <c r="Q3413" i="3"/>
  <c r="Q3409" i="3"/>
  <c r="Q3405" i="3"/>
  <c r="Q3401" i="3"/>
  <c r="Q3397" i="3"/>
  <c r="Q3393" i="3"/>
  <c r="Q3389" i="3"/>
  <c r="Q3385" i="3"/>
  <c r="Q3381" i="3"/>
  <c r="Q3377" i="3"/>
  <c r="Q3373" i="3"/>
  <c r="Q3369" i="3"/>
  <c r="Q3365" i="3"/>
  <c r="Q3361" i="3"/>
  <c r="Q3357" i="3"/>
  <c r="Q3353" i="3"/>
  <c r="Q3349" i="3"/>
  <c r="Q3345" i="3"/>
  <c r="Q3341" i="3"/>
  <c r="Q3337" i="3"/>
  <c r="Q3333" i="3"/>
  <c r="Q3329" i="3"/>
  <c r="Q3325" i="3"/>
  <c r="Q3321" i="3"/>
  <c r="Q3317" i="3"/>
  <c r="Q3313" i="3"/>
  <c r="Q3309" i="3"/>
  <c r="Q3305" i="3"/>
  <c r="Q3301" i="3"/>
  <c r="Q3297" i="3"/>
  <c r="Q3293" i="3"/>
  <c r="Q3289" i="3"/>
  <c r="Q3285" i="3"/>
  <c r="Q3281" i="3"/>
  <c r="Q3277" i="3"/>
  <c r="Q3273" i="3"/>
  <c r="Q3269" i="3"/>
  <c r="Q3265" i="3"/>
  <c r="Q3261" i="3"/>
  <c r="Q3257" i="3"/>
  <c r="Q3253" i="3"/>
  <c r="Q3249" i="3"/>
  <c r="Q3245" i="3"/>
  <c r="Q3241" i="3"/>
  <c r="Q3237" i="3"/>
  <c r="Q3233" i="3"/>
  <c r="Q3229" i="3"/>
  <c r="Q3225" i="3"/>
  <c r="Q3221" i="3"/>
  <c r="Q3217" i="3"/>
  <c r="Q3213" i="3"/>
  <c r="Q3209" i="3"/>
  <c r="Q3205" i="3"/>
  <c r="Q3201" i="3"/>
  <c r="Q3197" i="3"/>
  <c r="Q3193" i="3"/>
  <c r="Q3189" i="3"/>
  <c r="Q3185" i="3"/>
  <c r="Q3181" i="3"/>
  <c r="Q3177" i="3"/>
  <c r="Q3173" i="3"/>
  <c r="Q3169" i="3"/>
  <c r="Q3165" i="3"/>
  <c r="Q3161" i="3"/>
  <c r="Q3157" i="3"/>
  <c r="Q3153" i="3"/>
  <c r="Q3149" i="3"/>
  <c r="Q3145" i="3"/>
  <c r="Q3141" i="3"/>
  <c r="Q3137" i="3"/>
  <c r="Q3133" i="3"/>
  <c r="Q3129" i="3"/>
  <c r="Q3125" i="3"/>
  <c r="Q3121" i="3"/>
  <c r="U6" i="3"/>
  <c r="T6" i="3"/>
  <c r="T5" i="3"/>
  <c r="T12" i="3"/>
  <c r="T4" i="3"/>
  <c r="Q3544" i="3"/>
  <c r="Q3540" i="3"/>
  <c r="Q3536" i="3"/>
  <c r="Q3532" i="3"/>
  <c r="Q3528" i="3"/>
  <c r="Q3524" i="3"/>
  <c r="Q3520" i="3"/>
  <c r="Q3516" i="3"/>
  <c r="Q3512" i="3"/>
  <c r="Q3508" i="3"/>
  <c r="Q3504" i="3"/>
  <c r="Q3500" i="3"/>
  <c r="Q3496" i="3"/>
  <c r="Q3492" i="3"/>
  <c r="Q3488" i="3"/>
  <c r="Q3484" i="3"/>
  <c r="Q3480" i="3"/>
  <c r="Q3476" i="3"/>
  <c r="Q3472" i="3"/>
  <c r="Q3468" i="3"/>
  <c r="Q3464" i="3"/>
  <c r="Q3460" i="3"/>
  <c r="Q3456" i="3"/>
  <c r="Q3452" i="3"/>
  <c r="Q3448" i="3"/>
  <c r="Q3444" i="3"/>
  <c r="Q3440" i="3"/>
  <c r="Q3436" i="3"/>
  <c r="Q3432" i="3"/>
  <c r="Q3428" i="3"/>
  <c r="Q3424" i="3"/>
  <c r="Q3420" i="3"/>
  <c r="Q3416" i="3"/>
  <c r="Q3412" i="3"/>
  <c r="Q3408" i="3"/>
  <c r="Q3404" i="3"/>
  <c r="Q3400" i="3"/>
  <c r="Q3396" i="3"/>
  <c r="Q3392" i="3"/>
  <c r="Q3388" i="3"/>
  <c r="Q3384" i="3"/>
  <c r="Q3380" i="3"/>
  <c r="Q3376" i="3"/>
  <c r="Q3372" i="3"/>
  <c r="Q3368" i="3"/>
  <c r="Q3364" i="3"/>
  <c r="Q3360" i="3"/>
  <c r="Q3356" i="3"/>
  <c r="Q3352" i="3"/>
  <c r="Q3348" i="3"/>
  <c r="Q3344" i="3"/>
  <c r="Q3340" i="3"/>
  <c r="Q3336" i="3"/>
  <c r="Q3332" i="3"/>
  <c r="Q3328" i="3"/>
  <c r="Q3324" i="3"/>
  <c r="Q3320" i="3"/>
  <c r="Q3316" i="3"/>
  <c r="Q3312" i="3"/>
  <c r="Q3308" i="3"/>
  <c r="Q3304" i="3"/>
  <c r="Q3300" i="3"/>
  <c r="Q3296" i="3"/>
  <c r="Q3292" i="3"/>
  <c r="Q3288" i="3"/>
  <c r="Q3284" i="3"/>
  <c r="Q3280" i="3"/>
  <c r="Q3276" i="3"/>
  <c r="Q3272" i="3"/>
  <c r="Q3268" i="3"/>
  <c r="Q3264" i="3"/>
  <c r="Q3260" i="3"/>
  <c r="Q3256" i="3"/>
  <c r="Q3252" i="3"/>
  <c r="Q3248" i="3"/>
  <c r="Q3244" i="3"/>
  <c r="Q3240" i="3"/>
  <c r="Q3236" i="3"/>
  <c r="Q3232" i="3"/>
  <c r="Q3228" i="3"/>
  <c r="Q3224" i="3"/>
  <c r="Q3220" i="3"/>
  <c r="Q3216" i="3"/>
  <c r="Q3212" i="3"/>
  <c r="Q3208" i="3"/>
  <c r="Q3204" i="3"/>
  <c r="Q3200" i="3"/>
  <c r="Q3196" i="3"/>
  <c r="Q3192" i="3"/>
  <c r="Q3188" i="3"/>
  <c r="Q3184" i="3"/>
  <c r="Q3180" i="3"/>
  <c r="Q3176" i="3"/>
  <c r="Q3172" i="3"/>
  <c r="Q3168" i="3"/>
  <c r="Q3164" i="3"/>
  <c r="Q3160" i="3"/>
  <c r="Q3156" i="3"/>
  <c r="Q3152" i="3"/>
  <c r="Q3148" i="3"/>
  <c r="Q3144" i="3"/>
  <c r="Q3140" i="3"/>
  <c r="Q3136" i="3"/>
  <c r="Q3132" i="3"/>
  <c r="Q3128" i="3"/>
  <c r="Q3124" i="3"/>
  <c r="Q3120" i="3"/>
  <c r="Q3116" i="3"/>
  <c r="Q3112" i="3"/>
  <c r="Q3108" i="3"/>
  <c r="Q3104" i="3"/>
  <c r="Q3100" i="3"/>
  <c r="Q3096" i="3"/>
  <c r="Q3092" i="3"/>
  <c r="Q3088" i="3"/>
  <c r="Q3084" i="3"/>
  <c r="Q3080" i="3"/>
  <c r="Q3076" i="3"/>
  <c r="Q3072" i="3"/>
  <c r="Q3068" i="3"/>
  <c r="Q3064" i="3"/>
  <c r="Q3060" i="3"/>
  <c r="Q3056" i="3"/>
  <c r="Q3052" i="3"/>
  <c r="Q3048" i="3"/>
  <c r="Q3044" i="3"/>
  <c r="Q3040" i="3"/>
  <c r="Q3036" i="3"/>
  <c r="Q3032" i="3"/>
  <c r="Q3028" i="3"/>
  <c r="Q3024" i="3"/>
  <c r="Q3020" i="3"/>
  <c r="Q3016" i="3"/>
  <c r="Q3012" i="3"/>
  <c r="Q3008" i="3"/>
  <c r="Q3004" i="3"/>
  <c r="Q3000" i="3"/>
  <c r="Q2996" i="3"/>
  <c r="Q2992" i="3"/>
  <c r="Q2988" i="3"/>
  <c r="Q2984" i="3"/>
  <c r="Q2980" i="3"/>
  <c r="Q2976" i="3"/>
  <c r="Q2972" i="3"/>
  <c r="Q2968" i="3"/>
  <c r="Q2964" i="3"/>
  <c r="Q2960" i="3"/>
  <c r="Q2956" i="3"/>
  <c r="Q2952" i="3"/>
  <c r="Q2948" i="3"/>
  <c r="Q2944" i="3"/>
  <c r="Q2940" i="3"/>
  <c r="Q2936" i="3"/>
  <c r="Q2932" i="3"/>
  <c r="Q2928" i="3"/>
  <c r="Q2924" i="3"/>
  <c r="Q2920" i="3"/>
  <c r="Q2916" i="3"/>
  <c r="Q2912" i="3"/>
  <c r="Q2908" i="3"/>
  <c r="Q2904" i="3"/>
  <c r="Q2900" i="3"/>
  <c r="Q2896" i="3"/>
  <c r="Q2892" i="3"/>
  <c r="Q2888" i="3"/>
  <c r="Q2884" i="3"/>
  <c r="Q2880" i="3"/>
  <c r="Q2876" i="3"/>
  <c r="Q2872" i="3"/>
  <c r="Q2868" i="3"/>
  <c r="Q2864" i="3"/>
  <c r="Q2860" i="3"/>
  <c r="Q2856" i="3"/>
  <c r="Q2852" i="3"/>
  <c r="Q2848" i="3"/>
  <c r="Q2844" i="3"/>
  <c r="Q2840" i="3"/>
  <c r="Q2836" i="3"/>
  <c r="Q2832" i="3"/>
  <c r="Q2828" i="3"/>
  <c r="Q2824" i="3"/>
  <c r="Q2820" i="3"/>
  <c r="Q2816" i="3"/>
  <c r="Q2812" i="3"/>
  <c r="Q2808" i="3"/>
  <c r="Q2804" i="3"/>
  <c r="Q2800" i="3"/>
  <c r="Q2796" i="3"/>
  <c r="Q2792" i="3"/>
  <c r="Q2788" i="3"/>
  <c r="Q2784" i="3"/>
  <c r="Q2780" i="3"/>
  <c r="Q2776" i="3"/>
  <c r="Q2772" i="3"/>
  <c r="Q2768" i="3"/>
  <c r="Q2764" i="3"/>
  <c r="Q2760" i="3"/>
  <c r="Q2756" i="3"/>
  <c r="Q2752" i="3"/>
  <c r="Q2748" i="3"/>
  <c r="Q2744" i="3"/>
  <c r="Q2740" i="3"/>
  <c r="Q2736" i="3"/>
  <c r="Q2732" i="3"/>
  <c r="Q2728" i="3"/>
  <c r="Q2724" i="3"/>
  <c r="Q2720" i="3"/>
  <c r="Q2716" i="3"/>
  <c r="Q2712" i="3"/>
  <c r="Q2708" i="3"/>
  <c r="Q2704" i="3"/>
  <c r="Q2700" i="3"/>
  <c r="Q2696" i="3"/>
  <c r="Q2692" i="3"/>
  <c r="Q2688" i="3"/>
  <c r="Q2684" i="3"/>
  <c r="Q2680" i="3"/>
  <c r="Q2676" i="3"/>
  <c r="Q2672" i="3"/>
  <c r="Q2668" i="3"/>
  <c r="Q2664" i="3"/>
  <c r="Q2660" i="3"/>
  <c r="Q2656" i="3"/>
  <c r="Q2652" i="3"/>
  <c r="Q2648" i="3"/>
  <c r="Q2644" i="3"/>
  <c r="Q2640" i="3"/>
  <c r="Q2636" i="3"/>
  <c r="Q2632" i="3"/>
  <c r="Q2628" i="3"/>
  <c r="Q2624" i="3"/>
  <c r="Q2620" i="3"/>
  <c r="Q2616" i="3"/>
  <c r="Q2612" i="3"/>
  <c r="Q2608" i="3"/>
  <c r="Q2604" i="3"/>
  <c r="Q2600" i="3"/>
  <c r="Q2596" i="3"/>
  <c r="Q2592" i="3"/>
  <c r="Q2588" i="3"/>
  <c r="Q2584" i="3"/>
  <c r="Q2580" i="3"/>
  <c r="Q2576" i="3"/>
  <c r="Q2572" i="3"/>
  <c r="Q2568" i="3"/>
  <c r="Q2564" i="3"/>
  <c r="Q2560" i="3"/>
  <c r="Q2556" i="3"/>
  <c r="Q2552" i="3"/>
  <c r="Q2548" i="3"/>
  <c r="Q2544" i="3"/>
  <c r="Q2540" i="3"/>
  <c r="Q2536" i="3"/>
  <c r="Q2532" i="3"/>
  <c r="Q2528" i="3"/>
  <c r="Q2524" i="3"/>
  <c r="Q2520" i="3"/>
  <c r="Q2516" i="3"/>
  <c r="Q2512" i="3"/>
  <c r="Q2508" i="3"/>
  <c r="Q2504" i="3"/>
  <c r="Q2500" i="3"/>
  <c r="Q2496" i="3"/>
  <c r="Q2492" i="3"/>
  <c r="Q2488" i="3"/>
  <c r="Q2484" i="3"/>
  <c r="Q2480" i="3"/>
  <c r="Q2476" i="3"/>
  <c r="Q2472" i="3"/>
  <c r="Q2468" i="3"/>
  <c r="Q2464" i="3"/>
  <c r="Q2460" i="3"/>
  <c r="Q2456" i="3"/>
  <c r="Q2452" i="3"/>
  <c r="Q2448" i="3"/>
  <c r="Q2444" i="3"/>
  <c r="Q2440" i="3"/>
  <c r="Q2436" i="3"/>
  <c r="Q2432" i="3"/>
  <c r="Q2428" i="3"/>
  <c r="Q2424" i="3"/>
  <c r="Q2420" i="3"/>
  <c r="Q2416" i="3"/>
  <c r="Q2412" i="3"/>
  <c r="Q2408" i="3"/>
  <c r="Q2404" i="3"/>
  <c r="Q2400" i="3"/>
  <c r="Q2396" i="3"/>
  <c r="Q2392" i="3"/>
  <c r="Q2388" i="3"/>
  <c r="Q2384" i="3"/>
  <c r="Q2380" i="3"/>
  <c r="Q2376" i="3"/>
  <c r="Q2372" i="3"/>
  <c r="Q2368" i="3"/>
  <c r="Q2364" i="3"/>
  <c r="Q2360" i="3"/>
  <c r="Q2356" i="3"/>
  <c r="Q2352" i="3"/>
  <c r="Q2348" i="3"/>
  <c r="Q2344" i="3"/>
  <c r="Q2340" i="3"/>
  <c r="Q2336" i="3"/>
  <c r="Q2332" i="3"/>
  <c r="Q2328" i="3"/>
  <c r="Q2324" i="3"/>
  <c r="Q2320" i="3"/>
  <c r="Q2316" i="3"/>
  <c r="Q2312" i="3"/>
  <c r="Q2308" i="3"/>
  <c r="Q2304" i="3"/>
  <c r="Q2300" i="3"/>
  <c r="Q2296" i="3"/>
  <c r="Q2292" i="3"/>
  <c r="Q2288" i="3"/>
  <c r="Q2284" i="3"/>
  <c r="Q2280" i="3"/>
  <c r="Q2276" i="3"/>
  <c r="Q2272" i="3"/>
  <c r="Q2268" i="3"/>
  <c r="Q2264" i="3"/>
  <c r="Q2260" i="3"/>
  <c r="Q2256" i="3"/>
  <c r="Q2252" i="3"/>
  <c r="Q2248" i="3"/>
  <c r="Q2244" i="3"/>
  <c r="Q2240" i="3"/>
  <c r="Q2236" i="3"/>
  <c r="Q2232" i="3"/>
  <c r="Q2228" i="3"/>
  <c r="Q2224" i="3"/>
  <c r="Q2220" i="3"/>
  <c r="Q2216" i="3"/>
  <c r="Q2212" i="3"/>
  <c r="Q2208" i="3"/>
  <c r="Q2204" i="3"/>
  <c r="Q2200" i="3"/>
  <c r="Q2196" i="3"/>
  <c r="Q2192" i="3"/>
  <c r="Q2188" i="3"/>
  <c r="Q2184" i="3"/>
  <c r="Q2180" i="3"/>
  <c r="Q2176" i="3"/>
  <c r="Q2172" i="3"/>
  <c r="Q2168" i="3"/>
  <c r="Q2164" i="3"/>
  <c r="Q2160" i="3"/>
  <c r="Q2156" i="3"/>
  <c r="Q2152" i="3"/>
  <c r="Q2148" i="3"/>
  <c r="Q2144" i="3"/>
  <c r="Q2140" i="3"/>
  <c r="Q2136" i="3"/>
  <c r="Q2132" i="3"/>
  <c r="Q2128" i="3"/>
  <c r="Q2124" i="3"/>
  <c r="Q2120" i="3"/>
  <c r="Q2116" i="3"/>
  <c r="Q2112" i="3"/>
  <c r="Q2108" i="3"/>
  <c r="Q2104" i="3"/>
  <c r="Q2100" i="3"/>
  <c r="Q2096" i="3"/>
  <c r="Q2092" i="3"/>
  <c r="Q2088" i="3"/>
  <c r="Q2084" i="3"/>
  <c r="Q2080" i="3"/>
  <c r="Q2076" i="3"/>
  <c r="Q2072" i="3"/>
  <c r="Q2068" i="3"/>
  <c r="Q2064" i="3"/>
  <c r="Q2060" i="3"/>
  <c r="Q2056" i="3"/>
  <c r="Q2052" i="3"/>
  <c r="Q2048" i="3"/>
  <c r="Q2044" i="3"/>
  <c r="Q2040" i="3"/>
  <c r="Q2036" i="3"/>
  <c r="Q2032" i="3"/>
  <c r="Q2028" i="3"/>
  <c r="Q2024" i="3"/>
  <c r="Q2020" i="3"/>
  <c r="Q2016" i="3"/>
  <c r="Q2012" i="3"/>
  <c r="Q2008" i="3"/>
  <c r="Q2004" i="3"/>
  <c r="Q2000" i="3"/>
  <c r="Q1996" i="3"/>
  <c r="Q1992" i="3"/>
  <c r="Q1988" i="3"/>
  <c r="Q1984" i="3"/>
  <c r="Q1980" i="3"/>
  <c r="Q1976" i="3"/>
  <c r="Q1972" i="3"/>
  <c r="Q1968" i="3"/>
  <c r="Q1964" i="3"/>
  <c r="Q1960" i="3"/>
  <c r="Q1956" i="3"/>
  <c r="Q1952" i="3"/>
  <c r="Q1948" i="3"/>
  <c r="Q1944" i="3"/>
  <c r="Q1940" i="3"/>
  <c r="Q1936" i="3"/>
  <c r="Q1932" i="3"/>
  <c r="Q1928" i="3"/>
  <c r="Q1924" i="3"/>
  <c r="Q1920" i="3"/>
  <c r="Q1916" i="3"/>
  <c r="Q1912" i="3"/>
  <c r="Q1908" i="3"/>
  <c r="Q1904" i="3"/>
  <c r="Q1900" i="3"/>
  <c r="Q1896" i="3"/>
  <c r="Q1892" i="3"/>
  <c r="Q1888" i="3"/>
  <c r="Q1884" i="3"/>
  <c r="Q1880" i="3"/>
  <c r="Q1876" i="3"/>
  <c r="Q1872" i="3"/>
  <c r="Q1868" i="3"/>
  <c r="Q1864" i="3"/>
  <c r="Q1860" i="3"/>
  <c r="Q1856" i="3"/>
  <c r="Q1852" i="3"/>
  <c r="Q1848" i="3"/>
  <c r="Q1844" i="3"/>
  <c r="Q1840" i="3"/>
  <c r="Q1836" i="3"/>
  <c r="Q1832" i="3"/>
  <c r="Q1828" i="3"/>
  <c r="Q1824" i="3"/>
  <c r="Q1820" i="3"/>
  <c r="Q1816" i="3"/>
  <c r="Q1812" i="3"/>
  <c r="Q1808" i="3"/>
  <c r="Q1804" i="3"/>
  <c r="Q1800" i="3"/>
  <c r="Q1796" i="3"/>
  <c r="Q1792" i="3"/>
  <c r="Q1788" i="3"/>
  <c r="Q1784" i="3"/>
  <c r="Q1780" i="3"/>
  <c r="Q1776" i="3"/>
  <c r="Q1772" i="3"/>
  <c r="Q1768" i="3"/>
  <c r="Q1764" i="3"/>
  <c r="Q1760" i="3"/>
  <c r="Q1756" i="3"/>
  <c r="Q1752" i="3"/>
  <c r="Q1748" i="3"/>
  <c r="Q1744" i="3"/>
  <c r="Q1740" i="3"/>
  <c r="Q1736" i="3"/>
  <c r="Q1732" i="3"/>
  <c r="Q1728" i="3"/>
  <c r="Q1724" i="3"/>
  <c r="Q1720" i="3"/>
  <c r="Q1716" i="3"/>
  <c r="Q1712" i="3"/>
  <c r="Q1708" i="3"/>
  <c r="Q1704" i="3"/>
  <c r="Q1700" i="3"/>
  <c r="Q1696" i="3"/>
  <c r="Q1692" i="3"/>
  <c r="Q1688" i="3"/>
  <c r="Q1684" i="3"/>
  <c r="Q1680" i="3"/>
  <c r="Q1676" i="3"/>
  <c r="Q1672" i="3"/>
  <c r="Q1668" i="3"/>
  <c r="Q1664" i="3"/>
  <c r="Q1660" i="3"/>
  <c r="Q1656" i="3"/>
  <c r="Q1652" i="3"/>
  <c r="Q1648" i="3"/>
  <c r="Q1644" i="3"/>
  <c r="Q1640" i="3"/>
  <c r="Q1636" i="3"/>
  <c r="Q1632" i="3"/>
  <c r="Q1628" i="3"/>
  <c r="Q1624" i="3"/>
  <c r="Q1620" i="3"/>
  <c r="Q1616" i="3"/>
  <c r="Q1612" i="3"/>
  <c r="Q1608" i="3"/>
  <c r="Q1604" i="3"/>
  <c r="Q1600" i="3"/>
  <c r="Q1596" i="3"/>
  <c r="Q1592" i="3"/>
  <c r="Q1588" i="3"/>
  <c r="Q1584" i="3"/>
  <c r="Q1580" i="3"/>
  <c r="Q1576" i="3"/>
  <c r="Q1572" i="3"/>
  <c r="Q1568" i="3"/>
  <c r="Q1564" i="3"/>
  <c r="Q1560" i="3"/>
  <c r="Q1556" i="3"/>
  <c r="Q1552" i="3"/>
  <c r="Q1548" i="3"/>
  <c r="Q1544" i="3"/>
  <c r="Q1540" i="3"/>
  <c r="Q1536" i="3"/>
  <c r="Q1532" i="3"/>
  <c r="Q1528" i="3"/>
  <c r="Q1524" i="3"/>
  <c r="Q1520" i="3"/>
  <c r="Q1516" i="3"/>
  <c r="Q1512" i="3"/>
  <c r="Q1508" i="3"/>
  <c r="Q1504" i="3"/>
  <c r="Q1500" i="3"/>
  <c r="Q1496" i="3"/>
  <c r="Q1492" i="3"/>
  <c r="Q1488" i="3"/>
  <c r="Q1484" i="3"/>
  <c r="Q1480" i="3"/>
  <c r="Q1476" i="3"/>
  <c r="Q1472" i="3"/>
  <c r="Q1468" i="3"/>
  <c r="Q1464" i="3"/>
  <c r="Q1460" i="3"/>
  <c r="Q1456" i="3"/>
  <c r="Q1452" i="3"/>
  <c r="Q1448" i="3"/>
  <c r="Q1444" i="3"/>
  <c r="Q1440" i="3"/>
  <c r="Q1436" i="3"/>
  <c r="Q1432" i="3"/>
  <c r="Q1428" i="3"/>
  <c r="Q1424" i="3"/>
  <c r="Q1420" i="3"/>
  <c r="Q1416" i="3"/>
  <c r="Q1412" i="3"/>
  <c r="Q1408" i="3"/>
  <c r="Q1404" i="3"/>
  <c r="Q1400" i="3"/>
  <c r="Q1396" i="3"/>
  <c r="Q1392" i="3"/>
  <c r="Q1388" i="3"/>
  <c r="Q1384" i="3"/>
  <c r="Q1380" i="3"/>
  <c r="Q1376" i="3"/>
  <c r="Q1372" i="3"/>
  <c r="Q1368" i="3"/>
  <c r="Q1364" i="3"/>
  <c r="Q1360" i="3"/>
  <c r="Q1356" i="3"/>
  <c r="Q1352" i="3"/>
  <c r="Q1348" i="3"/>
  <c r="Q1344" i="3"/>
  <c r="Q1340" i="3"/>
  <c r="Q1336" i="3"/>
  <c r="Q1332" i="3"/>
  <c r="Q1328" i="3"/>
  <c r="Q1324" i="3"/>
  <c r="Q1320" i="3"/>
  <c r="Q1316" i="3"/>
  <c r="Q1312" i="3"/>
  <c r="Q1308" i="3"/>
  <c r="Q1304" i="3"/>
  <c r="Q1300" i="3"/>
  <c r="Q1296" i="3"/>
  <c r="Q1292" i="3"/>
  <c r="Q1288" i="3"/>
  <c r="Q1284" i="3"/>
  <c r="Q1280" i="3"/>
  <c r="Q1276" i="3"/>
  <c r="Q1272" i="3"/>
  <c r="Q1268" i="3"/>
  <c r="Q1264" i="3"/>
  <c r="Q1260" i="3"/>
  <c r="Q1256" i="3"/>
  <c r="Q1252" i="3"/>
  <c r="Q1248" i="3"/>
  <c r="Q1244" i="3"/>
  <c r="Q1240" i="3"/>
  <c r="Q1236" i="3"/>
  <c r="Q1232" i="3"/>
  <c r="Q1228" i="3"/>
  <c r="Q1224" i="3"/>
  <c r="Q1220" i="3"/>
  <c r="Q1216" i="3"/>
  <c r="Q1212" i="3"/>
  <c r="Q1208" i="3"/>
  <c r="Q1204" i="3"/>
  <c r="Q1200" i="3"/>
  <c r="Q1196" i="3"/>
  <c r="Q1192" i="3"/>
  <c r="Q1188" i="3"/>
  <c r="Q1184" i="3"/>
  <c r="Q1180" i="3"/>
  <c r="Q1176" i="3"/>
  <c r="Q1172" i="3"/>
  <c r="Q1168" i="3"/>
  <c r="Q1164" i="3"/>
  <c r="Q1160" i="3"/>
  <c r="Q1156" i="3"/>
  <c r="Q1152" i="3"/>
  <c r="Q1148" i="3"/>
  <c r="Q1144" i="3"/>
  <c r="Q1140" i="3"/>
  <c r="Q1136" i="3"/>
  <c r="Q1132" i="3"/>
  <c r="Q1128" i="3"/>
  <c r="Q1124" i="3"/>
  <c r="Q1120" i="3"/>
  <c r="Q1116" i="3"/>
  <c r="Q1112" i="3"/>
  <c r="Q1108" i="3"/>
  <c r="Q1104" i="3"/>
  <c r="Q1100" i="3"/>
  <c r="Q1096" i="3"/>
  <c r="Q1092" i="3"/>
  <c r="Q1088" i="3"/>
  <c r="Q1084" i="3"/>
  <c r="Q1080" i="3"/>
  <c r="Q1076" i="3"/>
  <c r="Q1072" i="3"/>
  <c r="Q1068" i="3"/>
  <c r="Q1064" i="3"/>
  <c r="Q1060" i="3"/>
  <c r="Q1056" i="3"/>
  <c r="Q1052" i="3"/>
  <c r="Q1048" i="3"/>
  <c r="Q1044" i="3"/>
  <c r="Q1040" i="3"/>
  <c r="Q1036" i="3"/>
  <c r="Q1032" i="3"/>
  <c r="Q1028" i="3"/>
  <c r="Q1024" i="3"/>
  <c r="Q1020" i="3"/>
  <c r="Q1016" i="3"/>
  <c r="Q1012" i="3"/>
  <c r="Q1008" i="3"/>
  <c r="Q1004" i="3"/>
  <c r="Q1000" i="3"/>
  <c r="Q996" i="3"/>
  <c r="Q992" i="3"/>
  <c r="Q988" i="3"/>
  <c r="Q984" i="3"/>
  <c r="Q980" i="3"/>
  <c r="Q976" i="3"/>
  <c r="Q972" i="3"/>
  <c r="Q968" i="3"/>
  <c r="Q964" i="3"/>
  <c r="Q960" i="3"/>
  <c r="Q956" i="3"/>
  <c r="Q952" i="3"/>
  <c r="Q948" i="3"/>
  <c r="Q944" i="3"/>
  <c r="Q940" i="3"/>
  <c r="Q936" i="3"/>
  <c r="Q932" i="3"/>
  <c r="Q928" i="3"/>
  <c r="Q924" i="3"/>
  <c r="Q920" i="3"/>
  <c r="Q916" i="3"/>
  <c r="Q912" i="3"/>
  <c r="Q908" i="3"/>
  <c r="Q904" i="3"/>
  <c r="Q900" i="3"/>
  <c r="Q896" i="3"/>
  <c r="Q892" i="3"/>
  <c r="Q888" i="3"/>
  <c r="Q884" i="3"/>
  <c r="Q880" i="3"/>
  <c r="Q876" i="3"/>
  <c r="Q872" i="3"/>
  <c r="Q868" i="3"/>
  <c r="Q864" i="3"/>
  <c r="Q860" i="3"/>
  <c r="Q856" i="3"/>
  <c r="Q852" i="3"/>
  <c r="Q848" i="3"/>
  <c r="Q844" i="3"/>
  <c r="Q840" i="3"/>
  <c r="Q836" i="3"/>
  <c r="Q832" i="3"/>
  <c r="Q828" i="3"/>
  <c r="Q824" i="3"/>
  <c r="Q820" i="3"/>
  <c r="Q816" i="3"/>
  <c r="Q812" i="3"/>
  <c r="Q808" i="3"/>
  <c r="Q804" i="3"/>
  <c r="Q800" i="3"/>
  <c r="Q796" i="3"/>
  <c r="Q792" i="3"/>
  <c r="Q788" i="3"/>
  <c r="Q784" i="3"/>
  <c r="Q780" i="3"/>
  <c r="Q776" i="3"/>
  <c r="Q772" i="3"/>
  <c r="Q768" i="3"/>
  <c r="Q764" i="3"/>
  <c r="Q760" i="3"/>
  <c r="Q756" i="3"/>
  <c r="Q752" i="3"/>
  <c r="Q748" i="3"/>
  <c r="Q744" i="3"/>
  <c r="Q740" i="3"/>
  <c r="Q736" i="3"/>
  <c r="Q732" i="3"/>
  <c r="Q728" i="3"/>
  <c r="Q724" i="3"/>
  <c r="Q720" i="3"/>
  <c r="Q716" i="3"/>
  <c r="Q712" i="3"/>
  <c r="Q708" i="3"/>
  <c r="Q704" i="3"/>
  <c r="Q700" i="3"/>
  <c r="Q696" i="3"/>
  <c r="Q692" i="3"/>
  <c r="Q688" i="3"/>
  <c r="Q684" i="3"/>
  <c r="Q680" i="3"/>
  <c r="Q676" i="3"/>
  <c r="Q672" i="3"/>
  <c r="Q668" i="3"/>
  <c r="Q664" i="3"/>
  <c r="Q660" i="3"/>
  <c r="Q656" i="3"/>
  <c r="Q652" i="3"/>
  <c r="Q648" i="3"/>
  <c r="Q644" i="3"/>
  <c r="Q640" i="3"/>
  <c r="Q636" i="3"/>
  <c r="Q632" i="3"/>
  <c r="Q628" i="3"/>
  <c r="Q624" i="3"/>
  <c r="Q620" i="3"/>
  <c r="Q616" i="3"/>
  <c r="Q612" i="3"/>
  <c r="Q608" i="3"/>
  <c r="Q604" i="3"/>
  <c r="Q600" i="3"/>
  <c r="Q596" i="3"/>
  <c r="Q592" i="3"/>
  <c r="Q588" i="3"/>
  <c r="Q584" i="3"/>
  <c r="Q580" i="3"/>
  <c r="Q576" i="3"/>
  <c r="Q572" i="3"/>
  <c r="Q568" i="3"/>
  <c r="Q564" i="3"/>
  <c r="Q560" i="3"/>
  <c r="Q556" i="3"/>
  <c r="Q552" i="3"/>
  <c r="Q548" i="3"/>
  <c r="Q544" i="3"/>
  <c r="Q540" i="3"/>
  <c r="Q536" i="3"/>
  <c r="Q532" i="3"/>
  <c r="Q528" i="3"/>
  <c r="Q524" i="3"/>
  <c r="Q520" i="3"/>
  <c r="Q516" i="3"/>
  <c r="Q512" i="3"/>
  <c r="Q508" i="3"/>
  <c r="Q504" i="3"/>
  <c r="Q500" i="3"/>
  <c r="Q496" i="3"/>
  <c r="Q492" i="3"/>
  <c r="Q488" i="3"/>
  <c r="Q484" i="3"/>
  <c r="Q480" i="3"/>
  <c r="Q476" i="3"/>
  <c r="Q472" i="3"/>
  <c r="Q468" i="3"/>
  <c r="Q464" i="3"/>
  <c r="Q460" i="3"/>
  <c r="Q456" i="3"/>
  <c r="Q452" i="3"/>
  <c r="Q448" i="3"/>
  <c r="Q444" i="3"/>
  <c r="Q440" i="3"/>
  <c r="Q436" i="3"/>
  <c r="Q432" i="3"/>
  <c r="Q428" i="3"/>
  <c r="Q424" i="3"/>
  <c r="Q420" i="3"/>
  <c r="Q416" i="3"/>
  <c r="Q412" i="3"/>
  <c r="Q408" i="3"/>
  <c r="Q404" i="3"/>
  <c r="Q400" i="3"/>
  <c r="Q396" i="3"/>
  <c r="Q392" i="3"/>
  <c r="Q388" i="3"/>
  <c r="Q384" i="3"/>
  <c r="Q380" i="3"/>
  <c r="Q376" i="3"/>
  <c r="Q372" i="3"/>
  <c r="Q368" i="3"/>
  <c r="Q364" i="3"/>
  <c r="Q360" i="3"/>
  <c r="Q356" i="3"/>
  <c r="Q352" i="3"/>
  <c r="Q348" i="3"/>
  <c r="Q344" i="3"/>
  <c r="Q340" i="3"/>
  <c r="Q336" i="3"/>
  <c r="Q332" i="3"/>
  <c r="Q328" i="3"/>
  <c r="Q324" i="3"/>
  <c r="Q320" i="3"/>
  <c r="Q316" i="3"/>
  <c r="Q312" i="3"/>
  <c r="Q308" i="3"/>
  <c r="Q304" i="3"/>
  <c r="Q300" i="3"/>
  <c r="Q296" i="3"/>
  <c r="Q292" i="3"/>
  <c r="Q288" i="3"/>
  <c r="Q284" i="3"/>
  <c r="Q280" i="3"/>
  <c r="Q276" i="3"/>
  <c r="Q272" i="3"/>
  <c r="Q268" i="3"/>
  <c r="Q264" i="3"/>
  <c r="Q260" i="3"/>
  <c r="Q256" i="3"/>
  <c r="Q252" i="3"/>
  <c r="Q248" i="3"/>
  <c r="Q244" i="3"/>
  <c r="Q240" i="3"/>
  <c r="Q236" i="3"/>
  <c r="Q232" i="3"/>
  <c r="Q228" i="3"/>
  <c r="Q224" i="3"/>
  <c r="Q220" i="3"/>
  <c r="Q216" i="3"/>
  <c r="Q212" i="3"/>
  <c r="Q208" i="3"/>
  <c r="Q204" i="3"/>
  <c r="Q200" i="3"/>
  <c r="Q196" i="3"/>
  <c r="Q192" i="3"/>
  <c r="Q188" i="3"/>
  <c r="Q184" i="3"/>
  <c r="Q180" i="3"/>
  <c r="Q176" i="3"/>
  <c r="Q172" i="3"/>
  <c r="Q168" i="3"/>
  <c r="Q164" i="3"/>
  <c r="Q160" i="3"/>
  <c r="Q156" i="3"/>
  <c r="Q152" i="3"/>
  <c r="Q148" i="3"/>
  <c r="Q144" i="3"/>
  <c r="Q140" i="3"/>
  <c r="Q136" i="3"/>
  <c r="Q132" i="3"/>
  <c r="Q128" i="3"/>
  <c r="Q124" i="3"/>
  <c r="Q120" i="3"/>
  <c r="Q116" i="3"/>
  <c r="Q112" i="3"/>
  <c r="Q108" i="3"/>
  <c r="Q104" i="3"/>
  <c r="Q100" i="3"/>
  <c r="Q96" i="3"/>
  <c r="Q92" i="3"/>
  <c r="Q88" i="3"/>
  <c r="Q84" i="3"/>
  <c r="Q80" i="3"/>
  <c r="Q76" i="3"/>
  <c r="Q72" i="3"/>
  <c r="Q68" i="3"/>
  <c r="Q64" i="3"/>
  <c r="Q60" i="3"/>
  <c r="Q56" i="3"/>
  <c r="Q52" i="3"/>
  <c r="Q48" i="3"/>
  <c r="Q44" i="3"/>
  <c r="Q40" i="3"/>
  <c r="Q36" i="3"/>
  <c r="Q32" i="3"/>
  <c r="Q28" i="3"/>
  <c r="Q24" i="3"/>
  <c r="Q20" i="3"/>
  <c r="Q16" i="3"/>
  <c r="Q12" i="3"/>
  <c r="Q8" i="3"/>
  <c r="Q4" i="3"/>
  <c r="Q2366" i="3"/>
  <c r="Q2362" i="3"/>
  <c r="Q2358" i="3"/>
  <c r="Q2354" i="3"/>
  <c r="Q2350" i="3"/>
  <c r="Q2346" i="3"/>
  <c r="Q2342" i="3"/>
  <c r="Q2338" i="3"/>
  <c r="Q2334" i="3"/>
  <c r="Q2330" i="3"/>
  <c r="Q2326" i="3"/>
  <c r="Q2322" i="3"/>
  <c r="Q2318" i="3"/>
  <c r="Q2314" i="3"/>
  <c r="Q2310" i="3"/>
  <c r="Q2306" i="3"/>
  <c r="Q2302" i="3"/>
  <c r="Q2298" i="3"/>
  <c r="Q2294" i="3"/>
  <c r="Q2290" i="3"/>
  <c r="Q2286" i="3"/>
  <c r="Q2282" i="3"/>
  <c r="Q2278" i="3"/>
  <c r="Q2274" i="3"/>
  <c r="Q2270" i="3"/>
  <c r="Q2266" i="3"/>
  <c r="Q2262" i="3"/>
  <c r="Q2258" i="3"/>
  <c r="Q2254" i="3"/>
  <c r="Q2250" i="3"/>
  <c r="Q2246" i="3"/>
  <c r="Q2242" i="3"/>
  <c r="Q2238" i="3"/>
  <c r="Q2234" i="3"/>
  <c r="Q2230" i="3"/>
  <c r="Q2226" i="3"/>
  <c r="Q2222" i="3"/>
  <c r="Q2218" i="3"/>
  <c r="Q2214" i="3"/>
  <c r="Q2210" i="3"/>
  <c r="Q2206" i="3"/>
  <c r="Q2202" i="3"/>
  <c r="Q2198" i="3"/>
  <c r="Q2194" i="3"/>
  <c r="Q2190" i="3"/>
  <c r="Q2186" i="3"/>
  <c r="Q2182" i="3"/>
  <c r="Q2178" i="3"/>
  <c r="Q2174" i="3"/>
  <c r="Q2170" i="3"/>
  <c r="Q2166" i="3"/>
  <c r="Q2162" i="3"/>
  <c r="Q2158" i="3"/>
  <c r="Q2154" i="3"/>
  <c r="Q2150" i="3"/>
  <c r="Q2146" i="3"/>
  <c r="Q2142" i="3"/>
  <c r="Q2138" i="3"/>
  <c r="Q2134" i="3"/>
  <c r="Q2130" i="3"/>
  <c r="Q2126" i="3"/>
  <c r="Q2122" i="3"/>
  <c r="Q2118" i="3"/>
  <c r="Q2114" i="3"/>
  <c r="Q2110" i="3"/>
  <c r="Q2106" i="3"/>
  <c r="Q2102" i="3"/>
  <c r="Q2098" i="3"/>
  <c r="Q2094" i="3"/>
  <c r="Q2090" i="3"/>
  <c r="Q2086" i="3"/>
  <c r="Q2082" i="3"/>
  <c r="Q2078" i="3"/>
  <c r="Q2074" i="3"/>
  <c r="Q2070" i="3"/>
  <c r="Q2066" i="3"/>
  <c r="Q2062" i="3"/>
  <c r="Q2058" i="3"/>
  <c r="Q2054" i="3"/>
  <c r="Q2050" i="3"/>
  <c r="Q2046" i="3"/>
  <c r="Q2042" i="3"/>
  <c r="Q2038" i="3"/>
  <c r="Q2034" i="3"/>
  <c r="Q2030" i="3"/>
  <c r="Q2026" i="3"/>
  <c r="Q2022" i="3"/>
  <c r="Q2018" i="3"/>
  <c r="Q2014" i="3"/>
  <c r="Q2010" i="3"/>
  <c r="Q2006" i="3"/>
  <c r="Q2002" i="3"/>
  <c r="Q1998" i="3"/>
  <c r="Q1994" i="3"/>
  <c r="Q1990" i="3"/>
  <c r="Q1986" i="3"/>
  <c r="Q1982" i="3"/>
  <c r="Q1978" i="3"/>
  <c r="Q1974" i="3"/>
  <c r="Q1970" i="3"/>
  <c r="Q1966" i="3"/>
  <c r="Q1962" i="3"/>
  <c r="Q1958" i="3"/>
  <c r="Q1954" i="3"/>
  <c r="Q1950" i="3"/>
  <c r="Q1946" i="3"/>
  <c r="Q1942" i="3"/>
  <c r="Q1938" i="3"/>
  <c r="Q1934" i="3"/>
  <c r="Q1930" i="3"/>
  <c r="Q1926" i="3"/>
  <c r="Q1922" i="3"/>
  <c r="Q1918" i="3"/>
  <c r="Q1914" i="3"/>
  <c r="Q1910" i="3"/>
  <c r="Q1906" i="3"/>
  <c r="Q1902" i="3"/>
  <c r="Q1898" i="3"/>
  <c r="Q1894" i="3"/>
  <c r="Q1890" i="3"/>
  <c r="Q1886" i="3"/>
  <c r="Q1882" i="3"/>
  <c r="Q1878" i="3"/>
  <c r="Q1874" i="3"/>
  <c r="Q1870" i="3"/>
  <c r="Q1866" i="3"/>
  <c r="Q1862" i="3"/>
  <c r="Q1858" i="3"/>
  <c r="Q1854" i="3"/>
  <c r="Q1850" i="3"/>
  <c r="Q1846" i="3"/>
  <c r="Q1842" i="3"/>
  <c r="Q1838" i="3"/>
  <c r="Q1834" i="3"/>
  <c r="Q1830" i="3"/>
  <c r="Q1826" i="3"/>
  <c r="Q1822" i="3"/>
  <c r="Q1818" i="3"/>
  <c r="Q1814" i="3"/>
  <c r="Q1810" i="3"/>
  <c r="Q1806" i="3"/>
  <c r="Q1802" i="3"/>
  <c r="Q1798" i="3"/>
  <c r="Q1794" i="3"/>
  <c r="Q1790" i="3"/>
  <c r="Q1786" i="3"/>
  <c r="Q1782" i="3"/>
  <c r="Q1778" i="3"/>
  <c r="Q1774" i="3"/>
  <c r="Q1770" i="3"/>
  <c r="Q1766" i="3"/>
  <c r="Q1762" i="3"/>
  <c r="Q1758" i="3"/>
  <c r="Q1754" i="3"/>
  <c r="Q1750" i="3"/>
  <c r="Q1746" i="3"/>
  <c r="Q1742" i="3"/>
  <c r="Q1738" i="3"/>
  <c r="Q1734" i="3"/>
  <c r="Q1730" i="3"/>
  <c r="Q1726" i="3"/>
  <c r="Q1722" i="3"/>
  <c r="Q1718" i="3"/>
  <c r="Q1714" i="3"/>
  <c r="Q1710" i="3"/>
  <c r="Q1706" i="3"/>
  <c r="Q1702" i="3"/>
  <c r="Q1698" i="3"/>
  <c r="Q1694" i="3"/>
  <c r="Q1690" i="3"/>
  <c r="Q1686" i="3"/>
  <c r="Q1682" i="3"/>
  <c r="Q1678" i="3"/>
  <c r="Q1674" i="3"/>
  <c r="Q1670" i="3"/>
  <c r="Q1666" i="3"/>
  <c r="Q1662" i="3"/>
  <c r="Q1658" i="3"/>
  <c r="Q1654" i="3"/>
  <c r="Q1650" i="3"/>
  <c r="Q1646" i="3"/>
  <c r="Q1642" i="3"/>
  <c r="Q1638" i="3"/>
  <c r="Q1634" i="3"/>
  <c r="Q1630" i="3"/>
  <c r="Q1626" i="3"/>
  <c r="Q1622" i="3"/>
  <c r="Q1618" i="3"/>
  <c r="Q1614" i="3"/>
  <c r="Q1610" i="3"/>
  <c r="Q1606" i="3"/>
  <c r="Q1602" i="3"/>
  <c r="Q1598" i="3"/>
  <c r="Q1594" i="3"/>
  <c r="Q1590" i="3"/>
  <c r="Q1586" i="3"/>
  <c r="Q1582" i="3"/>
  <c r="Q1578" i="3"/>
  <c r="Q1574" i="3"/>
  <c r="Q1570" i="3"/>
  <c r="Q1566" i="3"/>
  <c r="Q1562" i="3"/>
  <c r="Q1558" i="3"/>
  <c r="Q1554" i="3"/>
  <c r="Q1550" i="3"/>
  <c r="Q1546" i="3"/>
  <c r="Q1542" i="3"/>
  <c r="Q1538" i="3"/>
  <c r="Q1534" i="3"/>
  <c r="Q1530" i="3"/>
  <c r="Q1526" i="3"/>
  <c r="Q1522" i="3"/>
  <c r="Q1518" i="3"/>
  <c r="Q1514" i="3"/>
  <c r="Q1510" i="3"/>
  <c r="Q1506" i="3"/>
  <c r="Q1502" i="3"/>
  <c r="Q1498" i="3"/>
  <c r="Q1494" i="3"/>
  <c r="Q1490" i="3"/>
  <c r="Q1486" i="3"/>
  <c r="Q1482" i="3"/>
  <c r="Q1478" i="3"/>
  <c r="Q1474" i="3"/>
  <c r="Q1470" i="3"/>
  <c r="Q1466" i="3"/>
  <c r="Q1462" i="3"/>
  <c r="Q1458" i="3"/>
  <c r="Q1454" i="3"/>
  <c r="Q1450" i="3"/>
  <c r="Q1446" i="3"/>
  <c r="Q1442" i="3"/>
  <c r="Q1438" i="3"/>
  <c r="Q1434" i="3"/>
  <c r="Q1430" i="3"/>
  <c r="Q1426" i="3"/>
  <c r="Q1422" i="3"/>
  <c r="Q1418" i="3"/>
  <c r="Q1414" i="3"/>
  <c r="Q1410" i="3"/>
  <c r="Q1406" i="3"/>
  <c r="Q1402" i="3"/>
  <c r="Q1398" i="3"/>
  <c r="Q1394" i="3"/>
  <c r="Q1390" i="3"/>
  <c r="Q1386" i="3"/>
  <c r="Q1382" i="3"/>
  <c r="Q1378" i="3"/>
  <c r="Q1374" i="3"/>
  <c r="Q1370" i="3"/>
  <c r="Q1366" i="3"/>
  <c r="Q1362" i="3"/>
  <c r="Q1358" i="3"/>
  <c r="Q1354" i="3"/>
  <c r="Q1350" i="3"/>
  <c r="Q1346" i="3"/>
  <c r="Q1342" i="3"/>
  <c r="Q1338" i="3"/>
  <c r="Q1334" i="3"/>
  <c r="Q1330" i="3"/>
  <c r="Q1326" i="3"/>
  <c r="Q1322" i="3"/>
  <c r="Q1318" i="3"/>
  <c r="Q1314" i="3"/>
  <c r="Q1310" i="3"/>
  <c r="Q1306" i="3"/>
  <c r="Q1302" i="3"/>
  <c r="Q1298" i="3"/>
  <c r="Q1294" i="3"/>
  <c r="Q1290" i="3"/>
  <c r="Q1286" i="3"/>
  <c r="Q1282" i="3"/>
  <c r="Q1278" i="3"/>
  <c r="Q1274" i="3"/>
  <c r="Q1270" i="3"/>
  <c r="Q1266" i="3"/>
  <c r="Q1262" i="3"/>
  <c r="Q1258" i="3"/>
  <c r="Q1254" i="3"/>
  <c r="Q1250" i="3"/>
  <c r="Q1246" i="3"/>
  <c r="Q1242" i="3"/>
  <c r="Q1238" i="3"/>
  <c r="Q1234" i="3"/>
  <c r="Q1230" i="3"/>
  <c r="Q1226" i="3"/>
  <c r="Q1222" i="3"/>
  <c r="Q1218" i="3"/>
  <c r="Q1214" i="3"/>
  <c r="Q1210" i="3"/>
  <c r="Q1206" i="3"/>
  <c r="Q1202" i="3"/>
  <c r="Q1198" i="3"/>
  <c r="Q1194" i="3"/>
  <c r="Q1190" i="3"/>
  <c r="Q1186" i="3"/>
  <c r="Q1182" i="3"/>
  <c r="Q1178" i="3"/>
  <c r="Q1174" i="3"/>
  <c r="Q1170" i="3"/>
  <c r="Q1166" i="3"/>
  <c r="Q1162" i="3"/>
  <c r="Q1158" i="3"/>
  <c r="Q1154" i="3"/>
  <c r="Q1150" i="3"/>
  <c r="Q1146" i="3"/>
  <c r="Q1142" i="3"/>
  <c r="Q1138" i="3"/>
  <c r="Q1134" i="3"/>
  <c r="Q1130" i="3"/>
  <c r="Q1126" i="3"/>
  <c r="Q1122" i="3"/>
  <c r="Q1118" i="3"/>
  <c r="Q1114" i="3"/>
  <c r="Q1110" i="3"/>
  <c r="Q1106" i="3"/>
  <c r="Q1102" i="3"/>
  <c r="Q1098" i="3"/>
  <c r="Q1094" i="3"/>
  <c r="Q1090" i="3"/>
  <c r="Q1086" i="3"/>
  <c r="Q1082" i="3"/>
  <c r="Q1078" i="3"/>
  <c r="Q1074" i="3"/>
  <c r="Q1070" i="3"/>
  <c r="Q1066" i="3"/>
  <c r="Q1062" i="3"/>
  <c r="Q1058" i="3"/>
  <c r="Q1054" i="3"/>
  <c r="Q1050" i="3"/>
  <c r="Q1046" i="3"/>
  <c r="Q1042" i="3"/>
  <c r="Q1038" i="3"/>
  <c r="Q1034" i="3"/>
  <c r="Q1030" i="3"/>
  <c r="Q1026" i="3"/>
  <c r="Q1022" i="3"/>
  <c r="Q1018" i="3"/>
  <c r="Q1014" i="3"/>
  <c r="Q1010" i="3"/>
  <c r="Q1006" i="3"/>
  <c r="Q1002" i="3"/>
  <c r="Q998" i="3"/>
  <c r="Q994" i="3"/>
  <c r="Q990" i="3"/>
  <c r="Q986" i="3"/>
  <c r="Q982" i="3"/>
  <c r="Q978" i="3"/>
  <c r="Q974" i="3"/>
  <c r="Q970" i="3"/>
  <c r="Q966" i="3"/>
  <c r="Q962" i="3"/>
  <c r="Q958" i="3"/>
  <c r="Q954" i="3"/>
  <c r="Q950" i="3"/>
  <c r="Q946" i="3"/>
  <c r="Q942" i="3"/>
  <c r="Q938" i="3"/>
  <c r="Q934" i="3"/>
  <c r="Q930" i="3"/>
  <c r="Q926" i="3"/>
  <c r="Q922" i="3"/>
  <c r="Q918" i="3"/>
  <c r="Q914" i="3"/>
  <c r="Q910" i="3"/>
  <c r="Q906" i="3"/>
  <c r="Q902" i="3"/>
  <c r="Q898" i="3"/>
  <c r="Q894" i="3"/>
  <c r="Q890" i="3"/>
  <c r="Q886" i="3"/>
  <c r="Q882" i="3"/>
  <c r="Q878" i="3"/>
  <c r="Q874" i="3"/>
  <c r="Q870" i="3"/>
  <c r="Q866" i="3"/>
  <c r="Q862" i="3"/>
  <c r="Q858" i="3"/>
  <c r="Q854" i="3"/>
  <c r="Q850" i="3"/>
  <c r="Q846" i="3"/>
  <c r="Q842" i="3"/>
  <c r="Q838" i="3"/>
  <c r="Q834" i="3"/>
  <c r="Q830" i="3"/>
  <c r="Q826" i="3"/>
  <c r="Q822" i="3"/>
  <c r="Q818" i="3"/>
  <c r="Q814" i="3"/>
  <c r="Q810" i="3"/>
  <c r="Q806" i="3"/>
  <c r="Q802" i="3"/>
  <c r="Q798" i="3"/>
  <c r="Q794" i="3"/>
  <c r="Q790" i="3"/>
  <c r="Q786" i="3"/>
  <c r="Q782" i="3"/>
  <c r="Q778" i="3"/>
  <c r="Q774" i="3"/>
  <c r="Q770" i="3"/>
  <c r="Q766" i="3"/>
  <c r="Q762" i="3"/>
  <c r="Q758" i="3"/>
  <c r="Q754" i="3"/>
  <c r="Q750" i="3"/>
  <c r="Q746" i="3"/>
  <c r="Q742" i="3"/>
  <c r="Q738" i="3"/>
  <c r="Q734" i="3"/>
  <c r="Q730" i="3"/>
  <c r="Q726" i="3"/>
  <c r="Q722" i="3"/>
  <c r="Q718" i="3"/>
  <c r="Q714" i="3"/>
  <c r="Q710" i="3"/>
  <c r="Q706" i="3"/>
  <c r="Q702" i="3"/>
  <c r="Q698" i="3"/>
  <c r="Q694" i="3"/>
  <c r="Q690" i="3"/>
  <c r="Q686" i="3"/>
  <c r="Q682" i="3"/>
  <c r="Q678" i="3"/>
  <c r="Q674" i="3"/>
  <c r="Q670" i="3"/>
  <c r="Q666" i="3"/>
  <c r="Q662" i="3"/>
  <c r="Q658" i="3"/>
  <c r="Q654" i="3"/>
  <c r="Q650" i="3"/>
  <c r="Q646" i="3"/>
  <c r="Q642" i="3"/>
  <c r="Q638" i="3"/>
  <c r="Q634" i="3"/>
  <c r="Q630" i="3"/>
  <c r="Q626" i="3"/>
  <c r="Q622" i="3"/>
  <c r="Q618" i="3"/>
  <c r="Q614" i="3"/>
  <c r="Q610" i="3"/>
  <c r="Q606" i="3"/>
  <c r="Q602" i="3"/>
  <c r="Q598" i="3"/>
  <c r="Q594" i="3"/>
  <c r="Q590" i="3"/>
  <c r="Q586" i="3"/>
  <c r="Q582" i="3"/>
  <c r="Q578" i="3"/>
  <c r="Q574" i="3"/>
  <c r="Q570" i="3"/>
  <c r="Q566" i="3"/>
  <c r="Q562" i="3"/>
  <c r="Q558" i="3"/>
  <c r="Q554" i="3"/>
  <c r="Q550" i="3"/>
  <c r="Q546" i="3"/>
  <c r="Q542" i="3"/>
  <c r="Q538" i="3"/>
  <c r="Q534" i="3"/>
  <c r="Q530" i="3"/>
  <c r="Q526" i="3"/>
  <c r="Q522" i="3"/>
  <c r="Q518" i="3"/>
  <c r="Q514" i="3"/>
  <c r="Q510" i="3"/>
  <c r="Q506" i="3"/>
  <c r="Q502" i="3"/>
  <c r="Q498" i="3"/>
  <c r="Q494" i="3"/>
  <c r="Q490" i="3"/>
  <c r="Q486" i="3"/>
  <c r="Q482" i="3"/>
  <c r="Q478" i="3"/>
  <c r="Q474" i="3"/>
  <c r="Q470" i="3"/>
  <c r="Q466" i="3"/>
  <c r="Q462" i="3"/>
  <c r="Q458" i="3"/>
  <c r="Q454" i="3"/>
  <c r="Q450" i="3"/>
  <c r="Q446" i="3"/>
  <c r="Q442" i="3"/>
  <c r="Q438" i="3"/>
  <c r="Q434" i="3"/>
  <c r="Q430" i="3"/>
  <c r="Q426" i="3"/>
  <c r="Q422" i="3"/>
  <c r="Q418" i="3"/>
  <c r="Q414" i="3"/>
  <c r="Q410" i="3"/>
  <c r="Q406" i="3"/>
  <c r="Q402" i="3"/>
  <c r="Q398" i="3"/>
  <c r="Q394" i="3"/>
  <c r="Q390" i="3"/>
  <c r="Q386" i="3"/>
  <c r="Q382" i="3"/>
  <c r="Q378" i="3"/>
  <c r="Q374" i="3"/>
  <c r="Q370" i="3"/>
  <c r="Q366" i="3"/>
  <c r="Q362" i="3"/>
  <c r="Q358" i="3"/>
  <c r="Q354" i="3"/>
  <c r="Q350" i="3"/>
  <c r="Q346" i="3"/>
  <c r="Q342" i="3"/>
  <c r="Q338" i="3"/>
  <c r="Q334" i="3"/>
  <c r="Q330" i="3"/>
  <c r="Q326" i="3"/>
  <c r="Q322" i="3"/>
  <c r="Q318" i="3"/>
  <c r="Q314" i="3"/>
  <c r="Q310" i="3"/>
  <c r="Q306" i="3"/>
  <c r="Q302" i="3"/>
  <c r="Q298" i="3"/>
  <c r="Q294" i="3"/>
  <c r="Q290" i="3"/>
  <c r="Q286" i="3"/>
  <c r="Q282" i="3"/>
  <c r="Q278" i="3"/>
  <c r="Q274" i="3"/>
  <c r="Q270" i="3"/>
  <c r="Q266" i="3"/>
  <c r="Q262" i="3"/>
  <c r="Q258" i="3"/>
  <c r="Q254" i="3"/>
  <c r="Q250" i="3"/>
  <c r="Q246" i="3"/>
  <c r="Q242" i="3"/>
  <c r="Q238" i="3"/>
  <c r="Q234" i="3"/>
  <c r="Q230" i="3"/>
  <c r="Q226" i="3"/>
  <c r="Q222" i="3"/>
  <c r="Q218" i="3"/>
  <c r="Q214" i="3"/>
  <c r="Q210" i="3"/>
  <c r="Q206" i="3"/>
  <c r="Q202" i="3"/>
  <c r="Q198" i="3"/>
  <c r="Q194" i="3"/>
  <c r="Q190" i="3"/>
  <c r="Q186" i="3"/>
  <c r="Q182" i="3"/>
  <c r="Q178" i="3"/>
  <c r="Q174" i="3"/>
  <c r="Q170" i="3"/>
  <c r="Q166" i="3"/>
  <c r="Q162" i="3"/>
  <c r="Q158" i="3"/>
  <c r="Q154" i="3"/>
  <c r="Q150" i="3"/>
  <c r="Q146" i="3"/>
  <c r="Q142" i="3"/>
  <c r="Q138" i="3"/>
  <c r="Q134" i="3"/>
  <c r="Q130" i="3"/>
  <c r="Q126" i="3"/>
  <c r="Q122" i="3"/>
  <c r="Q118" i="3"/>
  <c r="Q114" i="3"/>
  <c r="Q110" i="3"/>
  <c r="Q106" i="3"/>
  <c r="Q102" i="3"/>
  <c r="Q98" i="3"/>
  <c r="Q94" i="3"/>
  <c r="Q90" i="3"/>
  <c r="Q86" i="3"/>
  <c r="Q82" i="3"/>
  <c r="Q78" i="3"/>
  <c r="Q74" i="3"/>
  <c r="Q70" i="3"/>
  <c r="Q66" i="3"/>
  <c r="Q62" i="3"/>
  <c r="Q58" i="3"/>
  <c r="Q54" i="3"/>
  <c r="Q50" i="3"/>
  <c r="Q46" i="3"/>
  <c r="Q42" i="3"/>
  <c r="Q38" i="3"/>
  <c r="Q34" i="3"/>
  <c r="Q30" i="3"/>
  <c r="Q26" i="3"/>
  <c r="Q22" i="3"/>
  <c r="Q18" i="3"/>
  <c r="Q14" i="3"/>
  <c r="Q10" i="3"/>
  <c r="Q6" i="3"/>
  <c r="Q3117" i="3"/>
  <c r="Q3113" i="3"/>
  <c r="Q3109" i="3"/>
  <c r="Q3105" i="3"/>
  <c r="Q3101" i="3"/>
  <c r="Q3097" i="3"/>
  <c r="Q3093" i="3"/>
  <c r="Q3089" i="3"/>
  <c r="Q3085" i="3"/>
  <c r="Q3081" i="3"/>
  <c r="Q3077" i="3"/>
  <c r="Q3073" i="3"/>
  <c r="Q3069" i="3"/>
  <c r="Q3065" i="3"/>
  <c r="Q3061" i="3"/>
  <c r="Q3057" i="3"/>
  <c r="Q3053" i="3"/>
  <c r="Q3049" i="3"/>
  <c r="Q3045" i="3"/>
  <c r="Q3041" i="3"/>
  <c r="Q3037" i="3"/>
  <c r="Q3033" i="3"/>
  <c r="Q3029" i="3"/>
  <c r="Q3025" i="3"/>
  <c r="Q3021" i="3"/>
  <c r="Q3017" i="3"/>
  <c r="Q3013" i="3"/>
  <c r="Q3009" i="3"/>
  <c r="Q3005" i="3"/>
  <c r="Q3001" i="3"/>
  <c r="Q2997" i="3"/>
  <c r="Q2993" i="3"/>
  <c r="Q2989" i="3"/>
  <c r="Q2985" i="3"/>
  <c r="Q2981" i="3"/>
  <c r="Q2977" i="3"/>
  <c r="Q2973" i="3"/>
  <c r="Q2969" i="3"/>
  <c r="Q2965" i="3"/>
  <c r="Q2961" i="3"/>
  <c r="Q2957" i="3"/>
  <c r="Q2953" i="3"/>
  <c r="Q2949" i="3"/>
  <c r="Q2945" i="3"/>
  <c r="Q2941" i="3"/>
  <c r="Q2937" i="3"/>
  <c r="Q2933" i="3"/>
  <c r="Q2929" i="3"/>
  <c r="Q2925" i="3"/>
  <c r="Q2921" i="3"/>
  <c r="Q2917" i="3"/>
  <c r="Q2913" i="3"/>
  <c r="Q2909" i="3"/>
  <c r="Q2905" i="3"/>
  <c r="Q2901" i="3"/>
  <c r="Q2897" i="3"/>
  <c r="Q2893" i="3"/>
  <c r="Q2889" i="3"/>
  <c r="Q2885" i="3"/>
  <c r="Q2881" i="3"/>
  <c r="Q2877" i="3"/>
  <c r="Q2873" i="3"/>
  <c r="Q2869" i="3"/>
  <c r="Q2865" i="3"/>
  <c r="Q2861" i="3"/>
  <c r="Q2857" i="3"/>
  <c r="Q2853" i="3"/>
  <c r="Q2849" i="3"/>
  <c r="Q2845" i="3"/>
  <c r="Q2841" i="3"/>
  <c r="Q2837" i="3"/>
  <c r="Q2833" i="3"/>
  <c r="Q2829" i="3"/>
  <c r="Q2825" i="3"/>
  <c r="Q2821" i="3"/>
  <c r="Q2817" i="3"/>
  <c r="Q2813" i="3"/>
  <c r="Q2809" i="3"/>
  <c r="Q2805" i="3"/>
  <c r="Q2801" i="3"/>
  <c r="Q2797" i="3"/>
  <c r="Q2793" i="3"/>
  <c r="Q2789" i="3"/>
  <c r="Q2785" i="3"/>
  <c r="Q2781" i="3"/>
  <c r="Q2777" i="3"/>
  <c r="Q2773" i="3"/>
  <c r="Q2769" i="3"/>
  <c r="Q2765" i="3"/>
  <c r="Q2761" i="3"/>
  <c r="Q2757" i="3"/>
  <c r="Q2753" i="3"/>
  <c r="Q2749" i="3"/>
  <c r="Q2745" i="3"/>
  <c r="Q2741" i="3"/>
  <c r="Q2737" i="3"/>
  <c r="Q2733" i="3"/>
  <c r="Q2729" i="3"/>
  <c r="Q2725" i="3"/>
  <c r="Q2721" i="3"/>
  <c r="Q2717" i="3"/>
  <c r="Q2713" i="3"/>
  <c r="Q2709" i="3"/>
  <c r="Q2705" i="3"/>
  <c r="Q2701" i="3"/>
  <c r="Q2697" i="3"/>
  <c r="Q2693" i="3"/>
  <c r="Q2689" i="3"/>
  <c r="Q2685" i="3"/>
  <c r="Q2681" i="3"/>
  <c r="Q2677" i="3"/>
  <c r="Q2673" i="3"/>
  <c r="Q2669" i="3"/>
  <c r="Q2665" i="3"/>
  <c r="Q2661" i="3"/>
  <c r="Q2657" i="3"/>
  <c r="Q2653" i="3"/>
  <c r="Q2649" i="3"/>
  <c r="Q2645" i="3"/>
  <c r="Q2641" i="3"/>
  <c r="Q2637" i="3"/>
  <c r="Q2633" i="3"/>
  <c r="Q2629" i="3"/>
  <c r="Q2625" i="3"/>
  <c r="Q2621" i="3"/>
  <c r="Q2617" i="3"/>
  <c r="Q2613" i="3"/>
  <c r="Q2609" i="3"/>
  <c r="Q2605" i="3"/>
  <c r="Q2601" i="3"/>
  <c r="Q2597" i="3"/>
  <c r="Q2593" i="3"/>
  <c r="Q2589" i="3"/>
  <c r="Q2585" i="3"/>
  <c r="Q2581" i="3"/>
  <c r="Q2577" i="3"/>
  <c r="Q2573" i="3"/>
  <c r="Q2569" i="3"/>
  <c r="Q2565" i="3"/>
  <c r="Q2561" i="3"/>
  <c r="Q2557" i="3"/>
  <c r="Q2553" i="3"/>
  <c r="Q2549" i="3"/>
  <c r="Q2545" i="3"/>
  <c r="Q2541" i="3"/>
  <c r="Q2537" i="3"/>
  <c r="Q2533" i="3"/>
  <c r="Q2529" i="3"/>
  <c r="Q2525" i="3"/>
  <c r="Q2521" i="3"/>
  <c r="Q2517" i="3"/>
  <c r="Q2513" i="3"/>
  <c r="Q2509" i="3"/>
  <c r="Q2505" i="3"/>
  <c r="Q2501" i="3"/>
  <c r="Q2497" i="3"/>
  <c r="Q2493" i="3"/>
  <c r="Q2489" i="3"/>
  <c r="Q2485" i="3"/>
  <c r="Q2481" i="3"/>
  <c r="Q2477" i="3"/>
  <c r="Q2473" i="3"/>
  <c r="Q2469" i="3"/>
  <c r="Q2465" i="3"/>
  <c r="Q2461" i="3"/>
  <c r="Q2457" i="3"/>
  <c r="Q2453" i="3"/>
  <c r="Q2449" i="3"/>
  <c r="Q2445" i="3"/>
  <c r="Q2441" i="3"/>
  <c r="Q2437" i="3"/>
  <c r="Q2433" i="3"/>
  <c r="Q2429" i="3"/>
  <c r="Q2425" i="3"/>
  <c r="Q2421" i="3"/>
  <c r="Q2417" i="3"/>
  <c r="Q2413" i="3"/>
  <c r="Q2409" i="3"/>
  <c r="Q2405" i="3"/>
  <c r="Q2401" i="3"/>
  <c r="Q2397" i="3"/>
  <c r="Q2393" i="3"/>
  <c r="Q2389" i="3"/>
  <c r="Q2385" i="3"/>
  <c r="Q2381" i="3"/>
  <c r="Q2377" i="3"/>
  <c r="Q2373" i="3"/>
  <c r="Q2369" i="3"/>
  <c r="Q2365" i="3"/>
  <c r="Q2361" i="3"/>
  <c r="Q2357" i="3"/>
  <c r="Q2353" i="3"/>
  <c r="Q2349" i="3"/>
  <c r="Q2345" i="3"/>
  <c r="Q2341" i="3"/>
  <c r="Q2337" i="3"/>
  <c r="Q2333" i="3"/>
  <c r="Q2329" i="3"/>
  <c r="Q2325" i="3"/>
  <c r="Q2321" i="3"/>
  <c r="Q2317" i="3"/>
  <c r="Q2313" i="3"/>
  <c r="Q2309" i="3"/>
  <c r="Q2305" i="3"/>
  <c r="Q2301" i="3"/>
  <c r="Q2297" i="3"/>
  <c r="Q2293" i="3"/>
  <c r="Q2289" i="3"/>
  <c r="Q2285" i="3"/>
  <c r="Q2281" i="3"/>
  <c r="Q2277" i="3"/>
  <c r="Q2273" i="3"/>
  <c r="Q2269" i="3"/>
  <c r="Q2265" i="3"/>
  <c r="Q2261" i="3"/>
  <c r="Q2257" i="3"/>
  <c r="Q2253" i="3"/>
  <c r="Q2249" i="3"/>
  <c r="Q2245" i="3"/>
  <c r="Q2241" i="3"/>
  <c r="Q2237" i="3"/>
  <c r="Q2233" i="3"/>
  <c r="Q2229" i="3"/>
  <c r="Q2225" i="3"/>
  <c r="Q2221" i="3"/>
  <c r="Q2217" i="3"/>
  <c r="Q2213" i="3"/>
  <c r="Q2209" i="3"/>
  <c r="Q2205" i="3"/>
  <c r="Q2201" i="3"/>
  <c r="Q2197" i="3"/>
  <c r="Q2193" i="3"/>
  <c r="Q2189" i="3"/>
  <c r="Q2185" i="3"/>
  <c r="Q2181" i="3"/>
  <c r="Q2177" i="3"/>
  <c r="Q2173" i="3"/>
  <c r="Q2169" i="3"/>
  <c r="Q2165" i="3"/>
  <c r="Q2161" i="3"/>
  <c r="Q2157" i="3"/>
  <c r="Q2153" i="3"/>
  <c r="Q2149" i="3"/>
  <c r="Q2145" i="3"/>
  <c r="Q2141" i="3"/>
  <c r="Q2137" i="3"/>
  <c r="Q2133" i="3"/>
  <c r="Q2129" i="3"/>
  <c r="Q2125" i="3"/>
  <c r="Q2121" i="3"/>
  <c r="Q2117" i="3"/>
  <c r="Q2113" i="3"/>
  <c r="Q2109" i="3"/>
  <c r="Q2105" i="3"/>
  <c r="Q2101" i="3"/>
  <c r="Q2097" i="3"/>
  <c r="Q2093" i="3"/>
  <c r="Q2089" i="3"/>
  <c r="Q2085" i="3"/>
  <c r="Q2081" i="3"/>
  <c r="Q2077" i="3"/>
  <c r="Q2073" i="3"/>
  <c r="Q2069" i="3"/>
  <c r="Q2065" i="3"/>
  <c r="Q2061" i="3"/>
  <c r="Q2057" i="3"/>
  <c r="Q2053" i="3"/>
  <c r="Q2049" i="3"/>
  <c r="Q2045" i="3"/>
  <c r="Q2041" i="3"/>
  <c r="Q2037" i="3"/>
  <c r="Q2033" i="3"/>
  <c r="Q2029" i="3"/>
  <c r="Q2025" i="3"/>
  <c r="Q2021" i="3"/>
  <c r="Q2017" i="3"/>
  <c r="Q2013" i="3"/>
  <c r="Q2009" i="3"/>
  <c r="Q2005" i="3"/>
  <c r="Q2001" i="3"/>
  <c r="Q1997" i="3"/>
  <c r="Q1993" i="3"/>
  <c r="Q1989" i="3"/>
  <c r="Q1985" i="3"/>
  <c r="Q1981" i="3"/>
  <c r="Q1977" i="3"/>
  <c r="Q1973" i="3"/>
  <c r="Q1969" i="3"/>
  <c r="Q1965" i="3"/>
  <c r="Q1961" i="3"/>
  <c r="Q1957" i="3"/>
  <c r="Q1953" i="3"/>
  <c r="Q1949" i="3"/>
  <c r="Q1945" i="3"/>
  <c r="Q1941" i="3"/>
  <c r="Q1937" i="3"/>
  <c r="Q1933" i="3"/>
  <c r="Q1929" i="3"/>
  <c r="Q1925" i="3"/>
  <c r="Q1921" i="3"/>
  <c r="Q1917" i="3"/>
  <c r="Q1913" i="3"/>
  <c r="Q1909" i="3"/>
  <c r="Q1905" i="3"/>
  <c r="Q1901" i="3"/>
  <c r="Q1897" i="3"/>
  <c r="Q1893" i="3"/>
  <c r="Q1889" i="3"/>
  <c r="Q1885" i="3"/>
  <c r="Q1881" i="3"/>
  <c r="Q1877" i="3"/>
  <c r="Q1873" i="3"/>
  <c r="Q1869" i="3"/>
  <c r="Q1865" i="3"/>
  <c r="Q1861" i="3"/>
  <c r="Q1857" i="3"/>
  <c r="Q1853" i="3"/>
  <c r="Q1849" i="3"/>
  <c r="Q1845" i="3"/>
  <c r="Q1841" i="3"/>
  <c r="Q1837" i="3"/>
  <c r="Q1833" i="3"/>
  <c r="Q1829" i="3"/>
  <c r="Q1825" i="3"/>
  <c r="Q1821" i="3"/>
  <c r="Q1817" i="3"/>
  <c r="Q1813" i="3"/>
  <c r="Q1809" i="3"/>
  <c r="Q1805" i="3"/>
  <c r="Q1801" i="3"/>
  <c r="Q1797" i="3"/>
  <c r="Q1793" i="3"/>
  <c r="Q1789" i="3"/>
  <c r="Q1785" i="3"/>
  <c r="Q1781" i="3"/>
  <c r="Q1777" i="3"/>
  <c r="Q1773" i="3"/>
  <c r="Q1769" i="3"/>
  <c r="Q1765" i="3"/>
  <c r="Q1761" i="3"/>
  <c r="Q1757" i="3"/>
  <c r="Q1753" i="3"/>
  <c r="Q1749" i="3"/>
  <c r="Q1745" i="3"/>
  <c r="Q1741" i="3"/>
  <c r="Q1737" i="3"/>
  <c r="Q1733" i="3"/>
  <c r="Q1729" i="3"/>
  <c r="Q1725" i="3"/>
  <c r="Q1721" i="3"/>
  <c r="Q1717" i="3"/>
  <c r="Q1713" i="3"/>
  <c r="Q1709" i="3"/>
  <c r="Q1705" i="3"/>
  <c r="Q1701" i="3"/>
  <c r="Q1697" i="3"/>
  <c r="Q1693" i="3"/>
  <c r="Q1689" i="3"/>
  <c r="Q1685" i="3"/>
  <c r="Q1681" i="3"/>
  <c r="Q1677" i="3"/>
  <c r="Q1673" i="3"/>
  <c r="Q1669" i="3"/>
  <c r="Q1665" i="3"/>
  <c r="Q1661" i="3"/>
  <c r="Q1657" i="3"/>
  <c r="Q1653" i="3"/>
  <c r="Q1649" i="3"/>
  <c r="Q1645" i="3"/>
  <c r="Q1641" i="3"/>
  <c r="Q1637" i="3"/>
  <c r="Q1633" i="3"/>
  <c r="Q1629" i="3"/>
  <c r="Q1625" i="3"/>
  <c r="Q1621" i="3"/>
  <c r="Q1617" i="3"/>
  <c r="Q1613" i="3"/>
  <c r="Q1609" i="3"/>
  <c r="Q1605" i="3"/>
  <c r="Q1601" i="3"/>
  <c r="Q1597" i="3"/>
  <c r="Q1593" i="3"/>
  <c r="Q1589" i="3"/>
  <c r="Q1585" i="3"/>
  <c r="Q1581" i="3"/>
  <c r="Q1577" i="3"/>
  <c r="Q1573" i="3"/>
  <c r="Q1569" i="3"/>
  <c r="Q1565" i="3"/>
  <c r="Q1561" i="3"/>
  <c r="Q1557" i="3"/>
  <c r="Q1553" i="3"/>
  <c r="Q1549" i="3"/>
  <c r="Q1545" i="3"/>
  <c r="Q1541" i="3"/>
  <c r="Q1537" i="3"/>
  <c r="Q1533" i="3"/>
  <c r="Q1529" i="3"/>
  <c r="Q1525" i="3"/>
  <c r="Q1521" i="3"/>
  <c r="Q1517" i="3"/>
  <c r="Q1513" i="3"/>
  <c r="Q1509" i="3"/>
  <c r="Q1505" i="3"/>
  <c r="Q1501" i="3"/>
  <c r="Q1497" i="3"/>
  <c r="Q1493" i="3"/>
  <c r="Q1489" i="3"/>
  <c r="Q1485" i="3"/>
  <c r="Q1481" i="3"/>
  <c r="Q1477" i="3"/>
  <c r="Q1473" i="3"/>
  <c r="Q1469" i="3"/>
  <c r="Q1465" i="3"/>
  <c r="Q1461" i="3"/>
  <c r="Q1457" i="3"/>
  <c r="Q1453" i="3"/>
  <c r="Q1449" i="3"/>
  <c r="Q1445" i="3"/>
  <c r="Q1441" i="3"/>
  <c r="Q1437" i="3"/>
  <c r="Q1433" i="3"/>
  <c r="Q1429" i="3"/>
  <c r="Q1425" i="3"/>
  <c r="Q1421" i="3"/>
  <c r="Q1417" i="3"/>
  <c r="Q1413" i="3"/>
  <c r="Q1409" i="3"/>
  <c r="Q1405" i="3"/>
  <c r="Q1401" i="3"/>
  <c r="Q1397" i="3"/>
  <c r="Q1393" i="3"/>
  <c r="Q1389" i="3"/>
  <c r="Q1385" i="3"/>
  <c r="Q1381" i="3"/>
  <c r="Q1377" i="3"/>
  <c r="Q1373" i="3"/>
  <c r="Q1369" i="3"/>
  <c r="Q1365" i="3"/>
  <c r="Q1361" i="3"/>
  <c r="Q1357" i="3"/>
  <c r="Q1353" i="3"/>
  <c r="Q1349" i="3"/>
  <c r="Q1345" i="3"/>
  <c r="Q1341" i="3"/>
  <c r="Q1337" i="3"/>
  <c r="Q1333" i="3"/>
  <c r="Q1329" i="3"/>
  <c r="Q1325" i="3"/>
  <c r="Q1321" i="3"/>
  <c r="Q1317" i="3"/>
  <c r="Q1313" i="3"/>
  <c r="Q1309" i="3"/>
  <c r="Q1305" i="3"/>
  <c r="Q1301" i="3"/>
  <c r="Q1297" i="3"/>
  <c r="Q1293" i="3"/>
  <c r="Q1289" i="3"/>
  <c r="Q1285" i="3"/>
  <c r="Q1281" i="3"/>
  <c r="Q1277" i="3"/>
  <c r="Q1273" i="3"/>
  <c r="Q1269" i="3"/>
  <c r="Q1265" i="3"/>
  <c r="Q1261" i="3"/>
  <c r="Q1257" i="3"/>
  <c r="Q1253" i="3"/>
  <c r="Q1249" i="3"/>
  <c r="Q1245" i="3"/>
  <c r="Q1241" i="3"/>
  <c r="Q1237" i="3"/>
  <c r="Q1233" i="3"/>
  <c r="Q1229" i="3"/>
  <c r="Q1225" i="3"/>
  <c r="Q1221" i="3"/>
  <c r="Q1217" i="3"/>
  <c r="Q1213" i="3"/>
  <c r="Q1209" i="3"/>
  <c r="Q1205" i="3"/>
  <c r="Q1201" i="3"/>
  <c r="Q1197" i="3"/>
  <c r="Q1193" i="3"/>
  <c r="Q1189" i="3"/>
  <c r="Q1185" i="3"/>
  <c r="Q1181" i="3"/>
  <c r="Q1177" i="3"/>
  <c r="Q1173" i="3"/>
  <c r="Q1169" i="3"/>
  <c r="Q1165" i="3"/>
  <c r="Q1161" i="3"/>
  <c r="Q1157" i="3"/>
  <c r="Q1153" i="3"/>
  <c r="Q1149" i="3"/>
  <c r="Q1145" i="3"/>
  <c r="Q1141" i="3"/>
  <c r="Q1137" i="3"/>
  <c r="Q1133" i="3"/>
  <c r="Q1129" i="3"/>
  <c r="Q1125" i="3"/>
  <c r="Q1121" i="3"/>
  <c r="Q1117" i="3"/>
  <c r="Q1113" i="3"/>
  <c r="Q1109" i="3"/>
  <c r="Q1105" i="3"/>
  <c r="Q1101" i="3"/>
  <c r="Q1097" i="3"/>
  <c r="Q1093" i="3"/>
  <c r="Q1089" i="3"/>
  <c r="Q1085" i="3"/>
  <c r="Q1081" i="3"/>
  <c r="Q1077" i="3"/>
  <c r="Q1073" i="3"/>
  <c r="Q1069" i="3"/>
  <c r="Q1065" i="3"/>
  <c r="Q1061" i="3"/>
  <c r="Q1057" i="3"/>
  <c r="Q1053" i="3"/>
  <c r="Q1049" i="3"/>
  <c r="Q1045" i="3"/>
  <c r="Q1041" i="3"/>
  <c r="Q1037" i="3"/>
  <c r="Q1033" i="3"/>
  <c r="Q1029" i="3"/>
  <c r="Q1025" i="3"/>
  <c r="Q1021" i="3"/>
  <c r="Q1017" i="3"/>
  <c r="Q1013" i="3"/>
  <c r="Q1009" i="3"/>
  <c r="Q1005" i="3"/>
  <c r="Q1001" i="3"/>
  <c r="Q997" i="3"/>
  <c r="Q993" i="3"/>
  <c r="Q989" i="3"/>
  <c r="Q985" i="3"/>
  <c r="Q981" i="3"/>
  <c r="Q977" i="3"/>
  <c r="Q973" i="3"/>
  <c r="Q969" i="3"/>
  <c r="Q965" i="3"/>
  <c r="Q961" i="3"/>
  <c r="Q957" i="3"/>
  <c r="Q953" i="3"/>
  <c r="Q949" i="3"/>
  <c r="Q945" i="3"/>
  <c r="Q941" i="3"/>
  <c r="Q937" i="3"/>
  <c r="Q933" i="3"/>
  <c r="Q929" i="3"/>
  <c r="Q925" i="3"/>
  <c r="Q921" i="3"/>
  <c r="Q917" i="3"/>
  <c r="Q913" i="3"/>
  <c r="Q909" i="3"/>
  <c r="Q905" i="3"/>
  <c r="Q901" i="3"/>
  <c r="Q897" i="3"/>
  <c r="Q893" i="3"/>
  <c r="Q889" i="3"/>
  <c r="Q885" i="3"/>
  <c r="Q881" i="3"/>
  <c r="Q877" i="3"/>
  <c r="Q873" i="3"/>
  <c r="Q869" i="3"/>
  <c r="Q865" i="3"/>
  <c r="Q861" i="3"/>
  <c r="Q857" i="3"/>
  <c r="Q853" i="3"/>
  <c r="Q849" i="3"/>
  <c r="Q845" i="3"/>
  <c r="Q841" i="3"/>
  <c r="Q837" i="3"/>
  <c r="Q833" i="3"/>
  <c r="Q829" i="3"/>
  <c r="Q825" i="3"/>
  <c r="Q821" i="3"/>
  <c r="Q817" i="3"/>
  <c r="Q813" i="3"/>
  <c r="Q809" i="3"/>
  <c r="Q805" i="3"/>
  <c r="Q801" i="3"/>
  <c r="Q797" i="3"/>
  <c r="Q793" i="3"/>
  <c r="Q789" i="3"/>
  <c r="Q785" i="3"/>
  <c r="Q781" i="3"/>
  <c r="Q777" i="3"/>
  <c r="Q773" i="3"/>
  <c r="Q769" i="3"/>
  <c r="Q765" i="3"/>
  <c r="Q761" i="3"/>
  <c r="Q757" i="3"/>
  <c r="Q753" i="3"/>
  <c r="Q749" i="3"/>
  <c r="Q745" i="3"/>
  <c r="Q741" i="3"/>
  <c r="Q737" i="3"/>
  <c r="Q733" i="3"/>
  <c r="Q729" i="3"/>
  <c r="Q725" i="3"/>
  <c r="Q721" i="3"/>
  <c r="Q717" i="3"/>
  <c r="Q713" i="3"/>
  <c r="Q709" i="3"/>
  <c r="Q705" i="3"/>
  <c r="Q701" i="3"/>
  <c r="Q697" i="3"/>
  <c r="Q693" i="3"/>
  <c r="Q689" i="3"/>
  <c r="Q685" i="3"/>
  <c r="Q681" i="3"/>
  <c r="Q677" i="3"/>
  <c r="Q673" i="3"/>
  <c r="Q669" i="3"/>
  <c r="Q665" i="3"/>
  <c r="Q661" i="3"/>
  <c r="Q657" i="3"/>
  <c r="Q653" i="3"/>
  <c r="Q649" i="3"/>
  <c r="Q645" i="3"/>
  <c r="Q641" i="3"/>
  <c r="Q637" i="3"/>
  <c r="Q633" i="3"/>
  <c r="Q629" i="3"/>
  <c r="Q625" i="3"/>
  <c r="Q621" i="3"/>
  <c r="Q617" i="3"/>
  <c r="Q613" i="3"/>
  <c r="Q609" i="3"/>
  <c r="Q605" i="3"/>
  <c r="Q601" i="3"/>
  <c r="Q597" i="3"/>
  <c r="Q593" i="3"/>
  <c r="Q589" i="3"/>
  <c r="Q585" i="3"/>
  <c r="Q581" i="3"/>
  <c r="Q577" i="3"/>
  <c r="Q573" i="3"/>
  <c r="Q569" i="3"/>
  <c r="Q565" i="3"/>
  <c r="Q561" i="3"/>
  <c r="Q557" i="3"/>
  <c r="Q553" i="3"/>
  <c r="Q549" i="3"/>
  <c r="Q545" i="3"/>
  <c r="Q541" i="3"/>
  <c r="Q537" i="3"/>
  <c r="Q533" i="3"/>
  <c r="Q529" i="3"/>
  <c r="Q525" i="3"/>
  <c r="Q521" i="3"/>
  <c r="Q517" i="3"/>
  <c r="Q513" i="3"/>
  <c r="Q509" i="3"/>
  <c r="Q505" i="3"/>
  <c r="Q501" i="3"/>
  <c r="Q497" i="3"/>
  <c r="Q493" i="3"/>
  <c r="Q489" i="3"/>
  <c r="Q485" i="3"/>
  <c r="Q481" i="3"/>
  <c r="Q477" i="3"/>
  <c r="Q473" i="3"/>
  <c r="Q469" i="3"/>
  <c r="Q465" i="3"/>
  <c r="Q461" i="3"/>
  <c r="Q457" i="3"/>
  <c r="Q453" i="3"/>
  <c r="Q449" i="3"/>
  <c r="Q445" i="3"/>
  <c r="Q441" i="3"/>
  <c r="Q437" i="3"/>
  <c r="Q433" i="3"/>
  <c r="Q429" i="3"/>
  <c r="Q425" i="3"/>
  <c r="Q421" i="3"/>
  <c r="Q417" i="3"/>
  <c r="Q413" i="3"/>
  <c r="Q409" i="3"/>
  <c r="Q405" i="3"/>
  <c r="Q401" i="3"/>
  <c r="Q397" i="3"/>
  <c r="Q393" i="3"/>
  <c r="Q389" i="3"/>
  <c r="Q385" i="3"/>
  <c r="Q381" i="3"/>
  <c r="Q377" i="3"/>
  <c r="Q373" i="3"/>
  <c r="Q369" i="3"/>
  <c r="Q365" i="3"/>
  <c r="Q361" i="3"/>
  <c r="Q357" i="3"/>
  <c r="Q353" i="3"/>
  <c r="Q349" i="3"/>
  <c r="Q345" i="3"/>
  <c r="Q341" i="3"/>
  <c r="Q337" i="3"/>
  <c r="Q333" i="3"/>
  <c r="Q329" i="3"/>
  <c r="Q325" i="3"/>
  <c r="Q321" i="3"/>
  <c r="Q317" i="3"/>
  <c r="Q313" i="3"/>
  <c r="Q309" i="3"/>
  <c r="Q305" i="3"/>
  <c r="Q301" i="3"/>
  <c r="Q297" i="3"/>
  <c r="Q293" i="3"/>
  <c r="Q289" i="3"/>
  <c r="Q285" i="3"/>
  <c r="Q281" i="3"/>
  <c r="Q277" i="3"/>
  <c r="Q273" i="3"/>
  <c r="Q269" i="3"/>
  <c r="Q265" i="3"/>
  <c r="Q261" i="3"/>
  <c r="Q257" i="3"/>
  <c r="Q253" i="3"/>
  <c r="Q249" i="3"/>
  <c r="Q245" i="3"/>
  <c r="Q241" i="3"/>
  <c r="Q237" i="3"/>
  <c r="Q233" i="3"/>
  <c r="Q229" i="3"/>
  <c r="Q225" i="3"/>
  <c r="Q221" i="3"/>
  <c r="Q217" i="3"/>
  <c r="Q213" i="3"/>
  <c r="Q209" i="3"/>
  <c r="Q205" i="3"/>
  <c r="Q201" i="3"/>
  <c r="Q197" i="3"/>
  <c r="Q193" i="3"/>
  <c r="Q189" i="3"/>
  <c r="Q185" i="3"/>
  <c r="Q181" i="3"/>
  <c r="Q177" i="3"/>
  <c r="Q173" i="3"/>
  <c r="Q169" i="3"/>
  <c r="Q165" i="3"/>
  <c r="Q161" i="3"/>
  <c r="Q157" i="3"/>
  <c r="Q153" i="3"/>
  <c r="Q149" i="3"/>
  <c r="Q145" i="3"/>
  <c r="Q141" i="3"/>
  <c r="Q137" i="3"/>
  <c r="Q133" i="3"/>
  <c r="Q129" i="3"/>
  <c r="Q125" i="3"/>
  <c r="Q121" i="3"/>
  <c r="Q117" i="3"/>
  <c r="Q113" i="3"/>
  <c r="Q109" i="3"/>
  <c r="Q105" i="3"/>
  <c r="Q101" i="3"/>
  <c r="Q97" i="3"/>
  <c r="Q93" i="3"/>
  <c r="Q89" i="3"/>
  <c r="Q85" i="3"/>
  <c r="Q81" i="3"/>
  <c r="Q77" i="3"/>
  <c r="Q73" i="3"/>
  <c r="Q69" i="3"/>
  <c r="Q65" i="3"/>
  <c r="Q61" i="3"/>
  <c r="Q57" i="3"/>
  <c r="Q53" i="3"/>
  <c r="Q49" i="3"/>
  <c r="Q45" i="3"/>
  <c r="Q41" i="3"/>
  <c r="Q37" i="3"/>
  <c r="Q33" i="3"/>
  <c r="Q29" i="3"/>
  <c r="Q25" i="3"/>
  <c r="Q21" i="3"/>
  <c r="Q17" i="3"/>
  <c r="Q13" i="3"/>
  <c r="Q9" i="3"/>
  <c r="Q5" i="3"/>
  <c r="M4801" i="3" l="1"/>
  <c r="N4801" i="3" s="1"/>
  <c r="L4802" i="3"/>
  <c r="V3" i="3" a="1"/>
  <c r="V3" i="3" s="1"/>
  <c r="T8" i="3"/>
  <c r="U8" i="3"/>
  <c r="T9" i="3"/>
  <c r="T7" i="3"/>
  <c r="V2" i="3"/>
  <c r="U9" i="3"/>
  <c r="V5" i="3"/>
  <c r="V4" i="3"/>
  <c r="M4802" i="3" l="1"/>
  <c r="N4802" i="3" s="1"/>
  <c r="L4803" i="3"/>
  <c r="V8" i="3"/>
  <c r="V9" i="3"/>
  <c r="H5046" i="3"/>
  <c r="L4804" i="3" l="1"/>
  <c r="M4803" i="3"/>
  <c r="N4803" i="3" s="1"/>
  <c r="H5047" i="3"/>
  <c r="I5046" i="3"/>
  <c r="J5046" i="3" s="1"/>
  <c r="K5046" i="3" s="1"/>
  <c r="L4805" i="3" l="1"/>
  <c r="M4804" i="3"/>
  <c r="N4804" i="3" s="1"/>
  <c r="H5048" i="3"/>
  <c r="I5047" i="3"/>
  <c r="J5047" i="3" s="1"/>
  <c r="K5047" i="3" s="1"/>
  <c r="L4806" i="3" l="1"/>
  <c r="M4805" i="3"/>
  <c r="N4805" i="3" s="1"/>
  <c r="H5049" i="3"/>
  <c r="I5048" i="3"/>
  <c r="J5048" i="3" s="1"/>
  <c r="K5048" i="3" s="1"/>
  <c r="L4807" i="3" l="1"/>
  <c r="M4806" i="3"/>
  <c r="N4806" i="3" s="1"/>
  <c r="H5050" i="3"/>
  <c r="I5049" i="3"/>
  <c r="J5049" i="3" s="1"/>
  <c r="K5049" i="3" s="1"/>
  <c r="L4808" i="3" l="1"/>
  <c r="M4807" i="3"/>
  <c r="N4807" i="3" s="1"/>
  <c r="H5051" i="3"/>
  <c r="I5050" i="3"/>
  <c r="J5050" i="3" s="1"/>
  <c r="K5050" i="3" s="1"/>
  <c r="M4808" i="3" l="1"/>
  <c r="N4808" i="3" s="1"/>
  <c r="L4809" i="3"/>
  <c r="H5052" i="3"/>
  <c r="I5051" i="3"/>
  <c r="J5051" i="3" s="1"/>
  <c r="K5051" i="3" s="1"/>
  <c r="L4810" i="3" l="1"/>
  <c r="M4809" i="3"/>
  <c r="N4809" i="3" s="1"/>
  <c r="H5053" i="3"/>
  <c r="I5052" i="3"/>
  <c r="J5052" i="3" s="1"/>
  <c r="K5052" i="3" s="1"/>
  <c r="L4811" i="3" l="1"/>
  <c r="M4810" i="3"/>
  <c r="N4810" i="3" s="1"/>
  <c r="H5054" i="3"/>
  <c r="I5053" i="3"/>
  <c r="J5053" i="3" s="1"/>
  <c r="K5053" i="3" s="1"/>
  <c r="L4812" i="3" l="1"/>
  <c r="M4811" i="3"/>
  <c r="N4811" i="3" s="1"/>
  <c r="H5055" i="3"/>
  <c r="I5054" i="3"/>
  <c r="J5054" i="3" s="1"/>
  <c r="K5054" i="3" s="1"/>
  <c r="L4813" i="3" l="1"/>
  <c r="M4812" i="3"/>
  <c r="N4812" i="3" s="1"/>
  <c r="H5056" i="3"/>
  <c r="I5055" i="3"/>
  <c r="J5055" i="3" s="1"/>
  <c r="K5055" i="3" s="1"/>
  <c r="L4814" i="3" l="1"/>
  <c r="M4813" i="3"/>
  <c r="N4813" i="3" s="1"/>
  <c r="H5057" i="3"/>
  <c r="I5056" i="3"/>
  <c r="J5056" i="3" s="1"/>
  <c r="K5056" i="3" s="1"/>
  <c r="L4815" i="3" l="1"/>
  <c r="M4814" i="3"/>
  <c r="N4814" i="3" s="1"/>
  <c r="H5058" i="3"/>
  <c r="I5057" i="3"/>
  <c r="J5057" i="3" s="1"/>
  <c r="K5057" i="3" s="1"/>
  <c r="L4816" i="3" l="1"/>
  <c r="M4815" i="3"/>
  <c r="N4815" i="3" s="1"/>
  <c r="H5059" i="3"/>
  <c r="I5058" i="3"/>
  <c r="J5058" i="3" s="1"/>
  <c r="K5058" i="3" s="1"/>
  <c r="L4817" i="3" l="1"/>
  <c r="M4816" i="3"/>
  <c r="N4816" i="3" s="1"/>
  <c r="H5060" i="3"/>
  <c r="I5059" i="3"/>
  <c r="J5059" i="3" s="1"/>
  <c r="K5059" i="3" s="1"/>
  <c r="L4818" i="3" l="1"/>
  <c r="M4817" i="3"/>
  <c r="N4817" i="3" s="1"/>
  <c r="H5061" i="3"/>
  <c r="I5060" i="3"/>
  <c r="J5060" i="3" s="1"/>
  <c r="K5060" i="3" s="1"/>
  <c r="L4819" i="3" l="1"/>
  <c r="M4818" i="3"/>
  <c r="N4818" i="3" s="1"/>
  <c r="H5062" i="3"/>
  <c r="I5061" i="3"/>
  <c r="J5061" i="3" s="1"/>
  <c r="K5061" i="3" s="1"/>
  <c r="L4820" i="3" l="1"/>
  <c r="M4819" i="3"/>
  <c r="N4819" i="3" s="1"/>
  <c r="H5063" i="3"/>
  <c r="I5062" i="3"/>
  <c r="J5062" i="3" s="1"/>
  <c r="K5062" i="3" s="1"/>
  <c r="L4821" i="3" l="1"/>
  <c r="M4820" i="3"/>
  <c r="N4820" i="3" s="1"/>
  <c r="H5064" i="3"/>
  <c r="I5063" i="3"/>
  <c r="J5063" i="3" s="1"/>
  <c r="K5063" i="3" s="1"/>
  <c r="L4822" i="3" l="1"/>
  <c r="M4821" i="3"/>
  <c r="N4821" i="3" s="1"/>
  <c r="H5065" i="3"/>
  <c r="I5064" i="3"/>
  <c r="J5064" i="3" s="1"/>
  <c r="K5064" i="3" s="1"/>
  <c r="L4823" i="3" l="1"/>
  <c r="M4822" i="3"/>
  <c r="N4822" i="3" s="1"/>
  <c r="H5066" i="3"/>
  <c r="I5065" i="3"/>
  <c r="J5065" i="3" s="1"/>
  <c r="K5065" i="3" s="1"/>
  <c r="L4824" i="3" l="1"/>
  <c r="M4823" i="3"/>
  <c r="N4823" i="3" s="1"/>
  <c r="H5067" i="3"/>
  <c r="I5066" i="3"/>
  <c r="J5066" i="3" s="1"/>
  <c r="K5066" i="3" s="1"/>
  <c r="L4825" i="3" l="1"/>
  <c r="M4824" i="3"/>
  <c r="N4824" i="3" s="1"/>
  <c r="H5068" i="3"/>
  <c r="I5067" i="3"/>
  <c r="J5067" i="3" s="1"/>
  <c r="K5067" i="3" s="1"/>
  <c r="L4826" i="3" l="1"/>
  <c r="M4825" i="3"/>
  <c r="N4825" i="3" s="1"/>
  <c r="H5069" i="3"/>
  <c r="I5068" i="3"/>
  <c r="J5068" i="3" s="1"/>
  <c r="K5068" i="3" s="1"/>
  <c r="L4827" i="3" l="1"/>
  <c r="M4826" i="3"/>
  <c r="N4826" i="3" s="1"/>
  <c r="H5070" i="3"/>
  <c r="I5069" i="3"/>
  <c r="J5069" i="3" s="1"/>
  <c r="K5069" i="3" s="1"/>
  <c r="L4828" i="3" l="1"/>
  <c r="M4827" i="3"/>
  <c r="N4827" i="3" s="1"/>
  <c r="H5071" i="3"/>
  <c r="I5070" i="3"/>
  <c r="J5070" i="3" s="1"/>
  <c r="K5070" i="3" s="1"/>
  <c r="L4829" i="3" l="1"/>
  <c r="M4828" i="3"/>
  <c r="N4828" i="3" s="1"/>
  <c r="H5072" i="3"/>
  <c r="I5071" i="3"/>
  <c r="J5071" i="3" s="1"/>
  <c r="K5071" i="3" s="1"/>
  <c r="L4830" i="3" l="1"/>
  <c r="M4829" i="3"/>
  <c r="N4829" i="3" s="1"/>
  <c r="H5073" i="3"/>
  <c r="I5072" i="3"/>
  <c r="J5072" i="3" s="1"/>
  <c r="K5072" i="3" s="1"/>
  <c r="L4831" i="3" l="1"/>
  <c r="M4830" i="3"/>
  <c r="N4830" i="3" s="1"/>
  <c r="H5074" i="3"/>
  <c r="I5073" i="3"/>
  <c r="J5073" i="3" s="1"/>
  <c r="K5073" i="3" s="1"/>
  <c r="L4832" i="3" l="1"/>
  <c r="M4831" i="3"/>
  <c r="N4831" i="3" s="1"/>
  <c r="H5075" i="3"/>
  <c r="I5074" i="3"/>
  <c r="J5074" i="3" s="1"/>
  <c r="K5074" i="3" s="1"/>
  <c r="L4833" i="3" l="1"/>
  <c r="M4832" i="3"/>
  <c r="N4832" i="3" s="1"/>
  <c r="H5076" i="3"/>
  <c r="I5075" i="3"/>
  <c r="J5075" i="3" s="1"/>
  <c r="K5075" i="3" s="1"/>
  <c r="L4834" i="3" l="1"/>
  <c r="M4833" i="3"/>
  <c r="N4833" i="3" s="1"/>
  <c r="H5077" i="3"/>
  <c r="I5076" i="3"/>
  <c r="J5076" i="3" s="1"/>
  <c r="K5076" i="3" s="1"/>
  <c r="L4835" i="3" l="1"/>
  <c r="M4834" i="3"/>
  <c r="N4834" i="3" s="1"/>
  <c r="H5078" i="3"/>
  <c r="I5077" i="3"/>
  <c r="J5077" i="3" s="1"/>
  <c r="K5077" i="3" s="1"/>
  <c r="L4836" i="3" l="1"/>
  <c r="M4835" i="3"/>
  <c r="N4835" i="3" s="1"/>
  <c r="H5079" i="3"/>
  <c r="I5078" i="3"/>
  <c r="J5078" i="3" s="1"/>
  <c r="K5078" i="3" s="1"/>
  <c r="L4837" i="3" l="1"/>
  <c r="M4836" i="3"/>
  <c r="N4836" i="3" s="1"/>
  <c r="H5080" i="3"/>
  <c r="I5079" i="3"/>
  <c r="J5079" i="3" s="1"/>
  <c r="K5079" i="3" s="1"/>
  <c r="L4838" i="3" l="1"/>
  <c r="M4837" i="3"/>
  <c r="N4837" i="3" s="1"/>
  <c r="H5081" i="3"/>
  <c r="I5080" i="3"/>
  <c r="J5080" i="3" s="1"/>
  <c r="K5080" i="3" s="1"/>
  <c r="L4839" i="3" l="1"/>
  <c r="M4838" i="3"/>
  <c r="N4838" i="3" s="1"/>
  <c r="H5082" i="3"/>
  <c r="I5081" i="3"/>
  <c r="J5081" i="3" s="1"/>
  <c r="K5081" i="3" s="1"/>
  <c r="L4840" i="3" l="1"/>
  <c r="M4839" i="3"/>
  <c r="N4839" i="3" s="1"/>
  <c r="H5083" i="3"/>
  <c r="I5082" i="3"/>
  <c r="J5082" i="3" s="1"/>
  <c r="K5082" i="3" s="1"/>
  <c r="L4841" i="3" l="1"/>
  <c r="M4840" i="3"/>
  <c r="N4840" i="3" s="1"/>
  <c r="H5084" i="3"/>
  <c r="I5083" i="3"/>
  <c r="J5083" i="3" s="1"/>
  <c r="K5083" i="3" s="1"/>
  <c r="L4842" i="3" l="1"/>
  <c r="M4841" i="3"/>
  <c r="N4841" i="3" s="1"/>
  <c r="H5085" i="3"/>
  <c r="I5084" i="3"/>
  <c r="J5084" i="3" s="1"/>
  <c r="K5084" i="3" s="1"/>
  <c r="L4843" i="3" l="1"/>
  <c r="M4842" i="3"/>
  <c r="N4842" i="3" s="1"/>
  <c r="H5086" i="3"/>
  <c r="I5085" i="3"/>
  <c r="J5085" i="3" s="1"/>
  <c r="K5085" i="3" s="1"/>
  <c r="L4844" i="3" l="1"/>
  <c r="M4843" i="3"/>
  <c r="N4843" i="3" s="1"/>
  <c r="H5087" i="3"/>
  <c r="I5086" i="3"/>
  <c r="J5086" i="3" s="1"/>
  <c r="K5086" i="3" s="1"/>
  <c r="L4845" i="3" l="1"/>
  <c r="M4844" i="3"/>
  <c r="N4844" i="3" s="1"/>
  <c r="H5088" i="3"/>
  <c r="I5087" i="3"/>
  <c r="J5087" i="3" s="1"/>
  <c r="K5087" i="3" s="1"/>
  <c r="L4846" i="3" l="1"/>
  <c r="M4845" i="3"/>
  <c r="N4845" i="3" s="1"/>
  <c r="H5089" i="3"/>
  <c r="I5088" i="3"/>
  <c r="J5088" i="3" s="1"/>
  <c r="K5088" i="3" s="1"/>
  <c r="L4847" i="3" l="1"/>
  <c r="M4846" i="3"/>
  <c r="N4846" i="3" s="1"/>
  <c r="H5090" i="3"/>
  <c r="I5089" i="3"/>
  <c r="J5089" i="3" s="1"/>
  <c r="K5089" i="3" s="1"/>
  <c r="L4848" i="3" l="1"/>
  <c r="M4847" i="3"/>
  <c r="N4847" i="3" s="1"/>
  <c r="H5091" i="3"/>
  <c r="I5090" i="3"/>
  <c r="J5090" i="3" s="1"/>
  <c r="K5090" i="3" s="1"/>
  <c r="L4849" i="3" l="1"/>
  <c r="M4848" i="3"/>
  <c r="N4848" i="3" s="1"/>
  <c r="H5092" i="3"/>
  <c r="I5091" i="3"/>
  <c r="J5091" i="3" s="1"/>
  <c r="K5091" i="3" s="1"/>
  <c r="L4850" i="3" l="1"/>
  <c r="M4849" i="3"/>
  <c r="N4849" i="3" s="1"/>
  <c r="H5093" i="3"/>
  <c r="I5092" i="3"/>
  <c r="J5092" i="3" s="1"/>
  <c r="K5092" i="3" s="1"/>
  <c r="L4851" i="3" l="1"/>
  <c r="M4850" i="3"/>
  <c r="N4850" i="3" s="1"/>
  <c r="H5094" i="3"/>
  <c r="I5093" i="3"/>
  <c r="J5093" i="3" s="1"/>
  <c r="K5093" i="3" s="1"/>
  <c r="L4852" i="3" l="1"/>
  <c r="M4851" i="3"/>
  <c r="N4851" i="3" s="1"/>
  <c r="H5095" i="3"/>
  <c r="I5094" i="3"/>
  <c r="J5094" i="3" s="1"/>
  <c r="K5094" i="3" s="1"/>
  <c r="L4853" i="3" l="1"/>
  <c r="M4852" i="3"/>
  <c r="N4852" i="3" s="1"/>
  <c r="H5096" i="3"/>
  <c r="I5095" i="3"/>
  <c r="J5095" i="3" s="1"/>
  <c r="K5095" i="3" s="1"/>
  <c r="L4854" i="3" l="1"/>
  <c r="M4853" i="3"/>
  <c r="N4853" i="3" s="1"/>
  <c r="H5097" i="3"/>
  <c r="I5096" i="3"/>
  <c r="J5096" i="3" s="1"/>
  <c r="K5096" i="3" s="1"/>
  <c r="L4855" i="3" l="1"/>
  <c r="M4854" i="3"/>
  <c r="N4854" i="3" s="1"/>
  <c r="H5098" i="3"/>
  <c r="I5097" i="3"/>
  <c r="J5097" i="3" s="1"/>
  <c r="K5097" i="3" s="1"/>
  <c r="L4856" i="3" l="1"/>
  <c r="M4855" i="3"/>
  <c r="N4855" i="3" s="1"/>
  <c r="H5099" i="3"/>
  <c r="I5098" i="3"/>
  <c r="J5098" i="3" s="1"/>
  <c r="K5098" i="3" s="1"/>
  <c r="L4857" i="3" l="1"/>
  <c r="M4856" i="3"/>
  <c r="N4856" i="3" s="1"/>
  <c r="H5100" i="3"/>
  <c r="I5099" i="3"/>
  <c r="J5099" i="3" s="1"/>
  <c r="K5099" i="3" s="1"/>
  <c r="L4858" i="3" l="1"/>
  <c r="M4857" i="3"/>
  <c r="N4857" i="3" s="1"/>
  <c r="H5101" i="3"/>
  <c r="I5100" i="3"/>
  <c r="J5100" i="3" s="1"/>
  <c r="K5100" i="3" s="1"/>
  <c r="L4859" i="3" l="1"/>
  <c r="M4858" i="3"/>
  <c r="N4858" i="3" s="1"/>
  <c r="H5102" i="3"/>
  <c r="I5101" i="3"/>
  <c r="J5101" i="3" s="1"/>
  <c r="K5101" i="3" s="1"/>
  <c r="L4860" i="3" l="1"/>
  <c r="M4859" i="3"/>
  <c r="N4859" i="3" s="1"/>
  <c r="H5103" i="3"/>
  <c r="I5102" i="3"/>
  <c r="J5102" i="3" s="1"/>
  <c r="K5102" i="3" s="1"/>
  <c r="L4861" i="3" l="1"/>
  <c r="M4860" i="3"/>
  <c r="N4860" i="3" s="1"/>
  <c r="H5104" i="3"/>
  <c r="I5103" i="3"/>
  <c r="J5103" i="3" s="1"/>
  <c r="K5103" i="3" s="1"/>
  <c r="L4862" i="3" l="1"/>
  <c r="M4861" i="3"/>
  <c r="N4861" i="3" s="1"/>
  <c r="H5105" i="3"/>
  <c r="I5104" i="3"/>
  <c r="J5104" i="3" s="1"/>
  <c r="K5104" i="3" s="1"/>
  <c r="L4863" i="3" l="1"/>
  <c r="M4862" i="3"/>
  <c r="N4862" i="3" s="1"/>
  <c r="H5106" i="3"/>
  <c r="I5105" i="3"/>
  <c r="J5105" i="3" s="1"/>
  <c r="K5105" i="3" s="1"/>
  <c r="L4864" i="3" l="1"/>
  <c r="M4863" i="3"/>
  <c r="N4863" i="3" s="1"/>
  <c r="I5106" i="3"/>
  <c r="J5106" i="3" s="1"/>
  <c r="K5106" i="3" s="1"/>
  <c r="H5107" i="3"/>
  <c r="L4865" i="3" l="1"/>
  <c r="M4864" i="3"/>
  <c r="N4864" i="3" s="1"/>
  <c r="H5108" i="3"/>
  <c r="I5107" i="3"/>
  <c r="J5107" i="3" s="1"/>
  <c r="K5107" i="3" s="1"/>
  <c r="L4866" i="3" l="1"/>
  <c r="M4865" i="3"/>
  <c r="N4865" i="3" s="1"/>
  <c r="H5109" i="3"/>
  <c r="I5108" i="3"/>
  <c r="J5108" i="3" s="1"/>
  <c r="K5108" i="3" s="1"/>
  <c r="L4867" i="3" l="1"/>
  <c r="M4866" i="3"/>
  <c r="N4866" i="3" s="1"/>
  <c r="H5110" i="3"/>
  <c r="I5109" i="3"/>
  <c r="J5109" i="3" s="1"/>
  <c r="K5109" i="3" s="1"/>
  <c r="L4868" i="3" l="1"/>
  <c r="M4867" i="3"/>
  <c r="N4867" i="3" s="1"/>
  <c r="H5111" i="3"/>
  <c r="I5110" i="3"/>
  <c r="J5110" i="3" s="1"/>
  <c r="K5110" i="3" s="1"/>
  <c r="L4869" i="3" l="1"/>
  <c r="M4868" i="3"/>
  <c r="N4868" i="3" s="1"/>
  <c r="H5112" i="3"/>
  <c r="I5111" i="3"/>
  <c r="J5111" i="3" s="1"/>
  <c r="K5111" i="3" s="1"/>
  <c r="L4870" i="3" l="1"/>
  <c r="M4869" i="3"/>
  <c r="N4869" i="3" s="1"/>
  <c r="H5113" i="3"/>
  <c r="I5112" i="3"/>
  <c r="J5112" i="3" s="1"/>
  <c r="K5112" i="3" s="1"/>
  <c r="L4871" i="3" l="1"/>
  <c r="M4870" i="3"/>
  <c r="N4870" i="3" s="1"/>
  <c r="H5114" i="3"/>
  <c r="I5113" i="3"/>
  <c r="J5113" i="3" s="1"/>
  <c r="K5113" i="3" s="1"/>
  <c r="L4872" i="3" l="1"/>
  <c r="M4871" i="3"/>
  <c r="N4871" i="3" s="1"/>
  <c r="H5115" i="3"/>
  <c r="I5114" i="3"/>
  <c r="J5114" i="3" s="1"/>
  <c r="K5114" i="3" s="1"/>
  <c r="L4873" i="3" l="1"/>
  <c r="M4872" i="3"/>
  <c r="N4872" i="3" s="1"/>
  <c r="H5116" i="3"/>
  <c r="I5115" i="3"/>
  <c r="J5115" i="3" s="1"/>
  <c r="K5115" i="3" s="1"/>
  <c r="L4874" i="3" l="1"/>
  <c r="M4873" i="3"/>
  <c r="N4873" i="3" s="1"/>
  <c r="H5117" i="3"/>
  <c r="I5116" i="3"/>
  <c r="J5116" i="3" s="1"/>
  <c r="K5116" i="3" s="1"/>
  <c r="L4875" i="3" l="1"/>
  <c r="M4874" i="3"/>
  <c r="N4874" i="3" s="1"/>
  <c r="H5118" i="3"/>
  <c r="I5117" i="3"/>
  <c r="J5117" i="3" s="1"/>
  <c r="K5117" i="3" s="1"/>
  <c r="L4876" i="3" l="1"/>
  <c r="M4875" i="3"/>
  <c r="N4875" i="3" s="1"/>
  <c r="H5119" i="3"/>
  <c r="I5118" i="3"/>
  <c r="J5118" i="3" s="1"/>
  <c r="K5118" i="3" s="1"/>
  <c r="L4877" i="3" l="1"/>
  <c r="M4876" i="3"/>
  <c r="N4876" i="3" s="1"/>
  <c r="H5120" i="3"/>
  <c r="I5119" i="3"/>
  <c r="J5119" i="3" s="1"/>
  <c r="K5119" i="3" s="1"/>
  <c r="L4878" i="3" l="1"/>
  <c r="M4877" i="3"/>
  <c r="N4877" i="3" s="1"/>
  <c r="H5121" i="3"/>
  <c r="I5120" i="3"/>
  <c r="J5120" i="3" s="1"/>
  <c r="K5120" i="3" s="1"/>
  <c r="L4879" i="3" l="1"/>
  <c r="M4878" i="3"/>
  <c r="N4878" i="3" s="1"/>
  <c r="H5122" i="3"/>
  <c r="I5121" i="3"/>
  <c r="J5121" i="3" s="1"/>
  <c r="K5121" i="3" s="1"/>
  <c r="L4880" i="3" l="1"/>
  <c r="M4879" i="3"/>
  <c r="N4879" i="3" s="1"/>
  <c r="H5123" i="3"/>
  <c r="I5122" i="3"/>
  <c r="J5122" i="3" s="1"/>
  <c r="K5122" i="3" s="1"/>
  <c r="L4881" i="3" l="1"/>
  <c r="M4880" i="3"/>
  <c r="N4880" i="3" s="1"/>
  <c r="H5124" i="3"/>
  <c r="I5123" i="3"/>
  <c r="J5123" i="3" s="1"/>
  <c r="K5123" i="3" s="1"/>
  <c r="L4882" i="3" l="1"/>
  <c r="M4881" i="3"/>
  <c r="N4881" i="3" s="1"/>
  <c r="H5125" i="3"/>
  <c r="I5124" i="3"/>
  <c r="J5124" i="3" s="1"/>
  <c r="K5124" i="3" s="1"/>
  <c r="L4883" i="3" l="1"/>
  <c r="M4882" i="3"/>
  <c r="N4882" i="3" s="1"/>
  <c r="H5126" i="3"/>
  <c r="I5125" i="3"/>
  <c r="J5125" i="3" s="1"/>
  <c r="K5125" i="3" s="1"/>
  <c r="L4884" i="3" l="1"/>
  <c r="M4883" i="3"/>
  <c r="N4883" i="3" s="1"/>
  <c r="H5127" i="3"/>
  <c r="I5126" i="3"/>
  <c r="J5126" i="3" s="1"/>
  <c r="K5126" i="3" s="1"/>
  <c r="L4885" i="3" l="1"/>
  <c r="M4884" i="3"/>
  <c r="N4884" i="3" s="1"/>
  <c r="H5128" i="3"/>
  <c r="I5127" i="3"/>
  <c r="J5127" i="3" s="1"/>
  <c r="K5127" i="3" s="1"/>
  <c r="L4886" i="3" l="1"/>
  <c r="M4885" i="3"/>
  <c r="N4885" i="3" s="1"/>
  <c r="H5129" i="3"/>
  <c r="I5128" i="3"/>
  <c r="J5128" i="3" s="1"/>
  <c r="K5128" i="3" s="1"/>
  <c r="L4887" i="3" l="1"/>
  <c r="M4886" i="3"/>
  <c r="N4886" i="3" s="1"/>
  <c r="H5130" i="3"/>
  <c r="I5129" i="3"/>
  <c r="J5129" i="3" s="1"/>
  <c r="K5129" i="3" s="1"/>
  <c r="L4888" i="3" l="1"/>
  <c r="M4887" i="3"/>
  <c r="N4887" i="3" s="1"/>
  <c r="H5131" i="3"/>
  <c r="I5130" i="3"/>
  <c r="J5130" i="3" s="1"/>
  <c r="K5130" i="3" s="1"/>
  <c r="L4889" i="3" l="1"/>
  <c r="M4888" i="3"/>
  <c r="N4888" i="3" s="1"/>
  <c r="H5132" i="3"/>
  <c r="I5131" i="3"/>
  <c r="J5131" i="3" s="1"/>
  <c r="K5131" i="3" s="1"/>
  <c r="L4890" i="3" l="1"/>
  <c r="M4889" i="3"/>
  <c r="N4889" i="3" s="1"/>
  <c r="H5133" i="3"/>
  <c r="I5132" i="3"/>
  <c r="J5132" i="3" s="1"/>
  <c r="K5132" i="3" s="1"/>
  <c r="L4891" i="3" l="1"/>
  <c r="M4890" i="3"/>
  <c r="N4890" i="3" s="1"/>
  <c r="H5134" i="3"/>
  <c r="I5133" i="3"/>
  <c r="J5133" i="3" s="1"/>
  <c r="K5133" i="3" s="1"/>
  <c r="L4892" i="3" l="1"/>
  <c r="M4891" i="3"/>
  <c r="N4891" i="3" s="1"/>
  <c r="H5135" i="3"/>
  <c r="I5134" i="3"/>
  <c r="J5134" i="3" s="1"/>
  <c r="K5134" i="3" s="1"/>
  <c r="L4893" i="3" l="1"/>
  <c r="M4892" i="3"/>
  <c r="N4892" i="3" s="1"/>
  <c r="H5136" i="3"/>
  <c r="I5135" i="3"/>
  <c r="J5135" i="3" s="1"/>
  <c r="K5135" i="3" s="1"/>
  <c r="L4894" i="3" l="1"/>
  <c r="M4893" i="3"/>
  <c r="N4893" i="3" s="1"/>
  <c r="H5137" i="3"/>
  <c r="I5136" i="3"/>
  <c r="J5136" i="3" s="1"/>
  <c r="K5136" i="3" s="1"/>
  <c r="L4895" i="3" l="1"/>
  <c r="M4894" i="3"/>
  <c r="N4894" i="3" s="1"/>
  <c r="H5138" i="3"/>
  <c r="I5137" i="3"/>
  <c r="J5137" i="3" s="1"/>
  <c r="K5137" i="3" s="1"/>
  <c r="L4896" i="3" l="1"/>
  <c r="M4895" i="3"/>
  <c r="N4895" i="3" s="1"/>
  <c r="H5139" i="3"/>
  <c r="I5138" i="3"/>
  <c r="J5138" i="3" s="1"/>
  <c r="K5138" i="3" s="1"/>
  <c r="L4897" i="3" l="1"/>
  <c r="M4896" i="3"/>
  <c r="N4896" i="3" s="1"/>
  <c r="H5140" i="3"/>
  <c r="I5139" i="3"/>
  <c r="J5139" i="3" s="1"/>
  <c r="K5139" i="3" s="1"/>
  <c r="L4898" i="3" l="1"/>
  <c r="M4897" i="3"/>
  <c r="N4897" i="3" s="1"/>
  <c r="H5141" i="3"/>
  <c r="I5140" i="3"/>
  <c r="J5140" i="3" s="1"/>
  <c r="K5140" i="3" s="1"/>
  <c r="L4899" i="3" l="1"/>
  <c r="M4898" i="3"/>
  <c r="N4898" i="3" s="1"/>
  <c r="H5142" i="3"/>
  <c r="I5141" i="3"/>
  <c r="J5141" i="3" s="1"/>
  <c r="K5141" i="3" s="1"/>
  <c r="L4900" i="3" l="1"/>
  <c r="M4899" i="3"/>
  <c r="N4899" i="3" s="1"/>
  <c r="H5143" i="3"/>
  <c r="I5142" i="3"/>
  <c r="J5142" i="3" s="1"/>
  <c r="K5142" i="3" s="1"/>
  <c r="L4901" i="3" l="1"/>
  <c r="M4900" i="3"/>
  <c r="N4900" i="3" s="1"/>
  <c r="H5144" i="3"/>
  <c r="I5143" i="3"/>
  <c r="J5143" i="3" s="1"/>
  <c r="K5143" i="3" s="1"/>
  <c r="L4902" i="3" l="1"/>
  <c r="M4901" i="3"/>
  <c r="N4901" i="3" s="1"/>
  <c r="H5145" i="3"/>
  <c r="I5144" i="3"/>
  <c r="J5144" i="3" s="1"/>
  <c r="K5144" i="3" s="1"/>
  <c r="L4903" i="3" l="1"/>
  <c r="M4902" i="3"/>
  <c r="N4902" i="3" s="1"/>
  <c r="H5146" i="3"/>
  <c r="I5145" i="3"/>
  <c r="J5145" i="3" s="1"/>
  <c r="K5145" i="3" s="1"/>
  <c r="L4904" i="3" l="1"/>
  <c r="M4903" i="3"/>
  <c r="N4903" i="3" s="1"/>
  <c r="H5147" i="3"/>
  <c r="I5146" i="3"/>
  <c r="J5146" i="3" s="1"/>
  <c r="K5146" i="3" s="1"/>
  <c r="L4905" i="3" l="1"/>
  <c r="M4904" i="3"/>
  <c r="N4904" i="3" s="1"/>
  <c r="H5148" i="3"/>
  <c r="I5147" i="3"/>
  <c r="J5147" i="3" s="1"/>
  <c r="K5147" i="3" s="1"/>
  <c r="L4906" i="3" l="1"/>
  <c r="M4905" i="3"/>
  <c r="N4905" i="3" s="1"/>
  <c r="H5149" i="3"/>
  <c r="I5148" i="3"/>
  <c r="J5148" i="3" s="1"/>
  <c r="K5148" i="3" s="1"/>
  <c r="L4907" i="3" l="1"/>
  <c r="M4906" i="3"/>
  <c r="N4906" i="3" s="1"/>
  <c r="H5150" i="3"/>
  <c r="I5149" i="3"/>
  <c r="J5149" i="3" s="1"/>
  <c r="K5149" i="3" s="1"/>
  <c r="L4908" i="3" l="1"/>
  <c r="M4907" i="3"/>
  <c r="N4907" i="3" s="1"/>
  <c r="H5151" i="3"/>
  <c r="I5150" i="3"/>
  <c r="J5150" i="3" s="1"/>
  <c r="K5150" i="3" s="1"/>
  <c r="L4909" i="3" l="1"/>
  <c r="M4908" i="3"/>
  <c r="N4908" i="3" s="1"/>
  <c r="H5152" i="3"/>
  <c r="I5151" i="3"/>
  <c r="J5151" i="3" s="1"/>
  <c r="K5151" i="3" s="1"/>
  <c r="L4910" i="3" l="1"/>
  <c r="M4909" i="3"/>
  <c r="N4909" i="3" s="1"/>
  <c r="H5153" i="3"/>
  <c r="I5152" i="3"/>
  <c r="J5152" i="3" s="1"/>
  <c r="K5152" i="3" s="1"/>
  <c r="L4911" i="3" l="1"/>
  <c r="M4910" i="3"/>
  <c r="N4910" i="3" s="1"/>
  <c r="H5154" i="3"/>
  <c r="I5153" i="3"/>
  <c r="J5153" i="3" s="1"/>
  <c r="K5153" i="3" s="1"/>
  <c r="L4912" i="3" l="1"/>
  <c r="M4911" i="3"/>
  <c r="N4911" i="3" s="1"/>
  <c r="H5155" i="3"/>
  <c r="I5154" i="3"/>
  <c r="J5154" i="3" s="1"/>
  <c r="K5154" i="3" s="1"/>
  <c r="L4913" i="3" l="1"/>
  <c r="M4912" i="3"/>
  <c r="N4912" i="3" s="1"/>
  <c r="H5156" i="3"/>
  <c r="I5155" i="3"/>
  <c r="J5155" i="3" s="1"/>
  <c r="K5155" i="3" s="1"/>
  <c r="L4914" i="3" l="1"/>
  <c r="M4913" i="3"/>
  <c r="N4913" i="3" s="1"/>
  <c r="H5157" i="3"/>
  <c r="I5156" i="3"/>
  <c r="J5156" i="3" s="1"/>
  <c r="K5156" i="3" s="1"/>
  <c r="L4915" i="3" l="1"/>
  <c r="M4914" i="3"/>
  <c r="N4914" i="3" s="1"/>
  <c r="H5158" i="3"/>
  <c r="I5157" i="3"/>
  <c r="J5157" i="3" s="1"/>
  <c r="K5157" i="3" s="1"/>
  <c r="L4916" i="3" l="1"/>
  <c r="M4915" i="3"/>
  <c r="N4915" i="3" s="1"/>
  <c r="H5159" i="3"/>
  <c r="I5158" i="3"/>
  <c r="J5158" i="3" s="1"/>
  <c r="K5158" i="3" s="1"/>
  <c r="L4917" i="3" l="1"/>
  <c r="M4916" i="3"/>
  <c r="N4916" i="3" s="1"/>
  <c r="H5160" i="3"/>
  <c r="I5159" i="3"/>
  <c r="J5159" i="3" s="1"/>
  <c r="K5159" i="3" s="1"/>
  <c r="L4918" i="3" l="1"/>
  <c r="M4917" i="3"/>
  <c r="N4917" i="3" s="1"/>
  <c r="H5161" i="3"/>
  <c r="I5160" i="3"/>
  <c r="J5160" i="3" s="1"/>
  <c r="K5160" i="3" s="1"/>
  <c r="L4919" i="3" l="1"/>
  <c r="M4918" i="3"/>
  <c r="N4918" i="3" s="1"/>
  <c r="H5162" i="3"/>
  <c r="I5161" i="3"/>
  <c r="J5161" i="3" s="1"/>
  <c r="K5161" i="3" s="1"/>
  <c r="L4920" i="3" l="1"/>
  <c r="M4919" i="3"/>
  <c r="N4919" i="3" s="1"/>
  <c r="H5163" i="3"/>
  <c r="I5162" i="3"/>
  <c r="J5162" i="3" s="1"/>
  <c r="K5162" i="3" s="1"/>
  <c r="L4921" i="3" l="1"/>
  <c r="M4920" i="3"/>
  <c r="N4920" i="3" s="1"/>
  <c r="H5164" i="3"/>
  <c r="I5163" i="3"/>
  <c r="J5163" i="3" s="1"/>
  <c r="K5163" i="3" s="1"/>
  <c r="L4922" i="3" l="1"/>
  <c r="M4921" i="3"/>
  <c r="N4921" i="3" s="1"/>
  <c r="H5165" i="3"/>
  <c r="I5164" i="3"/>
  <c r="J5164" i="3" s="1"/>
  <c r="K5164" i="3" s="1"/>
  <c r="L4923" i="3" l="1"/>
  <c r="M4922" i="3"/>
  <c r="N4922" i="3" s="1"/>
  <c r="H5166" i="3"/>
  <c r="I5165" i="3"/>
  <c r="J5165" i="3" s="1"/>
  <c r="K5165" i="3" s="1"/>
  <c r="L4924" i="3" l="1"/>
  <c r="M4923" i="3"/>
  <c r="N4923" i="3" s="1"/>
  <c r="H5167" i="3"/>
  <c r="I5166" i="3"/>
  <c r="J5166" i="3" s="1"/>
  <c r="K5166" i="3" s="1"/>
  <c r="L4925" i="3" l="1"/>
  <c r="M4924" i="3"/>
  <c r="N4924" i="3" s="1"/>
  <c r="H5168" i="3"/>
  <c r="I5167" i="3"/>
  <c r="J5167" i="3" s="1"/>
  <c r="K5167" i="3" s="1"/>
  <c r="L4926" i="3" l="1"/>
  <c r="M4925" i="3"/>
  <c r="N4925" i="3" s="1"/>
  <c r="H5169" i="3"/>
  <c r="I5168" i="3"/>
  <c r="J5168" i="3" s="1"/>
  <c r="K5168" i="3" s="1"/>
  <c r="L4927" i="3" l="1"/>
  <c r="M4926" i="3"/>
  <c r="N4926" i="3" s="1"/>
  <c r="H5170" i="3"/>
  <c r="I5169" i="3"/>
  <c r="J5169" i="3" s="1"/>
  <c r="K5169" i="3" s="1"/>
  <c r="L4928" i="3" l="1"/>
  <c r="M4927" i="3"/>
  <c r="N4927" i="3" s="1"/>
  <c r="H5171" i="3"/>
  <c r="I5170" i="3"/>
  <c r="J5170" i="3" s="1"/>
  <c r="K5170" i="3" s="1"/>
  <c r="L4929" i="3" l="1"/>
  <c r="M4928" i="3"/>
  <c r="N4928" i="3" s="1"/>
  <c r="H5172" i="3"/>
  <c r="I5171" i="3"/>
  <c r="J5171" i="3" s="1"/>
  <c r="K5171" i="3" s="1"/>
  <c r="L4930" i="3" l="1"/>
  <c r="M4929" i="3"/>
  <c r="N4929" i="3" s="1"/>
  <c r="H5173" i="3"/>
  <c r="I5172" i="3"/>
  <c r="J5172" i="3" s="1"/>
  <c r="K5172" i="3" s="1"/>
  <c r="L4931" i="3" l="1"/>
  <c r="M4930" i="3"/>
  <c r="N4930" i="3" s="1"/>
  <c r="H5174" i="3"/>
  <c r="I5173" i="3"/>
  <c r="J5173" i="3" s="1"/>
  <c r="K5173" i="3" s="1"/>
  <c r="L4932" i="3" l="1"/>
  <c r="M4931" i="3"/>
  <c r="N4931" i="3" s="1"/>
  <c r="H5175" i="3"/>
  <c r="I5174" i="3"/>
  <c r="J5174" i="3" s="1"/>
  <c r="K5174" i="3" s="1"/>
  <c r="L4933" i="3" l="1"/>
  <c r="M4932" i="3"/>
  <c r="N4932" i="3" s="1"/>
  <c r="H5176" i="3"/>
  <c r="I5175" i="3"/>
  <c r="J5175" i="3" s="1"/>
  <c r="K5175" i="3" s="1"/>
  <c r="L4934" i="3" l="1"/>
  <c r="M4933" i="3"/>
  <c r="N4933" i="3" s="1"/>
  <c r="H5177" i="3"/>
  <c r="I5176" i="3"/>
  <c r="J5176" i="3" s="1"/>
  <c r="K5176" i="3" s="1"/>
  <c r="L4935" i="3" l="1"/>
  <c r="M4934" i="3"/>
  <c r="N4934" i="3" s="1"/>
  <c r="H5178" i="3"/>
  <c r="I5177" i="3"/>
  <c r="J5177" i="3" s="1"/>
  <c r="K5177" i="3" s="1"/>
  <c r="L4936" i="3" l="1"/>
  <c r="M4935" i="3"/>
  <c r="N4935" i="3" s="1"/>
  <c r="H5179" i="3"/>
  <c r="I5178" i="3"/>
  <c r="J5178" i="3" s="1"/>
  <c r="K5178" i="3" s="1"/>
  <c r="L4937" i="3" l="1"/>
  <c r="M4936" i="3"/>
  <c r="N4936" i="3" s="1"/>
  <c r="H5180" i="3"/>
  <c r="I5179" i="3"/>
  <c r="J5179" i="3" s="1"/>
  <c r="K5179" i="3" s="1"/>
  <c r="L4938" i="3" l="1"/>
  <c r="M4937" i="3"/>
  <c r="N4937" i="3" s="1"/>
  <c r="H5181" i="3"/>
  <c r="I5180" i="3"/>
  <c r="J5180" i="3" s="1"/>
  <c r="K5180" i="3" s="1"/>
  <c r="L4939" i="3" l="1"/>
  <c r="M4938" i="3"/>
  <c r="N4938" i="3" s="1"/>
  <c r="H5182" i="3"/>
  <c r="I5181" i="3"/>
  <c r="J5181" i="3" s="1"/>
  <c r="K5181" i="3" s="1"/>
  <c r="L4940" i="3" l="1"/>
  <c r="M4939" i="3"/>
  <c r="N4939" i="3" s="1"/>
  <c r="H5183" i="3"/>
  <c r="I5182" i="3"/>
  <c r="J5182" i="3" s="1"/>
  <c r="K5182" i="3" s="1"/>
  <c r="L4941" i="3" l="1"/>
  <c r="M4940" i="3"/>
  <c r="N4940" i="3" s="1"/>
  <c r="H5184" i="3"/>
  <c r="I5183" i="3"/>
  <c r="J5183" i="3" s="1"/>
  <c r="K5183" i="3" s="1"/>
  <c r="L4942" i="3" l="1"/>
  <c r="M4941" i="3"/>
  <c r="N4941" i="3" s="1"/>
  <c r="H5185" i="3"/>
  <c r="I5184" i="3"/>
  <c r="J5184" i="3" s="1"/>
  <c r="K5184" i="3" s="1"/>
  <c r="L4943" i="3" l="1"/>
  <c r="M4942" i="3"/>
  <c r="N4942" i="3" s="1"/>
  <c r="H5186" i="3"/>
  <c r="I5185" i="3"/>
  <c r="J5185" i="3" s="1"/>
  <c r="K5185" i="3" s="1"/>
  <c r="L4944" i="3" l="1"/>
  <c r="M4943" i="3"/>
  <c r="N4943" i="3" s="1"/>
  <c r="H5187" i="3"/>
  <c r="I5186" i="3"/>
  <c r="J5186" i="3" s="1"/>
  <c r="K5186" i="3" s="1"/>
  <c r="L4945" i="3" l="1"/>
  <c r="M4944" i="3"/>
  <c r="N4944" i="3" s="1"/>
  <c r="H5188" i="3"/>
  <c r="I5187" i="3"/>
  <c r="J5187" i="3" s="1"/>
  <c r="K5187" i="3" s="1"/>
  <c r="L4946" i="3" l="1"/>
  <c r="M4945" i="3"/>
  <c r="N4945" i="3" s="1"/>
  <c r="H5189" i="3"/>
  <c r="I5188" i="3"/>
  <c r="J5188" i="3" s="1"/>
  <c r="K5188" i="3" s="1"/>
  <c r="L4947" i="3" l="1"/>
  <c r="M4946" i="3"/>
  <c r="N4946" i="3" s="1"/>
  <c r="H5190" i="3"/>
  <c r="I5189" i="3"/>
  <c r="J5189" i="3" s="1"/>
  <c r="K5189" i="3" s="1"/>
  <c r="L4948" i="3" l="1"/>
  <c r="M4947" i="3"/>
  <c r="N4947" i="3" s="1"/>
  <c r="H5191" i="3"/>
  <c r="I5190" i="3"/>
  <c r="J5190" i="3" s="1"/>
  <c r="K5190" i="3" s="1"/>
  <c r="L4949" i="3" l="1"/>
  <c r="M4948" i="3"/>
  <c r="N4948" i="3" s="1"/>
  <c r="H5192" i="3"/>
  <c r="I5191" i="3"/>
  <c r="J5191" i="3" s="1"/>
  <c r="K5191" i="3" s="1"/>
  <c r="L4950" i="3" l="1"/>
  <c r="M4949" i="3"/>
  <c r="N4949" i="3" s="1"/>
  <c r="H5193" i="3"/>
  <c r="I5192" i="3"/>
  <c r="J5192" i="3" s="1"/>
  <c r="K5192" i="3" s="1"/>
  <c r="L4951" i="3" l="1"/>
  <c r="M4950" i="3"/>
  <c r="N4950" i="3" s="1"/>
  <c r="H5194" i="3"/>
  <c r="I5193" i="3"/>
  <c r="J5193" i="3" s="1"/>
  <c r="K5193" i="3" s="1"/>
  <c r="L4952" i="3" l="1"/>
  <c r="M4951" i="3"/>
  <c r="N4951" i="3" s="1"/>
  <c r="H5195" i="3"/>
  <c r="I5194" i="3"/>
  <c r="J5194" i="3" s="1"/>
  <c r="K5194" i="3" s="1"/>
  <c r="L4953" i="3" l="1"/>
  <c r="M4952" i="3"/>
  <c r="N4952" i="3" s="1"/>
  <c r="H5196" i="3"/>
  <c r="I5195" i="3"/>
  <c r="J5195" i="3" s="1"/>
  <c r="K5195" i="3" s="1"/>
  <c r="L4954" i="3" l="1"/>
  <c r="M4953" i="3"/>
  <c r="N4953" i="3" s="1"/>
  <c r="H5197" i="3"/>
  <c r="I5196" i="3"/>
  <c r="J5196" i="3" s="1"/>
  <c r="K5196" i="3" s="1"/>
  <c r="L4955" i="3" l="1"/>
  <c r="M4954" i="3"/>
  <c r="N4954" i="3" s="1"/>
  <c r="H5198" i="3"/>
  <c r="I5197" i="3"/>
  <c r="J5197" i="3" s="1"/>
  <c r="K5197" i="3" s="1"/>
  <c r="L4956" i="3" l="1"/>
  <c r="M4955" i="3"/>
  <c r="N4955" i="3" s="1"/>
  <c r="H5199" i="3"/>
  <c r="I5198" i="3"/>
  <c r="J5198" i="3" s="1"/>
  <c r="K5198" i="3" s="1"/>
  <c r="L4957" i="3" l="1"/>
  <c r="M4956" i="3"/>
  <c r="N4956" i="3" s="1"/>
  <c r="H5200" i="3"/>
  <c r="I5199" i="3"/>
  <c r="J5199" i="3" s="1"/>
  <c r="K5199" i="3" s="1"/>
  <c r="L4958" i="3" l="1"/>
  <c r="M4957" i="3"/>
  <c r="N4957" i="3" s="1"/>
  <c r="H5201" i="3"/>
  <c r="I5200" i="3"/>
  <c r="J5200" i="3" s="1"/>
  <c r="K5200" i="3" s="1"/>
  <c r="L4959" i="3" l="1"/>
  <c r="M4958" i="3"/>
  <c r="N4958" i="3" s="1"/>
  <c r="H5202" i="3"/>
  <c r="I5201" i="3"/>
  <c r="J5201" i="3" s="1"/>
  <c r="K5201" i="3" s="1"/>
  <c r="L4960" i="3" l="1"/>
  <c r="M4959" i="3"/>
  <c r="N4959" i="3" s="1"/>
  <c r="H5203" i="3"/>
  <c r="I5202" i="3"/>
  <c r="J5202" i="3" s="1"/>
  <c r="K5202" i="3" s="1"/>
  <c r="L4961" i="3" l="1"/>
  <c r="M4960" i="3"/>
  <c r="N4960" i="3" s="1"/>
  <c r="H5204" i="3"/>
  <c r="I5203" i="3"/>
  <c r="J5203" i="3" s="1"/>
  <c r="K5203" i="3" s="1"/>
  <c r="L4962" i="3" l="1"/>
  <c r="M4961" i="3"/>
  <c r="N4961" i="3" s="1"/>
  <c r="H5205" i="3"/>
  <c r="I5204" i="3"/>
  <c r="J5204" i="3" s="1"/>
  <c r="K5204" i="3" s="1"/>
  <c r="L4963" i="3" l="1"/>
  <c r="M4962" i="3"/>
  <c r="N4962" i="3" s="1"/>
  <c r="H5206" i="3"/>
  <c r="I5205" i="3"/>
  <c r="J5205" i="3" s="1"/>
  <c r="K5205" i="3" s="1"/>
  <c r="L4964" i="3" l="1"/>
  <c r="M4963" i="3"/>
  <c r="N4963" i="3" s="1"/>
  <c r="H5207" i="3"/>
  <c r="I5206" i="3"/>
  <c r="J5206" i="3" s="1"/>
  <c r="K5206" i="3" s="1"/>
  <c r="L4965" i="3" l="1"/>
  <c r="M4964" i="3"/>
  <c r="N4964" i="3" s="1"/>
  <c r="H5208" i="3"/>
  <c r="I5207" i="3"/>
  <c r="J5207" i="3" s="1"/>
  <c r="K5207" i="3" s="1"/>
  <c r="L4966" i="3" l="1"/>
  <c r="M4965" i="3"/>
  <c r="N4965" i="3" s="1"/>
  <c r="H5209" i="3"/>
  <c r="I5208" i="3"/>
  <c r="J5208" i="3" s="1"/>
  <c r="K5208" i="3" s="1"/>
  <c r="L4967" i="3" l="1"/>
  <c r="M4966" i="3"/>
  <c r="N4966" i="3" s="1"/>
  <c r="H5210" i="3"/>
  <c r="I5209" i="3"/>
  <c r="J5209" i="3" s="1"/>
  <c r="K5209" i="3" s="1"/>
  <c r="L4968" i="3" l="1"/>
  <c r="M4967" i="3"/>
  <c r="N4967" i="3" s="1"/>
  <c r="H5211" i="3"/>
  <c r="I5210" i="3"/>
  <c r="J5210" i="3" s="1"/>
  <c r="K5210" i="3" s="1"/>
  <c r="L4969" i="3" l="1"/>
  <c r="M4968" i="3"/>
  <c r="N4968" i="3" s="1"/>
  <c r="H5212" i="3"/>
  <c r="I5211" i="3"/>
  <c r="J5211" i="3" s="1"/>
  <c r="K5211" i="3" s="1"/>
  <c r="L4970" i="3" l="1"/>
  <c r="M4969" i="3"/>
  <c r="N4969" i="3" s="1"/>
  <c r="H5213" i="3"/>
  <c r="I5212" i="3"/>
  <c r="J5212" i="3" s="1"/>
  <c r="K5212" i="3" s="1"/>
  <c r="L4971" i="3" l="1"/>
  <c r="M4970" i="3"/>
  <c r="N4970" i="3" s="1"/>
  <c r="H5214" i="3"/>
  <c r="I5213" i="3"/>
  <c r="J5213" i="3" s="1"/>
  <c r="K5213" i="3" s="1"/>
  <c r="L4972" i="3" l="1"/>
  <c r="M4971" i="3"/>
  <c r="N4971" i="3" s="1"/>
  <c r="H5215" i="3"/>
  <c r="I5214" i="3"/>
  <c r="J5214" i="3" s="1"/>
  <c r="K5214" i="3" s="1"/>
  <c r="L4973" i="3" l="1"/>
  <c r="M4972" i="3"/>
  <c r="N4972" i="3" s="1"/>
  <c r="H5216" i="3"/>
  <c r="I5215" i="3"/>
  <c r="J5215" i="3" s="1"/>
  <c r="K5215" i="3" s="1"/>
  <c r="L4974" i="3" l="1"/>
  <c r="M4973" i="3"/>
  <c r="N4973" i="3" s="1"/>
  <c r="H5217" i="3"/>
  <c r="I5216" i="3"/>
  <c r="J5216" i="3" s="1"/>
  <c r="K5216" i="3" s="1"/>
  <c r="L4975" i="3" l="1"/>
  <c r="M4974" i="3"/>
  <c r="N4974" i="3" s="1"/>
  <c r="H5218" i="3"/>
  <c r="I5217" i="3"/>
  <c r="J5217" i="3" s="1"/>
  <c r="K5217" i="3" s="1"/>
  <c r="L4976" i="3" l="1"/>
  <c r="M4975" i="3"/>
  <c r="N4975" i="3" s="1"/>
  <c r="H5219" i="3"/>
  <c r="I5218" i="3"/>
  <c r="J5218" i="3" s="1"/>
  <c r="K5218" i="3" s="1"/>
  <c r="L4977" i="3" l="1"/>
  <c r="M4976" i="3"/>
  <c r="N4976" i="3" s="1"/>
  <c r="H5220" i="3"/>
  <c r="I5219" i="3"/>
  <c r="J5219" i="3" s="1"/>
  <c r="K5219" i="3" s="1"/>
  <c r="L4978" i="3" l="1"/>
  <c r="M4977" i="3"/>
  <c r="N4977" i="3" s="1"/>
  <c r="H5221" i="3"/>
  <c r="I5220" i="3"/>
  <c r="J5220" i="3" s="1"/>
  <c r="K5220" i="3" s="1"/>
  <c r="L4979" i="3" l="1"/>
  <c r="M4978" i="3"/>
  <c r="N4978" i="3" s="1"/>
  <c r="H5222" i="3"/>
  <c r="I5221" i="3"/>
  <c r="J5221" i="3" s="1"/>
  <c r="K5221" i="3" s="1"/>
  <c r="L4980" i="3" l="1"/>
  <c r="M4979" i="3"/>
  <c r="N4979" i="3" s="1"/>
  <c r="H5223" i="3"/>
  <c r="I5222" i="3"/>
  <c r="J5222" i="3" s="1"/>
  <c r="K5222" i="3" s="1"/>
  <c r="L4981" i="3" l="1"/>
  <c r="M4980" i="3"/>
  <c r="N4980" i="3" s="1"/>
  <c r="H5224" i="3"/>
  <c r="I5223" i="3"/>
  <c r="J5223" i="3" s="1"/>
  <c r="K5223" i="3" s="1"/>
  <c r="L4982" i="3" l="1"/>
  <c r="M4981" i="3"/>
  <c r="N4981" i="3" s="1"/>
  <c r="H5225" i="3"/>
  <c r="I5224" i="3"/>
  <c r="J5224" i="3" s="1"/>
  <c r="K5224" i="3" s="1"/>
  <c r="L4983" i="3" l="1"/>
  <c r="M4982" i="3"/>
  <c r="N4982" i="3" s="1"/>
  <c r="H5226" i="3"/>
  <c r="I5225" i="3"/>
  <c r="J5225" i="3" s="1"/>
  <c r="K5225" i="3" s="1"/>
  <c r="L4984" i="3" l="1"/>
  <c r="M4983" i="3"/>
  <c r="N4983" i="3" s="1"/>
  <c r="H5227" i="3"/>
  <c r="I5226" i="3"/>
  <c r="J5226" i="3" s="1"/>
  <c r="K5226" i="3" s="1"/>
  <c r="L4985" i="3" l="1"/>
  <c r="M4984" i="3"/>
  <c r="N4984" i="3" s="1"/>
  <c r="H5228" i="3"/>
  <c r="I5227" i="3"/>
  <c r="J5227" i="3" s="1"/>
  <c r="K5227" i="3" s="1"/>
  <c r="L4986" i="3" l="1"/>
  <c r="M4985" i="3"/>
  <c r="N4985" i="3" s="1"/>
  <c r="H5229" i="3"/>
  <c r="I5228" i="3"/>
  <c r="J5228" i="3" s="1"/>
  <c r="K5228" i="3" s="1"/>
  <c r="L4987" i="3" l="1"/>
  <c r="M4986" i="3"/>
  <c r="N4986" i="3" s="1"/>
  <c r="H5230" i="3"/>
  <c r="I5229" i="3"/>
  <c r="J5229" i="3" s="1"/>
  <c r="K5229" i="3" s="1"/>
  <c r="L4988" i="3" l="1"/>
  <c r="M4987" i="3"/>
  <c r="N4987" i="3" s="1"/>
  <c r="H5231" i="3"/>
  <c r="I5230" i="3"/>
  <c r="J5230" i="3" s="1"/>
  <c r="K5230" i="3" s="1"/>
  <c r="L4989" i="3" l="1"/>
  <c r="M4988" i="3"/>
  <c r="N4988" i="3" s="1"/>
  <c r="H5232" i="3"/>
  <c r="I5231" i="3"/>
  <c r="J5231" i="3" s="1"/>
  <c r="K5231" i="3" s="1"/>
  <c r="L4990" i="3" l="1"/>
  <c r="M4989" i="3"/>
  <c r="N4989" i="3" s="1"/>
  <c r="H5233" i="3"/>
  <c r="I5232" i="3"/>
  <c r="J5232" i="3" s="1"/>
  <c r="K5232" i="3" s="1"/>
  <c r="L4991" i="3" l="1"/>
  <c r="M4990" i="3"/>
  <c r="N4990" i="3" s="1"/>
  <c r="H5234" i="3"/>
  <c r="I5233" i="3"/>
  <c r="J5233" i="3" s="1"/>
  <c r="K5233" i="3" s="1"/>
  <c r="L4992" i="3" l="1"/>
  <c r="M4991" i="3"/>
  <c r="N4991" i="3" s="1"/>
  <c r="H5235" i="3"/>
  <c r="I5234" i="3"/>
  <c r="J5234" i="3" s="1"/>
  <c r="K5234" i="3" s="1"/>
  <c r="L4993" i="3" l="1"/>
  <c r="M4992" i="3"/>
  <c r="N4992" i="3" s="1"/>
  <c r="H5236" i="3"/>
  <c r="I5235" i="3"/>
  <c r="J5235" i="3" s="1"/>
  <c r="K5235" i="3" s="1"/>
  <c r="L4994" i="3" l="1"/>
  <c r="M4993" i="3"/>
  <c r="N4993" i="3" s="1"/>
  <c r="H5237" i="3"/>
  <c r="I5236" i="3"/>
  <c r="J5236" i="3" s="1"/>
  <c r="K5236" i="3" s="1"/>
  <c r="L4995" i="3" l="1"/>
  <c r="M4994" i="3"/>
  <c r="N4994" i="3" s="1"/>
  <c r="H5238" i="3"/>
  <c r="I5237" i="3"/>
  <c r="J5237" i="3" s="1"/>
  <c r="K5237" i="3" s="1"/>
  <c r="L4996" i="3" l="1"/>
  <c r="M4995" i="3"/>
  <c r="N4995" i="3" s="1"/>
  <c r="H5239" i="3"/>
  <c r="I5238" i="3"/>
  <c r="J5238" i="3" s="1"/>
  <c r="K5238" i="3" s="1"/>
  <c r="L4997" i="3" l="1"/>
  <c r="M4996" i="3"/>
  <c r="N4996" i="3" s="1"/>
  <c r="H5240" i="3"/>
  <c r="I5239" i="3"/>
  <c r="J5239" i="3" s="1"/>
  <c r="K5239" i="3" s="1"/>
  <c r="L4998" i="3" l="1"/>
  <c r="M4997" i="3"/>
  <c r="N4997" i="3" s="1"/>
  <c r="H5241" i="3"/>
  <c r="I5240" i="3"/>
  <c r="J5240" i="3" s="1"/>
  <c r="K5240" i="3" s="1"/>
  <c r="L4999" i="3" l="1"/>
  <c r="M4998" i="3"/>
  <c r="N4998" i="3" s="1"/>
  <c r="H5242" i="3"/>
  <c r="I5241" i="3"/>
  <c r="J5241" i="3" s="1"/>
  <c r="K5241" i="3" s="1"/>
  <c r="L5000" i="3" l="1"/>
  <c r="M4999" i="3"/>
  <c r="N4999" i="3" s="1"/>
  <c r="H5243" i="3"/>
  <c r="I5242" i="3"/>
  <c r="J5242" i="3" s="1"/>
  <c r="K5242" i="3" s="1"/>
  <c r="L5001" i="3" l="1"/>
  <c r="M5000" i="3"/>
  <c r="N5000" i="3" s="1"/>
  <c r="H5244" i="3"/>
  <c r="I5243" i="3"/>
  <c r="J5243" i="3" s="1"/>
  <c r="K5243" i="3" s="1"/>
  <c r="L5002" i="3" l="1"/>
  <c r="M5001" i="3"/>
  <c r="N5001" i="3" s="1"/>
  <c r="H5245" i="3"/>
  <c r="I5244" i="3"/>
  <c r="J5244" i="3" s="1"/>
  <c r="K5244" i="3" s="1"/>
  <c r="L5003" i="3" l="1"/>
  <c r="M5002" i="3"/>
  <c r="N5002" i="3" s="1"/>
  <c r="H5246" i="3"/>
  <c r="I5245" i="3"/>
  <c r="J5245" i="3" s="1"/>
  <c r="K5245" i="3" s="1"/>
  <c r="L5004" i="3" l="1"/>
  <c r="M5003" i="3"/>
  <c r="N5003" i="3" s="1"/>
  <c r="H5247" i="3"/>
  <c r="I5246" i="3"/>
  <c r="J5246" i="3" s="1"/>
  <c r="K5246" i="3" s="1"/>
  <c r="L5005" i="3" l="1"/>
  <c r="M5004" i="3"/>
  <c r="N5004" i="3" s="1"/>
  <c r="H5248" i="3"/>
  <c r="I5247" i="3"/>
  <c r="J5247" i="3" s="1"/>
  <c r="K5247" i="3" s="1"/>
  <c r="L5006" i="3" l="1"/>
  <c r="M5005" i="3"/>
  <c r="N5005" i="3" s="1"/>
  <c r="H5249" i="3"/>
  <c r="I5248" i="3"/>
  <c r="J5248" i="3" s="1"/>
  <c r="K5248" i="3" s="1"/>
  <c r="L5007" i="3" l="1"/>
  <c r="M5006" i="3"/>
  <c r="N5006" i="3" s="1"/>
  <c r="H5250" i="3"/>
  <c r="I5249" i="3"/>
  <c r="J5249" i="3" s="1"/>
  <c r="K5249" i="3" s="1"/>
  <c r="L5008" i="3" l="1"/>
  <c r="M5007" i="3"/>
  <c r="N5007" i="3" s="1"/>
  <c r="H5251" i="3"/>
  <c r="I5250" i="3"/>
  <c r="J5250" i="3" s="1"/>
  <c r="K5250" i="3" s="1"/>
  <c r="L5009" i="3" l="1"/>
  <c r="M5008" i="3"/>
  <c r="N5008" i="3" s="1"/>
  <c r="H5252" i="3"/>
  <c r="I5251" i="3"/>
  <c r="J5251" i="3" s="1"/>
  <c r="K5251" i="3" s="1"/>
  <c r="L5010" i="3" l="1"/>
  <c r="M5009" i="3"/>
  <c r="N5009" i="3" s="1"/>
  <c r="H5253" i="3"/>
  <c r="I5252" i="3"/>
  <c r="J5252" i="3" s="1"/>
  <c r="K5252" i="3" s="1"/>
  <c r="L5011" i="3" l="1"/>
  <c r="M5010" i="3"/>
  <c r="N5010" i="3" s="1"/>
  <c r="H5254" i="3"/>
  <c r="I5253" i="3"/>
  <c r="J5253" i="3" s="1"/>
  <c r="K5253" i="3" s="1"/>
  <c r="L5012" i="3" l="1"/>
  <c r="M5011" i="3"/>
  <c r="N5011" i="3" s="1"/>
  <c r="H5255" i="3"/>
  <c r="I5254" i="3"/>
  <c r="J5254" i="3" s="1"/>
  <c r="K5254" i="3" s="1"/>
  <c r="L5013" i="3" l="1"/>
  <c r="M5012" i="3"/>
  <c r="N5012" i="3" s="1"/>
  <c r="H5256" i="3"/>
  <c r="I5255" i="3"/>
  <c r="J5255" i="3" s="1"/>
  <c r="K5255" i="3" s="1"/>
  <c r="L5014" i="3" l="1"/>
  <c r="M5013" i="3"/>
  <c r="N5013" i="3" s="1"/>
  <c r="H5257" i="3"/>
  <c r="I5256" i="3"/>
  <c r="J5256" i="3" s="1"/>
  <c r="K5256" i="3" s="1"/>
  <c r="L5015" i="3" l="1"/>
  <c r="M5014" i="3"/>
  <c r="N5014" i="3" s="1"/>
  <c r="H5258" i="3"/>
  <c r="I5257" i="3"/>
  <c r="J5257" i="3" s="1"/>
  <c r="K5257" i="3" s="1"/>
  <c r="L5016" i="3" l="1"/>
  <c r="M5015" i="3"/>
  <c r="N5015" i="3" s="1"/>
  <c r="H5259" i="3"/>
  <c r="I5258" i="3"/>
  <c r="J5258" i="3" s="1"/>
  <c r="K5258" i="3" s="1"/>
  <c r="L5017" i="3" l="1"/>
  <c r="M5016" i="3"/>
  <c r="N5016" i="3" s="1"/>
  <c r="H5260" i="3"/>
  <c r="I5259" i="3"/>
  <c r="J5259" i="3" s="1"/>
  <c r="K5259" i="3" s="1"/>
  <c r="L5018" i="3" l="1"/>
  <c r="M5017" i="3"/>
  <c r="N5017" i="3" s="1"/>
  <c r="H5261" i="3"/>
  <c r="I5260" i="3"/>
  <c r="J5260" i="3" s="1"/>
  <c r="K5260" i="3" s="1"/>
  <c r="L5019" i="3" l="1"/>
  <c r="M5018" i="3"/>
  <c r="N5018" i="3" s="1"/>
  <c r="H5262" i="3"/>
  <c r="I5261" i="3"/>
  <c r="J5261" i="3" s="1"/>
  <c r="K5261" i="3" s="1"/>
  <c r="L5020" i="3" l="1"/>
  <c r="M5019" i="3"/>
  <c r="N5019" i="3" s="1"/>
  <c r="H5263" i="3"/>
  <c r="I5262" i="3"/>
  <c r="J5262" i="3" s="1"/>
  <c r="K5262" i="3" s="1"/>
  <c r="L5021" i="3" l="1"/>
  <c r="M5020" i="3"/>
  <c r="N5020" i="3" s="1"/>
  <c r="H5264" i="3"/>
  <c r="I5263" i="3"/>
  <c r="J5263" i="3" s="1"/>
  <c r="K5263" i="3" s="1"/>
  <c r="L5022" i="3" l="1"/>
  <c r="M5021" i="3"/>
  <c r="N5021" i="3" s="1"/>
  <c r="H5265" i="3"/>
  <c r="I5264" i="3"/>
  <c r="J5264" i="3" s="1"/>
  <c r="K5264" i="3" s="1"/>
  <c r="L5023" i="3" l="1"/>
  <c r="M5022" i="3"/>
  <c r="N5022" i="3" s="1"/>
  <c r="H5266" i="3"/>
  <c r="I5265" i="3"/>
  <c r="J5265" i="3" s="1"/>
  <c r="K5265" i="3" s="1"/>
  <c r="L5024" i="3" l="1"/>
  <c r="M5023" i="3"/>
  <c r="N5023" i="3" s="1"/>
  <c r="H5267" i="3"/>
  <c r="I5266" i="3"/>
  <c r="J5266" i="3" s="1"/>
  <c r="K5266" i="3" s="1"/>
  <c r="L5025" i="3" l="1"/>
  <c r="M5024" i="3"/>
  <c r="N5024" i="3" s="1"/>
  <c r="H5268" i="3"/>
  <c r="I5267" i="3"/>
  <c r="J5267" i="3" s="1"/>
  <c r="K5267" i="3" s="1"/>
  <c r="L5026" i="3" l="1"/>
  <c r="M5025" i="3"/>
  <c r="N5025" i="3" s="1"/>
  <c r="H5269" i="3"/>
  <c r="I5268" i="3"/>
  <c r="J5268" i="3" s="1"/>
  <c r="K5268" i="3" s="1"/>
  <c r="L5027" i="3" l="1"/>
  <c r="M5026" i="3"/>
  <c r="N5026" i="3" s="1"/>
  <c r="H5270" i="3"/>
  <c r="I5269" i="3"/>
  <c r="J5269" i="3" s="1"/>
  <c r="K5269" i="3" s="1"/>
  <c r="L5028" i="3" l="1"/>
  <c r="M5027" i="3"/>
  <c r="N5027" i="3" s="1"/>
  <c r="H5271" i="3"/>
  <c r="I5270" i="3"/>
  <c r="J5270" i="3" s="1"/>
  <c r="K5270" i="3" s="1"/>
  <c r="L5029" i="3" l="1"/>
  <c r="M5028" i="3"/>
  <c r="N5028" i="3" s="1"/>
  <c r="H5272" i="3"/>
  <c r="I5271" i="3"/>
  <c r="J5271" i="3" s="1"/>
  <c r="K5271" i="3" s="1"/>
  <c r="L5030" i="3" l="1"/>
  <c r="M5029" i="3"/>
  <c r="N5029" i="3" s="1"/>
  <c r="H5273" i="3"/>
  <c r="I5272" i="3"/>
  <c r="J5272" i="3" s="1"/>
  <c r="K5272" i="3" s="1"/>
  <c r="L5031" i="3" l="1"/>
  <c r="M5030" i="3"/>
  <c r="N5030" i="3" s="1"/>
  <c r="H5274" i="3"/>
  <c r="I5273" i="3"/>
  <c r="J5273" i="3" s="1"/>
  <c r="K5273" i="3" s="1"/>
  <c r="L5032" i="3" l="1"/>
  <c r="M5031" i="3"/>
  <c r="N5031" i="3" s="1"/>
  <c r="H5275" i="3"/>
  <c r="I5274" i="3"/>
  <c r="J5274" i="3" s="1"/>
  <c r="K5274" i="3" s="1"/>
  <c r="L5033" i="3" l="1"/>
  <c r="M5032" i="3"/>
  <c r="N5032" i="3" s="1"/>
  <c r="H5276" i="3"/>
  <c r="I5275" i="3"/>
  <c r="J5275" i="3" s="1"/>
  <c r="K5275" i="3" s="1"/>
  <c r="L5034" i="3" l="1"/>
  <c r="M5033" i="3"/>
  <c r="N5033" i="3" s="1"/>
  <c r="H5277" i="3"/>
  <c r="I5276" i="3"/>
  <c r="J5276" i="3" s="1"/>
  <c r="K5276" i="3" s="1"/>
  <c r="L5035" i="3" l="1"/>
  <c r="M5034" i="3"/>
  <c r="N5034" i="3" s="1"/>
  <c r="H5278" i="3"/>
  <c r="I5277" i="3"/>
  <c r="J5277" i="3" s="1"/>
  <c r="K5277" i="3" s="1"/>
  <c r="L5036" i="3" l="1"/>
  <c r="M5035" i="3"/>
  <c r="N5035" i="3" s="1"/>
  <c r="H5279" i="3"/>
  <c r="I5278" i="3"/>
  <c r="J5278" i="3" s="1"/>
  <c r="K5278" i="3" s="1"/>
  <c r="L5037" i="3" l="1"/>
  <c r="M5036" i="3"/>
  <c r="N5036" i="3" s="1"/>
  <c r="H5280" i="3"/>
  <c r="I5279" i="3"/>
  <c r="J5279" i="3" s="1"/>
  <c r="K5279" i="3" s="1"/>
  <c r="L5038" i="3" l="1"/>
  <c r="M5037" i="3"/>
  <c r="N5037" i="3" s="1"/>
  <c r="H5281" i="3"/>
  <c r="I5280" i="3"/>
  <c r="J5280" i="3" s="1"/>
  <c r="K5280" i="3" s="1"/>
  <c r="L5039" i="3" l="1"/>
  <c r="M5038" i="3"/>
  <c r="N5038" i="3" s="1"/>
  <c r="H5282" i="3"/>
  <c r="I5281" i="3"/>
  <c r="J5281" i="3" s="1"/>
  <c r="K5281" i="3" s="1"/>
  <c r="L5040" i="3" l="1"/>
  <c r="M5039" i="3"/>
  <c r="N5039" i="3" s="1"/>
  <c r="H5283" i="3"/>
  <c r="I5282" i="3"/>
  <c r="J5282" i="3" s="1"/>
  <c r="K5282" i="3" s="1"/>
  <c r="L5041" i="3" l="1"/>
  <c r="M5040" i="3"/>
  <c r="N5040" i="3" s="1"/>
  <c r="H5284" i="3"/>
  <c r="I5283" i="3"/>
  <c r="J5283" i="3" s="1"/>
  <c r="K5283" i="3" s="1"/>
  <c r="L5042" i="3" l="1"/>
  <c r="M5041" i="3"/>
  <c r="N5041" i="3" s="1"/>
  <c r="H5285" i="3"/>
  <c r="I5284" i="3"/>
  <c r="J5284" i="3" s="1"/>
  <c r="K5284" i="3" s="1"/>
  <c r="L5043" i="3" l="1"/>
  <c r="M5042" i="3"/>
  <c r="N5042" i="3" s="1"/>
  <c r="H5286" i="3"/>
  <c r="I5285" i="3"/>
  <c r="J5285" i="3" s="1"/>
  <c r="K5285" i="3" s="1"/>
  <c r="L5044" i="3" l="1"/>
  <c r="M5043" i="3"/>
  <c r="N5043" i="3" s="1"/>
  <c r="H5287" i="3"/>
  <c r="I5286" i="3"/>
  <c r="J5286" i="3" s="1"/>
  <c r="K5286" i="3" s="1"/>
  <c r="L5045" i="3" l="1"/>
  <c r="M5044" i="3"/>
  <c r="N5044" i="3" s="1"/>
  <c r="H5288" i="3"/>
  <c r="I5287" i="3"/>
  <c r="J5287" i="3" s="1"/>
  <c r="K5287" i="3" s="1"/>
  <c r="L5046" i="3" l="1"/>
  <c r="M5045" i="3"/>
  <c r="H5289" i="3"/>
  <c r="I5288" i="3"/>
  <c r="J5288" i="3" s="1"/>
  <c r="K5288" i="3" s="1"/>
  <c r="N5045" i="3" l="1"/>
  <c r="O5045" i="3"/>
  <c r="L5047" i="3"/>
  <c r="M5046" i="3"/>
  <c r="H5290" i="3"/>
  <c r="I5289" i="3"/>
  <c r="J5289" i="3" s="1"/>
  <c r="K5289" i="3" s="1"/>
  <c r="N5046" i="3" l="1"/>
  <c r="O5046" i="3"/>
  <c r="L5048" i="3"/>
  <c r="M5047" i="3"/>
  <c r="H5291" i="3"/>
  <c r="I5290" i="3"/>
  <c r="J5290" i="3" s="1"/>
  <c r="K5290" i="3" s="1"/>
  <c r="O5047" i="3" l="1"/>
  <c r="N5047" i="3"/>
  <c r="L5049" i="3"/>
  <c r="M5048" i="3"/>
  <c r="H5292" i="3"/>
  <c r="I5291" i="3"/>
  <c r="J5291" i="3" s="1"/>
  <c r="K5291" i="3" s="1"/>
  <c r="N5048" i="3" l="1"/>
  <c r="O5048" i="3"/>
  <c r="L5050" i="3"/>
  <c r="M5049" i="3"/>
  <c r="H5293" i="3"/>
  <c r="I5292" i="3"/>
  <c r="J5292" i="3" s="1"/>
  <c r="K5292" i="3" s="1"/>
  <c r="N5049" i="3" l="1"/>
  <c r="O5049" i="3"/>
  <c r="L5051" i="3"/>
  <c r="M5050" i="3"/>
  <c r="H5294" i="3"/>
  <c r="I5293" i="3"/>
  <c r="J5293" i="3" s="1"/>
  <c r="K5293" i="3" s="1"/>
  <c r="N5050" i="3" l="1"/>
  <c r="O5050" i="3"/>
  <c r="L5052" i="3"/>
  <c r="M5051" i="3"/>
  <c r="H5295" i="3"/>
  <c r="I5294" i="3"/>
  <c r="J5294" i="3" s="1"/>
  <c r="K5294" i="3" s="1"/>
  <c r="N5051" i="3" l="1"/>
  <c r="O5051" i="3"/>
  <c r="L5053" i="3"/>
  <c r="M5052" i="3"/>
  <c r="H5296" i="3"/>
  <c r="I5295" i="3"/>
  <c r="J5295" i="3" s="1"/>
  <c r="K5295" i="3" s="1"/>
  <c r="O5052" i="3" l="1"/>
  <c r="N5052" i="3"/>
  <c r="L5054" i="3"/>
  <c r="M5053" i="3"/>
  <c r="H5297" i="3"/>
  <c r="I5296" i="3"/>
  <c r="J5296" i="3" s="1"/>
  <c r="K5296" i="3" s="1"/>
  <c r="N5053" i="3" l="1"/>
  <c r="O5053" i="3"/>
  <c r="L5055" i="3"/>
  <c r="M5054" i="3"/>
  <c r="H5298" i="3"/>
  <c r="I5297" i="3"/>
  <c r="J5297" i="3" s="1"/>
  <c r="K5297" i="3" s="1"/>
  <c r="N5054" i="3" l="1"/>
  <c r="O5054" i="3"/>
  <c r="L5056" i="3"/>
  <c r="M5055" i="3"/>
  <c r="H5299" i="3"/>
  <c r="I5298" i="3"/>
  <c r="J5298" i="3" s="1"/>
  <c r="K5298" i="3" s="1"/>
  <c r="N5055" i="3" l="1"/>
  <c r="O5055" i="3"/>
  <c r="L5057" i="3"/>
  <c r="M5056" i="3"/>
  <c r="H5300" i="3"/>
  <c r="I5299" i="3"/>
  <c r="J5299" i="3" s="1"/>
  <c r="K5299" i="3" s="1"/>
  <c r="O5056" i="3" l="1"/>
  <c r="N5056" i="3"/>
  <c r="L5058" i="3"/>
  <c r="M5057" i="3"/>
  <c r="H5301" i="3"/>
  <c r="I5300" i="3"/>
  <c r="J5300" i="3" s="1"/>
  <c r="K5300" i="3" s="1"/>
  <c r="O5057" i="3" l="1"/>
  <c r="N5057" i="3"/>
  <c r="L5059" i="3"/>
  <c r="M5058" i="3"/>
  <c r="H5302" i="3"/>
  <c r="I5301" i="3"/>
  <c r="J5301" i="3" s="1"/>
  <c r="K5301" i="3" s="1"/>
  <c r="O5058" i="3" l="1"/>
  <c r="N5058" i="3"/>
  <c r="L5060" i="3"/>
  <c r="M5059" i="3"/>
  <c r="H5303" i="3"/>
  <c r="I5302" i="3"/>
  <c r="J5302" i="3" s="1"/>
  <c r="K5302" i="3" s="1"/>
  <c r="N5059" i="3" l="1"/>
  <c r="O5059" i="3"/>
  <c r="L5061" i="3"/>
  <c r="M5060" i="3"/>
  <c r="H5304" i="3"/>
  <c r="I5303" i="3"/>
  <c r="J5303" i="3" s="1"/>
  <c r="K5303" i="3" s="1"/>
  <c r="O5060" i="3" l="1"/>
  <c r="N5060" i="3"/>
  <c r="L5062" i="3"/>
  <c r="M5061" i="3"/>
  <c r="H5305" i="3"/>
  <c r="I5304" i="3"/>
  <c r="J5304" i="3" s="1"/>
  <c r="K5304" i="3" s="1"/>
  <c r="O5061" i="3" l="1"/>
  <c r="N5061" i="3"/>
  <c r="L5063" i="3"/>
  <c r="M5062" i="3"/>
  <c r="H5306" i="3"/>
  <c r="I5305" i="3"/>
  <c r="J5305" i="3" s="1"/>
  <c r="K5305" i="3" s="1"/>
  <c r="O5062" i="3" l="1"/>
  <c r="N5062" i="3"/>
  <c r="L5064" i="3"/>
  <c r="M5063" i="3"/>
  <c r="H5307" i="3"/>
  <c r="I5306" i="3"/>
  <c r="J5306" i="3" s="1"/>
  <c r="K5306" i="3" s="1"/>
  <c r="O5063" i="3" l="1"/>
  <c r="N5063" i="3"/>
  <c r="L5065" i="3"/>
  <c r="M5064" i="3"/>
  <c r="H5308" i="3"/>
  <c r="I5307" i="3"/>
  <c r="J5307" i="3" s="1"/>
  <c r="K5307" i="3" s="1"/>
  <c r="O5064" i="3" l="1"/>
  <c r="N5064" i="3"/>
  <c r="L5066" i="3"/>
  <c r="M5065" i="3"/>
  <c r="H5309" i="3"/>
  <c r="I5308" i="3"/>
  <c r="J5308" i="3" s="1"/>
  <c r="K5308" i="3" s="1"/>
  <c r="O5065" i="3" l="1"/>
  <c r="N5065" i="3"/>
  <c r="L5067" i="3"/>
  <c r="M5066" i="3"/>
  <c r="H5310" i="3"/>
  <c r="I5309" i="3"/>
  <c r="J5309" i="3" s="1"/>
  <c r="K5309" i="3" s="1"/>
  <c r="O5066" i="3" l="1"/>
  <c r="N5066" i="3"/>
  <c r="L5068" i="3"/>
  <c r="M5067" i="3"/>
  <c r="H5311" i="3"/>
  <c r="I5310" i="3"/>
  <c r="J5310" i="3" s="1"/>
  <c r="K5310" i="3" s="1"/>
  <c r="O5067" i="3" l="1"/>
  <c r="N5067" i="3"/>
  <c r="L5069" i="3"/>
  <c r="M5068" i="3"/>
  <c r="H5312" i="3"/>
  <c r="I5311" i="3"/>
  <c r="J5311" i="3" s="1"/>
  <c r="K5311" i="3" s="1"/>
  <c r="N5068" i="3" l="1"/>
  <c r="O5068" i="3"/>
  <c r="L5070" i="3"/>
  <c r="M5069" i="3"/>
  <c r="H5313" i="3"/>
  <c r="I5312" i="3"/>
  <c r="J5312" i="3" s="1"/>
  <c r="K5312" i="3" s="1"/>
  <c r="N5069" i="3" l="1"/>
  <c r="O5069" i="3"/>
  <c r="L5071" i="3"/>
  <c r="M5070" i="3"/>
  <c r="H5314" i="3"/>
  <c r="I5313" i="3"/>
  <c r="J5313" i="3" s="1"/>
  <c r="K5313" i="3" s="1"/>
  <c r="N5070" i="3" l="1"/>
  <c r="O5070" i="3"/>
  <c r="L5072" i="3"/>
  <c r="M5071" i="3"/>
  <c r="H5315" i="3"/>
  <c r="I5314" i="3"/>
  <c r="J5314" i="3" s="1"/>
  <c r="K5314" i="3" s="1"/>
  <c r="O5071" i="3" l="1"/>
  <c r="N5071" i="3"/>
  <c r="L5073" i="3"/>
  <c r="M5072" i="3"/>
  <c r="H5316" i="3"/>
  <c r="I5315" i="3"/>
  <c r="J5315" i="3" s="1"/>
  <c r="K5315" i="3" s="1"/>
  <c r="N5072" i="3" l="1"/>
  <c r="O5072" i="3"/>
  <c r="L5074" i="3"/>
  <c r="M5073" i="3"/>
  <c r="H5317" i="3"/>
  <c r="I5316" i="3"/>
  <c r="J5316" i="3" s="1"/>
  <c r="K5316" i="3" s="1"/>
  <c r="N5073" i="3" l="1"/>
  <c r="O5073" i="3"/>
  <c r="L5075" i="3"/>
  <c r="M5074" i="3"/>
  <c r="H5318" i="3"/>
  <c r="I5317" i="3"/>
  <c r="J5317" i="3" s="1"/>
  <c r="K5317" i="3" s="1"/>
  <c r="N5074" i="3" l="1"/>
  <c r="O5074" i="3"/>
  <c r="L5076" i="3"/>
  <c r="M5075" i="3"/>
  <c r="H5319" i="3"/>
  <c r="I5318" i="3"/>
  <c r="J5318" i="3" s="1"/>
  <c r="K5318" i="3" s="1"/>
  <c r="N5075" i="3" l="1"/>
  <c r="O5075" i="3"/>
  <c r="L5077" i="3"/>
  <c r="M5076" i="3"/>
  <c r="H5320" i="3"/>
  <c r="I5319" i="3"/>
  <c r="J5319" i="3" s="1"/>
  <c r="K5319" i="3" s="1"/>
  <c r="O5076" i="3" l="1"/>
  <c r="N5076" i="3"/>
  <c r="L5078" i="3"/>
  <c r="M5077" i="3"/>
  <c r="H5321" i="3"/>
  <c r="I5320" i="3"/>
  <c r="J5320" i="3" s="1"/>
  <c r="K5320" i="3" s="1"/>
  <c r="O5077" i="3" l="1"/>
  <c r="N5077" i="3"/>
  <c r="L5079" i="3"/>
  <c r="M5078" i="3"/>
  <c r="H5322" i="3"/>
  <c r="I5321" i="3"/>
  <c r="J5321" i="3" s="1"/>
  <c r="K5321" i="3" s="1"/>
  <c r="N5078" i="3" l="1"/>
  <c r="O5078" i="3"/>
  <c r="L5080" i="3"/>
  <c r="M5079" i="3"/>
  <c r="H5323" i="3"/>
  <c r="I5322" i="3"/>
  <c r="J5322" i="3" s="1"/>
  <c r="K5322" i="3" s="1"/>
  <c r="N5079" i="3" l="1"/>
  <c r="O5079" i="3"/>
  <c r="L5081" i="3"/>
  <c r="M5080" i="3"/>
  <c r="H5324" i="3"/>
  <c r="I5323" i="3"/>
  <c r="J5323" i="3" s="1"/>
  <c r="K5323" i="3" s="1"/>
  <c r="N5080" i="3" l="1"/>
  <c r="O5080" i="3"/>
  <c r="L5082" i="3"/>
  <c r="M5081" i="3"/>
  <c r="H5325" i="3"/>
  <c r="I5324" i="3"/>
  <c r="J5324" i="3" s="1"/>
  <c r="K5324" i="3" s="1"/>
  <c r="O5081" i="3" l="1"/>
  <c r="N5081" i="3"/>
  <c r="L5083" i="3"/>
  <c r="M5082" i="3"/>
  <c r="H5326" i="3"/>
  <c r="I5325" i="3"/>
  <c r="J5325" i="3" s="1"/>
  <c r="K5325" i="3" s="1"/>
  <c r="O5082" i="3" l="1"/>
  <c r="N5082" i="3"/>
  <c r="L5084" i="3"/>
  <c r="M5083" i="3"/>
  <c r="H5327" i="3"/>
  <c r="I5326" i="3"/>
  <c r="J5326" i="3" s="1"/>
  <c r="K5326" i="3" s="1"/>
  <c r="O5083" i="3" l="1"/>
  <c r="N5083" i="3"/>
  <c r="L5085" i="3"/>
  <c r="M5084" i="3"/>
  <c r="H5328" i="3"/>
  <c r="I5327" i="3"/>
  <c r="J5327" i="3" s="1"/>
  <c r="K5327" i="3" s="1"/>
  <c r="O5084" i="3" l="1"/>
  <c r="N5084" i="3"/>
  <c r="L5086" i="3"/>
  <c r="M5085" i="3"/>
  <c r="H5329" i="3"/>
  <c r="I5328" i="3"/>
  <c r="J5328" i="3" s="1"/>
  <c r="K5328" i="3" s="1"/>
  <c r="O5085" i="3" l="1"/>
  <c r="N5085" i="3"/>
  <c r="L5087" i="3"/>
  <c r="M5086" i="3"/>
  <c r="H5330" i="3"/>
  <c r="I5329" i="3"/>
  <c r="J5329" i="3" s="1"/>
  <c r="K5329" i="3" s="1"/>
  <c r="O5086" i="3" l="1"/>
  <c r="N5086" i="3"/>
  <c r="L5088" i="3"/>
  <c r="M5087" i="3"/>
  <c r="H5331" i="3"/>
  <c r="I5330" i="3"/>
  <c r="J5330" i="3" s="1"/>
  <c r="K5330" i="3" s="1"/>
  <c r="N5087" i="3" l="1"/>
  <c r="O5087" i="3"/>
  <c r="L5089" i="3"/>
  <c r="M5088" i="3"/>
  <c r="H5332" i="3"/>
  <c r="I5331" i="3"/>
  <c r="J5331" i="3" s="1"/>
  <c r="K5331" i="3" s="1"/>
  <c r="N5088" i="3" l="1"/>
  <c r="O5088" i="3"/>
  <c r="L5090" i="3"/>
  <c r="M5089" i="3"/>
  <c r="H5333" i="3"/>
  <c r="I5332" i="3"/>
  <c r="J5332" i="3" s="1"/>
  <c r="K5332" i="3" s="1"/>
  <c r="N5089" i="3" l="1"/>
  <c r="O5089" i="3"/>
  <c r="L5091" i="3"/>
  <c r="M5090" i="3"/>
  <c r="H5334" i="3"/>
  <c r="I5333" i="3"/>
  <c r="J5333" i="3" s="1"/>
  <c r="K5333" i="3" s="1"/>
  <c r="N5090" i="3" l="1"/>
  <c r="O5090" i="3"/>
  <c r="L5092" i="3"/>
  <c r="M5091" i="3"/>
  <c r="H5335" i="3"/>
  <c r="I5334" i="3"/>
  <c r="J5334" i="3" s="1"/>
  <c r="K5334" i="3" s="1"/>
  <c r="N5091" i="3" l="1"/>
  <c r="O5091" i="3"/>
  <c r="L5093" i="3"/>
  <c r="M5092" i="3"/>
  <c r="H5336" i="3"/>
  <c r="I5335" i="3"/>
  <c r="J5335" i="3" s="1"/>
  <c r="K5335" i="3" s="1"/>
  <c r="N5092" i="3" l="1"/>
  <c r="O5092" i="3"/>
  <c r="L5094" i="3"/>
  <c r="M5093" i="3"/>
  <c r="H5337" i="3"/>
  <c r="I5336" i="3"/>
  <c r="J5336" i="3" s="1"/>
  <c r="K5336" i="3" s="1"/>
  <c r="N5093" i="3" l="1"/>
  <c r="O5093" i="3"/>
  <c r="L5095" i="3"/>
  <c r="M5094" i="3"/>
  <c r="H5338" i="3"/>
  <c r="I5337" i="3"/>
  <c r="J5337" i="3" s="1"/>
  <c r="K5337" i="3" s="1"/>
  <c r="N5094" i="3" l="1"/>
  <c r="O5094" i="3"/>
  <c r="L5096" i="3"/>
  <c r="M5095" i="3"/>
  <c r="H5339" i="3"/>
  <c r="I5338" i="3"/>
  <c r="J5338" i="3" s="1"/>
  <c r="K5338" i="3" s="1"/>
  <c r="N5095" i="3" l="1"/>
  <c r="O5095" i="3"/>
  <c r="L5097" i="3"/>
  <c r="M5096" i="3"/>
  <c r="H5340" i="3"/>
  <c r="I5339" i="3"/>
  <c r="J5339" i="3" s="1"/>
  <c r="K5339" i="3" s="1"/>
  <c r="O5096" i="3" l="1"/>
  <c r="N5096" i="3"/>
  <c r="L5098" i="3"/>
  <c r="M5097" i="3"/>
  <c r="H5341" i="3"/>
  <c r="I5340" i="3"/>
  <c r="J5340" i="3" s="1"/>
  <c r="K5340" i="3" s="1"/>
  <c r="O5097" i="3" l="1"/>
  <c r="N5097" i="3"/>
  <c r="L5099" i="3"/>
  <c r="M5098" i="3"/>
  <c r="H5342" i="3"/>
  <c r="I5341" i="3"/>
  <c r="J5341" i="3" s="1"/>
  <c r="K5341" i="3" s="1"/>
  <c r="L5100" i="3" l="1"/>
  <c r="M5099" i="3"/>
  <c r="N5098" i="3"/>
  <c r="O5098" i="3"/>
  <c r="H5343" i="3"/>
  <c r="I5342" i="3"/>
  <c r="J5342" i="3" s="1"/>
  <c r="K5342" i="3" s="1"/>
  <c r="N5099" i="3" l="1"/>
  <c r="O5099" i="3"/>
  <c r="L5101" i="3"/>
  <c r="M5100" i="3"/>
  <c r="H5344" i="3"/>
  <c r="I5343" i="3"/>
  <c r="J5343" i="3" s="1"/>
  <c r="K5343" i="3" s="1"/>
  <c r="O5100" i="3" l="1"/>
  <c r="N5100" i="3"/>
  <c r="L5102" i="3"/>
  <c r="M5101" i="3"/>
  <c r="H5345" i="3"/>
  <c r="I5344" i="3"/>
  <c r="J5344" i="3" s="1"/>
  <c r="K5344" i="3" s="1"/>
  <c r="N5101" i="3" l="1"/>
  <c r="O5101" i="3"/>
  <c r="L5103" i="3"/>
  <c r="M5102" i="3"/>
  <c r="H5346" i="3"/>
  <c r="I5345" i="3"/>
  <c r="J5345" i="3" s="1"/>
  <c r="K5345" i="3" s="1"/>
  <c r="O5102" i="3" l="1"/>
  <c r="N5102" i="3"/>
  <c r="L5104" i="3"/>
  <c r="M5103" i="3"/>
  <c r="H5347" i="3"/>
  <c r="I5346" i="3"/>
  <c r="J5346" i="3" s="1"/>
  <c r="K5346" i="3" s="1"/>
  <c r="O5103" i="3" l="1"/>
  <c r="N5103" i="3"/>
  <c r="L5105" i="3"/>
  <c r="M5104" i="3"/>
  <c r="H5348" i="3"/>
  <c r="I5347" i="3"/>
  <c r="J5347" i="3" s="1"/>
  <c r="K5347" i="3" s="1"/>
  <c r="O5104" i="3" l="1"/>
  <c r="N5104" i="3"/>
  <c r="L5106" i="3"/>
  <c r="M5105" i="3"/>
  <c r="H5349" i="3"/>
  <c r="I5348" i="3"/>
  <c r="J5348" i="3" s="1"/>
  <c r="K5348" i="3" s="1"/>
  <c r="O5105" i="3" l="1"/>
  <c r="N5105" i="3"/>
  <c r="L5107" i="3"/>
  <c r="M5106" i="3"/>
  <c r="H5350" i="3"/>
  <c r="I5349" i="3"/>
  <c r="J5349" i="3" s="1"/>
  <c r="K5349" i="3" s="1"/>
  <c r="N5106" i="3" l="1"/>
  <c r="O5106" i="3"/>
  <c r="L5108" i="3"/>
  <c r="M5107" i="3"/>
  <c r="H5351" i="3"/>
  <c r="I5350" i="3"/>
  <c r="J5350" i="3" s="1"/>
  <c r="K5350" i="3" s="1"/>
  <c r="N5107" i="3" l="1"/>
  <c r="O5107" i="3"/>
  <c r="L5109" i="3"/>
  <c r="M5108" i="3"/>
  <c r="H5352" i="3"/>
  <c r="I5351" i="3"/>
  <c r="J5351" i="3" s="1"/>
  <c r="K5351" i="3" s="1"/>
  <c r="N5108" i="3" l="1"/>
  <c r="O5108" i="3"/>
  <c r="L5110" i="3"/>
  <c r="M5109" i="3"/>
  <c r="H5353" i="3"/>
  <c r="I5352" i="3"/>
  <c r="J5352" i="3" s="1"/>
  <c r="K5352" i="3" s="1"/>
  <c r="O5109" i="3" l="1"/>
  <c r="N5109" i="3"/>
  <c r="L5111" i="3"/>
  <c r="M5110" i="3"/>
  <c r="H5354" i="3"/>
  <c r="I5353" i="3"/>
  <c r="J5353" i="3" s="1"/>
  <c r="K5353" i="3" s="1"/>
  <c r="N5110" i="3" l="1"/>
  <c r="O5110" i="3"/>
  <c r="L5112" i="3"/>
  <c r="M5111" i="3"/>
  <c r="H5355" i="3"/>
  <c r="I5354" i="3"/>
  <c r="J5354" i="3" s="1"/>
  <c r="K5354" i="3" s="1"/>
  <c r="N5111" i="3" l="1"/>
  <c r="O5111" i="3"/>
  <c r="L5113" i="3"/>
  <c r="M5112" i="3"/>
  <c r="H5356" i="3"/>
  <c r="I5355" i="3"/>
  <c r="J5355" i="3" s="1"/>
  <c r="K5355" i="3" s="1"/>
  <c r="O5112" i="3" l="1"/>
  <c r="N5112" i="3"/>
  <c r="L5114" i="3"/>
  <c r="M5113" i="3"/>
  <c r="H5357" i="3"/>
  <c r="I5356" i="3"/>
  <c r="J5356" i="3" s="1"/>
  <c r="K5356" i="3" s="1"/>
  <c r="N5113" i="3" l="1"/>
  <c r="O5113" i="3"/>
  <c r="L5115" i="3"/>
  <c r="M5114" i="3"/>
  <c r="H5358" i="3"/>
  <c r="I5357" i="3"/>
  <c r="J5357" i="3" s="1"/>
  <c r="K5357" i="3" s="1"/>
  <c r="N5114" i="3" l="1"/>
  <c r="O5114" i="3"/>
  <c r="L5116" i="3"/>
  <c r="M5115" i="3"/>
  <c r="H5359" i="3"/>
  <c r="I5358" i="3"/>
  <c r="J5358" i="3" s="1"/>
  <c r="K5358" i="3" s="1"/>
  <c r="N5115" i="3" l="1"/>
  <c r="O5115" i="3"/>
  <c r="L5117" i="3"/>
  <c r="M5116" i="3"/>
  <c r="H5360" i="3"/>
  <c r="I5359" i="3"/>
  <c r="J5359" i="3" s="1"/>
  <c r="K5359" i="3" s="1"/>
  <c r="N5116" i="3" l="1"/>
  <c r="O5116" i="3"/>
  <c r="L5118" i="3"/>
  <c r="M5117" i="3"/>
  <c r="H5361" i="3"/>
  <c r="I5360" i="3"/>
  <c r="J5360" i="3" s="1"/>
  <c r="K5360" i="3" s="1"/>
  <c r="N5117" i="3" l="1"/>
  <c r="O5117" i="3"/>
  <c r="L5119" i="3"/>
  <c r="M5118" i="3"/>
  <c r="H5362" i="3"/>
  <c r="I5361" i="3"/>
  <c r="J5361" i="3" s="1"/>
  <c r="K5361" i="3" s="1"/>
  <c r="O5118" i="3" l="1"/>
  <c r="N5118" i="3"/>
  <c r="L5120" i="3"/>
  <c r="M5119" i="3"/>
  <c r="H5363" i="3"/>
  <c r="I5362" i="3"/>
  <c r="J5362" i="3" s="1"/>
  <c r="K5362" i="3" s="1"/>
  <c r="N5119" i="3" l="1"/>
  <c r="O5119" i="3"/>
  <c r="L5121" i="3"/>
  <c r="M5120" i="3"/>
  <c r="H5364" i="3"/>
  <c r="I5363" i="3"/>
  <c r="J5363" i="3" s="1"/>
  <c r="K5363" i="3" s="1"/>
  <c r="O5120" i="3" l="1"/>
  <c r="N5120" i="3"/>
  <c r="L5122" i="3"/>
  <c r="M5121" i="3"/>
  <c r="H5365" i="3"/>
  <c r="I5364" i="3"/>
  <c r="J5364" i="3" s="1"/>
  <c r="K5364" i="3" s="1"/>
  <c r="O5121" i="3" l="1"/>
  <c r="N5121" i="3"/>
  <c r="L5123" i="3"/>
  <c r="M5122" i="3"/>
  <c r="H5366" i="3"/>
  <c r="I5365" i="3"/>
  <c r="J5365" i="3" s="1"/>
  <c r="K5365" i="3" s="1"/>
  <c r="O5122" i="3" l="1"/>
  <c r="N5122" i="3"/>
  <c r="L5124" i="3"/>
  <c r="M5123" i="3"/>
  <c r="H5367" i="3"/>
  <c r="I5366" i="3"/>
  <c r="J5366" i="3" s="1"/>
  <c r="K5366" i="3" s="1"/>
  <c r="O5123" i="3" l="1"/>
  <c r="N5123" i="3"/>
  <c r="L5125" i="3"/>
  <c r="M5124" i="3"/>
  <c r="H5368" i="3"/>
  <c r="I5367" i="3"/>
  <c r="J5367" i="3" s="1"/>
  <c r="K5367" i="3" s="1"/>
  <c r="O5124" i="3" l="1"/>
  <c r="N5124" i="3"/>
  <c r="L5126" i="3"/>
  <c r="M5125" i="3"/>
  <c r="H5369" i="3"/>
  <c r="I5368" i="3"/>
  <c r="J5368" i="3" s="1"/>
  <c r="K5368" i="3" s="1"/>
  <c r="N5125" i="3" l="1"/>
  <c r="O5125" i="3"/>
  <c r="L5127" i="3"/>
  <c r="M5126" i="3"/>
  <c r="H5370" i="3"/>
  <c r="I5369" i="3"/>
  <c r="J5369" i="3" s="1"/>
  <c r="K5369" i="3" s="1"/>
  <c r="N5126" i="3" l="1"/>
  <c r="O5126" i="3"/>
  <c r="L5128" i="3"/>
  <c r="M5127" i="3"/>
  <c r="H5371" i="3"/>
  <c r="I5370" i="3"/>
  <c r="J5370" i="3" s="1"/>
  <c r="K5370" i="3" s="1"/>
  <c r="O5127" i="3" l="1"/>
  <c r="N5127" i="3"/>
  <c r="L5129" i="3"/>
  <c r="M5128" i="3"/>
  <c r="H5372" i="3"/>
  <c r="I5371" i="3"/>
  <c r="J5371" i="3" s="1"/>
  <c r="K5371" i="3" s="1"/>
  <c r="N5128" i="3" l="1"/>
  <c r="O5128" i="3"/>
  <c r="L5130" i="3"/>
  <c r="M5129" i="3"/>
  <c r="H5373" i="3"/>
  <c r="I5372" i="3"/>
  <c r="J5372" i="3" s="1"/>
  <c r="K5372" i="3" s="1"/>
  <c r="N5129" i="3" l="1"/>
  <c r="O5129" i="3"/>
  <c r="L5131" i="3"/>
  <c r="M5130" i="3"/>
  <c r="H5374" i="3"/>
  <c r="I5373" i="3"/>
  <c r="J5373" i="3" s="1"/>
  <c r="K5373" i="3" s="1"/>
  <c r="N5130" i="3" l="1"/>
  <c r="O5130" i="3"/>
  <c r="L5132" i="3"/>
  <c r="M5131" i="3"/>
  <c r="H5375" i="3"/>
  <c r="I5374" i="3"/>
  <c r="J5374" i="3" s="1"/>
  <c r="K5374" i="3" s="1"/>
  <c r="N5131" i="3" l="1"/>
  <c r="O5131" i="3"/>
  <c r="L5133" i="3"/>
  <c r="M5132" i="3"/>
  <c r="H5376" i="3"/>
  <c r="I5375" i="3"/>
  <c r="J5375" i="3" s="1"/>
  <c r="K5375" i="3" s="1"/>
  <c r="O5132" i="3" l="1"/>
  <c r="N5132" i="3"/>
  <c r="L5134" i="3"/>
  <c r="M5133" i="3"/>
  <c r="H5377" i="3"/>
  <c r="I5376" i="3"/>
  <c r="J5376" i="3" s="1"/>
  <c r="K5376" i="3" s="1"/>
  <c r="N5133" i="3" l="1"/>
  <c r="O5133" i="3"/>
  <c r="L5135" i="3"/>
  <c r="M5134" i="3"/>
  <c r="H5378" i="3"/>
  <c r="I5377" i="3"/>
  <c r="J5377" i="3" s="1"/>
  <c r="K5377" i="3" s="1"/>
  <c r="N5134" i="3" l="1"/>
  <c r="O5134" i="3"/>
  <c r="L5136" i="3"/>
  <c r="M5135" i="3"/>
  <c r="H5379" i="3"/>
  <c r="I5378" i="3"/>
  <c r="J5378" i="3" s="1"/>
  <c r="K5378" i="3" s="1"/>
  <c r="N5135" i="3" l="1"/>
  <c r="O5135" i="3"/>
  <c r="L5137" i="3"/>
  <c r="M5136" i="3"/>
  <c r="H5380" i="3"/>
  <c r="I5379" i="3"/>
  <c r="J5379" i="3" s="1"/>
  <c r="K5379" i="3" s="1"/>
  <c r="O5136" i="3" l="1"/>
  <c r="N5136" i="3"/>
  <c r="L5138" i="3"/>
  <c r="M5137" i="3"/>
  <c r="H5381" i="3"/>
  <c r="I5380" i="3"/>
  <c r="J5380" i="3" s="1"/>
  <c r="K5380" i="3" s="1"/>
  <c r="N5137" i="3" l="1"/>
  <c r="O5137" i="3"/>
  <c r="L5139" i="3"/>
  <c r="M5138" i="3"/>
  <c r="H5382" i="3"/>
  <c r="I5381" i="3"/>
  <c r="J5381" i="3" s="1"/>
  <c r="K5381" i="3" s="1"/>
  <c r="N5138" i="3" l="1"/>
  <c r="O5138" i="3"/>
  <c r="L5140" i="3"/>
  <c r="M5139" i="3"/>
  <c r="H5383" i="3"/>
  <c r="I5382" i="3"/>
  <c r="J5382" i="3" s="1"/>
  <c r="K5382" i="3" s="1"/>
  <c r="N5139" i="3" l="1"/>
  <c r="O5139" i="3"/>
  <c r="L5141" i="3"/>
  <c r="M5140" i="3"/>
  <c r="H5384" i="3"/>
  <c r="I5383" i="3"/>
  <c r="J5383" i="3" s="1"/>
  <c r="K5383" i="3" s="1"/>
  <c r="O5140" i="3" l="1"/>
  <c r="N5140" i="3"/>
  <c r="L5142" i="3"/>
  <c r="M5141" i="3"/>
  <c r="H5385" i="3"/>
  <c r="I5384" i="3"/>
  <c r="J5384" i="3" s="1"/>
  <c r="K5384" i="3" s="1"/>
  <c r="N5141" i="3" l="1"/>
  <c r="O5141" i="3"/>
  <c r="L5143" i="3"/>
  <c r="M5142" i="3"/>
  <c r="H5386" i="3"/>
  <c r="I5385" i="3"/>
  <c r="J5385" i="3" s="1"/>
  <c r="K5385" i="3" s="1"/>
  <c r="O5142" i="3" l="1"/>
  <c r="N5142" i="3"/>
  <c r="L5144" i="3"/>
  <c r="M5143" i="3"/>
  <c r="H5387" i="3"/>
  <c r="I5386" i="3"/>
  <c r="J5386" i="3" s="1"/>
  <c r="K5386" i="3" s="1"/>
  <c r="O5143" i="3" l="1"/>
  <c r="N5143" i="3"/>
  <c r="L5145" i="3"/>
  <c r="M5144" i="3"/>
  <c r="H5388" i="3"/>
  <c r="I5387" i="3"/>
  <c r="J5387" i="3" s="1"/>
  <c r="K5387" i="3" s="1"/>
  <c r="O5144" i="3" l="1"/>
  <c r="N5144" i="3"/>
  <c r="L5146" i="3"/>
  <c r="M5145" i="3"/>
  <c r="H5389" i="3"/>
  <c r="I5388" i="3"/>
  <c r="J5388" i="3" s="1"/>
  <c r="K5388" i="3" s="1"/>
  <c r="N5145" i="3" l="1"/>
  <c r="O5145" i="3"/>
  <c r="L5147" i="3"/>
  <c r="M5146" i="3"/>
  <c r="H5390" i="3"/>
  <c r="I5389" i="3"/>
  <c r="J5389" i="3" s="1"/>
  <c r="K5389" i="3" s="1"/>
  <c r="N5146" i="3" l="1"/>
  <c r="O5146" i="3"/>
  <c r="L5148" i="3"/>
  <c r="M5147" i="3"/>
  <c r="H5391" i="3"/>
  <c r="I5390" i="3"/>
  <c r="J5390" i="3" s="1"/>
  <c r="K5390" i="3" s="1"/>
  <c r="O5147" i="3" l="1"/>
  <c r="N5147" i="3"/>
  <c r="L5149" i="3"/>
  <c r="M5148" i="3"/>
  <c r="H5392" i="3"/>
  <c r="I5391" i="3"/>
  <c r="J5391" i="3" s="1"/>
  <c r="K5391" i="3" s="1"/>
  <c r="N5148" i="3" l="1"/>
  <c r="O5148" i="3"/>
  <c r="L5150" i="3"/>
  <c r="M5149" i="3"/>
  <c r="H5393" i="3"/>
  <c r="I5392" i="3"/>
  <c r="J5392" i="3" s="1"/>
  <c r="K5392" i="3" s="1"/>
  <c r="N5149" i="3" l="1"/>
  <c r="O5149" i="3"/>
  <c r="L5151" i="3"/>
  <c r="M5150" i="3"/>
  <c r="H5394" i="3"/>
  <c r="I5393" i="3"/>
  <c r="J5393" i="3" s="1"/>
  <c r="K5393" i="3" s="1"/>
  <c r="N5150" i="3" l="1"/>
  <c r="O5150" i="3"/>
  <c r="L5152" i="3"/>
  <c r="M5151" i="3"/>
  <c r="H5395" i="3"/>
  <c r="I5394" i="3"/>
  <c r="J5394" i="3" s="1"/>
  <c r="K5394" i="3" s="1"/>
  <c r="N5151" i="3" l="1"/>
  <c r="O5151" i="3"/>
  <c r="L5153" i="3"/>
  <c r="M5152" i="3"/>
  <c r="H5396" i="3"/>
  <c r="I5395" i="3"/>
  <c r="J5395" i="3" s="1"/>
  <c r="K5395" i="3" s="1"/>
  <c r="O5152" i="3" l="1"/>
  <c r="N5152" i="3"/>
  <c r="L5154" i="3"/>
  <c r="M5153" i="3"/>
  <c r="H5397" i="3"/>
  <c r="I5396" i="3"/>
  <c r="J5396" i="3" s="1"/>
  <c r="K5396" i="3" s="1"/>
  <c r="O5153" i="3" l="1"/>
  <c r="N5153" i="3"/>
  <c r="L5155" i="3"/>
  <c r="M5154" i="3"/>
  <c r="H5398" i="3"/>
  <c r="I5397" i="3"/>
  <c r="J5397" i="3" s="1"/>
  <c r="K5397" i="3" s="1"/>
  <c r="N5154" i="3" l="1"/>
  <c r="O5154" i="3"/>
  <c r="L5156" i="3"/>
  <c r="M5155" i="3"/>
  <c r="H5399" i="3"/>
  <c r="I5398" i="3"/>
  <c r="J5398" i="3" s="1"/>
  <c r="K5398" i="3" s="1"/>
  <c r="N5155" i="3" l="1"/>
  <c r="O5155" i="3"/>
  <c r="L5157" i="3"/>
  <c r="M5156" i="3"/>
  <c r="H5400" i="3"/>
  <c r="I5399" i="3"/>
  <c r="J5399" i="3" s="1"/>
  <c r="K5399" i="3" s="1"/>
  <c r="O5156" i="3" l="1"/>
  <c r="N5156" i="3"/>
  <c r="L5158" i="3"/>
  <c r="M5157" i="3"/>
  <c r="H5401" i="3"/>
  <c r="I5400" i="3"/>
  <c r="J5400" i="3" s="1"/>
  <c r="K5400" i="3" s="1"/>
  <c r="O5157" i="3" l="1"/>
  <c r="N5157" i="3"/>
  <c r="L5159" i="3"/>
  <c r="M5158" i="3"/>
  <c r="H5402" i="3"/>
  <c r="I5401" i="3"/>
  <c r="J5401" i="3" s="1"/>
  <c r="K5401" i="3" s="1"/>
  <c r="O5158" i="3" l="1"/>
  <c r="N5158" i="3"/>
  <c r="L5160" i="3"/>
  <c r="M5159" i="3"/>
  <c r="H5403" i="3"/>
  <c r="I5402" i="3"/>
  <c r="J5402" i="3" s="1"/>
  <c r="K5402" i="3" s="1"/>
  <c r="O5159" i="3" l="1"/>
  <c r="N5159" i="3"/>
  <c r="L5161" i="3"/>
  <c r="M5160" i="3"/>
  <c r="H5404" i="3"/>
  <c r="I5403" i="3"/>
  <c r="J5403" i="3" s="1"/>
  <c r="K5403" i="3" s="1"/>
  <c r="N5160" i="3" l="1"/>
  <c r="O5160" i="3"/>
  <c r="L5162" i="3"/>
  <c r="M5161" i="3"/>
  <c r="H5405" i="3"/>
  <c r="I5404" i="3"/>
  <c r="J5404" i="3" s="1"/>
  <c r="K5404" i="3" s="1"/>
  <c r="O5161" i="3" l="1"/>
  <c r="N5161" i="3"/>
  <c r="L5163" i="3"/>
  <c r="M5162" i="3"/>
  <c r="H5406" i="3"/>
  <c r="I5405" i="3"/>
  <c r="J5405" i="3" s="1"/>
  <c r="K5405" i="3" s="1"/>
  <c r="O5162" i="3" l="1"/>
  <c r="N5162" i="3"/>
  <c r="L5164" i="3"/>
  <c r="M5163" i="3"/>
  <c r="H5407" i="3"/>
  <c r="I5406" i="3"/>
  <c r="J5406" i="3" s="1"/>
  <c r="K5406" i="3" s="1"/>
  <c r="O5163" i="3" l="1"/>
  <c r="N5163" i="3"/>
  <c r="L5165" i="3"/>
  <c r="M5164" i="3"/>
  <c r="H5408" i="3"/>
  <c r="I5407" i="3"/>
  <c r="J5407" i="3" s="1"/>
  <c r="K5407" i="3" s="1"/>
  <c r="O5164" i="3" l="1"/>
  <c r="N5164" i="3"/>
  <c r="L5166" i="3"/>
  <c r="M5165" i="3"/>
  <c r="H5409" i="3"/>
  <c r="I5408" i="3"/>
  <c r="J5408" i="3" s="1"/>
  <c r="K5408" i="3" s="1"/>
  <c r="O5165" i="3" l="1"/>
  <c r="N5165" i="3"/>
  <c r="L5167" i="3"/>
  <c r="M5166" i="3"/>
  <c r="H5410" i="3"/>
  <c r="I5409" i="3"/>
  <c r="J5409" i="3" s="1"/>
  <c r="K5409" i="3" s="1"/>
  <c r="N5166" i="3" l="1"/>
  <c r="O5166" i="3"/>
  <c r="L5168" i="3"/>
  <c r="M5167" i="3"/>
  <c r="H5411" i="3"/>
  <c r="I5410" i="3"/>
  <c r="J5410" i="3" s="1"/>
  <c r="K5410" i="3" s="1"/>
  <c r="N5167" i="3" l="1"/>
  <c r="O5167" i="3"/>
  <c r="L5169" i="3"/>
  <c r="M5168" i="3"/>
  <c r="H5412" i="3"/>
  <c r="I5411" i="3"/>
  <c r="J5411" i="3" s="1"/>
  <c r="K5411" i="3" s="1"/>
  <c r="N5168" i="3" l="1"/>
  <c r="O5168" i="3"/>
  <c r="L5170" i="3"/>
  <c r="M5169" i="3"/>
  <c r="H5413" i="3"/>
  <c r="I5412" i="3"/>
  <c r="J5412" i="3" s="1"/>
  <c r="K5412" i="3" s="1"/>
  <c r="N5169" i="3" l="1"/>
  <c r="O5169" i="3"/>
  <c r="L5171" i="3"/>
  <c r="M5170" i="3"/>
  <c r="H5414" i="3"/>
  <c r="I5413" i="3"/>
  <c r="J5413" i="3" s="1"/>
  <c r="K5413" i="3" s="1"/>
  <c r="N5170" i="3" l="1"/>
  <c r="O5170" i="3"/>
  <c r="L5172" i="3"/>
  <c r="M5171" i="3"/>
  <c r="H5415" i="3"/>
  <c r="I5414" i="3"/>
  <c r="J5414" i="3" s="1"/>
  <c r="K5414" i="3" s="1"/>
  <c r="O5171" i="3" l="1"/>
  <c r="N5171" i="3"/>
  <c r="L5173" i="3"/>
  <c r="M5172" i="3"/>
  <c r="H5416" i="3"/>
  <c r="I5415" i="3"/>
  <c r="J5415" i="3" s="1"/>
  <c r="K5415" i="3" s="1"/>
  <c r="O5172" i="3" l="1"/>
  <c r="N5172" i="3"/>
  <c r="L5174" i="3"/>
  <c r="M5173" i="3"/>
  <c r="H5417" i="3"/>
  <c r="I5416" i="3"/>
  <c r="J5416" i="3" s="1"/>
  <c r="K5416" i="3" s="1"/>
  <c r="N5173" i="3" l="1"/>
  <c r="O5173" i="3"/>
  <c r="L5175" i="3"/>
  <c r="M5174" i="3"/>
  <c r="H5418" i="3"/>
  <c r="I5417" i="3"/>
  <c r="J5417" i="3" s="1"/>
  <c r="K5417" i="3" s="1"/>
  <c r="N5174" i="3" l="1"/>
  <c r="O5174" i="3"/>
  <c r="L5176" i="3"/>
  <c r="M5175" i="3"/>
  <c r="H5419" i="3"/>
  <c r="I5418" i="3"/>
  <c r="J5418" i="3" s="1"/>
  <c r="K5418" i="3" s="1"/>
  <c r="N5175" i="3" l="1"/>
  <c r="O5175" i="3"/>
  <c r="L5177" i="3"/>
  <c r="M5176" i="3"/>
  <c r="H5420" i="3"/>
  <c r="I5419" i="3"/>
  <c r="J5419" i="3" s="1"/>
  <c r="K5419" i="3" s="1"/>
  <c r="O5176" i="3" l="1"/>
  <c r="N5176" i="3"/>
  <c r="L5178" i="3"/>
  <c r="M5177" i="3"/>
  <c r="H5421" i="3"/>
  <c r="I5420" i="3"/>
  <c r="J5420" i="3" s="1"/>
  <c r="K5420" i="3" s="1"/>
  <c r="O5177" i="3" l="1"/>
  <c r="N5177" i="3"/>
  <c r="L5179" i="3"/>
  <c r="M5178" i="3"/>
  <c r="H5422" i="3"/>
  <c r="I5421" i="3"/>
  <c r="J5421" i="3" s="1"/>
  <c r="K5421" i="3" s="1"/>
  <c r="N5178" i="3" l="1"/>
  <c r="O5178" i="3"/>
  <c r="L5180" i="3"/>
  <c r="M5179" i="3"/>
  <c r="H5423" i="3"/>
  <c r="I5422" i="3"/>
  <c r="J5422" i="3" s="1"/>
  <c r="K5422" i="3" s="1"/>
  <c r="N5179" i="3" l="1"/>
  <c r="O5179" i="3"/>
  <c r="L5181" i="3"/>
  <c r="M5180" i="3"/>
  <c r="H5424" i="3"/>
  <c r="I5423" i="3"/>
  <c r="J5423" i="3" s="1"/>
  <c r="K5423" i="3" s="1"/>
  <c r="O5180" i="3" l="1"/>
  <c r="N5180" i="3"/>
  <c r="L5182" i="3"/>
  <c r="M5181" i="3"/>
  <c r="H5425" i="3"/>
  <c r="I5424" i="3"/>
  <c r="J5424" i="3" s="1"/>
  <c r="K5424" i="3" s="1"/>
  <c r="N5181" i="3" l="1"/>
  <c r="O5181" i="3"/>
  <c r="L5183" i="3"/>
  <c r="M5182" i="3"/>
  <c r="H5426" i="3"/>
  <c r="I5425" i="3"/>
  <c r="J5425" i="3" s="1"/>
  <c r="K5425" i="3" s="1"/>
  <c r="O5182" i="3" l="1"/>
  <c r="N5182" i="3"/>
  <c r="L5184" i="3"/>
  <c r="M5183" i="3"/>
  <c r="H5427" i="3"/>
  <c r="I5426" i="3"/>
  <c r="J5426" i="3" s="1"/>
  <c r="K5426" i="3" s="1"/>
  <c r="O5183" i="3" l="1"/>
  <c r="N5183" i="3"/>
  <c r="L5185" i="3"/>
  <c r="M5184" i="3"/>
  <c r="H5428" i="3"/>
  <c r="I5427" i="3"/>
  <c r="J5427" i="3" s="1"/>
  <c r="K5427" i="3" s="1"/>
  <c r="O5184" i="3" l="1"/>
  <c r="N5184" i="3"/>
  <c r="L5186" i="3"/>
  <c r="M5185" i="3"/>
  <c r="H5429" i="3"/>
  <c r="I5428" i="3"/>
  <c r="J5428" i="3" s="1"/>
  <c r="K5428" i="3" s="1"/>
  <c r="N5185" i="3" l="1"/>
  <c r="O5185" i="3"/>
  <c r="L5187" i="3"/>
  <c r="M5186" i="3"/>
  <c r="H5430" i="3"/>
  <c r="I5429" i="3"/>
  <c r="J5429" i="3" s="1"/>
  <c r="K5429" i="3" s="1"/>
  <c r="N5186" i="3" l="1"/>
  <c r="O5186" i="3"/>
  <c r="L5188" i="3"/>
  <c r="M5187" i="3"/>
  <c r="H5431" i="3"/>
  <c r="I5430" i="3"/>
  <c r="J5430" i="3" s="1"/>
  <c r="K5430" i="3" s="1"/>
  <c r="N5187" i="3" l="1"/>
  <c r="O5187" i="3"/>
  <c r="L5189" i="3"/>
  <c r="M5188" i="3"/>
  <c r="H5432" i="3"/>
  <c r="I5431" i="3"/>
  <c r="J5431" i="3" s="1"/>
  <c r="K5431" i="3" s="1"/>
  <c r="N5188" i="3" l="1"/>
  <c r="O5188" i="3"/>
  <c r="L5190" i="3"/>
  <c r="M5189" i="3"/>
  <c r="H5433" i="3"/>
  <c r="I5432" i="3"/>
  <c r="J5432" i="3" s="1"/>
  <c r="K5432" i="3" s="1"/>
  <c r="N5189" i="3" l="1"/>
  <c r="O5189" i="3"/>
  <c r="L5191" i="3"/>
  <c r="M5190" i="3"/>
  <c r="H5434" i="3"/>
  <c r="I5433" i="3"/>
  <c r="J5433" i="3" s="1"/>
  <c r="K5433" i="3" s="1"/>
  <c r="N5190" i="3" l="1"/>
  <c r="O5190" i="3"/>
  <c r="L5192" i="3"/>
  <c r="M5191" i="3"/>
  <c r="H5435" i="3"/>
  <c r="I5434" i="3"/>
  <c r="J5434" i="3" s="1"/>
  <c r="K5434" i="3" s="1"/>
  <c r="N5191" i="3" l="1"/>
  <c r="O5191" i="3"/>
  <c r="L5193" i="3"/>
  <c r="M5192" i="3"/>
  <c r="H5436" i="3"/>
  <c r="I5435" i="3"/>
  <c r="J5435" i="3" s="1"/>
  <c r="K5435" i="3" s="1"/>
  <c r="N5192" i="3" l="1"/>
  <c r="O5192" i="3"/>
  <c r="L5194" i="3"/>
  <c r="M5193" i="3"/>
  <c r="H5437" i="3"/>
  <c r="I5436" i="3"/>
  <c r="J5436" i="3" s="1"/>
  <c r="K5436" i="3" s="1"/>
  <c r="N5193" i="3" l="1"/>
  <c r="O5193" i="3"/>
  <c r="L5195" i="3"/>
  <c r="M5194" i="3"/>
  <c r="H5438" i="3"/>
  <c r="I5437" i="3"/>
  <c r="J5437" i="3" s="1"/>
  <c r="K5437" i="3" s="1"/>
  <c r="N5194" i="3" l="1"/>
  <c r="O5194" i="3"/>
  <c r="L5196" i="3"/>
  <c r="M5195" i="3"/>
  <c r="H5439" i="3"/>
  <c r="I5438" i="3"/>
  <c r="J5438" i="3" s="1"/>
  <c r="K5438" i="3" s="1"/>
  <c r="N5195" i="3" l="1"/>
  <c r="O5195" i="3"/>
  <c r="L5197" i="3"/>
  <c r="M5196" i="3"/>
  <c r="H5440" i="3"/>
  <c r="I5439" i="3"/>
  <c r="J5439" i="3" s="1"/>
  <c r="K5439" i="3" s="1"/>
  <c r="O5196" i="3" l="1"/>
  <c r="N5196" i="3"/>
  <c r="L5198" i="3"/>
  <c r="M5197" i="3"/>
  <c r="H5441" i="3"/>
  <c r="I5440" i="3"/>
  <c r="J5440" i="3" s="1"/>
  <c r="K5440" i="3" s="1"/>
  <c r="L5199" i="3" l="1"/>
  <c r="M5198" i="3"/>
  <c r="N5197" i="3"/>
  <c r="O5197" i="3"/>
  <c r="H5442" i="3"/>
  <c r="I5441" i="3"/>
  <c r="J5441" i="3" s="1"/>
  <c r="K5441" i="3" s="1"/>
  <c r="N5198" i="3" l="1"/>
  <c r="O5198" i="3"/>
  <c r="L5200" i="3"/>
  <c r="M5199" i="3"/>
  <c r="H5443" i="3"/>
  <c r="I5442" i="3"/>
  <c r="J5442" i="3" s="1"/>
  <c r="K5442" i="3" s="1"/>
  <c r="N5199" i="3" l="1"/>
  <c r="O5199" i="3"/>
  <c r="L5201" i="3"/>
  <c r="M5200" i="3"/>
  <c r="H5444" i="3"/>
  <c r="I5443" i="3"/>
  <c r="J5443" i="3" s="1"/>
  <c r="K5443" i="3" s="1"/>
  <c r="N5200" i="3" l="1"/>
  <c r="O5200" i="3"/>
  <c r="L5202" i="3"/>
  <c r="M5201" i="3"/>
  <c r="H5445" i="3"/>
  <c r="I5444" i="3"/>
  <c r="J5444" i="3" s="1"/>
  <c r="K5444" i="3" s="1"/>
  <c r="N5201" i="3" l="1"/>
  <c r="O5201" i="3"/>
  <c r="L5203" i="3"/>
  <c r="M5202" i="3"/>
  <c r="H5446" i="3"/>
  <c r="I5445" i="3"/>
  <c r="J5445" i="3" s="1"/>
  <c r="K5445" i="3" s="1"/>
  <c r="O5202" i="3" l="1"/>
  <c r="N5202" i="3"/>
  <c r="L5204" i="3"/>
  <c r="M5203" i="3"/>
  <c r="H5447" i="3"/>
  <c r="I5446" i="3"/>
  <c r="J5446" i="3" s="1"/>
  <c r="K5446" i="3" s="1"/>
  <c r="O5203" i="3" l="1"/>
  <c r="N5203" i="3"/>
  <c r="L5205" i="3"/>
  <c r="M5204" i="3"/>
  <c r="H5448" i="3"/>
  <c r="I5447" i="3"/>
  <c r="J5447" i="3" s="1"/>
  <c r="K5447" i="3" s="1"/>
  <c r="O5204" i="3" l="1"/>
  <c r="N5204" i="3"/>
  <c r="L5206" i="3"/>
  <c r="M5205" i="3"/>
  <c r="H5449" i="3"/>
  <c r="I5448" i="3"/>
  <c r="J5448" i="3" s="1"/>
  <c r="K5448" i="3" s="1"/>
  <c r="O5205" i="3" l="1"/>
  <c r="N5205" i="3"/>
  <c r="L5207" i="3"/>
  <c r="M5206" i="3"/>
  <c r="H5450" i="3"/>
  <c r="I5449" i="3"/>
  <c r="J5449" i="3" s="1"/>
  <c r="K5449" i="3" s="1"/>
  <c r="N5206" i="3" l="1"/>
  <c r="O5206" i="3"/>
  <c r="L5208" i="3"/>
  <c r="M5207" i="3"/>
  <c r="H5451" i="3"/>
  <c r="I5450" i="3"/>
  <c r="J5450" i="3" s="1"/>
  <c r="K5450" i="3" s="1"/>
  <c r="N5207" i="3" l="1"/>
  <c r="O5207" i="3"/>
  <c r="L5209" i="3"/>
  <c r="M5208" i="3"/>
  <c r="H5452" i="3"/>
  <c r="I5451" i="3"/>
  <c r="J5451" i="3" s="1"/>
  <c r="K5451" i="3" s="1"/>
  <c r="N5208" i="3" l="1"/>
  <c r="O5208" i="3"/>
  <c r="L5210" i="3"/>
  <c r="M5209" i="3"/>
  <c r="H5453" i="3"/>
  <c r="I5452" i="3"/>
  <c r="J5452" i="3" s="1"/>
  <c r="K5452" i="3" s="1"/>
  <c r="O5209" i="3" l="1"/>
  <c r="N5209" i="3"/>
  <c r="L5211" i="3"/>
  <c r="M5210" i="3"/>
  <c r="H5454" i="3"/>
  <c r="I5453" i="3"/>
  <c r="J5453" i="3" s="1"/>
  <c r="K5453" i="3" s="1"/>
  <c r="N5210" i="3" l="1"/>
  <c r="O5210" i="3"/>
  <c r="L5212" i="3"/>
  <c r="M5211" i="3"/>
  <c r="H5455" i="3"/>
  <c r="I5454" i="3"/>
  <c r="J5454" i="3" s="1"/>
  <c r="K5454" i="3" s="1"/>
  <c r="O5211" i="3" l="1"/>
  <c r="N5211" i="3"/>
  <c r="L5213" i="3"/>
  <c r="M5212" i="3"/>
  <c r="H5456" i="3"/>
  <c r="I5455" i="3"/>
  <c r="J5455" i="3" s="1"/>
  <c r="K5455" i="3" s="1"/>
  <c r="O5212" i="3" l="1"/>
  <c r="N5212" i="3"/>
  <c r="L5214" i="3"/>
  <c r="M5213" i="3"/>
  <c r="H5457" i="3"/>
  <c r="I5456" i="3"/>
  <c r="J5456" i="3" s="1"/>
  <c r="K5456" i="3" s="1"/>
  <c r="N5213" i="3" l="1"/>
  <c r="O5213" i="3"/>
  <c r="L5215" i="3"/>
  <c r="M5214" i="3"/>
  <c r="H5458" i="3"/>
  <c r="I5457" i="3"/>
  <c r="J5457" i="3" s="1"/>
  <c r="K5457" i="3" s="1"/>
  <c r="N5214" i="3" l="1"/>
  <c r="O5214" i="3"/>
  <c r="L5216" i="3"/>
  <c r="M5215" i="3"/>
  <c r="H5459" i="3"/>
  <c r="I5458" i="3"/>
  <c r="J5458" i="3" s="1"/>
  <c r="K5458" i="3" s="1"/>
  <c r="N5215" i="3" l="1"/>
  <c r="O5215" i="3"/>
  <c r="L5217" i="3"/>
  <c r="M5216" i="3"/>
  <c r="H5460" i="3"/>
  <c r="I5459" i="3"/>
  <c r="J5459" i="3" s="1"/>
  <c r="K5459" i="3" s="1"/>
  <c r="O5216" i="3" l="1"/>
  <c r="N5216" i="3"/>
  <c r="L5218" i="3"/>
  <c r="M5217" i="3"/>
  <c r="H5461" i="3"/>
  <c r="I5460" i="3"/>
  <c r="J5460" i="3" s="1"/>
  <c r="K5460" i="3" s="1"/>
  <c r="O5217" i="3" l="1"/>
  <c r="N5217" i="3"/>
  <c r="L5219" i="3"/>
  <c r="M5218" i="3"/>
  <c r="H5462" i="3"/>
  <c r="I5461" i="3"/>
  <c r="J5461" i="3" s="1"/>
  <c r="K5461" i="3" s="1"/>
  <c r="N5218" i="3" l="1"/>
  <c r="O5218" i="3"/>
  <c r="L5220" i="3"/>
  <c r="M5219" i="3"/>
  <c r="H5463" i="3"/>
  <c r="I5462" i="3"/>
  <c r="J5462" i="3" s="1"/>
  <c r="K5462" i="3" s="1"/>
  <c r="N5219" i="3" l="1"/>
  <c r="O5219" i="3"/>
  <c r="L5221" i="3"/>
  <c r="M5220" i="3"/>
  <c r="H5464" i="3"/>
  <c r="I5463" i="3"/>
  <c r="J5463" i="3" s="1"/>
  <c r="K5463" i="3" s="1"/>
  <c r="N5220" i="3" l="1"/>
  <c r="O5220" i="3"/>
  <c r="L5222" i="3"/>
  <c r="M5221" i="3"/>
  <c r="H5465" i="3"/>
  <c r="I5464" i="3"/>
  <c r="J5464" i="3" s="1"/>
  <c r="K5464" i="3" s="1"/>
  <c r="O5221" i="3" l="1"/>
  <c r="N5221" i="3"/>
  <c r="L5223" i="3"/>
  <c r="M5222" i="3"/>
  <c r="H5466" i="3"/>
  <c r="I5465" i="3"/>
  <c r="J5465" i="3" s="1"/>
  <c r="K5465" i="3" s="1"/>
  <c r="O5222" i="3" l="1"/>
  <c r="N5222" i="3"/>
  <c r="L5224" i="3"/>
  <c r="M5223" i="3"/>
  <c r="H5467" i="3"/>
  <c r="I5466" i="3"/>
  <c r="J5466" i="3" s="1"/>
  <c r="K5466" i="3" s="1"/>
  <c r="O5223" i="3" l="1"/>
  <c r="N5223" i="3"/>
  <c r="L5225" i="3"/>
  <c r="M5224" i="3"/>
  <c r="H5468" i="3"/>
  <c r="I5467" i="3"/>
  <c r="J5467" i="3" s="1"/>
  <c r="K5467" i="3" s="1"/>
  <c r="O5224" i="3" l="1"/>
  <c r="N5224" i="3"/>
  <c r="L5226" i="3"/>
  <c r="M5225" i="3"/>
  <c r="H5469" i="3"/>
  <c r="I5468" i="3"/>
  <c r="J5468" i="3" s="1"/>
  <c r="K5468" i="3" s="1"/>
  <c r="O5225" i="3" l="1"/>
  <c r="N5225" i="3"/>
  <c r="L5227" i="3"/>
  <c r="M5226" i="3"/>
  <c r="H5470" i="3"/>
  <c r="I5469" i="3"/>
  <c r="J5469" i="3" s="1"/>
  <c r="K5469" i="3" s="1"/>
  <c r="O5226" i="3" l="1"/>
  <c r="N5226" i="3"/>
  <c r="L5228" i="3"/>
  <c r="M5227" i="3"/>
  <c r="H5471" i="3"/>
  <c r="I5470" i="3"/>
  <c r="J5470" i="3" s="1"/>
  <c r="K5470" i="3" s="1"/>
  <c r="N5227" i="3" l="1"/>
  <c r="O5227" i="3"/>
  <c r="L5229" i="3"/>
  <c r="M5228" i="3"/>
  <c r="H5472" i="3"/>
  <c r="I5471" i="3"/>
  <c r="J5471" i="3" s="1"/>
  <c r="K5471" i="3" s="1"/>
  <c r="N5228" i="3" l="1"/>
  <c r="O5228" i="3"/>
  <c r="L5230" i="3"/>
  <c r="M5229" i="3"/>
  <c r="H5473" i="3"/>
  <c r="I5472" i="3"/>
  <c r="J5472" i="3" s="1"/>
  <c r="K5472" i="3" s="1"/>
  <c r="N5229" i="3" l="1"/>
  <c r="O5229" i="3"/>
  <c r="L5231" i="3"/>
  <c r="M5230" i="3"/>
  <c r="H5474" i="3"/>
  <c r="I5473" i="3"/>
  <c r="J5473" i="3" s="1"/>
  <c r="K5473" i="3" s="1"/>
  <c r="O5230" i="3" l="1"/>
  <c r="N5230" i="3"/>
  <c r="L5232" i="3"/>
  <c r="M5231" i="3"/>
  <c r="H5475" i="3"/>
  <c r="I5474" i="3"/>
  <c r="J5474" i="3" s="1"/>
  <c r="K5474" i="3" s="1"/>
  <c r="N5231" i="3" l="1"/>
  <c r="O5231" i="3"/>
  <c r="L5233" i="3"/>
  <c r="M5232" i="3"/>
  <c r="H5476" i="3"/>
  <c r="I5475" i="3"/>
  <c r="J5475" i="3" s="1"/>
  <c r="K5475" i="3" s="1"/>
  <c r="O5232" i="3" l="1"/>
  <c r="N5232" i="3"/>
  <c r="L5234" i="3"/>
  <c r="M5233" i="3"/>
  <c r="H5477" i="3"/>
  <c r="I5476" i="3"/>
  <c r="J5476" i="3" s="1"/>
  <c r="K5476" i="3" s="1"/>
  <c r="N5233" i="3" l="1"/>
  <c r="O5233" i="3"/>
  <c r="L5235" i="3"/>
  <c r="M5234" i="3"/>
  <c r="H5478" i="3"/>
  <c r="I5477" i="3"/>
  <c r="J5477" i="3" s="1"/>
  <c r="K5477" i="3" s="1"/>
  <c r="N5234" i="3" l="1"/>
  <c r="O5234" i="3"/>
  <c r="L5236" i="3"/>
  <c r="M5235" i="3"/>
  <c r="H5479" i="3"/>
  <c r="I5478" i="3"/>
  <c r="J5478" i="3" s="1"/>
  <c r="K5478" i="3" s="1"/>
  <c r="O5235" i="3" l="1"/>
  <c r="N5235" i="3"/>
  <c r="L5237" i="3"/>
  <c r="M5236" i="3"/>
  <c r="H5480" i="3"/>
  <c r="I5479" i="3"/>
  <c r="J5479" i="3" s="1"/>
  <c r="K5479" i="3" s="1"/>
  <c r="O5236" i="3" l="1"/>
  <c r="N5236" i="3"/>
  <c r="L5238" i="3"/>
  <c r="M5237" i="3"/>
  <c r="H5481" i="3"/>
  <c r="I5480" i="3"/>
  <c r="J5480" i="3" s="1"/>
  <c r="K5480" i="3" s="1"/>
  <c r="O5237" i="3" l="1"/>
  <c r="N5237" i="3"/>
  <c r="L5239" i="3"/>
  <c r="M5238" i="3"/>
  <c r="H5482" i="3"/>
  <c r="I5481" i="3"/>
  <c r="J5481" i="3" s="1"/>
  <c r="K5481" i="3" s="1"/>
  <c r="N5238" i="3" l="1"/>
  <c r="O5238" i="3"/>
  <c r="L5240" i="3"/>
  <c r="M5239" i="3"/>
  <c r="H5483" i="3"/>
  <c r="I5482" i="3"/>
  <c r="J5482" i="3" s="1"/>
  <c r="K5482" i="3" s="1"/>
  <c r="L5241" i="3" l="1"/>
  <c r="M5240" i="3"/>
  <c r="N5239" i="3"/>
  <c r="O5239" i="3"/>
  <c r="H5484" i="3"/>
  <c r="I5483" i="3"/>
  <c r="J5483" i="3" s="1"/>
  <c r="K5483" i="3" s="1"/>
  <c r="N5240" i="3" l="1"/>
  <c r="O5240" i="3"/>
  <c r="L5242" i="3"/>
  <c r="M5241" i="3"/>
  <c r="H5485" i="3"/>
  <c r="I5484" i="3"/>
  <c r="J5484" i="3" s="1"/>
  <c r="K5484" i="3" s="1"/>
  <c r="O5241" i="3" l="1"/>
  <c r="N5241" i="3"/>
  <c r="L5243" i="3"/>
  <c r="M5242" i="3"/>
  <c r="H5486" i="3"/>
  <c r="I5485" i="3"/>
  <c r="J5485" i="3" s="1"/>
  <c r="K5485" i="3" s="1"/>
  <c r="L5244" i="3" l="1"/>
  <c r="M5243" i="3"/>
  <c r="O5242" i="3"/>
  <c r="N5242" i="3"/>
  <c r="H5487" i="3"/>
  <c r="I5486" i="3"/>
  <c r="J5486" i="3" s="1"/>
  <c r="K5486" i="3" s="1"/>
  <c r="O5243" i="3" l="1"/>
  <c r="N5243" i="3"/>
  <c r="L5245" i="3"/>
  <c r="M5244" i="3"/>
  <c r="H5488" i="3"/>
  <c r="I5487" i="3"/>
  <c r="J5487" i="3" s="1"/>
  <c r="K5487" i="3" s="1"/>
  <c r="O5244" i="3" l="1"/>
  <c r="N5244" i="3"/>
  <c r="L5246" i="3"/>
  <c r="M5245" i="3"/>
  <c r="H5489" i="3"/>
  <c r="I5488" i="3"/>
  <c r="J5488" i="3" s="1"/>
  <c r="K5488" i="3" s="1"/>
  <c r="O5245" i="3" l="1"/>
  <c r="N5245" i="3"/>
  <c r="L5247" i="3"/>
  <c r="M5246" i="3"/>
  <c r="H5490" i="3"/>
  <c r="I5489" i="3"/>
  <c r="J5489" i="3" s="1"/>
  <c r="K5489" i="3" s="1"/>
  <c r="N5246" i="3" l="1"/>
  <c r="O5246" i="3"/>
  <c r="L5248" i="3"/>
  <c r="M5247" i="3"/>
  <c r="H5491" i="3"/>
  <c r="I5490" i="3"/>
  <c r="J5490" i="3" s="1"/>
  <c r="K5490" i="3" s="1"/>
  <c r="N5247" i="3" l="1"/>
  <c r="O5247" i="3"/>
  <c r="L5249" i="3"/>
  <c r="M5248" i="3"/>
  <c r="H5492" i="3"/>
  <c r="I5491" i="3"/>
  <c r="J5491" i="3" s="1"/>
  <c r="K5491" i="3" s="1"/>
  <c r="N5248" i="3" l="1"/>
  <c r="O5248" i="3"/>
  <c r="L5250" i="3"/>
  <c r="M5249" i="3"/>
  <c r="H5493" i="3"/>
  <c r="I5492" i="3"/>
  <c r="J5492" i="3" s="1"/>
  <c r="K5492" i="3" s="1"/>
  <c r="N5249" i="3" l="1"/>
  <c r="O5249" i="3"/>
  <c r="L5251" i="3"/>
  <c r="M5250" i="3"/>
  <c r="H5494" i="3"/>
  <c r="I5493" i="3"/>
  <c r="J5493" i="3" s="1"/>
  <c r="K5493" i="3" s="1"/>
  <c r="N5250" i="3" l="1"/>
  <c r="O5250" i="3"/>
  <c r="L5252" i="3"/>
  <c r="M5251" i="3"/>
  <c r="H5495" i="3"/>
  <c r="I5494" i="3"/>
  <c r="J5494" i="3" s="1"/>
  <c r="K5494" i="3" s="1"/>
  <c r="O5251" i="3" l="1"/>
  <c r="N5251" i="3"/>
  <c r="L5253" i="3"/>
  <c r="M5252" i="3"/>
  <c r="H5496" i="3"/>
  <c r="I5495" i="3"/>
  <c r="J5495" i="3" s="1"/>
  <c r="K5495" i="3" s="1"/>
  <c r="N5252" i="3" l="1"/>
  <c r="O5252" i="3"/>
  <c r="L5254" i="3"/>
  <c r="M5253" i="3"/>
  <c r="H5497" i="3"/>
  <c r="I5496" i="3"/>
  <c r="J5496" i="3" s="1"/>
  <c r="K5496" i="3" s="1"/>
  <c r="N5253" i="3" l="1"/>
  <c r="O5253" i="3"/>
  <c r="L5255" i="3"/>
  <c r="M5254" i="3"/>
  <c r="H5498" i="3"/>
  <c r="I5497" i="3"/>
  <c r="J5497" i="3" s="1"/>
  <c r="K5497" i="3" s="1"/>
  <c r="N5254" i="3" l="1"/>
  <c r="O5254" i="3"/>
  <c r="L5256" i="3"/>
  <c r="M5255" i="3"/>
  <c r="H5499" i="3"/>
  <c r="I5498" i="3"/>
  <c r="J5498" i="3" s="1"/>
  <c r="K5498" i="3" s="1"/>
  <c r="O5255" i="3" l="1"/>
  <c r="N5255" i="3"/>
  <c r="L5257" i="3"/>
  <c r="M5256" i="3"/>
  <c r="H5500" i="3"/>
  <c r="I5499" i="3"/>
  <c r="J5499" i="3" s="1"/>
  <c r="K5499" i="3" s="1"/>
  <c r="O5256" i="3" l="1"/>
  <c r="N5256" i="3"/>
  <c r="L5258" i="3"/>
  <c r="M5257" i="3"/>
  <c r="H5501" i="3"/>
  <c r="I5500" i="3"/>
  <c r="J5500" i="3" s="1"/>
  <c r="K5500" i="3" s="1"/>
  <c r="N5257" i="3" l="1"/>
  <c r="O5257" i="3"/>
  <c r="L5259" i="3"/>
  <c r="M5258" i="3"/>
  <c r="H5502" i="3"/>
  <c r="I5501" i="3"/>
  <c r="J5501" i="3" s="1"/>
  <c r="K5501" i="3" s="1"/>
  <c r="N5258" i="3" l="1"/>
  <c r="O5258" i="3"/>
  <c r="L5260" i="3"/>
  <c r="M5259" i="3"/>
  <c r="H5503" i="3"/>
  <c r="I5502" i="3"/>
  <c r="J5502" i="3" s="1"/>
  <c r="K5502" i="3" s="1"/>
  <c r="N5259" i="3" l="1"/>
  <c r="O5259" i="3"/>
  <c r="L5261" i="3"/>
  <c r="M5260" i="3"/>
  <c r="H5504" i="3"/>
  <c r="I5503" i="3"/>
  <c r="J5503" i="3" s="1"/>
  <c r="K5503" i="3" s="1"/>
  <c r="O5260" i="3" l="1"/>
  <c r="N5260" i="3"/>
  <c r="L5262" i="3"/>
  <c r="M5261" i="3"/>
  <c r="H5505" i="3"/>
  <c r="I5504" i="3"/>
  <c r="J5504" i="3" s="1"/>
  <c r="K5504" i="3" s="1"/>
  <c r="O5261" i="3" l="1"/>
  <c r="N5261" i="3"/>
  <c r="L5263" i="3"/>
  <c r="M5262" i="3"/>
  <c r="H5506" i="3"/>
  <c r="I5505" i="3"/>
  <c r="J5505" i="3" s="1"/>
  <c r="K5505" i="3" s="1"/>
  <c r="O5262" i="3" l="1"/>
  <c r="N5262" i="3"/>
  <c r="L5264" i="3"/>
  <c r="M5263" i="3"/>
  <c r="H5507" i="3"/>
  <c r="I5506" i="3"/>
  <c r="J5506" i="3" s="1"/>
  <c r="K5506" i="3" s="1"/>
  <c r="O5263" i="3" l="1"/>
  <c r="N5263" i="3"/>
  <c r="L5265" i="3"/>
  <c r="M5264" i="3"/>
  <c r="H5508" i="3"/>
  <c r="I5507" i="3"/>
  <c r="J5507" i="3" s="1"/>
  <c r="K5507" i="3" s="1"/>
  <c r="O5264" i="3" l="1"/>
  <c r="N5264" i="3"/>
  <c r="L5266" i="3"/>
  <c r="M5265" i="3"/>
  <c r="H5509" i="3"/>
  <c r="I5508" i="3"/>
  <c r="J5508" i="3" s="1"/>
  <c r="K5508" i="3" s="1"/>
  <c r="O5265" i="3" l="1"/>
  <c r="N5265" i="3"/>
  <c r="L5267" i="3"/>
  <c r="M5266" i="3"/>
  <c r="H5510" i="3"/>
  <c r="I5509" i="3"/>
  <c r="J5509" i="3" s="1"/>
  <c r="K5509" i="3" s="1"/>
  <c r="O5266" i="3" l="1"/>
  <c r="N5266" i="3"/>
  <c r="L5268" i="3"/>
  <c r="M5267" i="3"/>
  <c r="H5511" i="3"/>
  <c r="I5510" i="3"/>
  <c r="J5510" i="3" s="1"/>
  <c r="K5510" i="3" s="1"/>
  <c r="O5267" i="3" l="1"/>
  <c r="N5267" i="3"/>
  <c r="L5269" i="3"/>
  <c r="M5268" i="3"/>
  <c r="H5512" i="3"/>
  <c r="I5511" i="3"/>
  <c r="J5511" i="3" s="1"/>
  <c r="K5511" i="3" s="1"/>
  <c r="N5268" i="3" l="1"/>
  <c r="O5268" i="3"/>
  <c r="L5270" i="3"/>
  <c r="M5269" i="3"/>
  <c r="H5513" i="3"/>
  <c r="I5512" i="3"/>
  <c r="J5512" i="3" s="1"/>
  <c r="K5512" i="3" s="1"/>
  <c r="N5269" i="3" l="1"/>
  <c r="O5269" i="3"/>
  <c r="L5271" i="3"/>
  <c r="M5270" i="3"/>
  <c r="H5514" i="3"/>
  <c r="I5513" i="3"/>
  <c r="J5513" i="3" s="1"/>
  <c r="K5513" i="3" s="1"/>
  <c r="N5270" i="3" l="1"/>
  <c r="O5270" i="3"/>
  <c r="L5272" i="3"/>
  <c r="M5271" i="3"/>
  <c r="H5515" i="3"/>
  <c r="I5514" i="3"/>
  <c r="J5514" i="3" s="1"/>
  <c r="K5514" i="3" s="1"/>
  <c r="N5271" i="3" l="1"/>
  <c r="O5271" i="3"/>
  <c r="L5273" i="3"/>
  <c r="M5272" i="3"/>
  <c r="H5516" i="3"/>
  <c r="I5515" i="3"/>
  <c r="J5515" i="3" s="1"/>
  <c r="K5515" i="3" s="1"/>
  <c r="L5274" i="3" l="1"/>
  <c r="M5273" i="3"/>
  <c r="O5272" i="3"/>
  <c r="N5272" i="3"/>
  <c r="H5517" i="3"/>
  <c r="I5516" i="3"/>
  <c r="J5516" i="3" s="1"/>
  <c r="K5516" i="3" s="1"/>
  <c r="N5273" i="3" l="1"/>
  <c r="O5273" i="3"/>
  <c r="L5275" i="3"/>
  <c r="M5274" i="3"/>
  <c r="H5518" i="3"/>
  <c r="I5517" i="3"/>
  <c r="J5517" i="3" s="1"/>
  <c r="K5517" i="3" s="1"/>
  <c r="N5274" i="3" l="1"/>
  <c r="O5274" i="3"/>
  <c r="L5276" i="3"/>
  <c r="M5275" i="3"/>
  <c r="H5519" i="3"/>
  <c r="I5518" i="3"/>
  <c r="J5518" i="3" s="1"/>
  <c r="K5518" i="3" s="1"/>
  <c r="N5275" i="3" l="1"/>
  <c r="O5275" i="3"/>
  <c r="L5277" i="3"/>
  <c r="M5276" i="3"/>
  <c r="H5520" i="3"/>
  <c r="I5519" i="3"/>
  <c r="J5519" i="3" s="1"/>
  <c r="K5519" i="3" s="1"/>
  <c r="N5276" i="3" l="1"/>
  <c r="O5276" i="3"/>
  <c r="L5278" i="3"/>
  <c r="M5277" i="3"/>
  <c r="H5521" i="3"/>
  <c r="I5520" i="3"/>
  <c r="J5520" i="3" s="1"/>
  <c r="K5520" i="3" s="1"/>
  <c r="O5277" i="3" l="1"/>
  <c r="N5277" i="3"/>
  <c r="L5279" i="3"/>
  <c r="M5278" i="3"/>
  <c r="H5522" i="3"/>
  <c r="I5521" i="3"/>
  <c r="J5521" i="3" s="1"/>
  <c r="K5521" i="3" s="1"/>
  <c r="N5278" i="3" l="1"/>
  <c r="O5278" i="3"/>
  <c r="L5280" i="3"/>
  <c r="M5279" i="3"/>
  <c r="H5523" i="3"/>
  <c r="I5522" i="3"/>
  <c r="J5522" i="3" s="1"/>
  <c r="K5522" i="3" s="1"/>
  <c r="N5279" i="3" l="1"/>
  <c r="O5279" i="3"/>
  <c r="L5281" i="3"/>
  <c r="M5280" i="3"/>
  <c r="H5524" i="3"/>
  <c r="I5523" i="3"/>
  <c r="J5523" i="3" s="1"/>
  <c r="K5523" i="3" s="1"/>
  <c r="N5280" i="3" l="1"/>
  <c r="O5280" i="3"/>
  <c r="L5282" i="3"/>
  <c r="M5281" i="3"/>
  <c r="H5525" i="3"/>
  <c r="I5524" i="3"/>
  <c r="J5524" i="3" s="1"/>
  <c r="K5524" i="3" s="1"/>
  <c r="N5281" i="3" l="1"/>
  <c r="O5281" i="3"/>
  <c r="L5283" i="3"/>
  <c r="M5282" i="3"/>
  <c r="H5526" i="3"/>
  <c r="I5525" i="3"/>
  <c r="J5525" i="3" s="1"/>
  <c r="K5525" i="3" s="1"/>
  <c r="O5282" i="3" l="1"/>
  <c r="N5282" i="3"/>
  <c r="L5284" i="3"/>
  <c r="M5283" i="3"/>
  <c r="H5527" i="3"/>
  <c r="I5526" i="3"/>
  <c r="J5526" i="3" s="1"/>
  <c r="K5526" i="3" s="1"/>
  <c r="O5283" i="3" l="1"/>
  <c r="N5283" i="3"/>
  <c r="L5285" i="3"/>
  <c r="M5284" i="3"/>
  <c r="H5528" i="3"/>
  <c r="I5527" i="3"/>
  <c r="J5527" i="3" s="1"/>
  <c r="K5527" i="3" s="1"/>
  <c r="O5284" i="3" l="1"/>
  <c r="N5284" i="3"/>
  <c r="L5286" i="3"/>
  <c r="M5285" i="3"/>
  <c r="H5529" i="3"/>
  <c r="I5528" i="3"/>
  <c r="J5528" i="3" s="1"/>
  <c r="K5528" i="3" s="1"/>
  <c r="O5285" i="3" l="1"/>
  <c r="N5285" i="3"/>
  <c r="L5287" i="3"/>
  <c r="M5286" i="3"/>
  <c r="H5530" i="3"/>
  <c r="I5529" i="3"/>
  <c r="J5529" i="3" s="1"/>
  <c r="K5529" i="3" s="1"/>
  <c r="O5286" i="3" l="1"/>
  <c r="N5286" i="3"/>
  <c r="L5288" i="3"/>
  <c r="M5287" i="3"/>
  <c r="H5531" i="3"/>
  <c r="I5530" i="3"/>
  <c r="J5530" i="3" s="1"/>
  <c r="K5530" i="3" s="1"/>
  <c r="N5287" i="3" l="1"/>
  <c r="O5287" i="3"/>
  <c r="L5289" i="3"/>
  <c r="M5288" i="3"/>
  <c r="H5532" i="3"/>
  <c r="I5531" i="3"/>
  <c r="J5531" i="3" s="1"/>
  <c r="K5531" i="3" s="1"/>
  <c r="N5288" i="3" l="1"/>
  <c r="O5288" i="3"/>
  <c r="L5290" i="3"/>
  <c r="M5289" i="3"/>
  <c r="H5533" i="3"/>
  <c r="I5532" i="3"/>
  <c r="J5532" i="3" s="1"/>
  <c r="K5532" i="3" s="1"/>
  <c r="N5289" i="3" l="1"/>
  <c r="O5289" i="3"/>
  <c r="L5291" i="3"/>
  <c r="M5290" i="3"/>
  <c r="H5534" i="3"/>
  <c r="I5533" i="3"/>
  <c r="J5533" i="3" s="1"/>
  <c r="K5533" i="3" s="1"/>
  <c r="O5290" i="3" l="1"/>
  <c r="N5290" i="3"/>
  <c r="L5292" i="3"/>
  <c r="M5291" i="3"/>
  <c r="H5535" i="3"/>
  <c r="I5534" i="3"/>
  <c r="J5534" i="3" s="1"/>
  <c r="K5534" i="3" s="1"/>
  <c r="O5291" i="3" l="1"/>
  <c r="N5291" i="3"/>
  <c r="L5293" i="3"/>
  <c r="M5292" i="3"/>
  <c r="H5536" i="3"/>
  <c r="I5535" i="3"/>
  <c r="J5535" i="3" s="1"/>
  <c r="K5535" i="3" s="1"/>
  <c r="O5292" i="3" l="1"/>
  <c r="N5292" i="3"/>
  <c r="L5294" i="3"/>
  <c r="M5293" i="3"/>
  <c r="H5537" i="3"/>
  <c r="I5536" i="3"/>
  <c r="J5536" i="3" s="1"/>
  <c r="K5536" i="3" s="1"/>
  <c r="N5293" i="3" l="1"/>
  <c r="O5293" i="3"/>
  <c r="L5295" i="3"/>
  <c r="M5294" i="3"/>
  <c r="H5538" i="3"/>
  <c r="I5537" i="3"/>
  <c r="J5537" i="3" s="1"/>
  <c r="K5537" i="3" s="1"/>
  <c r="N5294" i="3" l="1"/>
  <c r="O5294" i="3"/>
  <c r="L5296" i="3"/>
  <c r="M5295" i="3"/>
  <c r="H5539" i="3"/>
  <c r="I5538" i="3"/>
  <c r="J5538" i="3" s="1"/>
  <c r="K5538" i="3" s="1"/>
  <c r="O5295" i="3" l="1"/>
  <c r="N5295" i="3"/>
  <c r="L5297" i="3"/>
  <c r="M5296" i="3"/>
  <c r="H5540" i="3"/>
  <c r="I5539" i="3"/>
  <c r="J5539" i="3" s="1"/>
  <c r="K5539" i="3" s="1"/>
  <c r="N5296" i="3" l="1"/>
  <c r="O5296" i="3"/>
  <c r="L5298" i="3"/>
  <c r="M5297" i="3"/>
  <c r="H5541" i="3"/>
  <c r="I5540" i="3"/>
  <c r="J5540" i="3" s="1"/>
  <c r="K5540" i="3" s="1"/>
  <c r="O5297" i="3" l="1"/>
  <c r="N5297" i="3"/>
  <c r="L5299" i="3"/>
  <c r="M5298" i="3"/>
  <c r="H5542" i="3"/>
  <c r="I5541" i="3"/>
  <c r="J5541" i="3" s="1"/>
  <c r="K5541" i="3" s="1"/>
  <c r="O5298" i="3" l="1"/>
  <c r="N5298" i="3"/>
  <c r="L5300" i="3"/>
  <c r="M5299" i="3"/>
  <c r="H5543" i="3"/>
  <c r="I5542" i="3"/>
  <c r="J5542" i="3" s="1"/>
  <c r="K5542" i="3" s="1"/>
  <c r="N5299" i="3" l="1"/>
  <c r="O5299" i="3"/>
  <c r="L5301" i="3"/>
  <c r="M5300" i="3"/>
  <c r="H5544" i="3"/>
  <c r="I5543" i="3"/>
  <c r="J5543" i="3" s="1"/>
  <c r="K5543" i="3" s="1"/>
  <c r="N5300" i="3" l="1"/>
  <c r="O5300" i="3"/>
  <c r="L5302" i="3"/>
  <c r="M5301" i="3"/>
  <c r="H5545" i="3"/>
  <c r="I5544" i="3"/>
  <c r="J5544" i="3" s="1"/>
  <c r="K5544" i="3" s="1"/>
  <c r="N5301" i="3" l="1"/>
  <c r="O5301" i="3"/>
  <c r="L5303" i="3"/>
  <c r="M5302" i="3"/>
  <c r="H5546" i="3"/>
  <c r="I5545" i="3"/>
  <c r="J5545" i="3" s="1"/>
  <c r="K5545" i="3" s="1"/>
  <c r="O5302" i="3" l="1"/>
  <c r="N5302" i="3"/>
  <c r="L5304" i="3"/>
  <c r="M5303" i="3"/>
  <c r="H5547" i="3"/>
  <c r="I5546" i="3"/>
  <c r="J5546" i="3" s="1"/>
  <c r="K5546" i="3" s="1"/>
  <c r="O5303" i="3" l="1"/>
  <c r="N5303" i="3"/>
  <c r="L5305" i="3"/>
  <c r="M5304" i="3"/>
  <c r="H5548" i="3"/>
  <c r="I5547" i="3"/>
  <c r="J5547" i="3" s="1"/>
  <c r="K5547" i="3" s="1"/>
  <c r="O5304" i="3" l="1"/>
  <c r="N5304" i="3"/>
  <c r="L5306" i="3"/>
  <c r="M5305" i="3"/>
  <c r="H5549" i="3"/>
  <c r="I5548" i="3"/>
  <c r="J5548" i="3" s="1"/>
  <c r="K5548" i="3" s="1"/>
  <c r="O5305" i="3" l="1"/>
  <c r="N5305" i="3"/>
  <c r="L5307" i="3"/>
  <c r="M5306" i="3"/>
  <c r="H5550" i="3"/>
  <c r="I5549" i="3"/>
  <c r="J5549" i="3" s="1"/>
  <c r="K5549" i="3" s="1"/>
  <c r="O5306" i="3" l="1"/>
  <c r="N5306" i="3"/>
  <c r="L5308" i="3"/>
  <c r="M5307" i="3"/>
  <c r="H5551" i="3"/>
  <c r="I5550" i="3"/>
  <c r="J5550" i="3" s="1"/>
  <c r="K5550" i="3" s="1"/>
  <c r="O5307" i="3" l="1"/>
  <c r="N5307" i="3"/>
  <c r="L5309" i="3"/>
  <c r="M5308" i="3"/>
  <c r="H5552" i="3"/>
  <c r="I5551" i="3"/>
  <c r="J5551" i="3" s="1"/>
  <c r="K5551" i="3" s="1"/>
  <c r="L5310" i="3" l="1"/>
  <c r="M5309" i="3"/>
  <c r="O5308" i="3"/>
  <c r="N5308" i="3"/>
  <c r="H5553" i="3"/>
  <c r="I5552" i="3"/>
  <c r="J5552" i="3" s="1"/>
  <c r="K5552" i="3" s="1"/>
  <c r="N5309" i="3" l="1"/>
  <c r="O5309" i="3"/>
  <c r="L5311" i="3"/>
  <c r="M5310" i="3"/>
  <c r="H5554" i="3"/>
  <c r="I5553" i="3"/>
  <c r="J5553" i="3" s="1"/>
  <c r="K5553" i="3" s="1"/>
  <c r="N5310" i="3" l="1"/>
  <c r="O5310" i="3"/>
  <c r="L5312" i="3"/>
  <c r="M5311" i="3"/>
  <c r="H5555" i="3"/>
  <c r="I5554" i="3"/>
  <c r="J5554" i="3" s="1"/>
  <c r="K5554" i="3" s="1"/>
  <c r="O5311" i="3" l="1"/>
  <c r="N5311" i="3"/>
  <c r="L5313" i="3"/>
  <c r="M5312" i="3"/>
  <c r="H5556" i="3"/>
  <c r="I5555" i="3"/>
  <c r="J5555" i="3" s="1"/>
  <c r="K5555" i="3" s="1"/>
  <c r="N5312" i="3" l="1"/>
  <c r="O5312" i="3"/>
  <c r="L5314" i="3"/>
  <c r="M5313" i="3"/>
  <c r="H5557" i="3"/>
  <c r="I5556" i="3"/>
  <c r="J5556" i="3" s="1"/>
  <c r="K5556" i="3" s="1"/>
  <c r="N5313" i="3" l="1"/>
  <c r="O5313" i="3"/>
  <c r="L5315" i="3"/>
  <c r="M5314" i="3"/>
  <c r="H5558" i="3"/>
  <c r="I5557" i="3"/>
  <c r="J5557" i="3" s="1"/>
  <c r="K5557" i="3" s="1"/>
  <c r="N5314" i="3" l="1"/>
  <c r="O5314" i="3"/>
  <c r="L5316" i="3"/>
  <c r="M5315" i="3"/>
  <c r="H5559" i="3"/>
  <c r="I5558" i="3"/>
  <c r="J5558" i="3" s="1"/>
  <c r="K5558" i="3" s="1"/>
  <c r="N5315" i="3" l="1"/>
  <c r="O5315" i="3"/>
  <c r="L5317" i="3"/>
  <c r="M5316" i="3"/>
  <c r="H5560" i="3"/>
  <c r="I5559" i="3"/>
  <c r="J5559" i="3" s="1"/>
  <c r="K5559" i="3" s="1"/>
  <c r="N5316" i="3" l="1"/>
  <c r="O5316" i="3"/>
  <c r="L5318" i="3"/>
  <c r="M5317" i="3"/>
  <c r="H5561" i="3"/>
  <c r="I5560" i="3"/>
  <c r="J5560" i="3" s="1"/>
  <c r="K5560" i="3" s="1"/>
  <c r="O5317" i="3" l="1"/>
  <c r="N5317" i="3"/>
  <c r="L5319" i="3"/>
  <c r="M5318" i="3"/>
  <c r="H5562" i="3"/>
  <c r="I5561" i="3"/>
  <c r="J5561" i="3" s="1"/>
  <c r="K5561" i="3" s="1"/>
  <c r="N5318" i="3" l="1"/>
  <c r="O5318" i="3"/>
  <c r="L5320" i="3"/>
  <c r="M5319" i="3"/>
  <c r="H5563" i="3"/>
  <c r="I5562" i="3"/>
  <c r="J5562" i="3" s="1"/>
  <c r="K5562" i="3" s="1"/>
  <c r="N5319" i="3" l="1"/>
  <c r="O5319" i="3"/>
  <c r="L5321" i="3"/>
  <c r="M5320" i="3"/>
  <c r="H5564" i="3"/>
  <c r="I5563" i="3"/>
  <c r="J5563" i="3" s="1"/>
  <c r="K5563" i="3" s="1"/>
  <c r="N5320" i="3" l="1"/>
  <c r="O5320" i="3"/>
  <c r="L5322" i="3"/>
  <c r="M5321" i="3"/>
  <c r="H5565" i="3"/>
  <c r="I5564" i="3"/>
  <c r="J5564" i="3" s="1"/>
  <c r="K5564" i="3" s="1"/>
  <c r="N5321" i="3" l="1"/>
  <c r="O5321" i="3"/>
  <c r="L5323" i="3"/>
  <c r="M5322" i="3"/>
  <c r="H5566" i="3"/>
  <c r="I5565" i="3"/>
  <c r="J5565" i="3" s="1"/>
  <c r="K5565" i="3" s="1"/>
  <c r="O5322" i="3" l="1"/>
  <c r="N5322" i="3"/>
  <c r="L5324" i="3"/>
  <c r="M5323" i="3"/>
  <c r="H5567" i="3"/>
  <c r="I5566" i="3"/>
  <c r="J5566" i="3" s="1"/>
  <c r="K5566" i="3" s="1"/>
  <c r="O5323" i="3" l="1"/>
  <c r="N5323" i="3"/>
  <c r="L5325" i="3"/>
  <c r="M5324" i="3"/>
  <c r="H5568" i="3"/>
  <c r="I5567" i="3"/>
  <c r="J5567" i="3" s="1"/>
  <c r="K5567" i="3" s="1"/>
  <c r="O5324" i="3" l="1"/>
  <c r="N5324" i="3"/>
  <c r="L5326" i="3"/>
  <c r="M5325" i="3"/>
  <c r="H5569" i="3"/>
  <c r="I5568" i="3"/>
  <c r="J5568" i="3" s="1"/>
  <c r="K5568" i="3" s="1"/>
  <c r="O5325" i="3" l="1"/>
  <c r="N5325" i="3"/>
  <c r="L5327" i="3"/>
  <c r="M5326" i="3"/>
  <c r="H5570" i="3"/>
  <c r="I5569" i="3"/>
  <c r="J5569" i="3" s="1"/>
  <c r="K5569" i="3" s="1"/>
  <c r="N5326" i="3" l="1"/>
  <c r="O5326" i="3"/>
  <c r="L5328" i="3"/>
  <c r="M5327" i="3"/>
  <c r="H5571" i="3"/>
  <c r="I5570" i="3"/>
  <c r="J5570" i="3" s="1"/>
  <c r="K5570" i="3" s="1"/>
  <c r="N5327" i="3" l="1"/>
  <c r="O5327" i="3"/>
  <c r="L5329" i="3"/>
  <c r="M5328" i="3"/>
  <c r="H5572" i="3"/>
  <c r="I5571" i="3"/>
  <c r="J5571" i="3" s="1"/>
  <c r="K5571" i="3" s="1"/>
  <c r="O5328" i="3" l="1"/>
  <c r="N5328" i="3"/>
  <c r="L5330" i="3"/>
  <c r="M5329" i="3"/>
  <c r="H5573" i="3"/>
  <c r="I5572" i="3"/>
  <c r="J5572" i="3" s="1"/>
  <c r="K5572" i="3" s="1"/>
  <c r="N5329" i="3" l="1"/>
  <c r="O5329" i="3"/>
  <c r="L5331" i="3"/>
  <c r="M5330" i="3"/>
  <c r="H5574" i="3"/>
  <c r="I5573" i="3"/>
  <c r="J5573" i="3" s="1"/>
  <c r="K5573" i="3" s="1"/>
  <c r="N5330" i="3" l="1"/>
  <c r="O5330" i="3"/>
  <c r="L5332" i="3"/>
  <c r="M5331" i="3"/>
  <c r="H5575" i="3"/>
  <c r="I5574" i="3"/>
  <c r="J5574" i="3" s="1"/>
  <c r="K5574" i="3" s="1"/>
  <c r="O5331" i="3" l="1"/>
  <c r="N5331" i="3"/>
  <c r="L5333" i="3"/>
  <c r="M5332" i="3"/>
  <c r="H5576" i="3"/>
  <c r="I5575" i="3"/>
  <c r="J5575" i="3" s="1"/>
  <c r="K5575" i="3" s="1"/>
  <c r="N5332" i="3" l="1"/>
  <c r="O5332" i="3"/>
  <c r="L5334" i="3"/>
  <c r="M5333" i="3"/>
  <c r="H5577" i="3"/>
  <c r="I5576" i="3"/>
  <c r="J5576" i="3" s="1"/>
  <c r="K5576" i="3" s="1"/>
  <c r="N5333" i="3" l="1"/>
  <c r="O5333" i="3"/>
  <c r="L5335" i="3"/>
  <c r="M5334" i="3"/>
  <c r="H5578" i="3"/>
  <c r="I5577" i="3"/>
  <c r="J5577" i="3" s="1"/>
  <c r="K5577" i="3" s="1"/>
  <c r="N5334" i="3" l="1"/>
  <c r="O5334" i="3"/>
  <c r="L5336" i="3"/>
  <c r="M5335" i="3"/>
  <c r="H5579" i="3"/>
  <c r="I5578" i="3"/>
  <c r="J5578" i="3" s="1"/>
  <c r="K5578" i="3" s="1"/>
  <c r="N5335" i="3" l="1"/>
  <c r="O5335" i="3"/>
  <c r="L5337" i="3"/>
  <c r="M5336" i="3"/>
  <c r="H5580" i="3"/>
  <c r="I5579" i="3"/>
  <c r="J5579" i="3" s="1"/>
  <c r="K5579" i="3" s="1"/>
  <c r="N5336" i="3" l="1"/>
  <c r="O5336" i="3"/>
  <c r="L5338" i="3"/>
  <c r="M5337" i="3"/>
  <c r="H5581" i="3"/>
  <c r="I5580" i="3"/>
  <c r="J5580" i="3" s="1"/>
  <c r="K5580" i="3" s="1"/>
  <c r="N5337" i="3" l="1"/>
  <c r="O5337" i="3"/>
  <c r="L5339" i="3"/>
  <c r="M5338" i="3"/>
  <c r="H5582" i="3"/>
  <c r="I5581" i="3"/>
  <c r="J5581" i="3" s="1"/>
  <c r="K5581" i="3" s="1"/>
  <c r="O5338" i="3" l="1"/>
  <c r="N5338" i="3"/>
  <c r="L5340" i="3"/>
  <c r="M5339" i="3"/>
  <c r="H5583" i="3"/>
  <c r="I5582" i="3"/>
  <c r="J5582" i="3" s="1"/>
  <c r="K5582" i="3" s="1"/>
  <c r="N5339" i="3" l="1"/>
  <c r="O5339" i="3"/>
  <c r="L5341" i="3"/>
  <c r="M5340" i="3"/>
  <c r="H5584" i="3"/>
  <c r="I5583" i="3"/>
  <c r="J5583" i="3" s="1"/>
  <c r="K5583" i="3" s="1"/>
  <c r="N5340" i="3" l="1"/>
  <c r="O5340" i="3"/>
  <c r="L5342" i="3"/>
  <c r="M5341" i="3"/>
  <c r="H5585" i="3"/>
  <c r="I5584" i="3"/>
  <c r="J5584" i="3" s="1"/>
  <c r="K5584" i="3" s="1"/>
  <c r="N5341" i="3" l="1"/>
  <c r="O5341" i="3"/>
  <c r="L5343" i="3"/>
  <c r="M5342" i="3"/>
  <c r="H5586" i="3"/>
  <c r="I5585" i="3"/>
  <c r="J5585" i="3" s="1"/>
  <c r="K5585" i="3" s="1"/>
  <c r="O5342" i="3" l="1"/>
  <c r="N5342" i="3"/>
  <c r="L5344" i="3"/>
  <c r="M5343" i="3"/>
  <c r="H5587" i="3"/>
  <c r="I5586" i="3"/>
  <c r="J5586" i="3" s="1"/>
  <c r="K5586" i="3" s="1"/>
  <c r="O5343" i="3" l="1"/>
  <c r="N5343" i="3"/>
  <c r="L5345" i="3"/>
  <c r="M5344" i="3"/>
  <c r="H5588" i="3"/>
  <c r="I5587" i="3"/>
  <c r="J5587" i="3" s="1"/>
  <c r="K5587" i="3" s="1"/>
  <c r="O5344" i="3" l="1"/>
  <c r="N5344" i="3"/>
  <c r="L5346" i="3"/>
  <c r="M5345" i="3"/>
  <c r="H5589" i="3"/>
  <c r="I5588" i="3"/>
  <c r="J5588" i="3" s="1"/>
  <c r="K5588" i="3" s="1"/>
  <c r="L5347" i="3" l="1"/>
  <c r="M5346" i="3"/>
  <c r="O5345" i="3"/>
  <c r="N5345" i="3"/>
  <c r="H5590" i="3"/>
  <c r="I5589" i="3"/>
  <c r="J5589" i="3" s="1"/>
  <c r="K5589" i="3" s="1"/>
  <c r="N5346" i="3" l="1"/>
  <c r="O5346" i="3"/>
  <c r="L5348" i="3"/>
  <c r="M5347" i="3"/>
  <c r="H5591" i="3"/>
  <c r="I5590" i="3"/>
  <c r="J5590" i="3" s="1"/>
  <c r="K5590" i="3" s="1"/>
  <c r="N5347" i="3" l="1"/>
  <c r="O5347" i="3"/>
  <c r="L5349" i="3"/>
  <c r="M5348" i="3"/>
  <c r="H5592" i="3"/>
  <c r="I5591" i="3"/>
  <c r="J5591" i="3" s="1"/>
  <c r="K5591" i="3" s="1"/>
  <c r="N5348" i="3" l="1"/>
  <c r="O5348" i="3"/>
  <c r="L5350" i="3"/>
  <c r="M5349" i="3"/>
  <c r="H5593" i="3"/>
  <c r="I5592" i="3"/>
  <c r="J5592" i="3" s="1"/>
  <c r="K5592" i="3" s="1"/>
  <c r="N5349" i="3" l="1"/>
  <c r="O5349" i="3"/>
  <c r="L5351" i="3"/>
  <c r="M5350" i="3"/>
  <c r="H5594" i="3"/>
  <c r="I5593" i="3"/>
  <c r="J5593" i="3" s="1"/>
  <c r="K5593" i="3" s="1"/>
  <c r="N5350" i="3" l="1"/>
  <c r="O5350" i="3"/>
  <c r="L5352" i="3"/>
  <c r="M5351" i="3"/>
  <c r="H5595" i="3"/>
  <c r="I5594" i="3"/>
  <c r="J5594" i="3" s="1"/>
  <c r="K5594" i="3" s="1"/>
  <c r="O5351" i="3" l="1"/>
  <c r="N5351" i="3"/>
  <c r="L5353" i="3"/>
  <c r="M5352" i="3"/>
  <c r="H5596" i="3"/>
  <c r="I5595" i="3"/>
  <c r="J5595" i="3" s="1"/>
  <c r="K5595" i="3" s="1"/>
  <c r="O5352" i="3" l="1"/>
  <c r="N5352" i="3"/>
  <c r="L5354" i="3"/>
  <c r="M5353" i="3"/>
  <c r="H5597" i="3"/>
  <c r="I5596" i="3"/>
  <c r="J5596" i="3" s="1"/>
  <c r="K5596" i="3" s="1"/>
  <c r="L5355" i="3" l="1"/>
  <c r="M5354" i="3"/>
  <c r="N5353" i="3"/>
  <c r="O5353" i="3"/>
  <c r="H5598" i="3"/>
  <c r="I5597" i="3"/>
  <c r="J5597" i="3" s="1"/>
  <c r="K5597" i="3" s="1"/>
  <c r="N5354" i="3" l="1"/>
  <c r="O5354" i="3"/>
  <c r="L5356" i="3"/>
  <c r="M5355" i="3"/>
  <c r="H5599" i="3"/>
  <c r="I5598" i="3"/>
  <c r="J5598" i="3" s="1"/>
  <c r="K5598" i="3" s="1"/>
  <c r="N5355" i="3" l="1"/>
  <c r="O5355" i="3"/>
  <c r="L5357" i="3"/>
  <c r="M5356" i="3"/>
  <c r="H5600" i="3"/>
  <c r="I5599" i="3"/>
  <c r="J5599" i="3" s="1"/>
  <c r="K5599" i="3" s="1"/>
  <c r="N5356" i="3" l="1"/>
  <c r="O5356" i="3"/>
  <c r="L5358" i="3"/>
  <c r="M5357" i="3"/>
  <c r="H5601" i="3"/>
  <c r="I5600" i="3"/>
  <c r="J5600" i="3" s="1"/>
  <c r="K5600" i="3" s="1"/>
  <c r="N5357" i="3" l="1"/>
  <c r="O5357" i="3"/>
  <c r="L5359" i="3"/>
  <c r="M5358" i="3"/>
  <c r="H5602" i="3"/>
  <c r="I5601" i="3"/>
  <c r="J5601" i="3" s="1"/>
  <c r="K5601" i="3" s="1"/>
  <c r="O5358" i="3" l="1"/>
  <c r="N5358" i="3"/>
  <c r="L5360" i="3"/>
  <c r="M5359" i="3"/>
  <c r="H5603" i="3"/>
  <c r="I5602" i="3"/>
  <c r="J5602" i="3" s="1"/>
  <c r="K5602" i="3" s="1"/>
  <c r="O5359" i="3" l="1"/>
  <c r="N5359" i="3"/>
  <c r="L5361" i="3"/>
  <c r="M5360" i="3"/>
  <c r="H5604" i="3"/>
  <c r="I5603" i="3"/>
  <c r="J5603" i="3" s="1"/>
  <c r="K5603" i="3" s="1"/>
  <c r="O5360" i="3" l="1"/>
  <c r="N5360" i="3"/>
  <c r="L5362" i="3"/>
  <c r="M5361" i="3"/>
  <c r="H5605" i="3"/>
  <c r="I5604" i="3"/>
  <c r="J5604" i="3" s="1"/>
  <c r="K5604" i="3" s="1"/>
  <c r="O5361" i="3" l="1"/>
  <c r="N5361" i="3"/>
  <c r="L5363" i="3"/>
  <c r="M5362" i="3"/>
  <c r="H5606" i="3"/>
  <c r="I5605" i="3"/>
  <c r="J5605" i="3" s="1"/>
  <c r="K5605" i="3" s="1"/>
  <c r="L5364" i="3" l="1"/>
  <c r="M5363" i="3"/>
  <c r="O5362" i="3"/>
  <c r="N5362" i="3"/>
  <c r="H5607" i="3"/>
  <c r="I5606" i="3"/>
  <c r="J5606" i="3" s="1"/>
  <c r="K5606" i="3" s="1"/>
  <c r="O5363" i="3" l="1"/>
  <c r="N5363" i="3"/>
  <c r="L5365" i="3"/>
  <c r="M5364" i="3"/>
  <c r="H5608" i="3"/>
  <c r="I5607" i="3"/>
  <c r="J5607" i="3" s="1"/>
  <c r="K5607" i="3" s="1"/>
  <c r="L5366" i="3" l="1"/>
  <c r="M5365" i="3"/>
  <c r="O5364" i="3"/>
  <c r="N5364" i="3"/>
  <c r="H5609" i="3"/>
  <c r="I5608" i="3"/>
  <c r="J5608" i="3" s="1"/>
  <c r="K5608" i="3" s="1"/>
  <c r="O5365" i="3" l="1"/>
  <c r="N5365" i="3"/>
  <c r="L5367" i="3"/>
  <c r="M5366" i="3"/>
  <c r="H5610" i="3"/>
  <c r="I5609" i="3"/>
  <c r="J5609" i="3" s="1"/>
  <c r="K5609" i="3" s="1"/>
  <c r="N5366" i="3" l="1"/>
  <c r="O5366" i="3"/>
  <c r="L5368" i="3"/>
  <c r="M5367" i="3"/>
  <c r="H5611" i="3"/>
  <c r="I5610" i="3"/>
  <c r="J5610" i="3" s="1"/>
  <c r="K5610" i="3" s="1"/>
  <c r="O5367" i="3" l="1"/>
  <c r="N5367" i="3"/>
  <c r="L5369" i="3"/>
  <c r="M5368" i="3"/>
  <c r="H5612" i="3"/>
  <c r="I5611" i="3"/>
  <c r="J5611" i="3" s="1"/>
  <c r="K5611" i="3" s="1"/>
  <c r="N5368" i="3" l="1"/>
  <c r="O5368" i="3"/>
  <c r="L5370" i="3"/>
  <c r="M5369" i="3"/>
  <c r="H5613" i="3"/>
  <c r="I5612" i="3"/>
  <c r="J5612" i="3" s="1"/>
  <c r="K5612" i="3" s="1"/>
  <c r="O5369" i="3" l="1"/>
  <c r="N5369" i="3"/>
  <c r="L5371" i="3"/>
  <c r="M5370" i="3"/>
  <c r="H5614" i="3"/>
  <c r="I5613" i="3"/>
  <c r="J5613" i="3" s="1"/>
  <c r="K5613" i="3" s="1"/>
  <c r="N5370" i="3" l="1"/>
  <c r="O5370" i="3"/>
  <c r="L5372" i="3"/>
  <c r="M5371" i="3"/>
  <c r="H5615" i="3"/>
  <c r="I5614" i="3"/>
  <c r="J5614" i="3" s="1"/>
  <c r="K5614" i="3" s="1"/>
  <c r="N5371" i="3" l="1"/>
  <c r="O5371" i="3"/>
  <c r="L5373" i="3"/>
  <c r="M5372" i="3"/>
  <c r="H5616" i="3"/>
  <c r="I5615" i="3"/>
  <c r="J5615" i="3" s="1"/>
  <c r="K5615" i="3" s="1"/>
  <c r="N5372" i="3" l="1"/>
  <c r="O5372" i="3"/>
  <c r="L5374" i="3"/>
  <c r="M5373" i="3"/>
  <c r="H5617" i="3"/>
  <c r="I5616" i="3"/>
  <c r="J5616" i="3" s="1"/>
  <c r="K5616" i="3" s="1"/>
  <c r="N5373" i="3" l="1"/>
  <c r="O5373" i="3"/>
  <c r="L5375" i="3"/>
  <c r="M5374" i="3"/>
  <c r="H5618" i="3"/>
  <c r="I5617" i="3"/>
  <c r="J5617" i="3" s="1"/>
  <c r="K5617" i="3" s="1"/>
  <c r="N5374" i="3" l="1"/>
  <c r="O5374" i="3"/>
  <c r="L5376" i="3"/>
  <c r="M5375" i="3"/>
  <c r="H5619" i="3"/>
  <c r="I5618" i="3"/>
  <c r="J5618" i="3" s="1"/>
  <c r="K5618" i="3" s="1"/>
  <c r="O5375" i="3" l="1"/>
  <c r="N5375" i="3"/>
  <c r="L5377" i="3"/>
  <c r="M5376" i="3"/>
  <c r="H5620" i="3"/>
  <c r="I5619" i="3"/>
  <c r="J5619" i="3" s="1"/>
  <c r="K5619" i="3" s="1"/>
  <c r="N5376" i="3" l="1"/>
  <c r="O5376" i="3"/>
  <c r="L5378" i="3"/>
  <c r="M5377" i="3"/>
  <c r="H5621" i="3"/>
  <c r="I5620" i="3"/>
  <c r="J5620" i="3" s="1"/>
  <c r="K5620" i="3" s="1"/>
  <c r="N5377" i="3" l="1"/>
  <c r="O5377" i="3"/>
  <c r="L5379" i="3"/>
  <c r="M5378" i="3"/>
  <c r="H5622" i="3"/>
  <c r="I5621" i="3"/>
  <c r="J5621" i="3" s="1"/>
  <c r="K5621" i="3" s="1"/>
  <c r="O5378" i="3" l="1"/>
  <c r="N5378" i="3"/>
  <c r="L5380" i="3"/>
  <c r="M5379" i="3"/>
  <c r="H5623" i="3"/>
  <c r="I5622" i="3"/>
  <c r="J5622" i="3" s="1"/>
  <c r="K5622" i="3" s="1"/>
  <c r="O5379" i="3" l="1"/>
  <c r="N5379" i="3"/>
  <c r="L5381" i="3"/>
  <c r="M5380" i="3"/>
  <c r="H5624" i="3"/>
  <c r="I5623" i="3"/>
  <c r="J5623" i="3" s="1"/>
  <c r="K5623" i="3" s="1"/>
  <c r="N5380" i="3" l="1"/>
  <c r="O5380" i="3"/>
  <c r="L5382" i="3"/>
  <c r="M5381" i="3"/>
  <c r="H5625" i="3"/>
  <c r="I5624" i="3"/>
  <c r="J5624" i="3" s="1"/>
  <c r="K5624" i="3" s="1"/>
  <c r="O5381" i="3" l="1"/>
  <c r="N5381" i="3"/>
  <c r="L5383" i="3"/>
  <c r="M5382" i="3"/>
  <c r="H5626" i="3"/>
  <c r="I5625" i="3"/>
  <c r="J5625" i="3" s="1"/>
  <c r="K5625" i="3" s="1"/>
  <c r="O5382" i="3" l="1"/>
  <c r="N5382" i="3"/>
  <c r="L5384" i="3"/>
  <c r="M5383" i="3"/>
  <c r="H5627" i="3"/>
  <c r="I5626" i="3"/>
  <c r="J5626" i="3" s="1"/>
  <c r="K5626" i="3" s="1"/>
  <c r="O5383" i="3" l="1"/>
  <c r="N5383" i="3"/>
  <c r="L5385" i="3"/>
  <c r="M5384" i="3"/>
  <c r="H5628" i="3"/>
  <c r="I5627" i="3"/>
  <c r="J5627" i="3" s="1"/>
  <c r="K5627" i="3" s="1"/>
  <c r="O5384" i="3" l="1"/>
  <c r="N5384" i="3"/>
  <c r="L5386" i="3"/>
  <c r="M5385" i="3"/>
  <c r="H5629" i="3"/>
  <c r="I5628" i="3"/>
  <c r="J5628" i="3" s="1"/>
  <c r="K5628" i="3" s="1"/>
  <c r="O5385" i="3" l="1"/>
  <c r="N5385" i="3"/>
  <c r="L5387" i="3"/>
  <c r="M5386" i="3"/>
  <c r="H5630" i="3"/>
  <c r="I5629" i="3"/>
  <c r="J5629" i="3" s="1"/>
  <c r="K5629" i="3" s="1"/>
  <c r="N5386" i="3" l="1"/>
  <c r="O5386" i="3"/>
  <c r="L5388" i="3"/>
  <c r="M5387" i="3"/>
  <c r="H5631" i="3"/>
  <c r="I5630" i="3"/>
  <c r="J5630" i="3" s="1"/>
  <c r="K5630" i="3" s="1"/>
  <c r="O5387" i="3" l="1"/>
  <c r="N5387" i="3"/>
  <c r="L5389" i="3"/>
  <c r="M5388" i="3"/>
  <c r="H5632" i="3"/>
  <c r="I5631" i="3"/>
  <c r="J5631" i="3" s="1"/>
  <c r="K5631" i="3" s="1"/>
  <c r="N5388" i="3" l="1"/>
  <c r="O5388" i="3"/>
  <c r="L5390" i="3"/>
  <c r="M5389" i="3"/>
  <c r="H5633" i="3"/>
  <c r="I5632" i="3"/>
  <c r="J5632" i="3" s="1"/>
  <c r="K5632" i="3" s="1"/>
  <c r="N5389" i="3" l="1"/>
  <c r="O5389" i="3"/>
  <c r="L5391" i="3"/>
  <c r="M5390" i="3"/>
  <c r="H5634" i="3"/>
  <c r="I5633" i="3"/>
  <c r="J5633" i="3" s="1"/>
  <c r="K5633" i="3" s="1"/>
  <c r="N5390" i="3" l="1"/>
  <c r="O5390" i="3"/>
  <c r="L5392" i="3"/>
  <c r="M5391" i="3"/>
  <c r="H5635" i="3"/>
  <c r="I5634" i="3"/>
  <c r="J5634" i="3" s="1"/>
  <c r="K5634" i="3" s="1"/>
  <c r="N5391" i="3" l="1"/>
  <c r="O5391" i="3"/>
  <c r="L5393" i="3"/>
  <c r="M5392" i="3"/>
  <c r="H5636" i="3"/>
  <c r="I5635" i="3"/>
  <c r="J5635" i="3" s="1"/>
  <c r="K5635" i="3" s="1"/>
  <c r="N5392" i="3" l="1"/>
  <c r="O5392" i="3"/>
  <c r="L5394" i="3"/>
  <c r="M5393" i="3"/>
  <c r="H5637" i="3"/>
  <c r="I5636" i="3"/>
  <c r="J5636" i="3" s="1"/>
  <c r="K5636" i="3" s="1"/>
  <c r="N5393" i="3" l="1"/>
  <c r="O5393" i="3"/>
  <c r="L5395" i="3"/>
  <c r="M5394" i="3"/>
  <c r="H5638" i="3"/>
  <c r="I5637" i="3"/>
  <c r="J5637" i="3" s="1"/>
  <c r="K5637" i="3" s="1"/>
  <c r="N5394" i="3" l="1"/>
  <c r="O5394" i="3"/>
  <c r="L5396" i="3"/>
  <c r="M5395" i="3"/>
  <c r="H5639" i="3"/>
  <c r="I5638" i="3"/>
  <c r="J5638" i="3" s="1"/>
  <c r="K5638" i="3" s="1"/>
  <c r="N5395" i="3" l="1"/>
  <c r="O5395" i="3"/>
  <c r="L5397" i="3"/>
  <c r="M5396" i="3"/>
  <c r="H5640" i="3"/>
  <c r="I5639" i="3"/>
  <c r="J5639" i="3" s="1"/>
  <c r="K5639" i="3" s="1"/>
  <c r="N5396" i="3" l="1"/>
  <c r="O5396" i="3"/>
  <c r="L5398" i="3"/>
  <c r="M5397" i="3"/>
  <c r="H5641" i="3"/>
  <c r="I5640" i="3"/>
  <c r="J5640" i="3" s="1"/>
  <c r="K5640" i="3" s="1"/>
  <c r="N5397" i="3" l="1"/>
  <c r="O5397" i="3"/>
  <c r="L5399" i="3"/>
  <c r="M5398" i="3"/>
  <c r="H5642" i="3"/>
  <c r="I5641" i="3"/>
  <c r="J5641" i="3" s="1"/>
  <c r="K5641" i="3" s="1"/>
  <c r="O5398" i="3" l="1"/>
  <c r="N5398" i="3"/>
  <c r="L5400" i="3"/>
  <c r="M5399" i="3"/>
  <c r="H5643" i="3"/>
  <c r="I5642" i="3"/>
  <c r="J5642" i="3" s="1"/>
  <c r="K5642" i="3" s="1"/>
  <c r="N5399" i="3" l="1"/>
  <c r="O5399" i="3"/>
  <c r="L5401" i="3"/>
  <c r="M5400" i="3"/>
  <c r="H5644" i="3"/>
  <c r="I5643" i="3"/>
  <c r="J5643" i="3" s="1"/>
  <c r="K5643" i="3" s="1"/>
  <c r="N5400" i="3" l="1"/>
  <c r="O5400" i="3"/>
  <c r="L5402" i="3"/>
  <c r="M5401" i="3"/>
  <c r="H5645" i="3"/>
  <c r="I5644" i="3"/>
  <c r="J5644" i="3" s="1"/>
  <c r="K5644" i="3" s="1"/>
  <c r="O5401" i="3" l="1"/>
  <c r="N5401" i="3"/>
  <c r="L5403" i="3"/>
  <c r="M5402" i="3"/>
  <c r="H5646" i="3"/>
  <c r="I5645" i="3"/>
  <c r="J5645" i="3" s="1"/>
  <c r="K5645" i="3" s="1"/>
  <c r="O5402" i="3" l="1"/>
  <c r="N5402" i="3"/>
  <c r="L5404" i="3"/>
  <c r="M5403" i="3"/>
  <c r="H5647" i="3"/>
  <c r="I5646" i="3"/>
  <c r="J5646" i="3" s="1"/>
  <c r="K5646" i="3" s="1"/>
  <c r="O5403" i="3" l="1"/>
  <c r="N5403" i="3"/>
  <c r="L5405" i="3"/>
  <c r="M5404" i="3"/>
  <c r="H5648" i="3"/>
  <c r="I5647" i="3"/>
  <c r="J5647" i="3" s="1"/>
  <c r="K5647" i="3" s="1"/>
  <c r="O5404" i="3" l="1"/>
  <c r="N5404" i="3"/>
  <c r="L5406" i="3"/>
  <c r="M5405" i="3"/>
  <c r="H5649" i="3"/>
  <c r="I5648" i="3"/>
  <c r="J5648" i="3" s="1"/>
  <c r="K5648" i="3" s="1"/>
  <c r="O5405" i="3" l="1"/>
  <c r="N5405" i="3"/>
  <c r="L5407" i="3"/>
  <c r="M5406" i="3"/>
  <c r="H5650" i="3"/>
  <c r="I5649" i="3"/>
  <c r="J5649" i="3" s="1"/>
  <c r="K5649" i="3" s="1"/>
  <c r="N5406" i="3" l="1"/>
  <c r="O5406" i="3"/>
  <c r="L5408" i="3"/>
  <c r="M5407" i="3"/>
  <c r="H5651" i="3"/>
  <c r="I5650" i="3"/>
  <c r="J5650" i="3" s="1"/>
  <c r="K5650" i="3" s="1"/>
  <c r="O5407" i="3" l="1"/>
  <c r="N5407" i="3"/>
  <c r="L5409" i="3"/>
  <c r="M5408" i="3"/>
  <c r="H5652" i="3"/>
  <c r="I5651" i="3"/>
  <c r="J5651" i="3" s="1"/>
  <c r="K5651" i="3" s="1"/>
  <c r="N5408" i="3" l="1"/>
  <c r="O5408" i="3"/>
  <c r="L5410" i="3"/>
  <c r="M5409" i="3"/>
  <c r="H5653" i="3"/>
  <c r="I5652" i="3"/>
  <c r="J5652" i="3" s="1"/>
  <c r="K5652" i="3" s="1"/>
  <c r="N5409" i="3" l="1"/>
  <c r="O5409" i="3"/>
  <c r="L5411" i="3"/>
  <c r="M5410" i="3"/>
  <c r="H5654" i="3"/>
  <c r="I5653" i="3"/>
  <c r="J5653" i="3" s="1"/>
  <c r="K5653" i="3" s="1"/>
  <c r="N5410" i="3" l="1"/>
  <c r="O5410" i="3"/>
  <c r="L5412" i="3"/>
  <c r="M5411" i="3"/>
  <c r="H5655" i="3"/>
  <c r="I5654" i="3"/>
  <c r="J5654" i="3" s="1"/>
  <c r="K5654" i="3" s="1"/>
  <c r="N5411" i="3" l="1"/>
  <c r="O5411" i="3"/>
  <c r="L5413" i="3"/>
  <c r="M5412" i="3"/>
  <c r="H5656" i="3"/>
  <c r="I5655" i="3"/>
  <c r="J5655" i="3" s="1"/>
  <c r="K5655" i="3" s="1"/>
  <c r="N5412" i="3" l="1"/>
  <c r="O5412" i="3"/>
  <c r="L5414" i="3"/>
  <c r="M5413" i="3"/>
  <c r="H5657" i="3"/>
  <c r="I5656" i="3"/>
  <c r="J5656" i="3" s="1"/>
  <c r="K5656" i="3" s="1"/>
  <c r="N5413" i="3" l="1"/>
  <c r="O5413" i="3"/>
  <c r="L5415" i="3"/>
  <c r="M5414" i="3"/>
  <c r="H5658" i="3"/>
  <c r="I5657" i="3"/>
  <c r="J5657" i="3" s="1"/>
  <c r="K5657" i="3" s="1"/>
  <c r="N5414" i="3" l="1"/>
  <c r="O5414" i="3"/>
  <c r="L5416" i="3"/>
  <c r="M5415" i="3"/>
  <c r="H5659" i="3"/>
  <c r="I5658" i="3"/>
  <c r="J5658" i="3" s="1"/>
  <c r="K5658" i="3" s="1"/>
  <c r="N5415" i="3" l="1"/>
  <c r="O5415" i="3"/>
  <c r="L5417" i="3"/>
  <c r="M5416" i="3"/>
  <c r="H5660" i="3"/>
  <c r="I5659" i="3"/>
  <c r="J5659" i="3" s="1"/>
  <c r="K5659" i="3" s="1"/>
  <c r="N5416" i="3" l="1"/>
  <c r="O5416" i="3"/>
  <c r="L5418" i="3"/>
  <c r="M5417" i="3"/>
  <c r="H5661" i="3"/>
  <c r="I5660" i="3"/>
  <c r="J5660" i="3" s="1"/>
  <c r="K5660" i="3" s="1"/>
  <c r="O5417" i="3" l="1"/>
  <c r="N5417" i="3"/>
  <c r="L5419" i="3"/>
  <c r="M5418" i="3"/>
  <c r="H5662" i="3"/>
  <c r="I5661" i="3"/>
  <c r="J5661" i="3" s="1"/>
  <c r="K5661" i="3" s="1"/>
  <c r="O5418" i="3" l="1"/>
  <c r="N5418" i="3"/>
  <c r="L5420" i="3"/>
  <c r="M5419" i="3"/>
  <c r="H5663" i="3"/>
  <c r="I5662" i="3"/>
  <c r="J5662" i="3" s="1"/>
  <c r="K5662" i="3" s="1"/>
  <c r="N5419" i="3" l="1"/>
  <c r="O5419" i="3"/>
  <c r="L5421" i="3"/>
  <c r="M5420" i="3"/>
  <c r="H5664" i="3"/>
  <c r="I5663" i="3"/>
  <c r="J5663" i="3" s="1"/>
  <c r="K5663" i="3" s="1"/>
  <c r="N5420" i="3" l="1"/>
  <c r="O5420" i="3"/>
  <c r="L5422" i="3"/>
  <c r="M5421" i="3"/>
  <c r="H5665" i="3"/>
  <c r="I5664" i="3"/>
  <c r="J5664" i="3" s="1"/>
  <c r="K5664" i="3" s="1"/>
  <c r="O5421" i="3" l="1"/>
  <c r="N5421" i="3"/>
  <c r="L5423" i="3"/>
  <c r="M5422" i="3"/>
  <c r="H5666" i="3"/>
  <c r="I5665" i="3"/>
  <c r="J5665" i="3" s="1"/>
  <c r="K5665" i="3" s="1"/>
  <c r="O5422" i="3" l="1"/>
  <c r="N5422" i="3"/>
  <c r="L5424" i="3"/>
  <c r="M5423" i="3"/>
  <c r="H5667" i="3"/>
  <c r="I5666" i="3"/>
  <c r="J5666" i="3" s="1"/>
  <c r="K5666" i="3" s="1"/>
  <c r="O5423" i="3" l="1"/>
  <c r="N5423" i="3"/>
  <c r="L5425" i="3"/>
  <c r="M5424" i="3"/>
  <c r="H5668" i="3"/>
  <c r="I5667" i="3"/>
  <c r="J5667" i="3" s="1"/>
  <c r="K5667" i="3" s="1"/>
  <c r="O5424" i="3" l="1"/>
  <c r="N5424" i="3"/>
  <c r="L5426" i="3"/>
  <c r="M5425" i="3"/>
  <c r="H5669" i="3"/>
  <c r="I5668" i="3"/>
  <c r="J5668" i="3" s="1"/>
  <c r="K5668" i="3" s="1"/>
  <c r="O5425" i="3" l="1"/>
  <c r="N5425" i="3"/>
  <c r="L5427" i="3"/>
  <c r="M5426" i="3"/>
  <c r="H5670" i="3"/>
  <c r="I5669" i="3"/>
  <c r="J5669" i="3" s="1"/>
  <c r="K5669" i="3" s="1"/>
  <c r="N5426" i="3" l="1"/>
  <c r="O5426" i="3"/>
  <c r="L5428" i="3"/>
  <c r="M5427" i="3"/>
  <c r="H5671" i="3"/>
  <c r="I5670" i="3"/>
  <c r="J5670" i="3" s="1"/>
  <c r="K5670" i="3" s="1"/>
  <c r="N5427" i="3" l="1"/>
  <c r="O5427" i="3"/>
  <c r="L5429" i="3"/>
  <c r="M5428" i="3"/>
  <c r="H5672" i="3"/>
  <c r="I5671" i="3"/>
  <c r="J5671" i="3" s="1"/>
  <c r="K5671" i="3" s="1"/>
  <c r="N5428" i="3" l="1"/>
  <c r="O5428" i="3"/>
  <c r="L5430" i="3"/>
  <c r="M5429" i="3"/>
  <c r="H5673" i="3"/>
  <c r="I5672" i="3"/>
  <c r="J5672" i="3" s="1"/>
  <c r="K5672" i="3" s="1"/>
  <c r="N5429" i="3" l="1"/>
  <c r="O5429" i="3"/>
  <c r="L5431" i="3"/>
  <c r="M5430" i="3"/>
  <c r="H5674" i="3"/>
  <c r="I5673" i="3"/>
  <c r="J5673" i="3" s="1"/>
  <c r="K5673" i="3" s="1"/>
  <c r="N5430" i="3" l="1"/>
  <c r="O5430" i="3"/>
  <c r="L5432" i="3"/>
  <c r="M5431" i="3"/>
  <c r="H5675" i="3"/>
  <c r="I5674" i="3"/>
  <c r="J5674" i="3" s="1"/>
  <c r="K5674" i="3" s="1"/>
  <c r="O5431" i="3" l="1"/>
  <c r="N5431" i="3"/>
  <c r="L5433" i="3"/>
  <c r="M5432" i="3"/>
  <c r="H5676" i="3"/>
  <c r="I5675" i="3"/>
  <c r="J5675" i="3" s="1"/>
  <c r="K5675" i="3" s="1"/>
  <c r="N5432" i="3" l="1"/>
  <c r="O5432" i="3"/>
  <c r="L5434" i="3"/>
  <c r="M5433" i="3"/>
  <c r="H5677" i="3"/>
  <c r="I5676" i="3"/>
  <c r="J5676" i="3" s="1"/>
  <c r="K5676" i="3" s="1"/>
  <c r="N5433" i="3" l="1"/>
  <c r="O5433" i="3"/>
  <c r="L5435" i="3"/>
  <c r="M5434" i="3"/>
  <c r="H5678" i="3"/>
  <c r="I5677" i="3"/>
  <c r="J5677" i="3" s="1"/>
  <c r="K5677" i="3" s="1"/>
  <c r="N5434" i="3" l="1"/>
  <c r="O5434" i="3"/>
  <c r="L5436" i="3"/>
  <c r="M5435" i="3"/>
  <c r="H5679" i="3"/>
  <c r="I5678" i="3"/>
  <c r="J5678" i="3" s="1"/>
  <c r="K5678" i="3" s="1"/>
  <c r="N5435" i="3" l="1"/>
  <c r="O5435" i="3"/>
  <c r="L5437" i="3"/>
  <c r="M5436" i="3"/>
  <c r="H5680" i="3"/>
  <c r="I5679" i="3"/>
  <c r="J5679" i="3" s="1"/>
  <c r="K5679" i="3" s="1"/>
  <c r="O5436" i="3" l="1"/>
  <c r="N5436" i="3"/>
  <c r="L5438" i="3"/>
  <c r="M5437" i="3"/>
  <c r="H5681" i="3"/>
  <c r="I5680" i="3"/>
  <c r="J5680" i="3" s="1"/>
  <c r="K5680" i="3" s="1"/>
  <c r="O5437" i="3" l="1"/>
  <c r="N5437" i="3"/>
  <c r="L5439" i="3"/>
  <c r="M5438" i="3"/>
  <c r="H5682" i="3"/>
  <c r="I5681" i="3"/>
  <c r="J5681" i="3" s="1"/>
  <c r="K5681" i="3" s="1"/>
  <c r="O5438" i="3" l="1"/>
  <c r="N5438" i="3"/>
  <c r="L5440" i="3"/>
  <c r="M5439" i="3"/>
  <c r="H5683" i="3"/>
  <c r="I5682" i="3"/>
  <c r="J5682" i="3" s="1"/>
  <c r="K5682" i="3" s="1"/>
  <c r="N5439" i="3" l="1"/>
  <c r="O5439" i="3"/>
  <c r="L5441" i="3"/>
  <c r="M5440" i="3"/>
  <c r="H5684" i="3"/>
  <c r="I5683" i="3"/>
  <c r="J5683" i="3" s="1"/>
  <c r="K5683" i="3" s="1"/>
  <c r="N5440" i="3" l="1"/>
  <c r="O5440" i="3"/>
  <c r="L5442" i="3"/>
  <c r="M5441" i="3"/>
  <c r="H5685" i="3"/>
  <c r="I5684" i="3"/>
  <c r="J5684" i="3" s="1"/>
  <c r="K5684" i="3" s="1"/>
  <c r="O5441" i="3" l="1"/>
  <c r="N5441" i="3"/>
  <c r="L5443" i="3"/>
  <c r="M5442" i="3"/>
  <c r="H5686" i="3"/>
  <c r="I5685" i="3"/>
  <c r="J5685" i="3" s="1"/>
  <c r="K5685" i="3" s="1"/>
  <c r="O5442" i="3" l="1"/>
  <c r="N5442" i="3"/>
  <c r="L5444" i="3"/>
  <c r="M5443" i="3"/>
  <c r="H5687" i="3"/>
  <c r="I5686" i="3"/>
  <c r="J5686" i="3" s="1"/>
  <c r="K5686" i="3" s="1"/>
  <c r="O5443" i="3" l="1"/>
  <c r="N5443" i="3"/>
  <c r="L5445" i="3"/>
  <c r="M5444" i="3"/>
  <c r="H5688" i="3"/>
  <c r="I5687" i="3"/>
  <c r="J5687" i="3" s="1"/>
  <c r="K5687" i="3" s="1"/>
  <c r="O5444" i="3" l="1"/>
  <c r="N5444" i="3"/>
  <c r="L5446" i="3"/>
  <c r="M5445" i="3"/>
  <c r="H5689" i="3"/>
  <c r="I5688" i="3"/>
  <c r="J5688" i="3" s="1"/>
  <c r="K5688" i="3" s="1"/>
  <c r="O5445" i="3" l="1"/>
  <c r="N5445" i="3"/>
  <c r="L5447" i="3"/>
  <c r="M5446" i="3"/>
  <c r="H5690" i="3"/>
  <c r="I5689" i="3"/>
  <c r="J5689" i="3" s="1"/>
  <c r="K5689" i="3" s="1"/>
  <c r="N5446" i="3" l="1"/>
  <c r="O5446" i="3"/>
  <c r="L5448" i="3"/>
  <c r="M5447" i="3"/>
  <c r="H5691" i="3"/>
  <c r="I5690" i="3"/>
  <c r="J5690" i="3" s="1"/>
  <c r="K5690" i="3" s="1"/>
  <c r="O5447" i="3" l="1"/>
  <c r="N5447" i="3"/>
  <c r="L5449" i="3"/>
  <c r="M5448" i="3"/>
  <c r="H5692" i="3"/>
  <c r="I5691" i="3"/>
  <c r="J5691" i="3" s="1"/>
  <c r="K5691" i="3" s="1"/>
  <c r="N5448" i="3" l="1"/>
  <c r="O5448" i="3"/>
  <c r="L5450" i="3"/>
  <c r="M5449" i="3"/>
  <c r="H5693" i="3"/>
  <c r="I5692" i="3"/>
  <c r="J5692" i="3" s="1"/>
  <c r="K5692" i="3" s="1"/>
  <c r="N5449" i="3" l="1"/>
  <c r="O5449" i="3"/>
  <c r="L5451" i="3"/>
  <c r="M5450" i="3"/>
  <c r="H5694" i="3"/>
  <c r="I5693" i="3"/>
  <c r="J5693" i="3" s="1"/>
  <c r="K5693" i="3" s="1"/>
  <c r="N5450" i="3" l="1"/>
  <c r="O5450" i="3"/>
  <c r="L5452" i="3"/>
  <c r="M5451" i="3"/>
  <c r="H5695" i="3"/>
  <c r="I5694" i="3"/>
  <c r="J5694" i="3" s="1"/>
  <c r="K5694" i="3" s="1"/>
  <c r="N5451" i="3" l="1"/>
  <c r="O5451" i="3"/>
  <c r="L5453" i="3"/>
  <c r="M5452" i="3"/>
  <c r="H5696" i="3"/>
  <c r="I5695" i="3"/>
  <c r="J5695" i="3" s="1"/>
  <c r="K5695" i="3" s="1"/>
  <c r="O5452" i="3" l="1"/>
  <c r="N5452" i="3"/>
  <c r="L5454" i="3"/>
  <c r="M5453" i="3"/>
  <c r="H5697" i="3"/>
  <c r="I5696" i="3"/>
  <c r="J5696" i="3" s="1"/>
  <c r="K5696" i="3" s="1"/>
  <c r="N5453" i="3" l="1"/>
  <c r="O5453" i="3"/>
  <c r="L5455" i="3"/>
  <c r="M5454" i="3"/>
  <c r="H5698" i="3"/>
  <c r="I5697" i="3"/>
  <c r="J5697" i="3" s="1"/>
  <c r="K5697" i="3" s="1"/>
  <c r="N5454" i="3" l="1"/>
  <c r="O5454" i="3"/>
  <c r="L5456" i="3"/>
  <c r="M5455" i="3"/>
  <c r="H5699" i="3"/>
  <c r="I5698" i="3"/>
  <c r="J5698" i="3" s="1"/>
  <c r="K5698" i="3" s="1"/>
  <c r="N5455" i="3" l="1"/>
  <c r="O5455" i="3"/>
  <c r="L5457" i="3"/>
  <c r="M5456" i="3"/>
  <c r="H5700" i="3"/>
  <c r="I5699" i="3"/>
  <c r="J5699" i="3" s="1"/>
  <c r="K5699" i="3" s="1"/>
  <c r="N5456" i="3" l="1"/>
  <c r="O5456" i="3"/>
  <c r="L5458" i="3"/>
  <c r="M5457" i="3"/>
  <c r="H5701" i="3"/>
  <c r="I5700" i="3"/>
  <c r="J5700" i="3" s="1"/>
  <c r="K5700" i="3" s="1"/>
  <c r="O5457" i="3" l="1"/>
  <c r="N5457" i="3"/>
  <c r="L5459" i="3"/>
  <c r="M5458" i="3"/>
  <c r="H5702" i="3"/>
  <c r="I5701" i="3"/>
  <c r="J5701" i="3" s="1"/>
  <c r="K5701" i="3" s="1"/>
  <c r="N5458" i="3" l="1"/>
  <c r="O5458" i="3"/>
  <c r="L5460" i="3"/>
  <c r="M5459" i="3"/>
  <c r="H5703" i="3"/>
  <c r="I5702" i="3"/>
  <c r="J5702" i="3" s="1"/>
  <c r="K5702" i="3" s="1"/>
  <c r="N5459" i="3" l="1"/>
  <c r="O5459" i="3"/>
  <c r="L5461" i="3"/>
  <c r="M5460" i="3"/>
  <c r="H5704" i="3"/>
  <c r="I5703" i="3"/>
  <c r="J5703" i="3" s="1"/>
  <c r="K5703" i="3" s="1"/>
  <c r="N5460" i="3" l="1"/>
  <c r="O5460" i="3"/>
  <c r="L5462" i="3"/>
  <c r="M5461" i="3"/>
  <c r="H5705" i="3"/>
  <c r="I5704" i="3"/>
  <c r="J5704" i="3" s="1"/>
  <c r="K5704" i="3" s="1"/>
  <c r="N5461" i="3" l="1"/>
  <c r="O5461" i="3"/>
  <c r="L5463" i="3"/>
  <c r="M5462" i="3"/>
  <c r="H5706" i="3"/>
  <c r="I5705" i="3"/>
  <c r="J5705" i="3" s="1"/>
  <c r="K5705" i="3" s="1"/>
  <c r="O5462" i="3" l="1"/>
  <c r="N5462" i="3"/>
  <c r="L5464" i="3"/>
  <c r="M5463" i="3"/>
  <c r="H5707" i="3"/>
  <c r="I5706" i="3"/>
  <c r="J5706" i="3" s="1"/>
  <c r="K5706" i="3" s="1"/>
  <c r="O5463" i="3" l="1"/>
  <c r="N5463" i="3"/>
  <c r="L5465" i="3"/>
  <c r="M5464" i="3"/>
  <c r="H5708" i="3"/>
  <c r="I5707" i="3"/>
  <c r="J5707" i="3" s="1"/>
  <c r="K5707" i="3" s="1"/>
  <c r="O5464" i="3" l="1"/>
  <c r="N5464" i="3"/>
  <c r="L5466" i="3"/>
  <c r="M5465" i="3"/>
  <c r="H5709" i="3"/>
  <c r="I5708" i="3"/>
  <c r="J5708" i="3" s="1"/>
  <c r="K5708" i="3" s="1"/>
  <c r="O5465" i="3" l="1"/>
  <c r="N5465" i="3"/>
  <c r="L5467" i="3"/>
  <c r="M5466" i="3"/>
  <c r="H5710" i="3"/>
  <c r="I5709" i="3"/>
  <c r="J5709" i="3" s="1"/>
  <c r="K5709" i="3" s="1"/>
  <c r="O5466" i="3" l="1"/>
  <c r="N5466" i="3"/>
  <c r="L5468" i="3"/>
  <c r="M5467" i="3"/>
  <c r="H5711" i="3"/>
  <c r="I5710" i="3"/>
  <c r="J5710" i="3" s="1"/>
  <c r="K5710" i="3" s="1"/>
  <c r="O5467" i="3" l="1"/>
  <c r="N5467" i="3"/>
  <c r="L5469" i="3"/>
  <c r="M5468" i="3"/>
  <c r="H5712" i="3"/>
  <c r="I5711" i="3"/>
  <c r="J5711" i="3" s="1"/>
  <c r="K5711" i="3" s="1"/>
  <c r="L5470" i="3" l="1"/>
  <c r="M5469" i="3"/>
  <c r="N5468" i="3"/>
  <c r="O5468" i="3"/>
  <c r="H5713" i="3"/>
  <c r="I5712" i="3"/>
  <c r="J5712" i="3" s="1"/>
  <c r="K5712" i="3" s="1"/>
  <c r="N5469" i="3" l="1"/>
  <c r="O5469" i="3"/>
  <c r="L5471" i="3"/>
  <c r="M5470" i="3"/>
  <c r="H5714" i="3"/>
  <c r="I5713" i="3"/>
  <c r="J5713" i="3" s="1"/>
  <c r="K5713" i="3" s="1"/>
  <c r="N5470" i="3" l="1"/>
  <c r="O5470" i="3"/>
  <c r="L5472" i="3"/>
  <c r="M5471" i="3"/>
  <c r="H5715" i="3"/>
  <c r="I5714" i="3"/>
  <c r="J5714" i="3" s="1"/>
  <c r="K5714" i="3" s="1"/>
  <c r="O5471" i="3" l="1"/>
  <c r="N5471" i="3"/>
  <c r="L5473" i="3"/>
  <c r="M5472" i="3"/>
  <c r="H5716" i="3"/>
  <c r="I5715" i="3"/>
  <c r="J5715" i="3" s="1"/>
  <c r="K5715" i="3" s="1"/>
  <c r="N5472" i="3" l="1"/>
  <c r="O5472" i="3"/>
  <c r="L5474" i="3"/>
  <c r="M5473" i="3"/>
  <c r="H5717" i="3"/>
  <c r="I5716" i="3"/>
  <c r="J5716" i="3" s="1"/>
  <c r="K5716" i="3" s="1"/>
  <c r="N5473" i="3" l="1"/>
  <c r="O5473" i="3"/>
  <c r="L5475" i="3"/>
  <c r="M5474" i="3"/>
  <c r="H5718" i="3"/>
  <c r="I5717" i="3"/>
  <c r="J5717" i="3" s="1"/>
  <c r="K5717" i="3" s="1"/>
  <c r="N5474" i="3" l="1"/>
  <c r="O5474" i="3"/>
  <c r="L5476" i="3"/>
  <c r="M5475" i="3"/>
  <c r="H5719" i="3"/>
  <c r="I5718" i="3"/>
  <c r="J5718" i="3" s="1"/>
  <c r="K5718" i="3" s="1"/>
  <c r="N5475" i="3" l="1"/>
  <c r="O5475" i="3"/>
  <c r="L5477" i="3"/>
  <c r="M5476" i="3"/>
  <c r="H5720" i="3"/>
  <c r="I5719" i="3"/>
  <c r="J5719" i="3" s="1"/>
  <c r="K5719" i="3" s="1"/>
  <c r="N5476" i="3" l="1"/>
  <c r="O5476" i="3"/>
  <c r="L5478" i="3"/>
  <c r="M5477" i="3"/>
  <c r="H5721" i="3"/>
  <c r="I5720" i="3"/>
  <c r="J5720" i="3" s="1"/>
  <c r="K5720" i="3" s="1"/>
  <c r="O5477" i="3" l="1"/>
  <c r="N5477" i="3"/>
  <c r="L5479" i="3"/>
  <c r="M5478" i="3"/>
  <c r="H5722" i="3"/>
  <c r="I5721" i="3"/>
  <c r="J5721" i="3" s="1"/>
  <c r="K5721" i="3" s="1"/>
  <c r="O5478" i="3" l="1"/>
  <c r="N5478" i="3"/>
  <c r="L5480" i="3"/>
  <c r="M5479" i="3"/>
  <c r="H5723" i="3"/>
  <c r="I5722" i="3"/>
  <c r="J5722" i="3" s="1"/>
  <c r="K5722" i="3" s="1"/>
  <c r="N5479" i="3" l="1"/>
  <c r="O5479" i="3"/>
  <c r="L5481" i="3"/>
  <c r="M5480" i="3"/>
  <c r="H5724" i="3"/>
  <c r="I5723" i="3"/>
  <c r="J5723" i="3" s="1"/>
  <c r="K5723" i="3" s="1"/>
  <c r="N5480" i="3" l="1"/>
  <c r="O5480" i="3"/>
  <c r="L5482" i="3"/>
  <c r="M5481" i="3"/>
  <c r="H5725" i="3"/>
  <c r="I5724" i="3"/>
  <c r="J5724" i="3" s="1"/>
  <c r="K5724" i="3" s="1"/>
  <c r="N5481" i="3" l="1"/>
  <c r="O5481" i="3"/>
  <c r="L5483" i="3"/>
  <c r="M5482" i="3"/>
  <c r="H5726" i="3"/>
  <c r="I5725" i="3"/>
  <c r="J5725" i="3" s="1"/>
  <c r="K5725" i="3" s="1"/>
  <c r="O5482" i="3" l="1"/>
  <c r="N5482" i="3"/>
  <c r="L5484" i="3"/>
  <c r="M5483" i="3"/>
  <c r="H5727" i="3"/>
  <c r="I5726" i="3"/>
  <c r="J5726" i="3" s="1"/>
  <c r="K5726" i="3" s="1"/>
  <c r="O5483" i="3" l="1"/>
  <c r="N5483" i="3"/>
  <c r="L5485" i="3"/>
  <c r="M5484" i="3"/>
  <c r="H5728" i="3"/>
  <c r="I5727" i="3"/>
  <c r="J5727" i="3" s="1"/>
  <c r="K5727" i="3" s="1"/>
  <c r="O5484" i="3" l="1"/>
  <c r="N5484" i="3"/>
  <c r="L5486" i="3"/>
  <c r="M5485" i="3"/>
  <c r="H5729" i="3"/>
  <c r="I5728" i="3"/>
  <c r="J5728" i="3" s="1"/>
  <c r="K5728" i="3" s="1"/>
  <c r="O5485" i="3" l="1"/>
  <c r="N5485" i="3"/>
  <c r="L5487" i="3"/>
  <c r="M5486" i="3"/>
  <c r="H5730" i="3"/>
  <c r="I5729" i="3"/>
  <c r="J5729" i="3" s="1"/>
  <c r="K5729" i="3" s="1"/>
  <c r="O5486" i="3" l="1"/>
  <c r="N5486" i="3"/>
  <c r="L5488" i="3"/>
  <c r="M5487" i="3"/>
  <c r="H5731" i="3"/>
  <c r="I5730" i="3"/>
  <c r="J5730" i="3" s="1"/>
  <c r="K5730" i="3" s="1"/>
  <c r="O5487" i="3" l="1"/>
  <c r="N5487" i="3"/>
  <c r="L5489" i="3"/>
  <c r="M5488" i="3"/>
  <c r="H5732" i="3"/>
  <c r="I5731" i="3"/>
  <c r="J5731" i="3" s="1"/>
  <c r="K5731" i="3" s="1"/>
  <c r="N5488" i="3" l="1"/>
  <c r="O5488" i="3"/>
  <c r="L5490" i="3"/>
  <c r="M5489" i="3"/>
  <c r="H5733" i="3"/>
  <c r="I5732" i="3"/>
  <c r="J5732" i="3" s="1"/>
  <c r="K5732" i="3" s="1"/>
  <c r="N5489" i="3" l="1"/>
  <c r="O5489" i="3"/>
  <c r="L5491" i="3"/>
  <c r="M5490" i="3"/>
  <c r="H5734" i="3"/>
  <c r="I5733" i="3"/>
  <c r="J5733" i="3" s="1"/>
  <c r="K5733" i="3" s="1"/>
  <c r="O5490" i="3" l="1"/>
  <c r="N5490" i="3"/>
  <c r="L5492" i="3"/>
  <c r="M5491" i="3"/>
  <c r="H5735" i="3"/>
  <c r="I5734" i="3"/>
  <c r="J5734" i="3" s="1"/>
  <c r="K5734" i="3" s="1"/>
  <c r="N5491" i="3" l="1"/>
  <c r="O5491" i="3"/>
  <c r="L5493" i="3"/>
  <c r="M5492" i="3"/>
  <c r="H5736" i="3"/>
  <c r="I5735" i="3"/>
  <c r="J5735" i="3" s="1"/>
  <c r="K5735" i="3" s="1"/>
  <c r="N5492" i="3" l="1"/>
  <c r="O5492" i="3"/>
  <c r="L5494" i="3"/>
  <c r="M5493" i="3"/>
  <c r="H5737" i="3"/>
  <c r="I5736" i="3"/>
  <c r="J5736" i="3" s="1"/>
  <c r="K5736" i="3" s="1"/>
  <c r="N5493" i="3" l="1"/>
  <c r="O5493" i="3"/>
  <c r="L5495" i="3"/>
  <c r="M5494" i="3"/>
  <c r="H5738" i="3"/>
  <c r="I5737" i="3"/>
  <c r="J5737" i="3" s="1"/>
  <c r="K5737" i="3" s="1"/>
  <c r="N5494" i="3" l="1"/>
  <c r="O5494" i="3"/>
  <c r="L5496" i="3"/>
  <c r="M5495" i="3"/>
  <c r="H5739" i="3"/>
  <c r="I5738" i="3"/>
  <c r="J5738" i="3" s="1"/>
  <c r="K5738" i="3" s="1"/>
  <c r="N5495" i="3" l="1"/>
  <c r="O5495" i="3"/>
  <c r="L5497" i="3"/>
  <c r="M5496" i="3"/>
  <c r="H5740" i="3"/>
  <c r="I5739" i="3"/>
  <c r="J5739" i="3" s="1"/>
  <c r="K5739" i="3" s="1"/>
  <c r="O5496" i="3" l="1"/>
  <c r="N5496" i="3"/>
  <c r="L5498" i="3"/>
  <c r="M5497" i="3"/>
  <c r="H5741" i="3"/>
  <c r="I5740" i="3"/>
  <c r="J5740" i="3" s="1"/>
  <c r="K5740" i="3" s="1"/>
  <c r="O5497" i="3" l="1"/>
  <c r="N5497" i="3"/>
  <c r="L5499" i="3"/>
  <c r="M5498" i="3"/>
  <c r="H5742" i="3"/>
  <c r="I5741" i="3"/>
  <c r="J5741" i="3" s="1"/>
  <c r="K5741" i="3" s="1"/>
  <c r="O5498" i="3" l="1"/>
  <c r="N5498" i="3"/>
  <c r="L5500" i="3"/>
  <c r="M5499" i="3"/>
  <c r="H5743" i="3"/>
  <c r="I5742" i="3"/>
  <c r="J5742" i="3" s="1"/>
  <c r="K5742" i="3" s="1"/>
  <c r="N5499" i="3" l="1"/>
  <c r="O5499" i="3"/>
  <c r="L5501" i="3"/>
  <c r="M5500" i="3"/>
  <c r="H5744" i="3"/>
  <c r="I5743" i="3"/>
  <c r="J5743" i="3" s="1"/>
  <c r="K5743" i="3" s="1"/>
  <c r="N5500" i="3" l="1"/>
  <c r="O5500" i="3"/>
  <c r="L5502" i="3"/>
  <c r="M5501" i="3"/>
  <c r="H5745" i="3"/>
  <c r="I5744" i="3"/>
  <c r="J5744" i="3" s="1"/>
  <c r="K5744" i="3" s="1"/>
  <c r="N5501" i="3" l="1"/>
  <c r="O5501" i="3"/>
  <c r="L5503" i="3"/>
  <c r="M5502" i="3"/>
  <c r="H5746" i="3"/>
  <c r="I5745" i="3"/>
  <c r="J5745" i="3" s="1"/>
  <c r="K5745" i="3" s="1"/>
  <c r="O5502" i="3" l="1"/>
  <c r="N5502" i="3"/>
  <c r="L5504" i="3"/>
  <c r="M5503" i="3"/>
  <c r="H5747" i="3"/>
  <c r="I5746" i="3"/>
  <c r="J5746" i="3" s="1"/>
  <c r="K5746" i="3" s="1"/>
  <c r="O5503" i="3" l="1"/>
  <c r="N5503" i="3"/>
  <c r="L5505" i="3"/>
  <c r="M5504" i="3"/>
  <c r="H5748" i="3"/>
  <c r="I5747" i="3"/>
  <c r="J5747" i="3" s="1"/>
  <c r="K5747" i="3" s="1"/>
  <c r="O5504" i="3" l="1"/>
  <c r="N5504" i="3"/>
  <c r="L5506" i="3"/>
  <c r="M5505" i="3"/>
  <c r="H5749" i="3"/>
  <c r="I5748" i="3"/>
  <c r="J5748" i="3" s="1"/>
  <c r="K5748" i="3" s="1"/>
  <c r="O5505" i="3" l="1"/>
  <c r="N5505" i="3"/>
  <c r="L5507" i="3"/>
  <c r="M5506" i="3"/>
  <c r="H5750" i="3"/>
  <c r="I5749" i="3"/>
  <c r="J5749" i="3" s="1"/>
  <c r="K5749" i="3" s="1"/>
  <c r="O5506" i="3" l="1"/>
  <c r="N5506" i="3"/>
  <c r="L5508" i="3"/>
  <c r="M5507" i="3"/>
  <c r="H5751" i="3"/>
  <c r="I5750" i="3"/>
  <c r="J5750" i="3" s="1"/>
  <c r="K5750" i="3" s="1"/>
  <c r="N5507" i="3" l="1"/>
  <c r="O5507" i="3"/>
  <c r="L5509" i="3"/>
  <c r="M5508" i="3"/>
  <c r="H5752" i="3"/>
  <c r="I5751" i="3"/>
  <c r="J5751" i="3" s="1"/>
  <c r="K5751" i="3" s="1"/>
  <c r="N5508" i="3" l="1"/>
  <c r="O5508" i="3"/>
  <c r="L5510" i="3"/>
  <c r="M5509" i="3"/>
  <c r="H5753" i="3"/>
  <c r="I5752" i="3"/>
  <c r="J5752" i="3" s="1"/>
  <c r="K5752" i="3" s="1"/>
  <c r="N5509" i="3" l="1"/>
  <c r="O5509" i="3"/>
  <c r="L5511" i="3"/>
  <c r="M5510" i="3"/>
  <c r="H5754" i="3"/>
  <c r="I5753" i="3"/>
  <c r="J5753" i="3" s="1"/>
  <c r="K5753" i="3" s="1"/>
  <c r="N5510" i="3" l="1"/>
  <c r="O5510" i="3"/>
  <c r="L5512" i="3"/>
  <c r="M5511" i="3"/>
  <c r="H5755" i="3"/>
  <c r="I5754" i="3"/>
  <c r="J5754" i="3" s="1"/>
  <c r="K5754" i="3" s="1"/>
  <c r="N5511" i="3" l="1"/>
  <c r="O5511" i="3"/>
  <c r="L5513" i="3"/>
  <c r="M5512" i="3"/>
  <c r="H5756" i="3"/>
  <c r="I5755" i="3"/>
  <c r="J5755" i="3" s="1"/>
  <c r="K5755" i="3" s="1"/>
  <c r="N5512" i="3" l="1"/>
  <c r="O5512" i="3"/>
  <c r="L5514" i="3"/>
  <c r="M5513" i="3"/>
  <c r="H5757" i="3"/>
  <c r="I5756" i="3"/>
  <c r="J5756" i="3" s="1"/>
  <c r="K5756" i="3" s="1"/>
  <c r="O5513" i="3" l="1"/>
  <c r="N5513" i="3"/>
  <c r="L5515" i="3"/>
  <c r="M5514" i="3"/>
  <c r="H5758" i="3"/>
  <c r="I5757" i="3"/>
  <c r="J5757" i="3" s="1"/>
  <c r="K5757" i="3" s="1"/>
  <c r="L5516" i="3" l="1"/>
  <c r="M5515" i="3"/>
  <c r="N5514" i="3"/>
  <c r="O5514" i="3"/>
  <c r="H5759" i="3"/>
  <c r="I5758" i="3"/>
  <c r="J5758" i="3" s="1"/>
  <c r="K5758" i="3" s="1"/>
  <c r="N5515" i="3" l="1"/>
  <c r="O5515" i="3"/>
  <c r="L5517" i="3"/>
  <c r="M5516" i="3"/>
  <c r="H5760" i="3"/>
  <c r="I5759" i="3"/>
  <c r="J5759" i="3" s="1"/>
  <c r="K5759" i="3" s="1"/>
  <c r="N5516" i="3" l="1"/>
  <c r="O5516" i="3"/>
  <c r="L5518" i="3"/>
  <c r="M5517" i="3"/>
  <c r="H5761" i="3"/>
  <c r="I5760" i="3"/>
  <c r="J5760" i="3" s="1"/>
  <c r="K5760" i="3" s="1"/>
  <c r="N5517" i="3" l="1"/>
  <c r="O5517" i="3"/>
  <c r="L5519" i="3"/>
  <c r="M5518" i="3"/>
  <c r="H5762" i="3"/>
  <c r="I5761" i="3"/>
  <c r="J5761" i="3" s="1"/>
  <c r="K5761" i="3" s="1"/>
  <c r="O5518" i="3" l="1"/>
  <c r="N5518" i="3"/>
  <c r="L5520" i="3"/>
  <c r="M5519" i="3"/>
  <c r="H5763" i="3"/>
  <c r="I5762" i="3"/>
  <c r="J5762" i="3" s="1"/>
  <c r="K5762" i="3" s="1"/>
  <c r="N5519" i="3" l="1"/>
  <c r="O5519" i="3"/>
  <c r="L5521" i="3"/>
  <c r="M5520" i="3"/>
  <c r="H5764" i="3"/>
  <c r="I5763" i="3"/>
  <c r="J5763" i="3" s="1"/>
  <c r="K5763" i="3" s="1"/>
  <c r="L5522" i="3" l="1"/>
  <c r="M5521" i="3"/>
  <c r="N5520" i="3"/>
  <c r="O5520" i="3"/>
  <c r="H5765" i="3"/>
  <c r="I5764" i="3"/>
  <c r="J5764" i="3" s="1"/>
  <c r="K5764" i="3" s="1"/>
  <c r="N5521" i="3" l="1"/>
  <c r="O5521" i="3"/>
  <c r="L5523" i="3"/>
  <c r="M5522" i="3"/>
  <c r="H5766" i="3"/>
  <c r="I5765" i="3"/>
  <c r="J5765" i="3" s="1"/>
  <c r="K5765" i="3" s="1"/>
  <c r="O5522" i="3" l="1"/>
  <c r="N5522" i="3"/>
  <c r="L5524" i="3"/>
  <c r="M5523" i="3"/>
  <c r="H5767" i="3"/>
  <c r="I5766" i="3"/>
  <c r="J5766" i="3" s="1"/>
  <c r="K5766" i="3" s="1"/>
  <c r="O5523" i="3" l="1"/>
  <c r="N5523" i="3"/>
  <c r="L5525" i="3"/>
  <c r="M5524" i="3"/>
  <c r="H5768" i="3"/>
  <c r="I5767" i="3"/>
  <c r="J5767" i="3" s="1"/>
  <c r="K5767" i="3" s="1"/>
  <c r="O5524" i="3" l="1"/>
  <c r="N5524" i="3"/>
  <c r="L5526" i="3"/>
  <c r="M5525" i="3"/>
  <c r="H5769" i="3"/>
  <c r="I5768" i="3"/>
  <c r="J5768" i="3" s="1"/>
  <c r="K5768" i="3" s="1"/>
  <c r="O5525" i="3" l="1"/>
  <c r="N5525" i="3"/>
  <c r="L5527" i="3"/>
  <c r="M5526" i="3"/>
  <c r="H5770" i="3"/>
  <c r="I5769" i="3"/>
  <c r="J5769" i="3" s="1"/>
  <c r="K5769" i="3" s="1"/>
  <c r="N5526" i="3" l="1"/>
  <c r="O5526" i="3"/>
  <c r="L5528" i="3"/>
  <c r="M5527" i="3"/>
  <c r="H5771" i="3"/>
  <c r="I5770" i="3"/>
  <c r="J5770" i="3" s="1"/>
  <c r="K5770" i="3" s="1"/>
  <c r="N5527" i="3" l="1"/>
  <c r="O5527" i="3"/>
  <c r="L5529" i="3"/>
  <c r="M5528" i="3"/>
  <c r="H5772" i="3"/>
  <c r="I5771" i="3"/>
  <c r="J5771" i="3" s="1"/>
  <c r="K5771" i="3" s="1"/>
  <c r="N5528" i="3" l="1"/>
  <c r="O5528" i="3"/>
  <c r="L5530" i="3"/>
  <c r="M5529" i="3"/>
  <c r="H5773" i="3"/>
  <c r="I5772" i="3"/>
  <c r="J5772" i="3" s="1"/>
  <c r="K5772" i="3" s="1"/>
  <c r="N5529" i="3" l="1"/>
  <c r="O5529" i="3"/>
  <c r="L5531" i="3"/>
  <c r="M5530" i="3"/>
  <c r="H5774" i="3"/>
  <c r="I5773" i="3"/>
  <c r="J5773" i="3" s="1"/>
  <c r="K5773" i="3" s="1"/>
  <c r="N5530" i="3" l="1"/>
  <c r="O5530" i="3"/>
  <c r="L5532" i="3"/>
  <c r="M5531" i="3"/>
  <c r="H5775" i="3"/>
  <c r="I5774" i="3"/>
  <c r="J5774" i="3" s="1"/>
  <c r="K5774" i="3" s="1"/>
  <c r="L5533" i="3" l="1"/>
  <c r="M5532" i="3"/>
  <c r="N5531" i="3"/>
  <c r="O5531" i="3"/>
  <c r="H5776" i="3"/>
  <c r="I5775" i="3"/>
  <c r="J5775" i="3" s="1"/>
  <c r="K5775" i="3" s="1"/>
  <c r="N5532" i="3" l="1"/>
  <c r="O5532" i="3"/>
  <c r="L5534" i="3"/>
  <c r="M5533" i="3"/>
  <c r="H5777" i="3"/>
  <c r="I5776" i="3"/>
  <c r="J5776" i="3" s="1"/>
  <c r="K5776" i="3" s="1"/>
  <c r="N5533" i="3" l="1"/>
  <c r="O5533" i="3"/>
  <c r="L5535" i="3"/>
  <c r="M5534" i="3"/>
  <c r="H5778" i="3"/>
  <c r="I5777" i="3"/>
  <c r="J5777" i="3" s="1"/>
  <c r="K5777" i="3" s="1"/>
  <c r="N5534" i="3" l="1"/>
  <c r="O5534" i="3"/>
  <c r="L5536" i="3"/>
  <c r="M5535" i="3"/>
  <c r="H5779" i="3"/>
  <c r="I5778" i="3"/>
  <c r="J5778" i="3" s="1"/>
  <c r="K5778" i="3" s="1"/>
  <c r="N5535" i="3" l="1"/>
  <c r="O5535" i="3"/>
  <c r="L5537" i="3"/>
  <c r="M5536" i="3"/>
  <c r="H5780" i="3"/>
  <c r="I5779" i="3"/>
  <c r="J5779" i="3" s="1"/>
  <c r="K5779" i="3" s="1"/>
  <c r="N5536" i="3" l="1"/>
  <c r="O5536" i="3"/>
  <c r="L5538" i="3"/>
  <c r="M5537" i="3"/>
  <c r="H5781" i="3"/>
  <c r="I5780" i="3"/>
  <c r="J5780" i="3" s="1"/>
  <c r="K5780" i="3" s="1"/>
  <c r="N5537" i="3" l="1"/>
  <c r="O5537" i="3"/>
  <c r="L5539" i="3"/>
  <c r="M5538" i="3"/>
  <c r="H5782" i="3"/>
  <c r="I5781" i="3"/>
  <c r="J5781" i="3" s="1"/>
  <c r="K5781" i="3" s="1"/>
  <c r="O5538" i="3" l="1"/>
  <c r="N5538" i="3"/>
  <c r="L5540" i="3"/>
  <c r="M5539" i="3"/>
  <c r="H5783" i="3"/>
  <c r="I5782" i="3"/>
  <c r="J5782" i="3" s="1"/>
  <c r="K5782" i="3" s="1"/>
  <c r="N5539" i="3" l="1"/>
  <c r="O5539" i="3"/>
  <c r="L5541" i="3"/>
  <c r="M5540" i="3"/>
  <c r="H5784" i="3"/>
  <c r="I5783" i="3"/>
  <c r="J5783" i="3" s="1"/>
  <c r="K5783" i="3" s="1"/>
  <c r="N5540" i="3" l="1"/>
  <c r="O5540" i="3"/>
  <c r="L5542" i="3"/>
  <c r="M5541" i="3"/>
  <c r="H5785" i="3"/>
  <c r="I5784" i="3"/>
  <c r="J5784" i="3" s="1"/>
  <c r="K5784" i="3" s="1"/>
  <c r="N5541" i="3" l="1"/>
  <c r="O5541" i="3"/>
  <c r="L5543" i="3"/>
  <c r="M5542" i="3"/>
  <c r="H5786" i="3"/>
  <c r="I5785" i="3"/>
  <c r="J5785" i="3" s="1"/>
  <c r="K5785" i="3" s="1"/>
  <c r="O5542" i="3" l="1"/>
  <c r="N5542" i="3"/>
  <c r="L5544" i="3"/>
  <c r="M5543" i="3"/>
  <c r="H5787" i="3"/>
  <c r="I5786" i="3"/>
  <c r="J5786" i="3" s="1"/>
  <c r="K5786" i="3" s="1"/>
  <c r="O5543" i="3" l="1"/>
  <c r="N5543" i="3"/>
  <c r="L5545" i="3"/>
  <c r="M5544" i="3"/>
  <c r="H5788" i="3"/>
  <c r="I5787" i="3"/>
  <c r="J5787" i="3" s="1"/>
  <c r="K5787" i="3" s="1"/>
  <c r="O5544" i="3" l="1"/>
  <c r="N5544" i="3"/>
  <c r="L5546" i="3"/>
  <c r="M5545" i="3"/>
  <c r="H5789" i="3"/>
  <c r="I5788" i="3"/>
  <c r="J5788" i="3" s="1"/>
  <c r="K5788" i="3" s="1"/>
  <c r="O5545" i="3" l="1"/>
  <c r="N5545" i="3"/>
  <c r="L5547" i="3"/>
  <c r="M5546" i="3"/>
  <c r="H5790" i="3"/>
  <c r="I5789" i="3"/>
  <c r="J5789" i="3" s="1"/>
  <c r="K5789" i="3" s="1"/>
  <c r="N5546" i="3" l="1"/>
  <c r="O5546" i="3"/>
  <c r="L5548" i="3"/>
  <c r="M5547" i="3"/>
  <c r="H5791" i="3"/>
  <c r="I5790" i="3"/>
  <c r="J5790" i="3" s="1"/>
  <c r="K5790" i="3" s="1"/>
  <c r="N5547" i="3" l="1"/>
  <c r="O5547" i="3"/>
  <c r="L5549" i="3"/>
  <c r="M5548" i="3"/>
  <c r="H5792" i="3"/>
  <c r="I5791" i="3"/>
  <c r="J5791" i="3" s="1"/>
  <c r="K5791" i="3" s="1"/>
  <c r="O5548" i="3" l="1"/>
  <c r="N5548" i="3"/>
  <c r="L5550" i="3"/>
  <c r="M5549" i="3"/>
  <c r="H5793" i="3"/>
  <c r="I5792" i="3"/>
  <c r="J5792" i="3" s="1"/>
  <c r="K5792" i="3" s="1"/>
  <c r="N5549" i="3" l="1"/>
  <c r="O5549" i="3"/>
  <c r="L5551" i="3"/>
  <c r="M5550" i="3"/>
  <c r="H5794" i="3"/>
  <c r="I5793" i="3"/>
  <c r="J5793" i="3" s="1"/>
  <c r="K5793" i="3" s="1"/>
  <c r="N5550" i="3" l="1"/>
  <c r="O5550" i="3"/>
  <c r="L5552" i="3"/>
  <c r="M5551" i="3"/>
  <c r="H5795" i="3"/>
  <c r="I5794" i="3"/>
  <c r="J5794" i="3" s="1"/>
  <c r="K5794" i="3" s="1"/>
  <c r="N5551" i="3" l="1"/>
  <c r="O5551" i="3"/>
  <c r="L5553" i="3"/>
  <c r="M5552" i="3"/>
  <c r="H5796" i="3"/>
  <c r="I5795" i="3"/>
  <c r="J5795" i="3" s="1"/>
  <c r="K5795" i="3" s="1"/>
  <c r="N5552" i="3" l="1"/>
  <c r="O5552" i="3"/>
  <c r="L5554" i="3"/>
  <c r="M5553" i="3"/>
  <c r="H5797" i="3"/>
  <c r="I5796" i="3"/>
  <c r="J5796" i="3" s="1"/>
  <c r="K5796" i="3" s="1"/>
  <c r="N5553" i="3" l="1"/>
  <c r="O5553" i="3"/>
  <c r="L5555" i="3"/>
  <c r="M5554" i="3"/>
  <c r="H5798" i="3"/>
  <c r="I5797" i="3"/>
  <c r="J5797" i="3" s="1"/>
  <c r="K5797" i="3" s="1"/>
  <c r="N5554" i="3" l="1"/>
  <c r="O5554" i="3"/>
  <c r="L5556" i="3"/>
  <c r="M5555" i="3"/>
  <c r="H5799" i="3"/>
  <c r="I5798" i="3"/>
  <c r="J5798" i="3" s="1"/>
  <c r="K5798" i="3" s="1"/>
  <c r="O5555" i="3" l="1"/>
  <c r="N5555" i="3"/>
  <c r="L5557" i="3"/>
  <c r="M5556" i="3"/>
  <c r="H5800" i="3"/>
  <c r="I5799" i="3"/>
  <c r="J5799" i="3" s="1"/>
  <c r="K5799" i="3" s="1"/>
  <c r="O5556" i="3" l="1"/>
  <c r="N5556" i="3"/>
  <c r="L5558" i="3"/>
  <c r="M5557" i="3"/>
  <c r="H5801" i="3"/>
  <c r="I5800" i="3"/>
  <c r="J5800" i="3" s="1"/>
  <c r="K5800" i="3" s="1"/>
  <c r="O5557" i="3" l="1"/>
  <c r="N5557" i="3"/>
  <c r="L5559" i="3"/>
  <c r="M5558" i="3"/>
  <c r="H5802" i="3"/>
  <c r="I5801" i="3"/>
  <c r="J5801" i="3" s="1"/>
  <c r="K5801" i="3" s="1"/>
  <c r="N5558" i="3" l="1"/>
  <c r="O5558" i="3"/>
  <c r="L5560" i="3"/>
  <c r="M5559" i="3"/>
  <c r="H5803" i="3"/>
  <c r="I5802" i="3"/>
  <c r="J5802" i="3" s="1"/>
  <c r="K5802" i="3" s="1"/>
  <c r="N5559" i="3" l="1"/>
  <c r="O5559" i="3"/>
  <c r="L5561" i="3"/>
  <c r="M5560" i="3"/>
  <c r="H5804" i="3"/>
  <c r="I5803" i="3"/>
  <c r="J5803" i="3" s="1"/>
  <c r="K5803" i="3" s="1"/>
  <c r="N5560" i="3" l="1"/>
  <c r="O5560" i="3"/>
  <c r="L5562" i="3"/>
  <c r="M5561" i="3"/>
  <c r="H5805" i="3"/>
  <c r="I5804" i="3"/>
  <c r="J5804" i="3" s="1"/>
  <c r="K5804" i="3" s="1"/>
  <c r="O5561" i="3" l="1"/>
  <c r="N5561" i="3"/>
  <c r="L5563" i="3"/>
  <c r="M5562" i="3"/>
  <c r="H5806" i="3"/>
  <c r="I5805" i="3"/>
  <c r="J5805" i="3" s="1"/>
  <c r="K5805" i="3" s="1"/>
  <c r="O5562" i="3" l="1"/>
  <c r="N5562" i="3"/>
  <c r="L5564" i="3"/>
  <c r="M5563" i="3"/>
  <c r="H5807" i="3"/>
  <c r="I5806" i="3"/>
  <c r="J5806" i="3" s="1"/>
  <c r="K5806" i="3" s="1"/>
  <c r="O5563" i="3" l="1"/>
  <c r="N5563" i="3"/>
  <c r="L5565" i="3"/>
  <c r="M5564" i="3"/>
  <c r="H5808" i="3"/>
  <c r="I5807" i="3"/>
  <c r="J5807" i="3" s="1"/>
  <c r="K5807" i="3" s="1"/>
  <c r="L5566" i="3" l="1"/>
  <c r="M5565" i="3"/>
  <c r="O5564" i="3"/>
  <c r="N5564" i="3"/>
  <c r="H5809" i="3"/>
  <c r="I5808" i="3"/>
  <c r="J5808" i="3" s="1"/>
  <c r="K5808" i="3" s="1"/>
  <c r="O5565" i="3" l="1"/>
  <c r="N5565" i="3"/>
  <c r="L5567" i="3"/>
  <c r="M5566" i="3"/>
  <c r="H5810" i="3"/>
  <c r="I5809" i="3"/>
  <c r="J5809" i="3" s="1"/>
  <c r="K5809" i="3" s="1"/>
  <c r="N5566" i="3" l="1"/>
  <c r="O5566" i="3"/>
  <c r="L5568" i="3"/>
  <c r="M5567" i="3"/>
  <c r="H5811" i="3"/>
  <c r="I5810" i="3"/>
  <c r="J5810" i="3" s="1"/>
  <c r="K5810" i="3" s="1"/>
  <c r="N5567" i="3" l="1"/>
  <c r="O5567" i="3"/>
  <c r="L5569" i="3"/>
  <c r="M5568" i="3"/>
  <c r="H5812" i="3"/>
  <c r="I5811" i="3"/>
  <c r="J5811" i="3" s="1"/>
  <c r="K5811" i="3" s="1"/>
  <c r="N5568" i="3" l="1"/>
  <c r="O5568" i="3"/>
  <c r="L5570" i="3"/>
  <c r="M5569" i="3"/>
  <c r="H5813" i="3"/>
  <c r="I5812" i="3"/>
  <c r="J5812" i="3" s="1"/>
  <c r="K5812" i="3" s="1"/>
  <c r="N5569" i="3" l="1"/>
  <c r="O5569" i="3"/>
  <c r="L5571" i="3"/>
  <c r="M5570" i="3"/>
  <c r="H5814" i="3"/>
  <c r="I5813" i="3"/>
  <c r="J5813" i="3" s="1"/>
  <c r="K5813" i="3" s="1"/>
  <c r="N5570" i="3" l="1"/>
  <c r="O5570" i="3"/>
  <c r="L5572" i="3"/>
  <c r="M5571" i="3"/>
  <c r="H5815" i="3"/>
  <c r="I5814" i="3"/>
  <c r="J5814" i="3" s="1"/>
  <c r="K5814" i="3" s="1"/>
  <c r="O5571" i="3" l="1"/>
  <c r="N5571" i="3"/>
  <c r="L5573" i="3"/>
  <c r="M5572" i="3"/>
  <c r="H5816" i="3"/>
  <c r="I5815" i="3"/>
  <c r="J5815" i="3" s="1"/>
  <c r="K5815" i="3" s="1"/>
  <c r="N5572" i="3" l="1"/>
  <c r="O5572" i="3"/>
  <c r="L5574" i="3"/>
  <c r="M5573" i="3"/>
  <c r="H5817" i="3"/>
  <c r="I5816" i="3"/>
  <c r="J5816" i="3" s="1"/>
  <c r="K5816" i="3" s="1"/>
  <c r="N5573" i="3" l="1"/>
  <c r="O5573" i="3"/>
  <c r="L5575" i="3"/>
  <c r="M5574" i="3"/>
  <c r="H5818" i="3"/>
  <c r="I5817" i="3"/>
  <c r="J5817" i="3" s="1"/>
  <c r="K5817" i="3" s="1"/>
  <c r="O5574" i="3" l="1"/>
  <c r="N5574" i="3"/>
  <c r="L5576" i="3"/>
  <c r="M5575" i="3"/>
  <c r="H5819" i="3"/>
  <c r="I5818" i="3"/>
  <c r="J5818" i="3" s="1"/>
  <c r="K5818" i="3" s="1"/>
  <c r="N5575" i="3" l="1"/>
  <c r="O5575" i="3"/>
  <c r="L5577" i="3"/>
  <c r="M5576" i="3"/>
  <c r="H5820" i="3"/>
  <c r="I5819" i="3"/>
  <c r="J5819" i="3" s="1"/>
  <c r="K5819" i="3" s="1"/>
  <c r="O5576" i="3" l="1"/>
  <c r="N5576" i="3"/>
  <c r="L5578" i="3"/>
  <c r="M5577" i="3"/>
  <c r="H5821" i="3"/>
  <c r="I5820" i="3"/>
  <c r="J5820" i="3" s="1"/>
  <c r="K5820" i="3" s="1"/>
  <c r="N5577" i="3" l="1"/>
  <c r="O5577" i="3"/>
  <c r="L5579" i="3"/>
  <c r="M5578" i="3"/>
  <c r="H5822" i="3"/>
  <c r="I5821" i="3"/>
  <c r="J5821" i="3" s="1"/>
  <c r="K5821" i="3" s="1"/>
  <c r="N5578" i="3" l="1"/>
  <c r="O5578" i="3"/>
  <c r="L5580" i="3"/>
  <c r="M5579" i="3"/>
  <c r="H5823" i="3"/>
  <c r="I5822" i="3"/>
  <c r="J5822" i="3" s="1"/>
  <c r="K5822" i="3" s="1"/>
  <c r="O5579" i="3" l="1"/>
  <c r="N5579" i="3"/>
  <c r="L5581" i="3"/>
  <c r="M5580" i="3"/>
  <c r="H5824" i="3"/>
  <c r="I5823" i="3"/>
  <c r="J5823" i="3" s="1"/>
  <c r="K5823" i="3" s="1"/>
  <c r="N5580" i="3" l="1"/>
  <c r="O5580" i="3"/>
  <c r="L5582" i="3"/>
  <c r="M5581" i="3"/>
  <c r="H5825" i="3"/>
  <c r="I5824" i="3"/>
  <c r="J5824" i="3" s="1"/>
  <c r="K5824" i="3" s="1"/>
  <c r="O5581" i="3" l="1"/>
  <c r="N5581" i="3"/>
  <c r="L5583" i="3"/>
  <c r="M5582" i="3"/>
  <c r="H5826" i="3"/>
  <c r="I5825" i="3"/>
  <c r="J5825" i="3" s="1"/>
  <c r="K5825" i="3" s="1"/>
  <c r="O5582" i="3" l="1"/>
  <c r="N5582" i="3"/>
  <c r="L5584" i="3"/>
  <c r="M5583" i="3"/>
  <c r="H5827" i="3"/>
  <c r="I5826" i="3"/>
  <c r="J5826" i="3" s="1"/>
  <c r="K5826" i="3" s="1"/>
  <c r="O5583" i="3" l="1"/>
  <c r="N5583" i="3"/>
  <c r="L5585" i="3"/>
  <c r="M5584" i="3"/>
  <c r="H5828" i="3"/>
  <c r="I5827" i="3"/>
  <c r="J5827" i="3" s="1"/>
  <c r="K5827" i="3" s="1"/>
  <c r="O5584" i="3" l="1"/>
  <c r="N5584" i="3"/>
  <c r="L5586" i="3"/>
  <c r="M5585" i="3"/>
  <c r="H5829" i="3"/>
  <c r="I5828" i="3"/>
  <c r="J5828" i="3" s="1"/>
  <c r="K5828" i="3" s="1"/>
  <c r="O5585" i="3" l="1"/>
  <c r="N5585" i="3"/>
  <c r="L5587" i="3"/>
  <c r="M5586" i="3"/>
  <c r="H5830" i="3"/>
  <c r="I5829" i="3"/>
  <c r="J5829" i="3" s="1"/>
  <c r="K5829" i="3" s="1"/>
  <c r="L5588" i="3" l="1"/>
  <c r="M5587" i="3"/>
  <c r="N5586" i="3"/>
  <c r="O5586" i="3"/>
  <c r="H5831" i="3"/>
  <c r="I5830" i="3"/>
  <c r="J5830" i="3" s="1"/>
  <c r="K5830" i="3" s="1"/>
  <c r="N5587" i="3" l="1"/>
  <c r="O5587" i="3"/>
  <c r="L5589" i="3"/>
  <c r="M5588" i="3"/>
  <c r="H5832" i="3"/>
  <c r="I5831" i="3"/>
  <c r="J5831" i="3" s="1"/>
  <c r="K5831" i="3" s="1"/>
  <c r="N5588" i="3" l="1"/>
  <c r="O5588" i="3"/>
  <c r="L5590" i="3"/>
  <c r="M5589" i="3"/>
  <c r="H5833" i="3"/>
  <c r="I5832" i="3"/>
  <c r="J5832" i="3" s="1"/>
  <c r="K5832" i="3" s="1"/>
  <c r="N5589" i="3" l="1"/>
  <c r="O5589" i="3"/>
  <c r="L5591" i="3"/>
  <c r="M5590" i="3"/>
  <c r="H5834" i="3"/>
  <c r="I5833" i="3"/>
  <c r="J5833" i="3" s="1"/>
  <c r="K5833" i="3" s="1"/>
  <c r="O5590" i="3" l="1"/>
  <c r="N5590" i="3"/>
  <c r="L5592" i="3"/>
  <c r="M5591" i="3"/>
  <c r="H5835" i="3"/>
  <c r="I5834" i="3"/>
  <c r="J5834" i="3" s="1"/>
  <c r="K5834" i="3" s="1"/>
  <c r="O5591" i="3" l="1"/>
  <c r="N5591" i="3"/>
  <c r="L5593" i="3"/>
  <c r="M5592" i="3"/>
  <c r="H5836" i="3"/>
  <c r="I5835" i="3"/>
  <c r="J5835" i="3" s="1"/>
  <c r="K5835" i="3" s="1"/>
  <c r="L5594" i="3" l="1"/>
  <c r="M5593" i="3"/>
  <c r="N5592" i="3"/>
  <c r="O5592" i="3"/>
  <c r="H5837" i="3"/>
  <c r="I5836" i="3"/>
  <c r="J5836" i="3" s="1"/>
  <c r="K5836" i="3" s="1"/>
  <c r="N5593" i="3" l="1"/>
  <c r="O5593" i="3"/>
  <c r="L5595" i="3"/>
  <c r="M5594" i="3"/>
  <c r="H5838" i="3"/>
  <c r="I5837" i="3"/>
  <c r="J5837" i="3" s="1"/>
  <c r="K5837" i="3" s="1"/>
  <c r="O5594" i="3" l="1"/>
  <c r="N5594" i="3"/>
  <c r="L5596" i="3"/>
  <c r="M5595" i="3"/>
  <c r="H5839" i="3"/>
  <c r="I5838" i="3"/>
  <c r="J5838" i="3" s="1"/>
  <c r="K5838" i="3" s="1"/>
  <c r="N5595" i="3" l="1"/>
  <c r="O5595" i="3"/>
  <c r="L5597" i="3"/>
  <c r="M5596" i="3"/>
  <c r="H5840" i="3"/>
  <c r="I5839" i="3"/>
  <c r="J5839" i="3" s="1"/>
  <c r="K5839" i="3" s="1"/>
  <c r="N5596" i="3" l="1"/>
  <c r="O5596" i="3"/>
  <c r="L5598" i="3"/>
  <c r="M5597" i="3"/>
  <c r="H5841" i="3"/>
  <c r="I5840" i="3"/>
  <c r="J5840" i="3" s="1"/>
  <c r="K5840" i="3" s="1"/>
  <c r="O5597" i="3" l="1"/>
  <c r="N5597" i="3"/>
  <c r="L5599" i="3"/>
  <c r="M5598" i="3"/>
  <c r="H5842" i="3"/>
  <c r="I5841" i="3"/>
  <c r="J5841" i="3" s="1"/>
  <c r="K5841" i="3" s="1"/>
  <c r="O5598" i="3" l="1"/>
  <c r="N5598" i="3"/>
  <c r="L5600" i="3"/>
  <c r="M5599" i="3"/>
  <c r="H5843" i="3"/>
  <c r="I5842" i="3"/>
  <c r="J5842" i="3" s="1"/>
  <c r="K5842" i="3" s="1"/>
  <c r="N5599" i="3" l="1"/>
  <c r="O5599" i="3"/>
  <c r="L5601" i="3"/>
  <c r="M5600" i="3"/>
  <c r="H5844" i="3"/>
  <c r="I5843" i="3"/>
  <c r="J5843" i="3" s="1"/>
  <c r="K5843" i="3" s="1"/>
  <c r="N5600" i="3" l="1"/>
  <c r="O5600" i="3"/>
  <c r="L5602" i="3"/>
  <c r="M5601" i="3"/>
  <c r="H5845" i="3"/>
  <c r="I5844" i="3"/>
  <c r="J5844" i="3" s="1"/>
  <c r="K5844" i="3" s="1"/>
  <c r="N5601" i="3" l="1"/>
  <c r="O5601" i="3"/>
  <c r="L5603" i="3"/>
  <c r="M5602" i="3"/>
  <c r="H5846" i="3"/>
  <c r="I5845" i="3"/>
  <c r="J5845" i="3" s="1"/>
  <c r="K5845" i="3" s="1"/>
  <c r="O5602" i="3" l="1"/>
  <c r="N5602" i="3"/>
  <c r="L5604" i="3"/>
  <c r="M5603" i="3"/>
  <c r="H5847" i="3"/>
  <c r="I5846" i="3"/>
  <c r="J5846" i="3" s="1"/>
  <c r="K5846" i="3" s="1"/>
  <c r="O5603" i="3" l="1"/>
  <c r="N5603" i="3"/>
  <c r="L5605" i="3"/>
  <c r="M5604" i="3"/>
  <c r="H5848" i="3"/>
  <c r="I5847" i="3"/>
  <c r="J5847" i="3" s="1"/>
  <c r="K5847" i="3" s="1"/>
  <c r="O5604" i="3" l="1"/>
  <c r="N5604" i="3"/>
  <c r="L5606" i="3"/>
  <c r="M5605" i="3"/>
  <c r="H5849" i="3"/>
  <c r="I5848" i="3"/>
  <c r="J5848" i="3" s="1"/>
  <c r="K5848" i="3" s="1"/>
  <c r="O5605" i="3" l="1"/>
  <c r="N5605" i="3"/>
  <c r="L5607" i="3"/>
  <c r="M5606" i="3"/>
  <c r="H5850" i="3"/>
  <c r="I5849" i="3"/>
  <c r="J5849" i="3" s="1"/>
  <c r="K5849" i="3" s="1"/>
  <c r="N5606" i="3" l="1"/>
  <c r="O5606" i="3"/>
  <c r="L5608" i="3"/>
  <c r="M5607" i="3"/>
  <c r="H5851" i="3"/>
  <c r="I5850" i="3"/>
  <c r="J5850" i="3" s="1"/>
  <c r="K5850" i="3" s="1"/>
  <c r="O5607" i="3" l="1"/>
  <c r="N5607" i="3"/>
  <c r="L5609" i="3"/>
  <c r="M5608" i="3"/>
  <c r="H5852" i="3"/>
  <c r="I5851" i="3"/>
  <c r="J5851" i="3" s="1"/>
  <c r="K5851" i="3" s="1"/>
  <c r="N5608" i="3" l="1"/>
  <c r="O5608" i="3"/>
  <c r="L5610" i="3"/>
  <c r="M5609" i="3"/>
  <c r="H5853" i="3"/>
  <c r="I5852" i="3"/>
  <c r="J5852" i="3" s="1"/>
  <c r="K5852" i="3" s="1"/>
  <c r="N5609" i="3" l="1"/>
  <c r="O5609" i="3"/>
  <c r="L5611" i="3"/>
  <c r="M5610" i="3"/>
  <c r="H5854" i="3"/>
  <c r="I5853" i="3"/>
  <c r="J5853" i="3" s="1"/>
  <c r="K5853" i="3" s="1"/>
  <c r="N5610" i="3" l="1"/>
  <c r="O5610" i="3"/>
  <c r="L5612" i="3"/>
  <c r="M5611" i="3"/>
  <c r="H5855" i="3"/>
  <c r="I5854" i="3"/>
  <c r="J5854" i="3" s="1"/>
  <c r="K5854" i="3" s="1"/>
  <c r="N5611" i="3" l="1"/>
  <c r="O5611" i="3"/>
  <c r="L5613" i="3"/>
  <c r="M5612" i="3"/>
  <c r="H5856" i="3"/>
  <c r="I5855" i="3"/>
  <c r="J5855" i="3" s="1"/>
  <c r="K5855" i="3" s="1"/>
  <c r="O5612" i="3" l="1"/>
  <c r="N5612" i="3"/>
  <c r="L5614" i="3"/>
  <c r="M5613" i="3"/>
  <c r="H5857" i="3"/>
  <c r="I5856" i="3"/>
  <c r="J5856" i="3" s="1"/>
  <c r="K5856" i="3" s="1"/>
  <c r="N5613" i="3" l="1"/>
  <c r="O5613" i="3"/>
  <c r="L5615" i="3"/>
  <c r="M5614" i="3"/>
  <c r="H5858" i="3"/>
  <c r="I5857" i="3"/>
  <c r="J5857" i="3" s="1"/>
  <c r="K5857" i="3" s="1"/>
  <c r="N5614" i="3" l="1"/>
  <c r="O5614" i="3"/>
  <c r="L5616" i="3"/>
  <c r="M5615" i="3"/>
  <c r="H5859" i="3"/>
  <c r="I5858" i="3"/>
  <c r="J5858" i="3" s="1"/>
  <c r="K5858" i="3" s="1"/>
  <c r="O5615" i="3" l="1"/>
  <c r="N5615" i="3"/>
  <c r="L5617" i="3"/>
  <c r="M5616" i="3"/>
  <c r="H5860" i="3"/>
  <c r="I5859" i="3"/>
  <c r="J5859" i="3" s="1"/>
  <c r="K5859" i="3" s="1"/>
  <c r="N5616" i="3" l="1"/>
  <c r="O5616" i="3"/>
  <c r="L5618" i="3"/>
  <c r="M5617" i="3"/>
  <c r="H5861" i="3"/>
  <c r="I5860" i="3"/>
  <c r="J5860" i="3" s="1"/>
  <c r="K5860" i="3" s="1"/>
  <c r="O5617" i="3" l="1"/>
  <c r="N5617" i="3"/>
  <c r="L5619" i="3"/>
  <c r="M5618" i="3"/>
  <c r="H5862" i="3"/>
  <c r="I5861" i="3"/>
  <c r="J5861" i="3" s="1"/>
  <c r="K5861" i="3" s="1"/>
  <c r="O5618" i="3" l="1"/>
  <c r="N5618" i="3"/>
  <c r="L5620" i="3"/>
  <c r="M5619" i="3"/>
  <c r="H5863" i="3"/>
  <c r="I5862" i="3"/>
  <c r="J5862" i="3" s="1"/>
  <c r="K5862" i="3" s="1"/>
  <c r="N5619" i="3" l="1"/>
  <c r="O5619" i="3"/>
  <c r="L5621" i="3"/>
  <c r="M5620" i="3"/>
  <c r="H5864" i="3"/>
  <c r="I5863" i="3"/>
  <c r="J5863" i="3" s="1"/>
  <c r="K5863" i="3" s="1"/>
  <c r="N5620" i="3" l="1"/>
  <c r="O5620" i="3"/>
  <c r="L5622" i="3"/>
  <c r="M5621" i="3"/>
  <c r="H5865" i="3"/>
  <c r="I5864" i="3"/>
  <c r="J5864" i="3" s="1"/>
  <c r="K5864" i="3" s="1"/>
  <c r="O5621" i="3" l="1"/>
  <c r="N5621" i="3"/>
  <c r="L5623" i="3"/>
  <c r="M5622" i="3"/>
  <c r="H5866" i="3"/>
  <c r="I5865" i="3"/>
  <c r="J5865" i="3" s="1"/>
  <c r="K5865" i="3" s="1"/>
  <c r="L5624" i="3" l="1"/>
  <c r="M5623" i="3"/>
  <c r="O5622" i="3"/>
  <c r="N5622" i="3"/>
  <c r="H5867" i="3"/>
  <c r="I5866" i="3"/>
  <c r="J5866" i="3" s="1"/>
  <c r="K5866" i="3" s="1"/>
  <c r="O5623" i="3" l="1"/>
  <c r="N5623" i="3"/>
  <c r="L5625" i="3"/>
  <c r="M5624" i="3"/>
  <c r="H5868" i="3"/>
  <c r="I5867" i="3"/>
  <c r="J5867" i="3" s="1"/>
  <c r="K5867" i="3" s="1"/>
  <c r="L5626" i="3" l="1"/>
  <c r="M5625" i="3"/>
  <c r="O5624" i="3"/>
  <c r="N5624" i="3"/>
  <c r="H5869" i="3"/>
  <c r="I5868" i="3"/>
  <c r="J5868" i="3" s="1"/>
  <c r="K5868" i="3" s="1"/>
  <c r="O5625" i="3" l="1"/>
  <c r="N5625" i="3"/>
  <c r="L5627" i="3"/>
  <c r="M5626" i="3"/>
  <c r="H5870" i="3"/>
  <c r="I5869" i="3"/>
  <c r="J5869" i="3" s="1"/>
  <c r="K5869" i="3" s="1"/>
  <c r="N5626" i="3" l="1"/>
  <c r="O5626" i="3"/>
  <c r="L5628" i="3"/>
  <c r="M5627" i="3"/>
  <c r="H5871" i="3"/>
  <c r="I5870" i="3"/>
  <c r="J5870" i="3" s="1"/>
  <c r="K5870" i="3" s="1"/>
  <c r="N5627" i="3" l="1"/>
  <c r="O5627" i="3"/>
  <c r="L5629" i="3"/>
  <c r="M5628" i="3"/>
  <c r="H5872" i="3"/>
  <c r="I5871" i="3"/>
  <c r="J5871" i="3" s="1"/>
  <c r="K5871" i="3" s="1"/>
  <c r="N5628" i="3" l="1"/>
  <c r="O5628" i="3"/>
  <c r="L5630" i="3"/>
  <c r="M5629" i="3"/>
  <c r="H5873" i="3"/>
  <c r="I5872" i="3"/>
  <c r="J5872" i="3" s="1"/>
  <c r="K5872" i="3" s="1"/>
  <c r="N5629" i="3" l="1"/>
  <c r="O5629" i="3"/>
  <c r="L5631" i="3"/>
  <c r="M5630" i="3"/>
  <c r="H5874" i="3"/>
  <c r="I5873" i="3"/>
  <c r="J5873" i="3" s="1"/>
  <c r="K5873" i="3" s="1"/>
  <c r="N5630" i="3" l="1"/>
  <c r="O5630" i="3"/>
  <c r="L5632" i="3"/>
  <c r="M5631" i="3"/>
  <c r="H5875" i="3"/>
  <c r="I5874" i="3"/>
  <c r="J5874" i="3" s="1"/>
  <c r="K5874" i="3" s="1"/>
  <c r="N5631" i="3" l="1"/>
  <c r="O5631" i="3"/>
  <c r="L5633" i="3"/>
  <c r="M5632" i="3"/>
  <c r="H5876" i="3"/>
  <c r="I5875" i="3"/>
  <c r="J5875" i="3" s="1"/>
  <c r="K5875" i="3" s="1"/>
  <c r="O5632" i="3" l="1"/>
  <c r="N5632" i="3"/>
  <c r="L5634" i="3"/>
  <c r="M5633" i="3"/>
  <c r="H5877" i="3"/>
  <c r="I5876" i="3"/>
  <c r="J5876" i="3" s="1"/>
  <c r="K5876" i="3" s="1"/>
  <c r="N5633" i="3" l="1"/>
  <c r="O5633" i="3"/>
  <c r="L5635" i="3"/>
  <c r="M5634" i="3"/>
  <c r="H5878" i="3"/>
  <c r="I5877" i="3"/>
  <c r="J5877" i="3" s="1"/>
  <c r="K5877" i="3" s="1"/>
  <c r="O5634" i="3" l="1"/>
  <c r="N5634" i="3"/>
  <c r="L5636" i="3"/>
  <c r="M5635" i="3"/>
  <c r="H5879" i="3"/>
  <c r="I5878" i="3"/>
  <c r="J5878" i="3" s="1"/>
  <c r="K5878" i="3" s="1"/>
  <c r="N5635" i="3" l="1"/>
  <c r="O5635" i="3"/>
  <c r="L5637" i="3"/>
  <c r="M5636" i="3"/>
  <c r="H5880" i="3"/>
  <c r="I5879" i="3"/>
  <c r="J5879" i="3" s="1"/>
  <c r="K5879" i="3" s="1"/>
  <c r="N5636" i="3" l="1"/>
  <c r="O5636" i="3"/>
  <c r="L5638" i="3"/>
  <c r="M5637" i="3"/>
  <c r="H5881" i="3"/>
  <c r="I5880" i="3"/>
  <c r="J5880" i="3" s="1"/>
  <c r="K5880" i="3" s="1"/>
  <c r="N5637" i="3" l="1"/>
  <c r="O5637" i="3"/>
  <c r="L5639" i="3"/>
  <c r="M5638" i="3"/>
  <c r="H5882" i="3"/>
  <c r="I5881" i="3"/>
  <c r="J5881" i="3" s="1"/>
  <c r="K5881" i="3" s="1"/>
  <c r="N5638" i="3" l="1"/>
  <c r="O5638" i="3"/>
  <c r="L5640" i="3"/>
  <c r="M5639" i="3"/>
  <c r="H5883" i="3"/>
  <c r="I5882" i="3"/>
  <c r="J5882" i="3" s="1"/>
  <c r="K5882" i="3" s="1"/>
  <c r="N5639" i="3" l="1"/>
  <c r="O5639" i="3"/>
  <c r="L5641" i="3"/>
  <c r="M5640" i="3"/>
  <c r="H5884" i="3"/>
  <c r="I5883" i="3"/>
  <c r="J5883" i="3" s="1"/>
  <c r="K5883" i="3" s="1"/>
  <c r="O5640" i="3" l="1"/>
  <c r="N5640" i="3"/>
  <c r="L5642" i="3"/>
  <c r="M5641" i="3"/>
  <c r="H5885" i="3"/>
  <c r="I5884" i="3"/>
  <c r="J5884" i="3" s="1"/>
  <c r="K5884" i="3" s="1"/>
  <c r="O5641" i="3" l="1"/>
  <c r="N5641" i="3"/>
  <c r="L5643" i="3"/>
  <c r="M5642" i="3"/>
  <c r="H5886" i="3"/>
  <c r="I5885" i="3"/>
  <c r="J5885" i="3" s="1"/>
  <c r="K5885" i="3" s="1"/>
  <c r="O5642" i="3" l="1"/>
  <c r="N5642" i="3"/>
  <c r="L5644" i="3"/>
  <c r="M5643" i="3"/>
  <c r="H5887" i="3"/>
  <c r="I5886" i="3"/>
  <c r="J5886" i="3" s="1"/>
  <c r="K5886" i="3" s="1"/>
  <c r="O5643" i="3" l="1"/>
  <c r="N5643" i="3"/>
  <c r="L5645" i="3"/>
  <c r="M5644" i="3"/>
  <c r="H5888" i="3"/>
  <c r="I5887" i="3"/>
  <c r="J5887" i="3" s="1"/>
  <c r="K5887" i="3" s="1"/>
  <c r="O5644" i="3" l="1"/>
  <c r="N5644" i="3"/>
  <c r="L5646" i="3"/>
  <c r="M5645" i="3"/>
  <c r="H5889" i="3"/>
  <c r="I5888" i="3"/>
  <c r="J5888" i="3" s="1"/>
  <c r="K5888" i="3" s="1"/>
  <c r="O5645" i="3" l="1"/>
  <c r="N5645" i="3"/>
  <c r="L5647" i="3"/>
  <c r="M5646" i="3"/>
  <c r="H5890" i="3"/>
  <c r="I5889" i="3"/>
  <c r="J5889" i="3" s="1"/>
  <c r="K5889" i="3" s="1"/>
  <c r="N5646" i="3" l="1"/>
  <c r="O5646" i="3"/>
  <c r="L5648" i="3"/>
  <c r="M5647" i="3"/>
  <c r="H5891" i="3"/>
  <c r="I5890" i="3"/>
  <c r="J5890" i="3" s="1"/>
  <c r="K5890" i="3" s="1"/>
  <c r="N5647" i="3" l="1"/>
  <c r="O5647" i="3"/>
  <c r="L5649" i="3"/>
  <c r="M5648" i="3"/>
  <c r="H5892" i="3"/>
  <c r="I5891" i="3"/>
  <c r="J5891" i="3" s="1"/>
  <c r="K5891" i="3" s="1"/>
  <c r="N5648" i="3" l="1"/>
  <c r="O5648" i="3"/>
  <c r="L5650" i="3"/>
  <c r="M5649" i="3"/>
  <c r="H5893" i="3"/>
  <c r="I5892" i="3"/>
  <c r="J5892" i="3" s="1"/>
  <c r="K5892" i="3" s="1"/>
  <c r="N5649" i="3" l="1"/>
  <c r="O5649" i="3"/>
  <c r="L5651" i="3"/>
  <c r="M5650" i="3"/>
  <c r="H5894" i="3"/>
  <c r="I5893" i="3"/>
  <c r="J5893" i="3" s="1"/>
  <c r="K5893" i="3" s="1"/>
  <c r="N5650" i="3" l="1"/>
  <c r="O5650" i="3"/>
  <c r="L5652" i="3"/>
  <c r="M5651" i="3"/>
  <c r="H5895" i="3"/>
  <c r="I5894" i="3"/>
  <c r="J5894" i="3" s="1"/>
  <c r="K5894" i="3" s="1"/>
  <c r="O5651" i="3" l="1"/>
  <c r="N5651" i="3"/>
  <c r="L5653" i="3"/>
  <c r="M5652" i="3"/>
  <c r="H5896" i="3"/>
  <c r="I5895" i="3"/>
  <c r="J5895" i="3" s="1"/>
  <c r="K5895" i="3" s="1"/>
  <c r="L5654" i="3" l="1"/>
  <c r="M5653" i="3"/>
  <c r="N5652" i="3"/>
  <c r="O5652" i="3"/>
  <c r="H5897" i="3"/>
  <c r="I5896" i="3"/>
  <c r="J5896" i="3" s="1"/>
  <c r="K5896" i="3" s="1"/>
  <c r="N5653" i="3" l="1"/>
  <c r="O5653" i="3"/>
  <c r="L5655" i="3"/>
  <c r="M5654" i="3"/>
  <c r="H5898" i="3"/>
  <c r="I5897" i="3"/>
  <c r="J5897" i="3" s="1"/>
  <c r="K5897" i="3" s="1"/>
  <c r="N5654" i="3" l="1"/>
  <c r="O5654" i="3"/>
  <c r="L5656" i="3"/>
  <c r="M5655" i="3"/>
  <c r="H5899" i="3"/>
  <c r="I5898" i="3"/>
  <c r="J5898" i="3" s="1"/>
  <c r="K5898" i="3" s="1"/>
  <c r="L5657" i="3" l="1"/>
  <c r="M5656" i="3"/>
  <c r="N5655" i="3"/>
  <c r="O5655" i="3"/>
  <c r="H5900" i="3"/>
  <c r="I5899" i="3"/>
  <c r="J5899" i="3" s="1"/>
  <c r="K5899" i="3" s="1"/>
  <c r="O5656" i="3" l="1"/>
  <c r="N5656" i="3"/>
  <c r="L5658" i="3"/>
  <c r="M5657" i="3"/>
  <c r="H5901" i="3"/>
  <c r="I5900" i="3"/>
  <c r="J5900" i="3" s="1"/>
  <c r="K5900" i="3" s="1"/>
  <c r="N5657" i="3" l="1"/>
  <c r="O5657" i="3"/>
  <c r="L5659" i="3"/>
  <c r="M5658" i="3"/>
  <c r="H5902" i="3"/>
  <c r="I5901" i="3"/>
  <c r="J5901" i="3" s="1"/>
  <c r="K5901" i="3" s="1"/>
  <c r="N5658" i="3" l="1"/>
  <c r="O5658" i="3"/>
  <c r="L5660" i="3"/>
  <c r="M5659" i="3"/>
  <c r="H5903" i="3"/>
  <c r="I5902" i="3"/>
  <c r="J5902" i="3" s="1"/>
  <c r="K5902" i="3" s="1"/>
  <c r="N5659" i="3" l="1"/>
  <c r="O5659" i="3"/>
  <c r="L5661" i="3"/>
  <c r="M5660" i="3"/>
  <c r="H5904" i="3"/>
  <c r="I5903" i="3"/>
  <c r="J5903" i="3" s="1"/>
  <c r="K5903" i="3" s="1"/>
  <c r="N5660" i="3" l="1"/>
  <c r="O5660" i="3"/>
  <c r="L5662" i="3"/>
  <c r="M5661" i="3"/>
  <c r="H5905" i="3"/>
  <c r="I5904" i="3"/>
  <c r="J5904" i="3" s="1"/>
  <c r="K5904" i="3" s="1"/>
  <c r="O5661" i="3" l="1"/>
  <c r="N5661" i="3"/>
  <c r="L5663" i="3"/>
  <c r="M5662" i="3"/>
  <c r="H5906" i="3"/>
  <c r="I5905" i="3"/>
  <c r="J5905" i="3" s="1"/>
  <c r="K5905" i="3" s="1"/>
  <c r="O5662" i="3" l="1"/>
  <c r="N5662" i="3"/>
  <c r="L5664" i="3"/>
  <c r="M5663" i="3"/>
  <c r="H5907" i="3"/>
  <c r="I5906" i="3"/>
  <c r="J5906" i="3" s="1"/>
  <c r="K5906" i="3" s="1"/>
  <c r="O5663" i="3" l="1"/>
  <c r="N5663" i="3"/>
  <c r="L5665" i="3"/>
  <c r="M5664" i="3"/>
  <c r="H5908" i="3"/>
  <c r="I5907" i="3"/>
  <c r="J5907" i="3" s="1"/>
  <c r="K5907" i="3" s="1"/>
  <c r="O5664" i="3" l="1"/>
  <c r="N5664" i="3"/>
  <c r="L5666" i="3"/>
  <c r="M5665" i="3"/>
  <c r="H5909" i="3"/>
  <c r="I5908" i="3"/>
  <c r="J5908" i="3" s="1"/>
  <c r="K5908" i="3" s="1"/>
  <c r="O5665" i="3" l="1"/>
  <c r="N5665" i="3"/>
  <c r="L5667" i="3"/>
  <c r="M5666" i="3"/>
  <c r="H5910" i="3"/>
  <c r="I5909" i="3"/>
  <c r="J5909" i="3" s="1"/>
  <c r="K5909" i="3" s="1"/>
  <c r="N5666" i="3" l="1"/>
  <c r="O5666" i="3"/>
  <c r="L5668" i="3"/>
  <c r="M5667" i="3"/>
  <c r="H5911" i="3"/>
  <c r="I5910" i="3"/>
  <c r="J5910" i="3" s="1"/>
  <c r="K5910" i="3" s="1"/>
  <c r="O5667" i="3" l="1"/>
  <c r="N5667" i="3"/>
  <c r="L5669" i="3"/>
  <c r="M5668" i="3"/>
  <c r="H5912" i="3"/>
  <c r="I5911" i="3"/>
  <c r="J5911" i="3" s="1"/>
  <c r="K5911" i="3" s="1"/>
  <c r="N5668" i="3" l="1"/>
  <c r="O5668" i="3"/>
  <c r="L5670" i="3"/>
  <c r="M5669" i="3"/>
  <c r="H5913" i="3"/>
  <c r="I5912" i="3"/>
  <c r="J5912" i="3" s="1"/>
  <c r="K5912" i="3" s="1"/>
  <c r="N5669" i="3" l="1"/>
  <c r="O5669" i="3"/>
  <c r="L5671" i="3"/>
  <c r="M5670" i="3"/>
  <c r="H5914" i="3"/>
  <c r="I5913" i="3"/>
  <c r="J5913" i="3" s="1"/>
  <c r="K5913" i="3" s="1"/>
  <c r="N5670" i="3" l="1"/>
  <c r="O5670" i="3"/>
  <c r="L5672" i="3"/>
  <c r="M5671" i="3"/>
  <c r="H5915" i="3"/>
  <c r="I5914" i="3"/>
  <c r="J5914" i="3" s="1"/>
  <c r="K5914" i="3" s="1"/>
  <c r="O5671" i="3" l="1"/>
  <c r="N5671" i="3"/>
  <c r="L5673" i="3"/>
  <c r="M5672" i="3"/>
  <c r="H5916" i="3"/>
  <c r="I5915" i="3"/>
  <c r="J5915" i="3" s="1"/>
  <c r="K5915" i="3" s="1"/>
  <c r="O5672" i="3" l="1"/>
  <c r="N5672" i="3"/>
  <c r="L5674" i="3"/>
  <c r="M5673" i="3"/>
  <c r="H5917" i="3"/>
  <c r="I5916" i="3"/>
  <c r="J5916" i="3" s="1"/>
  <c r="K5916" i="3" s="1"/>
  <c r="N5673" i="3" l="1"/>
  <c r="O5673" i="3"/>
  <c r="L5675" i="3"/>
  <c r="M5674" i="3"/>
  <c r="H5918" i="3"/>
  <c r="I5917" i="3"/>
  <c r="J5917" i="3" s="1"/>
  <c r="K5917" i="3" s="1"/>
  <c r="N5674" i="3" l="1"/>
  <c r="O5674" i="3"/>
  <c r="L5676" i="3"/>
  <c r="M5675" i="3"/>
  <c r="H5919" i="3"/>
  <c r="I5918" i="3"/>
  <c r="J5918" i="3" s="1"/>
  <c r="K5918" i="3" s="1"/>
  <c r="N5675" i="3" l="1"/>
  <c r="O5675" i="3"/>
  <c r="L5677" i="3"/>
  <c r="M5676" i="3"/>
  <c r="H5920" i="3"/>
  <c r="I5919" i="3"/>
  <c r="J5919" i="3" s="1"/>
  <c r="K5919" i="3" s="1"/>
  <c r="N5676" i="3" l="1"/>
  <c r="O5676" i="3"/>
  <c r="L5678" i="3"/>
  <c r="M5677" i="3"/>
  <c r="H5921" i="3"/>
  <c r="I5920" i="3"/>
  <c r="J5920" i="3" s="1"/>
  <c r="K5920" i="3" s="1"/>
  <c r="O5677" i="3" l="1"/>
  <c r="N5677" i="3"/>
  <c r="L5679" i="3"/>
  <c r="M5678" i="3"/>
  <c r="H5922" i="3"/>
  <c r="I5921" i="3"/>
  <c r="J5921" i="3" s="1"/>
  <c r="K5921" i="3" s="1"/>
  <c r="O5678" i="3" l="1"/>
  <c r="N5678" i="3"/>
  <c r="L5680" i="3"/>
  <c r="M5679" i="3"/>
  <c r="H5923" i="3"/>
  <c r="I5922" i="3"/>
  <c r="J5922" i="3" s="1"/>
  <c r="K5922" i="3" s="1"/>
  <c r="N5679" i="3" l="1"/>
  <c r="O5679" i="3"/>
  <c r="L5681" i="3"/>
  <c r="M5680" i="3"/>
  <c r="H5924" i="3"/>
  <c r="I5923" i="3"/>
  <c r="J5923" i="3" s="1"/>
  <c r="K5923" i="3" s="1"/>
  <c r="N5680" i="3" l="1"/>
  <c r="O5680" i="3"/>
  <c r="L5682" i="3"/>
  <c r="M5681" i="3"/>
  <c r="H5925" i="3"/>
  <c r="I5924" i="3"/>
  <c r="J5924" i="3" s="1"/>
  <c r="K5924" i="3" s="1"/>
  <c r="N5681" i="3" l="1"/>
  <c r="O5681" i="3"/>
  <c r="L5683" i="3"/>
  <c r="M5682" i="3"/>
  <c r="H5926" i="3"/>
  <c r="I5925" i="3"/>
  <c r="J5925" i="3" s="1"/>
  <c r="K5925" i="3" s="1"/>
  <c r="O5682" i="3" l="1"/>
  <c r="N5682" i="3"/>
  <c r="L5684" i="3"/>
  <c r="M5683" i="3"/>
  <c r="H5927" i="3"/>
  <c r="I5926" i="3"/>
  <c r="J5926" i="3" s="1"/>
  <c r="K5926" i="3" s="1"/>
  <c r="O5683" i="3" l="1"/>
  <c r="N5683" i="3"/>
  <c r="L5685" i="3"/>
  <c r="M5684" i="3"/>
  <c r="H5928" i="3"/>
  <c r="I5927" i="3"/>
  <c r="J5927" i="3" s="1"/>
  <c r="K5927" i="3" s="1"/>
  <c r="O5684" i="3" l="1"/>
  <c r="N5684" i="3"/>
  <c r="L5686" i="3"/>
  <c r="M5685" i="3"/>
  <c r="H5929" i="3"/>
  <c r="I5928" i="3"/>
  <c r="J5928" i="3" s="1"/>
  <c r="K5928" i="3" s="1"/>
  <c r="O5685" i="3" l="1"/>
  <c r="N5685" i="3"/>
  <c r="L5687" i="3"/>
  <c r="M5686" i="3"/>
  <c r="H5930" i="3"/>
  <c r="I5929" i="3"/>
  <c r="J5929" i="3" s="1"/>
  <c r="K5929" i="3" s="1"/>
  <c r="O5686" i="3" l="1"/>
  <c r="N5686" i="3"/>
  <c r="L5688" i="3"/>
  <c r="M5687" i="3"/>
  <c r="H5931" i="3"/>
  <c r="I5930" i="3"/>
  <c r="J5930" i="3" s="1"/>
  <c r="K5930" i="3" s="1"/>
  <c r="O5687" i="3" l="1"/>
  <c r="N5687" i="3"/>
  <c r="L5689" i="3"/>
  <c r="M5688" i="3"/>
  <c r="H5932" i="3"/>
  <c r="I5931" i="3"/>
  <c r="J5931" i="3" s="1"/>
  <c r="K5931" i="3" s="1"/>
  <c r="N5688" i="3" l="1"/>
  <c r="O5688" i="3"/>
  <c r="L5690" i="3"/>
  <c r="M5689" i="3"/>
  <c r="H5933" i="3"/>
  <c r="I5932" i="3"/>
  <c r="J5932" i="3" s="1"/>
  <c r="K5932" i="3" s="1"/>
  <c r="N5689" i="3" l="1"/>
  <c r="O5689" i="3"/>
  <c r="L5691" i="3"/>
  <c r="M5690" i="3"/>
  <c r="H5934" i="3"/>
  <c r="I5933" i="3"/>
  <c r="J5933" i="3" s="1"/>
  <c r="K5933" i="3" s="1"/>
  <c r="O5690" i="3" l="1"/>
  <c r="N5690" i="3"/>
  <c r="L5692" i="3"/>
  <c r="M5691" i="3"/>
  <c r="H5935" i="3"/>
  <c r="I5934" i="3"/>
  <c r="J5934" i="3" s="1"/>
  <c r="K5934" i="3" s="1"/>
  <c r="N5691" i="3" l="1"/>
  <c r="O5691" i="3"/>
  <c r="L5693" i="3"/>
  <c r="M5692" i="3"/>
  <c r="H5936" i="3"/>
  <c r="I5935" i="3"/>
  <c r="J5935" i="3" s="1"/>
  <c r="K5935" i="3" s="1"/>
  <c r="O5692" i="3" l="1"/>
  <c r="N5692" i="3"/>
  <c r="L5694" i="3"/>
  <c r="M5693" i="3"/>
  <c r="H5937" i="3"/>
  <c r="I5936" i="3"/>
  <c r="J5936" i="3" s="1"/>
  <c r="K5936" i="3" s="1"/>
  <c r="N5693" i="3" l="1"/>
  <c r="O5693" i="3"/>
  <c r="L5695" i="3"/>
  <c r="M5694" i="3"/>
  <c r="H5938" i="3"/>
  <c r="I5937" i="3"/>
  <c r="J5937" i="3" s="1"/>
  <c r="K5937" i="3" s="1"/>
  <c r="N5694" i="3" l="1"/>
  <c r="O5694" i="3"/>
  <c r="L5696" i="3"/>
  <c r="M5695" i="3"/>
  <c r="H5939" i="3"/>
  <c r="I5938" i="3"/>
  <c r="J5938" i="3" s="1"/>
  <c r="K5938" i="3" s="1"/>
  <c r="N5695" i="3" l="1"/>
  <c r="O5695" i="3"/>
  <c r="L5697" i="3"/>
  <c r="M5696" i="3"/>
  <c r="H5940" i="3"/>
  <c r="I5939" i="3"/>
  <c r="J5939" i="3" s="1"/>
  <c r="K5939" i="3" s="1"/>
  <c r="O5696" i="3" l="1"/>
  <c r="N5696" i="3"/>
  <c r="L5698" i="3"/>
  <c r="M5697" i="3"/>
  <c r="H5941" i="3"/>
  <c r="I5940" i="3"/>
  <c r="J5940" i="3" s="1"/>
  <c r="K5940" i="3" s="1"/>
  <c r="O5697" i="3" l="1"/>
  <c r="N5697" i="3"/>
  <c r="L5699" i="3"/>
  <c r="M5698" i="3"/>
  <c r="H5942" i="3"/>
  <c r="I5941" i="3"/>
  <c r="J5941" i="3" s="1"/>
  <c r="K5941" i="3" s="1"/>
  <c r="O5698" i="3" l="1"/>
  <c r="N5698" i="3"/>
  <c r="L5700" i="3"/>
  <c r="M5699" i="3"/>
  <c r="H5943" i="3"/>
  <c r="I5942" i="3"/>
  <c r="J5942" i="3" s="1"/>
  <c r="K5942" i="3" s="1"/>
  <c r="N5699" i="3" l="1"/>
  <c r="O5699" i="3"/>
  <c r="L5701" i="3"/>
  <c r="M5700" i="3"/>
  <c r="H5944" i="3"/>
  <c r="I5943" i="3"/>
  <c r="J5943" i="3" s="1"/>
  <c r="K5943" i="3" s="1"/>
  <c r="N5700" i="3" l="1"/>
  <c r="O5700" i="3"/>
  <c r="L5702" i="3"/>
  <c r="M5701" i="3"/>
  <c r="H5945" i="3"/>
  <c r="I5944" i="3"/>
  <c r="J5944" i="3" s="1"/>
  <c r="K5944" i="3" s="1"/>
  <c r="O5701" i="3" l="1"/>
  <c r="N5701" i="3"/>
  <c r="L5703" i="3"/>
  <c r="M5702" i="3"/>
  <c r="H5946" i="3"/>
  <c r="I5945" i="3"/>
  <c r="J5945" i="3" s="1"/>
  <c r="K5945" i="3" s="1"/>
  <c r="O5702" i="3" l="1"/>
  <c r="N5702" i="3"/>
  <c r="L5704" i="3"/>
  <c r="M5703" i="3"/>
  <c r="H5947" i="3"/>
  <c r="I5946" i="3"/>
  <c r="J5946" i="3" s="1"/>
  <c r="K5946" i="3" s="1"/>
  <c r="O5703" i="3" l="1"/>
  <c r="N5703" i="3"/>
  <c r="L5705" i="3"/>
  <c r="M5704" i="3"/>
  <c r="H5948" i="3"/>
  <c r="I5947" i="3"/>
  <c r="J5947" i="3" s="1"/>
  <c r="K5947" i="3" s="1"/>
  <c r="O5704" i="3" l="1"/>
  <c r="N5704" i="3"/>
  <c r="L5706" i="3"/>
  <c r="M5705" i="3"/>
  <c r="H5949" i="3"/>
  <c r="I5948" i="3"/>
  <c r="J5948" i="3" s="1"/>
  <c r="K5948" i="3" s="1"/>
  <c r="O5705" i="3" l="1"/>
  <c r="N5705" i="3"/>
  <c r="L5707" i="3"/>
  <c r="M5706" i="3"/>
  <c r="H5950" i="3"/>
  <c r="I5949" i="3"/>
  <c r="J5949" i="3" s="1"/>
  <c r="K5949" i="3" s="1"/>
  <c r="O5706" i="3" l="1"/>
  <c r="N5706" i="3"/>
  <c r="L5708" i="3"/>
  <c r="M5707" i="3"/>
  <c r="H5951" i="3"/>
  <c r="I5950" i="3"/>
  <c r="J5950" i="3" s="1"/>
  <c r="K5950" i="3" s="1"/>
  <c r="N5707" i="3" l="1"/>
  <c r="O5707" i="3"/>
  <c r="L5709" i="3"/>
  <c r="M5708" i="3"/>
  <c r="H5952" i="3"/>
  <c r="I5951" i="3"/>
  <c r="J5951" i="3" s="1"/>
  <c r="K5951" i="3" s="1"/>
  <c r="O5708" i="3" l="1"/>
  <c r="N5708" i="3"/>
  <c r="L5710" i="3"/>
  <c r="M5709" i="3"/>
  <c r="H5953" i="3"/>
  <c r="I5952" i="3"/>
  <c r="J5952" i="3" s="1"/>
  <c r="K5952" i="3" s="1"/>
  <c r="O5709" i="3" l="1"/>
  <c r="N5709" i="3"/>
  <c r="L5711" i="3"/>
  <c r="M5710" i="3"/>
  <c r="H5954" i="3"/>
  <c r="I5953" i="3"/>
  <c r="J5953" i="3" s="1"/>
  <c r="K5953" i="3" s="1"/>
  <c r="N5710" i="3" l="1"/>
  <c r="O5710" i="3"/>
  <c r="L5712" i="3"/>
  <c r="M5711" i="3"/>
  <c r="H5955" i="3"/>
  <c r="I5954" i="3"/>
  <c r="J5954" i="3" s="1"/>
  <c r="K5954" i="3" s="1"/>
  <c r="N5711" i="3" l="1"/>
  <c r="O5711" i="3"/>
  <c r="L5713" i="3"/>
  <c r="M5712" i="3"/>
  <c r="H5956" i="3"/>
  <c r="I5955" i="3"/>
  <c r="J5955" i="3" s="1"/>
  <c r="K5955" i="3" s="1"/>
  <c r="N5712" i="3" l="1"/>
  <c r="O5712" i="3"/>
  <c r="L5714" i="3"/>
  <c r="M5713" i="3"/>
  <c r="H5957" i="3"/>
  <c r="I5956" i="3"/>
  <c r="J5956" i="3" s="1"/>
  <c r="K5956" i="3" s="1"/>
  <c r="N5713" i="3" l="1"/>
  <c r="O5713" i="3"/>
  <c r="L5715" i="3"/>
  <c r="M5714" i="3"/>
  <c r="H5958" i="3"/>
  <c r="I5957" i="3"/>
  <c r="J5957" i="3" s="1"/>
  <c r="K5957" i="3" s="1"/>
  <c r="N5714" i="3" l="1"/>
  <c r="O5714" i="3"/>
  <c r="L5716" i="3"/>
  <c r="M5715" i="3"/>
  <c r="H5959" i="3"/>
  <c r="I5958" i="3"/>
  <c r="J5958" i="3" s="1"/>
  <c r="K5958" i="3" s="1"/>
  <c r="N5715" i="3" l="1"/>
  <c r="O5715" i="3"/>
  <c r="L5717" i="3"/>
  <c r="M5716" i="3"/>
  <c r="H5960" i="3"/>
  <c r="I5959" i="3"/>
  <c r="J5959" i="3" s="1"/>
  <c r="K5959" i="3" s="1"/>
  <c r="O5716" i="3" l="1"/>
  <c r="N5716" i="3"/>
  <c r="L5718" i="3"/>
  <c r="M5717" i="3"/>
  <c r="H5961" i="3"/>
  <c r="I5960" i="3"/>
  <c r="J5960" i="3" s="1"/>
  <c r="K5960" i="3" s="1"/>
  <c r="O5717" i="3" l="1"/>
  <c r="N5717" i="3"/>
  <c r="L5719" i="3"/>
  <c r="M5718" i="3"/>
  <c r="H5962" i="3"/>
  <c r="I5961" i="3"/>
  <c r="J5961" i="3" s="1"/>
  <c r="K5961" i="3" s="1"/>
  <c r="N5718" i="3" l="1"/>
  <c r="O5718" i="3"/>
  <c r="L5720" i="3"/>
  <c r="M5719" i="3"/>
  <c r="H5963" i="3"/>
  <c r="I5962" i="3"/>
  <c r="J5962" i="3" s="1"/>
  <c r="K5962" i="3" s="1"/>
  <c r="N5719" i="3" l="1"/>
  <c r="O5719" i="3"/>
  <c r="L5721" i="3"/>
  <c r="M5720" i="3"/>
  <c r="H5964" i="3"/>
  <c r="I5963" i="3"/>
  <c r="J5963" i="3" s="1"/>
  <c r="K5963" i="3" s="1"/>
  <c r="N5720" i="3" l="1"/>
  <c r="O5720" i="3"/>
  <c r="L5722" i="3"/>
  <c r="M5721" i="3"/>
  <c r="H5965" i="3"/>
  <c r="I5964" i="3"/>
  <c r="J5964" i="3" s="1"/>
  <c r="K5964" i="3" s="1"/>
  <c r="N5721" i="3" l="1"/>
  <c r="O5721" i="3"/>
  <c r="L5723" i="3"/>
  <c r="M5722" i="3"/>
  <c r="H5966" i="3"/>
  <c r="I5965" i="3"/>
  <c r="J5965" i="3" s="1"/>
  <c r="K5965" i="3" s="1"/>
  <c r="O5722" i="3" l="1"/>
  <c r="N5722" i="3"/>
  <c r="L5724" i="3"/>
  <c r="M5723" i="3"/>
  <c r="H5967" i="3"/>
  <c r="I5966" i="3"/>
  <c r="J5966" i="3" s="1"/>
  <c r="K5966" i="3" s="1"/>
  <c r="O5723" i="3" l="1"/>
  <c r="N5723" i="3"/>
  <c r="L5725" i="3"/>
  <c r="M5724" i="3"/>
  <c r="H5968" i="3"/>
  <c r="I5967" i="3"/>
  <c r="J5967" i="3" s="1"/>
  <c r="K5967" i="3" s="1"/>
  <c r="O5724" i="3" l="1"/>
  <c r="N5724" i="3"/>
  <c r="L5726" i="3"/>
  <c r="M5725" i="3"/>
  <c r="H5969" i="3"/>
  <c r="I5968" i="3"/>
  <c r="J5968" i="3" s="1"/>
  <c r="K5968" i="3" s="1"/>
  <c r="O5725" i="3" l="1"/>
  <c r="N5725" i="3"/>
  <c r="L5727" i="3"/>
  <c r="M5726" i="3"/>
  <c r="H5970" i="3"/>
  <c r="I5969" i="3"/>
  <c r="J5969" i="3" s="1"/>
  <c r="K5969" i="3" s="1"/>
  <c r="N5726" i="3" l="1"/>
  <c r="O5726" i="3"/>
  <c r="L5728" i="3"/>
  <c r="M5727" i="3"/>
  <c r="H5971" i="3"/>
  <c r="I5970" i="3"/>
  <c r="J5970" i="3" s="1"/>
  <c r="K5970" i="3" s="1"/>
  <c r="N5727" i="3" l="1"/>
  <c r="O5727" i="3"/>
  <c r="L5729" i="3"/>
  <c r="M5728" i="3"/>
  <c r="H5972" i="3"/>
  <c r="I5971" i="3"/>
  <c r="J5971" i="3" s="1"/>
  <c r="K5971" i="3" s="1"/>
  <c r="N5728" i="3" l="1"/>
  <c r="O5728" i="3"/>
  <c r="L5730" i="3"/>
  <c r="M5729" i="3"/>
  <c r="H5973" i="3"/>
  <c r="I5972" i="3"/>
  <c r="J5972" i="3" s="1"/>
  <c r="K5972" i="3" s="1"/>
  <c r="N5729" i="3" l="1"/>
  <c r="O5729" i="3"/>
  <c r="L5731" i="3"/>
  <c r="M5730" i="3"/>
  <c r="H5974" i="3"/>
  <c r="I5973" i="3"/>
  <c r="J5973" i="3" s="1"/>
  <c r="K5973" i="3" s="1"/>
  <c r="N5730" i="3" l="1"/>
  <c r="O5730" i="3"/>
  <c r="L5732" i="3"/>
  <c r="M5731" i="3"/>
  <c r="H5975" i="3"/>
  <c r="I5974" i="3"/>
  <c r="J5974" i="3" s="1"/>
  <c r="K5974" i="3" s="1"/>
  <c r="O5731" i="3" l="1"/>
  <c r="N5731" i="3"/>
  <c r="L5733" i="3"/>
  <c r="M5732" i="3"/>
  <c r="H5976" i="3"/>
  <c r="I5975" i="3"/>
  <c r="J5975" i="3" s="1"/>
  <c r="K5975" i="3" s="1"/>
  <c r="O5732" i="3" l="1"/>
  <c r="N5732" i="3"/>
  <c r="L5734" i="3"/>
  <c r="M5733" i="3"/>
  <c r="H5977" i="3"/>
  <c r="I5976" i="3"/>
  <c r="J5976" i="3" s="1"/>
  <c r="K5976" i="3" s="1"/>
  <c r="N5733" i="3" l="1"/>
  <c r="O5733" i="3"/>
  <c r="L5735" i="3"/>
  <c r="M5734" i="3"/>
  <c r="H5978" i="3"/>
  <c r="I5977" i="3"/>
  <c r="J5977" i="3" s="1"/>
  <c r="K5977" i="3" s="1"/>
  <c r="O5734" i="3" l="1"/>
  <c r="N5734" i="3"/>
  <c r="L5736" i="3"/>
  <c r="M5735" i="3"/>
  <c r="H5979" i="3"/>
  <c r="I5978" i="3"/>
  <c r="J5978" i="3" s="1"/>
  <c r="K5978" i="3" s="1"/>
  <c r="N5735" i="3" l="1"/>
  <c r="O5735" i="3"/>
  <c r="L5737" i="3"/>
  <c r="M5736" i="3"/>
  <c r="H5980" i="3"/>
  <c r="I5979" i="3"/>
  <c r="J5979" i="3" s="1"/>
  <c r="K5979" i="3" s="1"/>
  <c r="N5736" i="3" l="1"/>
  <c r="O5736" i="3"/>
  <c r="L5738" i="3"/>
  <c r="M5737" i="3"/>
  <c r="H5981" i="3"/>
  <c r="I5980" i="3"/>
  <c r="J5980" i="3" s="1"/>
  <c r="K5980" i="3" s="1"/>
  <c r="N5737" i="3" l="1"/>
  <c r="O5737" i="3"/>
  <c r="L5739" i="3"/>
  <c r="M5738" i="3"/>
  <c r="H5982" i="3"/>
  <c r="I5981" i="3"/>
  <c r="J5981" i="3" s="1"/>
  <c r="K5981" i="3" s="1"/>
  <c r="O5738" i="3" l="1"/>
  <c r="N5738" i="3"/>
  <c r="L5740" i="3"/>
  <c r="M5739" i="3"/>
  <c r="H5983" i="3"/>
  <c r="I5982" i="3"/>
  <c r="J5982" i="3" s="1"/>
  <c r="K5982" i="3" s="1"/>
  <c r="N5739" i="3" l="1"/>
  <c r="O5739" i="3"/>
  <c r="L5741" i="3"/>
  <c r="M5740" i="3"/>
  <c r="H5984" i="3"/>
  <c r="I5983" i="3"/>
  <c r="J5983" i="3" s="1"/>
  <c r="K5983" i="3" s="1"/>
  <c r="O5740" i="3" l="1"/>
  <c r="N5740" i="3"/>
  <c r="L5742" i="3"/>
  <c r="M5741" i="3"/>
  <c r="H5985" i="3"/>
  <c r="I5984" i="3"/>
  <c r="J5984" i="3" s="1"/>
  <c r="K5984" i="3" s="1"/>
  <c r="N5741" i="3" l="1"/>
  <c r="O5741" i="3"/>
  <c r="L5743" i="3"/>
  <c r="M5742" i="3"/>
  <c r="H5986" i="3"/>
  <c r="I5985" i="3"/>
  <c r="J5985" i="3" s="1"/>
  <c r="K5985" i="3" s="1"/>
  <c r="O5742" i="3" l="1"/>
  <c r="N5742" i="3"/>
  <c r="L5744" i="3"/>
  <c r="M5743" i="3"/>
  <c r="H5987" i="3"/>
  <c r="I5986" i="3"/>
  <c r="J5986" i="3" s="1"/>
  <c r="K5986" i="3" s="1"/>
  <c r="O5743" i="3" l="1"/>
  <c r="N5743" i="3"/>
  <c r="L5745" i="3"/>
  <c r="M5744" i="3"/>
  <c r="H5988" i="3"/>
  <c r="I5987" i="3"/>
  <c r="J5987" i="3" s="1"/>
  <c r="K5987" i="3" s="1"/>
  <c r="O5744" i="3" l="1"/>
  <c r="N5744" i="3"/>
  <c r="L5746" i="3"/>
  <c r="M5745" i="3"/>
  <c r="H5989" i="3"/>
  <c r="I5988" i="3"/>
  <c r="J5988" i="3" s="1"/>
  <c r="K5988" i="3" s="1"/>
  <c r="O5745" i="3" l="1"/>
  <c r="N5745" i="3"/>
  <c r="L5747" i="3"/>
  <c r="M5746" i="3"/>
  <c r="H5990" i="3"/>
  <c r="I5989" i="3"/>
  <c r="J5989" i="3" s="1"/>
  <c r="K5989" i="3" s="1"/>
  <c r="N5746" i="3" l="1"/>
  <c r="O5746" i="3"/>
  <c r="L5748" i="3"/>
  <c r="M5747" i="3"/>
  <c r="H5991" i="3"/>
  <c r="I5990" i="3"/>
  <c r="J5990" i="3" s="1"/>
  <c r="K5990" i="3" s="1"/>
  <c r="N5747" i="3" l="1"/>
  <c r="O5747" i="3"/>
  <c r="L5749" i="3"/>
  <c r="M5748" i="3"/>
  <c r="H5992" i="3"/>
  <c r="I5991" i="3"/>
  <c r="J5991" i="3" s="1"/>
  <c r="K5991" i="3" s="1"/>
  <c r="O5748" i="3" l="1"/>
  <c r="N5748" i="3"/>
  <c r="L5750" i="3"/>
  <c r="M5749" i="3"/>
  <c r="H5993" i="3"/>
  <c r="I5992" i="3"/>
  <c r="J5992" i="3" s="1"/>
  <c r="K5992" i="3" s="1"/>
  <c r="N5749" i="3" l="1"/>
  <c r="O5749" i="3"/>
  <c r="L5751" i="3"/>
  <c r="M5750" i="3"/>
  <c r="H5994" i="3"/>
  <c r="I5993" i="3"/>
  <c r="J5993" i="3" s="1"/>
  <c r="K5993" i="3" s="1"/>
  <c r="N5750" i="3" l="1"/>
  <c r="O5750" i="3"/>
  <c r="L5752" i="3"/>
  <c r="M5751" i="3"/>
  <c r="H5995" i="3"/>
  <c r="I5994" i="3"/>
  <c r="J5994" i="3" s="1"/>
  <c r="K5994" i="3" s="1"/>
  <c r="N5751" i="3" l="1"/>
  <c r="O5751" i="3"/>
  <c r="L5753" i="3"/>
  <c r="M5752" i="3"/>
  <c r="H5996" i="3"/>
  <c r="I5995" i="3"/>
  <c r="J5995" i="3" s="1"/>
  <c r="K5995" i="3" s="1"/>
  <c r="O5752" i="3" l="1"/>
  <c r="N5752" i="3"/>
  <c r="L5754" i="3"/>
  <c r="M5753" i="3"/>
  <c r="H5997" i="3"/>
  <c r="I5996" i="3"/>
  <c r="J5996" i="3" s="1"/>
  <c r="K5996" i="3" s="1"/>
  <c r="N5753" i="3" l="1"/>
  <c r="O5753" i="3"/>
  <c r="L5755" i="3"/>
  <c r="M5754" i="3"/>
  <c r="H5998" i="3"/>
  <c r="I5997" i="3"/>
  <c r="J5997" i="3" s="1"/>
  <c r="K5997" i="3" s="1"/>
  <c r="N5754" i="3" l="1"/>
  <c r="O5754" i="3"/>
  <c r="L5756" i="3"/>
  <c r="M5755" i="3"/>
  <c r="H5999" i="3"/>
  <c r="I5998" i="3"/>
  <c r="J5998" i="3" s="1"/>
  <c r="K5998" i="3" s="1"/>
  <c r="N5755" i="3" l="1"/>
  <c r="O5755" i="3"/>
  <c r="L5757" i="3"/>
  <c r="M5756" i="3"/>
  <c r="H6000" i="3"/>
  <c r="I5999" i="3"/>
  <c r="J5999" i="3" s="1"/>
  <c r="K5999" i="3" s="1"/>
  <c r="N5756" i="3" l="1"/>
  <c r="O5756" i="3"/>
  <c r="L5758" i="3"/>
  <c r="M5757" i="3"/>
  <c r="H6001" i="3"/>
  <c r="I6000" i="3"/>
  <c r="J6000" i="3" s="1"/>
  <c r="K6000" i="3" s="1"/>
  <c r="N5757" i="3" l="1"/>
  <c r="O5757" i="3"/>
  <c r="L5759" i="3"/>
  <c r="M5758" i="3"/>
  <c r="H6002" i="3"/>
  <c r="I6001" i="3"/>
  <c r="J6001" i="3" s="1"/>
  <c r="K6001" i="3" s="1"/>
  <c r="O5758" i="3" l="1"/>
  <c r="N5758" i="3"/>
  <c r="L5760" i="3"/>
  <c r="M5759" i="3"/>
  <c r="H6003" i="3"/>
  <c r="I6002" i="3"/>
  <c r="J6002" i="3" s="1"/>
  <c r="K6002" i="3" s="1"/>
  <c r="N5759" i="3" l="1"/>
  <c r="O5759" i="3"/>
  <c r="L5761" i="3"/>
  <c r="M5760" i="3"/>
  <c r="H6004" i="3"/>
  <c r="I6003" i="3"/>
  <c r="J6003" i="3" s="1"/>
  <c r="K6003" i="3" s="1"/>
  <c r="N5760" i="3" l="1"/>
  <c r="O5760" i="3"/>
  <c r="L5762" i="3"/>
  <c r="M5761" i="3"/>
  <c r="H6005" i="3"/>
  <c r="I6004" i="3"/>
  <c r="J6004" i="3" s="1"/>
  <c r="K6004" i="3" s="1"/>
  <c r="O5761" i="3" l="1"/>
  <c r="N5761" i="3"/>
  <c r="L5763" i="3"/>
  <c r="M5762" i="3"/>
  <c r="H6006" i="3"/>
  <c r="I6005" i="3"/>
  <c r="J6005" i="3" s="1"/>
  <c r="K6005" i="3" s="1"/>
  <c r="O5762" i="3" l="1"/>
  <c r="N5762" i="3"/>
  <c r="L5764" i="3"/>
  <c r="M5763" i="3"/>
  <c r="H6007" i="3"/>
  <c r="I6006" i="3"/>
  <c r="J6006" i="3" s="1"/>
  <c r="K6006" i="3" s="1"/>
  <c r="O5763" i="3" l="1"/>
  <c r="N5763" i="3"/>
  <c r="L5765" i="3"/>
  <c r="M5764" i="3"/>
  <c r="H6008" i="3"/>
  <c r="I6007" i="3"/>
  <c r="J6007" i="3" s="1"/>
  <c r="K6007" i="3" s="1"/>
  <c r="O5764" i="3" l="1"/>
  <c r="N5764" i="3"/>
  <c r="L5766" i="3"/>
  <c r="M5765" i="3"/>
  <c r="H6009" i="3"/>
  <c r="I6008" i="3"/>
  <c r="J6008" i="3" s="1"/>
  <c r="K6008" i="3" s="1"/>
  <c r="O5765" i="3" l="1"/>
  <c r="N5765" i="3"/>
  <c r="L5767" i="3"/>
  <c r="M5766" i="3"/>
  <c r="H6010" i="3"/>
  <c r="I6009" i="3"/>
  <c r="J6009" i="3" s="1"/>
  <c r="K6009" i="3" s="1"/>
  <c r="N5766" i="3" l="1"/>
  <c r="O5766" i="3"/>
  <c r="L5768" i="3"/>
  <c r="M5767" i="3"/>
  <c r="H6011" i="3"/>
  <c r="I6010" i="3"/>
  <c r="J6010" i="3" s="1"/>
  <c r="K6010" i="3" s="1"/>
  <c r="O5767" i="3" l="1"/>
  <c r="N5767" i="3"/>
  <c r="L5769" i="3"/>
  <c r="M5768" i="3"/>
  <c r="H6012" i="3"/>
  <c r="I6011" i="3"/>
  <c r="J6011" i="3" s="1"/>
  <c r="K6011" i="3" s="1"/>
  <c r="N5768" i="3" l="1"/>
  <c r="O5768" i="3"/>
  <c r="L5770" i="3"/>
  <c r="M5769" i="3"/>
  <c r="H6013" i="3"/>
  <c r="I6012" i="3"/>
  <c r="J6012" i="3" s="1"/>
  <c r="K6012" i="3" s="1"/>
  <c r="N5769" i="3" l="1"/>
  <c r="O5769" i="3"/>
  <c r="L5771" i="3"/>
  <c r="M5770" i="3"/>
  <c r="H6014" i="3"/>
  <c r="I6013" i="3"/>
  <c r="J6013" i="3" s="1"/>
  <c r="K6013" i="3" s="1"/>
  <c r="N5770" i="3" l="1"/>
  <c r="O5770" i="3"/>
  <c r="L5772" i="3"/>
  <c r="M5771" i="3"/>
  <c r="H6015" i="3"/>
  <c r="I6014" i="3"/>
  <c r="J6014" i="3" s="1"/>
  <c r="K6014" i="3" s="1"/>
  <c r="O5771" i="3" l="1"/>
  <c r="N5771" i="3"/>
  <c r="L5773" i="3"/>
  <c r="M5772" i="3"/>
  <c r="H6016" i="3"/>
  <c r="I6015" i="3"/>
  <c r="J6015" i="3" s="1"/>
  <c r="K6015" i="3" s="1"/>
  <c r="N5772" i="3" l="1"/>
  <c r="O5772" i="3"/>
  <c r="L5774" i="3"/>
  <c r="M5773" i="3"/>
  <c r="H6017" i="3"/>
  <c r="I6016" i="3"/>
  <c r="J6016" i="3" s="1"/>
  <c r="K6016" i="3" s="1"/>
  <c r="N5773" i="3" l="1"/>
  <c r="O5773" i="3"/>
  <c r="L5775" i="3"/>
  <c r="M5774" i="3"/>
  <c r="H6018" i="3"/>
  <c r="I6017" i="3"/>
  <c r="J6017" i="3" s="1"/>
  <c r="K6017" i="3" s="1"/>
  <c r="N5774" i="3" l="1"/>
  <c r="O5774" i="3"/>
  <c r="L5776" i="3"/>
  <c r="M5775" i="3"/>
  <c r="H6019" i="3"/>
  <c r="I6018" i="3"/>
  <c r="J6018" i="3" s="1"/>
  <c r="K6018" i="3" s="1"/>
  <c r="N5775" i="3" l="1"/>
  <c r="O5775" i="3"/>
  <c r="L5777" i="3"/>
  <c r="M5776" i="3"/>
  <c r="H6020" i="3"/>
  <c r="I6019" i="3"/>
  <c r="J6019" i="3" s="1"/>
  <c r="K6019" i="3" s="1"/>
  <c r="N5776" i="3" l="1"/>
  <c r="O5776" i="3"/>
  <c r="L5778" i="3"/>
  <c r="M5777" i="3"/>
  <c r="H6021" i="3"/>
  <c r="I6020" i="3"/>
  <c r="J6020" i="3" s="1"/>
  <c r="K6020" i="3" s="1"/>
  <c r="N5777" i="3" l="1"/>
  <c r="O5777" i="3"/>
  <c r="L5779" i="3"/>
  <c r="M5778" i="3"/>
  <c r="H6022" i="3"/>
  <c r="I6021" i="3"/>
  <c r="J6021" i="3" s="1"/>
  <c r="K6021" i="3" s="1"/>
  <c r="O5778" i="3" l="1"/>
  <c r="N5778" i="3"/>
  <c r="L5780" i="3"/>
  <c r="M5779" i="3"/>
  <c r="H6023" i="3"/>
  <c r="I6022" i="3"/>
  <c r="J6022" i="3" s="1"/>
  <c r="K6022" i="3" s="1"/>
  <c r="O5779" i="3" l="1"/>
  <c r="N5779" i="3"/>
  <c r="L5781" i="3"/>
  <c r="M5780" i="3"/>
  <c r="H6024" i="3"/>
  <c r="I6023" i="3"/>
  <c r="J6023" i="3" s="1"/>
  <c r="K6023" i="3" s="1"/>
  <c r="N5780" i="3" l="1"/>
  <c r="O5780" i="3"/>
  <c r="L5782" i="3"/>
  <c r="M5781" i="3"/>
  <c r="H6025" i="3"/>
  <c r="I6024" i="3"/>
  <c r="J6024" i="3" s="1"/>
  <c r="K6024" i="3" s="1"/>
  <c r="N5781" i="3" l="1"/>
  <c r="O5781" i="3"/>
  <c r="L5783" i="3"/>
  <c r="M5782" i="3"/>
  <c r="H6026" i="3"/>
  <c r="I6025" i="3"/>
  <c r="J6025" i="3" s="1"/>
  <c r="K6025" i="3" s="1"/>
  <c r="O5782" i="3" l="1"/>
  <c r="N5782" i="3"/>
  <c r="L5784" i="3"/>
  <c r="M5783" i="3"/>
  <c r="H6027" i="3"/>
  <c r="I6026" i="3"/>
  <c r="J6026" i="3" s="1"/>
  <c r="K6026" i="3" s="1"/>
  <c r="N5783" i="3" l="1"/>
  <c r="O5783" i="3"/>
  <c r="L5785" i="3"/>
  <c r="M5784" i="3"/>
  <c r="H6028" i="3"/>
  <c r="I6027" i="3"/>
  <c r="J6027" i="3" s="1"/>
  <c r="K6027" i="3" s="1"/>
  <c r="O5784" i="3" l="1"/>
  <c r="N5784" i="3"/>
  <c r="L5786" i="3"/>
  <c r="M5785" i="3"/>
  <c r="H6029" i="3"/>
  <c r="I6028" i="3"/>
  <c r="J6028" i="3" s="1"/>
  <c r="K6028" i="3" s="1"/>
  <c r="O5785" i="3" l="1"/>
  <c r="N5785" i="3"/>
  <c r="L5787" i="3"/>
  <c r="M5786" i="3"/>
  <c r="H6030" i="3"/>
  <c r="I6029" i="3"/>
  <c r="J6029" i="3" s="1"/>
  <c r="K6029" i="3" s="1"/>
  <c r="N5786" i="3" l="1"/>
  <c r="O5786" i="3"/>
  <c r="L5788" i="3"/>
  <c r="M5787" i="3"/>
  <c r="H6031" i="3"/>
  <c r="I6030" i="3"/>
  <c r="J6030" i="3" s="1"/>
  <c r="K6030" i="3" s="1"/>
  <c r="O5787" i="3" l="1"/>
  <c r="N5787" i="3"/>
  <c r="L5789" i="3"/>
  <c r="M5788" i="3"/>
  <c r="H6032" i="3"/>
  <c r="I6031" i="3"/>
  <c r="J6031" i="3" s="1"/>
  <c r="K6031" i="3" s="1"/>
  <c r="N5788" i="3" l="1"/>
  <c r="O5788" i="3"/>
  <c r="L5790" i="3"/>
  <c r="M5789" i="3"/>
  <c r="H6033" i="3"/>
  <c r="I6032" i="3"/>
  <c r="J6032" i="3" s="1"/>
  <c r="K6032" i="3" s="1"/>
  <c r="N5789" i="3" l="1"/>
  <c r="O5789" i="3"/>
  <c r="L5791" i="3"/>
  <c r="M5790" i="3"/>
  <c r="H6034" i="3"/>
  <c r="I6033" i="3"/>
  <c r="J6033" i="3" s="1"/>
  <c r="K6033" i="3" s="1"/>
  <c r="N5790" i="3" l="1"/>
  <c r="O5790" i="3"/>
  <c r="L5792" i="3"/>
  <c r="M5791" i="3"/>
  <c r="H6035" i="3"/>
  <c r="I6034" i="3"/>
  <c r="J6034" i="3" s="1"/>
  <c r="K6034" i="3" s="1"/>
  <c r="O5791" i="3" l="1"/>
  <c r="N5791" i="3"/>
  <c r="L5793" i="3"/>
  <c r="M5792" i="3"/>
  <c r="H6036" i="3"/>
  <c r="I6035" i="3"/>
  <c r="J6035" i="3" s="1"/>
  <c r="K6035" i="3" s="1"/>
  <c r="N5792" i="3" l="1"/>
  <c r="O5792" i="3"/>
  <c r="L5794" i="3"/>
  <c r="M5793" i="3"/>
  <c r="H6037" i="3"/>
  <c r="I6036" i="3"/>
  <c r="J6036" i="3" s="1"/>
  <c r="K6036" i="3" s="1"/>
  <c r="N5793" i="3" l="1"/>
  <c r="O5793" i="3"/>
  <c r="L5795" i="3"/>
  <c r="M5794" i="3"/>
  <c r="H6038" i="3"/>
  <c r="I6037" i="3"/>
  <c r="J6037" i="3" s="1"/>
  <c r="K6037" i="3" s="1"/>
  <c r="N5794" i="3" l="1"/>
  <c r="O5794" i="3"/>
  <c r="L5796" i="3"/>
  <c r="M5795" i="3"/>
  <c r="H6039" i="3"/>
  <c r="I6038" i="3"/>
  <c r="J6038" i="3" s="1"/>
  <c r="K6038" i="3" s="1"/>
  <c r="O5795" i="3" l="1"/>
  <c r="N5795" i="3"/>
  <c r="L5797" i="3"/>
  <c r="M5796" i="3"/>
  <c r="H6040" i="3"/>
  <c r="I6039" i="3"/>
  <c r="J6039" i="3" s="1"/>
  <c r="K6039" i="3" s="1"/>
  <c r="N5796" i="3" l="1"/>
  <c r="O5796" i="3"/>
  <c r="L5798" i="3"/>
  <c r="M5797" i="3"/>
  <c r="H6041" i="3"/>
  <c r="I6040" i="3"/>
  <c r="J6040" i="3" s="1"/>
  <c r="K6040" i="3" s="1"/>
  <c r="N5797" i="3" l="1"/>
  <c r="O5797" i="3"/>
  <c r="L5799" i="3"/>
  <c r="M5798" i="3"/>
  <c r="H6042" i="3"/>
  <c r="I6041" i="3"/>
  <c r="J6041" i="3" s="1"/>
  <c r="K6041" i="3" s="1"/>
  <c r="N5798" i="3" l="1"/>
  <c r="O5798" i="3"/>
  <c r="L5800" i="3"/>
  <c r="M5799" i="3"/>
  <c r="H6043" i="3"/>
  <c r="I6042" i="3"/>
  <c r="J6042" i="3" s="1"/>
  <c r="K6042" i="3" s="1"/>
  <c r="N5799" i="3" l="1"/>
  <c r="O5799" i="3"/>
  <c r="L5801" i="3"/>
  <c r="M5800" i="3"/>
  <c r="H6044" i="3"/>
  <c r="I6043" i="3"/>
  <c r="J6043" i="3" s="1"/>
  <c r="K6043" i="3" s="1"/>
  <c r="N5800" i="3" l="1"/>
  <c r="O5800" i="3"/>
  <c r="L5802" i="3"/>
  <c r="M5801" i="3"/>
  <c r="H6045" i="3"/>
  <c r="I6044" i="3"/>
  <c r="J6044" i="3" s="1"/>
  <c r="K6044" i="3" s="1"/>
  <c r="N5801" i="3" l="1"/>
  <c r="O5801" i="3"/>
  <c r="L5803" i="3"/>
  <c r="M5802" i="3"/>
  <c r="H6046" i="3"/>
  <c r="I6045" i="3"/>
  <c r="J6045" i="3" s="1"/>
  <c r="K6045" i="3" s="1"/>
  <c r="O5802" i="3" l="1"/>
  <c r="N5802" i="3"/>
  <c r="L5804" i="3"/>
  <c r="M5803" i="3"/>
  <c r="H6047" i="3"/>
  <c r="I6046" i="3"/>
  <c r="J6046" i="3" s="1"/>
  <c r="K6046" i="3" s="1"/>
  <c r="O5803" i="3" l="1"/>
  <c r="N5803" i="3"/>
  <c r="L5805" i="3"/>
  <c r="M5804" i="3"/>
  <c r="H6048" i="3"/>
  <c r="I6047" i="3"/>
  <c r="J6047" i="3" s="1"/>
  <c r="K6047" i="3" s="1"/>
  <c r="O5804" i="3" l="1"/>
  <c r="N5804" i="3"/>
  <c r="L5806" i="3"/>
  <c r="M5805" i="3"/>
  <c r="H6049" i="3"/>
  <c r="I6048" i="3"/>
  <c r="J6048" i="3" s="1"/>
  <c r="K6048" i="3" s="1"/>
  <c r="O5805" i="3" l="1"/>
  <c r="N5805" i="3"/>
  <c r="L5807" i="3"/>
  <c r="M5806" i="3"/>
  <c r="H6050" i="3"/>
  <c r="I6049" i="3"/>
  <c r="J6049" i="3" s="1"/>
  <c r="K6049" i="3" s="1"/>
  <c r="N5806" i="3" l="1"/>
  <c r="O5806" i="3"/>
  <c r="L5808" i="3"/>
  <c r="M5807" i="3"/>
  <c r="H6051" i="3"/>
  <c r="I6050" i="3"/>
  <c r="J6050" i="3" s="1"/>
  <c r="K6050" i="3" s="1"/>
  <c r="O5807" i="3" l="1"/>
  <c r="N5807" i="3"/>
  <c r="L5809" i="3"/>
  <c r="M5808" i="3"/>
  <c r="H6052" i="3"/>
  <c r="I6051" i="3"/>
  <c r="J6051" i="3" s="1"/>
  <c r="K6051" i="3" s="1"/>
  <c r="N5808" i="3" l="1"/>
  <c r="O5808" i="3"/>
  <c r="L5810" i="3"/>
  <c r="M5809" i="3"/>
  <c r="H6053" i="3"/>
  <c r="I6052" i="3"/>
  <c r="J6052" i="3" s="1"/>
  <c r="K6052" i="3" s="1"/>
  <c r="N5809" i="3" l="1"/>
  <c r="O5809" i="3"/>
  <c r="L5811" i="3"/>
  <c r="M5810" i="3"/>
  <c r="H6054" i="3"/>
  <c r="I6053" i="3"/>
  <c r="J6053" i="3" s="1"/>
  <c r="K6053" i="3" s="1"/>
  <c r="N5810" i="3" l="1"/>
  <c r="O5810" i="3"/>
  <c r="L5812" i="3"/>
  <c r="M5811" i="3"/>
  <c r="H6055" i="3"/>
  <c r="I6054" i="3"/>
  <c r="J6054" i="3" s="1"/>
  <c r="K6054" i="3" s="1"/>
  <c r="N5811" i="3" l="1"/>
  <c r="O5811" i="3"/>
  <c r="L5813" i="3"/>
  <c r="M5812" i="3"/>
  <c r="H6056" i="3"/>
  <c r="I6055" i="3"/>
  <c r="J6055" i="3" s="1"/>
  <c r="K6055" i="3" s="1"/>
  <c r="N5812" i="3" l="1"/>
  <c r="O5812" i="3"/>
  <c r="L5814" i="3"/>
  <c r="M5813" i="3"/>
  <c r="H6057" i="3"/>
  <c r="I6056" i="3"/>
  <c r="J6056" i="3" s="1"/>
  <c r="K6056" i="3" s="1"/>
  <c r="N5813" i="3" l="1"/>
  <c r="O5813" i="3"/>
  <c r="L5815" i="3"/>
  <c r="M5814" i="3"/>
  <c r="H6058" i="3"/>
  <c r="I6057" i="3"/>
  <c r="J6057" i="3" s="1"/>
  <c r="K6057" i="3" s="1"/>
  <c r="N5814" i="3" l="1"/>
  <c r="O5814" i="3"/>
  <c r="L5816" i="3"/>
  <c r="M5815" i="3"/>
  <c r="H6059" i="3"/>
  <c r="I6058" i="3"/>
  <c r="J6058" i="3" s="1"/>
  <c r="K6058" i="3" s="1"/>
  <c r="N5815" i="3" l="1"/>
  <c r="O5815" i="3"/>
  <c r="L5817" i="3"/>
  <c r="M5816" i="3"/>
  <c r="H6060" i="3"/>
  <c r="I6059" i="3"/>
  <c r="J6059" i="3" s="1"/>
  <c r="K6059" i="3" s="1"/>
  <c r="N5816" i="3" l="1"/>
  <c r="O5816" i="3"/>
  <c r="L5818" i="3"/>
  <c r="M5817" i="3"/>
  <c r="H6061" i="3"/>
  <c r="I6060" i="3"/>
  <c r="J6060" i="3" s="1"/>
  <c r="K6060" i="3" s="1"/>
  <c r="N5817" i="3" l="1"/>
  <c r="O5817" i="3"/>
  <c r="L5819" i="3"/>
  <c r="M5818" i="3"/>
  <c r="H6062" i="3"/>
  <c r="I6061" i="3"/>
  <c r="J6061" i="3" s="1"/>
  <c r="K6061" i="3" s="1"/>
  <c r="O5818" i="3" l="1"/>
  <c r="N5818" i="3"/>
  <c r="L5820" i="3"/>
  <c r="M5819" i="3"/>
  <c r="H6063" i="3"/>
  <c r="I6062" i="3"/>
  <c r="J6062" i="3" s="1"/>
  <c r="K6062" i="3" s="1"/>
  <c r="N5819" i="3" l="1"/>
  <c r="O5819" i="3"/>
  <c r="L5821" i="3"/>
  <c r="M5820" i="3"/>
  <c r="H6064" i="3"/>
  <c r="I6063" i="3"/>
  <c r="J6063" i="3" s="1"/>
  <c r="K6063" i="3" s="1"/>
  <c r="N5820" i="3" l="1"/>
  <c r="O5820" i="3"/>
  <c r="L5822" i="3"/>
  <c r="M5821" i="3"/>
  <c r="H6065" i="3"/>
  <c r="I6064" i="3"/>
  <c r="J6064" i="3" s="1"/>
  <c r="K6064" i="3" s="1"/>
  <c r="N5821" i="3" l="1"/>
  <c r="O5821" i="3"/>
  <c r="L5823" i="3"/>
  <c r="M5822" i="3"/>
  <c r="H6066" i="3"/>
  <c r="I6065" i="3"/>
  <c r="J6065" i="3" s="1"/>
  <c r="K6065" i="3" s="1"/>
  <c r="O5822" i="3" l="1"/>
  <c r="N5822" i="3"/>
  <c r="L5824" i="3"/>
  <c r="M5823" i="3"/>
  <c r="H6067" i="3"/>
  <c r="I6066" i="3"/>
  <c r="J6066" i="3" s="1"/>
  <c r="K6066" i="3" s="1"/>
  <c r="O5823" i="3" l="1"/>
  <c r="N5823" i="3"/>
  <c r="L5825" i="3"/>
  <c r="M5824" i="3"/>
  <c r="H6068" i="3"/>
  <c r="I6067" i="3"/>
  <c r="J6067" i="3" s="1"/>
  <c r="K6067" i="3" s="1"/>
  <c r="O5824" i="3" l="1"/>
  <c r="N5824" i="3"/>
  <c r="L5826" i="3"/>
  <c r="M5825" i="3"/>
  <c r="H6069" i="3"/>
  <c r="I6068" i="3"/>
  <c r="J6068" i="3" s="1"/>
  <c r="K6068" i="3" s="1"/>
  <c r="O5825" i="3" l="1"/>
  <c r="N5825" i="3"/>
  <c r="L5827" i="3"/>
  <c r="M5826" i="3"/>
  <c r="H6070" i="3"/>
  <c r="I6069" i="3"/>
  <c r="J6069" i="3" s="1"/>
  <c r="K6069" i="3" s="1"/>
  <c r="N5826" i="3" l="1"/>
  <c r="O5826" i="3"/>
  <c r="L5828" i="3"/>
  <c r="M5827" i="3"/>
  <c r="H6071" i="3"/>
  <c r="I6070" i="3"/>
  <c r="J6070" i="3" s="1"/>
  <c r="K6070" i="3" s="1"/>
  <c r="N5827" i="3" l="1"/>
  <c r="O5827" i="3"/>
  <c r="L5829" i="3"/>
  <c r="M5828" i="3"/>
  <c r="H6072" i="3"/>
  <c r="I6071" i="3"/>
  <c r="J6071" i="3" s="1"/>
  <c r="K6071" i="3" s="1"/>
  <c r="N5828" i="3" l="1"/>
  <c r="O5828" i="3"/>
  <c r="L5830" i="3"/>
  <c r="M5829" i="3"/>
  <c r="H6073" i="3"/>
  <c r="I6072" i="3"/>
  <c r="J6072" i="3" s="1"/>
  <c r="K6072" i="3" s="1"/>
  <c r="N5829" i="3" l="1"/>
  <c r="O5829" i="3"/>
  <c r="L5831" i="3"/>
  <c r="M5830" i="3"/>
  <c r="H6074" i="3"/>
  <c r="I6073" i="3"/>
  <c r="J6073" i="3" s="1"/>
  <c r="K6073" i="3" s="1"/>
  <c r="N5830" i="3" l="1"/>
  <c r="O5830" i="3"/>
  <c r="L5832" i="3"/>
  <c r="M5831" i="3"/>
  <c r="H6075" i="3"/>
  <c r="I6074" i="3"/>
  <c r="J6074" i="3" s="1"/>
  <c r="K6074" i="3" s="1"/>
  <c r="O5831" i="3" l="1"/>
  <c r="N5831" i="3"/>
  <c r="L5833" i="3"/>
  <c r="M5832" i="3"/>
  <c r="H6076" i="3"/>
  <c r="I6075" i="3"/>
  <c r="J6075" i="3" s="1"/>
  <c r="K6075" i="3" s="1"/>
  <c r="N5832" i="3" l="1"/>
  <c r="O5832" i="3"/>
  <c r="L5834" i="3"/>
  <c r="M5833" i="3"/>
  <c r="H6077" i="3"/>
  <c r="I6076" i="3"/>
  <c r="J6076" i="3" s="1"/>
  <c r="K6076" i="3" s="1"/>
  <c r="N5833" i="3" l="1"/>
  <c r="O5833" i="3"/>
  <c r="L5835" i="3"/>
  <c r="M5834" i="3"/>
  <c r="H6078" i="3"/>
  <c r="I6077" i="3"/>
  <c r="J6077" i="3" s="1"/>
  <c r="K6077" i="3" s="1"/>
  <c r="N5834" i="3" l="1"/>
  <c r="O5834" i="3"/>
  <c r="L5836" i="3"/>
  <c r="M5835" i="3"/>
  <c r="H6079" i="3"/>
  <c r="I6078" i="3"/>
  <c r="J6078" i="3" s="1"/>
  <c r="K6078" i="3" s="1"/>
  <c r="N5835" i="3" l="1"/>
  <c r="O5835" i="3"/>
  <c r="L5837" i="3"/>
  <c r="M5836" i="3"/>
  <c r="H6080" i="3"/>
  <c r="I6079" i="3"/>
  <c r="J6079" i="3" s="1"/>
  <c r="K6079" i="3" s="1"/>
  <c r="O5836" i="3" l="1"/>
  <c r="N5836" i="3"/>
  <c r="L5838" i="3"/>
  <c r="M5837" i="3"/>
  <c r="H6081" i="3"/>
  <c r="I6080" i="3"/>
  <c r="J6080" i="3" s="1"/>
  <c r="K6080" i="3" s="1"/>
  <c r="O5837" i="3" l="1"/>
  <c r="N5837" i="3"/>
  <c r="L5839" i="3"/>
  <c r="M5838" i="3"/>
  <c r="H6082" i="3"/>
  <c r="I6081" i="3"/>
  <c r="J6081" i="3" s="1"/>
  <c r="K6081" i="3" s="1"/>
  <c r="O5838" i="3" l="1"/>
  <c r="N5838" i="3"/>
  <c r="L5840" i="3"/>
  <c r="M5839" i="3"/>
  <c r="H6083" i="3"/>
  <c r="I6082" i="3"/>
  <c r="J6082" i="3" s="1"/>
  <c r="K6082" i="3" s="1"/>
  <c r="N5839" i="3" l="1"/>
  <c r="O5839" i="3"/>
  <c r="L5841" i="3"/>
  <c r="M5840" i="3"/>
  <c r="H6084" i="3"/>
  <c r="I6083" i="3"/>
  <c r="J6083" i="3" s="1"/>
  <c r="K6083" i="3" s="1"/>
  <c r="N5840" i="3" l="1"/>
  <c r="O5840" i="3"/>
  <c r="L5842" i="3"/>
  <c r="M5841" i="3"/>
  <c r="H6085" i="3"/>
  <c r="I6084" i="3"/>
  <c r="J6084" i="3" s="1"/>
  <c r="K6084" i="3" s="1"/>
  <c r="O5841" i="3" l="1"/>
  <c r="N5841" i="3"/>
  <c r="L5843" i="3"/>
  <c r="M5842" i="3"/>
  <c r="H6086" i="3"/>
  <c r="I6085" i="3"/>
  <c r="J6085" i="3" s="1"/>
  <c r="K6085" i="3" s="1"/>
  <c r="O5842" i="3" l="1"/>
  <c r="N5842" i="3"/>
  <c r="L5844" i="3"/>
  <c r="M5843" i="3"/>
  <c r="H6087" i="3"/>
  <c r="I6086" i="3"/>
  <c r="J6086" i="3" s="1"/>
  <c r="K6086" i="3" s="1"/>
  <c r="O5843" i="3" l="1"/>
  <c r="N5843" i="3"/>
  <c r="L5845" i="3"/>
  <c r="M5844" i="3"/>
  <c r="H6088" i="3"/>
  <c r="I6087" i="3"/>
  <c r="J6087" i="3" s="1"/>
  <c r="K6087" i="3" s="1"/>
  <c r="O5844" i="3" l="1"/>
  <c r="N5844" i="3"/>
  <c r="L5846" i="3"/>
  <c r="M5845" i="3"/>
  <c r="H6089" i="3"/>
  <c r="I6088" i="3"/>
  <c r="J6088" i="3" s="1"/>
  <c r="K6088" i="3" s="1"/>
  <c r="O5845" i="3" l="1"/>
  <c r="N5845" i="3"/>
  <c r="L5847" i="3"/>
  <c r="M5846" i="3"/>
  <c r="H6090" i="3"/>
  <c r="I6089" i="3"/>
  <c r="J6089" i="3" s="1"/>
  <c r="K6089" i="3" s="1"/>
  <c r="N5846" i="3" l="1"/>
  <c r="O5846" i="3"/>
  <c r="L5848" i="3"/>
  <c r="M5847" i="3"/>
  <c r="H6091" i="3"/>
  <c r="I6090" i="3"/>
  <c r="J6090" i="3" s="1"/>
  <c r="K6090" i="3" s="1"/>
  <c r="O5847" i="3" l="1"/>
  <c r="N5847" i="3"/>
  <c r="L5849" i="3"/>
  <c r="M5848" i="3"/>
  <c r="H6092" i="3"/>
  <c r="I6091" i="3"/>
  <c r="J6091" i="3" s="1"/>
  <c r="K6091" i="3" s="1"/>
  <c r="N5848" i="3" l="1"/>
  <c r="O5848" i="3"/>
  <c r="L5850" i="3"/>
  <c r="M5849" i="3"/>
  <c r="H6093" i="3"/>
  <c r="I6092" i="3"/>
  <c r="J6092" i="3" s="1"/>
  <c r="K6092" i="3" s="1"/>
  <c r="N5849" i="3" l="1"/>
  <c r="O5849" i="3"/>
  <c r="L5851" i="3"/>
  <c r="M5850" i="3"/>
  <c r="H6094" i="3"/>
  <c r="I6093" i="3"/>
  <c r="J6093" i="3" s="1"/>
  <c r="K6093" i="3" s="1"/>
  <c r="N5850" i="3" l="1"/>
  <c r="O5850" i="3"/>
  <c r="L5852" i="3"/>
  <c r="M5851" i="3"/>
  <c r="H6095" i="3"/>
  <c r="I6094" i="3"/>
  <c r="J6094" i="3" s="1"/>
  <c r="K6094" i="3" s="1"/>
  <c r="N5851" i="3" l="1"/>
  <c r="O5851" i="3"/>
  <c r="L5853" i="3"/>
  <c r="M5852" i="3"/>
  <c r="H6096" i="3"/>
  <c r="I6095" i="3"/>
  <c r="J6095" i="3" s="1"/>
  <c r="K6095" i="3" s="1"/>
  <c r="N5852" i="3" l="1"/>
  <c r="O5852" i="3"/>
  <c r="L5854" i="3"/>
  <c r="M5853" i="3"/>
  <c r="H6097" i="3"/>
  <c r="I6096" i="3"/>
  <c r="J6096" i="3" s="1"/>
  <c r="K6096" i="3" s="1"/>
  <c r="N5853" i="3" l="1"/>
  <c r="O5853" i="3"/>
  <c r="L5855" i="3"/>
  <c r="M5854" i="3"/>
  <c r="H6098" i="3"/>
  <c r="I6097" i="3"/>
  <c r="J6097" i="3" s="1"/>
  <c r="K6097" i="3" s="1"/>
  <c r="N5854" i="3" l="1"/>
  <c r="O5854" i="3"/>
  <c r="L5856" i="3"/>
  <c r="M5855" i="3"/>
  <c r="H6099" i="3"/>
  <c r="I6098" i="3"/>
  <c r="J6098" i="3" s="1"/>
  <c r="K6098" i="3" s="1"/>
  <c r="O5855" i="3" l="1"/>
  <c r="N5855" i="3"/>
  <c r="L5857" i="3"/>
  <c r="M5856" i="3"/>
  <c r="H6100" i="3"/>
  <c r="I6099" i="3"/>
  <c r="J6099" i="3" s="1"/>
  <c r="K6099" i="3" s="1"/>
  <c r="N5856" i="3" l="1"/>
  <c r="O5856" i="3"/>
  <c r="L5858" i="3"/>
  <c r="M5857" i="3"/>
  <c r="H6101" i="3"/>
  <c r="I6100" i="3"/>
  <c r="J6100" i="3" s="1"/>
  <c r="K6100" i="3" s="1"/>
  <c r="O5857" i="3" l="1"/>
  <c r="N5857" i="3"/>
  <c r="L5859" i="3"/>
  <c r="M5858" i="3"/>
  <c r="H6102" i="3"/>
  <c r="I6101" i="3"/>
  <c r="J6101" i="3" s="1"/>
  <c r="K6101" i="3" s="1"/>
  <c r="N5858" i="3" l="1"/>
  <c r="O5858" i="3"/>
  <c r="L5860" i="3"/>
  <c r="M5859" i="3"/>
  <c r="H6103" i="3"/>
  <c r="I6102" i="3"/>
  <c r="J6102" i="3" s="1"/>
  <c r="K6102" i="3" s="1"/>
  <c r="N5859" i="3" l="1"/>
  <c r="O5859" i="3"/>
  <c r="L5861" i="3"/>
  <c r="M5860" i="3"/>
  <c r="H6104" i="3"/>
  <c r="I6103" i="3"/>
  <c r="J6103" i="3" s="1"/>
  <c r="K6103" i="3" s="1"/>
  <c r="N5860" i="3" l="1"/>
  <c r="O5860" i="3"/>
  <c r="L5862" i="3"/>
  <c r="M5861" i="3"/>
  <c r="H6105" i="3"/>
  <c r="I6104" i="3"/>
  <c r="J6104" i="3" s="1"/>
  <c r="K6104" i="3" s="1"/>
  <c r="O5861" i="3" l="1"/>
  <c r="N5861" i="3"/>
  <c r="L5863" i="3"/>
  <c r="M5862" i="3"/>
  <c r="H6106" i="3"/>
  <c r="I6105" i="3"/>
  <c r="J6105" i="3" s="1"/>
  <c r="K6105" i="3" s="1"/>
  <c r="O5862" i="3" l="1"/>
  <c r="N5862" i="3"/>
  <c r="L5864" i="3"/>
  <c r="M5863" i="3"/>
  <c r="H6107" i="3"/>
  <c r="I6106" i="3"/>
  <c r="J6106" i="3" s="1"/>
  <c r="K6106" i="3" s="1"/>
  <c r="O5863" i="3" l="1"/>
  <c r="N5863" i="3"/>
  <c r="L5865" i="3"/>
  <c r="M5864" i="3"/>
  <c r="H6108" i="3"/>
  <c r="I6107" i="3"/>
  <c r="J6107" i="3" s="1"/>
  <c r="K6107" i="3" s="1"/>
  <c r="O5864" i="3" l="1"/>
  <c r="N5864" i="3"/>
  <c r="L5866" i="3"/>
  <c r="M5865" i="3"/>
  <c r="H6109" i="3"/>
  <c r="I6108" i="3"/>
  <c r="J6108" i="3" s="1"/>
  <c r="K6108" i="3" s="1"/>
  <c r="O5865" i="3" l="1"/>
  <c r="N5865" i="3"/>
  <c r="L5867" i="3"/>
  <c r="M5866" i="3"/>
  <c r="H6110" i="3"/>
  <c r="I6109" i="3"/>
  <c r="J6109" i="3" s="1"/>
  <c r="K6109" i="3" s="1"/>
  <c r="N5866" i="3" l="1"/>
  <c r="O5866" i="3"/>
  <c r="L5868" i="3"/>
  <c r="M5867" i="3"/>
  <c r="H6111" i="3"/>
  <c r="I6110" i="3"/>
  <c r="J6110" i="3" s="1"/>
  <c r="K6110" i="3" s="1"/>
  <c r="O5867" i="3" l="1"/>
  <c r="N5867" i="3"/>
  <c r="L5869" i="3"/>
  <c r="M5868" i="3"/>
  <c r="H6112" i="3"/>
  <c r="I6111" i="3"/>
  <c r="J6111" i="3" s="1"/>
  <c r="K6111" i="3" s="1"/>
  <c r="N5868" i="3" l="1"/>
  <c r="O5868" i="3"/>
  <c r="L5870" i="3"/>
  <c r="M5869" i="3"/>
  <c r="H6113" i="3"/>
  <c r="I6112" i="3"/>
  <c r="J6112" i="3" s="1"/>
  <c r="K6112" i="3" s="1"/>
  <c r="N5869" i="3" l="1"/>
  <c r="O5869" i="3"/>
  <c r="L5871" i="3"/>
  <c r="M5870" i="3"/>
  <c r="H6114" i="3"/>
  <c r="I6113" i="3"/>
  <c r="J6113" i="3" s="1"/>
  <c r="K6113" i="3" s="1"/>
  <c r="O5870" i="3" l="1"/>
  <c r="N5870" i="3"/>
  <c r="L5872" i="3"/>
  <c r="M5871" i="3"/>
  <c r="H6115" i="3"/>
  <c r="I6114" i="3"/>
  <c r="J6114" i="3" s="1"/>
  <c r="K6114" i="3" s="1"/>
  <c r="N5871" i="3" l="1"/>
  <c r="O5871" i="3"/>
  <c r="L5873" i="3"/>
  <c r="M5872" i="3"/>
  <c r="H6116" i="3"/>
  <c r="I6115" i="3"/>
  <c r="J6115" i="3" s="1"/>
  <c r="K6115" i="3" s="1"/>
  <c r="O5872" i="3" l="1"/>
  <c r="N5872" i="3"/>
  <c r="L5874" i="3"/>
  <c r="M5873" i="3"/>
  <c r="H6117" i="3"/>
  <c r="I6116" i="3"/>
  <c r="J6116" i="3" s="1"/>
  <c r="K6116" i="3" s="1"/>
  <c r="N5873" i="3" l="1"/>
  <c r="O5873" i="3"/>
  <c r="L5875" i="3"/>
  <c r="M5874" i="3"/>
  <c r="H6118" i="3"/>
  <c r="I6117" i="3"/>
  <c r="J6117" i="3" s="1"/>
  <c r="K6117" i="3" s="1"/>
  <c r="N5874" i="3" l="1"/>
  <c r="O5874" i="3"/>
  <c r="L5876" i="3"/>
  <c r="M5875" i="3"/>
  <c r="H6119" i="3"/>
  <c r="I6118" i="3"/>
  <c r="J6118" i="3" s="1"/>
  <c r="K6118" i="3" s="1"/>
  <c r="N5875" i="3" l="1"/>
  <c r="O5875" i="3"/>
  <c r="L5877" i="3"/>
  <c r="M5876" i="3"/>
  <c r="H6120" i="3"/>
  <c r="I6119" i="3"/>
  <c r="J6119" i="3" s="1"/>
  <c r="K6119" i="3" s="1"/>
  <c r="N5876" i="3" l="1"/>
  <c r="O5876" i="3"/>
  <c r="L5878" i="3"/>
  <c r="M5877" i="3"/>
  <c r="H6121" i="3"/>
  <c r="I6120" i="3"/>
  <c r="J6120" i="3" s="1"/>
  <c r="K6120" i="3" s="1"/>
  <c r="O5877" i="3" l="1"/>
  <c r="N5877" i="3"/>
  <c r="L5879" i="3"/>
  <c r="M5878" i="3"/>
  <c r="H6122" i="3"/>
  <c r="I6121" i="3"/>
  <c r="J6121" i="3" s="1"/>
  <c r="K6121" i="3" s="1"/>
  <c r="N5878" i="3" l="1"/>
  <c r="O5878" i="3"/>
  <c r="L5880" i="3"/>
  <c r="M5879" i="3"/>
  <c r="H6123" i="3"/>
  <c r="I6122" i="3"/>
  <c r="J6122" i="3" s="1"/>
  <c r="K6122" i="3" s="1"/>
  <c r="N5879" i="3" l="1"/>
  <c r="O5879" i="3"/>
  <c r="L5881" i="3"/>
  <c r="M5880" i="3"/>
  <c r="H6124" i="3"/>
  <c r="I6123" i="3"/>
  <c r="J6123" i="3" s="1"/>
  <c r="K6123" i="3" s="1"/>
  <c r="O5880" i="3" l="1"/>
  <c r="N5880" i="3"/>
  <c r="L5882" i="3"/>
  <c r="M5881" i="3"/>
  <c r="H6125" i="3"/>
  <c r="I6124" i="3"/>
  <c r="J6124" i="3" s="1"/>
  <c r="K6124" i="3" s="1"/>
  <c r="N5881" i="3" l="1"/>
  <c r="O5881" i="3"/>
  <c r="L5883" i="3"/>
  <c r="M5882" i="3"/>
  <c r="H6126" i="3"/>
  <c r="I6125" i="3"/>
  <c r="J6125" i="3" s="1"/>
  <c r="K6125" i="3" s="1"/>
  <c r="O5882" i="3" l="1"/>
  <c r="N5882" i="3"/>
  <c r="L5884" i="3"/>
  <c r="M5883" i="3"/>
  <c r="H6127" i="3"/>
  <c r="I6126" i="3"/>
  <c r="J6126" i="3" s="1"/>
  <c r="K6126" i="3" s="1"/>
  <c r="O5883" i="3" l="1"/>
  <c r="N5883" i="3"/>
  <c r="L5885" i="3"/>
  <c r="M5884" i="3"/>
  <c r="H6128" i="3"/>
  <c r="I6127" i="3"/>
  <c r="J6127" i="3" s="1"/>
  <c r="K6127" i="3" s="1"/>
  <c r="O5884" i="3" l="1"/>
  <c r="N5884" i="3"/>
  <c r="L5886" i="3"/>
  <c r="M5885" i="3"/>
  <c r="H6129" i="3"/>
  <c r="I6128" i="3"/>
  <c r="J6128" i="3" s="1"/>
  <c r="K6128" i="3" s="1"/>
  <c r="O5885" i="3" l="1"/>
  <c r="N5885" i="3"/>
  <c r="L5887" i="3"/>
  <c r="M5886" i="3"/>
  <c r="H6130" i="3"/>
  <c r="I6129" i="3"/>
  <c r="J6129" i="3" s="1"/>
  <c r="K6129" i="3" s="1"/>
  <c r="N5886" i="3" l="1"/>
  <c r="O5886" i="3"/>
  <c r="L5888" i="3"/>
  <c r="M5887" i="3"/>
  <c r="H6131" i="3"/>
  <c r="I6130" i="3"/>
  <c r="J6130" i="3" s="1"/>
  <c r="K6130" i="3" s="1"/>
  <c r="O5887" i="3" l="1"/>
  <c r="N5887" i="3"/>
  <c r="L5889" i="3"/>
  <c r="M5888" i="3"/>
  <c r="H6132" i="3"/>
  <c r="I6131" i="3"/>
  <c r="J6131" i="3" s="1"/>
  <c r="K6131" i="3" s="1"/>
  <c r="N5888" i="3" l="1"/>
  <c r="O5888" i="3"/>
  <c r="L5890" i="3"/>
  <c r="M5889" i="3"/>
  <c r="H6133" i="3"/>
  <c r="I6132" i="3"/>
  <c r="J6132" i="3" s="1"/>
  <c r="K6132" i="3" s="1"/>
  <c r="N5889" i="3" l="1"/>
  <c r="O5889" i="3"/>
  <c r="L5891" i="3"/>
  <c r="M5890" i="3"/>
  <c r="H6134" i="3"/>
  <c r="I6133" i="3"/>
  <c r="J6133" i="3" s="1"/>
  <c r="K6133" i="3" s="1"/>
  <c r="N5890" i="3" l="1"/>
  <c r="O5890" i="3"/>
  <c r="L5892" i="3"/>
  <c r="M5891" i="3"/>
  <c r="H6135" i="3"/>
  <c r="I6134" i="3"/>
  <c r="J6134" i="3" s="1"/>
  <c r="K6134" i="3" s="1"/>
  <c r="O5891" i="3" l="1"/>
  <c r="N5891" i="3"/>
  <c r="L5893" i="3"/>
  <c r="M5892" i="3"/>
  <c r="H6136" i="3"/>
  <c r="I6135" i="3"/>
  <c r="J6135" i="3" s="1"/>
  <c r="K6135" i="3" s="1"/>
  <c r="O5892" i="3" l="1"/>
  <c r="N5892" i="3"/>
  <c r="L5894" i="3"/>
  <c r="M5893" i="3"/>
  <c r="H6137" i="3"/>
  <c r="I6136" i="3"/>
  <c r="J6136" i="3" s="1"/>
  <c r="K6136" i="3" s="1"/>
  <c r="N5893" i="3" l="1"/>
  <c r="O5893" i="3"/>
  <c r="L5895" i="3"/>
  <c r="M5894" i="3"/>
  <c r="H6138" i="3"/>
  <c r="I6137" i="3"/>
  <c r="J6137" i="3" s="1"/>
  <c r="K6137" i="3" s="1"/>
  <c r="N5894" i="3" l="1"/>
  <c r="O5894" i="3"/>
  <c r="L5896" i="3"/>
  <c r="M5895" i="3"/>
  <c r="H6139" i="3"/>
  <c r="I6138" i="3"/>
  <c r="J6138" i="3" s="1"/>
  <c r="K6138" i="3" s="1"/>
  <c r="N5895" i="3" l="1"/>
  <c r="O5895" i="3"/>
  <c r="L5897" i="3"/>
  <c r="M5896" i="3"/>
  <c r="H6140" i="3"/>
  <c r="I6139" i="3"/>
  <c r="J6139" i="3" s="1"/>
  <c r="K6139" i="3" s="1"/>
  <c r="N5896" i="3" l="1"/>
  <c r="O5896" i="3"/>
  <c r="L5898" i="3"/>
  <c r="M5897" i="3"/>
  <c r="H6141" i="3"/>
  <c r="I6140" i="3"/>
  <c r="J6140" i="3" s="1"/>
  <c r="K6140" i="3" s="1"/>
  <c r="N5897" i="3" l="1"/>
  <c r="O5897" i="3"/>
  <c r="L5899" i="3"/>
  <c r="M5898" i="3"/>
  <c r="H6142" i="3"/>
  <c r="I6141" i="3"/>
  <c r="J6141" i="3" s="1"/>
  <c r="K6141" i="3" s="1"/>
  <c r="N5898" i="3" l="1"/>
  <c r="O5898" i="3"/>
  <c r="L5900" i="3"/>
  <c r="M5899" i="3"/>
  <c r="H6143" i="3"/>
  <c r="I6142" i="3"/>
  <c r="J6142" i="3" s="1"/>
  <c r="K6142" i="3" s="1"/>
  <c r="N5899" i="3" l="1"/>
  <c r="O5899" i="3"/>
  <c r="L5901" i="3"/>
  <c r="M5900" i="3"/>
  <c r="H6144" i="3"/>
  <c r="I6143" i="3"/>
  <c r="J6143" i="3" s="1"/>
  <c r="K6143" i="3" s="1"/>
  <c r="N5900" i="3" l="1"/>
  <c r="O5900" i="3"/>
  <c r="L5902" i="3"/>
  <c r="M5901" i="3"/>
  <c r="H6145" i="3"/>
  <c r="I6144" i="3"/>
  <c r="J6144" i="3" s="1"/>
  <c r="K6144" i="3" s="1"/>
  <c r="O5901" i="3" l="1"/>
  <c r="N5901" i="3"/>
  <c r="L5903" i="3"/>
  <c r="M5902" i="3"/>
  <c r="H6146" i="3"/>
  <c r="I6145" i="3"/>
  <c r="J6145" i="3" s="1"/>
  <c r="K6145" i="3" s="1"/>
  <c r="O5902" i="3" l="1"/>
  <c r="N5902" i="3"/>
  <c r="L5904" i="3"/>
  <c r="M5903" i="3"/>
  <c r="H6147" i="3"/>
  <c r="I6146" i="3"/>
  <c r="J6146" i="3" s="1"/>
  <c r="K6146" i="3" s="1"/>
  <c r="O5903" i="3" l="1"/>
  <c r="N5903" i="3"/>
  <c r="L5905" i="3"/>
  <c r="M5904" i="3"/>
  <c r="H6148" i="3"/>
  <c r="I6147" i="3"/>
  <c r="J6147" i="3" s="1"/>
  <c r="K6147" i="3" s="1"/>
  <c r="O5904" i="3" l="1"/>
  <c r="N5904" i="3"/>
  <c r="L5906" i="3"/>
  <c r="M5905" i="3"/>
  <c r="H6149" i="3"/>
  <c r="I6148" i="3"/>
  <c r="J6148" i="3" s="1"/>
  <c r="K6148" i="3" s="1"/>
  <c r="O5905" i="3" l="1"/>
  <c r="N5905" i="3"/>
  <c r="L5907" i="3"/>
  <c r="M5906" i="3"/>
  <c r="H6150" i="3"/>
  <c r="I6149" i="3"/>
  <c r="J6149" i="3" s="1"/>
  <c r="K6149" i="3" s="1"/>
  <c r="O5906" i="3" l="1"/>
  <c r="N5906" i="3"/>
  <c r="L5908" i="3"/>
  <c r="M5907" i="3"/>
  <c r="H6151" i="3"/>
  <c r="I6150" i="3"/>
  <c r="J6150" i="3" s="1"/>
  <c r="K6150" i="3" s="1"/>
  <c r="N5907" i="3" l="1"/>
  <c r="O5907" i="3"/>
  <c r="L5909" i="3"/>
  <c r="M5908" i="3"/>
  <c r="H6152" i="3"/>
  <c r="I6151" i="3"/>
  <c r="J6151" i="3" s="1"/>
  <c r="K6151" i="3" s="1"/>
  <c r="N5908" i="3" l="1"/>
  <c r="O5908" i="3"/>
  <c r="L5910" i="3"/>
  <c r="M5909" i="3"/>
  <c r="H6153" i="3"/>
  <c r="I6152" i="3"/>
  <c r="J6152" i="3" s="1"/>
  <c r="K6152" i="3" s="1"/>
  <c r="O5909" i="3" l="1"/>
  <c r="N5909" i="3"/>
  <c r="L5911" i="3"/>
  <c r="M5910" i="3"/>
  <c r="H6154" i="3"/>
  <c r="I6153" i="3"/>
  <c r="J6153" i="3" s="1"/>
  <c r="K6153" i="3" s="1"/>
  <c r="N5910" i="3" l="1"/>
  <c r="O5910" i="3"/>
  <c r="L5912" i="3"/>
  <c r="M5911" i="3"/>
  <c r="H6155" i="3"/>
  <c r="I6154" i="3"/>
  <c r="J6154" i="3" s="1"/>
  <c r="K6154" i="3" s="1"/>
  <c r="N5911" i="3" l="1"/>
  <c r="O5911" i="3"/>
  <c r="L5913" i="3"/>
  <c r="M5912" i="3"/>
  <c r="H6156" i="3"/>
  <c r="I6155" i="3"/>
  <c r="J6155" i="3" s="1"/>
  <c r="K6155" i="3" s="1"/>
  <c r="O5912" i="3" l="1"/>
  <c r="N5912" i="3"/>
  <c r="L5914" i="3"/>
  <c r="M5913" i="3"/>
  <c r="H6157" i="3"/>
  <c r="I6156" i="3"/>
  <c r="J6156" i="3" s="1"/>
  <c r="K6156" i="3" s="1"/>
  <c r="N5913" i="3" l="1"/>
  <c r="O5913" i="3"/>
  <c r="L5915" i="3"/>
  <c r="M5914" i="3"/>
  <c r="H6158" i="3"/>
  <c r="I6157" i="3"/>
  <c r="J6157" i="3" s="1"/>
  <c r="K6157" i="3" s="1"/>
  <c r="N5914" i="3" l="1"/>
  <c r="O5914" i="3"/>
  <c r="L5916" i="3"/>
  <c r="M5915" i="3"/>
  <c r="H6159" i="3"/>
  <c r="I6158" i="3"/>
  <c r="J6158" i="3" s="1"/>
  <c r="K6158" i="3" s="1"/>
  <c r="N5915" i="3" l="1"/>
  <c r="O5915" i="3"/>
  <c r="L5917" i="3"/>
  <c r="M5916" i="3"/>
  <c r="H6160" i="3"/>
  <c r="I6159" i="3"/>
  <c r="J6159" i="3" s="1"/>
  <c r="K6159" i="3" s="1"/>
  <c r="N5916" i="3" l="1"/>
  <c r="O5916" i="3"/>
  <c r="L5918" i="3"/>
  <c r="M5917" i="3"/>
  <c r="H6161" i="3"/>
  <c r="I6160" i="3"/>
  <c r="J6160" i="3" s="1"/>
  <c r="K6160" i="3" s="1"/>
  <c r="N5917" i="3" l="1"/>
  <c r="O5917" i="3"/>
  <c r="L5919" i="3"/>
  <c r="M5918" i="3"/>
  <c r="H6162" i="3"/>
  <c r="I6161" i="3"/>
  <c r="J6161" i="3" s="1"/>
  <c r="K6161" i="3" s="1"/>
  <c r="N5918" i="3" l="1"/>
  <c r="O5918" i="3"/>
  <c r="L5920" i="3"/>
  <c r="M5919" i="3"/>
  <c r="H6163" i="3"/>
  <c r="I6162" i="3"/>
  <c r="J6162" i="3" s="1"/>
  <c r="K6162" i="3" s="1"/>
  <c r="N5919" i="3" l="1"/>
  <c r="O5919" i="3"/>
  <c r="L5921" i="3"/>
  <c r="M5920" i="3"/>
  <c r="H6164" i="3"/>
  <c r="I6163" i="3"/>
  <c r="J6163" i="3" s="1"/>
  <c r="K6163" i="3" s="1"/>
  <c r="N5920" i="3" l="1"/>
  <c r="O5920" i="3"/>
  <c r="L5922" i="3"/>
  <c r="M5921" i="3"/>
  <c r="H6165" i="3"/>
  <c r="I6164" i="3"/>
  <c r="J6164" i="3" s="1"/>
  <c r="K6164" i="3" s="1"/>
  <c r="N5921" i="3" l="1"/>
  <c r="O5921" i="3"/>
  <c r="L5923" i="3"/>
  <c r="M5922" i="3"/>
  <c r="H6166" i="3"/>
  <c r="I6165" i="3"/>
  <c r="J6165" i="3" s="1"/>
  <c r="K6165" i="3" s="1"/>
  <c r="O5922" i="3" l="1"/>
  <c r="N5922" i="3"/>
  <c r="L5924" i="3"/>
  <c r="M5923" i="3"/>
  <c r="H6167" i="3"/>
  <c r="I6166" i="3"/>
  <c r="J6166" i="3" s="1"/>
  <c r="K6166" i="3" s="1"/>
  <c r="O5923" i="3" l="1"/>
  <c r="N5923" i="3"/>
  <c r="L5925" i="3"/>
  <c r="M5924" i="3"/>
  <c r="H6168" i="3"/>
  <c r="I6167" i="3"/>
  <c r="J6167" i="3" s="1"/>
  <c r="K6167" i="3" s="1"/>
  <c r="O5924" i="3" l="1"/>
  <c r="N5924" i="3"/>
  <c r="L5926" i="3"/>
  <c r="M5925" i="3"/>
  <c r="H6169" i="3"/>
  <c r="I6168" i="3"/>
  <c r="J6168" i="3" s="1"/>
  <c r="K6168" i="3" s="1"/>
  <c r="O5925" i="3" l="1"/>
  <c r="N5925" i="3"/>
  <c r="L5927" i="3"/>
  <c r="M5926" i="3"/>
  <c r="H6170" i="3"/>
  <c r="I6169" i="3"/>
  <c r="J6169" i="3" s="1"/>
  <c r="K6169" i="3" s="1"/>
  <c r="N5926" i="3" l="1"/>
  <c r="O5926" i="3"/>
  <c r="L5928" i="3"/>
  <c r="M5927" i="3"/>
  <c r="H6171" i="3"/>
  <c r="I6170" i="3"/>
  <c r="J6170" i="3" s="1"/>
  <c r="K6170" i="3" s="1"/>
  <c r="N5927" i="3" l="1"/>
  <c r="O5927" i="3"/>
  <c r="L5929" i="3"/>
  <c r="M5928" i="3"/>
  <c r="H6172" i="3"/>
  <c r="I6171" i="3"/>
  <c r="J6171" i="3" s="1"/>
  <c r="K6171" i="3" s="1"/>
  <c r="O5928" i="3" l="1"/>
  <c r="N5928" i="3"/>
  <c r="L5930" i="3"/>
  <c r="M5929" i="3"/>
  <c r="H6173" i="3"/>
  <c r="I6172" i="3"/>
  <c r="J6172" i="3" s="1"/>
  <c r="K6172" i="3" s="1"/>
  <c r="O5929" i="3" l="1"/>
  <c r="N5929" i="3"/>
  <c r="L5931" i="3"/>
  <c r="M5930" i="3"/>
  <c r="H6174" i="3"/>
  <c r="I6173" i="3"/>
  <c r="J6173" i="3" s="1"/>
  <c r="K6173" i="3" s="1"/>
  <c r="N5930" i="3" l="1"/>
  <c r="O5930" i="3"/>
  <c r="L5932" i="3"/>
  <c r="M5931" i="3"/>
  <c r="H6175" i="3"/>
  <c r="I6174" i="3"/>
  <c r="J6174" i="3" s="1"/>
  <c r="K6174" i="3" s="1"/>
  <c r="O5931" i="3" l="1"/>
  <c r="N5931" i="3"/>
  <c r="L5933" i="3"/>
  <c r="M5932" i="3"/>
  <c r="H6176" i="3"/>
  <c r="I6175" i="3"/>
  <c r="J6175" i="3" s="1"/>
  <c r="K6175" i="3" s="1"/>
  <c r="O5932" i="3" l="1"/>
  <c r="N5932" i="3"/>
  <c r="L5934" i="3"/>
  <c r="M5933" i="3"/>
  <c r="H6177" i="3"/>
  <c r="I6176" i="3"/>
  <c r="J6176" i="3" s="1"/>
  <c r="K6176" i="3" s="1"/>
  <c r="N5933" i="3" l="1"/>
  <c r="O5933" i="3"/>
  <c r="L5935" i="3"/>
  <c r="M5934" i="3"/>
  <c r="H6178" i="3"/>
  <c r="I6177" i="3"/>
  <c r="J6177" i="3" s="1"/>
  <c r="K6177" i="3" s="1"/>
  <c r="N5934" i="3" l="1"/>
  <c r="O5934" i="3"/>
  <c r="L5936" i="3"/>
  <c r="M5935" i="3"/>
  <c r="H6179" i="3"/>
  <c r="I6178" i="3"/>
  <c r="J6178" i="3" s="1"/>
  <c r="K6178" i="3" s="1"/>
  <c r="N5935" i="3" l="1"/>
  <c r="O5935" i="3"/>
  <c r="L5937" i="3"/>
  <c r="M5936" i="3"/>
  <c r="H6180" i="3"/>
  <c r="I6179" i="3"/>
  <c r="J6179" i="3" s="1"/>
  <c r="K6179" i="3" s="1"/>
  <c r="N5936" i="3" l="1"/>
  <c r="O5936" i="3"/>
  <c r="L5938" i="3"/>
  <c r="M5937" i="3"/>
  <c r="H6181" i="3"/>
  <c r="I6180" i="3"/>
  <c r="J6180" i="3" s="1"/>
  <c r="K6180" i="3" s="1"/>
  <c r="N5937" i="3" l="1"/>
  <c r="O5937" i="3"/>
  <c r="L5939" i="3"/>
  <c r="M5938" i="3"/>
  <c r="H6182" i="3"/>
  <c r="I6181" i="3"/>
  <c r="J6181" i="3" s="1"/>
  <c r="K6181" i="3" s="1"/>
  <c r="O5938" i="3" l="1"/>
  <c r="N5938" i="3"/>
  <c r="L5940" i="3"/>
  <c r="M5939" i="3"/>
  <c r="H6183" i="3"/>
  <c r="I6182" i="3"/>
  <c r="J6182" i="3" s="1"/>
  <c r="K6182" i="3" s="1"/>
  <c r="N5939" i="3" l="1"/>
  <c r="O5939" i="3"/>
  <c r="L5941" i="3"/>
  <c r="M5940" i="3"/>
  <c r="H6184" i="3"/>
  <c r="I6183" i="3"/>
  <c r="J6183" i="3" s="1"/>
  <c r="K6183" i="3" s="1"/>
  <c r="N5940" i="3" l="1"/>
  <c r="O5940" i="3"/>
  <c r="L5942" i="3"/>
  <c r="M5941" i="3"/>
  <c r="H6185" i="3"/>
  <c r="I6184" i="3"/>
  <c r="J6184" i="3" s="1"/>
  <c r="K6184" i="3" s="1"/>
  <c r="N5941" i="3" l="1"/>
  <c r="O5941" i="3"/>
  <c r="L5943" i="3"/>
  <c r="M5942" i="3"/>
  <c r="H6186" i="3"/>
  <c r="I6185" i="3"/>
  <c r="J6185" i="3" s="1"/>
  <c r="K6185" i="3" s="1"/>
  <c r="O5942" i="3" l="1"/>
  <c r="N5942" i="3"/>
  <c r="L5944" i="3"/>
  <c r="M5943" i="3"/>
  <c r="H6187" i="3"/>
  <c r="I6186" i="3"/>
  <c r="J6186" i="3" s="1"/>
  <c r="K6186" i="3" s="1"/>
  <c r="O5943" i="3" l="1"/>
  <c r="N5943" i="3"/>
  <c r="L5945" i="3"/>
  <c r="M5944" i="3"/>
  <c r="H6188" i="3"/>
  <c r="I6187" i="3"/>
  <c r="J6187" i="3" s="1"/>
  <c r="K6187" i="3" s="1"/>
  <c r="O5944" i="3" l="1"/>
  <c r="N5944" i="3"/>
  <c r="L5946" i="3"/>
  <c r="M5945" i="3"/>
  <c r="H6189" i="3"/>
  <c r="I6188" i="3"/>
  <c r="J6188" i="3" s="1"/>
  <c r="K6188" i="3" s="1"/>
  <c r="O5945" i="3" l="1"/>
  <c r="N5945" i="3"/>
  <c r="L5947" i="3"/>
  <c r="M5946" i="3"/>
  <c r="H6190" i="3"/>
  <c r="I6189" i="3"/>
  <c r="J6189" i="3" s="1"/>
  <c r="K6189" i="3" s="1"/>
  <c r="N5946" i="3" l="1"/>
  <c r="O5946" i="3"/>
  <c r="L5948" i="3"/>
  <c r="M5947" i="3"/>
  <c r="H6191" i="3"/>
  <c r="I6190" i="3"/>
  <c r="J6190" i="3" s="1"/>
  <c r="K6190" i="3" s="1"/>
  <c r="N5947" i="3" l="1"/>
  <c r="O5947" i="3"/>
  <c r="L5949" i="3"/>
  <c r="M5948" i="3"/>
  <c r="H6192" i="3"/>
  <c r="I6191" i="3"/>
  <c r="J6191" i="3" s="1"/>
  <c r="K6191" i="3" s="1"/>
  <c r="N5948" i="3" l="1"/>
  <c r="O5948" i="3"/>
  <c r="L5950" i="3"/>
  <c r="M5949" i="3"/>
  <c r="H6193" i="3"/>
  <c r="I6192" i="3"/>
  <c r="J6192" i="3" s="1"/>
  <c r="K6192" i="3" s="1"/>
  <c r="O5949" i="3" l="1"/>
  <c r="N5949" i="3"/>
  <c r="L5951" i="3"/>
  <c r="M5950" i="3"/>
  <c r="H6194" i="3"/>
  <c r="I6193" i="3"/>
  <c r="J6193" i="3" s="1"/>
  <c r="K6193" i="3" s="1"/>
  <c r="N5950" i="3" l="1"/>
  <c r="O5950" i="3"/>
  <c r="L5952" i="3"/>
  <c r="M5951" i="3"/>
  <c r="H6195" i="3"/>
  <c r="I6194" i="3"/>
  <c r="J6194" i="3" s="1"/>
  <c r="K6194" i="3" s="1"/>
  <c r="N5951" i="3" l="1"/>
  <c r="O5951" i="3"/>
  <c r="L5953" i="3"/>
  <c r="M5952" i="3"/>
  <c r="H6196" i="3"/>
  <c r="I6195" i="3"/>
  <c r="J6195" i="3" s="1"/>
  <c r="K6195" i="3" s="1"/>
  <c r="N5952" i="3" l="1"/>
  <c r="O5952" i="3"/>
  <c r="L5954" i="3"/>
  <c r="M5953" i="3"/>
  <c r="H6197" i="3"/>
  <c r="I6196" i="3"/>
  <c r="J6196" i="3" s="1"/>
  <c r="K6196" i="3" s="1"/>
  <c r="N5953" i="3" l="1"/>
  <c r="O5953" i="3"/>
  <c r="L5955" i="3"/>
  <c r="M5954" i="3"/>
  <c r="H6198" i="3"/>
  <c r="I6197" i="3"/>
  <c r="J6197" i="3" s="1"/>
  <c r="K6197" i="3" s="1"/>
  <c r="N5954" i="3" l="1"/>
  <c r="O5954" i="3"/>
  <c r="L5956" i="3"/>
  <c r="M5955" i="3"/>
  <c r="H6199" i="3"/>
  <c r="I6198" i="3"/>
  <c r="J6198" i="3" s="1"/>
  <c r="K6198" i="3" s="1"/>
  <c r="L5957" i="3" l="1"/>
  <c r="M5956" i="3"/>
  <c r="O5955" i="3"/>
  <c r="N5955" i="3"/>
  <c r="H6200" i="3"/>
  <c r="I6199" i="3"/>
  <c r="J6199" i="3" s="1"/>
  <c r="K6199" i="3" s="1"/>
  <c r="N5956" i="3" l="1"/>
  <c r="O5956" i="3"/>
  <c r="L5958" i="3"/>
  <c r="M5957" i="3"/>
  <c r="H6201" i="3"/>
  <c r="I6200" i="3"/>
  <c r="J6200" i="3" s="1"/>
  <c r="K6200" i="3" s="1"/>
  <c r="O5957" i="3" l="1"/>
  <c r="N5957" i="3"/>
  <c r="L5959" i="3"/>
  <c r="M5958" i="3"/>
  <c r="H6202" i="3"/>
  <c r="I6201" i="3"/>
  <c r="J6201" i="3" s="1"/>
  <c r="K6201" i="3" s="1"/>
  <c r="O5958" i="3" l="1"/>
  <c r="N5958" i="3"/>
  <c r="L5960" i="3"/>
  <c r="M5959" i="3"/>
  <c r="H6203" i="3"/>
  <c r="I6202" i="3"/>
  <c r="J6202" i="3" s="1"/>
  <c r="K6202" i="3" s="1"/>
  <c r="O5959" i="3" l="1"/>
  <c r="N5959" i="3"/>
  <c r="L5961" i="3"/>
  <c r="M5960" i="3"/>
  <c r="H6204" i="3"/>
  <c r="I6203" i="3"/>
  <c r="J6203" i="3" s="1"/>
  <c r="K6203" i="3" s="1"/>
  <c r="N5960" i="3" l="1"/>
  <c r="O5960" i="3"/>
  <c r="L5962" i="3"/>
  <c r="M5961" i="3"/>
  <c r="H6205" i="3"/>
  <c r="I6204" i="3"/>
  <c r="J6204" i="3" s="1"/>
  <c r="K6204" i="3" s="1"/>
  <c r="N5961" i="3" l="1"/>
  <c r="O5961" i="3"/>
  <c r="L5963" i="3"/>
  <c r="M5962" i="3"/>
  <c r="H6206" i="3"/>
  <c r="I6205" i="3"/>
  <c r="J6205" i="3" s="1"/>
  <c r="K6205" i="3" s="1"/>
  <c r="O5962" i="3" l="1"/>
  <c r="N5962" i="3"/>
  <c r="L5964" i="3"/>
  <c r="M5963" i="3"/>
  <c r="H6207" i="3"/>
  <c r="I6206" i="3"/>
  <c r="J6206" i="3" s="1"/>
  <c r="K6206" i="3" s="1"/>
  <c r="O5963" i="3" l="1"/>
  <c r="N5963" i="3"/>
  <c r="L5965" i="3"/>
  <c r="M5964" i="3"/>
  <c r="H6208" i="3"/>
  <c r="I6207" i="3"/>
  <c r="J6207" i="3" s="1"/>
  <c r="K6207" i="3" s="1"/>
  <c r="O5964" i="3" l="1"/>
  <c r="N5964" i="3"/>
  <c r="L5966" i="3"/>
  <c r="M5965" i="3"/>
  <c r="H6209" i="3"/>
  <c r="I6208" i="3"/>
  <c r="J6208" i="3" s="1"/>
  <c r="K6208" i="3" s="1"/>
  <c r="O5965" i="3" l="1"/>
  <c r="N5965" i="3"/>
  <c r="L5967" i="3"/>
  <c r="M5966" i="3"/>
  <c r="H6210" i="3"/>
  <c r="I6209" i="3"/>
  <c r="J6209" i="3" s="1"/>
  <c r="K6209" i="3" s="1"/>
  <c r="N5966" i="3" l="1"/>
  <c r="O5966" i="3"/>
  <c r="L5968" i="3"/>
  <c r="M5967" i="3"/>
  <c r="H6211" i="3"/>
  <c r="I6210" i="3"/>
  <c r="J6210" i="3" s="1"/>
  <c r="K6210" i="3" s="1"/>
  <c r="O5967" i="3" l="1"/>
  <c r="N5967" i="3"/>
  <c r="L5969" i="3"/>
  <c r="M5968" i="3"/>
  <c r="H6212" i="3"/>
  <c r="I6211" i="3"/>
  <c r="J6211" i="3" s="1"/>
  <c r="K6211" i="3" s="1"/>
  <c r="N5968" i="3" l="1"/>
  <c r="O5968" i="3"/>
  <c r="L5970" i="3"/>
  <c r="M5969" i="3"/>
  <c r="H6213" i="3"/>
  <c r="I6212" i="3"/>
  <c r="J6212" i="3" s="1"/>
  <c r="K6212" i="3" s="1"/>
  <c r="N5969" i="3" l="1"/>
  <c r="O5969" i="3"/>
  <c r="L5971" i="3"/>
  <c r="M5970" i="3"/>
  <c r="H6214" i="3"/>
  <c r="I6213" i="3"/>
  <c r="J6213" i="3" s="1"/>
  <c r="K6213" i="3" s="1"/>
  <c r="O5970" i="3" l="1"/>
  <c r="N5970" i="3"/>
  <c r="L5972" i="3"/>
  <c r="M5971" i="3"/>
  <c r="H6215" i="3"/>
  <c r="I6214" i="3"/>
  <c r="J6214" i="3" s="1"/>
  <c r="K6214" i="3" s="1"/>
  <c r="O5971" i="3" l="1"/>
  <c r="N5971" i="3"/>
  <c r="L5973" i="3"/>
  <c r="M5972" i="3"/>
  <c r="H6216" i="3"/>
  <c r="I6215" i="3"/>
  <c r="J6215" i="3" s="1"/>
  <c r="K6215" i="3" s="1"/>
  <c r="N5972" i="3" l="1"/>
  <c r="O5972" i="3"/>
  <c r="L5974" i="3"/>
  <c r="M5973" i="3"/>
  <c r="H6217" i="3"/>
  <c r="I6216" i="3"/>
  <c r="J6216" i="3" s="1"/>
  <c r="K6216" i="3" s="1"/>
  <c r="N5973" i="3" l="1"/>
  <c r="O5973" i="3"/>
  <c r="L5975" i="3"/>
  <c r="M5974" i="3"/>
  <c r="H6218" i="3"/>
  <c r="I6217" i="3"/>
  <c r="J6217" i="3" s="1"/>
  <c r="K6217" i="3" s="1"/>
  <c r="N5974" i="3" l="1"/>
  <c r="O5974" i="3"/>
  <c r="L5976" i="3"/>
  <c r="M5975" i="3"/>
  <c r="H6219" i="3"/>
  <c r="I6218" i="3"/>
  <c r="J6218" i="3" s="1"/>
  <c r="K6218" i="3" s="1"/>
  <c r="N5975" i="3" l="1"/>
  <c r="O5975" i="3"/>
  <c r="L5977" i="3"/>
  <c r="M5976" i="3"/>
  <c r="H6220" i="3"/>
  <c r="I6219" i="3"/>
  <c r="J6219" i="3" s="1"/>
  <c r="K6219" i="3" s="1"/>
  <c r="N5976" i="3" l="1"/>
  <c r="O5976" i="3"/>
  <c r="L5978" i="3"/>
  <c r="M5977" i="3"/>
  <c r="H6221" i="3"/>
  <c r="I6220" i="3"/>
  <c r="J6220" i="3" s="1"/>
  <c r="K6220" i="3" s="1"/>
  <c r="N5977" i="3" l="1"/>
  <c r="O5977" i="3"/>
  <c r="L5979" i="3"/>
  <c r="M5978" i="3"/>
  <c r="H6222" i="3"/>
  <c r="I6221" i="3"/>
  <c r="J6221" i="3" s="1"/>
  <c r="K6221" i="3" s="1"/>
  <c r="N5978" i="3" l="1"/>
  <c r="O5978" i="3"/>
  <c r="L5980" i="3"/>
  <c r="M5979" i="3"/>
  <c r="H6223" i="3"/>
  <c r="I6222" i="3"/>
  <c r="J6222" i="3" s="1"/>
  <c r="K6222" i="3" s="1"/>
  <c r="N5979" i="3" l="1"/>
  <c r="O5979" i="3"/>
  <c r="L5981" i="3"/>
  <c r="M5980" i="3"/>
  <c r="H6224" i="3"/>
  <c r="I6223" i="3"/>
  <c r="J6223" i="3" s="1"/>
  <c r="K6223" i="3" s="1"/>
  <c r="O5980" i="3" l="1"/>
  <c r="N5980" i="3"/>
  <c r="L5982" i="3"/>
  <c r="M5981" i="3"/>
  <c r="H6225" i="3"/>
  <c r="I6224" i="3"/>
  <c r="J6224" i="3" s="1"/>
  <c r="K6224" i="3" s="1"/>
  <c r="O5981" i="3" l="1"/>
  <c r="N5981" i="3"/>
  <c r="L5983" i="3"/>
  <c r="M5982" i="3"/>
  <c r="H6226" i="3"/>
  <c r="I6225" i="3"/>
  <c r="J6225" i="3" s="1"/>
  <c r="K6225" i="3" s="1"/>
  <c r="O5982" i="3" l="1"/>
  <c r="N5982" i="3"/>
  <c r="L5984" i="3"/>
  <c r="M5983" i="3"/>
  <c r="H6227" i="3"/>
  <c r="I6226" i="3"/>
  <c r="J6226" i="3" s="1"/>
  <c r="K6226" i="3" s="1"/>
  <c r="O5983" i="3" l="1"/>
  <c r="N5983" i="3"/>
  <c r="L5985" i="3"/>
  <c r="M5984" i="3"/>
  <c r="H6228" i="3"/>
  <c r="I6227" i="3"/>
  <c r="J6227" i="3" s="1"/>
  <c r="K6227" i="3" s="1"/>
  <c r="O5984" i="3" l="1"/>
  <c r="N5984" i="3"/>
  <c r="L5986" i="3"/>
  <c r="M5985" i="3"/>
  <c r="H6229" i="3"/>
  <c r="I6228" i="3"/>
  <c r="J6228" i="3" s="1"/>
  <c r="K6228" i="3" s="1"/>
  <c r="O5985" i="3" l="1"/>
  <c r="N5985" i="3"/>
  <c r="L5987" i="3"/>
  <c r="M5986" i="3"/>
  <c r="H6230" i="3"/>
  <c r="I6229" i="3"/>
  <c r="J6229" i="3" s="1"/>
  <c r="K6229" i="3" s="1"/>
  <c r="N5986" i="3" l="1"/>
  <c r="O5986" i="3"/>
  <c r="L5988" i="3"/>
  <c r="M5987" i="3"/>
  <c r="H6231" i="3"/>
  <c r="I6230" i="3"/>
  <c r="J6230" i="3" s="1"/>
  <c r="K6230" i="3" s="1"/>
  <c r="O5987" i="3" l="1"/>
  <c r="N5987" i="3"/>
  <c r="L5989" i="3"/>
  <c r="M5988" i="3"/>
  <c r="H6232" i="3"/>
  <c r="I6231" i="3"/>
  <c r="J6231" i="3" s="1"/>
  <c r="K6231" i="3" s="1"/>
  <c r="N5988" i="3" l="1"/>
  <c r="O5988" i="3"/>
  <c r="L5990" i="3"/>
  <c r="M5989" i="3"/>
  <c r="H6233" i="3"/>
  <c r="I6232" i="3"/>
  <c r="J6232" i="3" s="1"/>
  <c r="K6232" i="3" s="1"/>
  <c r="O5989" i="3" l="1"/>
  <c r="N5989" i="3"/>
  <c r="L5991" i="3"/>
  <c r="M5990" i="3"/>
  <c r="H6234" i="3"/>
  <c r="I6233" i="3"/>
  <c r="J6233" i="3" s="1"/>
  <c r="K6233" i="3" s="1"/>
  <c r="N5990" i="3" l="1"/>
  <c r="O5990" i="3"/>
  <c r="L5992" i="3"/>
  <c r="M5991" i="3"/>
  <c r="H6235" i="3"/>
  <c r="I6234" i="3"/>
  <c r="J6234" i="3" s="1"/>
  <c r="K6234" i="3" s="1"/>
  <c r="N5991" i="3" l="1"/>
  <c r="O5991" i="3"/>
  <c r="L5993" i="3"/>
  <c r="M5992" i="3"/>
  <c r="H6236" i="3"/>
  <c r="I6235" i="3"/>
  <c r="J6235" i="3" s="1"/>
  <c r="K6235" i="3" s="1"/>
  <c r="N5992" i="3" l="1"/>
  <c r="O5992" i="3"/>
  <c r="L5994" i="3"/>
  <c r="M5993" i="3"/>
  <c r="H6237" i="3"/>
  <c r="I6236" i="3"/>
  <c r="J6236" i="3" s="1"/>
  <c r="K6236" i="3" s="1"/>
  <c r="N5993" i="3" l="1"/>
  <c r="O5993" i="3"/>
  <c r="L5995" i="3"/>
  <c r="M5994" i="3"/>
  <c r="H6238" i="3"/>
  <c r="I6237" i="3"/>
  <c r="J6237" i="3" s="1"/>
  <c r="K6237" i="3" s="1"/>
  <c r="N5994" i="3" l="1"/>
  <c r="O5994" i="3"/>
  <c r="L5996" i="3"/>
  <c r="M5995" i="3"/>
  <c r="H6239" i="3"/>
  <c r="I6238" i="3"/>
  <c r="J6238" i="3" s="1"/>
  <c r="K6238" i="3" s="1"/>
  <c r="O5995" i="3" l="1"/>
  <c r="N5995" i="3"/>
  <c r="L5997" i="3"/>
  <c r="M5996" i="3"/>
  <c r="H6240" i="3"/>
  <c r="I6239" i="3"/>
  <c r="J6239" i="3" s="1"/>
  <c r="K6239" i="3" s="1"/>
  <c r="N5996" i="3" l="1"/>
  <c r="O5996" i="3"/>
  <c r="L5998" i="3"/>
  <c r="M5997" i="3"/>
  <c r="H6241" i="3"/>
  <c r="I6240" i="3"/>
  <c r="J6240" i="3" s="1"/>
  <c r="K6240" i="3" s="1"/>
  <c r="N5997" i="3" l="1"/>
  <c r="O5997" i="3"/>
  <c r="L5999" i="3"/>
  <c r="M5998" i="3"/>
  <c r="H6242" i="3"/>
  <c r="I6241" i="3"/>
  <c r="J6241" i="3" s="1"/>
  <c r="K6241" i="3" s="1"/>
  <c r="N5998" i="3" l="1"/>
  <c r="O5998" i="3"/>
  <c r="L6000" i="3"/>
  <c r="M5999" i="3"/>
  <c r="H6243" i="3"/>
  <c r="I6242" i="3"/>
  <c r="J6242" i="3" s="1"/>
  <c r="K6242" i="3" s="1"/>
  <c r="N5999" i="3" l="1"/>
  <c r="O5999" i="3"/>
  <c r="L6001" i="3"/>
  <c r="M6000" i="3"/>
  <c r="H6244" i="3"/>
  <c r="I6243" i="3"/>
  <c r="J6243" i="3" s="1"/>
  <c r="K6243" i="3" s="1"/>
  <c r="N6000" i="3" l="1"/>
  <c r="O6000" i="3"/>
  <c r="L6002" i="3"/>
  <c r="M6001" i="3"/>
  <c r="H6245" i="3"/>
  <c r="I6244" i="3"/>
  <c r="J6244" i="3" s="1"/>
  <c r="K6244" i="3" s="1"/>
  <c r="N6001" i="3" l="1"/>
  <c r="O6001" i="3"/>
  <c r="L6003" i="3"/>
  <c r="M6002" i="3"/>
  <c r="H6246" i="3"/>
  <c r="I6245" i="3"/>
  <c r="J6245" i="3" s="1"/>
  <c r="K6245" i="3" s="1"/>
  <c r="O6002" i="3" l="1"/>
  <c r="N6002" i="3"/>
  <c r="L6004" i="3"/>
  <c r="M6003" i="3"/>
  <c r="H6247" i="3"/>
  <c r="I6246" i="3"/>
  <c r="J6246" i="3" s="1"/>
  <c r="K6246" i="3" s="1"/>
  <c r="O6003" i="3" l="1"/>
  <c r="N6003" i="3"/>
  <c r="L6005" i="3"/>
  <c r="M6004" i="3"/>
  <c r="H6248" i="3"/>
  <c r="I6247" i="3"/>
  <c r="J6247" i="3" s="1"/>
  <c r="K6247" i="3" s="1"/>
  <c r="O6004" i="3" l="1"/>
  <c r="N6004" i="3"/>
  <c r="L6006" i="3"/>
  <c r="M6005" i="3"/>
  <c r="H6249" i="3"/>
  <c r="I6248" i="3"/>
  <c r="J6248" i="3" s="1"/>
  <c r="K6248" i="3" s="1"/>
  <c r="O6005" i="3" l="1"/>
  <c r="N6005" i="3"/>
  <c r="L6007" i="3"/>
  <c r="M6006" i="3"/>
  <c r="H6250" i="3"/>
  <c r="I6249" i="3"/>
  <c r="J6249" i="3" s="1"/>
  <c r="K6249" i="3" s="1"/>
  <c r="N6006" i="3" l="1"/>
  <c r="O6006" i="3"/>
  <c r="L6008" i="3"/>
  <c r="M6007" i="3"/>
  <c r="H6251" i="3"/>
  <c r="I6250" i="3"/>
  <c r="J6250" i="3" s="1"/>
  <c r="K6250" i="3" s="1"/>
  <c r="O6007" i="3" l="1"/>
  <c r="N6007" i="3"/>
  <c r="L6009" i="3"/>
  <c r="M6008" i="3"/>
  <c r="H6252" i="3"/>
  <c r="I6251" i="3"/>
  <c r="J6251" i="3" s="1"/>
  <c r="K6251" i="3" s="1"/>
  <c r="N6008" i="3" l="1"/>
  <c r="O6008" i="3"/>
  <c r="L6010" i="3"/>
  <c r="M6009" i="3"/>
  <c r="H6253" i="3"/>
  <c r="I6252" i="3"/>
  <c r="J6252" i="3" s="1"/>
  <c r="K6252" i="3" s="1"/>
  <c r="N6009" i="3" l="1"/>
  <c r="O6009" i="3"/>
  <c r="L6011" i="3"/>
  <c r="M6010" i="3"/>
  <c r="H6254" i="3"/>
  <c r="I6253" i="3"/>
  <c r="J6253" i="3" s="1"/>
  <c r="K6253" i="3" s="1"/>
  <c r="N6010" i="3" l="1"/>
  <c r="O6010" i="3"/>
  <c r="L6012" i="3"/>
  <c r="M6011" i="3"/>
  <c r="H6255" i="3"/>
  <c r="I6254" i="3"/>
  <c r="J6254" i="3" s="1"/>
  <c r="K6254" i="3" s="1"/>
  <c r="N6011" i="3" l="1"/>
  <c r="O6011" i="3"/>
  <c r="L6013" i="3"/>
  <c r="M6012" i="3"/>
  <c r="H6256" i="3"/>
  <c r="I6255" i="3"/>
  <c r="J6255" i="3" s="1"/>
  <c r="K6255" i="3" s="1"/>
  <c r="N6012" i="3" l="1"/>
  <c r="O6012" i="3"/>
  <c r="L6014" i="3"/>
  <c r="M6013" i="3"/>
  <c r="H6257" i="3"/>
  <c r="I6256" i="3"/>
  <c r="J6256" i="3" s="1"/>
  <c r="K6256" i="3" s="1"/>
  <c r="N6013" i="3" l="1"/>
  <c r="O6013" i="3"/>
  <c r="L6015" i="3"/>
  <c r="M6014" i="3"/>
  <c r="H6258" i="3"/>
  <c r="I6257" i="3"/>
  <c r="J6257" i="3" s="1"/>
  <c r="K6257" i="3" s="1"/>
  <c r="N6014" i="3" l="1"/>
  <c r="O6014" i="3"/>
  <c r="L6016" i="3"/>
  <c r="M6015" i="3"/>
  <c r="H6259" i="3"/>
  <c r="I6258" i="3"/>
  <c r="J6258" i="3" s="1"/>
  <c r="K6258" i="3" s="1"/>
  <c r="N6015" i="3" l="1"/>
  <c r="O6015" i="3"/>
  <c r="L6017" i="3"/>
  <c r="M6016" i="3"/>
  <c r="H6260" i="3"/>
  <c r="I6259" i="3"/>
  <c r="J6259" i="3" s="1"/>
  <c r="K6259" i="3" s="1"/>
  <c r="N6016" i="3" l="1"/>
  <c r="O6016" i="3"/>
  <c r="L6018" i="3"/>
  <c r="M6017" i="3"/>
  <c r="H6261" i="3"/>
  <c r="I6260" i="3"/>
  <c r="J6260" i="3" s="1"/>
  <c r="K6260" i="3" s="1"/>
  <c r="O6017" i="3" l="1"/>
  <c r="N6017" i="3"/>
  <c r="L6019" i="3"/>
  <c r="M6018" i="3"/>
  <c r="H6262" i="3"/>
  <c r="I6261" i="3"/>
  <c r="J6261" i="3" s="1"/>
  <c r="K6261" i="3" s="1"/>
  <c r="O6018" i="3" l="1"/>
  <c r="N6018" i="3"/>
  <c r="L6020" i="3"/>
  <c r="M6019" i="3"/>
  <c r="H6263" i="3"/>
  <c r="I6262" i="3"/>
  <c r="J6262" i="3" s="1"/>
  <c r="K6262" i="3" s="1"/>
  <c r="O6019" i="3" l="1"/>
  <c r="N6019" i="3"/>
  <c r="L6021" i="3"/>
  <c r="M6020" i="3"/>
  <c r="H6264" i="3"/>
  <c r="I6263" i="3"/>
  <c r="J6263" i="3" s="1"/>
  <c r="K6263" i="3" s="1"/>
  <c r="N6020" i="3" l="1"/>
  <c r="O6020" i="3"/>
  <c r="L6022" i="3"/>
  <c r="M6021" i="3"/>
  <c r="H6265" i="3"/>
  <c r="I6264" i="3"/>
  <c r="J6264" i="3" s="1"/>
  <c r="K6264" i="3" s="1"/>
  <c r="N6021" i="3" l="1"/>
  <c r="O6021" i="3"/>
  <c r="L6023" i="3"/>
  <c r="M6022" i="3"/>
  <c r="H6266" i="3"/>
  <c r="I6265" i="3"/>
  <c r="J6265" i="3" s="1"/>
  <c r="K6265" i="3" s="1"/>
  <c r="O6022" i="3" l="1"/>
  <c r="N6022" i="3"/>
  <c r="L6024" i="3"/>
  <c r="M6023" i="3"/>
  <c r="H6267" i="3"/>
  <c r="I6266" i="3"/>
  <c r="J6266" i="3" s="1"/>
  <c r="K6266" i="3" s="1"/>
  <c r="O6023" i="3" l="1"/>
  <c r="N6023" i="3"/>
  <c r="L6025" i="3"/>
  <c r="M6024" i="3"/>
  <c r="H6268" i="3"/>
  <c r="I6267" i="3"/>
  <c r="J6267" i="3" s="1"/>
  <c r="K6267" i="3" s="1"/>
  <c r="O6024" i="3" l="1"/>
  <c r="N6024" i="3"/>
  <c r="L6026" i="3"/>
  <c r="M6025" i="3"/>
  <c r="H6269" i="3"/>
  <c r="I6268" i="3"/>
  <c r="J6268" i="3" s="1"/>
  <c r="K6268" i="3" s="1"/>
  <c r="O6025" i="3" l="1"/>
  <c r="N6025" i="3"/>
  <c r="L6027" i="3"/>
  <c r="M6026" i="3"/>
  <c r="H6270" i="3"/>
  <c r="I6269" i="3"/>
  <c r="J6269" i="3" s="1"/>
  <c r="K6269" i="3" s="1"/>
  <c r="N6026" i="3" l="1"/>
  <c r="O6026" i="3"/>
  <c r="L6028" i="3"/>
  <c r="M6027" i="3"/>
  <c r="H6271" i="3"/>
  <c r="I6270" i="3"/>
  <c r="J6270" i="3" s="1"/>
  <c r="K6270" i="3" s="1"/>
  <c r="O6027" i="3" l="1"/>
  <c r="N6027" i="3"/>
  <c r="L6029" i="3"/>
  <c r="M6028" i="3"/>
  <c r="H6272" i="3"/>
  <c r="I6271" i="3"/>
  <c r="J6271" i="3" s="1"/>
  <c r="K6271" i="3" s="1"/>
  <c r="N6028" i="3" l="1"/>
  <c r="O6028" i="3"/>
  <c r="L6030" i="3"/>
  <c r="M6029" i="3"/>
  <c r="H6273" i="3"/>
  <c r="I6272" i="3"/>
  <c r="J6272" i="3" s="1"/>
  <c r="K6272" i="3" s="1"/>
  <c r="O6029" i="3" l="1"/>
  <c r="N6029" i="3"/>
  <c r="L6031" i="3"/>
  <c r="M6030" i="3"/>
  <c r="H6274" i="3"/>
  <c r="I6273" i="3"/>
  <c r="J6273" i="3" s="1"/>
  <c r="K6273" i="3" s="1"/>
  <c r="N6030" i="3" l="1"/>
  <c r="O6030" i="3"/>
  <c r="L6032" i="3"/>
  <c r="M6031" i="3"/>
  <c r="H6275" i="3"/>
  <c r="I6274" i="3"/>
  <c r="J6274" i="3" s="1"/>
  <c r="K6274" i="3" s="1"/>
  <c r="N6031" i="3" l="1"/>
  <c r="O6031" i="3"/>
  <c r="L6033" i="3"/>
  <c r="M6032" i="3"/>
  <c r="H6276" i="3"/>
  <c r="I6275" i="3"/>
  <c r="J6275" i="3" s="1"/>
  <c r="K6275" i="3" s="1"/>
  <c r="O6032" i="3" l="1"/>
  <c r="N6032" i="3"/>
  <c r="L6034" i="3"/>
  <c r="M6033" i="3"/>
  <c r="H6277" i="3"/>
  <c r="I6276" i="3"/>
  <c r="J6276" i="3" s="1"/>
  <c r="K6276" i="3" s="1"/>
  <c r="N6033" i="3" l="1"/>
  <c r="O6033" i="3"/>
  <c r="L6035" i="3"/>
  <c r="M6034" i="3"/>
  <c r="H6278" i="3"/>
  <c r="I6277" i="3"/>
  <c r="J6277" i="3" s="1"/>
  <c r="K6277" i="3" s="1"/>
  <c r="N6034" i="3" l="1"/>
  <c r="O6034" i="3"/>
  <c r="L6036" i="3"/>
  <c r="M6035" i="3"/>
  <c r="H6279" i="3"/>
  <c r="I6278" i="3"/>
  <c r="J6278" i="3" s="1"/>
  <c r="K6278" i="3" s="1"/>
  <c r="N6035" i="3" l="1"/>
  <c r="O6035" i="3"/>
  <c r="L6037" i="3"/>
  <c r="M6036" i="3"/>
  <c r="H6280" i="3"/>
  <c r="I6279" i="3"/>
  <c r="J6279" i="3" s="1"/>
  <c r="K6279" i="3" s="1"/>
  <c r="N6036" i="3" l="1"/>
  <c r="O6036" i="3"/>
  <c r="L6038" i="3"/>
  <c r="M6037" i="3"/>
  <c r="H6281" i="3"/>
  <c r="I6280" i="3"/>
  <c r="J6280" i="3" s="1"/>
  <c r="K6280" i="3" s="1"/>
  <c r="N6037" i="3" l="1"/>
  <c r="O6037" i="3"/>
  <c r="L6039" i="3"/>
  <c r="M6038" i="3"/>
  <c r="H6282" i="3"/>
  <c r="I6281" i="3"/>
  <c r="J6281" i="3" s="1"/>
  <c r="K6281" i="3" s="1"/>
  <c r="N6038" i="3" l="1"/>
  <c r="O6038" i="3"/>
  <c r="L6040" i="3"/>
  <c r="M6039" i="3"/>
  <c r="H6283" i="3"/>
  <c r="I6282" i="3"/>
  <c r="J6282" i="3" s="1"/>
  <c r="K6282" i="3" s="1"/>
  <c r="N6039" i="3" l="1"/>
  <c r="O6039" i="3"/>
  <c r="L6041" i="3"/>
  <c r="M6040" i="3"/>
  <c r="H6284" i="3"/>
  <c r="I6283" i="3"/>
  <c r="J6283" i="3" s="1"/>
  <c r="K6283" i="3" s="1"/>
  <c r="O6040" i="3" l="1"/>
  <c r="N6040" i="3"/>
  <c r="L6042" i="3"/>
  <c r="M6041" i="3"/>
  <c r="H6285" i="3"/>
  <c r="I6284" i="3"/>
  <c r="J6284" i="3" s="1"/>
  <c r="K6284" i="3" s="1"/>
  <c r="O6041" i="3" l="1"/>
  <c r="N6041" i="3"/>
  <c r="L6043" i="3"/>
  <c r="M6042" i="3"/>
  <c r="H6286" i="3"/>
  <c r="I6285" i="3"/>
  <c r="J6285" i="3" s="1"/>
  <c r="K6285" i="3" s="1"/>
  <c r="O6042" i="3" l="1"/>
  <c r="N6042" i="3"/>
  <c r="L6044" i="3"/>
  <c r="M6043" i="3"/>
  <c r="H6287" i="3"/>
  <c r="I6286" i="3"/>
  <c r="J6286" i="3" s="1"/>
  <c r="K6286" i="3" s="1"/>
  <c r="O6043" i="3" l="1"/>
  <c r="N6043" i="3"/>
  <c r="L6045" i="3"/>
  <c r="M6044" i="3"/>
  <c r="H6288" i="3"/>
  <c r="I6287" i="3"/>
  <c r="J6287" i="3" s="1"/>
  <c r="K6287" i="3" s="1"/>
  <c r="O6044" i="3" l="1"/>
  <c r="N6044" i="3"/>
  <c r="L6046" i="3"/>
  <c r="M6045" i="3"/>
  <c r="H6289" i="3"/>
  <c r="I6288" i="3"/>
  <c r="J6288" i="3" s="1"/>
  <c r="K6288" i="3" s="1"/>
  <c r="O6045" i="3" l="1"/>
  <c r="N6045" i="3"/>
  <c r="L6047" i="3"/>
  <c r="M6046" i="3"/>
  <c r="H6290" i="3"/>
  <c r="I6289" i="3"/>
  <c r="J6289" i="3" s="1"/>
  <c r="K6289" i="3" s="1"/>
  <c r="N6046" i="3" l="1"/>
  <c r="O6046" i="3"/>
  <c r="L6048" i="3"/>
  <c r="M6047" i="3"/>
  <c r="H6291" i="3"/>
  <c r="I6290" i="3"/>
  <c r="J6290" i="3" s="1"/>
  <c r="K6290" i="3" s="1"/>
  <c r="O6047" i="3" l="1"/>
  <c r="N6047" i="3"/>
  <c r="L6049" i="3"/>
  <c r="M6048" i="3"/>
  <c r="H6292" i="3"/>
  <c r="I6291" i="3"/>
  <c r="J6291" i="3" s="1"/>
  <c r="K6291" i="3" s="1"/>
  <c r="N6048" i="3" l="1"/>
  <c r="O6048" i="3"/>
  <c r="L6050" i="3"/>
  <c r="M6049" i="3"/>
  <c r="H6293" i="3"/>
  <c r="I6292" i="3"/>
  <c r="J6292" i="3" s="1"/>
  <c r="K6292" i="3" s="1"/>
  <c r="N6049" i="3" l="1"/>
  <c r="O6049" i="3"/>
  <c r="L6051" i="3"/>
  <c r="M6050" i="3"/>
  <c r="H6294" i="3"/>
  <c r="I6293" i="3"/>
  <c r="J6293" i="3" s="1"/>
  <c r="K6293" i="3" s="1"/>
  <c r="N6050" i="3" l="1"/>
  <c r="O6050" i="3"/>
  <c r="L6052" i="3"/>
  <c r="M6051" i="3"/>
  <c r="H6295" i="3"/>
  <c r="I6294" i="3"/>
  <c r="J6294" i="3" s="1"/>
  <c r="K6294" i="3" s="1"/>
  <c r="N6051" i="3" l="1"/>
  <c r="O6051" i="3"/>
  <c r="L6053" i="3"/>
  <c r="M6052" i="3"/>
  <c r="H6296" i="3"/>
  <c r="I6295" i="3"/>
  <c r="J6295" i="3" s="1"/>
  <c r="K6295" i="3" s="1"/>
  <c r="O6052" i="3" l="1"/>
  <c r="N6052" i="3"/>
  <c r="L6054" i="3"/>
  <c r="M6053" i="3"/>
  <c r="H6297" i="3"/>
  <c r="I6296" i="3"/>
  <c r="J6296" i="3" s="1"/>
  <c r="K6296" i="3" s="1"/>
  <c r="N6053" i="3" l="1"/>
  <c r="O6053" i="3"/>
  <c r="L6055" i="3"/>
  <c r="M6054" i="3"/>
  <c r="H6298" i="3"/>
  <c r="I6297" i="3"/>
  <c r="J6297" i="3" s="1"/>
  <c r="K6297" i="3" s="1"/>
  <c r="N6054" i="3" l="1"/>
  <c r="O6054" i="3"/>
  <c r="L6056" i="3"/>
  <c r="M6055" i="3"/>
  <c r="H6299" i="3"/>
  <c r="I6298" i="3"/>
  <c r="J6298" i="3" s="1"/>
  <c r="K6298" i="3" s="1"/>
  <c r="O6055" i="3" l="1"/>
  <c r="N6055" i="3"/>
  <c r="L6057" i="3"/>
  <c r="M6056" i="3"/>
  <c r="H6300" i="3"/>
  <c r="I6299" i="3"/>
  <c r="J6299" i="3" s="1"/>
  <c r="K6299" i="3" s="1"/>
  <c r="N6056" i="3" l="1"/>
  <c r="O6056" i="3"/>
  <c r="L6058" i="3"/>
  <c r="M6057" i="3"/>
  <c r="H6301" i="3"/>
  <c r="I6300" i="3"/>
  <c r="J6300" i="3" s="1"/>
  <c r="K6300" i="3" s="1"/>
  <c r="L6059" i="3" l="1"/>
  <c r="M6058" i="3"/>
  <c r="N6057" i="3"/>
  <c r="O6057" i="3"/>
  <c r="H6302" i="3"/>
  <c r="I6301" i="3"/>
  <c r="J6301" i="3" s="1"/>
  <c r="K6301" i="3" s="1"/>
  <c r="O6058" i="3" l="1"/>
  <c r="N6058" i="3"/>
  <c r="L6060" i="3"/>
  <c r="M6059" i="3"/>
  <c r="H6303" i="3"/>
  <c r="I6302" i="3"/>
  <c r="J6302" i="3" s="1"/>
  <c r="K6302" i="3" s="1"/>
  <c r="N6059" i="3" l="1"/>
  <c r="O6059" i="3"/>
  <c r="L6061" i="3"/>
  <c r="M6060" i="3"/>
  <c r="H6304" i="3"/>
  <c r="I6303" i="3"/>
  <c r="J6303" i="3" s="1"/>
  <c r="K6303" i="3" s="1"/>
  <c r="N6060" i="3" l="1"/>
  <c r="O6060" i="3"/>
  <c r="L6062" i="3"/>
  <c r="M6061" i="3"/>
  <c r="H6305" i="3"/>
  <c r="I6304" i="3"/>
  <c r="J6304" i="3" s="1"/>
  <c r="K6304" i="3" s="1"/>
  <c r="N6061" i="3" l="1"/>
  <c r="O6061" i="3"/>
  <c r="L6063" i="3"/>
  <c r="M6062" i="3"/>
  <c r="H6306" i="3"/>
  <c r="I6305" i="3"/>
  <c r="J6305" i="3" s="1"/>
  <c r="K6305" i="3" s="1"/>
  <c r="O6062" i="3" l="1"/>
  <c r="N6062" i="3"/>
  <c r="L6064" i="3"/>
  <c r="M6063" i="3"/>
  <c r="H6307" i="3"/>
  <c r="I6306" i="3"/>
  <c r="J6306" i="3" s="1"/>
  <c r="K6306" i="3" s="1"/>
  <c r="O6063" i="3" l="1"/>
  <c r="N6063" i="3"/>
  <c r="L6065" i="3"/>
  <c r="M6064" i="3"/>
  <c r="H6308" i="3"/>
  <c r="I6307" i="3"/>
  <c r="J6307" i="3" s="1"/>
  <c r="K6307" i="3" s="1"/>
  <c r="O6064" i="3" l="1"/>
  <c r="N6064" i="3"/>
  <c r="L6066" i="3"/>
  <c r="M6065" i="3"/>
  <c r="H6309" i="3"/>
  <c r="I6308" i="3"/>
  <c r="J6308" i="3" s="1"/>
  <c r="K6308" i="3" s="1"/>
  <c r="O6065" i="3" l="1"/>
  <c r="N6065" i="3"/>
  <c r="L6067" i="3"/>
  <c r="M6066" i="3"/>
  <c r="H6310" i="3"/>
  <c r="I6309" i="3"/>
  <c r="J6309" i="3" s="1"/>
  <c r="K6309" i="3" s="1"/>
  <c r="N6066" i="3" l="1"/>
  <c r="O6066" i="3"/>
  <c r="L6068" i="3"/>
  <c r="M6067" i="3"/>
  <c r="H6311" i="3"/>
  <c r="I6310" i="3"/>
  <c r="J6310" i="3" s="1"/>
  <c r="K6310" i="3" s="1"/>
  <c r="O6067" i="3" l="1"/>
  <c r="N6067" i="3"/>
  <c r="L6069" i="3"/>
  <c r="M6068" i="3"/>
  <c r="H6312" i="3"/>
  <c r="I6311" i="3"/>
  <c r="J6311" i="3" s="1"/>
  <c r="K6311" i="3" s="1"/>
  <c r="N6068" i="3" l="1"/>
  <c r="O6068" i="3"/>
  <c r="L6070" i="3"/>
  <c r="M6069" i="3"/>
  <c r="H6313" i="3"/>
  <c r="I6312" i="3"/>
  <c r="J6312" i="3" s="1"/>
  <c r="K6312" i="3" s="1"/>
  <c r="N6069" i="3" l="1"/>
  <c r="O6069" i="3"/>
  <c r="L6071" i="3"/>
  <c r="M6070" i="3"/>
  <c r="H6314" i="3"/>
  <c r="I6313" i="3"/>
  <c r="J6313" i="3" s="1"/>
  <c r="K6313" i="3" s="1"/>
  <c r="N6070" i="3" l="1"/>
  <c r="O6070" i="3"/>
  <c r="L6072" i="3"/>
  <c r="M6071" i="3"/>
  <c r="H6315" i="3"/>
  <c r="I6314" i="3"/>
  <c r="J6314" i="3" s="1"/>
  <c r="K6314" i="3" s="1"/>
  <c r="O6071" i="3" l="1"/>
  <c r="N6071" i="3"/>
  <c r="L6073" i="3"/>
  <c r="M6072" i="3"/>
  <c r="H6316" i="3"/>
  <c r="I6315" i="3"/>
  <c r="J6315" i="3" s="1"/>
  <c r="K6315" i="3" s="1"/>
  <c r="N6072" i="3" l="1"/>
  <c r="O6072" i="3"/>
  <c r="L6074" i="3"/>
  <c r="M6073" i="3"/>
  <c r="H6317" i="3"/>
  <c r="I6316" i="3"/>
  <c r="J6316" i="3" s="1"/>
  <c r="K6316" i="3" s="1"/>
  <c r="N6073" i="3" l="1"/>
  <c r="O6073" i="3"/>
  <c r="L6075" i="3"/>
  <c r="M6074" i="3"/>
  <c r="H6318" i="3"/>
  <c r="I6317" i="3"/>
  <c r="J6317" i="3" s="1"/>
  <c r="K6317" i="3" s="1"/>
  <c r="N6074" i="3" l="1"/>
  <c r="O6074" i="3"/>
  <c r="L6076" i="3"/>
  <c r="M6075" i="3"/>
  <c r="H6319" i="3"/>
  <c r="I6318" i="3"/>
  <c r="J6318" i="3" s="1"/>
  <c r="K6318" i="3" s="1"/>
  <c r="N6075" i="3" l="1"/>
  <c r="O6075" i="3"/>
  <c r="L6077" i="3"/>
  <c r="M6076" i="3"/>
  <c r="H6320" i="3"/>
  <c r="I6319" i="3"/>
  <c r="J6319" i="3" s="1"/>
  <c r="K6319" i="3" s="1"/>
  <c r="N6076" i="3" l="1"/>
  <c r="O6076" i="3"/>
  <c r="L6078" i="3"/>
  <c r="M6077" i="3"/>
  <c r="H6321" i="3"/>
  <c r="I6320" i="3"/>
  <c r="J6320" i="3" s="1"/>
  <c r="K6320" i="3" s="1"/>
  <c r="N6077" i="3" l="1"/>
  <c r="O6077" i="3"/>
  <c r="L6079" i="3"/>
  <c r="M6078" i="3"/>
  <c r="H6322" i="3"/>
  <c r="I6321" i="3"/>
  <c r="J6321" i="3" s="1"/>
  <c r="K6321" i="3" s="1"/>
  <c r="O6078" i="3" l="1"/>
  <c r="N6078" i="3"/>
  <c r="L6080" i="3"/>
  <c r="M6079" i="3"/>
  <c r="H6323" i="3"/>
  <c r="I6322" i="3"/>
  <c r="J6322" i="3" s="1"/>
  <c r="K6322" i="3" s="1"/>
  <c r="N6079" i="3" l="1"/>
  <c r="O6079" i="3"/>
  <c r="L6081" i="3"/>
  <c r="M6080" i="3"/>
  <c r="H6324" i="3"/>
  <c r="I6323" i="3"/>
  <c r="J6323" i="3" s="1"/>
  <c r="K6323" i="3" s="1"/>
  <c r="N6080" i="3" l="1"/>
  <c r="O6080" i="3"/>
  <c r="L6082" i="3"/>
  <c r="M6081" i="3"/>
  <c r="H6325" i="3"/>
  <c r="I6324" i="3"/>
  <c r="J6324" i="3" s="1"/>
  <c r="K6324" i="3" s="1"/>
  <c r="N6081" i="3" l="1"/>
  <c r="O6081" i="3"/>
  <c r="L6083" i="3"/>
  <c r="M6082" i="3"/>
  <c r="H6326" i="3"/>
  <c r="I6325" i="3"/>
  <c r="J6325" i="3" s="1"/>
  <c r="K6325" i="3" s="1"/>
  <c r="O6082" i="3" l="1"/>
  <c r="N6082" i="3"/>
  <c r="L6084" i="3"/>
  <c r="M6083" i="3"/>
  <c r="H6327" i="3"/>
  <c r="I6326" i="3"/>
  <c r="J6326" i="3" s="1"/>
  <c r="K6326" i="3" s="1"/>
  <c r="O6083" i="3" l="1"/>
  <c r="N6083" i="3"/>
  <c r="L6085" i="3"/>
  <c r="M6084" i="3"/>
  <c r="H6328" i="3"/>
  <c r="I6327" i="3"/>
  <c r="J6327" i="3" s="1"/>
  <c r="K6327" i="3" s="1"/>
  <c r="O6084" i="3" l="1"/>
  <c r="N6084" i="3"/>
  <c r="L6086" i="3"/>
  <c r="M6085" i="3"/>
  <c r="H6329" i="3"/>
  <c r="I6328" i="3"/>
  <c r="J6328" i="3" s="1"/>
  <c r="K6328" i="3" s="1"/>
  <c r="O6085" i="3" l="1"/>
  <c r="N6085" i="3"/>
  <c r="L6087" i="3"/>
  <c r="M6086" i="3"/>
  <c r="H6330" i="3"/>
  <c r="I6329" i="3"/>
  <c r="J6329" i="3" s="1"/>
  <c r="K6329" i="3" s="1"/>
  <c r="N6086" i="3" l="1"/>
  <c r="O6086" i="3"/>
  <c r="L6088" i="3"/>
  <c r="M6087" i="3"/>
  <c r="H6331" i="3"/>
  <c r="I6330" i="3"/>
  <c r="J6330" i="3" s="1"/>
  <c r="K6330" i="3" s="1"/>
  <c r="O6087" i="3" l="1"/>
  <c r="N6087" i="3"/>
  <c r="L6089" i="3"/>
  <c r="M6088" i="3"/>
  <c r="H6332" i="3"/>
  <c r="I6331" i="3"/>
  <c r="J6331" i="3" s="1"/>
  <c r="K6331" i="3" s="1"/>
  <c r="N6088" i="3" l="1"/>
  <c r="O6088" i="3"/>
  <c r="L6090" i="3"/>
  <c r="M6089" i="3"/>
  <c r="H6333" i="3"/>
  <c r="I6332" i="3"/>
  <c r="J6332" i="3" s="1"/>
  <c r="K6332" i="3" s="1"/>
  <c r="N6089" i="3" l="1"/>
  <c r="O6089" i="3"/>
  <c r="L6091" i="3"/>
  <c r="M6090" i="3"/>
  <c r="H6334" i="3"/>
  <c r="I6333" i="3"/>
  <c r="J6333" i="3" s="1"/>
  <c r="K6333" i="3" s="1"/>
  <c r="O6090" i="3" l="1"/>
  <c r="N6090" i="3"/>
  <c r="L6092" i="3"/>
  <c r="M6091" i="3"/>
  <c r="H6335" i="3"/>
  <c r="I6334" i="3"/>
  <c r="J6334" i="3" s="1"/>
  <c r="K6334" i="3" s="1"/>
  <c r="O6091" i="3" l="1"/>
  <c r="N6091" i="3"/>
  <c r="L6093" i="3"/>
  <c r="M6092" i="3"/>
  <c r="H6336" i="3"/>
  <c r="I6335" i="3"/>
  <c r="J6335" i="3" s="1"/>
  <c r="K6335" i="3" s="1"/>
  <c r="O6092" i="3" l="1"/>
  <c r="N6092" i="3"/>
  <c r="L6094" i="3"/>
  <c r="M6093" i="3"/>
  <c r="H6337" i="3"/>
  <c r="I6336" i="3"/>
  <c r="J6336" i="3" s="1"/>
  <c r="K6336" i="3" s="1"/>
  <c r="N6093" i="3" l="1"/>
  <c r="O6093" i="3"/>
  <c r="L6095" i="3"/>
  <c r="M6094" i="3"/>
  <c r="H6338" i="3"/>
  <c r="I6337" i="3"/>
  <c r="J6337" i="3" s="1"/>
  <c r="K6337" i="3" s="1"/>
  <c r="N6094" i="3" l="1"/>
  <c r="O6094" i="3"/>
  <c r="L6096" i="3"/>
  <c r="M6095" i="3"/>
  <c r="H6339" i="3"/>
  <c r="I6338" i="3"/>
  <c r="J6338" i="3" s="1"/>
  <c r="K6338" i="3" s="1"/>
  <c r="N6095" i="3" l="1"/>
  <c r="O6095" i="3"/>
  <c r="L6097" i="3"/>
  <c r="M6096" i="3"/>
  <c r="H6340" i="3"/>
  <c r="I6339" i="3"/>
  <c r="J6339" i="3" s="1"/>
  <c r="K6339" i="3" s="1"/>
  <c r="N6096" i="3" l="1"/>
  <c r="O6096" i="3"/>
  <c r="L6098" i="3"/>
  <c r="M6097" i="3"/>
  <c r="H6341" i="3"/>
  <c r="I6340" i="3"/>
  <c r="J6340" i="3" s="1"/>
  <c r="K6340" i="3" s="1"/>
  <c r="N6097" i="3" l="1"/>
  <c r="O6097" i="3"/>
  <c r="L6099" i="3"/>
  <c r="M6098" i="3"/>
  <c r="H6342" i="3"/>
  <c r="I6341" i="3"/>
  <c r="J6341" i="3" s="1"/>
  <c r="K6341" i="3" s="1"/>
  <c r="N6098" i="3" l="1"/>
  <c r="O6098" i="3"/>
  <c r="L6100" i="3"/>
  <c r="M6099" i="3"/>
  <c r="H6343" i="3"/>
  <c r="I6342" i="3"/>
  <c r="J6342" i="3" s="1"/>
  <c r="K6342" i="3" s="1"/>
  <c r="N6099" i="3" l="1"/>
  <c r="O6099" i="3"/>
  <c r="L6101" i="3"/>
  <c r="M6100" i="3"/>
  <c r="H6344" i="3"/>
  <c r="I6343" i="3"/>
  <c r="J6343" i="3" s="1"/>
  <c r="K6343" i="3" s="1"/>
  <c r="O6100" i="3" l="1"/>
  <c r="N6100" i="3"/>
  <c r="L6102" i="3"/>
  <c r="M6101" i="3"/>
  <c r="H6345" i="3"/>
  <c r="I6344" i="3"/>
  <c r="J6344" i="3" s="1"/>
  <c r="K6344" i="3" s="1"/>
  <c r="N6101" i="3" l="1"/>
  <c r="O6101" i="3"/>
  <c r="L6103" i="3"/>
  <c r="M6102" i="3"/>
  <c r="H6346" i="3"/>
  <c r="I6345" i="3"/>
  <c r="J6345" i="3" s="1"/>
  <c r="K6345" i="3" s="1"/>
  <c r="O6102" i="3" l="1"/>
  <c r="N6102" i="3"/>
  <c r="L6104" i="3"/>
  <c r="M6103" i="3"/>
  <c r="H6347" i="3"/>
  <c r="I6346" i="3"/>
  <c r="J6346" i="3" s="1"/>
  <c r="K6346" i="3" s="1"/>
  <c r="O6103" i="3" l="1"/>
  <c r="N6103" i="3"/>
  <c r="L6105" i="3"/>
  <c r="M6104" i="3"/>
  <c r="H6348" i="3"/>
  <c r="I6347" i="3"/>
  <c r="J6347" i="3" s="1"/>
  <c r="K6347" i="3" s="1"/>
  <c r="O6104" i="3" l="1"/>
  <c r="N6104" i="3"/>
  <c r="L6106" i="3"/>
  <c r="M6105" i="3"/>
  <c r="H6349" i="3"/>
  <c r="I6348" i="3"/>
  <c r="J6348" i="3" s="1"/>
  <c r="K6348" i="3" s="1"/>
  <c r="O6105" i="3" l="1"/>
  <c r="N6105" i="3"/>
  <c r="L6107" i="3"/>
  <c r="M6106" i="3"/>
  <c r="H6350" i="3"/>
  <c r="I6349" i="3"/>
  <c r="J6349" i="3" s="1"/>
  <c r="K6349" i="3" s="1"/>
  <c r="N6106" i="3" l="1"/>
  <c r="O6106" i="3"/>
  <c r="L6108" i="3"/>
  <c r="M6107" i="3"/>
  <c r="H6351" i="3"/>
  <c r="I6350" i="3"/>
  <c r="J6350" i="3" s="1"/>
  <c r="K6350" i="3" s="1"/>
  <c r="N6107" i="3" l="1"/>
  <c r="O6107" i="3"/>
  <c r="L6109" i="3"/>
  <c r="M6108" i="3"/>
  <c r="H6352" i="3"/>
  <c r="I6351" i="3"/>
  <c r="J6351" i="3" s="1"/>
  <c r="K6351" i="3" s="1"/>
  <c r="N6108" i="3" l="1"/>
  <c r="O6108" i="3"/>
  <c r="L6110" i="3"/>
  <c r="M6109" i="3"/>
  <c r="H6353" i="3"/>
  <c r="I6352" i="3"/>
  <c r="J6352" i="3" s="1"/>
  <c r="K6352" i="3" s="1"/>
  <c r="N6109" i="3" l="1"/>
  <c r="O6109" i="3"/>
  <c r="L6111" i="3"/>
  <c r="M6110" i="3"/>
  <c r="H6354" i="3"/>
  <c r="I6353" i="3"/>
  <c r="J6353" i="3" s="1"/>
  <c r="K6353" i="3" s="1"/>
  <c r="N6110" i="3" l="1"/>
  <c r="O6110" i="3"/>
  <c r="L6112" i="3"/>
  <c r="M6111" i="3"/>
  <c r="H6355" i="3"/>
  <c r="I6354" i="3"/>
  <c r="J6354" i="3" s="1"/>
  <c r="K6354" i="3" s="1"/>
  <c r="N6111" i="3" l="1"/>
  <c r="O6111" i="3"/>
  <c r="L6113" i="3"/>
  <c r="M6112" i="3"/>
  <c r="H6356" i="3"/>
  <c r="I6355" i="3"/>
  <c r="J6355" i="3" s="1"/>
  <c r="K6355" i="3" s="1"/>
  <c r="N6112" i="3" l="1"/>
  <c r="O6112" i="3"/>
  <c r="L6114" i="3"/>
  <c r="M6113" i="3"/>
  <c r="H6357" i="3"/>
  <c r="I6356" i="3"/>
  <c r="J6356" i="3" s="1"/>
  <c r="K6356" i="3" s="1"/>
  <c r="N6113" i="3" l="1"/>
  <c r="O6113" i="3"/>
  <c r="L6115" i="3"/>
  <c r="M6114" i="3"/>
  <c r="H6358" i="3"/>
  <c r="I6357" i="3"/>
  <c r="J6357" i="3" s="1"/>
  <c r="K6357" i="3" s="1"/>
  <c r="N6114" i="3" l="1"/>
  <c r="O6114" i="3"/>
  <c r="L6116" i="3"/>
  <c r="M6115" i="3"/>
  <c r="H6359" i="3"/>
  <c r="I6358" i="3"/>
  <c r="J6358" i="3" s="1"/>
  <c r="K6358" i="3" s="1"/>
  <c r="N6115" i="3" l="1"/>
  <c r="O6115" i="3"/>
  <c r="L6117" i="3"/>
  <c r="M6116" i="3"/>
  <c r="H6360" i="3"/>
  <c r="I6359" i="3"/>
  <c r="J6359" i="3" s="1"/>
  <c r="K6359" i="3" s="1"/>
  <c r="N6116" i="3" l="1"/>
  <c r="O6116" i="3"/>
  <c r="L6118" i="3"/>
  <c r="M6117" i="3"/>
  <c r="H6361" i="3"/>
  <c r="I6360" i="3"/>
  <c r="J6360" i="3" s="1"/>
  <c r="K6360" i="3" s="1"/>
  <c r="N6117" i="3" l="1"/>
  <c r="O6117" i="3"/>
  <c r="L6119" i="3"/>
  <c r="M6118" i="3"/>
  <c r="H6362" i="3"/>
  <c r="I6361" i="3"/>
  <c r="J6361" i="3" s="1"/>
  <c r="K6361" i="3" s="1"/>
  <c r="N6118" i="3" l="1"/>
  <c r="O6118" i="3"/>
  <c r="L6120" i="3"/>
  <c r="M6119" i="3"/>
  <c r="H6363" i="3"/>
  <c r="I6362" i="3"/>
  <c r="J6362" i="3" s="1"/>
  <c r="K6362" i="3" s="1"/>
  <c r="N6119" i="3" l="1"/>
  <c r="O6119" i="3"/>
  <c r="L6121" i="3"/>
  <c r="M6120" i="3"/>
  <c r="H6364" i="3"/>
  <c r="I6363" i="3"/>
  <c r="J6363" i="3" s="1"/>
  <c r="K6363" i="3" s="1"/>
  <c r="O6120" i="3" l="1"/>
  <c r="N6120" i="3"/>
  <c r="L6122" i="3"/>
  <c r="M6121" i="3"/>
  <c r="H6365" i="3"/>
  <c r="I6364" i="3"/>
  <c r="J6364" i="3" s="1"/>
  <c r="K6364" i="3" s="1"/>
  <c r="O6121" i="3" l="1"/>
  <c r="N6121" i="3"/>
  <c r="L6123" i="3"/>
  <c r="M6122" i="3"/>
  <c r="H6366" i="3"/>
  <c r="I6365" i="3"/>
  <c r="J6365" i="3" s="1"/>
  <c r="K6365" i="3" s="1"/>
  <c r="O6122" i="3" l="1"/>
  <c r="N6122" i="3"/>
  <c r="L6124" i="3"/>
  <c r="M6123" i="3"/>
  <c r="H6367" i="3"/>
  <c r="I6366" i="3"/>
  <c r="J6366" i="3" s="1"/>
  <c r="K6366" i="3" s="1"/>
  <c r="O6123" i="3" l="1"/>
  <c r="N6123" i="3"/>
  <c r="L6125" i="3"/>
  <c r="M6124" i="3"/>
  <c r="H6368" i="3"/>
  <c r="I6367" i="3"/>
  <c r="J6367" i="3" s="1"/>
  <c r="K6367" i="3" s="1"/>
  <c r="O6124" i="3" l="1"/>
  <c r="N6124" i="3"/>
  <c r="L6126" i="3"/>
  <c r="M6125" i="3"/>
  <c r="H6369" i="3"/>
  <c r="I6368" i="3"/>
  <c r="J6368" i="3" s="1"/>
  <c r="K6368" i="3" s="1"/>
  <c r="O6125" i="3" l="1"/>
  <c r="N6125" i="3"/>
  <c r="L6127" i="3"/>
  <c r="M6126" i="3"/>
  <c r="H6370" i="3"/>
  <c r="I6369" i="3"/>
  <c r="J6369" i="3" s="1"/>
  <c r="K6369" i="3" s="1"/>
  <c r="N6126" i="3" l="1"/>
  <c r="O6126" i="3"/>
  <c r="L6128" i="3"/>
  <c r="M6127" i="3"/>
  <c r="H6371" i="3"/>
  <c r="I6370" i="3"/>
  <c r="J6370" i="3" s="1"/>
  <c r="K6370" i="3" s="1"/>
  <c r="N6127" i="3" l="1"/>
  <c r="O6127" i="3"/>
  <c r="L6129" i="3"/>
  <c r="M6128" i="3"/>
  <c r="H6372" i="3"/>
  <c r="I6371" i="3"/>
  <c r="J6371" i="3" s="1"/>
  <c r="K6371" i="3" s="1"/>
  <c r="N6128" i="3" l="1"/>
  <c r="O6128" i="3"/>
  <c r="L6130" i="3"/>
  <c r="M6129" i="3"/>
  <c r="H6373" i="3"/>
  <c r="I6372" i="3"/>
  <c r="J6372" i="3" s="1"/>
  <c r="K6372" i="3" s="1"/>
  <c r="N6129" i="3" l="1"/>
  <c r="O6129" i="3"/>
  <c r="L6131" i="3"/>
  <c r="M6130" i="3"/>
  <c r="H6374" i="3"/>
  <c r="I6373" i="3"/>
  <c r="J6373" i="3" s="1"/>
  <c r="K6373" i="3" s="1"/>
  <c r="N6130" i="3" l="1"/>
  <c r="O6130" i="3"/>
  <c r="L6132" i="3"/>
  <c r="M6131" i="3"/>
  <c r="H6375" i="3"/>
  <c r="I6374" i="3"/>
  <c r="J6374" i="3" s="1"/>
  <c r="K6374" i="3" s="1"/>
  <c r="N6131" i="3" l="1"/>
  <c r="O6131" i="3"/>
  <c r="L6133" i="3"/>
  <c r="M6132" i="3"/>
  <c r="H6376" i="3"/>
  <c r="I6375" i="3"/>
  <c r="J6375" i="3" s="1"/>
  <c r="K6375" i="3" s="1"/>
  <c r="O6132" i="3" l="1"/>
  <c r="N6132" i="3"/>
  <c r="L6134" i="3"/>
  <c r="M6133" i="3"/>
  <c r="H6377" i="3"/>
  <c r="I6376" i="3"/>
  <c r="J6376" i="3" s="1"/>
  <c r="K6376" i="3" s="1"/>
  <c r="N6133" i="3" l="1"/>
  <c r="O6133" i="3"/>
  <c r="L6135" i="3"/>
  <c r="M6134" i="3"/>
  <c r="H6378" i="3"/>
  <c r="I6377" i="3"/>
  <c r="J6377" i="3" s="1"/>
  <c r="K6377" i="3" s="1"/>
  <c r="N6134" i="3" l="1"/>
  <c r="O6134" i="3"/>
  <c r="L6136" i="3"/>
  <c r="M6135" i="3"/>
  <c r="H6379" i="3"/>
  <c r="I6378" i="3"/>
  <c r="J6378" i="3" s="1"/>
  <c r="K6378" i="3" s="1"/>
  <c r="N6135" i="3" l="1"/>
  <c r="O6135" i="3"/>
  <c r="L6137" i="3"/>
  <c r="M6136" i="3"/>
  <c r="H6380" i="3"/>
  <c r="I6379" i="3"/>
  <c r="J6379" i="3" s="1"/>
  <c r="K6379" i="3" s="1"/>
  <c r="N6136" i="3" l="1"/>
  <c r="O6136" i="3"/>
  <c r="L6138" i="3"/>
  <c r="M6137" i="3"/>
  <c r="H6381" i="3"/>
  <c r="I6380" i="3"/>
  <c r="J6380" i="3" s="1"/>
  <c r="K6380" i="3" s="1"/>
  <c r="N6137" i="3" l="1"/>
  <c r="O6137" i="3"/>
  <c r="L6139" i="3"/>
  <c r="M6138" i="3"/>
  <c r="H6382" i="3"/>
  <c r="I6381" i="3"/>
  <c r="J6381" i="3" s="1"/>
  <c r="K6381" i="3" s="1"/>
  <c r="O6138" i="3" l="1"/>
  <c r="N6138" i="3"/>
  <c r="L6140" i="3"/>
  <c r="M6139" i="3"/>
  <c r="H6383" i="3"/>
  <c r="I6382" i="3"/>
  <c r="J6382" i="3" s="1"/>
  <c r="K6382" i="3" s="1"/>
  <c r="N6139" i="3" l="1"/>
  <c r="O6139" i="3"/>
  <c r="L6141" i="3"/>
  <c r="M6140" i="3"/>
  <c r="H6384" i="3"/>
  <c r="I6383" i="3"/>
  <c r="J6383" i="3" s="1"/>
  <c r="K6383" i="3" s="1"/>
  <c r="N6140" i="3" l="1"/>
  <c r="O6140" i="3"/>
  <c r="L6142" i="3"/>
  <c r="M6141" i="3"/>
  <c r="H6385" i="3"/>
  <c r="I6384" i="3"/>
  <c r="J6384" i="3" s="1"/>
  <c r="K6384" i="3" s="1"/>
  <c r="O6141" i="3" l="1"/>
  <c r="N6141" i="3"/>
  <c r="L6143" i="3"/>
  <c r="M6142" i="3"/>
  <c r="H6386" i="3"/>
  <c r="I6385" i="3"/>
  <c r="J6385" i="3" s="1"/>
  <c r="K6385" i="3" s="1"/>
  <c r="O6142" i="3" l="1"/>
  <c r="N6142" i="3"/>
  <c r="L6144" i="3"/>
  <c r="M6143" i="3"/>
  <c r="H6387" i="3"/>
  <c r="I6386" i="3"/>
  <c r="J6386" i="3" s="1"/>
  <c r="K6386" i="3" s="1"/>
  <c r="O6143" i="3" l="1"/>
  <c r="N6143" i="3"/>
  <c r="L6145" i="3"/>
  <c r="M6144" i="3"/>
  <c r="H6388" i="3"/>
  <c r="I6387" i="3"/>
  <c r="J6387" i="3" s="1"/>
  <c r="K6387" i="3" s="1"/>
  <c r="O6144" i="3" l="1"/>
  <c r="N6144" i="3"/>
  <c r="L6146" i="3"/>
  <c r="M6145" i="3"/>
  <c r="H6389" i="3"/>
  <c r="I6388" i="3"/>
  <c r="J6388" i="3" s="1"/>
  <c r="K6388" i="3" s="1"/>
  <c r="O6145" i="3" l="1"/>
  <c r="N6145" i="3"/>
  <c r="L6147" i="3"/>
  <c r="M6146" i="3"/>
  <c r="H6390" i="3"/>
  <c r="I6389" i="3"/>
  <c r="J6389" i="3" s="1"/>
  <c r="K6389" i="3" s="1"/>
  <c r="N6146" i="3" l="1"/>
  <c r="O6146" i="3"/>
  <c r="L6148" i="3"/>
  <c r="M6147" i="3"/>
  <c r="H6391" i="3"/>
  <c r="I6390" i="3"/>
  <c r="J6390" i="3" s="1"/>
  <c r="K6390" i="3" s="1"/>
  <c r="N6147" i="3" l="1"/>
  <c r="O6147" i="3"/>
  <c r="L6149" i="3"/>
  <c r="M6148" i="3"/>
  <c r="H6392" i="3"/>
  <c r="I6391" i="3"/>
  <c r="J6391" i="3" s="1"/>
  <c r="K6391" i="3" s="1"/>
  <c r="O6148" i="3" l="1"/>
  <c r="N6148" i="3"/>
  <c r="L6150" i="3"/>
  <c r="M6149" i="3"/>
  <c r="H6393" i="3"/>
  <c r="I6392" i="3"/>
  <c r="J6392" i="3" s="1"/>
  <c r="K6392" i="3" s="1"/>
  <c r="N6149" i="3" l="1"/>
  <c r="O6149" i="3"/>
  <c r="L6151" i="3"/>
  <c r="M6150" i="3"/>
  <c r="H6394" i="3"/>
  <c r="I6393" i="3"/>
  <c r="J6393" i="3" s="1"/>
  <c r="K6393" i="3" s="1"/>
  <c r="N6150" i="3" l="1"/>
  <c r="O6150" i="3"/>
  <c r="L6152" i="3"/>
  <c r="M6151" i="3"/>
  <c r="H6395" i="3"/>
  <c r="I6394" i="3"/>
  <c r="J6394" i="3" s="1"/>
  <c r="K6394" i="3" s="1"/>
  <c r="N6151" i="3" l="1"/>
  <c r="O6151" i="3"/>
  <c r="L6153" i="3"/>
  <c r="M6152" i="3"/>
  <c r="H6396" i="3"/>
  <c r="I6395" i="3"/>
  <c r="J6395" i="3" s="1"/>
  <c r="K6395" i="3" s="1"/>
  <c r="N6152" i="3" l="1"/>
  <c r="O6152" i="3"/>
  <c r="L6154" i="3"/>
  <c r="M6153" i="3"/>
  <c r="H6397" i="3"/>
  <c r="I6396" i="3"/>
  <c r="J6396" i="3" s="1"/>
  <c r="K6396" i="3" s="1"/>
  <c r="N6153" i="3" l="1"/>
  <c r="O6153" i="3"/>
  <c r="L6155" i="3"/>
  <c r="M6154" i="3"/>
  <c r="H6398" i="3"/>
  <c r="I6397" i="3"/>
  <c r="J6397" i="3" s="1"/>
  <c r="K6397" i="3" s="1"/>
  <c r="N6154" i="3" l="1"/>
  <c r="O6154" i="3"/>
  <c r="L6156" i="3"/>
  <c r="M6155" i="3"/>
  <c r="H6399" i="3"/>
  <c r="I6398" i="3"/>
  <c r="J6398" i="3" s="1"/>
  <c r="K6398" i="3" s="1"/>
  <c r="O6155" i="3" l="1"/>
  <c r="N6155" i="3"/>
  <c r="L6157" i="3"/>
  <c r="M6156" i="3"/>
  <c r="H6400" i="3"/>
  <c r="I6399" i="3"/>
  <c r="J6399" i="3" s="1"/>
  <c r="K6399" i="3" s="1"/>
  <c r="N6156" i="3" l="1"/>
  <c r="O6156" i="3"/>
  <c r="L6158" i="3"/>
  <c r="M6157" i="3"/>
  <c r="H6401" i="3"/>
  <c r="I6400" i="3"/>
  <c r="J6400" i="3" s="1"/>
  <c r="K6400" i="3" s="1"/>
  <c r="N6157" i="3" l="1"/>
  <c r="O6157" i="3"/>
  <c r="L6159" i="3"/>
  <c r="M6158" i="3"/>
  <c r="H6402" i="3"/>
  <c r="I6401" i="3"/>
  <c r="J6401" i="3" s="1"/>
  <c r="K6401" i="3" s="1"/>
  <c r="N6158" i="3" l="1"/>
  <c r="O6158" i="3"/>
  <c r="L6160" i="3"/>
  <c r="M6159" i="3"/>
  <c r="H6403" i="3"/>
  <c r="I6402" i="3"/>
  <c r="J6402" i="3" s="1"/>
  <c r="K6402" i="3" s="1"/>
  <c r="N6159" i="3" l="1"/>
  <c r="O6159" i="3"/>
  <c r="L6161" i="3"/>
  <c r="M6160" i="3"/>
  <c r="H6404" i="3"/>
  <c r="I6403" i="3"/>
  <c r="J6403" i="3" s="1"/>
  <c r="K6403" i="3" s="1"/>
  <c r="N6160" i="3" l="1"/>
  <c r="O6160" i="3"/>
  <c r="L6162" i="3"/>
  <c r="M6161" i="3"/>
  <c r="H6405" i="3"/>
  <c r="I6404" i="3"/>
  <c r="J6404" i="3" s="1"/>
  <c r="K6404" i="3" s="1"/>
  <c r="N6161" i="3" l="1"/>
  <c r="O6161" i="3"/>
  <c r="L6163" i="3"/>
  <c r="M6162" i="3"/>
  <c r="H6406" i="3"/>
  <c r="I6405" i="3"/>
  <c r="J6405" i="3" s="1"/>
  <c r="K6405" i="3" s="1"/>
  <c r="O6162" i="3" l="1"/>
  <c r="N6162" i="3"/>
  <c r="L6164" i="3"/>
  <c r="M6163" i="3"/>
  <c r="H6407" i="3"/>
  <c r="I6406" i="3"/>
  <c r="J6406" i="3" s="1"/>
  <c r="K6406" i="3" s="1"/>
  <c r="O6163" i="3" l="1"/>
  <c r="N6163" i="3"/>
  <c r="L6165" i="3"/>
  <c r="M6164" i="3"/>
  <c r="H6408" i="3"/>
  <c r="I6407" i="3"/>
  <c r="J6407" i="3" s="1"/>
  <c r="K6407" i="3" s="1"/>
  <c r="O6164" i="3" l="1"/>
  <c r="N6164" i="3"/>
  <c r="L6166" i="3"/>
  <c r="M6165" i="3"/>
  <c r="H6409" i="3"/>
  <c r="I6408" i="3"/>
  <c r="J6408" i="3" s="1"/>
  <c r="K6408" i="3" s="1"/>
  <c r="O6165" i="3" l="1"/>
  <c r="N6165" i="3"/>
  <c r="L6167" i="3"/>
  <c r="M6166" i="3"/>
  <c r="H6410" i="3"/>
  <c r="I6409" i="3"/>
  <c r="J6409" i="3" s="1"/>
  <c r="K6409" i="3" s="1"/>
  <c r="N6166" i="3" l="1"/>
  <c r="O6166" i="3"/>
  <c r="L6168" i="3"/>
  <c r="M6167" i="3"/>
  <c r="H6411" i="3"/>
  <c r="I6410" i="3"/>
  <c r="J6410" i="3" s="1"/>
  <c r="K6410" i="3" s="1"/>
  <c r="N6167" i="3" l="1"/>
  <c r="O6167" i="3"/>
  <c r="L6169" i="3"/>
  <c r="M6168" i="3"/>
  <c r="H6412" i="3"/>
  <c r="I6411" i="3"/>
  <c r="J6411" i="3" s="1"/>
  <c r="K6411" i="3" s="1"/>
  <c r="N6168" i="3" l="1"/>
  <c r="O6168" i="3"/>
  <c r="L6170" i="3"/>
  <c r="M6169" i="3"/>
  <c r="H6413" i="3"/>
  <c r="I6412" i="3"/>
  <c r="J6412" i="3" s="1"/>
  <c r="K6412" i="3" s="1"/>
  <c r="N6169" i="3" l="1"/>
  <c r="O6169" i="3"/>
  <c r="L6171" i="3"/>
  <c r="M6170" i="3"/>
  <c r="H6414" i="3"/>
  <c r="I6413" i="3"/>
  <c r="J6413" i="3" s="1"/>
  <c r="K6413" i="3" s="1"/>
  <c r="N6170" i="3" l="1"/>
  <c r="O6170" i="3"/>
  <c r="L6172" i="3"/>
  <c r="M6171" i="3"/>
  <c r="H6415" i="3"/>
  <c r="I6414" i="3"/>
  <c r="J6414" i="3" s="1"/>
  <c r="K6414" i="3" s="1"/>
  <c r="N6171" i="3" l="1"/>
  <c r="O6171" i="3"/>
  <c r="L6173" i="3"/>
  <c r="M6172" i="3"/>
  <c r="H6416" i="3"/>
  <c r="I6415" i="3"/>
  <c r="J6415" i="3" s="1"/>
  <c r="K6415" i="3" s="1"/>
  <c r="O6172" i="3" l="1"/>
  <c r="N6172" i="3"/>
  <c r="L6174" i="3"/>
  <c r="M6173" i="3"/>
  <c r="H6417" i="3"/>
  <c r="I6416" i="3"/>
  <c r="J6416" i="3" s="1"/>
  <c r="K6416" i="3" s="1"/>
  <c r="N6173" i="3" l="1"/>
  <c r="O6173" i="3"/>
  <c r="L6175" i="3"/>
  <c r="M6174" i="3"/>
  <c r="H6418" i="3"/>
  <c r="I6417" i="3"/>
  <c r="J6417" i="3" s="1"/>
  <c r="K6417" i="3" s="1"/>
  <c r="N6174" i="3" l="1"/>
  <c r="O6174" i="3"/>
  <c r="L6176" i="3"/>
  <c r="M6175" i="3"/>
  <c r="H6419" i="3"/>
  <c r="I6418" i="3"/>
  <c r="J6418" i="3" s="1"/>
  <c r="K6418" i="3" s="1"/>
  <c r="O6175" i="3" l="1"/>
  <c r="N6175" i="3"/>
  <c r="L6177" i="3"/>
  <c r="M6176" i="3"/>
  <c r="H6420" i="3"/>
  <c r="I6419" i="3"/>
  <c r="J6419" i="3" s="1"/>
  <c r="K6419" i="3" s="1"/>
  <c r="N6176" i="3" l="1"/>
  <c r="O6176" i="3"/>
  <c r="L6178" i="3"/>
  <c r="M6177" i="3"/>
  <c r="H6421" i="3"/>
  <c r="I6420" i="3"/>
  <c r="J6420" i="3" s="1"/>
  <c r="K6420" i="3" s="1"/>
  <c r="N6177" i="3" l="1"/>
  <c r="O6177" i="3"/>
  <c r="L6179" i="3"/>
  <c r="M6178" i="3"/>
  <c r="H6422" i="3"/>
  <c r="I6421" i="3"/>
  <c r="J6421" i="3" s="1"/>
  <c r="K6421" i="3" s="1"/>
  <c r="N6178" i="3" l="1"/>
  <c r="O6178" i="3"/>
  <c r="L6180" i="3"/>
  <c r="M6179" i="3"/>
  <c r="H6423" i="3"/>
  <c r="I6422" i="3"/>
  <c r="J6422" i="3" s="1"/>
  <c r="K6422" i="3" s="1"/>
  <c r="O6179" i="3" l="1"/>
  <c r="N6179" i="3"/>
  <c r="L6181" i="3"/>
  <c r="M6180" i="3"/>
  <c r="H6424" i="3"/>
  <c r="I6423" i="3"/>
  <c r="J6423" i="3" s="1"/>
  <c r="K6423" i="3" s="1"/>
  <c r="N6180" i="3" l="1"/>
  <c r="O6180" i="3"/>
  <c r="L6182" i="3"/>
  <c r="M6181" i="3"/>
  <c r="H6425" i="3"/>
  <c r="I6424" i="3"/>
  <c r="J6424" i="3" s="1"/>
  <c r="K6424" i="3" s="1"/>
  <c r="N6181" i="3" l="1"/>
  <c r="O6181" i="3"/>
  <c r="L6183" i="3"/>
  <c r="M6182" i="3"/>
  <c r="H6426" i="3"/>
  <c r="I6425" i="3"/>
  <c r="J6425" i="3" s="1"/>
  <c r="K6425" i="3" s="1"/>
  <c r="L6184" i="3" l="1"/>
  <c r="M6183" i="3"/>
  <c r="O6182" i="3"/>
  <c r="N6182" i="3"/>
  <c r="H6427" i="3"/>
  <c r="I6426" i="3"/>
  <c r="J6426" i="3" s="1"/>
  <c r="K6426" i="3" s="1"/>
  <c r="O6183" i="3" l="1"/>
  <c r="N6183" i="3"/>
  <c r="L6185" i="3"/>
  <c r="M6184" i="3"/>
  <c r="H6428" i="3"/>
  <c r="I6427" i="3"/>
  <c r="J6427" i="3" s="1"/>
  <c r="K6427" i="3" s="1"/>
  <c r="O6184" i="3" l="1"/>
  <c r="N6184" i="3"/>
  <c r="L6186" i="3"/>
  <c r="M6185" i="3"/>
  <c r="H6429" i="3"/>
  <c r="I6428" i="3"/>
  <c r="J6428" i="3" s="1"/>
  <c r="K6428" i="3" s="1"/>
  <c r="O6185" i="3" l="1"/>
  <c r="N6185" i="3"/>
  <c r="L6187" i="3"/>
  <c r="M6186" i="3"/>
  <c r="H6430" i="3"/>
  <c r="I6429" i="3"/>
  <c r="J6429" i="3" s="1"/>
  <c r="K6429" i="3" s="1"/>
  <c r="N6186" i="3" l="1"/>
  <c r="O6186" i="3"/>
  <c r="L6188" i="3"/>
  <c r="M6187" i="3"/>
  <c r="H6431" i="3"/>
  <c r="I6430" i="3"/>
  <c r="J6430" i="3" s="1"/>
  <c r="K6430" i="3" s="1"/>
  <c r="N6187" i="3" l="1"/>
  <c r="O6187" i="3"/>
  <c r="L6189" i="3"/>
  <c r="M6188" i="3"/>
  <c r="H6432" i="3"/>
  <c r="I6431" i="3"/>
  <c r="J6431" i="3" s="1"/>
  <c r="K6431" i="3" s="1"/>
  <c r="N6188" i="3" l="1"/>
  <c r="O6188" i="3"/>
  <c r="L6190" i="3"/>
  <c r="M6189" i="3"/>
  <c r="H6433" i="3"/>
  <c r="I6432" i="3"/>
  <c r="J6432" i="3" s="1"/>
  <c r="K6432" i="3" s="1"/>
  <c r="N6189" i="3" l="1"/>
  <c r="O6189" i="3"/>
  <c r="L6191" i="3"/>
  <c r="M6190" i="3"/>
  <c r="H6434" i="3"/>
  <c r="I6433" i="3"/>
  <c r="J6433" i="3" s="1"/>
  <c r="K6433" i="3" s="1"/>
  <c r="N6190" i="3" l="1"/>
  <c r="O6190" i="3"/>
  <c r="L6192" i="3"/>
  <c r="M6191" i="3"/>
  <c r="H6435" i="3"/>
  <c r="I6434" i="3"/>
  <c r="J6434" i="3" s="1"/>
  <c r="K6434" i="3" s="1"/>
  <c r="N6191" i="3" l="1"/>
  <c r="O6191" i="3"/>
  <c r="L6193" i="3"/>
  <c r="M6192" i="3"/>
  <c r="H6436" i="3"/>
  <c r="I6435" i="3"/>
  <c r="J6435" i="3" s="1"/>
  <c r="K6435" i="3" s="1"/>
  <c r="N6192" i="3" l="1"/>
  <c r="O6192" i="3"/>
  <c r="L6194" i="3"/>
  <c r="M6193" i="3"/>
  <c r="H6437" i="3"/>
  <c r="I6436" i="3"/>
  <c r="J6436" i="3" s="1"/>
  <c r="K6436" i="3" s="1"/>
  <c r="N6193" i="3" l="1"/>
  <c r="O6193" i="3"/>
  <c r="L6195" i="3"/>
  <c r="M6194" i="3"/>
  <c r="H6438" i="3"/>
  <c r="I6437" i="3"/>
  <c r="J6437" i="3" s="1"/>
  <c r="K6437" i="3" s="1"/>
  <c r="N6194" i="3" l="1"/>
  <c r="O6194" i="3"/>
  <c r="L6196" i="3"/>
  <c r="M6195" i="3"/>
  <c r="H6439" i="3"/>
  <c r="I6438" i="3"/>
  <c r="J6438" i="3" s="1"/>
  <c r="K6438" i="3" s="1"/>
  <c r="N6195" i="3" l="1"/>
  <c r="O6195" i="3"/>
  <c r="L6197" i="3"/>
  <c r="M6196" i="3"/>
  <c r="H6440" i="3"/>
  <c r="I6439" i="3"/>
  <c r="J6439" i="3" s="1"/>
  <c r="K6439" i="3" s="1"/>
  <c r="N6196" i="3" l="1"/>
  <c r="O6196" i="3"/>
  <c r="L6198" i="3"/>
  <c r="M6197" i="3"/>
  <c r="H6441" i="3"/>
  <c r="I6440" i="3"/>
  <c r="J6440" i="3" s="1"/>
  <c r="K6440" i="3" s="1"/>
  <c r="O6197" i="3" l="1"/>
  <c r="N6197" i="3"/>
  <c r="L6199" i="3"/>
  <c r="M6198" i="3"/>
  <c r="H6442" i="3"/>
  <c r="I6441" i="3"/>
  <c r="J6441" i="3" s="1"/>
  <c r="K6441" i="3" s="1"/>
  <c r="N6198" i="3" l="1"/>
  <c r="O6198" i="3"/>
  <c r="L6200" i="3"/>
  <c r="M6199" i="3"/>
  <c r="H6443" i="3"/>
  <c r="I6442" i="3"/>
  <c r="J6442" i="3" s="1"/>
  <c r="K6442" i="3" s="1"/>
  <c r="L6201" i="3" l="1"/>
  <c r="M6200" i="3"/>
  <c r="N6199" i="3"/>
  <c r="O6199" i="3"/>
  <c r="H6444" i="3"/>
  <c r="I6443" i="3"/>
  <c r="J6443" i="3" s="1"/>
  <c r="K6443" i="3" s="1"/>
  <c r="N6200" i="3" l="1"/>
  <c r="O6200" i="3"/>
  <c r="L6202" i="3"/>
  <c r="M6201" i="3"/>
  <c r="H6445" i="3"/>
  <c r="I6444" i="3"/>
  <c r="J6444" i="3" s="1"/>
  <c r="K6444" i="3" s="1"/>
  <c r="N6201" i="3" l="1"/>
  <c r="O6201" i="3"/>
  <c r="L6203" i="3"/>
  <c r="M6202" i="3"/>
  <c r="H6446" i="3"/>
  <c r="I6445" i="3"/>
  <c r="J6445" i="3" s="1"/>
  <c r="K6445" i="3" s="1"/>
  <c r="O6202" i="3" l="1"/>
  <c r="N6202" i="3"/>
  <c r="L6204" i="3"/>
  <c r="M6203" i="3"/>
  <c r="H6447" i="3"/>
  <c r="I6446" i="3"/>
  <c r="J6446" i="3" s="1"/>
  <c r="K6446" i="3" s="1"/>
  <c r="O6203" i="3" l="1"/>
  <c r="N6203" i="3"/>
  <c r="L6205" i="3"/>
  <c r="M6204" i="3"/>
  <c r="H6448" i="3"/>
  <c r="I6447" i="3"/>
  <c r="J6447" i="3" s="1"/>
  <c r="K6447" i="3" s="1"/>
  <c r="O6204" i="3" l="1"/>
  <c r="N6204" i="3"/>
  <c r="L6206" i="3"/>
  <c r="M6205" i="3"/>
  <c r="H6449" i="3"/>
  <c r="I6448" i="3"/>
  <c r="J6448" i="3" s="1"/>
  <c r="K6448" i="3" s="1"/>
  <c r="O6205" i="3" l="1"/>
  <c r="N6205" i="3"/>
  <c r="L6207" i="3"/>
  <c r="M6206" i="3"/>
  <c r="H6450" i="3"/>
  <c r="I6449" i="3"/>
  <c r="J6449" i="3" s="1"/>
  <c r="K6449" i="3" s="1"/>
  <c r="N6206" i="3" l="1"/>
  <c r="O6206" i="3"/>
  <c r="L6208" i="3"/>
  <c r="M6207" i="3"/>
  <c r="H6451" i="3"/>
  <c r="I6450" i="3"/>
  <c r="J6450" i="3" s="1"/>
  <c r="K6450" i="3" s="1"/>
  <c r="N6207" i="3" l="1"/>
  <c r="O6207" i="3"/>
  <c r="L6209" i="3"/>
  <c r="M6208" i="3"/>
  <c r="H6452" i="3"/>
  <c r="I6451" i="3"/>
  <c r="J6451" i="3" s="1"/>
  <c r="K6451" i="3" s="1"/>
  <c r="N6208" i="3" l="1"/>
  <c r="O6208" i="3"/>
  <c r="L6210" i="3"/>
  <c r="M6209" i="3"/>
  <c r="H6453" i="3"/>
  <c r="I6452" i="3"/>
  <c r="J6452" i="3" s="1"/>
  <c r="K6452" i="3" s="1"/>
  <c r="N6209" i="3" l="1"/>
  <c r="O6209" i="3"/>
  <c r="L6211" i="3"/>
  <c r="M6210" i="3"/>
  <c r="H6454" i="3"/>
  <c r="I6453" i="3"/>
  <c r="J6453" i="3" s="1"/>
  <c r="K6453" i="3" s="1"/>
  <c r="N6210" i="3" l="1"/>
  <c r="O6210" i="3"/>
  <c r="L6212" i="3"/>
  <c r="M6211" i="3"/>
  <c r="H6455" i="3"/>
  <c r="I6454" i="3"/>
  <c r="J6454" i="3" s="1"/>
  <c r="K6454" i="3" s="1"/>
  <c r="N6211" i="3" l="1"/>
  <c r="O6211" i="3"/>
  <c r="L6213" i="3"/>
  <c r="M6212" i="3"/>
  <c r="H6456" i="3"/>
  <c r="I6455" i="3"/>
  <c r="J6455" i="3" s="1"/>
  <c r="K6455" i="3" s="1"/>
  <c r="N6212" i="3" l="1"/>
  <c r="O6212" i="3"/>
  <c r="L6214" i="3"/>
  <c r="M6213" i="3"/>
  <c r="H6457" i="3"/>
  <c r="I6456" i="3"/>
  <c r="J6456" i="3" s="1"/>
  <c r="K6456" i="3" s="1"/>
  <c r="N6213" i="3" l="1"/>
  <c r="O6213" i="3"/>
  <c r="L6215" i="3"/>
  <c r="M6214" i="3"/>
  <c r="H6458" i="3"/>
  <c r="I6457" i="3"/>
  <c r="J6457" i="3" s="1"/>
  <c r="K6457" i="3" s="1"/>
  <c r="N6214" i="3" l="1"/>
  <c r="O6214" i="3"/>
  <c r="L6216" i="3"/>
  <c r="M6215" i="3"/>
  <c r="H6459" i="3"/>
  <c r="I6458" i="3"/>
  <c r="J6458" i="3" s="1"/>
  <c r="K6458" i="3" s="1"/>
  <c r="N6215" i="3" l="1"/>
  <c r="O6215" i="3"/>
  <c r="L6217" i="3"/>
  <c r="M6216" i="3"/>
  <c r="H6460" i="3"/>
  <c r="I6459" i="3"/>
  <c r="J6459" i="3" s="1"/>
  <c r="K6459" i="3" s="1"/>
  <c r="N6216" i="3" l="1"/>
  <c r="O6216" i="3"/>
  <c r="L6218" i="3"/>
  <c r="M6217" i="3"/>
  <c r="H6461" i="3"/>
  <c r="I6460" i="3"/>
  <c r="J6460" i="3" s="1"/>
  <c r="K6460" i="3" s="1"/>
  <c r="N6217" i="3" l="1"/>
  <c r="O6217" i="3"/>
  <c r="L6219" i="3"/>
  <c r="M6218" i="3"/>
  <c r="H6462" i="3"/>
  <c r="I6461" i="3"/>
  <c r="J6461" i="3" s="1"/>
  <c r="K6461" i="3" s="1"/>
  <c r="N6218" i="3" l="1"/>
  <c r="O6218" i="3"/>
  <c r="L6220" i="3"/>
  <c r="M6219" i="3"/>
  <c r="H6463" i="3"/>
  <c r="I6462" i="3"/>
  <c r="J6462" i="3" s="1"/>
  <c r="K6462" i="3" s="1"/>
  <c r="N6219" i="3" l="1"/>
  <c r="O6219" i="3"/>
  <c r="L6221" i="3"/>
  <c r="M6220" i="3"/>
  <c r="H6464" i="3"/>
  <c r="I6463" i="3"/>
  <c r="J6463" i="3" s="1"/>
  <c r="K6463" i="3" s="1"/>
  <c r="N6220" i="3" l="1"/>
  <c r="O6220" i="3"/>
  <c r="L6222" i="3"/>
  <c r="M6221" i="3"/>
  <c r="H6465" i="3"/>
  <c r="I6464" i="3"/>
  <c r="J6464" i="3" s="1"/>
  <c r="K6464" i="3" s="1"/>
  <c r="O6221" i="3" l="1"/>
  <c r="N6221" i="3"/>
  <c r="L6223" i="3"/>
  <c r="M6222" i="3"/>
  <c r="H6466" i="3"/>
  <c r="I6465" i="3"/>
  <c r="J6465" i="3" s="1"/>
  <c r="K6465" i="3" s="1"/>
  <c r="L6224" i="3" l="1"/>
  <c r="M6223" i="3"/>
  <c r="O6222" i="3"/>
  <c r="N6222" i="3"/>
  <c r="H6467" i="3"/>
  <c r="I6466" i="3"/>
  <c r="J6466" i="3" s="1"/>
  <c r="K6466" i="3" s="1"/>
  <c r="O6223" i="3" l="1"/>
  <c r="N6223" i="3"/>
  <c r="L6225" i="3"/>
  <c r="M6224" i="3"/>
  <c r="H6468" i="3"/>
  <c r="I6467" i="3"/>
  <c r="J6467" i="3" s="1"/>
  <c r="K6467" i="3" s="1"/>
  <c r="O6224" i="3" l="1"/>
  <c r="N6224" i="3"/>
  <c r="L6226" i="3"/>
  <c r="M6225" i="3"/>
  <c r="H6469" i="3"/>
  <c r="I6468" i="3"/>
  <c r="J6468" i="3" s="1"/>
  <c r="K6468" i="3" s="1"/>
  <c r="O6225" i="3" l="1"/>
  <c r="N6225" i="3"/>
  <c r="L6227" i="3"/>
  <c r="M6226" i="3"/>
  <c r="H6470" i="3"/>
  <c r="I6469" i="3"/>
  <c r="J6469" i="3" s="1"/>
  <c r="K6469" i="3" s="1"/>
  <c r="N6226" i="3" l="1"/>
  <c r="O6226" i="3"/>
  <c r="L6228" i="3"/>
  <c r="M6227" i="3"/>
  <c r="H6471" i="3"/>
  <c r="I6470" i="3"/>
  <c r="J6470" i="3" s="1"/>
  <c r="K6470" i="3" s="1"/>
  <c r="O6227" i="3" l="1"/>
  <c r="N6227" i="3"/>
  <c r="L6229" i="3"/>
  <c r="M6228" i="3"/>
  <c r="H6472" i="3"/>
  <c r="I6471" i="3"/>
  <c r="J6471" i="3" s="1"/>
  <c r="K6471" i="3" s="1"/>
  <c r="N6228" i="3" l="1"/>
  <c r="O6228" i="3"/>
  <c r="L6230" i="3"/>
  <c r="M6229" i="3"/>
  <c r="H6473" i="3"/>
  <c r="I6472" i="3"/>
  <c r="J6472" i="3" s="1"/>
  <c r="K6472" i="3" s="1"/>
  <c r="O6229" i="3" l="1"/>
  <c r="N6229" i="3"/>
  <c r="L6231" i="3"/>
  <c r="M6230" i="3"/>
  <c r="H6474" i="3"/>
  <c r="I6473" i="3"/>
  <c r="J6473" i="3" s="1"/>
  <c r="K6473" i="3" s="1"/>
  <c r="O6230" i="3" l="1"/>
  <c r="N6230" i="3"/>
  <c r="L6232" i="3"/>
  <c r="M6231" i="3"/>
  <c r="H6475" i="3"/>
  <c r="I6474" i="3"/>
  <c r="J6474" i="3" s="1"/>
  <c r="K6474" i="3" s="1"/>
  <c r="N6231" i="3" l="1"/>
  <c r="O6231" i="3"/>
  <c r="L6233" i="3"/>
  <c r="M6232" i="3"/>
  <c r="H6476" i="3"/>
  <c r="I6475" i="3"/>
  <c r="J6475" i="3" s="1"/>
  <c r="K6475" i="3" s="1"/>
  <c r="O6232" i="3" l="1"/>
  <c r="N6232" i="3"/>
  <c r="L6234" i="3"/>
  <c r="M6233" i="3"/>
  <c r="H6477" i="3"/>
  <c r="I6476" i="3"/>
  <c r="J6476" i="3" s="1"/>
  <c r="K6476" i="3" s="1"/>
  <c r="N6233" i="3" l="1"/>
  <c r="O6233" i="3"/>
  <c r="L6235" i="3"/>
  <c r="M6234" i="3"/>
  <c r="H6478" i="3"/>
  <c r="I6477" i="3"/>
  <c r="J6477" i="3" s="1"/>
  <c r="K6477" i="3" s="1"/>
  <c r="N6234" i="3" l="1"/>
  <c r="O6234" i="3"/>
  <c r="L6236" i="3"/>
  <c r="M6235" i="3"/>
  <c r="H6479" i="3"/>
  <c r="I6478" i="3"/>
  <c r="J6478" i="3" s="1"/>
  <c r="K6478" i="3" s="1"/>
  <c r="N6235" i="3" l="1"/>
  <c r="O6235" i="3"/>
  <c r="L6237" i="3"/>
  <c r="M6236" i="3"/>
  <c r="H6480" i="3"/>
  <c r="I6479" i="3"/>
  <c r="J6479" i="3" s="1"/>
  <c r="K6479" i="3" s="1"/>
  <c r="N6236" i="3" l="1"/>
  <c r="O6236" i="3"/>
  <c r="L6238" i="3"/>
  <c r="M6237" i="3"/>
  <c r="H6481" i="3"/>
  <c r="I6480" i="3"/>
  <c r="J6480" i="3" s="1"/>
  <c r="K6480" i="3" s="1"/>
  <c r="N6237" i="3" l="1"/>
  <c r="O6237" i="3"/>
  <c r="L6239" i="3"/>
  <c r="M6238" i="3"/>
  <c r="H6482" i="3"/>
  <c r="I6481" i="3"/>
  <c r="J6481" i="3" s="1"/>
  <c r="K6481" i="3" s="1"/>
  <c r="N6238" i="3" l="1"/>
  <c r="O6238" i="3"/>
  <c r="L6240" i="3"/>
  <c r="M6239" i="3"/>
  <c r="H6483" i="3"/>
  <c r="I6482" i="3"/>
  <c r="J6482" i="3" s="1"/>
  <c r="K6482" i="3" s="1"/>
  <c r="N6239" i="3" l="1"/>
  <c r="O6239" i="3"/>
  <c r="L6241" i="3"/>
  <c r="M6240" i="3"/>
  <c r="H6484" i="3"/>
  <c r="I6483" i="3"/>
  <c r="J6483" i="3" s="1"/>
  <c r="K6483" i="3" s="1"/>
  <c r="O6240" i="3" l="1"/>
  <c r="N6240" i="3"/>
  <c r="L6242" i="3"/>
  <c r="M6241" i="3"/>
  <c r="H6485" i="3"/>
  <c r="I6484" i="3"/>
  <c r="J6484" i="3" s="1"/>
  <c r="K6484" i="3" s="1"/>
  <c r="O6241" i="3" l="1"/>
  <c r="N6241" i="3"/>
  <c r="L6243" i="3"/>
  <c r="M6242" i="3"/>
  <c r="H6486" i="3"/>
  <c r="I6485" i="3"/>
  <c r="J6485" i="3" s="1"/>
  <c r="K6485" i="3" s="1"/>
  <c r="O6242" i="3" l="1"/>
  <c r="N6242" i="3"/>
  <c r="L6244" i="3"/>
  <c r="M6243" i="3"/>
  <c r="H6487" i="3"/>
  <c r="I6486" i="3"/>
  <c r="J6486" i="3" s="1"/>
  <c r="K6486" i="3" s="1"/>
  <c r="O6243" i="3" l="1"/>
  <c r="N6243" i="3"/>
  <c r="L6245" i="3"/>
  <c r="M6244" i="3"/>
  <c r="H6488" i="3"/>
  <c r="I6487" i="3"/>
  <c r="J6487" i="3" s="1"/>
  <c r="K6487" i="3" s="1"/>
  <c r="O6244" i="3" l="1"/>
  <c r="N6244" i="3"/>
  <c r="L6246" i="3"/>
  <c r="M6245" i="3"/>
  <c r="H6489" i="3"/>
  <c r="I6488" i="3"/>
  <c r="J6488" i="3" s="1"/>
  <c r="K6488" i="3" s="1"/>
  <c r="O6245" i="3" l="1"/>
  <c r="N6245" i="3"/>
  <c r="L6247" i="3"/>
  <c r="M6246" i="3"/>
  <c r="H6490" i="3"/>
  <c r="I6489" i="3"/>
  <c r="J6489" i="3" s="1"/>
  <c r="K6489" i="3" s="1"/>
  <c r="N6246" i="3" l="1"/>
  <c r="O6246" i="3"/>
  <c r="L6248" i="3"/>
  <c r="M6247" i="3"/>
  <c r="H6491" i="3"/>
  <c r="I6490" i="3"/>
  <c r="J6490" i="3" s="1"/>
  <c r="K6490" i="3" s="1"/>
  <c r="O6247" i="3" l="1"/>
  <c r="N6247" i="3"/>
  <c r="L6249" i="3"/>
  <c r="M6248" i="3"/>
  <c r="H6492" i="3"/>
  <c r="I6491" i="3"/>
  <c r="J6491" i="3" s="1"/>
  <c r="K6491" i="3" s="1"/>
  <c r="N6248" i="3" l="1"/>
  <c r="O6248" i="3"/>
  <c r="L6250" i="3"/>
  <c r="M6249" i="3"/>
  <c r="H6493" i="3"/>
  <c r="I6492" i="3"/>
  <c r="J6492" i="3" s="1"/>
  <c r="K6492" i="3" s="1"/>
  <c r="N6249" i="3" l="1"/>
  <c r="O6249" i="3"/>
  <c r="L6251" i="3"/>
  <c r="M6250" i="3"/>
  <c r="H6494" i="3"/>
  <c r="I6493" i="3"/>
  <c r="J6493" i="3" s="1"/>
  <c r="K6493" i="3" s="1"/>
  <c r="O6250" i="3" l="1"/>
  <c r="N6250" i="3"/>
  <c r="L6252" i="3"/>
  <c r="M6251" i="3"/>
  <c r="H6495" i="3"/>
  <c r="I6494" i="3"/>
  <c r="J6494" i="3" s="1"/>
  <c r="K6494" i="3" s="1"/>
  <c r="O6251" i="3" l="1"/>
  <c r="N6251" i="3"/>
  <c r="L6253" i="3"/>
  <c r="M6252" i="3"/>
  <c r="H6496" i="3"/>
  <c r="I6495" i="3"/>
  <c r="J6495" i="3" s="1"/>
  <c r="K6495" i="3" s="1"/>
  <c r="O6252" i="3" l="1"/>
  <c r="N6252" i="3"/>
  <c r="L6254" i="3"/>
  <c r="M6253" i="3"/>
  <c r="H6497" i="3"/>
  <c r="I6496" i="3"/>
  <c r="J6496" i="3" s="1"/>
  <c r="K6496" i="3" s="1"/>
  <c r="N6253" i="3" l="1"/>
  <c r="O6253" i="3"/>
  <c r="L6255" i="3"/>
  <c r="M6254" i="3"/>
  <c r="H6498" i="3"/>
  <c r="I6497" i="3"/>
  <c r="J6497" i="3" s="1"/>
  <c r="K6497" i="3" s="1"/>
  <c r="N6254" i="3" l="1"/>
  <c r="O6254" i="3"/>
  <c r="L6256" i="3"/>
  <c r="M6255" i="3"/>
  <c r="H6499" i="3"/>
  <c r="I6498" i="3"/>
  <c r="J6498" i="3" s="1"/>
  <c r="K6498" i="3" s="1"/>
  <c r="N6255" i="3" l="1"/>
  <c r="O6255" i="3"/>
  <c r="L6257" i="3"/>
  <c r="M6256" i="3"/>
  <c r="H6500" i="3"/>
  <c r="I6499" i="3"/>
  <c r="J6499" i="3" s="1"/>
  <c r="K6499" i="3" s="1"/>
  <c r="N6256" i="3" l="1"/>
  <c r="O6256" i="3"/>
  <c r="L6258" i="3"/>
  <c r="M6257" i="3"/>
  <c r="H6501" i="3"/>
  <c r="I6500" i="3"/>
  <c r="J6500" i="3" s="1"/>
  <c r="K6500" i="3" s="1"/>
  <c r="O6257" i="3" l="1"/>
  <c r="N6257" i="3"/>
  <c r="L6259" i="3"/>
  <c r="M6258" i="3"/>
  <c r="H6502" i="3"/>
  <c r="I6501" i="3"/>
  <c r="J6501" i="3" s="1"/>
  <c r="K6501" i="3" s="1"/>
  <c r="N6258" i="3" l="1"/>
  <c r="O6258" i="3"/>
  <c r="L6260" i="3"/>
  <c r="M6259" i="3"/>
  <c r="H6503" i="3"/>
  <c r="I6502" i="3"/>
  <c r="J6502" i="3" s="1"/>
  <c r="K6502" i="3" s="1"/>
  <c r="N6259" i="3" l="1"/>
  <c r="O6259" i="3"/>
  <c r="L6261" i="3"/>
  <c r="M6260" i="3"/>
  <c r="H6504" i="3"/>
  <c r="I6503" i="3"/>
  <c r="J6503" i="3" s="1"/>
  <c r="K6503" i="3" s="1"/>
  <c r="N6260" i="3" l="1"/>
  <c r="O6260" i="3"/>
  <c r="L6262" i="3"/>
  <c r="M6261" i="3"/>
  <c r="H6505" i="3"/>
  <c r="I6504" i="3"/>
  <c r="J6504" i="3" s="1"/>
  <c r="K6504" i="3" s="1"/>
  <c r="O6261" i="3" l="1"/>
  <c r="N6261" i="3"/>
  <c r="L6263" i="3"/>
  <c r="M6262" i="3"/>
  <c r="H6506" i="3"/>
  <c r="I6505" i="3"/>
  <c r="J6505" i="3" s="1"/>
  <c r="K6505" i="3" s="1"/>
  <c r="O6262" i="3" l="1"/>
  <c r="N6262" i="3"/>
  <c r="L6264" i="3"/>
  <c r="M6263" i="3"/>
  <c r="H6507" i="3"/>
  <c r="I6506" i="3"/>
  <c r="J6506" i="3" s="1"/>
  <c r="K6506" i="3" s="1"/>
  <c r="N6263" i="3" l="1"/>
  <c r="O6263" i="3"/>
  <c r="L6265" i="3"/>
  <c r="M6264" i="3"/>
  <c r="H6508" i="3"/>
  <c r="I6507" i="3"/>
  <c r="J6507" i="3" s="1"/>
  <c r="K6507" i="3" s="1"/>
  <c r="O6264" i="3" l="1"/>
  <c r="N6264" i="3"/>
  <c r="L6266" i="3"/>
  <c r="M6265" i="3"/>
  <c r="H6509" i="3"/>
  <c r="I6508" i="3"/>
  <c r="J6508" i="3" s="1"/>
  <c r="K6508" i="3" s="1"/>
  <c r="O6265" i="3" l="1"/>
  <c r="N6265" i="3"/>
  <c r="L6267" i="3"/>
  <c r="M6266" i="3"/>
  <c r="H6510" i="3"/>
  <c r="I6509" i="3"/>
  <c r="J6509" i="3" s="1"/>
  <c r="K6509" i="3" s="1"/>
  <c r="O6266" i="3" l="1"/>
  <c r="N6266" i="3"/>
  <c r="L6268" i="3"/>
  <c r="M6267" i="3"/>
  <c r="H6511" i="3"/>
  <c r="I6510" i="3"/>
  <c r="J6510" i="3" s="1"/>
  <c r="K6510" i="3" s="1"/>
  <c r="N6267" i="3" l="1"/>
  <c r="O6267" i="3"/>
  <c r="L6269" i="3"/>
  <c r="M6268" i="3"/>
  <c r="H6512" i="3"/>
  <c r="I6511" i="3"/>
  <c r="J6511" i="3" s="1"/>
  <c r="K6511" i="3" s="1"/>
  <c r="N6268" i="3" l="1"/>
  <c r="O6268" i="3"/>
  <c r="L6270" i="3"/>
  <c r="M6269" i="3"/>
  <c r="H6513" i="3"/>
  <c r="I6512" i="3"/>
  <c r="J6512" i="3" s="1"/>
  <c r="K6512" i="3" s="1"/>
  <c r="N6269" i="3" l="1"/>
  <c r="O6269" i="3"/>
  <c r="L6271" i="3"/>
  <c r="M6270" i="3"/>
  <c r="H6514" i="3"/>
  <c r="I6513" i="3"/>
  <c r="J6513" i="3" s="1"/>
  <c r="K6513" i="3" s="1"/>
  <c r="N6270" i="3" l="1"/>
  <c r="O6270" i="3"/>
  <c r="L6272" i="3"/>
  <c r="M6271" i="3"/>
  <c r="H6515" i="3"/>
  <c r="I6514" i="3"/>
  <c r="J6514" i="3" s="1"/>
  <c r="K6514" i="3" s="1"/>
  <c r="O6271" i="3" l="1"/>
  <c r="N6271" i="3"/>
  <c r="L6273" i="3"/>
  <c r="M6272" i="3"/>
  <c r="H6516" i="3"/>
  <c r="I6515" i="3"/>
  <c r="J6515" i="3" s="1"/>
  <c r="K6515" i="3" s="1"/>
  <c r="O6272" i="3" l="1"/>
  <c r="N6272" i="3"/>
  <c r="L6274" i="3"/>
  <c r="M6273" i="3"/>
  <c r="H6517" i="3"/>
  <c r="I6516" i="3"/>
  <c r="J6516" i="3" s="1"/>
  <c r="K6516" i="3" s="1"/>
  <c r="N6273" i="3" l="1"/>
  <c r="O6273" i="3"/>
  <c r="L6275" i="3"/>
  <c r="M6274" i="3"/>
  <c r="H6518" i="3"/>
  <c r="I6517" i="3"/>
  <c r="J6517" i="3" s="1"/>
  <c r="K6517" i="3" s="1"/>
  <c r="N6274" i="3" l="1"/>
  <c r="O6274" i="3"/>
  <c r="L6276" i="3"/>
  <c r="M6275" i="3"/>
  <c r="H6519" i="3"/>
  <c r="I6518" i="3"/>
  <c r="J6518" i="3" s="1"/>
  <c r="K6518" i="3" s="1"/>
  <c r="N6275" i="3" l="1"/>
  <c r="O6275" i="3"/>
  <c r="L6277" i="3"/>
  <c r="M6276" i="3"/>
  <c r="H6520" i="3"/>
  <c r="I6519" i="3"/>
  <c r="J6519" i="3" s="1"/>
  <c r="K6519" i="3" s="1"/>
  <c r="N6276" i="3" l="1"/>
  <c r="O6276" i="3"/>
  <c r="L6278" i="3"/>
  <c r="M6277" i="3"/>
  <c r="H6521" i="3"/>
  <c r="I6520" i="3"/>
  <c r="J6520" i="3" s="1"/>
  <c r="K6520" i="3" s="1"/>
  <c r="O6277" i="3" l="1"/>
  <c r="N6277" i="3"/>
  <c r="L6279" i="3"/>
  <c r="M6278" i="3"/>
  <c r="H6522" i="3"/>
  <c r="I6521" i="3"/>
  <c r="J6521" i="3" s="1"/>
  <c r="K6521" i="3" s="1"/>
  <c r="N6278" i="3" l="1"/>
  <c r="O6278" i="3"/>
  <c r="L6280" i="3"/>
  <c r="M6279" i="3"/>
  <c r="H6523" i="3"/>
  <c r="I6522" i="3"/>
  <c r="J6522" i="3" s="1"/>
  <c r="K6522" i="3" s="1"/>
  <c r="N6279" i="3" l="1"/>
  <c r="O6279" i="3"/>
  <c r="L6281" i="3"/>
  <c r="M6280" i="3"/>
  <c r="H6524" i="3"/>
  <c r="I6523" i="3"/>
  <c r="J6523" i="3" s="1"/>
  <c r="K6523" i="3" s="1"/>
  <c r="L6282" i="3" l="1"/>
  <c r="M6281" i="3"/>
  <c r="N6280" i="3"/>
  <c r="O6280" i="3"/>
  <c r="H6525" i="3"/>
  <c r="I6524" i="3"/>
  <c r="J6524" i="3" s="1"/>
  <c r="K6524" i="3" s="1"/>
  <c r="N6281" i="3" l="1"/>
  <c r="O6281" i="3"/>
  <c r="L6283" i="3"/>
  <c r="M6282" i="3"/>
  <c r="H6526" i="3"/>
  <c r="I6525" i="3"/>
  <c r="J6525" i="3" s="1"/>
  <c r="K6525" i="3" s="1"/>
  <c r="O6282" i="3" l="1"/>
  <c r="N6282" i="3"/>
  <c r="L6284" i="3"/>
  <c r="M6283" i="3"/>
  <c r="H6527" i="3"/>
  <c r="I6526" i="3"/>
  <c r="J6526" i="3" s="1"/>
  <c r="K6526" i="3" s="1"/>
  <c r="O6283" i="3" l="1"/>
  <c r="N6283" i="3"/>
  <c r="L6285" i="3"/>
  <c r="M6284" i="3"/>
  <c r="H6528" i="3"/>
  <c r="I6527" i="3"/>
  <c r="J6527" i="3" s="1"/>
  <c r="K6527" i="3" s="1"/>
  <c r="O6284" i="3" l="1"/>
  <c r="N6284" i="3"/>
  <c r="L6286" i="3"/>
  <c r="M6285" i="3"/>
  <c r="H6529" i="3"/>
  <c r="I6528" i="3"/>
  <c r="J6528" i="3" s="1"/>
  <c r="K6528" i="3" s="1"/>
  <c r="O6285" i="3" l="1"/>
  <c r="N6285" i="3"/>
  <c r="L6287" i="3"/>
  <c r="M6286" i="3"/>
  <c r="H6530" i="3"/>
  <c r="I6529" i="3"/>
  <c r="J6529" i="3" s="1"/>
  <c r="K6529" i="3" s="1"/>
  <c r="O6286" i="3" l="1"/>
  <c r="N6286" i="3"/>
  <c r="L6288" i="3"/>
  <c r="M6287" i="3"/>
  <c r="H6531" i="3"/>
  <c r="I6530" i="3"/>
  <c r="J6530" i="3" s="1"/>
  <c r="K6530" i="3" s="1"/>
  <c r="O6287" i="3" l="1"/>
  <c r="N6287" i="3"/>
  <c r="L6289" i="3"/>
  <c r="M6288" i="3"/>
  <c r="H6532" i="3"/>
  <c r="I6531" i="3"/>
  <c r="J6531" i="3" s="1"/>
  <c r="K6531" i="3" s="1"/>
  <c r="N6288" i="3" l="1"/>
  <c r="O6288" i="3"/>
  <c r="L6290" i="3"/>
  <c r="M6289" i="3"/>
  <c r="H6533" i="3"/>
  <c r="I6532" i="3"/>
  <c r="J6532" i="3" s="1"/>
  <c r="K6532" i="3" s="1"/>
  <c r="N6289" i="3" l="1"/>
  <c r="O6289" i="3"/>
  <c r="L6291" i="3"/>
  <c r="M6290" i="3"/>
  <c r="H6534" i="3"/>
  <c r="I6533" i="3"/>
  <c r="J6533" i="3" s="1"/>
  <c r="K6533" i="3" s="1"/>
  <c r="O6290" i="3" l="1"/>
  <c r="N6290" i="3"/>
  <c r="L6292" i="3"/>
  <c r="M6291" i="3"/>
  <c r="H6535" i="3"/>
  <c r="I6534" i="3"/>
  <c r="J6534" i="3" s="1"/>
  <c r="K6534" i="3" s="1"/>
  <c r="N6291" i="3" l="1"/>
  <c r="O6291" i="3"/>
  <c r="L6293" i="3"/>
  <c r="M6292" i="3"/>
  <c r="H6536" i="3"/>
  <c r="I6535" i="3"/>
  <c r="J6535" i="3" s="1"/>
  <c r="K6535" i="3" s="1"/>
  <c r="O6292" i="3" l="1"/>
  <c r="N6292" i="3"/>
  <c r="L6294" i="3"/>
  <c r="M6293" i="3"/>
  <c r="H6537" i="3"/>
  <c r="I6536" i="3"/>
  <c r="J6536" i="3" s="1"/>
  <c r="K6536" i="3" s="1"/>
  <c r="N6293" i="3" l="1"/>
  <c r="O6293" i="3"/>
  <c r="L6295" i="3"/>
  <c r="M6294" i="3"/>
  <c r="H6538" i="3"/>
  <c r="I6537" i="3"/>
  <c r="J6537" i="3" s="1"/>
  <c r="K6537" i="3" s="1"/>
  <c r="N6294" i="3" l="1"/>
  <c r="O6294" i="3"/>
  <c r="L6296" i="3"/>
  <c r="M6295" i="3"/>
  <c r="H6539" i="3"/>
  <c r="I6538" i="3"/>
  <c r="J6538" i="3" s="1"/>
  <c r="K6538" i="3" s="1"/>
  <c r="N6295" i="3" l="1"/>
  <c r="O6295" i="3"/>
  <c r="L6297" i="3"/>
  <c r="M6296" i="3"/>
  <c r="H6540" i="3"/>
  <c r="I6539" i="3"/>
  <c r="J6539" i="3" s="1"/>
  <c r="K6539" i="3" s="1"/>
  <c r="N6296" i="3" l="1"/>
  <c r="O6296" i="3"/>
  <c r="L6298" i="3"/>
  <c r="M6297" i="3"/>
  <c r="H6541" i="3"/>
  <c r="I6540" i="3"/>
  <c r="J6540" i="3" s="1"/>
  <c r="K6540" i="3" s="1"/>
  <c r="N6297" i="3" l="1"/>
  <c r="O6297" i="3"/>
  <c r="L6299" i="3"/>
  <c r="M6298" i="3"/>
  <c r="H6542" i="3"/>
  <c r="I6541" i="3"/>
  <c r="J6541" i="3" s="1"/>
  <c r="K6541" i="3" s="1"/>
  <c r="O6298" i="3" l="1"/>
  <c r="N6298" i="3"/>
  <c r="L6300" i="3"/>
  <c r="M6299" i="3"/>
  <c r="H6543" i="3"/>
  <c r="I6542" i="3"/>
  <c r="J6542" i="3" s="1"/>
  <c r="K6542" i="3" s="1"/>
  <c r="N6299" i="3" l="1"/>
  <c r="O6299" i="3"/>
  <c r="L6301" i="3"/>
  <c r="M6300" i="3"/>
  <c r="H6544" i="3"/>
  <c r="I6543" i="3"/>
  <c r="J6543" i="3" s="1"/>
  <c r="K6543" i="3" s="1"/>
  <c r="N6300" i="3" l="1"/>
  <c r="O6300" i="3"/>
  <c r="L6302" i="3"/>
  <c r="M6301" i="3"/>
  <c r="H6545" i="3"/>
  <c r="I6544" i="3"/>
  <c r="J6544" i="3" s="1"/>
  <c r="K6544" i="3" s="1"/>
  <c r="O6301" i="3" l="1"/>
  <c r="N6301" i="3"/>
  <c r="L6303" i="3"/>
  <c r="M6302" i="3"/>
  <c r="H6546" i="3"/>
  <c r="I6545" i="3"/>
  <c r="J6545" i="3" s="1"/>
  <c r="K6545" i="3" s="1"/>
  <c r="O6302" i="3" l="1"/>
  <c r="N6302" i="3"/>
  <c r="L6304" i="3"/>
  <c r="M6303" i="3"/>
  <c r="H6547" i="3"/>
  <c r="I6546" i="3"/>
  <c r="J6546" i="3" s="1"/>
  <c r="K6546" i="3" s="1"/>
  <c r="O6303" i="3" l="1"/>
  <c r="N6303" i="3"/>
  <c r="L6305" i="3"/>
  <c r="M6304" i="3"/>
  <c r="H6548" i="3"/>
  <c r="I6547" i="3"/>
  <c r="J6547" i="3" s="1"/>
  <c r="K6547" i="3" s="1"/>
  <c r="O6304" i="3" l="1"/>
  <c r="N6304" i="3"/>
  <c r="L6306" i="3"/>
  <c r="M6305" i="3"/>
  <c r="H6549" i="3"/>
  <c r="I6548" i="3"/>
  <c r="J6548" i="3" s="1"/>
  <c r="K6548" i="3" s="1"/>
  <c r="O6305" i="3" l="1"/>
  <c r="N6305" i="3"/>
  <c r="L6307" i="3"/>
  <c r="M6306" i="3"/>
  <c r="H6550" i="3"/>
  <c r="I6549" i="3"/>
  <c r="J6549" i="3" s="1"/>
  <c r="K6549" i="3" s="1"/>
  <c r="O6306" i="3" l="1"/>
  <c r="N6306" i="3"/>
  <c r="L6308" i="3"/>
  <c r="M6307" i="3"/>
  <c r="H6551" i="3"/>
  <c r="I6550" i="3"/>
  <c r="J6550" i="3" s="1"/>
  <c r="K6550" i="3" s="1"/>
  <c r="N6307" i="3" l="1"/>
  <c r="O6307" i="3"/>
  <c r="L6309" i="3"/>
  <c r="M6308" i="3"/>
  <c r="H6552" i="3"/>
  <c r="I6551" i="3"/>
  <c r="J6551" i="3" s="1"/>
  <c r="K6551" i="3" s="1"/>
  <c r="N6308" i="3" l="1"/>
  <c r="O6308" i="3"/>
  <c r="L6310" i="3"/>
  <c r="M6309" i="3"/>
  <c r="H6553" i="3"/>
  <c r="I6552" i="3"/>
  <c r="J6552" i="3" s="1"/>
  <c r="K6552" i="3" s="1"/>
  <c r="N6309" i="3" l="1"/>
  <c r="O6309" i="3"/>
  <c r="L6311" i="3"/>
  <c r="M6310" i="3"/>
  <c r="H6554" i="3"/>
  <c r="I6553" i="3"/>
  <c r="J6553" i="3" s="1"/>
  <c r="K6553" i="3" s="1"/>
  <c r="O6310" i="3" l="1"/>
  <c r="N6310" i="3"/>
  <c r="L6312" i="3"/>
  <c r="M6311" i="3"/>
  <c r="H6555" i="3"/>
  <c r="I6554" i="3"/>
  <c r="J6554" i="3" s="1"/>
  <c r="K6554" i="3" s="1"/>
  <c r="O6311" i="3" l="1"/>
  <c r="N6311" i="3"/>
  <c r="L6313" i="3"/>
  <c r="M6312" i="3"/>
  <c r="H6556" i="3"/>
  <c r="I6555" i="3"/>
  <c r="J6555" i="3" s="1"/>
  <c r="K6555" i="3" s="1"/>
  <c r="N6312" i="3" l="1"/>
  <c r="O6312" i="3"/>
  <c r="L6314" i="3"/>
  <c r="M6313" i="3"/>
  <c r="H6557" i="3"/>
  <c r="I6556" i="3"/>
  <c r="J6556" i="3" s="1"/>
  <c r="K6556" i="3" s="1"/>
  <c r="N6313" i="3" l="1"/>
  <c r="O6313" i="3"/>
  <c r="L6315" i="3"/>
  <c r="M6314" i="3"/>
  <c r="H6558" i="3"/>
  <c r="I6557" i="3"/>
  <c r="J6557" i="3" s="1"/>
  <c r="K6557" i="3" s="1"/>
  <c r="N6314" i="3" l="1"/>
  <c r="O6314" i="3"/>
  <c r="L6316" i="3"/>
  <c r="M6315" i="3"/>
  <c r="H6559" i="3"/>
  <c r="I6558" i="3"/>
  <c r="J6558" i="3" s="1"/>
  <c r="K6558" i="3" s="1"/>
  <c r="N6315" i="3" l="1"/>
  <c r="O6315" i="3"/>
  <c r="L6317" i="3"/>
  <c r="M6316" i="3"/>
  <c r="H6560" i="3"/>
  <c r="I6559" i="3"/>
  <c r="J6559" i="3" s="1"/>
  <c r="K6559" i="3" s="1"/>
  <c r="N6316" i="3" l="1"/>
  <c r="O6316" i="3"/>
  <c r="L6318" i="3"/>
  <c r="M6317" i="3"/>
  <c r="H6561" i="3"/>
  <c r="I6560" i="3"/>
  <c r="J6560" i="3" s="1"/>
  <c r="K6560" i="3" s="1"/>
  <c r="L6319" i="3" l="1"/>
  <c r="M6318" i="3"/>
  <c r="O6317" i="3"/>
  <c r="N6317" i="3"/>
  <c r="H6562" i="3"/>
  <c r="I6561" i="3"/>
  <c r="J6561" i="3" s="1"/>
  <c r="K6561" i="3" s="1"/>
  <c r="N6318" i="3" l="1"/>
  <c r="O6318" i="3"/>
  <c r="L6320" i="3"/>
  <c r="M6319" i="3"/>
  <c r="H6563" i="3"/>
  <c r="I6562" i="3"/>
  <c r="J6562" i="3" s="1"/>
  <c r="K6562" i="3" s="1"/>
  <c r="N6319" i="3" l="1"/>
  <c r="O6319" i="3"/>
  <c r="L6321" i="3"/>
  <c r="M6320" i="3"/>
  <c r="H6564" i="3"/>
  <c r="I6563" i="3"/>
  <c r="J6563" i="3" s="1"/>
  <c r="K6563" i="3" s="1"/>
  <c r="N6320" i="3" l="1"/>
  <c r="O6320" i="3"/>
  <c r="L6322" i="3"/>
  <c r="M6321" i="3"/>
  <c r="H6565" i="3"/>
  <c r="I6564" i="3"/>
  <c r="J6564" i="3" s="1"/>
  <c r="K6564" i="3" s="1"/>
  <c r="N6321" i="3" l="1"/>
  <c r="O6321" i="3"/>
  <c r="L6323" i="3"/>
  <c r="M6322" i="3"/>
  <c r="H6566" i="3"/>
  <c r="I6565" i="3"/>
  <c r="J6565" i="3" s="1"/>
  <c r="K6565" i="3" s="1"/>
  <c r="O6322" i="3" l="1"/>
  <c r="N6322" i="3"/>
  <c r="L6324" i="3"/>
  <c r="M6323" i="3"/>
  <c r="H6567" i="3"/>
  <c r="I6566" i="3"/>
  <c r="J6566" i="3" s="1"/>
  <c r="K6566" i="3" s="1"/>
  <c r="O6323" i="3" l="1"/>
  <c r="N6323" i="3"/>
  <c r="L6325" i="3"/>
  <c r="M6324" i="3"/>
  <c r="H6568" i="3"/>
  <c r="I6567" i="3"/>
  <c r="J6567" i="3" s="1"/>
  <c r="K6567" i="3" s="1"/>
  <c r="O6324" i="3" l="1"/>
  <c r="N6324" i="3"/>
  <c r="L6326" i="3"/>
  <c r="M6325" i="3"/>
  <c r="H6569" i="3"/>
  <c r="I6568" i="3"/>
  <c r="J6568" i="3" s="1"/>
  <c r="K6568" i="3" s="1"/>
  <c r="O6325" i="3" l="1"/>
  <c r="N6325" i="3"/>
  <c r="L6327" i="3"/>
  <c r="M6326" i="3"/>
  <c r="H6570" i="3"/>
  <c r="I6569" i="3"/>
  <c r="J6569" i="3" s="1"/>
  <c r="K6569" i="3" s="1"/>
  <c r="N6326" i="3" l="1"/>
  <c r="O6326" i="3"/>
  <c r="L6328" i="3"/>
  <c r="M6327" i="3"/>
  <c r="H6571" i="3"/>
  <c r="I6570" i="3"/>
  <c r="J6570" i="3" s="1"/>
  <c r="K6570" i="3" s="1"/>
  <c r="N6327" i="3" l="1"/>
  <c r="O6327" i="3"/>
  <c r="L6329" i="3"/>
  <c r="M6328" i="3"/>
  <c r="H6572" i="3"/>
  <c r="I6571" i="3"/>
  <c r="J6571" i="3" s="1"/>
  <c r="K6571" i="3" s="1"/>
  <c r="N6328" i="3" l="1"/>
  <c r="O6328" i="3"/>
  <c r="L6330" i="3"/>
  <c r="M6329" i="3"/>
  <c r="H6573" i="3"/>
  <c r="I6572" i="3"/>
  <c r="J6572" i="3" s="1"/>
  <c r="K6572" i="3" s="1"/>
  <c r="N6329" i="3" l="1"/>
  <c r="O6329" i="3"/>
  <c r="L6331" i="3"/>
  <c r="M6330" i="3"/>
  <c r="H6574" i="3"/>
  <c r="I6573" i="3"/>
  <c r="J6573" i="3" s="1"/>
  <c r="K6573" i="3" s="1"/>
  <c r="N6330" i="3" l="1"/>
  <c r="O6330" i="3"/>
  <c r="L6332" i="3"/>
  <c r="M6331" i="3"/>
  <c r="H6575" i="3"/>
  <c r="I6574" i="3"/>
  <c r="J6574" i="3" s="1"/>
  <c r="K6574" i="3" s="1"/>
  <c r="N6331" i="3" l="1"/>
  <c r="O6331" i="3"/>
  <c r="L6333" i="3"/>
  <c r="M6332" i="3"/>
  <c r="H6576" i="3"/>
  <c r="I6575" i="3"/>
  <c r="J6575" i="3" s="1"/>
  <c r="K6575" i="3" s="1"/>
  <c r="N6332" i="3" l="1"/>
  <c r="O6332" i="3"/>
  <c r="L6334" i="3"/>
  <c r="M6333" i="3"/>
  <c r="H6577" i="3"/>
  <c r="I6576" i="3"/>
  <c r="J6576" i="3" s="1"/>
  <c r="K6576" i="3" s="1"/>
  <c r="N6333" i="3" l="1"/>
  <c r="O6333" i="3"/>
  <c r="L6335" i="3"/>
  <c r="M6334" i="3"/>
  <c r="H6578" i="3"/>
  <c r="I6577" i="3"/>
  <c r="J6577" i="3" s="1"/>
  <c r="K6577" i="3" s="1"/>
  <c r="N6334" i="3" l="1"/>
  <c r="O6334" i="3"/>
  <c r="L6336" i="3"/>
  <c r="M6335" i="3"/>
  <c r="H6579" i="3"/>
  <c r="I6578" i="3"/>
  <c r="J6578" i="3" s="1"/>
  <c r="K6578" i="3" s="1"/>
  <c r="N6335" i="3" l="1"/>
  <c r="O6335" i="3"/>
  <c r="L6337" i="3"/>
  <c r="M6336" i="3"/>
  <c r="H6580" i="3"/>
  <c r="I6579" i="3"/>
  <c r="J6579" i="3" s="1"/>
  <c r="K6579" i="3" s="1"/>
  <c r="N6336" i="3" l="1"/>
  <c r="O6336" i="3"/>
  <c r="L6338" i="3"/>
  <c r="M6337" i="3"/>
  <c r="H6581" i="3"/>
  <c r="I6580" i="3"/>
  <c r="J6580" i="3" s="1"/>
  <c r="K6580" i="3" s="1"/>
  <c r="O6337" i="3" l="1"/>
  <c r="N6337" i="3"/>
  <c r="L6339" i="3"/>
  <c r="M6338" i="3"/>
  <c r="H6582" i="3"/>
  <c r="I6581" i="3"/>
  <c r="J6581" i="3" s="1"/>
  <c r="K6581" i="3" s="1"/>
  <c r="N6338" i="3" l="1"/>
  <c r="O6338" i="3"/>
  <c r="L6340" i="3"/>
  <c r="M6339" i="3"/>
  <c r="H6583" i="3"/>
  <c r="I6582" i="3"/>
  <c r="J6582" i="3" s="1"/>
  <c r="K6582" i="3" s="1"/>
  <c r="N6339" i="3" l="1"/>
  <c r="O6339" i="3"/>
  <c r="L6341" i="3"/>
  <c r="M6340" i="3"/>
  <c r="H6584" i="3"/>
  <c r="I6583" i="3"/>
  <c r="J6583" i="3" s="1"/>
  <c r="K6583" i="3" s="1"/>
  <c r="O6340" i="3" l="1"/>
  <c r="N6340" i="3"/>
  <c r="L6342" i="3"/>
  <c r="M6341" i="3"/>
  <c r="H6585" i="3"/>
  <c r="I6584" i="3"/>
  <c r="J6584" i="3" s="1"/>
  <c r="K6584" i="3" s="1"/>
  <c r="O6341" i="3" l="1"/>
  <c r="N6341" i="3"/>
  <c r="L6343" i="3"/>
  <c r="M6342" i="3"/>
  <c r="H6586" i="3"/>
  <c r="I6585" i="3"/>
  <c r="J6585" i="3" s="1"/>
  <c r="K6585" i="3" s="1"/>
  <c r="O6342" i="3" l="1"/>
  <c r="N6342" i="3"/>
  <c r="L6344" i="3"/>
  <c r="M6343" i="3"/>
  <c r="H6587" i="3"/>
  <c r="I6586" i="3"/>
  <c r="J6586" i="3" s="1"/>
  <c r="K6586" i="3" s="1"/>
  <c r="O6343" i="3" l="1"/>
  <c r="N6343" i="3"/>
  <c r="L6345" i="3"/>
  <c r="M6344" i="3"/>
  <c r="H6588" i="3"/>
  <c r="I6587" i="3"/>
  <c r="J6587" i="3" s="1"/>
  <c r="K6587" i="3" s="1"/>
  <c r="O6344" i="3" l="1"/>
  <c r="N6344" i="3"/>
  <c r="L6346" i="3"/>
  <c r="M6345" i="3"/>
  <c r="H6589" i="3"/>
  <c r="I6588" i="3"/>
  <c r="J6588" i="3" s="1"/>
  <c r="K6588" i="3" s="1"/>
  <c r="O6345" i="3" l="1"/>
  <c r="N6345" i="3"/>
  <c r="L6347" i="3"/>
  <c r="M6346" i="3"/>
  <c r="H6590" i="3"/>
  <c r="I6589" i="3"/>
  <c r="J6589" i="3" s="1"/>
  <c r="K6589" i="3" s="1"/>
  <c r="N6346" i="3" l="1"/>
  <c r="O6346" i="3"/>
  <c r="L6348" i="3"/>
  <c r="M6347" i="3"/>
  <c r="H6591" i="3"/>
  <c r="I6590" i="3"/>
  <c r="J6590" i="3" s="1"/>
  <c r="K6590" i="3" s="1"/>
  <c r="N6347" i="3" l="1"/>
  <c r="O6347" i="3"/>
  <c r="L6349" i="3"/>
  <c r="M6348" i="3"/>
  <c r="H6592" i="3"/>
  <c r="I6591" i="3"/>
  <c r="J6591" i="3" s="1"/>
  <c r="K6591" i="3" s="1"/>
  <c r="N6348" i="3" l="1"/>
  <c r="O6348" i="3"/>
  <c r="L6350" i="3"/>
  <c r="M6349" i="3"/>
  <c r="H6593" i="3"/>
  <c r="I6592" i="3"/>
  <c r="J6592" i="3" s="1"/>
  <c r="K6592" i="3" s="1"/>
  <c r="N6349" i="3" l="1"/>
  <c r="O6349" i="3"/>
  <c r="L6351" i="3"/>
  <c r="M6350" i="3"/>
  <c r="H6594" i="3"/>
  <c r="I6593" i="3"/>
  <c r="J6593" i="3" s="1"/>
  <c r="K6593" i="3" s="1"/>
  <c r="N6350" i="3" l="1"/>
  <c r="O6350" i="3"/>
  <c r="L6352" i="3"/>
  <c r="M6351" i="3"/>
  <c r="H6595" i="3"/>
  <c r="I6594" i="3"/>
  <c r="J6594" i="3" s="1"/>
  <c r="K6594" i="3" s="1"/>
  <c r="O6351" i="3" l="1"/>
  <c r="N6351" i="3"/>
  <c r="L6353" i="3"/>
  <c r="M6352" i="3"/>
  <c r="H6596" i="3"/>
  <c r="I6595" i="3"/>
  <c r="J6595" i="3" s="1"/>
  <c r="K6595" i="3" s="1"/>
  <c r="N6352" i="3" l="1"/>
  <c r="O6352" i="3"/>
  <c r="L6354" i="3"/>
  <c r="M6353" i="3"/>
  <c r="H6597" i="3"/>
  <c r="I6596" i="3"/>
  <c r="J6596" i="3" s="1"/>
  <c r="K6596" i="3" s="1"/>
  <c r="N6353" i="3" l="1"/>
  <c r="O6353" i="3"/>
  <c r="L6355" i="3"/>
  <c r="M6354" i="3"/>
  <c r="H6598" i="3"/>
  <c r="I6597" i="3"/>
  <c r="J6597" i="3" s="1"/>
  <c r="K6597" i="3" s="1"/>
  <c r="N6354" i="3" l="1"/>
  <c r="O6354" i="3"/>
  <c r="L6356" i="3"/>
  <c r="M6355" i="3"/>
  <c r="H6599" i="3"/>
  <c r="I6598" i="3"/>
  <c r="J6598" i="3" s="1"/>
  <c r="K6598" i="3" s="1"/>
  <c r="N6355" i="3" l="1"/>
  <c r="O6355" i="3"/>
  <c r="L6357" i="3"/>
  <c r="M6356" i="3"/>
  <c r="H6600" i="3"/>
  <c r="I6599" i="3"/>
  <c r="J6599" i="3" s="1"/>
  <c r="K6599" i="3" s="1"/>
  <c r="N6356" i="3" l="1"/>
  <c r="O6356" i="3"/>
  <c r="L6358" i="3"/>
  <c r="M6357" i="3"/>
  <c r="H6601" i="3"/>
  <c r="I6600" i="3"/>
  <c r="J6600" i="3" s="1"/>
  <c r="K6600" i="3" s="1"/>
  <c r="O6357" i="3" l="1"/>
  <c r="N6357" i="3"/>
  <c r="L6359" i="3"/>
  <c r="M6358" i="3"/>
  <c r="H6602" i="3"/>
  <c r="I6601" i="3"/>
  <c r="J6601" i="3" s="1"/>
  <c r="K6601" i="3" s="1"/>
  <c r="N6358" i="3" l="1"/>
  <c r="O6358" i="3"/>
  <c r="L6360" i="3"/>
  <c r="M6359" i="3"/>
  <c r="H6603" i="3"/>
  <c r="I6602" i="3"/>
  <c r="J6602" i="3" s="1"/>
  <c r="K6602" i="3" s="1"/>
  <c r="N6359" i="3" l="1"/>
  <c r="O6359" i="3"/>
  <c r="L6361" i="3"/>
  <c r="M6360" i="3"/>
  <c r="H6604" i="3"/>
  <c r="I6603" i="3"/>
  <c r="J6603" i="3" s="1"/>
  <c r="K6603" i="3" s="1"/>
  <c r="O6360" i="3" l="1"/>
  <c r="N6360" i="3"/>
  <c r="L6362" i="3"/>
  <c r="M6361" i="3"/>
  <c r="H6605" i="3"/>
  <c r="I6604" i="3"/>
  <c r="J6604" i="3" s="1"/>
  <c r="K6604" i="3" s="1"/>
  <c r="N6361" i="3" l="1"/>
  <c r="O6361" i="3"/>
  <c r="L6363" i="3"/>
  <c r="M6362" i="3"/>
  <c r="H6606" i="3"/>
  <c r="I6605" i="3"/>
  <c r="J6605" i="3" s="1"/>
  <c r="K6605" i="3" s="1"/>
  <c r="O6362" i="3" l="1"/>
  <c r="N6362" i="3"/>
  <c r="L6364" i="3"/>
  <c r="M6363" i="3"/>
  <c r="H6607" i="3"/>
  <c r="I6606" i="3"/>
  <c r="J6606" i="3" s="1"/>
  <c r="K6606" i="3" s="1"/>
  <c r="L6365" i="3" l="1"/>
  <c r="M6364" i="3"/>
  <c r="O6363" i="3"/>
  <c r="N6363" i="3"/>
  <c r="H6608" i="3"/>
  <c r="I6607" i="3"/>
  <c r="J6607" i="3" s="1"/>
  <c r="K6607" i="3" s="1"/>
  <c r="O6364" i="3" l="1"/>
  <c r="N6364" i="3"/>
  <c r="L6366" i="3"/>
  <c r="M6365" i="3"/>
  <c r="H6609" i="3"/>
  <c r="I6608" i="3"/>
  <c r="J6608" i="3" s="1"/>
  <c r="K6608" i="3" s="1"/>
  <c r="L6367" i="3" l="1"/>
  <c r="M6366" i="3"/>
  <c r="O6365" i="3"/>
  <c r="N6365" i="3"/>
  <c r="H6610" i="3"/>
  <c r="I6609" i="3"/>
  <c r="J6609" i="3" s="1"/>
  <c r="K6609" i="3" s="1"/>
  <c r="O6366" i="3" l="1"/>
  <c r="N6366" i="3"/>
  <c r="L6368" i="3"/>
  <c r="M6367" i="3"/>
  <c r="H6611" i="3"/>
  <c r="I6610" i="3"/>
  <c r="J6610" i="3" s="1"/>
  <c r="K6610" i="3" s="1"/>
  <c r="N6367" i="3" l="1"/>
  <c r="O6367" i="3"/>
  <c r="L6369" i="3"/>
  <c r="M6368" i="3"/>
  <c r="H6612" i="3"/>
  <c r="I6611" i="3"/>
  <c r="J6611" i="3" s="1"/>
  <c r="K6611" i="3" s="1"/>
  <c r="N6368" i="3" l="1"/>
  <c r="O6368" i="3"/>
  <c r="L6370" i="3"/>
  <c r="M6369" i="3"/>
  <c r="H6613" i="3"/>
  <c r="I6612" i="3"/>
  <c r="J6612" i="3" s="1"/>
  <c r="K6612" i="3" s="1"/>
  <c r="N6369" i="3" l="1"/>
  <c r="O6369" i="3"/>
  <c r="L6371" i="3"/>
  <c r="M6370" i="3"/>
  <c r="H6614" i="3"/>
  <c r="I6613" i="3"/>
  <c r="J6613" i="3" s="1"/>
  <c r="K6613" i="3" s="1"/>
  <c r="N6370" i="3" l="1"/>
  <c r="O6370" i="3"/>
  <c r="L6372" i="3"/>
  <c r="M6371" i="3"/>
  <c r="H6615" i="3"/>
  <c r="I6614" i="3"/>
  <c r="J6614" i="3" s="1"/>
  <c r="K6614" i="3" s="1"/>
  <c r="O6371" i="3" l="1"/>
  <c r="N6371" i="3"/>
  <c r="L6373" i="3"/>
  <c r="M6372" i="3"/>
  <c r="H6616" i="3"/>
  <c r="I6615" i="3"/>
  <c r="J6615" i="3" s="1"/>
  <c r="K6615" i="3" s="1"/>
  <c r="O6372" i="3" l="1"/>
  <c r="N6372" i="3"/>
  <c r="L6374" i="3"/>
  <c r="M6373" i="3"/>
  <c r="H6617" i="3"/>
  <c r="I6616" i="3"/>
  <c r="J6616" i="3" s="1"/>
  <c r="K6616" i="3" s="1"/>
  <c r="N6373" i="3" l="1"/>
  <c r="O6373" i="3"/>
  <c r="L6375" i="3"/>
  <c r="M6374" i="3"/>
  <c r="H6618" i="3"/>
  <c r="I6617" i="3"/>
  <c r="J6617" i="3" s="1"/>
  <c r="K6617" i="3" s="1"/>
  <c r="N6374" i="3" l="1"/>
  <c r="O6374" i="3"/>
  <c r="L6376" i="3"/>
  <c r="M6375" i="3"/>
  <c r="H6619" i="3"/>
  <c r="I6618" i="3"/>
  <c r="J6618" i="3" s="1"/>
  <c r="K6618" i="3" s="1"/>
  <c r="O6375" i="3" l="1"/>
  <c r="N6375" i="3"/>
  <c r="L6377" i="3"/>
  <c r="M6376" i="3"/>
  <c r="H6620" i="3"/>
  <c r="I6619" i="3"/>
  <c r="J6619" i="3" s="1"/>
  <c r="K6619" i="3" s="1"/>
  <c r="N6376" i="3" l="1"/>
  <c r="O6376" i="3"/>
  <c r="L6378" i="3"/>
  <c r="M6377" i="3"/>
  <c r="H6621" i="3"/>
  <c r="I6620" i="3"/>
  <c r="J6620" i="3" s="1"/>
  <c r="K6620" i="3" s="1"/>
  <c r="N6377" i="3" l="1"/>
  <c r="O6377" i="3"/>
  <c r="L6379" i="3"/>
  <c r="M6378" i="3"/>
  <c r="H6622" i="3"/>
  <c r="I6621" i="3"/>
  <c r="J6621" i="3" s="1"/>
  <c r="K6621" i="3" s="1"/>
  <c r="O6378" i="3" l="1"/>
  <c r="N6378" i="3"/>
  <c r="L6380" i="3"/>
  <c r="M6379" i="3"/>
  <c r="H6623" i="3"/>
  <c r="I6622" i="3"/>
  <c r="J6622" i="3" s="1"/>
  <c r="K6622" i="3" s="1"/>
  <c r="N6379" i="3" l="1"/>
  <c r="O6379" i="3"/>
  <c r="L6381" i="3"/>
  <c r="M6380" i="3"/>
  <c r="H6624" i="3"/>
  <c r="I6623" i="3"/>
  <c r="J6623" i="3" s="1"/>
  <c r="K6623" i="3" s="1"/>
  <c r="N6380" i="3" l="1"/>
  <c r="O6380" i="3"/>
  <c r="L6382" i="3"/>
  <c r="M6381" i="3"/>
  <c r="H6625" i="3"/>
  <c r="I6624" i="3"/>
  <c r="J6624" i="3" s="1"/>
  <c r="K6624" i="3" s="1"/>
  <c r="O6381" i="3" l="1"/>
  <c r="N6381" i="3"/>
  <c r="L6383" i="3"/>
  <c r="M6382" i="3"/>
  <c r="H6626" i="3"/>
  <c r="I6625" i="3"/>
  <c r="J6625" i="3" s="1"/>
  <c r="K6625" i="3" s="1"/>
  <c r="O6382" i="3" l="1"/>
  <c r="N6382" i="3"/>
  <c r="L6384" i="3"/>
  <c r="M6383" i="3"/>
  <c r="H6627" i="3"/>
  <c r="I6626" i="3"/>
  <c r="J6626" i="3" s="1"/>
  <c r="K6626" i="3" s="1"/>
  <c r="O6383" i="3" l="1"/>
  <c r="N6383" i="3"/>
  <c r="L6385" i="3"/>
  <c r="M6384" i="3"/>
  <c r="H6628" i="3"/>
  <c r="I6627" i="3"/>
  <c r="J6627" i="3" s="1"/>
  <c r="K6627" i="3" s="1"/>
  <c r="O6384" i="3" l="1"/>
  <c r="N6384" i="3"/>
  <c r="L6386" i="3"/>
  <c r="M6385" i="3"/>
  <c r="H6629" i="3"/>
  <c r="I6628" i="3"/>
  <c r="J6628" i="3" s="1"/>
  <c r="K6628" i="3" s="1"/>
  <c r="O6385" i="3" l="1"/>
  <c r="N6385" i="3"/>
  <c r="L6387" i="3"/>
  <c r="M6386" i="3"/>
  <c r="H6630" i="3"/>
  <c r="I6629" i="3"/>
  <c r="J6629" i="3" s="1"/>
  <c r="K6629" i="3" s="1"/>
  <c r="O6386" i="3" l="1"/>
  <c r="N6386" i="3"/>
  <c r="L6388" i="3"/>
  <c r="M6387" i="3"/>
  <c r="H6631" i="3"/>
  <c r="I6630" i="3"/>
  <c r="J6630" i="3" s="1"/>
  <c r="K6630" i="3" s="1"/>
  <c r="N6387" i="3" l="1"/>
  <c r="O6387" i="3"/>
  <c r="L6389" i="3"/>
  <c r="M6388" i="3"/>
  <c r="H6632" i="3"/>
  <c r="I6631" i="3"/>
  <c r="J6631" i="3" s="1"/>
  <c r="K6631" i="3" s="1"/>
  <c r="N6388" i="3" l="1"/>
  <c r="O6388" i="3"/>
  <c r="L6390" i="3"/>
  <c r="M6389" i="3"/>
  <c r="H6633" i="3"/>
  <c r="I6632" i="3"/>
  <c r="J6632" i="3" s="1"/>
  <c r="K6632" i="3" s="1"/>
  <c r="N6389" i="3" l="1"/>
  <c r="O6389" i="3"/>
  <c r="L6391" i="3"/>
  <c r="M6390" i="3"/>
  <c r="H6634" i="3"/>
  <c r="I6633" i="3"/>
  <c r="J6633" i="3" s="1"/>
  <c r="K6633" i="3" s="1"/>
  <c r="N6390" i="3" l="1"/>
  <c r="O6390" i="3"/>
  <c r="L6392" i="3"/>
  <c r="M6391" i="3"/>
  <c r="H6635" i="3"/>
  <c r="I6634" i="3"/>
  <c r="J6634" i="3" s="1"/>
  <c r="K6634" i="3" s="1"/>
  <c r="O6391" i="3" l="1"/>
  <c r="N6391" i="3"/>
  <c r="L6393" i="3"/>
  <c r="M6392" i="3"/>
  <c r="H6636" i="3"/>
  <c r="I6635" i="3"/>
  <c r="J6635" i="3" s="1"/>
  <c r="K6635" i="3" s="1"/>
  <c r="O6392" i="3" l="1"/>
  <c r="N6392" i="3"/>
  <c r="L6394" i="3"/>
  <c r="M6393" i="3"/>
  <c r="H6637" i="3"/>
  <c r="I6636" i="3"/>
  <c r="J6636" i="3" s="1"/>
  <c r="K6636" i="3" s="1"/>
  <c r="N6393" i="3" l="1"/>
  <c r="O6393" i="3"/>
  <c r="L6395" i="3"/>
  <c r="M6394" i="3"/>
  <c r="H6638" i="3"/>
  <c r="I6637" i="3"/>
  <c r="J6637" i="3" s="1"/>
  <c r="K6637" i="3" s="1"/>
  <c r="N6394" i="3" l="1"/>
  <c r="O6394" i="3"/>
  <c r="L6396" i="3"/>
  <c r="M6395" i="3"/>
  <c r="H6639" i="3"/>
  <c r="I6638" i="3"/>
  <c r="J6638" i="3" s="1"/>
  <c r="K6638" i="3" s="1"/>
  <c r="N6395" i="3" l="1"/>
  <c r="O6395" i="3"/>
  <c r="L6397" i="3"/>
  <c r="M6396" i="3"/>
  <c r="H6640" i="3"/>
  <c r="I6639" i="3"/>
  <c r="J6639" i="3" s="1"/>
  <c r="K6639" i="3" s="1"/>
  <c r="N6396" i="3" l="1"/>
  <c r="O6396" i="3"/>
  <c r="L6398" i="3"/>
  <c r="M6397" i="3"/>
  <c r="H6641" i="3"/>
  <c r="I6640" i="3"/>
  <c r="J6640" i="3" s="1"/>
  <c r="K6640" i="3" s="1"/>
  <c r="N6397" i="3" l="1"/>
  <c r="O6397" i="3"/>
  <c r="L6399" i="3"/>
  <c r="M6398" i="3"/>
  <c r="H6642" i="3"/>
  <c r="I6641" i="3"/>
  <c r="J6641" i="3" s="1"/>
  <c r="K6641" i="3" s="1"/>
  <c r="O6398" i="3" l="1"/>
  <c r="N6398" i="3"/>
  <c r="L6400" i="3"/>
  <c r="M6399" i="3"/>
  <c r="H6643" i="3"/>
  <c r="I6642" i="3"/>
  <c r="J6642" i="3" s="1"/>
  <c r="K6642" i="3" s="1"/>
  <c r="L6401" i="3" l="1"/>
  <c r="M6400" i="3"/>
  <c r="N6399" i="3"/>
  <c r="O6399" i="3"/>
  <c r="H6644" i="3"/>
  <c r="I6643" i="3"/>
  <c r="J6643" i="3" s="1"/>
  <c r="K6643" i="3" s="1"/>
  <c r="N6400" i="3" l="1"/>
  <c r="O6400" i="3"/>
  <c r="L6402" i="3"/>
  <c r="M6401" i="3"/>
  <c r="H6645" i="3"/>
  <c r="I6644" i="3"/>
  <c r="J6644" i="3" s="1"/>
  <c r="K6644" i="3" s="1"/>
  <c r="N6401" i="3" l="1"/>
  <c r="O6401" i="3"/>
  <c r="L6403" i="3"/>
  <c r="M6402" i="3"/>
  <c r="H6646" i="3"/>
  <c r="I6645" i="3"/>
  <c r="J6645" i="3" s="1"/>
  <c r="K6645" i="3" s="1"/>
  <c r="O6402" i="3" l="1"/>
  <c r="N6402" i="3"/>
  <c r="L6404" i="3"/>
  <c r="M6403" i="3"/>
  <c r="H6647" i="3"/>
  <c r="I6646" i="3"/>
  <c r="J6646" i="3" s="1"/>
  <c r="K6646" i="3" s="1"/>
  <c r="O6403" i="3" l="1"/>
  <c r="N6403" i="3"/>
  <c r="L6405" i="3"/>
  <c r="M6404" i="3"/>
  <c r="H6648" i="3"/>
  <c r="I6647" i="3"/>
  <c r="J6647" i="3" s="1"/>
  <c r="K6647" i="3" s="1"/>
  <c r="O6404" i="3" l="1"/>
  <c r="N6404" i="3"/>
  <c r="L6406" i="3"/>
  <c r="M6405" i="3"/>
  <c r="H6649" i="3"/>
  <c r="I6648" i="3"/>
  <c r="J6648" i="3" s="1"/>
  <c r="K6648" i="3" s="1"/>
  <c r="O6405" i="3" l="1"/>
  <c r="N6405" i="3"/>
  <c r="L6407" i="3"/>
  <c r="M6406" i="3"/>
  <c r="H6650" i="3"/>
  <c r="I6649" i="3"/>
  <c r="J6649" i="3" s="1"/>
  <c r="K6649" i="3" s="1"/>
  <c r="O6406" i="3" l="1"/>
  <c r="N6406" i="3"/>
  <c r="L6408" i="3"/>
  <c r="M6407" i="3"/>
  <c r="H6651" i="3"/>
  <c r="I6650" i="3"/>
  <c r="J6650" i="3" s="1"/>
  <c r="K6650" i="3" s="1"/>
  <c r="N6407" i="3" l="1"/>
  <c r="O6407" i="3"/>
  <c r="L6409" i="3"/>
  <c r="M6408" i="3"/>
  <c r="H6652" i="3"/>
  <c r="I6651" i="3"/>
  <c r="J6651" i="3" s="1"/>
  <c r="K6651" i="3" s="1"/>
  <c r="N6408" i="3" l="1"/>
  <c r="O6408" i="3"/>
  <c r="L6410" i="3"/>
  <c r="M6409" i="3"/>
  <c r="H6653" i="3"/>
  <c r="I6652" i="3"/>
  <c r="J6652" i="3" s="1"/>
  <c r="K6652" i="3" s="1"/>
  <c r="O6409" i="3" l="1"/>
  <c r="N6409" i="3"/>
  <c r="L6411" i="3"/>
  <c r="M6410" i="3"/>
  <c r="H6654" i="3"/>
  <c r="I6653" i="3"/>
  <c r="J6653" i="3" s="1"/>
  <c r="K6653" i="3" s="1"/>
  <c r="N6410" i="3" l="1"/>
  <c r="O6410" i="3"/>
  <c r="L6412" i="3"/>
  <c r="M6411" i="3"/>
  <c r="H6655" i="3"/>
  <c r="I6654" i="3"/>
  <c r="J6654" i="3" s="1"/>
  <c r="K6654" i="3" s="1"/>
  <c r="N6411" i="3" l="1"/>
  <c r="O6411" i="3"/>
  <c r="L6413" i="3"/>
  <c r="M6412" i="3"/>
  <c r="H6656" i="3"/>
  <c r="I6655" i="3"/>
  <c r="J6655" i="3" s="1"/>
  <c r="K6655" i="3" s="1"/>
  <c r="N6412" i="3" l="1"/>
  <c r="O6412" i="3"/>
  <c r="L6414" i="3"/>
  <c r="M6413" i="3"/>
  <c r="H6657" i="3"/>
  <c r="I6656" i="3"/>
  <c r="J6656" i="3" s="1"/>
  <c r="K6656" i="3" s="1"/>
  <c r="O6413" i="3" l="1"/>
  <c r="N6413" i="3"/>
  <c r="L6415" i="3"/>
  <c r="M6414" i="3"/>
  <c r="H6658" i="3"/>
  <c r="I6657" i="3"/>
  <c r="J6657" i="3" s="1"/>
  <c r="K6657" i="3" s="1"/>
  <c r="O6414" i="3" l="1"/>
  <c r="N6414" i="3"/>
  <c r="L6416" i="3"/>
  <c r="M6415" i="3"/>
  <c r="H6659" i="3"/>
  <c r="I6658" i="3"/>
  <c r="J6658" i="3" s="1"/>
  <c r="K6658" i="3" s="1"/>
  <c r="O6415" i="3" l="1"/>
  <c r="N6415" i="3"/>
  <c r="L6417" i="3"/>
  <c r="M6416" i="3"/>
  <c r="H6660" i="3"/>
  <c r="I6659" i="3"/>
  <c r="J6659" i="3" s="1"/>
  <c r="K6659" i="3" s="1"/>
  <c r="N6416" i="3" l="1"/>
  <c r="O6416" i="3"/>
  <c r="L6418" i="3"/>
  <c r="M6417" i="3"/>
  <c r="H6661" i="3"/>
  <c r="I6660" i="3"/>
  <c r="J6660" i="3" s="1"/>
  <c r="K6660" i="3" s="1"/>
  <c r="N6417" i="3" l="1"/>
  <c r="O6417" i="3"/>
  <c r="L6419" i="3"/>
  <c r="M6418" i="3"/>
  <c r="H6662" i="3"/>
  <c r="I6661" i="3"/>
  <c r="J6661" i="3" s="1"/>
  <c r="K6661" i="3" s="1"/>
  <c r="N6418" i="3" l="1"/>
  <c r="O6418" i="3"/>
  <c r="L6420" i="3"/>
  <c r="M6419" i="3"/>
  <c r="H6663" i="3"/>
  <c r="I6662" i="3"/>
  <c r="J6662" i="3" s="1"/>
  <c r="K6662" i="3" s="1"/>
  <c r="N6419" i="3" l="1"/>
  <c r="O6419" i="3"/>
  <c r="L6421" i="3"/>
  <c r="M6420" i="3"/>
  <c r="H6664" i="3"/>
  <c r="I6663" i="3"/>
  <c r="J6663" i="3" s="1"/>
  <c r="K6663" i="3" s="1"/>
  <c r="N6420" i="3" l="1"/>
  <c r="O6420" i="3"/>
  <c r="L6422" i="3"/>
  <c r="M6421" i="3"/>
  <c r="H6665" i="3"/>
  <c r="I6664" i="3"/>
  <c r="J6664" i="3" s="1"/>
  <c r="K6664" i="3" s="1"/>
  <c r="O6421" i="3" l="1"/>
  <c r="N6421" i="3"/>
  <c r="L6423" i="3"/>
  <c r="M6422" i="3"/>
  <c r="H6666" i="3"/>
  <c r="I6665" i="3"/>
  <c r="J6665" i="3" s="1"/>
  <c r="K6665" i="3" s="1"/>
  <c r="O6422" i="3" l="1"/>
  <c r="N6422" i="3"/>
  <c r="L6424" i="3"/>
  <c r="M6423" i="3"/>
  <c r="H6667" i="3"/>
  <c r="I6666" i="3"/>
  <c r="J6666" i="3" s="1"/>
  <c r="K6666" i="3" s="1"/>
  <c r="O6423" i="3" l="1"/>
  <c r="N6423" i="3"/>
  <c r="L6425" i="3"/>
  <c r="M6424" i="3"/>
  <c r="H6668" i="3"/>
  <c r="I6667" i="3"/>
  <c r="J6667" i="3" s="1"/>
  <c r="K6667" i="3" s="1"/>
  <c r="O6424" i="3" l="1"/>
  <c r="N6424" i="3"/>
  <c r="L6426" i="3"/>
  <c r="M6425" i="3"/>
  <c r="H6669" i="3"/>
  <c r="I6668" i="3"/>
  <c r="J6668" i="3" s="1"/>
  <c r="K6668" i="3" s="1"/>
  <c r="L6427" i="3" l="1"/>
  <c r="M6426" i="3"/>
  <c r="O6425" i="3"/>
  <c r="N6425" i="3"/>
  <c r="H6670" i="3"/>
  <c r="I6669" i="3"/>
  <c r="J6669" i="3" s="1"/>
  <c r="K6669" i="3" s="1"/>
  <c r="O6426" i="3" l="1"/>
  <c r="N6426" i="3"/>
  <c r="L6428" i="3"/>
  <c r="M6427" i="3"/>
  <c r="H6671" i="3"/>
  <c r="I6670" i="3"/>
  <c r="J6670" i="3" s="1"/>
  <c r="K6670" i="3" s="1"/>
  <c r="O6427" i="3" l="1"/>
  <c r="N6427" i="3"/>
  <c r="L6429" i="3"/>
  <c r="M6428" i="3"/>
  <c r="H6672" i="3"/>
  <c r="I6671" i="3"/>
  <c r="J6671" i="3" s="1"/>
  <c r="K6671" i="3" s="1"/>
  <c r="N6428" i="3" l="1"/>
  <c r="O6428" i="3"/>
  <c r="L6430" i="3"/>
  <c r="M6429" i="3"/>
  <c r="H6673" i="3"/>
  <c r="I6672" i="3"/>
  <c r="J6672" i="3" s="1"/>
  <c r="K6672" i="3" s="1"/>
  <c r="O6429" i="3" l="1"/>
  <c r="N6429" i="3"/>
  <c r="L6431" i="3"/>
  <c r="M6430" i="3"/>
  <c r="H6674" i="3"/>
  <c r="I6673" i="3"/>
  <c r="J6673" i="3" s="1"/>
  <c r="K6673" i="3" s="1"/>
  <c r="O6430" i="3" l="1"/>
  <c r="N6430" i="3"/>
  <c r="L6432" i="3"/>
  <c r="M6431" i="3"/>
  <c r="H6675" i="3"/>
  <c r="I6674" i="3"/>
  <c r="J6674" i="3" s="1"/>
  <c r="K6674" i="3" s="1"/>
  <c r="N6431" i="3" l="1"/>
  <c r="O6431" i="3"/>
  <c r="L6433" i="3"/>
  <c r="M6432" i="3"/>
  <c r="H6676" i="3"/>
  <c r="I6675" i="3"/>
  <c r="J6675" i="3" s="1"/>
  <c r="K6675" i="3" s="1"/>
  <c r="O6432" i="3" l="1"/>
  <c r="N6432" i="3"/>
  <c r="L6434" i="3"/>
  <c r="M6433" i="3"/>
  <c r="H6677" i="3"/>
  <c r="I6676" i="3"/>
  <c r="J6676" i="3" s="1"/>
  <c r="K6676" i="3" s="1"/>
  <c r="N6433" i="3" l="1"/>
  <c r="O6433" i="3"/>
  <c r="L6435" i="3"/>
  <c r="M6434" i="3"/>
  <c r="H6678" i="3"/>
  <c r="I6677" i="3"/>
  <c r="J6677" i="3" s="1"/>
  <c r="K6677" i="3" s="1"/>
  <c r="N6434" i="3" l="1"/>
  <c r="O6434" i="3"/>
  <c r="L6436" i="3"/>
  <c r="M6435" i="3"/>
  <c r="H6679" i="3"/>
  <c r="I6678" i="3"/>
  <c r="J6678" i="3" s="1"/>
  <c r="K6678" i="3" s="1"/>
  <c r="N6435" i="3" l="1"/>
  <c r="O6435" i="3"/>
  <c r="L6437" i="3"/>
  <c r="M6436" i="3"/>
  <c r="H6680" i="3"/>
  <c r="I6679" i="3"/>
  <c r="J6679" i="3" s="1"/>
  <c r="K6679" i="3" s="1"/>
  <c r="L6438" i="3" l="1"/>
  <c r="M6437" i="3"/>
  <c r="N6436" i="3"/>
  <c r="O6436" i="3"/>
  <c r="H6681" i="3"/>
  <c r="I6680" i="3"/>
  <c r="J6680" i="3" s="1"/>
  <c r="K6680" i="3" s="1"/>
  <c r="N6437" i="3" l="1"/>
  <c r="O6437" i="3"/>
  <c r="L6439" i="3"/>
  <c r="M6438" i="3"/>
  <c r="H6682" i="3"/>
  <c r="I6681" i="3"/>
  <c r="J6681" i="3" s="1"/>
  <c r="K6681" i="3" s="1"/>
  <c r="O6438" i="3" l="1"/>
  <c r="N6438" i="3"/>
  <c r="L6440" i="3"/>
  <c r="M6439" i="3"/>
  <c r="H6683" i="3"/>
  <c r="I6682" i="3"/>
  <c r="J6682" i="3" s="1"/>
  <c r="K6682" i="3" s="1"/>
  <c r="N6439" i="3" l="1"/>
  <c r="O6439" i="3"/>
  <c r="L6441" i="3"/>
  <c r="M6440" i="3"/>
  <c r="H6684" i="3"/>
  <c r="I6683" i="3"/>
  <c r="J6683" i="3" s="1"/>
  <c r="K6683" i="3" s="1"/>
  <c r="N6440" i="3" l="1"/>
  <c r="O6440" i="3"/>
  <c r="L6442" i="3"/>
  <c r="M6441" i="3"/>
  <c r="H6685" i="3"/>
  <c r="I6684" i="3"/>
  <c r="J6684" i="3" s="1"/>
  <c r="K6684" i="3" s="1"/>
  <c r="N6441" i="3" l="1"/>
  <c r="O6441" i="3"/>
  <c r="L6443" i="3"/>
  <c r="M6442" i="3"/>
  <c r="H6686" i="3"/>
  <c r="I6685" i="3"/>
  <c r="J6685" i="3" s="1"/>
  <c r="K6685" i="3" s="1"/>
  <c r="O6442" i="3" l="1"/>
  <c r="N6442" i="3"/>
  <c r="L6444" i="3"/>
  <c r="M6443" i="3"/>
  <c r="H6687" i="3"/>
  <c r="I6686" i="3"/>
  <c r="J6686" i="3" s="1"/>
  <c r="K6686" i="3" s="1"/>
  <c r="O6443" i="3" l="1"/>
  <c r="N6443" i="3"/>
  <c r="L6445" i="3"/>
  <c r="M6444" i="3"/>
  <c r="H6688" i="3"/>
  <c r="I6687" i="3"/>
  <c r="J6687" i="3" s="1"/>
  <c r="K6687" i="3" s="1"/>
  <c r="O6444" i="3" l="1"/>
  <c r="N6444" i="3"/>
  <c r="L6446" i="3"/>
  <c r="M6445" i="3"/>
  <c r="H6689" i="3"/>
  <c r="I6688" i="3"/>
  <c r="J6688" i="3" s="1"/>
  <c r="K6688" i="3" s="1"/>
  <c r="O6445" i="3" l="1"/>
  <c r="N6445" i="3"/>
  <c r="L6447" i="3"/>
  <c r="M6446" i="3"/>
  <c r="H6690" i="3"/>
  <c r="I6689" i="3"/>
  <c r="J6689" i="3" s="1"/>
  <c r="K6689" i="3" s="1"/>
  <c r="N6446" i="3" l="1"/>
  <c r="O6446" i="3"/>
  <c r="L6448" i="3"/>
  <c r="M6447" i="3"/>
  <c r="H6691" i="3"/>
  <c r="I6690" i="3"/>
  <c r="J6690" i="3" s="1"/>
  <c r="K6690" i="3" s="1"/>
  <c r="N6447" i="3" l="1"/>
  <c r="O6447" i="3"/>
  <c r="L6449" i="3"/>
  <c r="M6448" i="3"/>
  <c r="H6692" i="3"/>
  <c r="I6691" i="3"/>
  <c r="J6691" i="3" s="1"/>
  <c r="K6691" i="3" s="1"/>
  <c r="N6448" i="3" l="1"/>
  <c r="O6448" i="3"/>
  <c r="L6450" i="3"/>
  <c r="M6449" i="3"/>
  <c r="H6693" i="3"/>
  <c r="I6692" i="3"/>
  <c r="J6692" i="3" s="1"/>
  <c r="K6692" i="3" s="1"/>
  <c r="N6449" i="3" l="1"/>
  <c r="O6449" i="3"/>
  <c r="L6451" i="3"/>
  <c r="M6450" i="3"/>
  <c r="H6694" i="3"/>
  <c r="I6693" i="3"/>
  <c r="J6693" i="3" s="1"/>
  <c r="K6693" i="3" s="1"/>
  <c r="N6450" i="3" l="1"/>
  <c r="O6450" i="3"/>
  <c r="L6452" i="3"/>
  <c r="M6451" i="3"/>
  <c r="H6695" i="3"/>
  <c r="I6694" i="3"/>
  <c r="J6694" i="3" s="1"/>
  <c r="K6694" i="3" s="1"/>
  <c r="O6451" i="3" l="1"/>
  <c r="N6451" i="3"/>
  <c r="L6453" i="3"/>
  <c r="M6452" i="3"/>
  <c r="H6696" i="3"/>
  <c r="I6695" i="3"/>
  <c r="J6695" i="3" s="1"/>
  <c r="K6695" i="3" s="1"/>
  <c r="N6452" i="3" l="1"/>
  <c r="O6452" i="3"/>
  <c r="L6454" i="3"/>
  <c r="M6453" i="3"/>
  <c r="H6697" i="3"/>
  <c r="I6696" i="3"/>
  <c r="J6696" i="3" s="1"/>
  <c r="K6696" i="3" s="1"/>
  <c r="N6453" i="3" l="1"/>
  <c r="O6453" i="3"/>
  <c r="L6455" i="3"/>
  <c r="M6454" i="3"/>
  <c r="H6698" i="3"/>
  <c r="I6697" i="3"/>
  <c r="J6697" i="3" s="1"/>
  <c r="K6697" i="3" s="1"/>
  <c r="N6454" i="3" l="1"/>
  <c r="O6454" i="3"/>
  <c r="L6456" i="3"/>
  <c r="M6455" i="3"/>
  <c r="H6699" i="3"/>
  <c r="I6698" i="3"/>
  <c r="J6698" i="3" s="1"/>
  <c r="K6698" i="3" s="1"/>
  <c r="N6455" i="3" l="1"/>
  <c r="O6455" i="3"/>
  <c r="L6457" i="3"/>
  <c r="M6456" i="3"/>
  <c r="H6700" i="3"/>
  <c r="I6699" i="3"/>
  <c r="J6699" i="3" s="1"/>
  <c r="K6699" i="3" s="1"/>
  <c r="N6456" i="3" l="1"/>
  <c r="O6456" i="3"/>
  <c r="L6458" i="3"/>
  <c r="M6457" i="3"/>
  <c r="H6701" i="3"/>
  <c r="I6700" i="3"/>
  <c r="J6700" i="3" s="1"/>
  <c r="K6700" i="3" s="1"/>
  <c r="O6457" i="3" l="1"/>
  <c r="N6457" i="3"/>
  <c r="L6459" i="3"/>
  <c r="M6458" i="3"/>
  <c r="H6702" i="3"/>
  <c r="I6701" i="3"/>
  <c r="J6701" i="3" s="1"/>
  <c r="K6701" i="3" s="1"/>
  <c r="N6458" i="3" l="1"/>
  <c r="O6458" i="3"/>
  <c r="L6460" i="3"/>
  <c r="M6459" i="3"/>
  <c r="H6703" i="3"/>
  <c r="I6702" i="3"/>
  <c r="J6702" i="3" s="1"/>
  <c r="K6702" i="3" s="1"/>
  <c r="N6459" i="3" l="1"/>
  <c r="O6459" i="3"/>
  <c r="L6461" i="3"/>
  <c r="M6460" i="3"/>
  <c r="H6704" i="3"/>
  <c r="I6703" i="3"/>
  <c r="J6703" i="3" s="1"/>
  <c r="K6703" i="3" s="1"/>
  <c r="N6460" i="3" l="1"/>
  <c r="O6460" i="3"/>
  <c r="L6462" i="3"/>
  <c r="M6461" i="3"/>
  <c r="H6705" i="3"/>
  <c r="I6704" i="3"/>
  <c r="J6704" i="3" s="1"/>
  <c r="K6704" i="3" s="1"/>
  <c r="O6461" i="3" l="1"/>
  <c r="N6461" i="3"/>
  <c r="L6463" i="3"/>
  <c r="M6462" i="3"/>
  <c r="H6706" i="3"/>
  <c r="I6705" i="3"/>
  <c r="J6705" i="3" s="1"/>
  <c r="K6705" i="3" s="1"/>
  <c r="O6462" i="3" l="1"/>
  <c r="N6462" i="3"/>
  <c r="L6464" i="3"/>
  <c r="M6463" i="3"/>
  <c r="H6707" i="3"/>
  <c r="I6706" i="3"/>
  <c r="J6706" i="3" s="1"/>
  <c r="K6706" i="3" s="1"/>
  <c r="O6463" i="3" l="1"/>
  <c r="N6463" i="3"/>
  <c r="L6465" i="3"/>
  <c r="M6464" i="3"/>
  <c r="H6708" i="3"/>
  <c r="I6707" i="3"/>
  <c r="J6707" i="3" s="1"/>
  <c r="K6707" i="3" s="1"/>
  <c r="O6464" i="3" l="1"/>
  <c r="N6464" i="3"/>
  <c r="L6466" i="3"/>
  <c r="M6465" i="3"/>
  <c r="H6709" i="3"/>
  <c r="I6708" i="3"/>
  <c r="J6708" i="3" s="1"/>
  <c r="K6708" i="3" s="1"/>
  <c r="L6467" i="3" l="1"/>
  <c r="M6466" i="3"/>
  <c r="O6465" i="3"/>
  <c r="N6465" i="3"/>
  <c r="H6710" i="3"/>
  <c r="I6709" i="3"/>
  <c r="J6709" i="3" s="1"/>
  <c r="K6709" i="3" s="1"/>
  <c r="O6466" i="3" l="1"/>
  <c r="N6466" i="3"/>
  <c r="L6468" i="3"/>
  <c r="M6467" i="3"/>
  <c r="H6711" i="3"/>
  <c r="I6710" i="3"/>
  <c r="J6710" i="3" s="1"/>
  <c r="K6710" i="3" s="1"/>
  <c r="L6469" i="3" l="1"/>
  <c r="M6468" i="3"/>
  <c r="O6467" i="3"/>
  <c r="N6467" i="3"/>
  <c r="H6712" i="3"/>
  <c r="I6711" i="3"/>
  <c r="J6711" i="3" s="1"/>
  <c r="K6711" i="3" s="1"/>
  <c r="N6468" i="3" l="1"/>
  <c r="O6468" i="3"/>
  <c r="L6470" i="3"/>
  <c r="M6469" i="3"/>
  <c r="H6713" i="3"/>
  <c r="I6712" i="3"/>
  <c r="J6712" i="3" s="1"/>
  <c r="K6712" i="3" s="1"/>
  <c r="N6469" i="3" l="1"/>
  <c r="O6469" i="3"/>
  <c r="L6471" i="3"/>
  <c r="M6470" i="3"/>
  <c r="H6714" i="3"/>
  <c r="I6713" i="3"/>
  <c r="J6713" i="3" s="1"/>
  <c r="K6713" i="3" s="1"/>
  <c r="O6470" i="3" l="1"/>
  <c r="N6470" i="3"/>
  <c r="L6472" i="3"/>
  <c r="M6471" i="3"/>
  <c r="H6715" i="3"/>
  <c r="I6714" i="3"/>
  <c r="J6714" i="3" s="1"/>
  <c r="K6714" i="3" s="1"/>
  <c r="N6471" i="3" l="1"/>
  <c r="O6471" i="3"/>
  <c r="L6473" i="3"/>
  <c r="M6472" i="3"/>
  <c r="H6716" i="3"/>
  <c r="I6715" i="3"/>
  <c r="J6715" i="3" s="1"/>
  <c r="K6715" i="3" s="1"/>
  <c r="O6472" i="3" l="1"/>
  <c r="N6472" i="3"/>
  <c r="L6474" i="3"/>
  <c r="M6473" i="3"/>
  <c r="H6717" i="3"/>
  <c r="I6716" i="3"/>
  <c r="J6716" i="3" s="1"/>
  <c r="K6716" i="3" s="1"/>
  <c r="L6475" i="3" l="1"/>
  <c r="M6474" i="3"/>
  <c r="N6473" i="3"/>
  <c r="O6473" i="3"/>
  <c r="H6718" i="3"/>
  <c r="I6717" i="3"/>
  <c r="J6717" i="3" s="1"/>
  <c r="K6717" i="3" s="1"/>
  <c r="N6474" i="3" l="1"/>
  <c r="O6474" i="3"/>
  <c r="L6476" i="3"/>
  <c r="M6475" i="3"/>
  <c r="H6719" i="3"/>
  <c r="I6718" i="3"/>
  <c r="J6718" i="3" s="1"/>
  <c r="K6718" i="3" s="1"/>
  <c r="N6475" i="3" l="1"/>
  <c r="O6475" i="3"/>
  <c r="L6477" i="3"/>
  <c r="M6476" i="3"/>
  <c r="H6720" i="3"/>
  <c r="I6719" i="3"/>
  <c r="J6719" i="3" s="1"/>
  <c r="K6719" i="3" s="1"/>
  <c r="N6476" i="3" l="1"/>
  <c r="O6476" i="3"/>
  <c r="L6478" i="3"/>
  <c r="M6477" i="3"/>
  <c r="H6721" i="3"/>
  <c r="I6720" i="3"/>
  <c r="J6720" i="3" s="1"/>
  <c r="K6720" i="3" s="1"/>
  <c r="N6477" i="3" l="1"/>
  <c r="O6477" i="3"/>
  <c r="L6479" i="3"/>
  <c r="M6478" i="3"/>
  <c r="H6722" i="3"/>
  <c r="I6721" i="3"/>
  <c r="J6721" i="3" s="1"/>
  <c r="K6721" i="3" s="1"/>
  <c r="N6478" i="3" l="1"/>
  <c r="O6478" i="3"/>
  <c r="L6480" i="3"/>
  <c r="M6479" i="3"/>
  <c r="H6723" i="3"/>
  <c r="I6722" i="3"/>
  <c r="J6722" i="3" s="1"/>
  <c r="K6722" i="3" s="1"/>
  <c r="O6479" i="3" l="1"/>
  <c r="N6479" i="3"/>
  <c r="L6481" i="3"/>
  <c r="M6480" i="3"/>
  <c r="H6724" i="3"/>
  <c r="I6723" i="3"/>
  <c r="J6723" i="3" s="1"/>
  <c r="K6723" i="3" s="1"/>
  <c r="N6480" i="3" l="1"/>
  <c r="O6480" i="3"/>
  <c r="L6482" i="3"/>
  <c r="M6481" i="3"/>
  <c r="H6725" i="3"/>
  <c r="I6724" i="3"/>
  <c r="J6724" i="3" s="1"/>
  <c r="K6724" i="3" s="1"/>
  <c r="N6481" i="3" l="1"/>
  <c r="O6481" i="3"/>
  <c r="L6483" i="3"/>
  <c r="M6482" i="3"/>
  <c r="H6726" i="3"/>
  <c r="I6725" i="3"/>
  <c r="J6725" i="3" s="1"/>
  <c r="K6725" i="3" s="1"/>
  <c r="O6482" i="3" l="1"/>
  <c r="N6482" i="3"/>
  <c r="L6484" i="3"/>
  <c r="M6483" i="3"/>
  <c r="H6727" i="3"/>
  <c r="I6726" i="3"/>
  <c r="J6726" i="3" s="1"/>
  <c r="K6726" i="3" s="1"/>
  <c r="O6483" i="3" l="1"/>
  <c r="N6483" i="3"/>
  <c r="L6485" i="3"/>
  <c r="M6484" i="3"/>
  <c r="H6728" i="3"/>
  <c r="I6727" i="3"/>
  <c r="J6727" i="3" s="1"/>
  <c r="K6727" i="3" s="1"/>
  <c r="O6484" i="3" l="1"/>
  <c r="N6484" i="3"/>
  <c r="L6486" i="3"/>
  <c r="M6485" i="3"/>
  <c r="H6729" i="3"/>
  <c r="I6728" i="3"/>
  <c r="J6728" i="3" s="1"/>
  <c r="K6728" i="3" s="1"/>
  <c r="O6485" i="3" l="1"/>
  <c r="N6485" i="3"/>
  <c r="L6487" i="3"/>
  <c r="M6486" i="3"/>
  <c r="H6730" i="3"/>
  <c r="I6729" i="3"/>
  <c r="J6729" i="3" s="1"/>
  <c r="K6729" i="3" s="1"/>
  <c r="O6486" i="3" l="1"/>
  <c r="N6486" i="3"/>
  <c r="L6488" i="3"/>
  <c r="M6487" i="3"/>
  <c r="H6731" i="3"/>
  <c r="I6730" i="3"/>
  <c r="J6730" i="3" s="1"/>
  <c r="K6730" i="3" s="1"/>
  <c r="O6487" i="3" l="1"/>
  <c r="N6487" i="3"/>
  <c r="L6489" i="3"/>
  <c r="M6488" i="3"/>
  <c r="H6732" i="3"/>
  <c r="I6731" i="3"/>
  <c r="J6731" i="3" s="1"/>
  <c r="K6731" i="3" s="1"/>
  <c r="N6488" i="3" l="1"/>
  <c r="O6488" i="3"/>
  <c r="L6490" i="3"/>
  <c r="M6489" i="3"/>
  <c r="H6733" i="3"/>
  <c r="I6732" i="3"/>
  <c r="J6732" i="3" s="1"/>
  <c r="K6732" i="3" s="1"/>
  <c r="N6489" i="3" l="1"/>
  <c r="O6489" i="3"/>
  <c r="L6491" i="3"/>
  <c r="M6490" i="3"/>
  <c r="H6734" i="3"/>
  <c r="I6733" i="3"/>
  <c r="J6733" i="3" s="1"/>
  <c r="K6733" i="3" s="1"/>
  <c r="N6490" i="3" l="1"/>
  <c r="O6490" i="3"/>
  <c r="L6492" i="3"/>
  <c r="M6491" i="3"/>
  <c r="H6735" i="3"/>
  <c r="I6734" i="3"/>
  <c r="J6734" i="3" s="1"/>
  <c r="K6734" i="3" s="1"/>
  <c r="N6491" i="3" l="1"/>
  <c r="O6491" i="3"/>
  <c r="L6493" i="3"/>
  <c r="M6492" i="3"/>
  <c r="H6736" i="3"/>
  <c r="I6735" i="3"/>
  <c r="J6735" i="3" s="1"/>
  <c r="K6735" i="3" s="1"/>
  <c r="N6492" i="3" l="1"/>
  <c r="O6492" i="3"/>
  <c r="L6494" i="3"/>
  <c r="M6493" i="3"/>
  <c r="H6737" i="3"/>
  <c r="I6736" i="3"/>
  <c r="J6736" i="3" s="1"/>
  <c r="K6736" i="3" s="1"/>
  <c r="N6493" i="3" l="1"/>
  <c r="O6493" i="3"/>
  <c r="L6495" i="3"/>
  <c r="M6494" i="3"/>
  <c r="H6738" i="3"/>
  <c r="I6737" i="3"/>
  <c r="J6737" i="3" s="1"/>
  <c r="K6737" i="3" s="1"/>
  <c r="N6494" i="3" l="1"/>
  <c r="O6494" i="3"/>
  <c r="L6496" i="3"/>
  <c r="M6495" i="3"/>
  <c r="H6739" i="3"/>
  <c r="I6738" i="3"/>
  <c r="J6738" i="3" s="1"/>
  <c r="K6738" i="3" s="1"/>
  <c r="N6495" i="3" l="1"/>
  <c r="O6495" i="3"/>
  <c r="L6497" i="3"/>
  <c r="M6496" i="3"/>
  <c r="H6740" i="3"/>
  <c r="I6739" i="3"/>
  <c r="J6739" i="3" s="1"/>
  <c r="K6739" i="3" s="1"/>
  <c r="N6496" i="3" l="1"/>
  <c r="O6496" i="3"/>
  <c r="L6498" i="3"/>
  <c r="M6497" i="3"/>
  <c r="H6741" i="3"/>
  <c r="I6740" i="3"/>
  <c r="J6740" i="3" s="1"/>
  <c r="K6740" i="3" s="1"/>
  <c r="O6497" i="3" l="1"/>
  <c r="N6497" i="3"/>
  <c r="L6499" i="3"/>
  <c r="M6498" i="3"/>
  <c r="H6742" i="3"/>
  <c r="I6741" i="3"/>
  <c r="J6741" i="3" s="1"/>
  <c r="K6741" i="3" s="1"/>
  <c r="O6498" i="3" l="1"/>
  <c r="N6498" i="3"/>
  <c r="L6500" i="3"/>
  <c r="M6499" i="3"/>
  <c r="H6743" i="3"/>
  <c r="I6742" i="3"/>
  <c r="J6742" i="3" s="1"/>
  <c r="K6742" i="3" s="1"/>
  <c r="N6499" i="3" l="1"/>
  <c r="O6499" i="3"/>
  <c r="L6501" i="3"/>
  <c r="M6500" i="3"/>
  <c r="H6744" i="3"/>
  <c r="I6743" i="3"/>
  <c r="J6743" i="3" s="1"/>
  <c r="K6743" i="3" s="1"/>
  <c r="N6500" i="3" l="1"/>
  <c r="O6500" i="3"/>
  <c r="L6502" i="3"/>
  <c r="M6501" i="3"/>
  <c r="H6745" i="3"/>
  <c r="I6744" i="3"/>
  <c r="J6744" i="3" s="1"/>
  <c r="K6744" i="3" s="1"/>
  <c r="O6501" i="3" l="1"/>
  <c r="N6501" i="3"/>
  <c r="L6503" i="3"/>
  <c r="M6502" i="3"/>
  <c r="H6746" i="3"/>
  <c r="I6745" i="3"/>
  <c r="J6745" i="3" s="1"/>
  <c r="K6745" i="3" s="1"/>
  <c r="O6502" i="3" l="1"/>
  <c r="N6502" i="3"/>
  <c r="L6504" i="3"/>
  <c r="M6503" i="3"/>
  <c r="H6747" i="3"/>
  <c r="I6746" i="3"/>
  <c r="J6746" i="3" s="1"/>
  <c r="K6746" i="3" s="1"/>
  <c r="O6503" i="3" l="1"/>
  <c r="N6503" i="3"/>
  <c r="L6505" i="3"/>
  <c r="M6504" i="3"/>
  <c r="H6748" i="3"/>
  <c r="I6747" i="3"/>
  <c r="J6747" i="3" s="1"/>
  <c r="K6747" i="3" s="1"/>
  <c r="L6506" i="3" l="1"/>
  <c r="M6505" i="3"/>
  <c r="O6504" i="3"/>
  <c r="N6504" i="3"/>
  <c r="H6749" i="3"/>
  <c r="I6748" i="3"/>
  <c r="J6748" i="3" s="1"/>
  <c r="K6748" i="3" s="1"/>
  <c r="O6505" i="3" l="1"/>
  <c r="N6505" i="3"/>
  <c r="L6507" i="3"/>
  <c r="M6506" i="3"/>
  <c r="H6750" i="3"/>
  <c r="I6749" i="3"/>
  <c r="J6749" i="3" s="1"/>
  <c r="K6749" i="3" s="1"/>
  <c r="O6506" i="3" l="1"/>
  <c r="N6506" i="3"/>
  <c r="L6508" i="3"/>
  <c r="M6507" i="3"/>
  <c r="H6751" i="3"/>
  <c r="I6750" i="3"/>
  <c r="J6750" i="3" s="1"/>
  <c r="K6750" i="3" s="1"/>
  <c r="N6507" i="3" l="1"/>
  <c r="O6507" i="3"/>
  <c r="L6509" i="3"/>
  <c r="M6508" i="3"/>
  <c r="H6752" i="3"/>
  <c r="I6751" i="3"/>
  <c r="J6751" i="3" s="1"/>
  <c r="K6751" i="3" s="1"/>
  <c r="N6508" i="3" l="1"/>
  <c r="O6508" i="3"/>
  <c r="L6510" i="3"/>
  <c r="M6509" i="3"/>
  <c r="H6753" i="3"/>
  <c r="I6752" i="3"/>
  <c r="J6752" i="3" s="1"/>
  <c r="K6752" i="3" s="1"/>
  <c r="N6509" i="3" l="1"/>
  <c r="O6509" i="3"/>
  <c r="L6511" i="3"/>
  <c r="M6510" i="3"/>
  <c r="H6754" i="3"/>
  <c r="I6753" i="3"/>
  <c r="J6753" i="3" s="1"/>
  <c r="K6753" i="3" s="1"/>
  <c r="O6510" i="3" l="1"/>
  <c r="N6510" i="3"/>
  <c r="L6512" i="3"/>
  <c r="M6511" i="3"/>
  <c r="H6755" i="3"/>
  <c r="I6754" i="3"/>
  <c r="J6754" i="3" s="1"/>
  <c r="K6754" i="3" s="1"/>
  <c r="N6511" i="3" l="1"/>
  <c r="O6511" i="3"/>
  <c r="L6513" i="3"/>
  <c r="M6512" i="3"/>
  <c r="H6756" i="3"/>
  <c r="I6755" i="3"/>
  <c r="J6755" i="3" s="1"/>
  <c r="K6755" i="3" s="1"/>
  <c r="N6512" i="3" l="1"/>
  <c r="O6512" i="3"/>
  <c r="L6514" i="3"/>
  <c r="M6513" i="3"/>
  <c r="H6757" i="3"/>
  <c r="I6756" i="3"/>
  <c r="J6756" i="3" s="1"/>
  <c r="K6756" i="3" s="1"/>
  <c r="O6513" i="3" l="1"/>
  <c r="N6513" i="3"/>
  <c r="L6515" i="3"/>
  <c r="M6514" i="3"/>
  <c r="H6758" i="3"/>
  <c r="I6757" i="3"/>
  <c r="J6757" i="3" s="1"/>
  <c r="K6757" i="3" s="1"/>
  <c r="N6514" i="3" l="1"/>
  <c r="O6514" i="3"/>
  <c r="L6516" i="3"/>
  <c r="M6515" i="3"/>
  <c r="H6759" i="3"/>
  <c r="I6758" i="3"/>
  <c r="J6758" i="3" s="1"/>
  <c r="K6758" i="3" s="1"/>
  <c r="N6515" i="3" l="1"/>
  <c r="O6515" i="3"/>
  <c r="L6517" i="3"/>
  <c r="M6516" i="3"/>
  <c r="H6760" i="3"/>
  <c r="I6759" i="3"/>
  <c r="J6759" i="3" s="1"/>
  <c r="K6759" i="3" s="1"/>
  <c r="N6516" i="3" l="1"/>
  <c r="O6516" i="3"/>
  <c r="L6518" i="3"/>
  <c r="M6517" i="3"/>
  <c r="H6761" i="3"/>
  <c r="I6760" i="3"/>
  <c r="J6760" i="3" s="1"/>
  <c r="K6760" i="3" s="1"/>
  <c r="N6517" i="3" l="1"/>
  <c r="O6517" i="3"/>
  <c r="L6519" i="3"/>
  <c r="M6518" i="3"/>
  <c r="H6762" i="3"/>
  <c r="I6761" i="3"/>
  <c r="J6761" i="3" s="1"/>
  <c r="K6761" i="3" s="1"/>
  <c r="O6518" i="3" l="1"/>
  <c r="N6518" i="3"/>
  <c r="L6520" i="3"/>
  <c r="M6519" i="3"/>
  <c r="H6763" i="3"/>
  <c r="I6762" i="3"/>
  <c r="J6762" i="3" s="1"/>
  <c r="K6762" i="3" s="1"/>
  <c r="N6519" i="3" l="1"/>
  <c r="O6519" i="3"/>
  <c r="L6521" i="3"/>
  <c r="M6520" i="3"/>
  <c r="H6764" i="3"/>
  <c r="I6763" i="3"/>
  <c r="J6763" i="3" s="1"/>
  <c r="K6763" i="3" s="1"/>
  <c r="N6520" i="3" l="1"/>
  <c r="O6520" i="3"/>
  <c r="L6522" i="3"/>
  <c r="M6521" i="3"/>
  <c r="H6765" i="3"/>
  <c r="I6764" i="3"/>
  <c r="J6764" i="3" s="1"/>
  <c r="K6764" i="3" s="1"/>
  <c r="O6521" i="3" l="1"/>
  <c r="N6521" i="3"/>
  <c r="L6523" i="3"/>
  <c r="M6522" i="3"/>
  <c r="H6766" i="3"/>
  <c r="I6765" i="3"/>
  <c r="J6765" i="3" s="1"/>
  <c r="K6765" i="3" s="1"/>
  <c r="O6522" i="3" l="1"/>
  <c r="N6522" i="3"/>
  <c r="L6524" i="3"/>
  <c r="M6523" i="3"/>
  <c r="H6767" i="3"/>
  <c r="I6766" i="3"/>
  <c r="J6766" i="3" s="1"/>
  <c r="K6766" i="3" s="1"/>
  <c r="O6523" i="3" l="1"/>
  <c r="N6523" i="3"/>
  <c r="L6525" i="3"/>
  <c r="M6524" i="3"/>
  <c r="H6768" i="3"/>
  <c r="I6767" i="3"/>
  <c r="J6767" i="3" s="1"/>
  <c r="K6767" i="3" s="1"/>
  <c r="O6524" i="3" l="1"/>
  <c r="N6524" i="3"/>
  <c r="L6526" i="3"/>
  <c r="M6525" i="3"/>
  <c r="H6769" i="3"/>
  <c r="I6768" i="3"/>
  <c r="J6768" i="3" s="1"/>
  <c r="K6768" i="3" s="1"/>
  <c r="O6525" i="3" l="1"/>
  <c r="N6525" i="3"/>
  <c r="L6527" i="3"/>
  <c r="M6526" i="3"/>
  <c r="H6770" i="3"/>
  <c r="I6769" i="3"/>
  <c r="J6769" i="3" s="1"/>
  <c r="K6769" i="3" s="1"/>
  <c r="N6526" i="3" l="1"/>
  <c r="O6526" i="3"/>
  <c r="L6528" i="3"/>
  <c r="M6527" i="3"/>
  <c r="H6771" i="3"/>
  <c r="I6770" i="3"/>
  <c r="J6770" i="3" s="1"/>
  <c r="K6770" i="3" s="1"/>
  <c r="N6527" i="3" l="1"/>
  <c r="O6527" i="3"/>
  <c r="L6529" i="3"/>
  <c r="M6528" i="3"/>
  <c r="H6772" i="3"/>
  <c r="I6771" i="3"/>
  <c r="J6771" i="3" s="1"/>
  <c r="K6771" i="3" s="1"/>
  <c r="N6528" i="3" l="1"/>
  <c r="O6528" i="3"/>
  <c r="L6530" i="3"/>
  <c r="M6529" i="3"/>
  <c r="H6773" i="3"/>
  <c r="I6772" i="3"/>
  <c r="J6772" i="3" s="1"/>
  <c r="K6772" i="3" s="1"/>
  <c r="N6529" i="3" l="1"/>
  <c r="O6529" i="3"/>
  <c r="L6531" i="3"/>
  <c r="M6530" i="3"/>
  <c r="H6774" i="3"/>
  <c r="I6773" i="3"/>
  <c r="J6773" i="3" s="1"/>
  <c r="K6773" i="3" s="1"/>
  <c r="N6530" i="3" l="1"/>
  <c r="O6530" i="3"/>
  <c r="L6532" i="3"/>
  <c r="M6531" i="3"/>
  <c r="H6775" i="3"/>
  <c r="I6774" i="3"/>
  <c r="J6774" i="3" s="1"/>
  <c r="K6774" i="3" s="1"/>
  <c r="N6531" i="3" l="1"/>
  <c r="O6531" i="3"/>
  <c r="L6533" i="3"/>
  <c r="M6532" i="3"/>
  <c r="H6776" i="3"/>
  <c r="I6775" i="3"/>
  <c r="J6775" i="3" s="1"/>
  <c r="K6775" i="3" s="1"/>
  <c r="N6532" i="3" l="1"/>
  <c r="O6532" i="3"/>
  <c r="L6534" i="3"/>
  <c r="M6533" i="3"/>
  <c r="H6777" i="3"/>
  <c r="I6776" i="3"/>
  <c r="J6776" i="3" s="1"/>
  <c r="K6776" i="3" s="1"/>
  <c r="N6533" i="3" l="1"/>
  <c r="O6533" i="3"/>
  <c r="L6535" i="3"/>
  <c r="M6534" i="3"/>
  <c r="H6778" i="3"/>
  <c r="I6777" i="3"/>
  <c r="J6777" i="3" s="1"/>
  <c r="K6777" i="3" s="1"/>
  <c r="N6534" i="3" l="1"/>
  <c r="O6534" i="3"/>
  <c r="L6536" i="3"/>
  <c r="M6535" i="3"/>
  <c r="H6779" i="3"/>
  <c r="I6778" i="3"/>
  <c r="J6778" i="3" s="1"/>
  <c r="K6778" i="3" s="1"/>
  <c r="N6535" i="3" l="1"/>
  <c r="O6535" i="3"/>
  <c r="L6537" i="3"/>
  <c r="M6536" i="3"/>
  <c r="H6780" i="3"/>
  <c r="I6779" i="3"/>
  <c r="J6779" i="3" s="1"/>
  <c r="K6779" i="3" s="1"/>
  <c r="N6536" i="3" l="1"/>
  <c r="O6536" i="3"/>
  <c r="L6538" i="3"/>
  <c r="M6537" i="3"/>
  <c r="H6781" i="3"/>
  <c r="I6780" i="3"/>
  <c r="J6780" i="3" s="1"/>
  <c r="K6780" i="3" s="1"/>
  <c r="O6537" i="3" l="1"/>
  <c r="N6537" i="3"/>
  <c r="L6539" i="3"/>
  <c r="M6538" i="3"/>
  <c r="H6782" i="3"/>
  <c r="I6781" i="3"/>
  <c r="J6781" i="3" s="1"/>
  <c r="K6781" i="3" s="1"/>
  <c r="N6538" i="3" l="1"/>
  <c r="O6538" i="3"/>
  <c r="L6540" i="3"/>
  <c r="M6539" i="3"/>
  <c r="H6783" i="3"/>
  <c r="I6782" i="3"/>
  <c r="J6782" i="3" s="1"/>
  <c r="K6782" i="3" s="1"/>
  <c r="N6539" i="3" l="1"/>
  <c r="O6539" i="3"/>
  <c r="L6541" i="3"/>
  <c r="M6540" i="3"/>
  <c r="H6784" i="3"/>
  <c r="I6783" i="3"/>
  <c r="J6783" i="3" s="1"/>
  <c r="K6783" i="3" s="1"/>
  <c r="N6540" i="3" l="1"/>
  <c r="O6540" i="3"/>
  <c r="L6542" i="3"/>
  <c r="M6541" i="3"/>
  <c r="H6785" i="3"/>
  <c r="I6784" i="3"/>
  <c r="J6784" i="3" s="1"/>
  <c r="K6784" i="3" s="1"/>
  <c r="O6541" i="3" l="1"/>
  <c r="N6541" i="3"/>
  <c r="L6543" i="3"/>
  <c r="M6542" i="3"/>
  <c r="H6786" i="3"/>
  <c r="I6785" i="3"/>
  <c r="J6785" i="3" s="1"/>
  <c r="K6785" i="3" s="1"/>
  <c r="O6542" i="3" l="1"/>
  <c r="N6542" i="3"/>
  <c r="L6544" i="3"/>
  <c r="M6543" i="3"/>
  <c r="H6787" i="3"/>
  <c r="I6786" i="3"/>
  <c r="J6786" i="3" s="1"/>
  <c r="K6786" i="3" s="1"/>
  <c r="L6545" i="3" l="1"/>
  <c r="M6544" i="3"/>
  <c r="O6543" i="3"/>
  <c r="N6543" i="3"/>
  <c r="H6788" i="3"/>
  <c r="I6787" i="3"/>
  <c r="J6787" i="3" s="1"/>
  <c r="K6787" i="3" s="1"/>
  <c r="O6544" i="3" l="1"/>
  <c r="N6544" i="3"/>
  <c r="L6546" i="3"/>
  <c r="M6545" i="3"/>
  <c r="H6789" i="3"/>
  <c r="I6788" i="3"/>
  <c r="J6788" i="3" s="1"/>
  <c r="K6788" i="3" s="1"/>
  <c r="O6545" i="3" l="1"/>
  <c r="N6545" i="3"/>
  <c r="L6547" i="3"/>
  <c r="M6546" i="3"/>
  <c r="H6790" i="3"/>
  <c r="I6789" i="3"/>
  <c r="J6789" i="3" s="1"/>
  <c r="K6789" i="3" s="1"/>
  <c r="N6546" i="3" l="1"/>
  <c r="O6546" i="3"/>
  <c r="L6548" i="3"/>
  <c r="M6547" i="3"/>
  <c r="H6791" i="3"/>
  <c r="I6790" i="3"/>
  <c r="J6790" i="3" s="1"/>
  <c r="K6790" i="3" s="1"/>
  <c r="N6547" i="3" l="1"/>
  <c r="O6547" i="3"/>
  <c r="L6549" i="3"/>
  <c r="M6548" i="3"/>
  <c r="H6792" i="3"/>
  <c r="I6791" i="3"/>
  <c r="J6791" i="3" s="1"/>
  <c r="K6791" i="3" s="1"/>
  <c r="N6548" i="3" l="1"/>
  <c r="O6548" i="3"/>
  <c r="L6550" i="3"/>
  <c r="M6549" i="3"/>
  <c r="H6793" i="3"/>
  <c r="I6792" i="3"/>
  <c r="J6792" i="3" s="1"/>
  <c r="K6792" i="3" s="1"/>
  <c r="N6549" i="3" l="1"/>
  <c r="O6549" i="3"/>
  <c r="L6551" i="3"/>
  <c r="M6550" i="3"/>
  <c r="H6794" i="3"/>
  <c r="I6793" i="3"/>
  <c r="J6793" i="3" s="1"/>
  <c r="K6793" i="3" s="1"/>
  <c r="O6550" i="3" l="1"/>
  <c r="N6550" i="3"/>
  <c r="L6552" i="3"/>
  <c r="M6551" i="3"/>
  <c r="H6795" i="3"/>
  <c r="I6794" i="3"/>
  <c r="J6794" i="3" s="1"/>
  <c r="K6794" i="3" s="1"/>
  <c r="L6553" i="3" l="1"/>
  <c r="M6552" i="3"/>
  <c r="N6551" i="3"/>
  <c r="O6551" i="3"/>
  <c r="H6796" i="3"/>
  <c r="I6795" i="3"/>
  <c r="J6795" i="3" s="1"/>
  <c r="K6795" i="3" s="1"/>
  <c r="N6552" i="3" l="1"/>
  <c r="O6552" i="3"/>
  <c r="L6554" i="3"/>
  <c r="M6553" i="3"/>
  <c r="H6797" i="3"/>
  <c r="I6796" i="3"/>
  <c r="J6796" i="3" s="1"/>
  <c r="K6796" i="3" s="1"/>
  <c r="N6553" i="3" l="1"/>
  <c r="O6553" i="3"/>
  <c r="L6555" i="3"/>
  <c r="M6554" i="3"/>
  <c r="H6798" i="3"/>
  <c r="I6797" i="3"/>
  <c r="J6797" i="3" s="1"/>
  <c r="K6797" i="3" s="1"/>
  <c r="N6554" i="3" l="1"/>
  <c r="O6554" i="3"/>
  <c r="L6556" i="3"/>
  <c r="M6555" i="3"/>
  <c r="H6799" i="3"/>
  <c r="I6798" i="3"/>
  <c r="J6798" i="3" s="1"/>
  <c r="K6798" i="3" s="1"/>
  <c r="N6555" i="3" l="1"/>
  <c r="O6555" i="3"/>
  <c r="L6557" i="3"/>
  <c r="M6556" i="3"/>
  <c r="H6800" i="3"/>
  <c r="I6799" i="3"/>
  <c r="J6799" i="3" s="1"/>
  <c r="K6799" i="3" s="1"/>
  <c r="N6556" i="3" l="1"/>
  <c r="O6556" i="3"/>
  <c r="L6558" i="3"/>
  <c r="M6557" i="3"/>
  <c r="H6801" i="3"/>
  <c r="I6800" i="3"/>
  <c r="J6800" i="3" s="1"/>
  <c r="K6800" i="3" s="1"/>
  <c r="O6557" i="3" l="1"/>
  <c r="N6557" i="3"/>
  <c r="L6559" i="3"/>
  <c r="M6558" i="3"/>
  <c r="H6802" i="3"/>
  <c r="I6801" i="3"/>
  <c r="J6801" i="3" s="1"/>
  <c r="K6801" i="3" s="1"/>
  <c r="O6558" i="3" l="1"/>
  <c r="N6558" i="3"/>
  <c r="L6560" i="3"/>
  <c r="M6559" i="3"/>
  <c r="H6803" i="3"/>
  <c r="I6802" i="3"/>
  <c r="J6802" i="3" s="1"/>
  <c r="K6802" i="3" s="1"/>
  <c r="N6559" i="3" l="1"/>
  <c r="O6559" i="3"/>
  <c r="L6561" i="3"/>
  <c r="M6560" i="3"/>
  <c r="H6804" i="3"/>
  <c r="I6803" i="3"/>
  <c r="J6803" i="3" s="1"/>
  <c r="K6803" i="3" s="1"/>
  <c r="N6560" i="3" l="1"/>
  <c r="O6560" i="3"/>
  <c r="L6562" i="3"/>
  <c r="M6561" i="3"/>
  <c r="H6805" i="3"/>
  <c r="I6804" i="3"/>
  <c r="J6804" i="3" s="1"/>
  <c r="K6804" i="3" s="1"/>
  <c r="O6561" i="3" l="1"/>
  <c r="N6561" i="3"/>
  <c r="L6563" i="3"/>
  <c r="M6562" i="3"/>
  <c r="H6806" i="3"/>
  <c r="I6805" i="3"/>
  <c r="J6805" i="3" s="1"/>
  <c r="K6805" i="3" s="1"/>
  <c r="O6562" i="3" l="1"/>
  <c r="N6562" i="3"/>
  <c r="L6564" i="3"/>
  <c r="M6563" i="3"/>
  <c r="H6807" i="3"/>
  <c r="I6806" i="3"/>
  <c r="J6806" i="3" s="1"/>
  <c r="K6806" i="3" s="1"/>
  <c r="O6563" i="3" l="1"/>
  <c r="N6563" i="3"/>
  <c r="L6565" i="3"/>
  <c r="M6564" i="3"/>
  <c r="H6808" i="3"/>
  <c r="I6807" i="3"/>
  <c r="J6807" i="3" s="1"/>
  <c r="K6807" i="3" s="1"/>
  <c r="O6564" i="3" l="1"/>
  <c r="N6564" i="3"/>
  <c r="L6566" i="3"/>
  <c r="M6565" i="3"/>
  <c r="H6809" i="3"/>
  <c r="I6808" i="3"/>
  <c r="J6808" i="3" s="1"/>
  <c r="K6808" i="3" s="1"/>
  <c r="O6565" i="3" l="1"/>
  <c r="N6565" i="3"/>
  <c r="L6567" i="3"/>
  <c r="M6566" i="3"/>
  <c r="H6810" i="3"/>
  <c r="I6809" i="3"/>
  <c r="J6809" i="3" s="1"/>
  <c r="K6809" i="3" s="1"/>
  <c r="O6566" i="3" l="1"/>
  <c r="N6566" i="3"/>
  <c r="L6568" i="3"/>
  <c r="M6567" i="3"/>
  <c r="H6811" i="3"/>
  <c r="I6810" i="3"/>
  <c r="J6810" i="3" s="1"/>
  <c r="K6810" i="3" s="1"/>
  <c r="N6567" i="3" l="1"/>
  <c r="O6567" i="3"/>
  <c r="L6569" i="3"/>
  <c r="M6568" i="3"/>
  <c r="H6812" i="3"/>
  <c r="I6811" i="3"/>
  <c r="J6811" i="3" s="1"/>
  <c r="K6811" i="3" s="1"/>
  <c r="N6568" i="3" l="1"/>
  <c r="O6568" i="3"/>
  <c r="L6570" i="3"/>
  <c r="M6569" i="3"/>
  <c r="H6813" i="3"/>
  <c r="I6812" i="3"/>
  <c r="J6812" i="3" s="1"/>
  <c r="K6812" i="3" s="1"/>
  <c r="N6569" i="3" l="1"/>
  <c r="O6569" i="3"/>
  <c r="L6571" i="3"/>
  <c r="M6570" i="3"/>
  <c r="H6814" i="3"/>
  <c r="I6813" i="3"/>
  <c r="J6813" i="3" s="1"/>
  <c r="K6813" i="3" s="1"/>
  <c r="N6570" i="3" l="1"/>
  <c r="O6570" i="3"/>
  <c r="L6572" i="3"/>
  <c r="M6571" i="3"/>
  <c r="H6815" i="3"/>
  <c r="I6814" i="3"/>
  <c r="J6814" i="3" s="1"/>
  <c r="K6814" i="3" s="1"/>
  <c r="N6571" i="3" l="1"/>
  <c r="O6571" i="3"/>
  <c r="L6573" i="3"/>
  <c r="M6572" i="3"/>
  <c r="H6816" i="3"/>
  <c r="I6815" i="3"/>
  <c r="J6815" i="3" s="1"/>
  <c r="K6815" i="3" s="1"/>
  <c r="O6572" i="3" l="1"/>
  <c r="N6572" i="3"/>
  <c r="L6574" i="3"/>
  <c r="M6573" i="3"/>
  <c r="H6817" i="3"/>
  <c r="I6816" i="3"/>
  <c r="J6816" i="3" s="1"/>
  <c r="K6816" i="3" s="1"/>
  <c r="N6573" i="3" l="1"/>
  <c r="O6573" i="3"/>
  <c r="L6575" i="3"/>
  <c r="M6574" i="3"/>
  <c r="H6818" i="3"/>
  <c r="I6817" i="3"/>
  <c r="J6817" i="3" s="1"/>
  <c r="K6817" i="3" s="1"/>
  <c r="N6574" i="3" l="1"/>
  <c r="O6574" i="3"/>
  <c r="L6576" i="3"/>
  <c r="M6575" i="3"/>
  <c r="H6819" i="3"/>
  <c r="I6818" i="3"/>
  <c r="J6818" i="3" s="1"/>
  <c r="K6818" i="3" s="1"/>
  <c r="N6575" i="3" l="1"/>
  <c r="O6575" i="3"/>
  <c r="L6577" i="3"/>
  <c r="M6576" i="3"/>
  <c r="H6820" i="3"/>
  <c r="I6819" i="3"/>
  <c r="J6819" i="3" s="1"/>
  <c r="K6819" i="3" s="1"/>
  <c r="O6576" i="3" l="1"/>
  <c r="N6576" i="3"/>
  <c r="L6578" i="3"/>
  <c r="M6577" i="3"/>
  <c r="H6821" i="3"/>
  <c r="I6820" i="3"/>
  <c r="J6820" i="3" s="1"/>
  <c r="K6820" i="3" s="1"/>
  <c r="N6577" i="3" l="1"/>
  <c r="O6577" i="3"/>
  <c r="L6579" i="3"/>
  <c r="M6578" i="3"/>
  <c r="H6822" i="3"/>
  <c r="I6821" i="3"/>
  <c r="J6821" i="3" s="1"/>
  <c r="K6821" i="3" s="1"/>
  <c r="O6578" i="3" l="1"/>
  <c r="N6578" i="3"/>
  <c r="L6580" i="3"/>
  <c r="M6579" i="3"/>
  <c r="H6823" i="3"/>
  <c r="I6822" i="3"/>
  <c r="J6822" i="3" s="1"/>
  <c r="K6822" i="3" s="1"/>
  <c r="N6579" i="3" l="1"/>
  <c r="O6579" i="3"/>
  <c r="L6581" i="3"/>
  <c r="M6580" i="3"/>
  <c r="H6824" i="3"/>
  <c r="I6823" i="3"/>
  <c r="J6823" i="3" s="1"/>
  <c r="K6823" i="3" s="1"/>
  <c r="N6580" i="3" l="1"/>
  <c r="O6580" i="3"/>
  <c r="L6582" i="3"/>
  <c r="M6581" i="3"/>
  <c r="H6825" i="3"/>
  <c r="I6824" i="3"/>
  <c r="J6824" i="3" s="1"/>
  <c r="K6824" i="3" s="1"/>
  <c r="N6581" i="3" l="1"/>
  <c r="O6581" i="3"/>
  <c r="L6583" i="3"/>
  <c r="M6582" i="3"/>
  <c r="H6826" i="3"/>
  <c r="I6825" i="3"/>
  <c r="J6825" i="3" s="1"/>
  <c r="K6825" i="3" s="1"/>
  <c r="O6582" i="3" l="1"/>
  <c r="N6582" i="3"/>
  <c r="L6584" i="3"/>
  <c r="M6583" i="3"/>
  <c r="H6827" i="3"/>
  <c r="I6826" i="3"/>
  <c r="J6826" i="3" s="1"/>
  <c r="K6826" i="3" s="1"/>
  <c r="O6583" i="3" l="1"/>
  <c r="N6583" i="3"/>
  <c r="L6585" i="3"/>
  <c r="M6584" i="3"/>
  <c r="H6828" i="3"/>
  <c r="I6827" i="3"/>
  <c r="J6827" i="3" s="1"/>
  <c r="K6827" i="3" s="1"/>
  <c r="O6584" i="3" l="1"/>
  <c r="N6584" i="3"/>
  <c r="L6586" i="3"/>
  <c r="M6585" i="3"/>
  <c r="H6829" i="3"/>
  <c r="I6828" i="3"/>
  <c r="J6828" i="3" s="1"/>
  <c r="K6828" i="3" s="1"/>
  <c r="O6585" i="3" l="1"/>
  <c r="N6585" i="3"/>
  <c r="L6587" i="3"/>
  <c r="M6586" i="3"/>
  <c r="H6830" i="3"/>
  <c r="I6829" i="3"/>
  <c r="J6829" i="3" s="1"/>
  <c r="K6829" i="3" s="1"/>
  <c r="O6586" i="3" l="1"/>
  <c r="N6586" i="3"/>
  <c r="L6588" i="3"/>
  <c r="M6587" i="3"/>
  <c r="H6831" i="3"/>
  <c r="I6830" i="3"/>
  <c r="J6830" i="3" s="1"/>
  <c r="K6830" i="3" s="1"/>
  <c r="N6587" i="3" l="1"/>
  <c r="O6587" i="3"/>
  <c r="L6589" i="3"/>
  <c r="M6588" i="3"/>
  <c r="H6832" i="3"/>
  <c r="I6831" i="3"/>
  <c r="J6831" i="3" s="1"/>
  <c r="K6831" i="3" s="1"/>
  <c r="N6588" i="3" l="1"/>
  <c r="O6588" i="3"/>
  <c r="L6590" i="3"/>
  <c r="M6589" i="3"/>
  <c r="H6833" i="3"/>
  <c r="I6832" i="3"/>
  <c r="J6832" i="3" s="1"/>
  <c r="K6832" i="3" s="1"/>
  <c r="L6591" i="3" l="1"/>
  <c r="M6590" i="3"/>
  <c r="N6589" i="3"/>
  <c r="O6589" i="3"/>
  <c r="H6834" i="3"/>
  <c r="I6833" i="3"/>
  <c r="J6833" i="3" s="1"/>
  <c r="K6833" i="3" s="1"/>
  <c r="N6590" i="3" l="1"/>
  <c r="O6590" i="3"/>
  <c r="L6592" i="3"/>
  <c r="M6591" i="3"/>
  <c r="H6835" i="3"/>
  <c r="I6834" i="3"/>
  <c r="J6834" i="3" s="1"/>
  <c r="K6834" i="3" s="1"/>
  <c r="N6591" i="3" l="1"/>
  <c r="O6591" i="3"/>
  <c r="L6593" i="3"/>
  <c r="M6592" i="3"/>
  <c r="H6836" i="3"/>
  <c r="I6835" i="3"/>
  <c r="J6835" i="3" s="1"/>
  <c r="K6835" i="3" s="1"/>
  <c r="N6592" i="3" l="1"/>
  <c r="O6592" i="3"/>
  <c r="L6594" i="3"/>
  <c r="M6593" i="3"/>
  <c r="H6837" i="3"/>
  <c r="I6836" i="3"/>
  <c r="J6836" i="3" s="1"/>
  <c r="K6836" i="3" s="1"/>
  <c r="N6593" i="3" l="1"/>
  <c r="O6593" i="3"/>
  <c r="L6595" i="3"/>
  <c r="M6594" i="3"/>
  <c r="H6838" i="3"/>
  <c r="I6837" i="3"/>
  <c r="J6837" i="3" s="1"/>
  <c r="K6837" i="3" s="1"/>
  <c r="N6594" i="3" l="1"/>
  <c r="O6594" i="3"/>
  <c r="L6596" i="3"/>
  <c r="M6595" i="3"/>
  <c r="H6839" i="3"/>
  <c r="I6838" i="3"/>
  <c r="J6838" i="3" s="1"/>
  <c r="K6838" i="3" s="1"/>
  <c r="N6595" i="3" l="1"/>
  <c r="O6595" i="3"/>
  <c r="L6597" i="3"/>
  <c r="M6596" i="3"/>
  <c r="H6840" i="3"/>
  <c r="I6839" i="3"/>
  <c r="J6839" i="3" s="1"/>
  <c r="K6839" i="3" s="1"/>
  <c r="N6596" i="3" l="1"/>
  <c r="O6596" i="3"/>
  <c r="L6598" i="3"/>
  <c r="M6597" i="3"/>
  <c r="H6841" i="3"/>
  <c r="I6840" i="3"/>
  <c r="J6840" i="3" s="1"/>
  <c r="K6840" i="3" s="1"/>
  <c r="O6597" i="3" l="1"/>
  <c r="N6597" i="3"/>
  <c r="L6599" i="3"/>
  <c r="M6598" i="3"/>
  <c r="H6842" i="3"/>
  <c r="I6841" i="3"/>
  <c r="J6841" i="3" s="1"/>
  <c r="K6841" i="3" s="1"/>
  <c r="L6600" i="3" l="1"/>
  <c r="M6599" i="3"/>
  <c r="O6598" i="3"/>
  <c r="N6598" i="3"/>
  <c r="H6843" i="3"/>
  <c r="I6842" i="3"/>
  <c r="J6842" i="3" s="1"/>
  <c r="K6842" i="3" s="1"/>
  <c r="N6599" i="3" l="1"/>
  <c r="O6599" i="3"/>
  <c r="L6601" i="3"/>
  <c r="M6600" i="3"/>
  <c r="H6844" i="3"/>
  <c r="I6843" i="3"/>
  <c r="J6843" i="3" s="1"/>
  <c r="K6843" i="3" s="1"/>
  <c r="N6600" i="3" l="1"/>
  <c r="O6600" i="3"/>
  <c r="L6602" i="3"/>
  <c r="M6601" i="3"/>
  <c r="H6845" i="3"/>
  <c r="I6844" i="3"/>
  <c r="J6844" i="3" s="1"/>
  <c r="K6844" i="3" s="1"/>
  <c r="O6601" i="3" l="1"/>
  <c r="N6601" i="3"/>
  <c r="L6603" i="3"/>
  <c r="M6602" i="3"/>
  <c r="H6846" i="3"/>
  <c r="I6845" i="3"/>
  <c r="J6845" i="3" s="1"/>
  <c r="K6845" i="3" s="1"/>
  <c r="O6602" i="3" l="1"/>
  <c r="N6602" i="3"/>
  <c r="M6603" i="3"/>
  <c r="L6604" i="3"/>
  <c r="H6847" i="3"/>
  <c r="I6846" i="3"/>
  <c r="J6846" i="3" s="1"/>
  <c r="K6846" i="3" s="1"/>
  <c r="M6604" i="3" l="1"/>
  <c r="L6605" i="3"/>
  <c r="O6603" i="3"/>
  <c r="N6603" i="3"/>
  <c r="H6848" i="3"/>
  <c r="I6847" i="3"/>
  <c r="J6847" i="3" s="1"/>
  <c r="K6847" i="3" s="1"/>
  <c r="M6605" i="3" l="1"/>
  <c r="L6606" i="3"/>
  <c r="O6604" i="3"/>
  <c r="N6604" i="3"/>
  <c r="H6849" i="3"/>
  <c r="I6848" i="3"/>
  <c r="J6848" i="3" s="1"/>
  <c r="K6848" i="3" s="1"/>
  <c r="M6606" i="3" l="1"/>
  <c r="L6607" i="3"/>
  <c r="O6605" i="3"/>
  <c r="N6605" i="3"/>
  <c r="H6850" i="3"/>
  <c r="I6849" i="3"/>
  <c r="J6849" i="3" s="1"/>
  <c r="K6849" i="3" s="1"/>
  <c r="M6607" i="3" l="1"/>
  <c r="L6608" i="3"/>
  <c r="O6606" i="3"/>
  <c r="N6606" i="3"/>
  <c r="H6851" i="3"/>
  <c r="I6850" i="3"/>
  <c r="J6850" i="3" s="1"/>
  <c r="K6850" i="3" s="1"/>
  <c r="M6608" i="3" l="1"/>
  <c r="L6609" i="3"/>
  <c r="O6607" i="3"/>
  <c r="N6607" i="3"/>
  <c r="H6852" i="3"/>
  <c r="I6851" i="3"/>
  <c r="J6851" i="3" s="1"/>
  <c r="K6851" i="3" s="1"/>
  <c r="M6609" i="3" l="1"/>
  <c r="L6610" i="3"/>
  <c r="N6608" i="3"/>
  <c r="O6608" i="3"/>
  <c r="H6853" i="3"/>
  <c r="I6852" i="3"/>
  <c r="J6852" i="3" s="1"/>
  <c r="K6852" i="3" s="1"/>
  <c r="L6611" i="3" l="1"/>
  <c r="M6610" i="3"/>
  <c r="N6609" i="3"/>
  <c r="O6609" i="3"/>
  <c r="H6854" i="3"/>
  <c r="I6853" i="3"/>
  <c r="J6853" i="3" s="1"/>
  <c r="K6853" i="3" s="1"/>
  <c r="N6610" i="3" l="1"/>
  <c r="O6610" i="3"/>
  <c r="M6611" i="3"/>
  <c r="L6612" i="3"/>
  <c r="H6855" i="3"/>
  <c r="I6854" i="3"/>
  <c r="J6854" i="3" s="1"/>
  <c r="K6854" i="3" s="1"/>
  <c r="M6612" i="3" l="1"/>
  <c r="L6613" i="3"/>
  <c r="N6611" i="3"/>
  <c r="O6611" i="3"/>
  <c r="H6856" i="3"/>
  <c r="I6855" i="3"/>
  <c r="J6855" i="3" s="1"/>
  <c r="K6855" i="3" s="1"/>
  <c r="L6614" i="3" l="1"/>
  <c r="M6613" i="3"/>
  <c r="N6612" i="3"/>
  <c r="O6612" i="3"/>
  <c r="H6857" i="3"/>
  <c r="I6856" i="3"/>
  <c r="J6856" i="3" s="1"/>
  <c r="K6856" i="3" s="1"/>
  <c r="N6613" i="3" l="1"/>
  <c r="O6613" i="3"/>
  <c r="M6614" i="3"/>
  <c r="L6615" i="3"/>
  <c r="H6858" i="3"/>
  <c r="I6857" i="3"/>
  <c r="J6857" i="3" s="1"/>
  <c r="K6857" i="3" s="1"/>
  <c r="L6616" i="3" l="1"/>
  <c r="M6615" i="3"/>
  <c r="N6614" i="3"/>
  <c r="O6614" i="3"/>
  <c r="H6859" i="3"/>
  <c r="I6858" i="3"/>
  <c r="J6858" i="3" s="1"/>
  <c r="K6858" i="3" s="1"/>
  <c r="N6615" i="3" l="1"/>
  <c r="O6615" i="3"/>
  <c r="L6617" i="3"/>
  <c r="M6616" i="3"/>
  <c r="H6860" i="3"/>
  <c r="I6859" i="3"/>
  <c r="J6859" i="3" s="1"/>
  <c r="K6859" i="3" s="1"/>
  <c r="N6616" i="3" l="1"/>
  <c r="O6616" i="3"/>
  <c r="L6618" i="3"/>
  <c r="M6617" i="3"/>
  <c r="H6861" i="3"/>
  <c r="I6860" i="3"/>
  <c r="J6860" i="3" s="1"/>
  <c r="K6860" i="3" s="1"/>
  <c r="O6617" i="3" l="1"/>
  <c r="N6617" i="3"/>
  <c r="L6619" i="3"/>
  <c r="M6618" i="3"/>
  <c r="H6862" i="3"/>
  <c r="I6861" i="3"/>
  <c r="J6861" i="3" s="1"/>
  <c r="K6861" i="3" s="1"/>
  <c r="N6618" i="3" l="1"/>
  <c r="O6618" i="3"/>
  <c r="L6620" i="3"/>
  <c r="M6619" i="3"/>
  <c r="H6863" i="3"/>
  <c r="I6862" i="3"/>
  <c r="J6862" i="3" s="1"/>
  <c r="K6862" i="3" s="1"/>
  <c r="N6619" i="3" l="1"/>
  <c r="O6619" i="3"/>
  <c r="L6621" i="3"/>
  <c r="M6620" i="3"/>
  <c r="H6864" i="3"/>
  <c r="I6863" i="3"/>
  <c r="J6863" i="3" s="1"/>
  <c r="K6863" i="3" s="1"/>
  <c r="N6620" i="3" l="1"/>
  <c r="O6620" i="3"/>
  <c r="L6622" i="3"/>
  <c r="M6621" i="3"/>
  <c r="H6865" i="3"/>
  <c r="I6864" i="3"/>
  <c r="J6864" i="3" s="1"/>
  <c r="K6864" i="3" s="1"/>
  <c r="N6621" i="3" l="1"/>
  <c r="O6621" i="3"/>
  <c r="L6623" i="3"/>
  <c r="M6622" i="3"/>
  <c r="H6866" i="3"/>
  <c r="I6865" i="3"/>
  <c r="J6865" i="3" s="1"/>
  <c r="K6865" i="3" s="1"/>
  <c r="O6622" i="3" l="1"/>
  <c r="N6622" i="3"/>
  <c r="L6624" i="3"/>
  <c r="M6623" i="3"/>
  <c r="H6867" i="3"/>
  <c r="I6866" i="3"/>
  <c r="J6866" i="3" s="1"/>
  <c r="K6866" i="3" s="1"/>
  <c r="O6623" i="3" l="1"/>
  <c r="N6623" i="3"/>
  <c r="L6625" i="3"/>
  <c r="M6624" i="3"/>
  <c r="H6868" i="3"/>
  <c r="I6867" i="3"/>
  <c r="J6867" i="3" s="1"/>
  <c r="K6867" i="3" s="1"/>
  <c r="O6624" i="3" l="1"/>
  <c r="N6624" i="3"/>
  <c r="L6626" i="3"/>
  <c r="M6625" i="3"/>
  <c r="H6869" i="3"/>
  <c r="I6868" i="3"/>
  <c r="J6868" i="3" s="1"/>
  <c r="K6868" i="3" s="1"/>
  <c r="O6625" i="3" l="1"/>
  <c r="N6625" i="3"/>
  <c r="L6627" i="3"/>
  <c r="M6626" i="3"/>
  <c r="H6870" i="3"/>
  <c r="I6869" i="3"/>
  <c r="J6869" i="3" s="1"/>
  <c r="K6869" i="3" s="1"/>
  <c r="O6626" i="3" l="1"/>
  <c r="N6626" i="3"/>
  <c r="L6628" i="3"/>
  <c r="M6627" i="3"/>
  <c r="H6871" i="3"/>
  <c r="I6870" i="3"/>
  <c r="J6870" i="3" s="1"/>
  <c r="K6870" i="3" s="1"/>
  <c r="O6627" i="3" l="1"/>
  <c r="N6627" i="3"/>
  <c r="L6629" i="3"/>
  <c r="M6628" i="3"/>
  <c r="H6872" i="3"/>
  <c r="I6871" i="3"/>
  <c r="J6871" i="3" s="1"/>
  <c r="K6871" i="3" s="1"/>
  <c r="N6628" i="3" l="1"/>
  <c r="O6628" i="3"/>
  <c r="L6630" i="3"/>
  <c r="M6629" i="3"/>
  <c r="H6873" i="3"/>
  <c r="I6872" i="3"/>
  <c r="J6872" i="3" s="1"/>
  <c r="K6872" i="3" s="1"/>
  <c r="O6629" i="3" l="1"/>
  <c r="N6629" i="3"/>
  <c r="L6631" i="3"/>
  <c r="M6630" i="3"/>
  <c r="H6874" i="3"/>
  <c r="I6873" i="3"/>
  <c r="J6873" i="3" s="1"/>
  <c r="K6873" i="3" s="1"/>
  <c r="N6630" i="3" l="1"/>
  <c r="O6630" i="3"/>
  <c r="L6632" i="3"/>
  <c r="M6631" i="3"/>
  <c r="H6875" i="3"/>
  <c r="I6874" i="3"/>
  <c r="J6874" i="3" s="1"/>
  <c r="K6874" i="3" s="1"/>
  <c r="N6631" i="3" l="1"/>
  <c r="O6631" i="3"/>
  <c r="L6633" i="3"/>
  <c r="M6632" i="3"/>
  <c r="H6876" i="3"/>
  <c r="I6875" i="3"/>
  <c r="J6875" i="3" s="1"/>
  <c r="K6875" i="3" s="1"/>
  <c r="N6632" i="3" l="1"/>
  <c r="O6632" i="3"/>
  <c r="L6634" i="3"/>
  <c r="M6633" i="3"/>
  <c r="H6877" i="3"/>
  <c r="I6876" i="3"/>
  <c r="J6876" i="3" s="1"/>
  <c r="K6876" i="3" s="1"/>
  <c r="N6633" i="3" l="1"/>
  <c r="O6633" i="3"/>
  <c r="L6635" i="3"/>
  <c r="M6634" i="3"/>
  <c r="H6878" i="3"/>
  <c r="I6877" i="3"/>
  <c r="J6877" i="3" s="1"/>
  <c r="K6877" i="3" s="1"/>
  <c r="N6634" i="3" l="1"/>
  <c r="O6634" i="3"/>
  <c r="L6636" i="3"/>
  <c r="M6635" i="3"/>
  <c r="H6879" i="3"/>
  <c r="I6878" i="3"/>
  <c r="J6878" i="3" s="1"/>
  <c r="K6878" i="3" s="1"/>
  <c r="N6635" i="3" l="1"/>
  <c r="O6635" i="3"/>
  <c r="L6637" i="3"/>
  <c r="M6636" i="3"/>
  <c r="H6880" i="3"/>
  <c r="I6879" i="3"/>
  <c r="J6879" i="3" s="1"/>
  <c r="K6879" i="3" s="1"/>
  <c r="N6636" i="3" l="1"/>
  <c r="O6636" i="3"/>
  <c r="L6638" i="3"/>
  <c r="M6637" i="3"/>
  <c r="H6881" i="3"/>
  <c r="I6880" i="3"/>
  <c r="J6880" i="3" s="1"/>
  <c r="K6880" i="3" s="1"/>
  <c r="N6637" i="3" l="1"/>
  <c r="O6637" i="3"/>
  <c r="L6639" i="3"/>
  <c r="M6638" i="3"/>
  <c r="H6882" i="3"/>
  <c r="I6881" i="3"/>
  <c r="J6881" i="3" s="1"/>
  <c r="K6881" i="3" s="1"/>
  <c r="N6638" i="3" l="1"/>
  <c r="O6638" i="3"/>
  <c r="L6640" i="3"/>
  <c r="M6639" i="3"/>
  <c r="H6883" i="3"/>
  <c r="I6882" i="3"/>
  <c r="J6882" i="3" s="1"/>
  <c r="K6882" i="3" s="1"/>
  <c r="N6639" i="3" l="1"/>
  <c r="O6639" i="3"/>
  <c r="L6641" i="3"/>
  <c r="M6640" i="3"/>
  <c r="H6884" i="3"/>
  <c r="I6883" i="3"/>
  <c r="J6883" i="3" s="1"/>
  <c r="K6883" i="3" s="1"/>
  <c r="O6640" i="3" l="1"/>
  <c r="N6640" i="3"/>
  <c r="L6642" i="3"/>
  <c r="M6641" i="3"/>
  <c r="H6885" i="3"/>
  <c r="I6884" i="3"/>
  <c r="J6884" i="3" s="1"/>
  <c r="K6884" i="3" s="1"/>
  <c r="O6641" i="3" l="1"/>
  <c r="N6641" i="3"/>
  <c r="L6643" i="3"/>
  <c r="M6642" i="3"/>
  <c r="H6886" i="3"/>
  <c r="I6885" i="3"/>
  <c r="J6885" i="3" s="1"/>
  <c r="K6885" i="3" s="1"/>
  <c r="O6642" i="3" l="1"/>
  <c r="N6642" i="3"/>
  <c r="L6644" i="3"/>
  <c r="M6643" i="3"/>
  <c r="H6887" i="3"/>
  <c r="I6886" i="3"/>
  <c r="J6886" i="3" s="1"/>
  <c r="K6886" i="3" s="1"/>
  <c r="O6643" i="3" l="1"/>
  <c r="N6643" i="3"/>
  <c r="L6645" i="3"/>
  <c r="M6644" i="3"/>
  <c r="H6888" i="3"/>
  <c r="I6887" i="3"/>
  <c r="J6887" i="3" s="1"/>
  <c r="K6887" i="3" s="1"/>
  <c r="O6644" i="3" l="1"/>
  <c r="N6644" i="3"/>
  <c r="L6646" i="3"/>
  <c r="M6645" i="3"/>
  <c r="H6889" i="3"/>
  <c r="I6888" i="3"/>
  <c r="J6888" i="3" s="1"/>
  <c r="K6888" i="3" s="1"/>
  <c r="O6645" i="3" l="1"/>
  <c r="N6645" i="3"/>
  <c r="L6647" i="3"/>
  <c r="M6646" i="3"/>
  <c r="H6890" i="3"/>
  <c r="I6889" i="3"/>
  <c r="J6889" i="3" s="1"/>
  <c r="K6889" i="3" s="1"/>
  <c r="N6646" i="3" l="1"/>
  <c r="O6646" i="3"/>
  <c r="L6648" i="3"/>
  <c r="M6647" i="3"/>
  <c r="H6891" i="3"/>
  <c r="I6890" i="3"/>
  <c r="J6890" i="3" s="1"/>
  <c r="K6890" i="3" s="1"/>
  <c r="O6647" i="3" l="1"/>
  <c r="N6647" i="3"/>
  <c r="L6649" i="3"/>
  <c r="M6648" i="3"/>
  <c r="H6892" i="3"/>
  <c r="I6891" i="3"/>
  <c r="J6891" i="3" s="1"/>
  <c r="K6891" i="3" s="1"/>
  <c r="N6648" i="3" l="1"/>
  <c r="O6648" i="3"/>
  <c r="L6650" i="3"/>
  <c r="M6649" i="3"/>
  <c r="H6893" i="3"/>
  <c r="I6892" i="3"/>
  <c r="J6892" i="3" s="1"/>
  <c r="K6892" i="3" s="1"/>
  <c r="N6649" i="3" l="1"/>
  <c r="O6649" i="3"/>
  <c r="L6651" i="3"/>
  <c r="M6650" i="3"/>
  <c r="H6894" i="3"/>
  <c r="I6893" i="3"/>
  <c r="J6893" i="3" s="1"/>
  <c r="K6893" i="3" s="1"/>
  <c r="N6650" i="3" l="1"/>
  <c r="O6650" i="3"/>
  <c r="L6652" i="3"/>
  <c r="M6651" i="3"/>
  <c r="H6895" i="3"/>
  <c r="I6894" i="3"/>
  <c r="J6894" i="3" s="1"/>
  <c r="K6894" i="3" s="1"/>
  <c r="O6651" i="3" l="1"/>
  <c r="N6651" i="3"/>
  <c r="L6653" i="3"/>
  <c r="M6652" i="3"/>
  <c r="H6896" i="3"/>
  <c r="I6895" i="3"/>
  <c r="J6895" i="3" s="1"/>
  <c r="K6895" i="3" s="1"/>
  <c r="N6652" i="3" l="1"/>
  <c r="O6652" i="3"/>
  <c r="L6654" i="3"/>
  <c r="M6653" i="3"/>
  <c r="H6897" i="3"/>
  <c r="I6896" i="3"/>
  <c r="J6896" i="3" s="1"/>
  <c r="K6896" i="3" s="1"/>
  <c r="N6653" i="3" l="1"/>
  <c r="O6653" i="3"/>
  <c r="L6655" i="3"/>
  <c r="M6654" i="3"/>
  <c r="H6898" i="3"/>
  <c r="I6897" i="3"/>
  <c r="J6897" i="3" s="1"/>
  <c r="K6897" i="3" s="1"/>
  <c r="N6654" i="3" l="1"/>
  <c r="O6654" i="3"/>
  <c r="L6656" i="3"/>
  <c r="M6655" i="3"/>
  <c r="H6899" i="3"/>
  <c r="I6898" i="3"/>
  <c r="J6898" i="3" s="1"/>
  <c r="K6898" i="3" s="1"/>
  <c r="O6655" i="3" l="1"/>
  <c r="N6655" i="3"/>
  <c r="L6657" i="3"/>
  <c r="M6656" i="3"/>
  <c r="H6900" i="3"/>
  <c r="I6899" i="3"/>
  <c r="J6899" i="3" s="1"/>
  <c r="K6899" i="3" s="1"/>
  <c r="N6656" i="3" l="1"/>
  <c r="O6656" i="3"/>
  <c r="L6658" i="3"/>
  <c r="M6657" i="3"/>
  <c r="H6901" i="3"/>
  <c r="I6900" i="3"/>
  <c r="J6900" i="3" s="1"/>
  <c r="K6900" i="3" s="1"/>
  <c r="N6657" i="3" l="1"/>
  <c r="O6657" i="3"/>
  <c r="L6659" i="3"/>
  <c r="M6658" i="3"/>
  <c r="H6902" i="3"/>
  <c r="I6901" i="3"/>
  <c r="J6901" i="3" s="1"/>
  <c r="K6901" i="3" s="1"/>
  <c r="N6658" i="3" l="1"/>
  <c r="O6658" i="3"/>
  <c r="L6660" i="3"/>
  <c r="M6659" i="3"/>
  <c r="H6903" i="3"/>
  <c r="I6902" i="3"/>
  <c r="J6902" i="3" s="1"/>
  <c r="K6902" i="3" s="1"/>
  <c r="N6659" i="3" l="1"/>
  <c r="O6659" i="3"/>
  <c r="L6661" i="3"/>
  <c r="M6660" i="3"/>
  <c r="H6904" i="3"/>
  <c r="I6903" i="3"/>
  <c r="J6903" i="3" s="1"/>
  <c r="K6903" i="3" s="1"/>
  <c r="N6660" i="3" l="1"/>
  <c r="O6660" i="3"/>
  <c r="L6662" i="3"/>
  <c r="M6661" i="3"/>
  <c r="H6905" i="3"/>
  <c r="I6904" i="3"/>
  <c r="J6904" i="3" s="1"/>
  <c r="K6904" i="3" s="1"/>
  <c r="O6661" i="3" l="1"/>
  <c r="N6661" i="3"/>
  <c r="L6663" i="3"/>
  <c r="M6662" i="3"/>
  <c r="H6906" i="3"/>
  <c r="I6905" i="3"/>
  <c r="J6905" i="3" s="1"/>
  <c r="K6905" i="3" s="1"/>
  <c r="O6662" i="3" l="1"/>
  <c r="N6662" i="3"/>
  <c r="L6664" i="3"/>
  <c r="M6663" i="3"/>
  <c r="H6907" i="3"/>
  <c r="I6906" i="3"/>
  <c r="J6906" i="3" s="1"/>
  <c r="K6906" i="3" s="1"/>
  <c r="O6663" i="3" l="1"/>
  <c r="N6663" i="3"/>
  <c r="L6665" i="3"/>
  <c r="M6664" i="3"/>
  <c r="H6908" i="3"/>
  <c r="I6907" i="3"/>
  <c r="J6907" i="3" s="1"/>
  <c r="K6907" i="3" s="1"/>
  <c r="O6664" i="3" l="1"/>
  <c r="N6664" i="3"/>
  <c r="L6666" i="3"/>
  <c r="M6665" i="3"/>
  <c r="H6909" i="3"/>
  <c r="I6908" i="3"/>
  <c r="J6908" i="3" s="1"/>
  <c r="K6908" i="3" s="1"/>
  <c r="O6665" i="3" l="1"/>
  <c r="N6665" i="3"/>
  <c r="L6667" i="3"/>
  <c r="M6666" i="3"/>
  <c r="H6910" i="3"/>
  <c r="I6909" i="3"/>
  <c r="J6909" i="3" s="1"/>
  <c r="K6909" i="3" s="1"/>
  <c r="O6666" i="3" l="1"/>
  <c r="N6666" i="3"/>
  <c r="L6668" i="3"/>
  <c r="M6667" i="3"/>
  <c r="H6911" i="3"/>
  <c r="I6910" i="3"/>
  <c r="J6910" i="3" s="1"/>
  <c r="K6910" i="3" s="1"/>
  <c r="O6667" i="3" l="1"/>
  <c r="N6667" i="3"/>
  <c r="L6669" i="3"/>
  <c r="M6668" i="3"/>
  <c r="H6912" i="3"/>
  <c r="I6911" i="3"/>
  <c r="J6911" i="3" s="1"/>
  <c r="K6911" i="3" s="1"/>
  <c r="O6668" i="3" l="1"/>
  <c r="N6668" i="3"/>
  <c r="L6670" i="3"/>
  <c r="M6669" i="3"/>
  <c r="H6913" i="3"/>
  <c r="I6912" i="3"/>
  <c r="J6912" i="3" s="1"/>
  <c r="K6912" i="3" s="1"/>
  <c r="N6669" i="3" l="1"/>
  <c r="O6669" i="3"/>
  <c r="L6671" i="3"/>
  <c r="M6670" i="3"/>
  <c r="H6914" i="3"/>
  <c r="I6913" i="3"/>
  <c r="J6913" i="3" s="1"/>
  <c r="K6913" i="3" s="1"/>
  <c r="O6670" i="3" l="1"/>
  <c r="N6670" i="3"/>
  <c r="L6672" i="3"/>
  <c r="M6671" i="3"/>
  <c r="H6915" i="3"/>
  <c r="I6914" i="3"/>
  <c r="J6914" i="3" s="1"/>
  <c r="K6914" i="3" s="1"/>
  <c r="N6671" i="3" l="1"/>
  <c r="O6671" i="3"/>
  <c r="L6673" i="3"/>
  <c r="M6672" i="3"/>
  <c r="H6916" i="3"/>
  <c r="I6915" i="3"/>
  <c r="J6915" i="3" s="1"/>
  <c r="K6915" i="3" s="1"/>
  <c r="N6672" i="3" l="1"/>
  <c r="O6672" i="3"/>
  <c r="L6674" i="3"/>
  <c r="M6673" i="3"/>
  <c r="H6917" i="3"/>
  <c r="I6916" i="3"/>
  <c r="J6916" i="3" s="1"/>
  <c r="K6916" i="3" s="1"/>
  <c r="N6673" i="3" l="1"/>
  <c r="O6673" i="3"/>
  <c r="L6675" i="3"/>
  <c r="M6674" i="3"/>
  <c r="H6918" i="3"/>
  <c r="I6917" i="3"/>
  <c r="J6917" i="3" s="1"/>
  <c r="K6917" i="3" s="1"/>
  <c r="L6676" i="3" l="1"/>
  <c r="M6675" i="3"/>
  <c r="N6674" i="3"/>
  <c r="O6674" i="3"/>
  <c r="H6919" i="3"/>
  <c r="I6918" i="3"/>
  <c r="J6918" i="3" s="1"/>
  <c r="K6918" i="3" s="1"/>
  <c r="N6675" i="3" l="1"/>
  <c r="O6675" i="3"/>
  <c r="L6677" i="3"/>
  <c r="M6676" i="3"/>
  <c r="H6920" i="3"/>
  <c r="I6919" i="3"/>
  <c r="J6919" i="3" s="1"/>
  <c r="K6919" i="3" s="1"/>
  <c r="N6676" i="3" l="1"/>
  <c r="O6676" i="3"/>
  <c r="L6678" i="3"/>
  <c r="M6677" i="3"/>
  <c r="H6921" i="3"/>
  <c r="I6920" i="3"/>
  <c r="J6920" i="3" s="1"/>
  <c r="K6920" i="3" s="1"/>
  <c r="N6677" i="3" l="1"/>
  <c r="O6677" i="3"/>
  <c r="L6679" i="3"/>
  <c r="M6678" i="3"/>
  <c r="H6922" i="3"/>
  <c r="I6921" i="3"/>
  <c r="J6921" i="3" s="1"/>
  <c r="K6921" i="3" s="1"/>
  <c r="O6678" i="3" l="1"/>
  <c r="N6678" i="3"/>
  <c r="L6680" i="3"/>
  <c r="M6679" i="3"/>
  <c r="H6923" i="3"/>
  <c r="I6922" i="3"/>
  <c r="J6922" i="3" s="1"/>
  <c r="K6922" i="3" s="1"/>
  <c r="N6679" i="3" l="1"/>
  <c r="O6679" i="3"/>
  <c r="L6681" i="3"/>
  <c r="M6680" i="3"/>
  <c r="H6924" i="3"/>
  <c r="I6923" i="3"/>
  <c r="J6923" i="3" s="1"/>
  <c r="K6923" i="3" s="1"/>
  <c r="N6680" i="3" l="1"/>
  <c r="O6680" i="3"/>
  <c r="L6682" i="3"/>
  <c r="M6681" i="3"/>
  <c r="H6925" i="3"/>
  <c r="I6924" i="3"/>
  <c r="J6924" i="3" s="1"/>
  <c r="K6924" i="3" s="1"/>
  <c r="O6681" i="3" l="1"/>
  <c r="N6681" i="3"/>
  <c r="L6683" i="3"/>
  <c r="M6682" i="3"/>
  <c r="H6926" i="3"/>
  <c r="I6925" i="3"/>
  <c r="J6925" i="3" s="1"/>
  <c r="K6925" i="3" s="1"/>
  <c r="O6682" i="3" l="1"/>
  <c r="N6682" i="3"/>
  <c r="L6684" i="3"/>
  <c r="M6683" i="3"/>
  <c r="H6927" i="3"/>
  <c r="I6926" i="3"/>
  <c r="J6926" i="3" s="1"/>
  <c r="K6926" i="3" s="1"/>
  <c r="O6683" i="3" l="1"/>
  <c r="N6683" i="3"/>
  <c r="L6685" i="3"/>
  <c r="M6684" i="3"/>
  <c r="H6928" i="3"/>
  <c r="I6927" i="3"/>
  <c r="J6927" i="3" s="1"/>
  <c r="K6927" i="3" s="1"/>
  <c r="O6684" i="3" l="1"/>
  <c r="N6684" i="3"/>
  <c r="L6686" i="3"/>
  <c r="M6685" i="3"/>
  <c r="H6929" i="3"/>
  <c r="I6928" i="3"/>
  <c r="J6928" i="3" s="1"/>
  <c r="K6928" i="3" s="1"/>
  <c r="O6685" i="3" l="1"/>
  <c r="N6685" i="3"/>
  <c r="L6687" i="3"/>
  <c r="M6686" i="3"/>
  <c r="H6930" i="3"/>
  <c r="I6929" i="3"/>
  <c r="J6929" i="3" s="1"/>
  <c r="K6929" i="3" s="1"/>
  <c r="O6686" i="3" l="1"/>
  <c r="N6686" i="3"/>
  <c r="L6688" i="3"/>
  <c r="M6687" i="3"/>
  <c r="H6931" i="3"/>
  <c r="I6930" i="3"/>
  <c r="J6930" i="3" s="1"/>
  <c r="K6930" i="3" s="1"/>
  <c r="O6687" i="3" l="1"/>
  <c r="N6687" i="3"/>
  <c r="L6689" i="3"/>
  <c r="M6688" i="3"/>
  <c r="H6932" i="3"/>
  <c r="I6931" i="3"/>
  <c r="J6931" i="3" s="1"/>
  <c r="K6931" i="3" s="1"/>
  <c r="N6688" i="3" l="1"/>
  <c r="O6688" i="3"/>
  <c r="L6690" i="3"/>
  <c r="M6689" i="3"/>
  <c r="H6933" i="3"/>
  <c r="I6932" i="3"/>
  <c r="J6932" i="3" s="1"/>
  <c r="K6932" i="3" s="1"/>
  <c r="O6689" i="3" l="1"/>
  <c r="N6689" i="3"/>
  <c r="L6691" i="3"/>
  <c r="M6690" i="3"/>
  <c r="H6934" i="3"/>
  <c r="I6933" i="3"/>
  <c r="J6933" i="3" s="1"/>
  <c r="K6933" i="3" s="1"/>
  <c r="N6690" i="3" l="1"/>
  <c r="O6690" i="3"/>
  <c r="L6692" i="3"/>
  <c r="M6691" i="3"/>
  <c r="H6935" i="3"/>
  <c r="I6934" i="3"/>
  <c r="J6934" i="3" s="1"/>
  <c r="K6934" i="3" s="1"/>
  <c r="N6691" i="3" l="1"/>
  <c r="O6691" i="3"/>
  <c r="L6693" i="3"/>
  <c r="M6692" i="3"/>
  <c r="H6936" i="3"/>
  <c r="I6935" i="3"/>
  <c r="J6935" i="3" s="1"/>
  <c r="K6935" i="3" s="1"/>
  <c r="N6692" i="3" l="1"/>
  <c r="O6692" i="3"/>
  <c r="L6694" i="3"/>
  <c r="M6693" i="3"/>
  <c r="H6937" i="3"/>
  <c r="I6936" i="3"/>
  <c r="J6936" i="3" s="1"/>
  <c r="K6936" i="3" s="1"/>
  <c r="N6693" i="3" l="1"/>
  <c r="O6693" i="3"/>
  <c r="L6695" i="3"/>
  <c r="M6694" i="3"/>
  <c r="H6938" i="3"/>
  <c r="I6937" i="3"/>
  <c r="J6937" i="3" s="1"/>
  <c r="K6937" i="3" s="1"/>
  <c r="N6694" i="3" l="1"/>
  <c r="O6694" i="3"/>
  <c r="L6696" i="3"/>
  <c r="M6695" i="3"/>
  <c r="H6939" i="3"/>
  <c r="I6938" i="3"/>
  <c r="J6938" i="3" s="1"/>
  <c r="K6938" i="3" s="1"/>
  <c r="N6695" i="3" l="1"/>
  <c r="O6695" i="3"/>
  <c r="L6697" i="3"/>
  <c r="M6696" i="3"/>
  <c r="H6940" i="3"/>
  <c r="I6939" i="3"/>
  <c r="J6939" i="3" s="1"/>
  <c r="K6939" i="3" s="1"/>
  <c r="N6696" i="3" l="1"/>
  <c r="O6696" i="3"/>
  <c r="L6698" i="3"/>
  <c r="M6697" i="3"/>
  <c r="H6941" i="3"/>
  <c r="I6940" i="3"/>
  <c r="J6940" i="3" s="1"/>
  <c r="K6940" i="3" s="1"/>
  <c r="N6697" i="3" l="1"/>
  <c r="O6697" i="3"/>
  <c r="L6699" i="3"/>
  <c r="M6698" i="3"/>
  <c r="H6942" i="3"/>
  <c r="I6941" i="3"/>
  <c r="J6941" i="3" s="1"/>
  <c r="K6941" i="3" s="1"/>
  <c r="N6698" i="3" l="1"/>
  <c r="O6698" i="3"/>
  <c r="L6700" i="3"/>
  <c r="M6699" i="3"/>
  <c r="H6943" i="3"/>
  <c r="I6942" i="3"/>
  <c r="J6942" i="3" s="1"/>
  <c r="K6942" i="3" s="1"/>
  <c r="N6699" i="3" l="1"/>
  <c r="O6699" i="3"/>
  <c r="L6701" i="3"/>
  <c r="M6700" i="3"/>
  <c r="H6944" i="3"/>
  <c r="I6943" i="3"/>
  <c r="J6943" i="3" s="1"/>
  <c r="K6943" i="3" s="1"/>
  <c r="N6700" i="3" l="1"/>
  <c r="O6700" i="3"/>
  <c r="L6702" i="3"/>
  <c r="M6701" i="3"/>
  <c r="H6945" i="3"/>
  <c r="I6944" i="3"/>
  <c r="J6944" i="3" s="1"/>
  <c r="K6944" i="3" s="1"/>
  <c r="N6701" i="3" l="1"/>
  <c r="O6701" i="3"/>
  <c r="L6703" i="3"/>
  <c r="M6702" i="3"/>
  <c r="H6946" i="3"/>
  <c r="I6945" i="3"/>
  <c r="J6945" i="3" s="1"/>
  <c r="K6945" i="3" s="1"/>
  <c r="O6702" i="3" l="1"/>
  <c r="N6702" i="3"/>
  <c r="L6704" i="3"/>
  <c r="M6703" i="3"/>
  <c r="H6947" i="3"/>
  <c r="I6946" i="3"/>
  <c r="J6946" i="3" s="1"/>
  <c r="K6946" i="3" s="1"/>
  <c r="O6703" i="3" l="1"/>
  <c r="N6703" i="3"/>
  <c r="L6705" i="3"/>
  <c r="M6704" i="3"/>
  <c r="H6948" i="3"/>
  <c r="I6947" i="3"/>
  <c r="J6947" i="3" s="1"/>
  <c r="K6947" i="3" s="1"/>
  <c r="O6704" i="3" l="1"/>
  <c r="N6704" i="3"/>
  <c r="L6706" i="3"/>
  <c r="M6705" i="3"/>
  <c r="H6949" i="3"/>
  <c r="I6948" i="3"/>
  <c r="J6948" i="3" s="1"/>
  <c r="K6948" i="3" s="1"/>
  <c r="O6705" i="3" l="1"/>
  <c r="N6705" i="3"/>
  <c r="L6707" i="3"/>
  <c r="M6706" i="3"/>
  <c r="H6950" i="3"/>
  <c r="I6949" i="3"/>
  <c r="J6949" i="3" s="1"/>
  <c r="K6949" i="3" s="1"/>
  <c r="O6706" i="3" l="1"/>
  <c r="N6706" i="3"/>
  <c r="L6708" i="3"/>
  <c r="M6707" i="3"/>
  <c r="H6951" i="3"/>
  <c r="I6950" i="3"/>
  <c r="J6950" i="3" s="1"/>
  <c r="K6950" i="3" s="1"/>
  <c r="N6707" i="3" l="1"/>
  <c r="O6707" i="3"/>
  <c r="L6709" i="3"/>
  <c r="M6708" i="3"/>
  <c r="H6952" i="3"/>
  <c r="I6951" i="3"/>
  <c r="J6951" i="3" s="1"/>
  <c r="K6951" i="3" s="1"/>
  <c r="O6708" i="3" l="1"/>
  <c r="N6708" i="3"/>
  <c r="L6710" i="3"/>
  <c r="M6709" i="3"/>
  <c r="H6953" i="3"/>
  <c r="I6952" i="3"/>
  <c r="J6952" i="3" s="1"/>
  <c r="K6952" i="3" s="1"/>
  <c r="N6709" i="3" l="1"/>
  <c r="O6709" i="3"/>
  <c r="L6711" i="3"/>
  <c r="M6710" i="3"/>
  <c r="H6954" i="3"/>
  <c r="I6953" i="3"/>
  <c r="J6953" i="3" s="1"/>
  <c r="K6953" i="3" s="1"/>
  <c r="N6710" i="3" l="1"/>
  <c r="O6710" i="3"/>
  <c r="L6712" i="3"/>
  <c r="M6711" i="3"/>
  <c r="H6955" i="3"/>
  <c r="I6954" i="3"/>
  <c r="J6954" i="3" s="1"/>
  <c r="K6954" i="3" s="1"/>
  <c r="N6711" i="3" l="1"/>
  <c r="O6711" i="3"/>
  <c r="L6713" i="3"/>
  <c r="M6712" i="3"/>
  <c r="H6956" i="3"/>
  <c r="I6955" i="3"/>
  <c r="J6955" i="3" s="1"/>
  <c r="K6955" i="3" s="1"/>
  <c r="N6712" i="3" l="1"/>
  <c r="O6712" i="3"/>
  <c r="L6714" i="3"/>
  <c r="M6713" i="3"/>
  <c r="H6957" i="3"/>
  <c r="I6956" i="3"/>
  <c r="J6956" i="3" s="1"/>
  <c r="K6956" i="3" s="1"/>
  <c r="N6713" i="3" l="1"/>
  <c r="O6713" i="3"/>
  <c r="L6715" i="3"/>
  <c r="M6714" i="3"/>
  <c r="H6958" i="3"/>
  <c r="I6957" i="3"/>
  <c r="J6957" i="3" s="1"/>
  <c r="K6957" i="3" s="1"/>
  <c r="N6714" i="3" l="1"/>
  <c r="O6714" i="3"/>
  <c r="L6716" i="3"/>
  <c r="M6715" i="3"/>
  <c r="H6959" i="3"/>
  <c r="I6958" i="3"/>
  <c r="J6958" i="3" s="1"/>
  <c r="K6958" i="3" s="1"/>
  <c r="N6715" i="3" l="1"/>
  <c r="O6715" i="3"/>
  <c r="L6717" i="3"/>
  <c r="M6716" i="3"/>
  <c r="H6960" i="3"/>
  <c r="I6959" i="3"/>
  <c r="J6959" i="3" s="1"/>
  <c r="K6959" i="3" s="1"/>
  <c r="N6716" i="3" l="1"/>
  <c r="O6716" i="3"/>
  <c r="L6718" i="3"/>
  <c r="M6717" i="3"/>
  <c r="H6961" i="3"/>
  <c r="I6960" i="3"/>
  <c r="J6960" i="3" s="1"/>
  <c r="K6960" i="3" s="1"/>
  <c r="N6717" i="3" l="1"/>
  <c r="O6717" i="3"/>
  <c r="L6719" i="3"/>
  <c r="M6718" i="3"/>
  <c r="H6962" i="3"/>
  <c r="I6961" i="3"/>
  <c r="J6961" i="3" s="1"/>
  <c r="K6961" i="3" s="1"/>
  <c r="N6718" i="3" l="1"/>
  <c r="O6718" i="3"/>
  <c r="L6720" i="3"/>
  <c r="M6719" i="3"/>
  <c r="H6963" i="3"/>
  <c r="I6962" i="3"/>
  <c r="J6962" i="3" s="1"/>
  <c r="K6962" i="3" s="1"/>
  <c r="N6719" i="3" l="1"/>
  <c r="O6719" i="3"/>
  <c r="L6721" i="3"/>
  <c r="M6720" i="3"/>
  <c r="H6964" i="3"/>
  <c r="I6963" i="3"/>
  <c r="J6963" i="3" s="1"/>
  <c r="K6963" i="3" s="1"/>
  <c r="N6720" i="3" l="1"/>
  <c r="O6720" i="3"/>
  <c r="L6722" i="3"/>
  <c r="M6721" i="3"/>
  <c r="H6965" i="3"/>
  <c r="I6964" i="3"/>
  <c r="J6964" i="3" s="1"/>
  <c r="K6964" i="3" s="1"/>
  <c r="O6721" i="3" l="1"/>
  <c r="N6721" i="3"/>
  <c r="L6723" i="3"/>
  <c r="M6722" i="3"/>
  <c r="H6966" i="3"/>
  <c r="I6965" i="3"/>
  <c r="J6965" i="3" s="1"/>
  <c r="K6965" i="3" s="1"/>
  <c r="O6722" i="3" l="1"/>
  <c r="N6722" i="3"/>
  <c r="L6724" i="3"/>
  <c r="M6723" i="3"/>
  <c r="H6967" i="3"/>
  <c r="I6966" i="3"/>
  <c r="J6966" i="3" s="1"/>
  <c r="K6966" i="3" s="1"/>
  <c r="O6723" i="3" l="1"/>
  <c r="N6723" i="3"/>
  <c r="L6725" i="3"/>
  <c r="M6724" i="3"/>
  <c r="H6968" i="3"/>
  <c r="I6967" i="3"/>
  <c r="J6967" i="3" s="1"/>
  <c r="K6967" i="3" s="1"/>
  <c r="O6724" i="3" l="1"/>
  <c r="N6724" i="3"/>
  <c r="L6726" i="3"/>
  <c r="M6725" i="3"/>
  <c r="H6969" i="3"/>
  <c r="I6968" i="3"/>
  <c r="J6968" i="3" s="1"/>
  <c r="K6968" i="3" s="1"/>
  <c r="O6725" i="3" l="1"/>
  <c r="N6725" i="3"/>
  <c r="L6727" i="3"/>
  <c r="M6726" i="3"/>
  <c r="H6970" i="3"/>
  <c r="I6969" i="3"/>
  <c r="J6969" i="3" s="1"/>
  <c r="K6969" i="3" s="1"/>
  <c r="N6726" i="3" l="1"/>
  <c r="O6726" i="3"/>
  <c r="L6728" i="3"/>
  <c r="M6727" i="3"/>
  <c r="H6971" i="3"/>
  <c r="I6970" i="3"/>
  <c r="J6970" i="3" s="1"/>
  <c r="K6970" i="3" s="1"/>
  <c r="N6727" i="3" l="1"/>
  <c r="O6727" i="3"/>
  <c r="L6729" i="3"/>
  <c r="M6728" i="3"/>
  <c r="H6972" i="3"/>
  <c r="I6971" i="3"/>
  <c r="J6971" i="3" s="1"/>
  <c r="K6971" i="3" s="1"/>
  <c r="N6728" i="3" l="1"/>
  <c r="O6728" i="3"/>
  <c r="L6730" i="3"/>
  <c r="M6729" i="3"/>
  <c r="H6973" i="3"/>
  <c r="I6972" i="3"/>
  <c r="J6972" i="3" s="1"/>
  <c r="K6972" i="3" s="1"/>
  <c r="N6729" i="3" l="1"/>
  <c r="O6729" i="3"/>
  <c r="L6731" i="3"/>
  <c r="M6730" i="3"/>
  <c r="H6974" i="3"/>
  <c r="I6973" i="3"/>
  <c r="J6973" i="3" s="1"/>
  <c r="K6973" i="3" s="1"/>
  <c r="O6730" i="3" l="1"/>
  <c r="N6730" i="3"/>
  <c r="L6732" i="3"/>
  <c r="M6731" i="3"/>
  <c r="H6975" i="3"/>
  <c r="I6974" i="3"/>
  <c r="J6974" i="3" s="1"/>
  <c r="K6974" i="3" s="1"/>
  <c r="N6731" i="3" l="1"/>
  <c r="O6731" i="3"/>
  <c r="L6733" i="3"/>
  <c r="M6732" i="3"/>
  <c r="H6976" i="3"/>
  <c r="I6975" i="3"/>
  <c r="J6975" i="3" s="1"/>
  <c r="K6975" i="3" s="1"/>
  <c r="N6732" i="3" l="1"/>
  <c r="O6732" i="3"/>
  <c r="L6734" i="3"/>
  <c r="M6733" i="3"/>
  <c r="H6977" i="3"/>
  <c r="I6976" i="3"/>
  <c r="J6976" i="3" s="1"/>
  <c r="K6976" i="3" s="1"/>
  <c r="N6733" i="3" l="1"/>
  <c r="O6733" i="3"/>
  <c r="L6735" i="3"/>
  <c r="M6734" i="3"/>
  <c r="H6978" i="3"/>
  <c r="I6977" i="3"/>
  <c r="J6977" i="3" s="1"/>
  <c r="K6977" i="3" s="1"/>
  <c r="N6734" i="3" l="1"/>
  <c r="O6734" i="3"/>
  <c r="L6736" i="3"/>
  <c r="M6735" i="3"/>
  <c r="H6979" i="3"/>
  <c r="I6978" i="3"/>
  <c r="J6978" i="3" s="1"/>
  <c r="K6978" i="3" s="1"/>
  <c r="N6735" i="3" l="1"/>
  <c r="O6735" i="3"/>
  <c r="L6737" i="3"/>
  <c r="M6736" i="3"/>
  <c r="H6980" i="3"/>
  <c r="I6979" i="3"/>
  <c r="J6979" i="3" s="1"/>
  <c r="K6979" i="3" s="1"/>
  <c r="N6736" i="3" l="1"/>
  <c r="O6736" i="3"/>
  <c r="L6738" i="3"/>
  <c r="M6737" i="3"/>
  <c r="H6981" i="3"/>
  <c r="I6980" i="3"/>
  <c r="J6980" i="3" s="1"/>
  <c r="K6980" i="3" s="1"/>
  <c r="O6737" i="3" l="1"/>
  <c r="N6737" i="3"/>
  <c r="L6739" i="3"/>
  <c r="M6738" i="3"/>
  <c r="H6982" i="3"/>
  <c r="I6981" i="3"/>
  <c r="J6981" i="3" s="1"/>
  <c r="K6981" i="3" s="1"/>
  <c r="L6740" i="3" l="1"/>
  <c r="M6739" i="3"/>
  <c r="N6738" i="3"/>
  <c r="O6738" i="3"/>
  <c r="H6983" i="3"/>
  <c r="I6982" i="3"/>
  <c r="J6982" i="3" s="1"/>
  <c r="K6982" i="3" s="1"/>
  <c r="N6739" i="3" l="1"/>
  <c r="O6739" i="3"/>
  <c r="L6741" i="3"/>
  <c r="M6740" i="3"/>
  <c r="H6984" i="3"/>
  <c r="I6983" i="3"/>
  <c r="J6983" i="3" s="1"/>
  <c r="K6983" i="3" s="1"/>
  <c r="O6740" i="3" l="1"/>
  <c r="N6740" i="3"/>
  <c r="L6742" i="3"/>
  <c r="M6741" i="3"/>
  <c r="H6985" i="3"/>
  <c r="I6984" i="3"/>
  <c r="J6984" i="3" s="1"/>
  <c r="K6984" i="3" s="1"/>
  <c r="N6741" i="3" l="1"/>
  <c r="O6741" i="3"/>
  <c r="L6743" i="3"/>
  <c r="M6742" i="3"/>
  <c r="H6986" i="3"/>
  <c r="I6985" i="3"/>
  <c r="J6985" i="3" s="1"/>
  <c r="K6985" i="3" s="1"/>
  <c r="O6742" i="3" l="1"/>
  <c r="N6742" i="3"/>
  <c r="L6744" i="3"/>
  <c r="M6743" i="3"/>
  <c r="H6987" i="3"/>
  <c r="I6986" i="3"/>
  <c r="J6986" i="3" s="1"/>
  <c r="K6986" i="3" s="1"/>
  <c r="L6745" i="3" l="1"/>
  <c r="M6744" i="3"/>
  <c r="O6743" i="3"/>
  <c r="N6743" i="3"/>
  <c r="H6988" i="3"/>
  <c r="I6987" i="3"/>
  <c r="J6987" i="3" s="1"/>
  <c r="K6987" i="3" s="1"/>
  <c r="O6744" i="3" l="1"/>
  <c r="N6744" i="3"/>
  <c r="L6746" i="3"/>
  <c r="M6745" i="3"/>
  <c r="H6989" i="3"/>
  <c r="I6988" i="3"/>
  <c r="J6988" i="3" s="1"/>
  <c r="K6988" i="3" s="1"/>
  <c r="O6745" i="3" l="1"/>
  <c r="N6745" i="3"/>
  <c r="L6747" i="3"/>
  <c r="M6746" i="3"/>
  <c r="H6990" i="3"/>
  <c r="I6989" i="3"/>
  <c r="J6989" i="3" s="1"/>
  <c r="K6989" i="3" s="1"/>
  <c r="N6746" i="3" l="1"/>
  <c r="O6746" i="3"/>
  <c r="L6748" i="3"/>
  <c r="M6747" i="3"/>
  <c r="H6991" i="3"/>
  <c r="I6990" i="3"/>
  <c r="J6990" i="3" s="1"/>
  <c r="K6990" i="3" s="1"/>
  <c r="N6747" i="3" l="1"/>
  <c r="O6747" i="3"/>
  <c r="L6749" i="3"/>
  <c r="M6748" i="3"/>
  <c r="H6992" i="3"/>
  <c r="I6991" i="3"/>
  <c r="J6991" i="3" s="1"/>
  <c r="K6991" i="3" s="1"/>
  <c r="N6748" i="3" l="1"/>
  <c r="O6748" i="3"/>
  <c r="L6750" i="3"/>
  <c r="M6749" i="3"/>
  <c r="H6993" i="3"/>
  <c r="I6992" i="3"/>
  <c r="J6992" i="3" s="1"/>
  <c r="K6992" i="3" s="1"/>
  <c r="N6749" i="3" l="1"/>
  <c r="O6749" i="3"/>
  <c r="L6751" i="3"/>
  <c r="M6750" i="3"/>
  <c r="H6994" i="3"/>
  <c r="I6993" i="3"/>
  <c r="J6993" i="3" s="1"/>
  <c r="K6993" i="3" s="1"/>
  <c r="N6750" i="3" l="1"/>
  <c r="O6750" i="3"/>
  <c r="L6752" i="3"/>
  <c r="M6751" i="3"/>
  <c r="H6995" i="3"/>
  <c r="I6994" i="3"/>
  <c r="J6994" i="3" s="1"/>
  <c r="K6994" i="3" s="1"/>
  <c r="N6751" i="3" l="1"/>
  <c r="O6751" i="3"/>
  <c r="L6753" i="3"/>
  <c r="M6752" i="3"/>
  <c r="H6996" i="3"/>
  <c r="I6995" i="3"/>
  <c r="J6995" i="3" s="1"/>
  <c r="K6995" i="3" s="1"/>
  <c r="N6752" i="3" l="1"/>
  <c r="O6752" i="3"/>
  <c r="L6754" i="3"/>
  <c r="M6753" i="3"/>
  <c r="H6997" i="3"/>
  <c r="I6996" i="3"/>
  <c r="J6996" i="3" s="1"/>
  <c r="K6996" i="3" s="1"/>
  <c r="N6753" i="3" l="1"/>
  <c r="O6753" i="3"/>
  <c r="L6755" i="3"/>
  <c r="M6754" i="3"/>
  <c r="H6998" i="3"/>
  <c r="I6997" i="3"/>
  <c r="J6997" i="3" s="1"/>
  <c r="K6997" i="3" s="1"/>
  <c r="N6754" i="3" l="1"/>
  <c r="O6754" i="3"/>
  <c r="L6756" i="3"/>
  <c r="M6755" i="3"/>
  <c r="H6999" i="3"/>
  <c r="I6998" i="3"/>
  <c r="J6998" i="3" s="1"/>
  <c r="K6998" i="3" s="1"/>
  <c r="N6755" i="3" l="1"/>
  <c r="O6755" i="3"/>
  <c r="L6757" i="3"/>
  <c r="M6756" i="3"/>
  <c r="H7000" i="3"/>
  <c r="I6999" i="3"/>
  <c r="J6999" i="3" s="1"/>
  <c r="K6999" i="3" s="1"/>
  <c r="O6756" i="3" l="1"/>
  <c r="N6756" i="3"/>
  <c r="L6758" i="3"/>
  <c r="M6757" i="3"/>
  <c r="H7001" i="3"/>
  <c r="I7000" i="3"/>
  <c r="J7000" i="3" s="1"/>
  <c r="K7000" i="3" s="1"/>
  <c r="N6757" i="3" l="1"/>
  <c r="O6757" i="3"/>
  <c r="L6759" i="3"/>
  <c r="M6758" i="3"/>
  <c r="H7002" i="3"/>
  <c r="I7001" i="3"/>
  <c r="J7001" i="3" s="1"/>
  <c r="K7001" i="3" s="1"/>
  <c r="O6758" i="3" l="1"/>
  <c r="N6758" i="3"/>
  <c r="L6760" i="3"/>
  <c r="M6759" i="3"/>
  <c r="H7003" i="3"/>
  <c r="I7002" i="3"/>
  <c r="J7002" i="3" s="1"/>
  <c r="K7002" i="3" s="1"/>
  <c r="O6759" i="3" l="1"/>
  <c r="N6759" i="3"/>
  <c r="L6761" i="3"/>
  <c r="M6760" i="3"/>
  <c r="H7004" i="3"/>
  <c r="I7003" i="3"/>
  <c r="J7003" i="3" s="1"/>
  <c r="K7003" i="3" s="1"/>
  <c r="N6760" i="3" l="1"/>
  <c r="O6760" i="3"/>
  <c r="L6762" i="3"/>
  <c r="M6761" i="3"/>
  <c r="H7005" i="3"/>
  <c r="I7004" i="3"/>
  <c r="J7004" i="3" s="1"/>
  <c r="K7004" i="3" s="1"/>
  <c r="N6761" i="3" l="1"/>
  <c r="O6761" i="3"/>
  <c r="L6763" i="3"/>
  <c r="M6762" i="3"/>
  <c r="H7006" i="3"/>
  <c r="I7005" i="3"/>
  <c r="J7005" i="3" s="1"/>
  <c r="K7005" i="3" s="1"/>
  <c r="O6762" i="3" l="1"/>
  <c r="N6762" i="3"/>
  <c r="L6764" i="3"/>
  <c r="M6763" i="3"/>
  <c r="H7007" i="3"/>
  <c r="I7006" i="3"/>
  <c r="J7006" i="3" s="1"/>
  <c r="K7006" i="3" s="1"/>
  <c r="O6763" i="3" l="1"/>
  <c r="N6763" i="3"/>
  <c r="L6765" i="3"/>
  <c r="M6764" i="3"/>
  <c r="H7008" i="3"/>
  <c r="I7007" i="3"/>
  <c r="J7007" i="3" s="1"/>
  <c r="K7007" i="3" s="1"/>
  <c r="O6764" i="3" l="1"/>
  <c r="N6764" i="3"/>
  <c r="L6766" i="3"/>
  <c r="M6765" i="3"/>
  <c r="H7009" i="3"/>
  <c r="I7008" i="3"/>
  <c r="J7008" i="3" s="1"/>
  <c r="K7008" i="3" s="1"/>
  <c r="L6767" i="3" l="1"/>
  <c r="M6766" i="3"/>
  <c r="O6765" i="3"/>
  <c r="N6765" i="3"/>
  <c r="H7010" i="3"/>
  <c r="I7009" i="3"/>
  <c r="J7009" i="3" s="1"/>
  <c r="K7009" i="3" s="1"/>
  <c r="N6766" i="3" l="1"/>
  <c r="O6766" i="3"/>
  <c r="L6768" i="3"/>
  <c r="M6767" i="3"/>
  <c r="H7011" i="3"/>
  <c r="I7010" i="3"/>
  <c r="J7010" i="3" s="1"/>
  <c r="K7010" i="3" s="1"/>
  <c r="N6767" i="3" l="1"/>
  <c r="O6767" i="3"/>
  <c r="L6769" i="3"/>
  <c r="M6768" i="3"/>
  <c r="H7012" i="3"/>
  <c r="I7011" i="3"/>
  <c r="J7011" i="3" s="1"/>
  <c r="K7011" i="3" s="1"/>
  <c r="N6768" i="3" l="1"/>
  <c r="O6768" i="3"/>
  <c r="L6770" i="3"/>
  <c r="M6769" i="3"/>
  <c r="H7013" i="3"/>
  <c r="I7012" i="3"/>
  <c r="J7012" i="3" s="1"/>
  <c r="K7012" i="3" s="1"/>
  <c r="N6769" i="3" l="1"/>
  <c r="O6769" i="3"/>
  <c r="L6771" i="3"/>
  <c r="M6770" i="3"/>
  <c r="H7014" i="3"/>
  <c r="I7013" i="3"/>
  <c r="J7013" i="3" s="1"/>
  <c r="K7013" i="3" s="1"/>
  <c r="N6770" i="3" l="1"/>
  <c r="O6770" i="3"/>
  <c r="L6772" i="3"/>
  <c r="M6771" i="3"/>
  <c r="H7015" i="3"/>
  <c r="I7014" i="3"/>
  <c r="J7014" i="3" s="1"/>
  <c r="K7014" i="3" s="1"/>
  <c r="N6771" i="3" l="1"/>
  <c r="O6771" i="3"/>
  <c r="L6773" i="3"/>
  <c r="M6772" i="3"/>
  <c r="H7016" i="3"/>
  <c r="I7015" i="3"/>
  <c r="J7015" i="3" s="1"/>
  <c r="K7015" i="3" s="1"/>
  <c r="O6772" i="3" l="1"/>
  <c r="N6772" i="3"/>
  <c r="L6774" i="3"/>
  <c r="M6773" i="3"/>
  <c r="H7017" i="3"/>
  <c r="I7016" i="3"/>
  <c r="J7016" i="3" s="1"/>
  <c r="K7016" i="3" s="1"/>
  <c r="N6773" i="3" l="1"/>
  <c r="O6773" i="3"/>
  <c r="L6775" i="3"/>
  <c r="M6774" i="3"/>
  <c r="H7018" i="3"/>
  <c r="I7017" i="3"/>
  <c r="J7017" i="3" s="1"/>
  <c r="K7017" i="3" s="1"/>
  <c r="N6774" i="3" l="1"/>
  <c r="O6774" i="3"/>
  <c r="L6776" i="3"/>
  <c r="M6775" i="3"/>
  <c r="H7019" i="3"/>
  <c r="I7018" i="3"/>
  <c r="J7018" i="3" s="1"/>
  <c r="K7018" i="3" s="1"/>
  <c r="N6775" i="3" l="1"/>
  <c r="O6775" i="3"/>
  <c r="L6777" i="3"/>
  <c r="M6776" i="3"/>
  <c r="H7020" i="3"/>
  <c r="I7019" i="3"/>
  <c r="J7019" i="3" s="1"/>
  <c r="K7019" i="3" s="1"/>
  <c r="N6776" i="3" l="1"/>
  <c r="O6776" i="3"/>
  <c r="L6778" i="3"/>
  <c r="M6777" i="3"/>
  <c r="H7021" i="3"/>
  <c r="I7020" i="3"/>
  <c r="J7020" i="3" s="1"/>
  <c r="K7020" i="3" s="1"/>
  <c r="N6777" i="3" l="1"/>
  <c r="O6777" i="3"/>
  <c r="L6779" i="3"/>
  <c r="M6778" i="3"/>
  <c r="H7022" i="3"/>
  <c r="I7021" i="3"/>
  <c r="J7021" i="3" s="1"/>
  <c r="K7021" i="3" s="1"/>
  <c r="O6778" i="3" l="1"/>
  <c r="N6778" i="3"/>
  <c r="L6780" i="3"/>
  <c r="M6779" i="3"/>
  <c r="H7023" i="3"/>
  <c r="I7022" i="3"/>
  <c r="J7022" i="3" s="1"/>
  <c r="K7022" i="3" s="1"/>
  <c r="N6779" i="3" l="1"/>
  <c r="O6779" i="3"/>
  <c r="L6781" i="3"/>
  <c r="M6780" i="3"/>
  <c r="H7024" i="3"/>
  <c r="I7023" i="3"/>
  <c r="J7023" i="3" s="1"/>
  <c r="K7023" i="3" s="1"/>
  <c r="O6780" i="3" l="1"/>
  <c r="N6780" i="3"/>
  <c r="L6782" i="3"/>
  <c r="M6781" i="3"/>
  <c r="H7025" i="3"/>
  <c r="I7024" i="3"/>
  <c r="J7024" i="3" s="1"/>
  <c r="K7024" i="3" s="1"/>
  <c r="N6781" i="3" l="1"/>
  <c r="O6781" i="3"/>
  <c r="L6783" i="3"/>
  <c r="M6782" i="3"/>
  <c r="H7026" i="3"/>
  <c r="I7025" i="3"/>
  <c r="J7025" i="3" s="1"/>
  <c r="K7025" i="3" s="1"/>
  <c r="O6782" i="3" l="1"/>
  <c r="N6782" i="3"/>
  <c r="L6784" i="3"/>
  <c r="M6783" i="3"/>
  <c r="H7027" i="3"/>
  <c r="I7026" i="3"/>
  <c r="J7026" i="3" s="1"/>
  <c r="K7026" i="3" s="1"/>
  <c r="O6783" i="3" l="1"/>
  <c r="N6783" i="3"/>
  <c r="L6785" i="3"/>
  <c r="M6784" i="3"/>
  <c r="H7028" i="3"/>
  <c r="I7027" i="3"/>
  <c r="J7027" i="3" s="1"/>
  <c r="K7027" i="3" s="1"/>
  <c r="O6784" i="3" l="1"/>
  <c r="N6784" i="3"/>
  <c r="L6786" i="3"/>
  <c r="M6785" i="3"/>
  <c r="H7029" i="3"/>
  <c r="I7028" i="3"/>
  <c r="J7028" i="3" s="1"/>
  <c r="K7028" i="3" s="1"/>
  <c r="O6785" i="3" l="1"/>
  <c r="N6785" i="3"/>
  <c r="L6787" i="3"/>
  <c r="M6786" i="3"/>
  <c r="H7030" i="3"/>
  <c r="I7029" i="3"/>
  <c r="J7029" i="3" s="1"/>
  <c r="K7029" i="3" s="1"/>
  <c r="O6786" i="3" l="1"/>
  <c r="N6786" i="3"/>
  <c r="L6788" i="3"/>
  <c r="M6787" i="3"/>
  <c r="H7031" i="3"/>
  <c r="I7030" i="3"/>
  <c r="J7030" i="3" s="1"/>
  <c r="K7030" i="3" s="1"/>
  <c r="N6787" i="3" l="1"/>
  <c r="O6787" i="3"/>
  <c r="L6789" i="3"/>
  <c r="M6788" i="3"/>
  <c r="H7032" i="3"/>
  <c r="I7031" i="3"/>
  <c r="J7031" i="3" s="1"/>
  <c r="K7031" i="3" s="1"/>
  <c r="N6788" i="3" l="1"/>
  <c r="O6788" i="3"/>
  <c r="L6790" i="3"/>
  <c r="M6789" i="3"/>
  <c r="H7033" i="3"/>
  <c r="I7032" i="3"/>
  <c r="J7032" i="3" s="1"/>
  <c r="K7032" i="3" s="1"/>
  <c r="O6789" i="3" l="1"/>
  <c r="N6789" i="3"/>
  <c r="L6791" i="3"/>
  <c r="M6790" i="3"/>
  <c r="H7034" i="3"/>
  <c r="I7033" i="3"/>
  <c r="J7033" i="3" s="1"/>
  <c r="K7033" i="3" s="1"/>
  <c r="N6790" i="3" l="1"/>
  <c r="O6790" i="3"/>
  <c r="L6792" i="3"/>
  <c r="M6791" i="3"/>
  <c r="H7035" i="3"/>
  <c r="I7034" i="3"/>
  <c r="J7034" i="3" s="1"/>
  <c r="K7034" i="3" s="1"/>
  <c r="N6791" i="3" l="1"/>
  <c r="O6791" i="3"/>
  <c r="L6793" i="3"/>
  <c r="M6792" i="3"/>
  <c r="H7036" i="3"/>
  <c r="I7035" i="3"/>
  <c r="J7035" i="3" s="1"/>
  <c r="K7035" i="3" s="1"/>
  <c r="N6792" i="3" l="1"/>
  <c r="O6792" i="3"/>
  <c r="L6794" i="3"/>
  <c r="M6793" i="3"/>
  <c r="H7037" i="3"/>
  <c r="I7036" i="3"/>
  <c r="J7036" i="3" s="1"/>
  <c r="K7036" i="3" s="1"/>
  <c r="N6793" i="3" l="1"/>
  <c r="O6793" i="3"/>
  <c r="L6795" i="3"/>
  <c r="M6794" i="3"/>
  <c r="H7038" i="3"/>
  <c r="I7037" i="3"/>
  <c r="J7037" i="3" s="1"/>
  <c r="K7037" i="3" s="1"/>
  <c r="N6794" i="3" l="1"/>
  <c r="O6794" i="3"/>
  <c r="L6796" i="3"/>
  <c r="M6795" i="3"/>
  <c r="H7039" i="3"/>
  <c r="I7038" i="3"/>
  <c r="J7038" i="3" s="1"/>
  <c r="K7038" i="3" s="1"/>
  <c r="N6795" i="3" l="1"/>
  <c r="O6795" i="3"/>
  <c r="L6797" i="3"/>
  <c r="M6796" i="3"/>
  <c r="H7040" i="3"/>
  <c r="I7039" i="3"/>
  <c r="J7039" i="3" s="1"/>
  <c r="K7039" i="3" s="1"/>
  <c r="N6796" i="3" l="1"/>
  <c r="O6796" i="3"/>
  <c r="L6798" i="3"/>
  <c r="M6797" i="3"/>
  <c r="H7041" i="3"/>
  <c r="I7040" i="3"/>
  <c r="J7040" i="3" s="1"/>
  <c r="K7040" i="3" s="1"/>
  <c r="N6797" i="3" l="1"/>
  <c r="O6797" i="3"/>
  <c r="L6799" i="3"/>
  <c r="M6798" i="3"/>
  <c r="H7042" i="3"/>
  <c r="I7041" i="3"/>
  <c r="J7041" i="3" s="1"/>
  <c r="K7041" i="3" s="1"/>
  <c r="N6798" i="3" l="1"/>
  <c r="O6798" i="3"/>
  <c r="L6800" i="3"/>
  <c r="M6799" i="3"/>
  <c r="H7043" i="3"/>
  <c r="I7042" i="3"/>
  <c r="J7042" i="3" s="1"/>
  <c r="K7042" i="3" s="1"/>
  <c r="N6799" i="3" l="1"/>
  <c r="O6799" i="3"/>
  <c r="L6801" i="3"/>
  <c r="M6800" i="3"/>
  <c r="H7044" i="3"/>
  <c r="I7043" i="3"/>
  <c r="J7043" i="3" s="1"/>
  <c r="K7043" i="3" s="1"/>
  <c r="O6800" i="3" l="1"/>
  <c r="N6800" i="3"/>
  <c r="L6802" i="3"/>
  <c r="M6801" i="3"/>
  <c r="H7045" i="3"/>
  <c r="I7044" i="3"/>
  <c r="J7044" i="3" s="1"/>
  <c r="K7044" i="3" s="1"/>
  <c r="N6801" i="3" l="1"/>
  <c r="O6801" i="3"/>
  <c r="L6803" i="3"/>
  <c r="M6802" i="3"/>
  <c r="H7046" i="3"/>
  <c r="I7045" i="3"/>
  <c r="J7045" i="3" s="1"/>
  <c r="K7045" i="3" s="1"/>
  <c r="O6802" i="3" l="1"/>
  <c r="N6802" i="3"/>
  <c r="L6804" i="3"/>
  <c r="M6803" i="3"/>
  <c r="H7047" i="3"/>
  <c r="I7046" i="3"/>
  <c r="J7046" i="3" s="1"/>
  <c r="K7046" i="3" s="1"/>
  <c r="O6803" i="3" l="1"/>
  <c r="N6803" i="3"/>
  <c r="L6805" i="3"/>
  <c r="M6804" i="3"/>
  <c r="H7048" i="3"/>
  <c r="I7047" i="3"/>
  <c r="J7047" i="3" s="1"/>
  <c r="K7047" i="3" s="1"/>
  <c r="O6804" i="3" l="1"/>
  <c r="N6804" i="3"/>
  <c r="L6806" i="3"/>
  <c r="M6805" i="3"/>
  <c r="H7049" i="3"/>
  <c r="I7048" i="3"/>
  <c r="J7048" i="3" s="1"/>
  <c r="K7048" i="3" s="1"/>
  <c r="O6805" i="3" l="1"/>
  <c r="N6805" i="3"/>
  <c r="L6807" i="3"/>
  <c r="M6806" i="3"/>
  <c r="H7050" i="3"/>
  <c r="I7049" i="3"/>
  <c r="J7049" i="3" s="1"/>
  <c r="K7049" i="3" s="1"/>
  <c r="O6806" i="3" l="1"/>
  <c r="N6806" i="3"/>
  <c r="L6808" i="3"/>
  <c r="M6807" i="3"/>
  <c r="H7051" i="3"/>
  <c r="I7050" i="3"/>
  <c r="J7050" i="3" s="1"/>
  <c r="K7050" i="3" s="1"/>
  <c r="N6807" i="3" l="1"/>
  <c r="O6807" i="3"/>
  <c r="L6809" i="3"/>
  <c r="M6808" i="3"/>
  <c r="H7052" i="3"/>
  <c r="I7051" i="3"/>
  <c r="J7051" i="3" s="1"/>
  <c r="K7051" i="3" s="1"/>
  <c r="N6808" i="3" l="1"/>
  <c r="O6808" i="3"/>
  <c r="L6810" i="3"/>
  <c r="M6809" i="3"/>
  <c r="H7053" i="3"/>
  <c r="I7052" i="3"/>
  <c r="J7052" i="3" s="1"/>
  <c r="K7052" i="3" s="1"/>
  <c r="N6809" i="3" l="1"/>
  <c r="O6809" i="3"/>
  <c r="L6811" i="3"/>
  <c r="M6810" i="3"/>
  <c r="H7054" i="3"/>
  <c r="I7053" i="3"/>
  <c r="J7053" i="3" s="1"/>
  <c r="K7053" i="3" s="1"/>
  <c r="N6810" i="3" l="1"/>
  <c r="O6810" i="3"/>
  <c r="L6812" i="3"/>
  <c r="M6811" i="3"/>
  <c r="H7055" i="3"/>
  <c r="I7054" i="3"/>
  <c r="J7054" i="3" s="1"/>
  <c r="K7054" i="3" s="1"/>
  <c r="O6811" i="3" l="1"/>
  <c r="N6811" i="3"/>
  <c r="L6813" i="3"/>
  <c r="M6812" i="3"/>
  <c r="H7056" i="3"/>
  <c r="I7055" i="3"/>
  <c r="J7055" i="3" s="1"/>
  <c r="K7055" i="3" s="1"/>
  <c r="N6812" i="3" l="1"/>
  <c r="O6812" i="3"/>
  <c r="L6814" i="3"/>
  <c r="M6813" i="3"/>
  <c r="H7057" i="3"/>
  <c r="I7056" i="3"/>
  <c r="J7056" i="3" s="1"/>
  <c r="K7056" i="3" s="1"/>
  <c r="N6813" i="3" l="1"/>
  <c r="O6813" i="3"/>
  <c r="L6815" i="3"/>
  <c r="M6814" i="3"/>
  <c r="H7058" i="3"/>
  <c r="I7057" i="3"/>
  <c r="J7057" i="3" s="1"/>
  <c r="K7057" i="3" s="1"/>
  <c r="N6814" i="3" l="1"/>
  <c r="O6814" i="3"/>
  <c r="L6816" i="3"/>
  <c r="M6815" i="3"/>
  <c r="H7059" i="3"/>
  <c r="I7058" i="3"/>
  <c r="J7058" i="3" s="1"/>
  <c r="K7058" i="3" s="1"/>
  <c r="N6815" i="3" l="1"/>
  <c r="O6815" i="3"/>
  <c r="L6817" i="3"/>
  <c r="M6816" i="3"/>
  <c r="H7060" i="3"/>
  <c r="I7059" i="3"/>
  <c r="J7059" i="3" s="1"/>
  <c r="K7059" i="3" s="1"/>
  <c r="N6816" i="3" l="1"/>
  <c r="O6816" i="3"/>
  <c r="L6818" i="3"/>
  <c r="M6817" i="3"/>
  <c r="H7061" i="3"/>
  <c r="I7060" i="3"/>
  <c r="J7060" i="3" s="1"/>
  <c r="K7060" i="3" s="1"/>
  <c r="O6817" i="3" l="1"/>
  <c r="N6817" i="3"/>
  <c r="L6819" i="3"/>
  <c r="M6818" i="3"/>
  <c r="H7062" i="3"/>
  <c r="I7061" i="3"/>
  <c r="J7061" i="3" s="1"/>
  <c r="K7061" i="3" s="1"/>
  <c r="N6818" i="3" l="1"/>
  <c r="O6818" i="3"/>
  <c r="L6820" i="3"/>
  <c r="M6819" i="3"/>
  <c r="H7063" i="3"/>
  <c r="I7062" i="3"/>
  <c r="J7062" i="3" s="1"/>
  <c r="K7062" i="3" s="1"/>
  <c r="N6819" i="3" l="1"/>
  <c r="O6819" i="3"/>
  <c r="L6821" i="3"/>
  <c r="M6820" i="3"/>
  <c r="H7064" i="3"/>
  <c r="I7063" i="3"/>
  <c r="J7063" i="3" s="1"/>
  <c r="K7063" i="3" s="1"/>
  <c r="N6820" i="3" l="1"/>
  <c r="O6820" i="3"/>
  <c r="L6822" i="3"/>
  <c r="M6821" i="3"/>
  <c r="H7065" i="3"/>
  <c r="I7064" i="3"/>
  <c r="J7064" i="3" s="1"/>
  <c r="K7064" i="3" s="1"/>
  <c r="O6821" i="3" l="1"/>
  <c r="N6821" i="3"/>
  <c r="L6823" i="3"/>
  <c r="M6822" i="3"/>
  <c r="H7066" i="3"/>
  <c r="I7065" i="3"/>
  <c r="J7065" i="3" s="1"/>
  <c r="K7065" i="3" s="1"/>
  <c r="O6822" i="3" l="1"/>
  <c r="N6822" i="3"/>
  <c r="L6824" i="3"/>
  <c r="M6823" i="3"/>
  <c r="H7067" i="3"/>
  <c r="I7066" i="3"/>
  <c r="J7066" i="3" s="1"/>
  <c r="K7066" i="3" s="1"/>
  <c r="O6823" i="3" l="1"/>
  <c r="N6823" i="3"/>
  <c r="L6825" i="3"/>
  <c r="M6824" i="3"/>
  <c r="H7068" i="3"/>
  <c r="I7067" i="3"/>
  <c r="J7067" i="3" s="1"/>
  <c r="K7067" i="3" s="1"/>
  <c r="O6824" i="3" l="1"/>
  <c r="N6824" i="3"/>
  <c r="L6826" i="3"/>
  <c r="M6825" i="3"/>
  <c r="H7069" i="3"/>
  <c r="I7068" i="3"/>
  <c r="J7068" i="3" s="1"/>
  <c r="K7068" i="3" s="1"/>
  <c r="O6825" i="3" l="1"/>
  <c r="N6825" i="3"/>
  <c r="L6827" i="3"/>
  <c r="M6826" i="3"/>
  <c r="H7070" i="3"/>
  <c r="I7069" i="3"/>
  <c r="J7069" i="3" s="1"/>
  <c r="K7069" i="3" s="1"/>
  <c r="O6826" i="3" l="1"/>
  <c r="N6826" i="3"/>
  <c r="L6828" i="3"/>
  <c r="M6827" i="3"/>
  <c r="H7071" i="3"/>
  <c r="I7070" i="3"/>
  <c r="J7070" i="3" s="1"/>
  <c r="K7070" i="3" s="1"/>
  <c r="O6827" i="3" l="1"/>
  <c r="N6827" i="3"/>
  <c r="L6829" i="3"/>
  <c r="M6828" i="3"/>
  <c r="H7072" i="3"/>
  <c r="I7071" i="3"/>
  <c r="J7071" i="3" s="1"/>
  <c r="K7071" i="3" s="1"/>
  <c r="L6830" i="3" l="1"/>
  <c r="M6829" i="3"/>
  <c r="N6828" i="3"/>
  <c r="O6828" i="3"/>
  <c r="H7073" i="3"/>
  <c r="I7072" i="3"/>
  <c r="J7072" i="3" s="1"/>
  <c r="K7072" i="3" s="1"/>
  <c r="N6829" i="3" l="1"/>
  <c r="O6829" i="3"/>
  <c r="L6831" i="3"/>
  <c r="M6830" i="3"/>
  <c r="H7074" i="3"/>
  <c r="I7073" i="3"/>
  <c r="J7073" i="3" s="1"/>
  <c r="K7073" i="3" s="1"/>
  <c r="N6830" i="3" l="1"/>
  <c r="O6830" i="3"/>
  <c r="L6832" i="3"/>
  <c r="M6831" i="3"/>
  <c r="H7075" i="3"/>
  <c r="I7074" i="3"/>
  <c r="J7074" i="3" s="1"/>
  <c r="K7074" i="3" s="1"/>
  <c r="N6831" i="3" l="1"/>
  <c r="O6831" i="3"/>
  <c r="L6833" i="3"/>
  <c r="M6832" i="3"/>
  <c r="H7076" i="3"/>
  <c r="I7075" i="3"/>
  <c r="J7075" i="3" s="1"/>
  <c r="K7075" i="3" s="1"/>
  <c r="O6832" i="3" l="1"/>
  <c r="N6832" i="3"/>
  <c r="L6834" i="3"/>
  <c r="M6833" i="3"/>
  <c r="H7077" i="3"/>
  <c r="I7076" i="3"/>
  <c r="J7076" i="3" s="1"/>
  <c r="K7076" i="3" s="1"/>
  <c r="N6833" i="3" l="1"/>
  <c r="O6833" i="3"/>
  <c r="L6835" i="3"/>
  <c r="M6834" i="3"/>
  <c r="H7078" i="3"/>
  <c r="I7077" i="3"/>
  <c r="J7077" i="3" s="1"/>
  <c r="K7077" i="3" s="1"/>
  <c r="O6834" i="3" l="1"/>
  <c r="N6834" i="3"/>
  <c r="L6836" i="3"/>
  <c r="M6835" i="3"/>
  <c r="H7079" i="3"/>
  <c r="I7078" i="3"/>
  <c r="J7078" i="3" s="1"/>
  <c r="K7078" i="3" s="1"/>
  <c r="N6835" i="3" l="1"/>
  <c r="O6835" i="3"/>
  <c r="L6837" i="3"/>
  <c r="M6836" i="3"/>
  <c r="H7080" i="3"/>
  <c r="I7079" i="3"/>
  <c r="J7079" i="3" s="1"/>
  <c r="K7079" i="3" s="1"/>
  <c r="N6836" i="3" l="1"/>
  <c r="O6836" i="3"/>
  <c r="L6838" i="3"/>
  <c r="M6837" i="3"/>
  <c r="H7081" i="3"/>
  <c r="I7080" i="3"/>
  <c r="J7080" i="3" s="1"/>
  <c r="K7080" i="3" s="1"/>
  <c r="N6837" i="3" l="1"/>
  <c r="O6837" i="3"/>
  <c r="L6839" i="3"/>
  <c r="M6838" i="3"/>
  <c r="H7082" i="3"/>
  <c r="I7081" i="3"/>
  <c r="J7081" i="3" s="1"/>
  <c r="K7081" i="3" s="1"/>
  <c r="N6838" i="3" l="1"/>
  <c r="O6838" i="3"/>
  <c r="L6840" i="3"/>
  <c r="M6839" i="3"/>
  <c r="H7083" i="3"/>
  <c r="I7082" i="3"/>
  <c r="J7082" i="3" s="1"/>
  <c r="K7082" i="3" s="1"/>
  <c r="N6839" i="3" l="1"/>
  <c r="O6839" i="3"/>
  <c r="L6841" i="3"/>
  <c r="M6840" i="3"/>
  <c r="H7084" i="3"/>
  <c r="I7083" i="3"/>
  <c r="J7083" i="3" s="1"/>
  <c r="K7083" i="3" s="1"/>
  <c r="N6840" i="3" l="1"/>
  <c r="O6840" i="3"/>
  <c r="L6842" i="3"/>
  <c r="M6841" i="3"/>
  <c r="H7085" i="3"/>
  <c r="I7084" i="3"/>
  <c r="J7084" i="3" s="1"/>
  <c r="K7084" i="3" s="1"/>
  <c r="N6841" i="3" l="1"/>
  <c r="O6841" i="3"/>
  <c r="L6843" i="3"/>
  <c r="M6842" i="3"/>
  <c r="H7086" i="3"/>
  <c r="I7085" i="3"/>
  <c r="J7085" i="3" s="1"/>
  <c r="K7085" i="3" s="1"/>
  <c r="O6842" i="3" l="1"/>
  <c r="N6842" i="3"/>
  <c r="L6844" i="3"/>
  <c r="M6843" i="3"/>
  <c r="H7087" i="3"/>
  <c r="I7086" i="3"/>
  <c r="J7086" i="3" s="1"/>
  <c r="K7086" i="3" s="1"/>
  <c r="O6843" i="3" l="1"/>
  <c r="N6843" i="3"/>
  <c r="L6845" i="3"/>
  <c r="M6844" i="3"/>
  <c r="H7088" i="3"/>
  <c r="I7087" i="3"/>
  <c r="J7087" i="3" s="1"/>
  <c r="K7087" i="3" s="1"/>
  <c r="O6844" i="3" l="1"/>
  <c r="N6844" i="3"/>
  <c r="L6846" i="3"/>
  <c r="M6845" i="3"/>
  <c r="H7089" i="3"/>
  <c r="I7088" i="3"/>
  <c r="J7088" i="3" s="1"/>
  <c r="K7088" i="3" s="1"/>
  <c r="L6847" i="3" l="1"/>
  <c r="M6846" i="3"/>
  <c r="O6845" i="3"/>
  <c r="N6845" i="3"/>
  <c r="H7090" i="3"/>
  <c r="I7089" i="3"/>
  <c r="J7089" i="3" s="1"/>
  <c r="K7089" i="3" s="1"/>
  <c r="N6846" i="3" l="1"/>
  <c r="O6846" i="3"/>
  <c r="L6848" i="3"/>
  <c r="M6847" i="3"/>
  <c r="H7091" i="3"/>
  <c r="I7090" i="3"/>
  <c r="J7090" i="3" s="1"/>
  <c r="K7090" i="3" s="1"/>
  <c r="O6847" i="3" l="1"/>
  <c r="N6847" i="3"/>
  <c r="L6849" i="3"/>
  <c r="M6848" i="3"/>
  <c r="H7092" i="3"/>
  <c r="I7091" i="3"/>
  <c r="J7091" i="3" s="1"/>
  <c r="K7091" i="3" s="1"/>
  <c r="N6848" i="3" l="1"/>
  <c r="O6848" i="3"/>
  <c r="L6850" i="3"/>
  <c r="M6849" i="3"/>
  <c r="H7093" i="3"/>
  <c r="I7092" i="3"/>
  <c r="J7092" i="3" s="1"/>
  <c r="K7092" i="3" s="1"/>
  <c r="N6849" i="3" l="1"/>
  <c r="O6849" i="3"/>
  <c r="L6851" i="3"/>
  <c r="M6850" i="3"/>
  <c r="H7094" i="3"/>
  <c r="I7093" i="3"/>
  <c r="J7093" i="3" s="1"/>
  <c r="K7093" i="3" s="1"/>
  <c r="N6850" i="3" l="1"/>
  <c r="O6850" i="3"/>
  <c r="L6852" i="3"/>
  <c r="M6851" i="3"/>
  <c r="H7095" i="3"/>
  <c r="I7094" i="3"/>
  <c r="J7094" i="3" s="1"/>
  <c r="K7094" i="3" s="1"/>
  <c r="N6851" i="3" l="1"/>
  <c r="O6851" i="3"/>
  <c r="L6853" i="3"/>
  <c r="M6852" i="3"/>
  <c r="H7096" i="3"/>
  <c r="I7095" i="3"/>
  <c r="J7095" i="3" s="1"/>
  <c r="K7095" i="3" s="1"/>
  <c r="N6852" i="3" l="1"/>
  <c r="O6852" i="3"/>
  <c r="L6854" i="3"/>
  <c r="M6853" i="3"/>
  <c r="H7097" i="3"/>
  <c r="I7096" i="3"/>
  <c r="J7096" i="3" s="1"/>
  <c r="K7096" i="3" s="1"/>
  <c r="N6853" i="3" l="1"/>
  <c r="O6853" i="3"/>
  <c r="L6855" i="3"/>
  <c r="M6854" i="3"/>
  <c r="H7098" i="3"/>
  <c r="I7097" i="3"/>
  <c r="J7097" i="3" s="1"/>
  <c r="K7097" i="3" s="1"/>
  <c r="N6854" i="3" l="1"/>
  <c r="O6854" i="3"/>
  <c r="L6856" i="3"/>
  <c r="M6855" i="3"/>
  <c r="H7099" i="3"/>
  <c r="I7098" i="3"/>
  <c r="J7098" i="3" s="1"/>
  <c r="K7098" i="3" s="1"/>
  <c r="N6855" i="3" l="1"/>
  <c r="O6855" i="3"/>
  <c r="L6857" i="3"/>
  <c r="M6856" i="3"/>
  <c r="H7100" i="3"/>
  <c r="I7099" i="3"/>
  <c r="J7099" i="3" s="1"/>
  <c r="K7099" i="3" s="1"/>
  <c r="N6856" i="3" l="1"/>
  <c r="O6856" i="3"/>
  <c r="L6858" i="3"/>
  <c r="M6857" i="3"/>
  <c r="H7101" i="3"/>
  <c r="I7100" i="3"/>
  <c r="J7100" i="3" s="1"/>
  <c r="K7100" i="3" s="1"/>
  <c r="O6857" i="3" l="1"/>
  <c r="N6857" i="3"/>
  <c r="L6859" i="3"/>
  <c r="M6858" i="3"/>
  <c r="H7102" i="3"/>
  <c r="I7101" i="3"/>
  <c r="J7101" i="3" s="1"/>
  <c r="K7101" i="3" s="1"/>
  <c r="O6858" i="3" l="1"/>
  <c r="N6858" i="3"/>
  <c r="L6860" i="3"/>
  <c r="M6859" i="3"/>
  <c r="H7103" i="3"/>
  <c r="I7102" i="3"/>
  <c r="J7102" i="3" s="1"/>
  <c r="K7102" i="3" s="1"/>
  <c r="N6859" i="3" l="1"/>
  <c r="O6859" i="3"/>
  <c r="L6861" i="3"/>
  <c r="M6860" i="3"/>
  <c r="H7104" i="3"/>
  <c r="I7103" i="3"/>
  <c r="J7103" i="3" s="1"/>
  <c r="K7103" i="3" s="1"/>
  <c r="N6860" i="3" l="1"/>
  <c r="O6860" i="3"/>
  <c r="L6862" i="3"/>
  <c r="M6861" i="3"/>
  <c r="H7105" i="3"/>
  <c r="I7104" i="3"/>
  <c r="J7104" i="3" s="1"/>
  <c r="K7104" i="3" s="1"/>
  <c r="N6861" i="3" l="1"/>
  <c r="O6861" i="3"/>
  <c r="L6863" i="3"/>
  <c r="M6862" i="3"/>
  <c r="H7106" i="3"/>
  <c r="I7105" i="3"/>
  <c r="J7105" i="3" s="1"/>
  <c r="K7105" i="3" s="1"/>
  <c r="O6862" i="3" l="1"/>
  <c r="N6862" i="3"/>
  <c r="L6864" i="3"/>
  <c r="M6863" i="3"/>
  <c r="H7107" i="3"/>
  <c r="I7106" i="3"/>
  <c r="J7106" i="3" s="1"/>
  <c r="K7106" i="3" s="1"/>
  <c r="O6863" i="3" l="1"/>
  <c r="N6863" i="3"/>
  <c r="L6865" i="3"/>
  <c r="M6864" i="3"/>
  <c r="H7108" i="3"/>
  <c r="I7107" i="3"/>
  <c r="J7107" i="3" s="1"/>
  <c r="K7107" i="3" s="1"/>
  <c r="O6864" i="3" l="1"/>
  <c r="N6864" i="3"/>
  <c r="L6866" i="3"/>
  <c r="M6865" i="3"/>
  <c r="H7109" i="3"/>
  <c r="I7108" i="3"/>
  <c r="J7108" i="3" s="1"/>
  <c r="K7108" i="3" s="1"/>
  <c r="O6865" i="3" l="1"/>
  <c r="N6865" i="3"/>
  <c r="L6867" i="3"/>
  <c r="M6866" i="3"/>
  <c r="H7110" i="3"/>
  <c r="I7109" i="3"/>
  <c r="J7109" i="3" s="1"/>
  <c r="K7109" i="3" s="1"/>
  <c r="O6866" i="3" l="1"/>
  <c r="N6866" i="3"/>
  <c r="L6868" i="3"/>
  <c r="M6867" i="3"/>
  <c r="H7111" i="3"/>
  <c r="I7110" i="3"/>
  <c r="J7110" i="3" s="1"/>
  <c r="K7110" i="3" s="1"/>
  <c r="N6867" i="3" l="1"/>
  <c r="O6867" i="3"/>
  <c r="L6869" i="3"/>
  <c r="M6868" i="3"/>
  <c r="H7112" i="3"/>
  <c r="I7111" i="3"/>
  <c r="J7111" i="3" s="1"/>
  <c r="K7111" i="3" s="1"/>
  <c r="N6868" i="3" l="1"/>
  <c r="O6868" i="3"/>
  <c r="L6870" i="3"/>
  <c r="M6869" i="3"/>
  <c r="H7113" i="3"/>
  <c r="I7112" i="3"/>
  <c r="J7112" i="3" s="1"/>
  <c r="K7112" i="3" s="1"/>
  <c r="N6869" i="3" l="1"/>
  <c r="O6869" i="3"/>
  <c r="L6871" i="3"/>
  <c r="M6870" i="3"/>
  <c r="H7114" i="3"/>
  <c r="I7113" i="3"/>
  <c r="J7113" i="3" s="1"/>
  <c r="K7113" i="3" s="1"/>
  <c r="N6870" i="3" l="1"/>
  <c r="O6870" i="3"/>
  <c r="L6872" i="3"/>
  <c r="M6871" i="3"/>
  <c r="H7115" i="3"/>
  <c r="I7114" i="3"/>
  <c r="J7114" i="3" s="1"/>
  <c r="K7114" i="3" s="1"/>
  <c r="O6871" i="3" l="1"/>
  <c r="N6871" i="3"/>
  <c r="L6873" i="3"/>
  <c r="M6872" i="3"/>
  <c r="H7116" i="3"/>
  <c r="I7115" i="3"/>
  <c r="J7115" i="3" s="1"/>
  <c r="K7115" i="3" s="1"/>
  <c r="N6872" i="3" l="1"/>
  <c r="O6872" i="3"/>
  <c r="L6874" i="3"/>
  <c r="M6873" i="3"/>
  <c r="H7117" i="3"/>
  <c r="I7116" i="3"/>
  <c r="J7116" i="3" s="1"/>
  <c r="K7116" i="3" s="1"/>
  <c r="O6873" i="3" l="1"/>
  <c r="N6873" i="3"/>
  <c r="L6875" i="3"/>
  <c r="M6874" i="3"/>
  <c r="H7118" i="3"/>
  <c r="I7117" i="3"/>
  <c r="J7117" i="3" s="1"/>
  <c r="K7117" i="3" s="1"/>
  <c r="N6874" i="3" l="1"/>
  <c r="O6874" i="3"/>
  <c r="L6876" i="3"/>
  <c r="M6875" i="3"/>
  <c r="H7119" i="3"/>
  <c r="I7118" i="3"/>
  <c r="J7118" i="3" s="1"/>
  <c r="K7118" i="3" s="1"/>
  <c r="N6875" i="3" l="1"/>
  <c r="O6875" i="3"/>
  <c r="L6877" i="3"/>
  <c r="M6876" i="3"/>
  <c r="H7120" i="3"/>
  <c r="I7119" i="3"/>
  <c r="J7119" i="3" s="1"/>
  <c r="K7119" i="3" s="1"/>
  <c r="N6876" i="3" l="1"/>
  <c r="O6876" i="3"/>
  <c r="L6878" i="3"/>
  <c r="M6877" i="3"/>
  <c r="H7121" i="3"/>
  <c r="I7120" i="3"/>
  <c r="J7120" i="3" s="1"/>
  <c r="K7120" i="3" s="1"/>
  <c r="N6877" i="3" l="1"/>
  <c r="O6877" i="3"/>
  <c r="L6879" i="3"/>
  <c r="M6878" i="3"/>
  <c r="H7122" i="3"/>
  <c r="I7121" i="3"/>
  <c r="J7121" i="3" s="1"/>
  <c r="K7121" i="3" s="1"/>
  <c r="N6878" i="3" l="1"/>
  <c r="O6878" i="3"/>
  <c r="L6880" i="3"/>
  <c r="M6879" i="3"/>
  <c r="H7123" i="3"/>
  <c r="I7122" i="3"/>
  <c r="J7122" i="3" s="1"/>
  <c r="K7122" i="3" s="1"/>
  <c r="N6879" i="3" l="1"/>
  <c r="O6879" i="3"/>
  <c r="L6881" i="3"/>
  <c r="M6880" i="3"/>
  <c r="H7124" i="3"/>
  <c r="I7123" i="3"/>
  <c r="J7123" i="3" s="1"/>
  <c r="K7123" i="3" s="1"/>
  <c r="O6880" i="3" l="1"/>
  <c r="N6880" i="3"/>
  <c r="L6882" i="3"/>
  <c r="M6881" i="3"/>
  <c r="H7125" i="3"/>
  <c r="I7124" i="3"/>
  <c r="J7124" i="3" s="1"/>
  <c r="K7124" i="3" s="1"/>
  <c r="L6883" i="3" l="1"/>
  <c r="M6882" i="3"/>
  <c r="N6881" i="3"/>
  <c r="O6881" i="3"/>
  <c r="H7126" i="3"/>
  <c r="I7125" i="3"/>
  <c r="J7125" i="3" s="1"/>
  <c r="K7125" i="3" s="1"/>
  <c r="O6882" i="3" l="1"/>
  <c r="N6882" i="3"/>
  <c r="L6884" i="3"/>
  <c r="M6883" i="3"/>
  <c r="H7127" i="3"/>
  <c r="I7126" i="3"/>
  <c r="J7126" i="3" s="1"/>
  <c r="K7126" i="3" s="1"/>
  <c r="O6883" i="3" l="1"/>
  <c r="N6883" i="3"/>
  <c r="L6885" i="3"/>
  <c r="M6884" i="3"/>
  <c r="H7128" i="3"/>
  <c r="I7127" i="3"/>
  <c r="J7127" i="3" s="1"/>
  <c r="K7127" i="3" s="1"/>
  <c r="O6884" i="3" l="1"/>
  <c r="N6884" i="3"/>
  <c r="L6886" i="3"/>
  <c r="M6885" i="3"/>
  <c r="H7129" i="3"/>
  <c r="I7128" i="3"/>
  <c r="J7128" i="3" s="1"/>
  <c r="K7128" i="3" s="1"/>
  <c r="O6885" i="3" l="1"/>
  <c r="N6885" i="3"/>
  <c r="L6887" i="3"/>
  <c r="M6886" i="3"/>
  <c r="H7130" i="3"/>
  <c r="I7129" i="3"/>
  <c r="J7129" i="3" s="1"/>
  <c r="K7129" i="3" s="1"/>
  <c r="O6886" i="3" l="1"/>
  <c r="N6886" i="3"/>
  <c r="L6888" i="3"/>
  <c r="M6887" i="3"/>
  <c r="H7131" i="3"/>
  <c r="I7130" i="3"/>
  <c r="J7130" i="3" s="1"/>
  <c r="K7130" i="3" s="1"/>
  <c r="O6887" i="3" l="1"/>
  <c r="N6887" i="3"/>
  <c r="L6889" i="3"/>
  <c r="M6888" i="3"/>
  <c r="H7132" i="3"/>
  <c r="I7131" i="3"/>
  <c r="J7131" i="3" s="1"/>
  <c r="K7131" i="3" s="1"/>
  <c r="O6888" i="3" l="1"/>
  <c r="N6888" i="3"/>
  <c r="L6890" i="3"/>
  <c r="M6889" i="3"/>
  <c r="H7133" i="3"/>
  <c r="I7132" i="3"/>
  <c r="J7132" i="3" s="1"/>
  <c r="K7132" i="3" s="1"/>
  <c r="N6889" i="3" l="1"/>
  <c r="O6889" i="3"/>
  <c r="L6891" i="3"/>
  <c r="M6890" i="3"/>
  <c r="H7134" i="3"/>
  <c r="I7133" i="3"/>
  <c r="J7133" i="3" s="1"/>
  <c r="K7133" i="3" s="1"/>
  <c r="O6890" i="3" l="1"/>
  <c r="N6890" i="3"/>
  <c r="L6892" i="3"/>
  <c r="M6891" i="3"/>
  <c r="H7135" i="3"/>
  <c r="I7134" i="3"/>
  <c r="J7134" i="3" s="1"/>
  <c r="K7134" i="3" s="1"/>
  <c r="O6891" i="3" l="1"/>
  <c r="N6891" i="3"/>
  <c r="L6893" i="3"/>
  <c r="M6892" i="3"/>
  <c r="H7136" i="3"/>
  <c r="I7135" i="3"/>
  <c r="J7135" i="3" s="1"/>
  <c r="K7135" i="3" s="1"/>
  <c r="N6892" i="3" l="1"/>
  <c r="O6892" i="3"/>
  <c r="L6894" i="3"/>
  <c r="M6893" i="3"/>
  <c r="H7137" i="3"/>
  <c r="I7136" i="3"/>
  <c r="J7136" i="3" s="1"/>
  <c r="K7136" i="3" s="1"/>
  <c r="N6893" i="3" l="1"/>
  <c r="O6893" i="3"/>
  <c r="L6895" i="3"/>
  <c r="M6894" i="3"/>
  <c r="H7138" i="3"/>
  <c r="I7137" i="3"/>
  <c r="J7137" i="3" s="1"/>
  <c r="K7137" i="3" s="1"/>
  <c r="N6894" i="3" l="1"/>
  <c r="O6894" i="3"/>
  <c r="L6896" i="3"/>
  <c r="M6895" i="3"/>
  <c r="H7139" i="3"/>
  <c r="I7138" i="3"/>
  <c r="J7138" i="3" s="1"/>
  <c r="K7138" i="3" s="1"/>
  <c r="N6895" i="3" l="1"/>
  <c r="O6895" i="3"/>
  <c r="L6897" i="3"/>
  <c r="M6896" i="3"/>
  <c r="H7140" i="3"/>
  <c r="I7139" i="3"/>
  <c r="J7139" i="3" s="1"/>
  <c r="K7139" i="3" s="1"/>
  <c r="N6896" i="3" l="1"/>
  <c r="O6896" i="3"/>
  <c r="L6898" i="3"/>
  <c r="M6897" i="3"/>
  <c r="H7141" i="3"/>
  <c r="I7140" i="3"/>
  <c r="J7140" i="3" s="1"/>
  <c r="K7140" i="3" s="1"/>
  <c r="O6897" i="3" l="1"/>
  <c r="N6897" i="3"/>
  <c r="L6899" i="3"/>
  <c r="M6898" i="3"/>
  <c r="H7142" i="3"/>
  <c r="I7141" i="3"/>
  <c r="J7141" i="3" s="1"/>
  <c r="K7141" i="3" s="1"/>
  <c r="O6898" i="3" l="1"/>
  <c r="N6898" i="3"/>
  <c r="L6900" i="3"/>
  <c r="M6899" i="3"/>
  <c r="H7143" i="3"/>
  <c r="I7142" i="3"/>
  <c r="J7142" i="3" s="1"/>
  <c r="K7142" i="3" s="1"/>
  <c r="N6899" i="3" l="1"/>
  <c r="O6899" i="3"/>
  <c r="L6901" i="3"/>
  <c r="M6900" i="3"/>
  <c r="H7144" i="3"/>
  <c r="I7143" i="3"/>
  <c r="J7143" i="3" s="1"/>
  <c r="K7143" i="3" s="1"/>
  <c r="N6900" i="3" l="1"/>
  <c r="O6900" i="3"/>
  <c r="L6902" i="3"/>
  <c r="M6901" i="3"/>
  <c r="H7145" i="3"/>
  <c r="I7144" i="3"/>
  <c r="J7144" i="3" s="1"/>
  <c r="K7144" i="3" s="1"/>
  <c r="N6901" i="3" l="1"/>
  <c r="O6901" i="3"/>
  <c r="L6903" i="3"/>
  <c r="M6902" i="3"/>
  <c r="H7146" i="3"/>
  <c r="I7145" i="3"/>
  <c r="J7145" i="3" s="1"/>
  <c r="K7145" i="3" s="1"/>
  <c r="O6902" i="3" l="1"/>
  <c r="N6902" i="3"/>
  <c r="L6904" i="3"/>
  <c r="M6903" i="3"/>
  <c r="H7147" i="3"/>
  <c r="I7146" i="3"/>
  <c r="J7146" i="3" s="1"/>
  <c r="K7146" i="3" s="1"/>
  <c r="L6905" i="3" l="1"/>
  <c r="M6904" i="3"/>
  <c r="O6903" i="3"/>
  <c r="N6903" i="3"/>
  <c r="H7148" i="3"/>
  <c r="I7147" i="3"/>
  <c r="J7147" i="3" s="1"/>
  <c r="K7147" i="3" s="1"/>
  <c r="O6904" i="3" l="1"/>
  <c r="N6904" i="3"/>
  <c r="L6906" i="3"/>
  <c r="M6905" i="3"/>
  <c r="H7149" i="3"/>
  <c r="I7148" i="3"/>
  <c r="J7148" i="3" s="1"/>
  <c r="K7148" i="3" s="1"/>
  <c r="O6905" i="3" l="1"/>
  <c r="N6905" i="3"/>
  <c r="L6907" i="3"/>
  <c r="M6906" i="3"/>
  <c r="H7150" i="3"/>
  <c r="I7149" i="3"/>
  <c r="J7149" i="3" s="1"/>
  <c r="K7149" i="3" s="1"/>
  <c r="O6906" i="3" l="1"/>
  <c r="N6906" i="3"/>
  <c r="L6908" i="3"/>
  <c r="M6907" i="3"/>
  <c r="H7151" i="3"/>
  <c r="I7150" i="3"/>
  <c r="J7150" i="3" s="1"/>
  <c r="K7150" i="3" s="1"/>
  <c r="N6907" i="3" l="1"/>
  <c r="O6907" i="3"/>
  <c r="L6909" i="3"/>
  <c r="M6908" i="3"/>
  <c r="H7152" i="3"/>
  <c r="I7151" i="3"/>
  <c r="J7151" i="3" s="1"/>
  <c r="K7151" i="3" s="1"/>
  <c r="N6908" i="3" l="1"/>
  <c r="O6908" i="3"/>
  <c r="L6910" i="3"/>
  <c r="M6909" i="3"/>
  <c r="H7153" i="3"/>
  <c r="I7152" i="3"/>
  <c r="J7152" i="3" s="1"/>
  <c r="K7152" i="3" s="1"/>
  <c r="N6909" i="3" l="1"/>
  <c r="O6909" i="3"/>
  <c r="L6911" i="3"/>
  <c r="M6910" i="3"/>
  <c r="H7154" i="3"/>
  <c r="I7153" i="3"/>
  <c r="J7153" i="3" s="1"/>
  <c r="K7153" i="3" s="1"/>
  <c r="N6910" i="3" l="1"/>
  <c r="O6910" i="3"/>
  <c r="L6912" i="3"/>
  <c r="M6911" i="3"/>
  <c r="H7155" i="3"/>
  <c r="I7154" i="3"/>
  <c r="J7154" i="3" s="1"/>
  <c r="K7154" i="3" s="1"/>
  <c r="N6911" i="3" l="1"/>
  <c r="O6911" i="3"/>
  <c r="L6913" i="3"/>
  <c r="M6912" i="3"/>
  <c r="H7156" i="3"/>
  <c r="I7155" i="3"/>
  <c r="J7155" i="3" s="1"/>
  <c r="K7155" i="3" s="1"/>
  <c r="O6912" i="3" l="1"/>
  <c r="N6912" i="3"/>
  <c r="L6914" i="3"/>
  <c r="M6913" i="3"/>
  <c r="H7157" i="3"/>
  <c r="I7156" i="3"/>
  <c r="J7156" i="3" s="1"/>
  <c r="K7156" i="3" s="1"/>
  <c r="N6913" i="3" l="1"/>
  <c r="O6913" i="3"/>
  <c r="L6915" i="3"/>
  <c r="M6914" i="3"/>
  <c r="H7158" i="3"/>
  <c r="I7157" i="3"/>
  <c r="J7157" i="3" s="1"/>
  <c r="K7157" i="3" s="1"/>
  <c r="N6914" i="3" l="1"/>
  <c r="O6914" i="3"/>
  <c r="L6916" i="3"/>
  <c r="M6915" i="3"/>
  <c r="H7159" i="3"/>
  <c r="I7158" i="3"/>
  <c r="J7158" i="3" s="1"/>
  <c r="K7158" i="3" s="1"/>
  <c r="N6915" i="3" l="1"/>
  <c r="O6915" i="3"/>
  <c r="L6917" i="3"/>
  <c r="M6916" i="3"/>
  <c r="H7160" i="3"/>
  <c r="I7159" i="3"/>
  <c r="J7159" i="3" s="1"/>
  <c r="K7159" i="3" s="1"/>
  <c r="O6916" i="3" l="1"/>
  <c r="N6916" i="3"/>
  <c r="L6918" i="3"/>
  <c r="M6917" i="3"/>
  <c r="H7161" i="3"/>
  <c r="I7160" i="3"/>
  <c r="J7160" i="3" s="1"/>
  <c r="K7160" i="3" s="1"/>
  <c r="O6917" i="3" l="1"/>
  <c r="N6917" i="3"/>
  <c r="L6919" i="3"/>
  <c r="M6918" i="3"/>
  <c r="H7162" i="3"/>
  <c r="I7161" i="3"/>
  <c r="J7161" i="3" s="1"/>
  <c r="K7161" i="3" s="1"/>
  <c r="O6918" i="3" l="1"/>
  <c r="N6918" i="3"/>
  <c r="L6920" i="3"/>
  <c r="M6919" i="3"/>
  <c r="H7163" i="3"/>
  <c r="I7162" i="3"/>
  <c r="J7162" i="3" s="1"/>
  <c r="K7162" i="3" s="1"/>
  <c r="N6919" i="3" l="1"/>
  <c r="O6919" i="3"/>
  <c r="L6921" i="3"/>
  <c r="M6920" i="3"/>
  <c r="H7164" i="3"/>
  <c r="I7163" i="3"/>
  <c r="J7163" i="3" s="1"/>
  <c r="K7163" i="3" s="1"/>
  <c r="O6920" i="3" l="1"/>
  <c r="N6920" i="3"/>
  <c r="L6922" i="3"/>
  <c r="M6921" i="3"/>
  <c r="H7165" i="3"/>
  <c r="I7164" i="3"/>
  <c r="J7164" i="3" s="1"/>
  <c r="K7164" i="3" s="1"/>
  <c r="O6921" i="3" l="1"/>
  <c r="N6921" i="3"/>
  <c r="L6923" i="3"/>
  <c r="M6922" i="3"/>
  <c r="H7166" i="3"/>
  <c r="I7165" i="3"/>
  <c r="J7165" i="3" s="1"/>
  <c r="K7165" i="3" s="1"/>
  <c r="O6922" i="3" l="1"/>
  <c r="N6922" i="3"/>
  <c r="L6924" i="3"/>
  <c r="M6923" i="3"/>
  <c r="H7167" i="3"/>
  <c r="I7166" i="3"/>
  <c r="J7166" i="3" s="1"/>
  <c r="K7166" i="3" s="1"/>
  <c r="L6925" i="3" l="1"/>
  <c r="M6924" i="3"/>
  <c r="O6923" i="3"/>
  <c r="N6923" i="3"/>
  <c r="H7168" i="3"/>
  <c r="I7167" i="3"/>
  <c r="J7167" i="3" s="1"/>
  <c r="K7167" i="3" s="1"/>
  <c r="O6924" i="3" l="1"/>
  <c r="N6924" i="3"/>
  <c r="L6926" i="3"/>
  <c r="M6925" i="3"/>
  <c r="H7169" i="3"/>
  <c r="I7168" i="3"/>
  <c r="J7168" i="3" s="1"/>
  <c r="K7168" i="3" s="1"/>
  <c r="O6925" i="3" l="1"/>
  <c r="N6925" i="3"/>
  <c r="L6927" i="3"/>
  <c r="M6926" i="3"/>
  <c r="H7170" i="3"/>
  <c r="I7169" i="3"/>
  <c r="J7169" i="3" s="1"/>
  <c r="K7169" i="3" s="1"/>
  <c r="N6926" i="3" l="1"/>
  <c r="O6926" i="3"/>
  <c r="L6928" i="3"/>
  <c r="M6927" i="3"/>
  <c r="H7171" i="3"/>
  <c r="I7170" i="3"/>
  <c r="J7170" i="3" s="1"/>
  <c r="K7170" i="3" s="1"/>
  <c r="N6927" i="3" l="1"/>
  <c r="O6927" i="3"/>
  <c r="L6929" i="3"/>
  <c r="M6928" i="3"/>
  <c r="H7172" i="3"/>
  <c r="I7171" i="3"/>
  <c r="J7171" i="3" s="1"/>
  <c r="K7171" i="3" s="1"/>
  <c r="N6928" i="3" l="1"/>
  <c r="O6928" i="3"/>
  <c r="L6930" i="3"/>
  <c r="M6929" i="3"/>
  <c r="H7173" i="3"/>
  <c r="I7172" i="3"/>
  <c r="J7172" i="3" s="1"/>
  <c r="K7172" i="3" s="1"/>
  <c r="N6929" i="3" l="1"/>
  <c r="O6929" i="3"/>
  <c r="L6931" i="3"/>
  <c r="M6930" i="3"/>
  <c r="H7174" i="3"/>
  <c r="I7173" i="3"/>
  <c r="J7173" i="3" s="1"/>
  <c r="K7173" i="3" s="1"/>
  <c r="N6930" i="3" l="1"/>
  <c r="O6930" i="3"/>
  <c r="L6932" i="3"/>
  <c r="M6931" i="3"/>
  <c r="H7175" i="3"/>
  <c r="I7174" i="3"/>
  <c r="J7174" i="3" s="1"/>
  <c r="K7174" i="3" s="1"/>
  <c r="N6931" i="3" l="1"/>
  <c r="O6931" i="3"/>
  <c r="L6933" i="3"/>
  <c r="M6932" i="3"/>
  <c r="H7176" i="3"/>
  <c r="I7175" i="3"/>
  <c r="J7175" i="3" s="1"/>
  <c r="K7175" i="3" s="1"/>
  <c r="N6932" i="3" l="1"/>
  <c r="O6932" i="3"/>
  <c r="L6934" i="3"/>
  <c r="M6933" i="3"/>
  <c r="H7177" i="3"/>
  <c r="I7176" i="3"/>
  <c r="J7176" i="3" s="1"/>
  <c r="K7176" i="3" s="1"/>
  <c r="N6933" i="3" l="1"/>
  <c r="O6933" i="3"/>
  <c r="L6935" i="3"/>
  <c r="M6934" i="3"/>
  <c r="H7178" i="3"/>
  <c r="I7177" i="3"/>
  <c r="J7177" i="3" s="1"/>
  <c r="K7177" i="3" s="1"/>
  <c r="N6934" i="3" l="1"/>
  <c r="O6934" i="3"/>
  <c r="L6936" i="3"/>
  <c r="M6935" i="3"/>
  <c r="H7179" i="3"/>
  <c r="I7178" i="3"/>
  <c r="J7178" i="3" s="1"/>
  <c r="K7178" i="3" s="1"/>
  <c r="N6935" i="3" l="1"/>
  <c r="O6935" i="3"/>
  <c r="L6937" i="3"/>
  <c r="M6936" i="3"/>
  <c r="H7180" i="3"/>
  <c r="I7179" i="3"/>
  <c r="J7179" i="3" s="1"/>
  <c r="K7179" i="3" s="1"/>
  <c r="N6936" i="3" l="1"/>
  <c r="O6936" i="3"/>
  <c r="L6938" i="3"/>
  <c r="M6937" i="3"/>
  <c r="H7181" i="3"/>
  <c r="I7180" i="3"/>
  <c r="J7180" i="3" s="1"/>
  <c r="K7180" i="3" s="1"/>
  <c r="O6937" i="3" l="1"/>
  <c r="N6937" i="3"/>
  <c r="L6939" i="3"/>
  <c r="M6938" i="3"/>
  <c r="H7182" i="3"/>
  <c r="I7181" i="3"/>
  <c r="J7181" i="3" s="1"/>
  <c r="K7181" i="3" s="1"/>
  <c r="O6938" i="3" l="1"/>
  <c r="N6938" i="3"/>
  <c r="L6940" i="3"/>
  <c r="M6939" i="3"/>
  <c r="H7183" i="3"/>
  <c r="I7182" i="3"/>
  <c r="J7182" i="3" s="1"/>
  <c r="K7182" i="3" s="1"/>
  <c r="L6941" i="3" l="1"/>
  <c r="M6940" i="3"/>
  <c r="N6939" i="3"/>
  <c r="O6939" i="3"/>
  <c r="H7184" i="3"/>
  <c r="I7183" i="3"/>
  <c r="J7183" i="3" s="1"/>
  <c r="K7183" i="3" s="1"/>
  <c r="N6940" i="3" l="1"/>
  <c r="O6940" i="3"/>
  <c r="L6942" i="3"/>
  <c r="M6941" i="3"/>
  <c r="H7185" i="3"/>
  <c r="I7184" i="3"/>
  <c r="J7184" i="3" s="1"/>
  <c r="K7184" i="3" s="1"/>
  <c r="N6941" i="3" l="1"/>
  <c r="O6941" i="3"/>
  <c r="L6943" i="3"/>
  <c r="M6942" i="3"/>
  <c r="H7186" i="3"/>
  <c r="I7185" i="3"/>
  <c r="J7185" i="3" s="1"/>
  <c r="K7185" i="3" s="1"/>
  <c r="O6942" i="3" l="1"/>
  <c r="N6942" i="3"/>
  <c r="L6944" i="3"/>
  <c r="M6943" i="3"/>
  <c r="H7187" i="3"/>
  <c r="I7186" i="3"/>
  <c r="J7186" i="3" s="1"/>
  <c r="K7186" i="3" s="1"/>
  <c r="L6945" i="3" l="1"/>
  <c r="M6944" i="3"/>
  <c r="O6943" i="3"/>
  <c r="N6943" i="3"/>
  <c r="H7188" i="3"/>
  <c r="I7187" i="3"/>
  <c r="J7187" i="3" s="1"/>
  <c r="K7187" i="3" s="1"/>
  <c r="O6944" i="3" l="1"/>
  <c r="N6944" i="3"/>
  <c r="L6946" i="3"/>
  <c r="M6945" i="3"/>
  <c r="H7189" i="3"/>
  <c r="I7188" i="3"/>
  <c r="J7188" i="3" s="1"/>
  <c r="K7188" i="3" s="1"/>
  <c r="O6945" i="3" l="1"/>
  <c r="N6945" i="3"/>
  <c r="L6947" i="3"/>
  <c r="M6946" i="3"/>
  <c r="H7190" i="3"/>
  <c r="I7189" i="3"/>
  <c r="J7189" i="3" s="1"/>
  <c r="K7189" i="3" s="1"/>
  <c r="N6946" i="3" l="1"/>
  <c r="O6946" i="3"/>
  <c r="L6948" i="3"/>
  <c r="M6947" i="3"/>
  <c r="H7191" i="3"/>
  <c r="I7190" i="3"/>
  <c r="J7190" i="3" s="1"/>
  <c r="K7190" i="3" s="1"/>
  <c r="N6947" i="3" l="1"/>
  <c r="O6947" i="3"/>
  <c r="L6949" i="3"/>
  <c r="M6948" i="3"/>
  <c r="H7192" i="3"/>
  <c r="I7191" i="3"/>
  <c r="J7191" i="3" s="1"/>
  <c r="K7191" i="3" s="1"/>
  <c r="N6948" i="3" l="1"/>
  <c r="O6948" i="3"/>
  <c r="L6950" i="3"/>
  <c r="M6949" i="3"/>
  <c r="H7193" i="3"/>
  <c r="I7192" i="3"/>
  <c r="J7192" i="3" s="1"/>
  <c r="K7192" i="3" s="1"/>
  <c r="N6949" i="3" l="1"/>
  <c r="O6949" i="3"/>
  <c r="L6951" i="3"/>
  <c r="M6950" i="3"/>
  <c r="H7194" i="3"/>
  <c r="I7193" i="3"/>
  <c r="J7193" i="3" s="1"/>
  <c r="K7193" i="3" s="1"/>
  <c r="N6950" i="3" l="1"/>
  <c r="O6950" i="3"/>
  <c r="L6952" i="3"/>
  <c r="M6951" i="3"/>
  <c r="H7195" i="3"/>
  <c r="I7194" i="3"/>
  <c r="J7194" i="3" s="1"/>
  <c r="K7194" i="3" s="1"/>
  <c r="O6951" i="3" l="1"/>
  <c r="N6951" i="3"/>
  <c r="L6953" i="3"/>
  <c r="M6952" i="3"/>
  <c r="H7196" i="3"/>
  <c r="I7195" i="3"/>
  <c r="J7195" i="3" s="1"/>
  <c r="K7195" i="3" s="1"/>
  <c r="O6952" i="3" l="1"/>
  <c r="N6952" i="3"/>
  <c r="L6954" i="3"/>
  <c r="M6953" i="3"/>
  <c r="H7197" i="3"/>
  <c r="I7196" i="3"/>
  <c r="J7196" i="3" s="1"/>
  <c r="K7196" i="3" s="1"/>
  <c r="N6953" i="3" l="1"/>
  <c r="O6953" i="3"/>
  <c r="L6955" i="3"/>
  <c r="M6954" i="3"/>
  <c r="H7198" i="3"/>
  <c r="I7197" i="3"/>
  <c r="J7197" i="3" s="1"/>
  <c r="K7197" i="3" s="1"/>
  <c r="N6954" i="3" l="1"/>
  <c r="O6954" i="3"/>
  <c r="L6956" i="3"/>
  <c r="M6955" i="3"/>
  <c r="H7199" i="3"/>
  <c r="I7198" i="3"/>
  <c r="J7198" i="3" s="1"/>
  <c r="K7198" i="3" s="1"/>
  <c r="O6955" i="3" l="1"/>
  <c r="N6955" i="3"/>
  <c r="L6957" i="3"/>
  <c r="M6956" i="3"/>
  <c r="H7200" i="3"/>
  <c r="I7199" i="3"/>
  <c r="J7199" i="3" s="1"/>
  <c r="K7199" i="3" s="1"/>
  <c r="O6956" i="3" l="1"/>
  <c r="N6956" i="3"/>
  <c r="L6958" i="3"/>
  <c r="M6957" i="3"/>
  <c r="H7201" i="3"/>
  <c r="I7200" i="3"/>
  <c r="J7200" i="3" s="1"/>
  <c r="K7200" i="3" s="1"/>
  <c r="N6957" i="3" l="1"/>
  <c r="O6957" i="3"/>
  <c r="L6959" i="3"/>
  <c r="M6958" i="3"/>
  <c r="H7202" i="3"/>
  <c r="I7201" i="3"/>
  <c r="J7201" i="3" s="1"/>
  <c r="K7201" i="3" s="1"/>
  <c r="O6958" i="3" l="1"/>
  <c r="N6958" i="3"/>
  <c r="L6960" i="3"/>
  <c r="M6959" i="3"/>
  <c r="H7203" i="3"/>
  <c r="I7202" i="3"/>
  <c r="J7202" i="3" s="1"/>
  <c r="K7202" i="3" s="1"/>
  <c r="N6959" i="3" l="1"/>
  <c r="O6959" i="3"/>
  <c r="L6961" i="3"/>
  <c r="M6960" i="3"/>
  <c r="H7204" i="3"/>
  <c r="I7203" i="3"/>
  <c r="J7203" i="3" s="1"/>
  <c r="K7203" i="3" s="1"/>
  <c r="N6960" i="3" l="1"/>
  <c r="O6960" i="3"/>
  <c r="L6962" i="3"/>
  <c r="M6961" i="3"/>
  <c r="H7205" i="3"/>
  <c r="I7204" i="3"/>
  <c r="J7204" i="3" s="1"/>
  <c r="K7204" i="3" s="1"/>
  <c r="N6961" i="3" l="1"/>
  <c r="O6961" i="3"/>
  <c r="L6963" i="3"/>
  <c r="M6962" i="3"/>
  <c r="H7206" i="3"/>
  <c r="I7205" i="3"/>
  <c r="J7205" i="3" s="1"/>
  <c r="K7205" i="3" s="1"/>
  <c r="O6962" i="3" l="1"/>
  <c r="N6962" i="3"/>
  <c r="L6964" i="3"/>
  <c r="M6963" i="3"/>
  <c r="H7207" i="3"/>
  <c r="I7206" i="3"/>
  <c r="J7206" i="3" s="1"/>
  <c r="K7206" i="3" s="1"/>
  <c r="O6963" i="3" l="1"/>
  <c r="N6963" i="3"/>
  <c r="L6965" i="3"/>
  <c r="M6964" i="3"/>
  <c r="H7208" i="3"/>
  <c r="I7207" i="3"/>
  <c r="J7207" i="3" s="1"/>
  <c r="K7207" i="3" s="1"/>
  <c r="O6964" i="3" l="1"/>
  <c r="N6964" i="3"/>
  <c r="L6966" i="3"/>
  <c r="M6965" i="3"/>
  <c r="H7209" i="3"/>
  <c r="I7208" i="3"/>
  <c r="J7208" i="3" s="1"/>
  <c r="K7208" i="3" s="1"/>
  <c r="L6967" i="3" l="1"/>
  <c r="M6966" i="3"/>
  <c r="O6965" i="3"/>
  <c r="N6965" i="3"/>
  <c r="H7210" i="3"/>
  <c r="I7209" i="3"/>
  <c r="J7209" i="3" s="1"/>
  <c r="K7209" i="3" s="1"/>
  <c r="N6966" i="3" l="1"/>
  <c r="O6966" i="3"/>
  <c r="L6968" i="3"/>
  <c r="M6967" i="3"/>
  <c r="H7211" i="3"/>
  <c r="I7210" i="3"/>
  <c r="J7210" i="3" s="1"/>
  <c r="K7210" i="3" s="1"/>
  <c r="N6967" i="3" l="1"/>
  <c r="O6967" i="3"/>
  <c r="L6969" i="3"/>
  <c r="M6968" i="3"/>
  <c r="H7212" i="3"/>
  <c r="I7211" i="3"/>
  <c r="J7211" i="3" s="1"/>
  <c r="K7211" i="3" s="1"/>
  <c r="N6968" i="3" l="1"/>
  <c r="O6968" i="3"/>
  <c r="L6970" i="3"/>
  <c r="M6969" i="3"/>
  <c r="H7213" i="3"/>
  <c r="I7212" i="3"/>
  <c r="J7212" i="3" s="1"/>
  <c r="K7212" i="3" s="1"/>
  <c r="N6969" i="3" l="1"/>
  <c r="O6969" i="3"/>
  <c r="L6971" i="3"/>
  <c r="M6970" i="3"/>
  <c r="H7214" i="3"/>
  <c r="I7213" i="3"/>
  <c r="J7213" i="3" s="1"/>
  <c r="K7213" i="3" s="1"/>
  <c r="N6970" i="3" l="1"/>
  <c r="O6970" i="3"/>
  <c r="L6972" i="3"/>
  <c r="M6971" i="3"/>
  <c r="H7215" i="3"/>
  <c r="I7214" i="3"/>
  <c r="J7214" i="3" s="1"/>
  <c r="K7214" i="3" s="1"/>
  <c r="N6971" i="3" l="1"/>
  <c r="O6971" i="3"/>
  <c r="L6973" i="3"/>
  <c r="M6972" i="3"/>
  <c r="H7216" i="3"/>
  <c r="I7215" i="3"/>
  <c r="J7215" i="3" s="1"/>
  <c r="K7215" i="3" s="1"/>
  <c r="N6972" i="3" l="1"/>
  <c r="O6972" i="3"/>
  <c r="L6974" i="3"/>
  <c r="M6973" i="3"/>
  <c r="H7217" i="3"/>
  <c r="I7216" i="3"/>
  <c r="J7216" i="3" s="1"/>
  <c r="K7216" i="3" s="1"/>
  <c r="N6973" i="3" l="1"/>
  <c r="O6973" i="3"/>
  <c r="L6975" i="3"/>
  <c r="M6974" i="3"/>
  <c r="H7218" i="3"/>
  <c r="I7217" i="3"/>
  <c r="J7217" i="3" s="1"/>
  <c r="K7217" i="3" s="1"/>
  <c r="N6974" i="3" l="1"/>
  <c r="O6974" i="3"/>
  <c r="L6976" i="3"/>
  <c r="M6975" i="3"/>
  <c r="H7219" i="3"/>
  <c r="I7218" i="3"/>
  <c r="J7218" i="3" s="1"/>
  <c r="K7218" i="3" s="1"/>
  <c r="N6975" i="3" l="1"/>
  <c r="O6975" i="3"/>
  <c r="L6977" i="3"/>
  <c r="M6976" i="3"/>
  <c r="H7220" i="3"/>
  <c r="I7219" i="3"/>
  <c r="J7219" i="3" s="1"/>
  <c r="K7219" i="3" s="1"/>
  <c r="N6976" i="3" l="1"/>
  <c r="O6976" i="3"/>
  <c r="L6978" i="3"/>
  <c r="M6977" i="3"/>
  <c r="H7221" i="3"/>
  <c r="I7220" i="3"/>
  <c r="J7220" i="3" s="1"/>
  <c r="K7220" i="3" s="1"/>
  <c r="O6977" i="3" l="1"/>
  <c r="N6977" i="3"/>
  <c r="L6979" i="3"/>
  <c r="M6978" i="3"/>
  <c r="H7222" i="3"/>
  <c r="I7221" i="3"/>
  <c r="J7221" i="3" s="1"/>
  <c r="K7221" i="3" s="1"/>
  <c r="O6978" i="3" l="1"/>
  <c r="N6978" i="3"/>
  <c r="L6980" i="3"/>
  <c r="M6979" i="3"/>
  <c r="H7223" i="3"/>
  <c r="I7222" i="3"/>
  <c r="J7222" i="3" s="1"/>
  <c r="K7222" i="3" s="1"/>
  <c r="O6979" i="3" l="1"/>
  <c r="N6979" i="3"/>
  <c r="L6981" i="3"/>
  <c r="M6980" i="3"/>
  <c r="H7224" i="3"/>
  <c r="I7223" i="3"/>
  <c r="J7223" i="3" s="1"/>
  <c r="K7223" i="3" s="1"/>
  <c r="L6982" i="3" l="1"/>
  <c r="M6981" i="3"/>
  <c r="N6980" i="3"/>
  <c r="O6980" i="3"/>
  <c r="H7225" i="3"/>
  <c r="I7224" i="3"/>
  <c r="J7224" i="3" s="1"/>
  <c r="K7224" i="3" s="1"/>
  <c r="N6981" i="3" l="1"/>
  <c r="O6981" i="3"/>
  <c r="L6983" i="3"/>
  <c r="M6982" i="3"/>
  <c r="H7226" i="3"/>
  <c r="I7225" i="3"/>
  <c r="J7225" i="3" s="1"/>
  <c r="K7225" i="3" s="1"/>
  <c r="O6982" i="3" l="1"/>
  <c r="N6982" i="3"/>
  <c r="L6984" i="3"/>
  <c r="M6983" i="3"/>
  <c r="H7227" i="3"/>
  <c r="I7226" i="3"/>
  <c r="J7226" i="3" s="1"/>
  <c r="K7226" i="3" s="1"/>
  <c r="O6983" i="3" l="1"/>
  <c r="N6983" i="3"/>
  <c r="L6985" i="3"/>
  <c r="M6984" i="3"/>
  <c r="H7228" i="3"/>
  <c r="I7227" i="3"/>
  <c r="J7227" i="3" s="1"/>
  <c r="K7227" i="3" s="1"/>
  <c r="O6984" i="3" l="1"/>
  <c r="N6984" i="3"/>
  <c r="L6986" i="3"/>
  <c r="M6985" i="3"/>
  <c r="H7229" i="3"/>
  <c r="I7228" i="3"/>
  <c r="J7228" i="3" s="1"/>
  <c r="K7228" i="3" s="1"/>
  <c r="O6985" i="3" l="1"/>
  <c r="N6985" i="3"/>
  <c r="L6987" i="3"/>
  <c r="M6986" i="3"/>
  <c r="H7230" i="3"/>
  <c r="I7229" i="3"/>
  <c r="J7229" i="3" s="1"/>
  <c r="K7229" i="3" s="1"/>
  <c r="L6988" i="3" l="1"/>
  <c r="M6987" i="3"/>
  <c r="N6986" i="3"/>
  <c r="O6986" i="3"/>
  <c r="H7231" i="3"/>
  <c r="I7230" i="3"/>
  <c r="J7230" i="3" s="1"/>
  <c r="K7230" i="3" s="1"/>
  <c r="O6987" i="3" l="1"/>
  <c r="N6987" i="3"/>
  <c r="L6989" i="3"/>
  <c r="M6988" i="3"/>
  <c r="H7232" i="3"/>
  <c r="I7231" i="3"/>
  <c r="J7231" i="3" s="1"/>
  <c r="K7231" i="3" s="1"/>
  <c r="N6988" i="3" l="1"/>
  <c r="O6988" i="3"/>
  <c r="L6990" i="3"/>
  <c r="M6989" i="3"/>
  <c r="H7233" i="3"/>
  <c r="I7232" i="3"/>
  <c r="J7232" i="3" s="1"/>
  <c r="K7232" i="3" s="1"/>
  <c r="N6989" i="3" l="1"/>
  <c r="O6989" i="3"/>
  <c r="L6991" i="3"/>
  <c r="M6990" i="3"/>
  <c r="H7234" i="3"/>
  <c r="I7233" i="3"/>
  <c r="J7233" i="3" s="1"/>
  <c r="K7233" i="3" s="1"/>
  <c r="O6990" i="3" l="1"/>
  <c r="N6990" i="3"/>
  <c r="L6992" i="3"/>
  <c r="M6991" i="3"/>
  <c r="H7235" i="3"/>
  <c r="I7234" i="3"/>
  <c r="J7234" i="3" s="1"/>
  <c r="K7234" i="3" s="1"/>
  <c r="O6991" i="3" l="1"/>
  <c r="N6991" i="3"/>
  <c r="L6993" i="3"/>
  <c r="M6992" i="3"/>
  <c r="H7236" i="3"/>
  <c r="I7235" i="3"/>
  <c r="J7235" i="3" s="1"/>
  <c r="K7235" i="3" s="1"/>
  <c r="O6992" i="3" l="1"/>
  <c r="N6992" i="3"/>
  <c r="L6994" i="3"/>
  <c r="M6993" i="3"/>
  <c r="H7237" i="3"/>
  <c r="I7236" i="3"/>
  <c r="J7236" i="3" s="1"/>
  <c r="K7236" i="3" s="1"/>
  <c r="N6993" i="3" l="1"/>
  <c r="O6993" i="3"/>
  <c r="L6995" i="3"/>
  <c r="M6994" i="3"/>
  <c r="H7238" i="3"/>
  <c r="I7237" i="3"/>
  <c r="J7237" i="3" s="1"/>
  <c r="K7237" i="3" s="1"/>
  <c r="N6994" i="3" l="1"/>
  <c r="O6994" i="3"/>
  <c r="L6996" i="3"/>
  <c r="M6995" i="3"/>
  <c r="H7239" i="3"/>
  <c r="I7238" i="3"/>
  <c r="J7238" i="3" s="1"/>
  <c r="K7238" i="3" s="1"/>
  <c r="N6995" i="3" l="1"/>
  <c r="O6995" i="3"/>
  <c r="L6997" i="3"/>
  <c r="M6996" i="3"/>
  <c r="H7240" i="3"/>
  <c r="I7239" i="3"/>
  <c r="J7239" i="3" s="1"/>
  <c r="K7239" i="3" s="1"/>
  <c r="N6996" i="3" l="1"/>
  <c r="O6996" i="3"/>
  <c r="L6998" i="3"/>
  <c r="M6997" i="3"/>
  <c r="H7241" i="3"/>
  <c r="I7240" i="3"/>
  <c r="J7240" i="3" s="1"/>
  <c r="K7240" i="3" s="1"/>
  <c r="O6997" i="3" l="1"/>
  <c r="N6997" i="3"/>
  <c r="L6999" i="3"/>
  <c r="M6998" i="3"/>
  <c r="H7242" i="3"/>
  <c r="I7241" i="3"/>
  <c r="J7241" i="3" s="1"/>
  <c r="K7241" i="3" s="1"/>
  <c r="N6998" i="3" l="1"/>
  <c r="O6998" i="3"/>
  <c r="L7000" i="3"/>
  <c r="M6999" i="3"/>
  <c r="H7243" i="3"/>
  <c r="I7242" i="3"/>
  <c r="J7242" i="3" s="1"/>
  <c r="K7242" i="3" s="1"/>
  <c r="N6999" i="3" l="1"/>
  <c r="O6999" i="3"/>
  <c r="L7001" i="3"/>
  <c r="M7000" i="3"/>
  <c r="H7244" i="3"/>
  <c r="I7243" i="3"/>
  <c r="J7243" i="3" s="1"/>
  <c r="K7243" i="3" s="1"/>
  <c r="N7000" i="3" l="1"/>
  <c r="O7000" i="3"/>
  <c r="L7002" i="3"/>
  <c r="M7001" i="3"/>
  <c r="H7245" i="3"/>
  <c r="I7244" i="3"/>
  <c r="J7244" i="3" s="1"/>
  <c r="K7244" i="3" s="1"/>
  <c r="N7001" i="3" l="1"/>
  <c r="O7001" i="3"/>
  <c r="L7003" i="3"/>
  <c r="M7002" i="3"/>
  <c r="H7246" i="3"/>
  <c r="I7245" i="3"/>
  <c r="J7245" i="3" s="1"/>
  <c r="K7245" i="3" s="1"/>
  <c r="O7002" i="3" l="1"/>
  <c r="N7002" i="3"/>
  <c r="L7004" i="3"/>
  <c r="M7003" i="3"/>
  <c r="H7247" i="3"/>
  <c r="I7246" i="3"/>
  <c r="J7246" i="3" s="1"/>
  <c r="K7246" i="3" s="1"/>
  <c r="O7003" i="3" l="1"/>
  <c r="N7003" i="3"/>
  <c r="L7005" i="3"/>
  <c r="M7004" i="3"/>
  <c r="H7248" i="3"/>
  <c r="I7247" i="3"/>
  <c r="J7247" i="3" s="1"/>
  <c r="K7247" i="3" s="1"/>
  <c r="O7004" i="3" l="1"/>
  <c r="N7004" i="3"/>
  <c r="L7006" i="3"/>
  <c r="M7005" i="3"/>
  <c r="H7249" i="3"/>
  <c r="I7248" i="3"/>
  <c r="J7248" i="3" s="1"/>
  <c r="K7248" i="3" s="1"/>
  <c r="O7005" i="3" l="1"/>
  <c r="N7005" i="3"/>
  <c r="L7007" i="3"/>
  <c r="M7006" i="3"/>
  <c r="H7250" i="3"/>
  <c r="I7249" i="3"/>
  <c r="J7249" i="3" s="1"/>
  <c r="K7249" i="3" s="1"/>
  <c r="N7006" i="3" l="1"/>
  <c r="O7006" i="3"/>
  <c r="L7008" i="3"/>
  <c r="M7007" i="3"/>
  <c r="H7251" i="3"/>
  <c r="I7250" i="3"/>
  <c r="J7250" i="3" s="1"/>
  <c r="K7250" i="3" s="1"/>
  <c r="O7007" i="3" l="1"/>
  <c r="N7007" i="3"/>
  <c r="L7009" i="3"/>
  <c r="M7008" i="3"/>
  <c r="H7252" i="3"/>
  <c r="I7251" i="3"/>
  <c r="J7251" i="3" s="1"/>
  <c r="K7251" i="3" s="1"/>
  <c r="N7008" i="3" l="1"/>
  <c r="O7008" i="3"/>
  <c r="L7010" i="3"/>
  <c r="M7009" i="3"/>
  <c r="H7253" i="3"/>
  <c r="I7252" i="3"/>
  <c r="J7252" i="3" s="1"/>
  <c r="K7252" i="3" s="1"/>
  <c r="N7009" i="3" l="1"/>
  <c r="O7009" i="3"/>
  <c r="L7011" i="3"/>
  <c r="M7010" i="3"/>
  <c r="H7254" i="3"/>
  <c r="I7253" i="3"/>
  <c r="J7253" i="3" s="1"/>
  <c r="K7253" i="3" s="1"/>
  <c r="N7010" i="3" l="1"/>
  <c r="O7010" i="3"/>
  <c r="L7012" i="3"/>
  <c r="M7011" i="3"/>
  <c r="H7255" i="3"/>
  <c r="I7254" i="3"/>
  <c r="J7254" i="3" s="1"/>
  <c r="K7254" i="3" s="1"/>
  <c r="N7011" i="3" l="1"/>
  <c r="O7011" i="3"/>
  <c r="L7013" i="3"/>
  <c r="M7012" i="3"/>
  <c r="H7256" i="3"/>
  <c r="I7255" i="3"/>
  <c r="J7255" i="3" s="1"/>
  <c r="K7255" i="3" s="1"/>
  <c r="O7012" i="3" l="1"/>
  <c r="N7012" i="3"/>
  <c r="L7014" i="3"/>
  <c r="M7013" i="3"/>
  <c r="H7257" i="3"/>
  <c r="I7256" i="3"/>
  <c r="J7256" i="3" s="1"/>
  <c r="K7256" i="3" s="1"/>
  <c r="N7013" i="3" l="1"/>
  <c r="O7013" i="3"/>
  <c r="L7015" i="3"/>
  <c r="M7014" i="3"/>
  <c r="H7258" i="3"/>
  <c r="I7257" i="3"/>
  <c r="J7257" i="3" s="1"/>
  <c r="K7257" i="3" s="1"/>
  <c r="N7014" i="3" l="1"/>
  <c r="O7014" i="3"/>
  <c r="L7016" i="3"/>
  <c r="M7015" i="3"/>
  <c r="H7259" i="3"/>
  <c r="I7258" i="3"/>
  <c r="J7258" i="3" s="1"/>
  <c r="K7258" i="3" s="1"/>
  <c r="O7015" i="3" l="1"/>
  <c r="N7015" i="3"/>
  <c r="L7017" i="3"/>
  <c r="M7016" i="3"/>
  <c r="H7260" i="3"/>
  <c r="I7259" i="3"/>
  <c r="J7259" i="3" s="1"/>
  <c r="K7259" i="3" s="1"/>
  <c r="N7016" i="3" l="1"/>
  <c r="O7016" i="3"/>
  <c r="L7018" i="3"/>
  <c r="M7017" i="3"/>
  <c r="H7261" i="3"/>
  <c r="I7260" i="3"/>
  <c r="J7260" i="3" s="1"/>
  <c r="K7260" i="3" s="1"/>
  <c r="O7017" i="3" l="1"/>
  <c r="N7017" i="3"/>
  <c r="L7019" i="3"/>
  <c r="M7018" i="3"/>
  <c r="H7262" i="3"/>
  <c r="I7261" i="3"/>
  <c r="J7261" i="3" s="1"/>
  <c r="K7261" i="3" s="1"/>
  <c r="N7018" i="3" l="1"/>
  <c r="O7018" i="3"/>
  <c r="L7020" i="3"/>
  <c r="M7019" i="3"/>
  <c r="H7263" i="3"/>
  <c r="I7262" i="3"/>
  <c r="J7262" i="3" s="1"/>
  <c r="K7262" i="3" s="1"/>
  <c r="N7019" i="3" l="1"/>
  <c r="O7019" i="3"/>
  <c r="L7021" i="3"/>
  <c r="M7020" i="3"/>
  <c r="H7264" i="3"/>
  <c r="I7263" i="3"/>
  <c r="J7263" i="3" s="1"/>
  <c r="K7263" i="3" s="1"/>
  <c r="N7020" i="3" l="1"/>
  <c r="O7020" i="3"/>
  <c r="L7022" i="3"/>
  <c r="M7021" i="3"/>
  <c r="H7265" i="3"/>
  <c r="I7264" i="3"/>
  <c r="J7264" i="3" s="1"/>
  <c r="K7264" i="3" s="1"/>
  <c r="O7021" i="3" l="1"/>
  <c r="N7021" i="3"/>
  <c r="L7023" i="3"/>
  <c r="M7022" i="3"/>
  <c r="H7266" i="3"/>
  <c r="I7265" i="3"/>
  <c r="J7265" i="3" s="1"/>
  <c r="K7265" i="3" s="1"/>
  <c r="O7022" i="3" l="1"/>
  <c r="N7022" i="3"/>
  <c r="L7024" i="3"/>
  <c r="M7023" i="3"/>
  <c r="H7267" i="3"/>
  <c r="I7266" i="3"/>
  <c r="J7266" i="3" s="1"/>
  <c r="K7266" i="3" s="1"/>
  <c r="O7023" i="3" l="1"/>
  <c r="N7023" i="3"/>
  <c r="L7025" i="3"/>
  <c r="M7024" i="3"/>
  <c r="H7268" i="3"/>
  <c r="I7267" i="3"/>
  <c r="J7267" i="3" s="1"/>
  <c r="K7267" i="3" s="1"/>
  <c r="O7024" i="3" l="1"/>
  <c r="N7024" i="3"/>
  <c r="L7026" i="3"/>
  <c r="M7025" i="3"/>
  <c r="H7269" i="3"/>
  <c r="I7268" i="3"/>
  <c r="J7268" i="3" s="1"/>
  <c r="K7268" i="3" s="1"/>
  <c r="L7027" i="3" l="1"/>
  <c r="M7026" i="3"/>
  <c r="O7025" i="3"/>
  <c r="N7025" i="3"/>
  <c r="H7270" i="3"/>
  <c r="I7269" i="3"/>
  <c r="J7269" i="3" s="1"/>
  <c r="K7269" i="3" s="1"/>
  <c r="O7026" i="3" l="1"/>
  <c r="N7026" i="3"/>
  <c r="L7028" i="3"/>
  <c r="M7027" i="3"/>
  <c r="H7271" i="3"/>
  <c r="I7270" i="3"/>
  <c r="J7270" i="3" s="1"/>
  <c r="K7270" i="3" s="1"/>
  <c r="O7027" i="3" l="1"/>
  <c r="N7027" i="3"/>
  <c r="L7029" i="3"/>
  <c r="M7028" i="3"/>
  <c r="H7272" i="3"/>
  <c r="I7271" i="3"/>
  <c r="J7271" i="3" s="1"/>
  <c r="K7271" i="3" s="1"/>
  <c r="L7030" i="3" l="1"/>
  <c r="M7029" i="3"/>
  <c r="N7028" i="3"/>
  <c r="O7028" i="3"/>
  <c r="H7273" i="3"/>
  <c r="I7272" i="3"/>
  <c r="J7272" i="3" s="1"/>
  <c r="K7272" i="3" s="1"/>
  <c r="N7029" i="3" l="1"/>
  <c r="O7029" i="3"/>
  <c r="L7031" i="3"/>
  <c r="M7030" i="3"/>
  <c r="H7274" i="3"/>
  <c r="I7273" i="3"/>
  <c r="J7273" i="3" s="1"/>
  <c r="K7273" i="3" s="1"/>
  <c r="N7030" i="3" l="1"/>
  <c r="O7030" i="3"/>
  <c r="L7032" i="3"/>
  <c r="M7031" i="3"/>
  <c r="H7275" i="3"/>
  <c r="I7274" i="3"/>
  <c r="J7274" i="3" s="1"/>
  <c r="K7274" i="3" s="1"/>
  <c r="O7031" i="3" l="1"/>
  <c r="N7031" i="3"/>
  <c r="L7033" i="3"/>
  <c r="M7032" i="3"/>
  <c r="H7276" i="3"/>
  <c r="I7275" i="3"/>
  <c r="J7275" i="3" s="1"/>
  <c r="K7275" i="3" s="1"/>
  <c r="N7032" i="3" l="1"/>
  <c r="O7032" i="3"/>
  <c r="L7034" i="3"/>
  <c r="M7033" i="3"/>
  <c r="H7277" i="3"/>
  <c r="I7276" i="3"/>
  <c r="J7276" i="3" s="1"/>
  <c r="K7276" i="3" s="1"/>
  <c r="N7033" i="3" l="1"/>
  <c r="O7033" i="3"/>
  <c r="L7035" i="3"/>
  <c r="M7034" i="3"/>
  <c r="H7278" i="3"/>
  <c r="I7277" i="3"/>
  <c r="J7277" i="3" s="1"/>
  <c r="K7277" i="3" s="1"/>
  <c r="N7034" i="3" l="1"/>
  <c r="O7034" i="3"/>
  <c r="L7036" i="3"/>
  <c r="M7035" i="3"/>
  <c r="H7279" i="3"/>
  <c r="I7278" i="3"/>
  <c r="J7278" i="3" s="1"/>
  <c r="K7278" i="3" s="1"/>
  <c r="N7035" i="3" l="1"/>
  <c r="O7035" i="3"/>
  <c r="L7037" i="3"/>
  <c r="M7036" i="3"/>
  <c r="H7280" i="3"/>
  <c r="I7279" i="3"/>
  <c r="J7279" i="3" s="1"/>
  <c r="K7279" i="3" s="1"/>
  <c r="N7036" i="3" l="1"/>
  <c r="O7036" i="3"/>
  <c r="L7038" i="3"/>
  <c r="M7037" i="3"/>
  <c r="H7281" i="3"/>
  <c r="I7280" i="3"/>
  <c r="J7280" i="3" s="1"/>
  <c r="K7280" i="3" s="1"/>
  <c r="N7037" i="3" l="1"/>
  <c r="O7037" i="3"/>
  <c r="L7039" i="3"/>
  <c r="M7038" i="3"/>
  <c r="H7282" i="3"/>
  <c r="I7281" i="3"/>
  <c r="J7281" i="3" s="1"/>
  <c r="K7281" i="3" s="1"/>
  <c r="N7038" i="3" l="1"/>
  <c r="O7038" i="3"/>
  <c r="L7040" i="3"/>
  <c r="M7039" i="3"/>
  <c r="H7283" i="3"/>
  <c r="I7282" i="3"/>
  <c r="J7282" i="3" s="1"/>
  <c r="K7282" i="3" s="1"/>
  <c r="N7039" i="3" l="1"/>
  <c r="O7039" i="3"/>
  <c r="L7041" i="3"/>
  <c r="M7040" i="3"/>
  <c r="H7284" i="3"/>
  <c r="I7283" i="3"/>
  <c r="J7283" i="3" s="1"/>
  <c r="K7283" i="3" s="1"/>
  <c r="N7040" i="3" l="1"/>
  <c r="O7040" i="3"/>
  <c r="L7042" i="3"/>
  <c r="M7041" i="3"/>
  <c r="H7285" i="3"/>
  <c r="I7284" i="3"/>
  <c r="J7284" i="3" s="1"/>
  <c r="K7284" i="3" s="1"/>
  <c r="N7041" i="3" l="1"/>
  <c r="O7041" i="3"/>
  <c r="L7043" i="3"/>
  <c r="M7042" i="3"/>
  <c r="H7286" i="3"/>
  <c r="I7285" i="3"/>
  <c r="J7285" i="3" s="1"/>
  <c r="K7285" i="3" s="1"/>
  <c r="O7042" i="3" l="1"/>
  <c r="N7042" i="3"/>
  <c r="L7044" i="3"/>
  <c r="M7043" i="3"/>
  <c r="H7287" i="3"/>
  <c r="I7286" i="3"/>
  <c r="J7286" i="3" s="1"/>
  <c r="K7286" i="3" s="1"/>
  <c r="O7043" i="3" l="1"/>
  <c r="N7043" i="3"/>
  <c r="L7045" i="3"/>
  <c r="M7044" i="3"/>
  <c r="H7288" i="3"/>
  <c r="I7287" i="3"/>
  <c r="J7287" i="3" s="1"/>
  <c r="K7287" i="3" s="1"/>
  <c r="O7044" i="3" l="1"/>
  <c r="N7044" i="3"/>
  <c r="L7046" i="3"/>
  <c r="M7045" i="3"/>
  <c r="H7289" i="3"/>
  <c r="I7288" i="3"/>
  <c r="J7288" i="3" s="1"/>
  <c r="K7288" i="3" s="1"/>
  <c r="O7045" i="3" l="1"/>
  <c r="N7045" i="3"/>
  <c r="L7047" i="3"/>
  <c r="M7046" i="3"/>
  <c r="H7290" i="3"/>
  <c r="I7289" i="3"/>
  <c r="J7289" i="3" s="1"/>
  <c r="K7289" i="3" s="1"/>
  <c r="L7048" i="3" l="1"/>
  <c r="M7047" i="3"/>
  <c r="N7046" i="3"/>
  <c r="O7046" i="3"/>
  <c r="H7291" i="3"/>
  <c r="I7290" i="3"/>
  <c r="J7290" i="3" s="1"/>
  <c r="K7290" i="3" s="1"/>
  <c r="O7047" i="3" l="1"/>
  <c r="N7047" i="3"/>
  <c r="L7049" i="3"/>
  <c r="M7048" i="3"/>
  <c r="H7292" i="3"/>
  <c r="I7291" i="3"/>
  <c r="J7291" i="3" s="1"/>
  <c r="K7291" i="3" s="1"/>
  <c r="N7048" i="3" l="1"/>
  <c r="O7048" i="3"/>
  <c r="L7050" i="3"/>
  <c r="M7049" i="3"/>
  <c r="H7293" i="3"/>
  <c r="I7292" i="3"/>
  <c r="J7292" i="3" s="1"/>
  <c r="K7292" i="3" s="1"/>
  <c r="N7049" i="3" l="1"/>
  <c r="O7049" i="3"/>
  <c r="L7051" i="3"/>
  <c r="M7050" i="3"/>
  <c r="H7294" i="3"/>
  <c r="I7293" i="3"/>
  <c r="J7293" i="3" s="1"/>
  <c r="K7293" i="3" s="1"/>
  <c r="N7050" i="3" l="1"/>
  <c r="O7050" i="3"/>
  <c r="L7052" i="3"/>
  <c r="M7051" i="3"/>
  <c r="H7295" i="3"/>
  <c r="I7294" i="3"/>
  <c r="J7294" i="3" s="1"/>
  <c r="K7294" i="3" s="1"/>
  <c r="N7051" i="3" l="1"/>
  <c r="O7051" i="3"/>
  <c r="L7053" i="3"/>
  <c r="M7052" i="3"/>
  <c r="H7296" i="3"/>
  <c r="I7295" i="3"/>
  <c r="J7295" i="3" s="1"/>
  <c r="K7295" i="3" s="1"/>
  <c r="O7052" i="3" l="1"/>
  <c r="N7052" i="3"/>
  <c r="L7054" i="3"/>
  <c r="M7053" i="3"/>
  <c r="H7297" i="3"/>
  <c r="I7296" i="3"/>
  <c r="J7296" i="3" s="1"/>
  <c r="K7296" i="3" s="1"/>
  <c r="N7053" i="3" l="1"/>
  <c r="O7053" i="3"/>
  <c r="L7055" i="3"/>
  <c r="M7054" i="3"/>
  <c r="H7298" i="3"/>
  <c r="I7297" i="3"/>
  <c r="J7297" i="3" s="1"/>
  <c r="K7297" i="3" s="1"/>
  <c r="N7054" i="3" l="1"/>
  <c r="O7054" i="3"/>
  <c r="L7056" i="3"/>
  <c r="M7055" i="3"/>
  <c r="H7299" i="3"/>
  <c r="I7298" i="3"/>
  <c r="J7298" i="3" s="1"/>
  <c r="K7298" i="3" s="1"/>
  <c r="N7055" i="3" l="1"/>
  <c r="O7055" i="3"/>
  <c r="L7057" i="3"/>
  <c r="M7056" i="3"/>
  <c r="H7300" i="3"/>
  <c r="I7299" i="3"/>
  <c r="J7299" i="3" s="1"/>
  <c r="K7299" i="3" s="1"/>
  <c r="N7056" i="3" l="1"/>
  <c r="O7056" i="3"/>
  <c r="L7058" i="3"/>
  <c r="M7057" i="3"/>
  <c r="H7301" i="3"/>
  <c r="I7300" i="3"/>
  <c r="J7300" i="3" s="1"/>
  <c r="K7300" i="3" s="1"/>
  <c r="N7057" i="3" l="1"/>
  <c r="O7057" i="3"/>
  <c r="L7059" i="3"/>
  <c r="M7058" i="3"/>
  <c r="H7302" i="3"/>
  <c r="I7301" i="3"/>
  <c r="J7301" i="3" s="1"/>
  <c r="K7301" i="3" s="1"/>
  <c r="O7058" i="3" l="1"/>
  <c r="N7058" i="3"/>
  <c r="L7060" i="3"/>
  <c r="M7059" i="3"/>
  <c r="H7303" i="3"/>
  <c r="I7302" i="3"/>
  <c r="J7302" i="3" s="1"/>
  <c r="K7302" i="3" s="1"/>
  <c r="L7061" i="3" l="1"/>
  <c r="M7060" i="3"/>
  <c r="N7059" i="3"/>
  <c r="O7059" i="3"/>
  <c r="H7304" i="3"/>
  <c r="I7303" i="3"/>
  <c r="J7303" i="3" s="1"/>
  <c r="K7303" i="3" s="1"/>
  <c r="N7060" i="3" l="1"/>
  <c r="O7060" i="3"/>
  <c r="L7062" i="3"/>
  <c r="M7061" i="3"/>
  <c r="H7305" i="3"/>
  <c r="I7304" i="3"/>
  <c r="J7304" i="3" s="1"/>
  <c r="K7304" i="3" s="1"/>
  <c r="N7061" i="3" l="1"/>
  <c r="O7061" i="3"/>
  <c r="L7063" i="3"/>
  <c r="M7062" i="3"/>
  <c r="H7306" i="3"/>
  <c r="I7305" i="3"/>
  <c r="J7305" i="3" s="1"/>
  <c r="K7305" i="3" s="1"/>
  <c r="O7062" i="3" l="1"/>
  <c r="N7062" i="3"/>
  <c r="L7064" i="3"/>
  <c r="M7063" i="3"/>
  <c r="H7307" i="3"/>
  <c r="I7306" i="3"/>
  <c r="J7306" i="3" s="1"/>
  <c r="K7306" i="3" s="1"/>
  <c r="L7065" i="3" l="1"/>
  <c r="M7064" i="3"/>
  <c r="O7063" i="3"/>
  <c r="N7063" i="3"/>
  <c r="H7308" i="3"/>
  <c r="I7307" i="3"/>
  <c r="J7307" i="3" s="1"/>
  <c r="K7307" i="3" s="1"/>
  <c r="O7064" i="3" l="1"/>
  <c r="N7064" i="3"/>
  <c r="L7066" i="3"/>
  <c r="M7065" i="3"/>
  <c r="H7309" i="3"/>
  <c r="I7308" i="3"/>
  <c r="J7308" i="3" s="1"/>
  <c r="K7308" i="3" s="1"/>
  <c r="L7067" i="3" l="1"/>
  <c r="M7066" i="3"/>
  <c r="O7065" i="3"/>
  <c r="N7065" i="3"/>
  <c r="H7310" i="3"/>
  <c r="I7309" i="3"/>
  <c r="J7309" i="3" s="1"/>
  <c r="K7309" i="3" s="1"/>
  <c r="O7066" i="3" l="1"/>
  <c r="N7066" i="3"/>
  <c r="L7068" i="3"/>
  <c r="M7067" i="3"/>
  <c r="H7311" i="3"/>
  <c r="I7310" i="3"/>
  <c r="J7310" i="3" s="1"/>
  <c r="K7310" i="3" s="1"/>
  <c r="O7067" i="3" l="1"/>
  <c r="N7067" i="3"/>
  <c r="L7069" i="3"/>
  <c r="M7068" i="3"/>
  <c r="H7312" i="3"/>
  <c r="I7311" i="3"/>
  <c r="J7311" i="3" s="1"/>
  <c r="K7311" i="3" s="1"/>
  <c r="N7068" i="3" l="1"/>
  <c r="O7068" i="3"/>
  <c r="L7070" i="3"/>
  <c r="M7069" i="3"/>
  <c r="H7313" i="3"/>
  <c r="I7312" i="3"/>
  <c r="J7312" i="3" s="1"/>
  <c r="K7312" i="3" s="1"/>
  <c r="N7069" i="3" l="1"/>
  <c r="O7069" i="3"/>
  <c r="L7071" i="3"/>
  <c r="M7070" i="3"/>
  <c r="H7314" i="3"/>
  <c r="I7313" i="3"/>
  <c r="J7313" i="3" s="1"/>
  <c r="K7313" i="3" s="1"/>
  <c r="O7070" i="3" l="1"/>
  <c r="N7070" i="3"/>
  <c r="L7072" i="3"/>
  <c r="M7071" i="3"/>
  <c r="H7315" i="3"/>
  <c r="I7314" i="3"/>
  <c r="J7314" i="3" s="1"/>
  <c r="K7314" i="3" s="1"/>
  <c r="N7071" i="3" l="1"/>
  <c r="O7071" i="3"/>
  <c r="L7073" i="3"/>
  <c r="M7072" i="3"/>
  <c r="H7316" i="3"/>
  <c r="I7315" i="3"/>
  <c r="J7315" i="3" s="1"/>
  <c r="K7315" i="3" s="1"/>
  <c r="O7072" i="3" l="1"/>
  <c r="N7072" i="3"/>
  <c r="L7074" i="3"/>
  <c r="M7073" i="3"/>
  <c r="H7317" i="3"/>
  <c r="I7316" i="3"/>
  <c r="J7316" i="3" s="1"/>
  <c r="K7316" i="3" s="1"/>
  <c r="N7073" i="3" l="1"/>
  <c r="O7073" i="3"/>
  <c r="L7075" i="3"/>
  <c r="M7074" i="3"/>
  <c r="H7318" i="3"/>
  <c r="I7317" i="3"/>
  <c r="J7317" i="3" s="1"/>
  <c r="K7317" i="3" s="1"/>
  <c r="N7074" i="3" l="1"/>
  <c r="O7074" i="3"/>
  <c r="L7076" i="3"/>
  <c r="M7075" i="3"/>
  <c r="H7319" i="3"/>
  <c r="I7318" i="3"/>
  <c r="J7318" i="3" s="1"/>
  <c r="K7318" i="3" s="1"/>
  <c r="N7075" i="3" l="1"/>
  <c r="O7075" i="3"/>
  <c r="L7077" i="3"/>
  <c r="M7076" i="3"/>
  <c r="H7320" i="3"/>
  <c r="I7319" i="3"/>
  <c r="J7319" i="3" s="1"/>
  <c r="K7319" i="3" s="1"/>
  <c r="N7076" i="3" l="1"/>
  <c r="O7076" i="3"/>
  <c r="L7078" i="3"/>
  <c r="M7077" i="3"/>
  <c r="H7321" i="3"/>
  <c r="I7320" i="3"/>
  <c r="J7320" i="3" s="1"/>
  <c r="K7320" i="3" s="1"/>
  <c r="O7077" i="3" l="1"/>
  <c r="N7077" i="3"/>
  <c r="L7079" i="3"/>
  <c r="M7078" i="3"/>
  <c r="H7322" i="3"/>
  <c r="I7321" i="3"/>
  <c r="J7321" i="3" s="1"/>
  <c r="K7321" i="3" s="1"/>
  <c r="N7078" i="3" l="1"/>
  <c r="O7078" i="3"/>
  <c r="L7080" i="3"/>
  <c r="M7079" i="3"/>
  <c r="H7323" i="3"/>
  <c r="I7322" i="3"/>
  <c r="J7322" i="3" s="1"/>
  <c r="K7322" i="3" s="1"/>
  <c r="N7079" i="3" l="1"/>
  <c r="O7079" i="3"/>
  <c r="L7081" i="3"/>
  <c r="M7080" i="3"/>
  <c r="H7324" i="3"/>
  <c r="I7323" i="3"/>
  <c r="J7323" i="3" s="1"/>
  <c r="K7323" i="3" s="1"/>
  <c r="N7080" i="3" l="1"/>
  <c r="O7080" i="3"/>
  <c r="L7082" i="3"/>
  <c r="M7081" i="3"/>
  <c r="H7325" i="3"/>
  <c r="I7324" i="3"/>
  <c r="J7324" i="3" s="1"/>
  <c r="K7324" i="3" s="1"/>
  <c r="N7081" i="3" l="1"/>
  <c r="O7081" i="3"/>
  <c r="L7083" i="3"/>
  <c r="M7082" i="3"/>
  <c r="H7326" i="3"/>
  <c r="I7325" i="3"/>
  <c r="J7325" i="3" s="1"/>
  <c r="K7325" i="3" s="1"/>
  <c r="O7082" i="3" l="1"/>
  <c r="N7082" i="3"/>
  <c r="L7084" i="3"/>
  <c r="M7083" i="3"/>
  <c r="H7327" i="3"/>
  <c r="I7326" i="3"/>
  <c r="J7326" i="3" s="1"/>
  <c r="K7326" i="3" s="1"/>
  <c r="O7083" i="3" l="1"/>
  <c r="N7083" i="3"/>
  <c r="L7085" i="3"/>
  <c r="M7084" i="3"/>
  <c r="H7328" i="3"/>
  <c r="I7327" i="3"/>
  <c r="J7327" i="3" s="1"/>
  <c r="K7327" i="3" s="1"/>
  <c r="L7086" i="3" l="1"/>
  <c r="M7085" i="3"/>
  <c r="O7084" i="3"/>
  <c r="N7084" i="3"/>
  <c r="H7329" i="3"/>
  <c r="I7328" i="3"/>
  <c r="J7328" i="3" s="1"/>
  <c r="K7328" i="3" s="1"/>
  <c r="O7085" i="3" l="1"/>
  <c r="N7085" i="3"/>
  <c r="L7087" i="3"/>
  <c r="M7086" i="3"/>
  <c r="H7330" i="3"/>
  <c r="I7329" i="3"/>
  <c r="J7329" i="3" s="1"/>
  <c r="K7329" i="3" s="1"/>
  <c r="L7088" i="3" l="1"/>
  <c r="M7087" i="3"/>
  <c r="O7086" i="3"/>
  <c r="N7086" i="3"/>
  <c r="H7331" i="3"/>
  <c r="I7330" i="3"/>
  <c r="J7330" i="3" s="1"/>
  <c r="K7330" i="3" s="1"/>
  <c r="O7087" i="3" l="1"/>
  <c r="N7087" i="3"/>
  <c r="L7089" i="3"/>
  <c r="M7088" i="3"/>
  <c r="H7332" i="3"/>
  <c r="I7331" i="3"/>
  <c r="J7331" i="3" s="1"/>
  <c r="K7331" i="3" s="1"/>
  <c r="N7088" i="3" l="1"/>
  <c r="O7088" i="3"/>
  <c r="L7090" i="3"/>
  <c r="M7089" i="3"/>
  <c r="H7333" i="3"/>
  <c r="I7332" i="3"/>
  <c r="J7332" i="3" s="1"/>
  <c r="K7332" i="3" s="1"/>
  <c r="N7089" i="3" l="1"/>
  <c r="O7089" i="3"/>
  <c r="L7091" i="3"/>
  <c r="M7090" i="3"/>
  <c r="H7334" i="3"/>
  <c r="I7333" i="3"/>
  <c r="J7333" i="3" s="1"/>
  <c r="K7333" i="3" s="1"/>
  <c r="O7090" i="3" l="1"/>
  <c r="N7090" i="3"/>
  <c r="L7092" i="3"/>
  <c r="M7091" i="3"/>
  <c r="H7335" i="3"/>
  <c r="I7334" i="3"/>
  <c r="J7334" i="3" s="1"/>
  <c r="K7334" i="3" s="1"/>
  <c r="N7091" i="3" l="1"/>
  <c r="O7091" i="3"/>
  <c r="L7093" i="3"/>
  <c r="M7092" i="3"/>
  <c r="H7336" i="3"/>
  <c r="I7335" i="3"/>
  <c r="J7335" i="3" s="1"/>
  <c r="K7335" i="3" s="1"/>
  <c r="N7092" i="3" l="1"/>
  <c r="O7092" i="3"/>
  <c r="L7094" i="3"/>
  <c r="M7093" i="3"/>
  <c r="H7337" i="3"/>
  <c r="I7336" i="3"/>
  <c r="J7336" i="3" s="1"/>
  <c r="K7336" i="3" s="1"/>
  <c r="N7093" i="3" l="1"/>
  <c r="O7093" i="3"/>
  <c r="L7095" i="3"/>
  <c r="M7094" i="3"/>
  <c r="H7338" i="3"/>
  <c r="I7337" i="3"/>
  <c r="J7337" i="3" s="1"/>
  <c r="K7337" i="3" s="1"/>
  <c r="N7094" i="3" l="1"/>
  <c r="O7094" i="3"/>
  <c r="L7096" i="3"/>
  <c r="M7095" i="3"/>
  <c r="H7339" i="3"/>
  <c r="I7338" i="3"/>
  <c r="J7338" i="3" s="1"/>
  <c r="K7338" i="3" s="1"/>
  <c r="O7095" i="3" l="1"/>
  <c r="N7095" i="3"/>
  <c r="L7097" i="3"/>
  <c r="M7096" i="3"/>
  <c r="H7340" i="3"/>
  <c r="I7339" i="3"/>
  <c r="J7339" i="3" s="1"/>
  <c r="K7339" i="3" s="1"/>
  <c r="O7096" i="3" l="1"/>
  <c r="N7096" i="3"/>
  <c r="L7098" i="3"/>
  <c r="M7097" i="3"/>
  <c r="H7341" i="3"/>
  <c r="I7340" i="3"/>
  <c r="J7340" i="3" s="1"/>
  <c r="K7340" i="3" s="1"/>
  <c r="L7099" i="3" l="1"/>
  <c r="M7098" i="3"/>
  <c r="O7097" i="3"/>
  <c r="N7097" i="3"/>
  <c r="H7342" i="3"/>
  <c r="I7341" i="3"/>
  <c r="J7341" i="3" s="1"/>
  <c r="K7341" i="3" s="1"/>
  <c r="O7098" i="3" l="1"/>
  <c r="N7098" i="3"/>
  <c r="L7100" i="3"/>
  <c r="M7099" i="3"/>
  <c r="H7343" i="3"/>
  <c r="I7342" i="3"/>
  <c r="J7342" i="3" s="1"/>
  <c r="K7342" i="3" s="1"/>
  <c r="N7099" i="3" l="1"/>
  <c r="O7099" i="3"/>
  <c r="L7101" i="3"/>
  <c r="M7100" i="3"/>
  <c r="H7344" i="3"/>
  <c r="I7343" i="3"/>
  <c r="J7343" i="3" s="1"/>
  <c r="K7343" i="3" s="1"/>
  <c r="N7100" i="3" l="1"/>
  <c r="O7100" i="3"/>
  <c r="L7102" i="3"/>
  <c r="M7101" i="3"/>
  <c r="H7345" i="3"/>
  <c r="I7344" i="3"/>
  <c r="J7344" i="3" s="1"/>
  <c r="K7344" i="3" s="1"/>
  <c r="N7101" i="3" l="1"/>
  <c r="O7101" i="3"/>
  <c r="L7103" i="3"/>
  <c r="M7102" i="3"/>
  <c r="H7346" i="3"/>
  <c r="I7345" i="3"/>
  <c r="J7345" i="3" s="1"/>
  <c r="K7345" i="3" s="1"/>
  <c r="O7102" i="3" l="1"/>
  <c r="N7102" i="3"/>
  <c r="L7104" i="3"/>
  <c r="M7103" i="3"/>
  <c r="H7347" i="3"/>
  <c r="I7346" i="3"/>
  <c r="J7346" i="3" s="1"/>
  <c r="K7346" i="3" s="1"/>
  <c r="O7103" i="3" l="1"/>
  <c r="N7103" i="3"/>
  <c r="L7105" i="3"/>
  <c r="M7104" i="3"/>
  <c r="H7348" i="3"/>
  <c r="I7347" i="3"/>
  <c r="J7347" i="3" s="1"/>
  <c r="K7347" i="3" s="1"/>
  <c r="O7104" i="3" l="1"/>
  <c r="N7104" i="3"/>
  <c r="L7106" i="3"/>
  <c r="M7105" i="3"/>
  <c r="H7349" i="3"/>
  <c r="I7348" i="3"/>
  <c r="J7348" i="3" s="1"/>
  <c r="K7348" i="3" s="1"/>
  <c r="O7105" i="3" l="1"/>
  <c r="N7105" i="3"/>
  <c r="L7107" i="3"/>
  <c r="M7106" i="3"/>
  <c r="H7350" i="3"/>
  <c r="I7349" i="3"/>
  <c r="J7349" i="3" s="1"/>
  <c r="K7349" i="3" s="1"/>
  <c r="O7106" i="3" l="1"/>
  <c r="N7106" i="3"/>
  <c r="L7108" i="3"/>
  <c r="M7107" i="3"/>
  <c r="H7351" i="3"/>
  <c r="I7350" i="3"/>
  <c r="J7350" i="3" s="1"/>
  <c r="K7350" i="3" s="1"/>
  <c r="N7107" i="3" l="1"/>
  <c r="O7107" i="3"/>
  <c r="L7109" i="3"/>
  <c r="M7108" i="3"/>
  <c r="H7352" i="3"/>
  <c r="I7351" i="3"/>
  <c r="J7351" i="3" s="1"/>
  <c r="K7351" i="3" s="1"/>
  <c r="O7108" i="3" l="1"/>
  <c r="N7108" i="3"/>
  <c r="L7110" i="3"/>
  <c r="M7109" i="3"/>
  <c r="H7353" i="3"/>
  <c r="I7352" i="3"/>
  <c r="J7352" i="3" s="1"/>
  <c r="K7352" i="3" s="1"/>
  <c r="N7109" i="3" l="1"/>
  <c r="O7109" i="3"/>
  <c r="L7111" i="3"/>
  <c r="M7110" i="3"/>
  <c r="H7354" i="3"/>
  <c r="I7353" i="3"/>
  <c r="J7353" i="3" s="1"/>
  <c r="K7353" i="3" s="1"/>
  <c r="N7110" i="3" l="1"/>
  <c r="O7110" i="3"/>
  <c r="L7112" i="3"/>
  <c r="M7111" i="3"/>
  <c r="H7355" i="3"/>
  <c r="I7354" i="3"/>
  <c r="J7354" i="3" s="1"/>
  <c r="K7354" i="3" s="1"/>
  <c r="O7111" i="3" l="1"/>
  <c r="N7111" i="3"/>
  <c r="L7113" i="3"/>
  <c r="M7112" i="3"/>
  <c r="H7356" i="3"/>
  <c r="I7355" i="3"/>
  <c r="J7355" i="3" s="1"/>
  <c r="K7355" i="3" s="1"/>
  <c r="N7112" i="3" l="1"/>
  <c r="O7112" i="3"/>
  <c r="L7114" i="3"/>
  <c r="M7113" i="3"/>
  <c r="H7357" i="3"/>
  <c r="I7356" i="3"/>
  <c r="J7356" i="3" s="1"/>
  <c r="K7356" i="3" s="1"/>
  <c r="N7113" i="3" l="1"/>
  <c r="O7113" i="3"/>
  <c r="L7115" i="3"/>
  <c r="M7114" i="3"/>
  <c r="H7358" i="3"/>
  <c r="I7357" i="3"/>
  <c r="J7357" i="3" s="1"/>
  <c r="K7357" i="3" s="1"/>
  <c r="N7114" i="3" l="1"/>
  <c r="O7114" i="3"/>
  <c r="L7116" i="3"/>
  <c r="M7115" i="3"/>
  <c r="H7359" i="3"/>
  <c r="I7358" i="3"/>
  <c r="J7358" i="3" s="1"/>
  <c r="K7358" i="3" s="1"/>
  <c r="N7115" i="3" l="1"/>
  <c r="O7115" i="3"/>
  <c r="L7117" i="3"/>
  <c r="M7116" i="3"/>
  <c r="H7360" i="3"/>
  <c r="I7359" i="3"/>
  <c r="J7359" i="3" s="1"/>
  <c r="K7359" i="3" s="1"/>
  <c r="N7116" i="3" l="1"/>
  <c r="O7116" i="3"/>
  <c r="L7118" i="3"/>
  <c r="M7117" i="3"/>
  <c r="H7361" i="3"/>
  <c r="I7360" i="3"/>
  <c r="J7360" i="3" s="1"/>
  <c r="K7360" i="3" s="1"/>
  <c r="N7117" i="3" l="1"/>
  <c r="O7117" i="3"/>
  <c r="L7119" i="3"/>
  <c r="M7118" i="3"/>
  <c r="H7362" i="3"/>
  <c r="I7361" i="3"/>
  <c r="J7361" i="3" s="1"/>
  <c r="K7361" i="3" s="1"/>
  <c r="O7118" i="3" l="1"/>
  <c r="N7118" i="3"/>
  <c r="L7120" i="3"/>
  <c r="M7119" i="3"/>
  <c r="H7363" i="3"/>
  <c r="I7362" i="3"/>
  <c r="J7362" i="3" s="1"/>
  <c r="K7362" i="3" s="1"/>
  <c r="N7119" i="3" l="1"/>
  <c r="O7119" i="3"/>
  <c r="L7121" i="3"/>
  <c r="M7120" i="3"/>
  <c r="H7364" i="3"/>
  <c r="I7363" i="3"/>
  <c r="J7363" i="3" s="1"/>
  <c r="K7363" i="3" s="1"/>
  <c r="N7120" i="3" l="1"/>
  <c r="O7120" i="3"/>
  <c r="L7122" i="3"/>
  <c r="M7121" i="3"/>
  <c r="H7365" i="3"/>
  <c r="I7364" i="3"/>
  <c r="J7364" i="3" s="1"/>
  <c r="K7364" i="3" s="1"/>
  <c r="N7121" i="3" l="1"/>
  <c r="O7121" i="3"/>
  <c r="L7123" i="3"/>
  <c r="M7122" i="3"/>
  <c r="H7366" i="3"/>
  <c r="I7365" i="3"/>
  <c r="J7365" i="3" s="1"/>
  <c r="K7365" i="3" s="1"/>
  <c r="O7122" i="3" l="1"/>
  <c r="N7122" i="3"/>
  <c r="L7124" i="3"/>
  <c r="M7123" i="3"/>
  <c r="H7367" i="3"/>
  <c r="I7366" i="3"/>
  <c r="J7366" i="3" s="1"/>
  <c r="K7366" i="3" s="1"/>
  <c r="O7123" i="3" l="1"/>
  <c r="N7123" i="3"/>
  <c r="L7125" i="3"/>
  <c r="M7124" i="3"/>
  <c r="H7368" i="3"/>
  <c r="I7367" i="3"/>
  <c r="J7367" i="3" s="1"/>
  <c r="K7367" i="3" s="1"/>
  <c r="O7124" i="3" l="1"/>
  <c r="N7124" i="3"/>
  <c r="L7126" i="3"/>
  <c r="M7125" i="3"/>
  <c r="H7369" i="3"/>
  <c r="I7368" i="3"/>
  <c r="J7368" i="3" s="1"/>
  <c r="K7368" i="3" s="1"/>
  <c r="O7125" i="3" l="1"/>
  <c r="N7125" i="3"/>
  <c r="L7127" i="3"/>
  <c r="M7126" i="3"/>
  <c r="H7370" i="3"/>
  <c r="I7369" i="3"/>
  <c r="J7369" i="3" s="1"/>
  <c r="K7369" i="3" s="1"/>
  <c r="N7126" i="3" l="1"/>
  <c r="O7126" i="3"/>
  <c r="L7128" i="3"/>
  <c r="M7127" i="3"/>
  <c r="H7371" i="3"/>
  <c r="I7370" i="3"/>
  <c r="J7370" i="3" s="1"/>
  <c r="K7370" i="3" s="1"/>
  <c r="N7127" i="3" l="1"/>
  <c r="O7127" i="3"/>
  <c r="L7129" i="3"/>
  <c r="M7128" i="3"/>
  <c r="H7372" i="3"/>
  <c r="I7371" i="3"/>
  <c r="J7371" i="3" s="1"/>
  <c r="K7371" i="3" s="1"/>
  <c r="N7128" i="3" l="1"/>
  <c r="O7128" i="3"/>
  <c r="L7130" i="3"/>
  <c r="M7129" i="3"/>
  <c r="H7373" i="3"/>
  <c r="I7372" i="3"/>
  <c r="J7372" i="3" s="1"/>
  <c r="K7372" i="3" s="1"/>
  <c r="N7129" i="3" l="1"/>
  <c r="O7129" i="3"/>
  <c r="L7131" i="3"/>
  <c r="M7130" i="3"/>
  <c r="H7374" i="3"/>
  <c r="I7373" i="3"/>
  <c r="J7373" i="3" s="1"/>
  <c r="K7373" i="3" s="1"/>
  <c r="N7130" i="3" l="1"/>
  <c r="O7130" i="3"/>
  <c r="L7132" i="3"/>
  <c r="M7131" i="3"/>
  <c r="H7375" i="3"/>
  <c r="I7374" i="3"/>
  <c r="J7374" i="3" s="1"/>
  <c r="K7374" i="3" s="1"/>
  <c r="N7131" i="3" l="1"/>
  <c r="O7131" i="3"/>
  <c r="L7133" i="3"/>
  <c r="M7132" i="3"/>
  <c r="H7376" i="3"/>
  <c r="I7375" i="3"/>
  <c r="J7375" i="3" s="1"/>
  <c r="K7375" i="3" s="1"/>
  <c r="O7132" i="3" l="1"/>
  <c r="N7132" i="3"/>
  <c r="L7134" i="3"/>
  <c r="M7133" i="3"/>
  <c r="H7377" i="3"/>
  <c r="I7376" i="3"/>
  <c r="J7376" i="3" s="1"/>
  <c r="K7376" i="3" s="1"/>
  <c r="N7133" i="3" l="1"/>
  <c r="O7133" i="3"/>
  <c r="L7135" i="3"/>
  <c r="M7134" i="3"/>
  <c r="H7378" i="3"/>
  <c r="I7377" i="3"/>
  <c r="J7377" i="3" s="1"/>
  <c r="K7377" i="3" s="1"/>
  <c r="N7134" i="3" l="1"/>
  <c r="O7134" i="3"/>
  <c r="L7136" i="3"/>
  <c r="M7135" i="3"/>
  <c r="H7379" i="3"/>
  <c r="I7378" i="3"/>
  <c r="J7378" i="3" s="1"/>
  <c r="K7378" i="3" s="1"/>
  <c r="N7135" i="3" l="1"/>
  <c r="O7135" i="3"/>
  <c r="L7137" i="3"/>
  <c r="M7136" i="3"/>
  <c r="H7380" i="3"/>
  <c r="I7379" i="3"/>
  <c r="J7379" i="3" s="1"/>
  <c r="K7379" i="3" s="1"/>
  <c r="N7136" i="3" l="1"/>
  <c r="O7136" i="3"/>
  <c r="L7138" i="3"/>
  <c r="M7137" i="3"/>
  <c r="H7381" i="3"/>
  <c r="I7380" i="3"/>
  <c r="J7380" i="3" s="1"/>
  <c r="K7380" i="3" s="1"/>
  <c r="N7137" i="3" l="1"/>
  <c r="O7137" i="3"/>
  <c r="L7139" i="3"/>
  <c r="M7138" i="3"/>
  <c r="H7382" i="3"/>
  <c r="I7381" i="3"/>
  <c r="J7381" i="3" s="1"/>
  <c r="K7381" i="3" s="1"/>
  <c r="O7138" i="3" l="1"/>
  <c r="N7138" i="3"/>
  <c r="L7140" i="3"/>
  <c r="M7139" i="3"/>
  <c r="H7383" i="3"/>
  <c r="I7382" i="3"/>
  <c r="J7382" i="3" s="1"/>
  <c r="K7382" i="3" s="1"/>
  <c r="N7139" i="3" l="1"/>
  <c r="O7139" i="3"/>
  <c r="L7141" i="3"/>
  <c r="M7140" i="3"/>
  <c r="H7384" i="3"/>
  <c r="I7383" i="3"/>
  <c r="J7383" i="3" s="1"/>
  <c r="K7383" i="3" s="1"/>
  <c r="O7140" i="3" l="1"/>
  <c r="N7140" i="3"/>
  <c r="L7142" i="3"/>
  <c r="M7141" i="3"/>
  <c r="H7385" i="3"/>
  <c r="I7384" i="3"/>
  <c r="J7384" i="3" s="1"/>
  <c r="K7384" i="3" s="1"/>
  <c r="N7141" i="3" l="1"/>
  <c r="O7141" i="3"/>
  <c r="L7143" i="3"/>
  <c r="M7142" i="3"/>
  <c r="H7386" i="3"/>
  <c r="I7385" i="3"/>
  <c r="J7385" i="3" s="1"/>
  <c r="K7385" i="3" s="1"/>
  <c r="O7142" i="3" l="1"/>
  <c r="N7142" i="3"/>
  <c r="L7144" i="3"/>
  <c r="M7143" i="3"/>
  <c r="H7387" i="3"/>
  <c r="I7386" i="3"/>
  <c r="J7386" i="3" s="1"/>
  <c r="K7386" i="3" s="1"/>
  <c r="O7143" i="3" l="1"/>
  <c r="N7143" i="3"/>
  <c r="L7145" i="3"/>
  <c r="M7144" i="3"/>
  <c r="H7388" i="3"/>
  <c r="I7387" i="3"/>
  <c r="J7387" i="3" s="1"/>
  <c r="K7387" i="3" s="1"/>
  <c r="O7144" i="3" l="1"/>
  <c r="N7144" i="3"/>
  <c r="L7146" i="3"/>
  <c r="M7145" i="3"/>
  <c r="H7389" i="3"/>
  <c r="I7388" i="3"/>
  <c r="J7388" i="3" s="1"/>
  <c r="K7388" i="3" s="1"/>
  <c r="O7145" i="3" l="1"/>
  <c r="N7145" i="3"/>
  <c r="L7147" i="3"/>
  <c r="M7146" i="3"/>
  <c r="H7390" i="3"/>
  <c r="I7389" i="3"/>
  <c r="J7389" i="3" s="1"/>
  <c r="K7389" i="3" s="1"/>
  <c r="N7146" i="3" l="1"/>
  <c r="O7146" i="3"/>
  <c r="L7148" i="3"/>
  <c r="M7147" i="3"/>
  <c r="H7391" i="3"/>
  <c r="I7390" i="3"/>
  <c r="J7390" i="3" s="1"/>
  <c r="K7390" i="3" s="1"/>
  <c r="N7147" i="3" l="1"/>
  <c r="O7147" i="3"/>
  <c r="L7149" i="3"/>
  <c r="M7148" i="3"/>
  <c r="H7392" i="3"/>
  <c r="I7391" i="3"/>
  <c r="J7391" i="3" s="1"/>
  <c r="K7391" i="3" s="1"/>
  <c r="N7148" i="3" l="1"/>
  <c r="O7148" i="3"/>
  <c r="L7150" i="3"/>
  <c r="M7149" i="3"/>
  <c r="H7393" i="3"/>
  <c r="I7392" i="3"/>
  <c r="J7392" i="3" s="1"/>
  <c r="K7392" i="3" s="1"/>
  <c r="N7149" i="3" l="1"/>
  <c r="O7149" i="3"/>
  <c r="L7151" i="3"/>
  <c r="M7150" i="3"/>
  <c r="H7394" i="3"/>
  <c r="I7393" i="3"/>
  <c r="J7393" i="3" s="1"/>
  <c r="K7393" i="3" s="1"/>
  <c r="O7150" i="3" l="1"/>
  <c r="N7150" i="3"/>
  <c r="L7152" i="3"/>
  <c r="M7151" i="3"/>
  <c r="H7395" i="3"/>
  <c r="I7394" i="3"/>
  <c r="J7394" i="3" s="1"/>
  <c r="K7394" i="3" s="1"/>
  <c r="O7151" i="3" l="1"/>
  <c r="N7151" i="3"/>
  <c r="L7153" i="3"/>
  <c r="M7152" i="3"/>
  <c r="H7396" i="3"/>
  <c r="I7395" i="3"/>
  <c r="J7395" i="3" s="1"/>
  <c r="K7395" i="3" s="1"/>
  <c r="O7152" i="3" l="1"/>
  <c r="N7152" i="3"/>
  <c r="L7154" i="3"/>
  <c r="M7153" i="3"/>
  <c r="H7397" i="3"/>
  <c r="I7396" i="3"/>
  <c r="J7396" i="3" s="1"/>
  <c r="K7396" i="3" s="1"/>
  <c r="N7153" i="3" l="1"/>
  <c r="O7153" i="3"/>
  <c r="L7155" i="3"/>
  <c r="M7154" i="3"/>
  <c r="H7398" i="3"/>
  <c r="I7397" i="3"/>
  <c r="J7397" i="3" s="1"/>
  <c r="K7397" i="3" s="1"/>
  <c r="N7154" i="3" l="1"/>
  <c r="O7154" i="3"/>
  <c r="L7156" i="3"/>
  <c r="M7155" i="3"/>
  <c r="H7399" i="3"/>
  <c r="I7398" i="3"/>
  <c r="J7398" i="3" s="1"/>
  <c r="K7398" i="3" s="1"/>
  <c r="N7155" i="3" l="1"/>
  <c r="O7155" i="3"/>
  <c r="L7157" i="3"/>
  <c r="M7156" i="3"/>
  <c r="H7400" i="3"/>
  <c r="I7399" i="3"/>
  <c r="J7399" i="3" s="1"/>
  <c r="K7399" i="3" s="1"/>
  <c r="N7156" i="3" l="1"/>
  <c r="O7156" i="3"/>
  <c r="L7158" i="3"/>
  <c r="M7157" i="3"/>
  <c r="H7401" i="3"/>
  <c r="I7400" i="3"/>
  <c r="J7400" i="3" s="1"/>
  <c r="K7400" i="3" s="1"/>
  <c r="O7157" i="3" l="1"/>
  <c r="N7157" i="3"/>
  <c r="L7159" i="3"/>
  <c r="M7158" i="3"/>
  <c r="H7402" i="3"/>
  <c r="I7401" i="3"/>
  <c r="J7401" i="3" s="1"/>
  <c r="K7401" i="3" s="1"/>
  <c r="N7158" i="3" l="1"/>
  <c r="O7158" i="3"/>
  <c r="L7160" i="3"/>
  <c r="M7159" i="3"/>
  <c r="H7403" i="3"/>
  <c r="I7402" i="3"/>
  <c r="J7402" i="3" s="1"/>
  <c r="K7402" i="3" s="1"/>
  <c r="N7159" i="3" l="1"/>
  <c r="O7159" i="3"/>
  <c r="L7161" i="3"/>
  <c r="M7160" i="3"/>
  <c r="H7404" i="3"/>
  <c r="I7403" i="3"/>
  <c r="J7403" i="3" s="1"/>
  <c r="K7403" i="3" s="1"/>
  <c r="N7160" i="3" l="1"/>
  <c r="O7160" i="3"/>
  <c r="L7162" i="3"/>
  <c r="M7161" i="3"/>
  <c r="H7405" i="3"/>
  <c r="I7404" i="3"/>
  <c r="J7404" i="3" s="1"/>
  <c r="K7404" i="3" s="1"/>
  <c r="O7161" i="3" l="1"/>
  <c r="N7161" i="3"/>
  <c r="L7163" i="3"/>
  <c r="M7162" i="3"/>
  <c r="H7406" i="3"/>
  <c r="I7405" i="3"/>
  <c r="J7405" i="3" s="1"/>
  <c r="K7405" i="3" s="1"/>
  <c r="O7162" i="3" l="1"/>
  <c r="N7162" i="3"/>
  <c r="L7164" i="3"/>
  <c r="M7163" i="3"/>
  <c r="H7407" i="3"/>
  <c r="I7406" i="3"/>
  <c r="J7406" i="3" s="1"/>
  <c r="K7406" i="3" s="1"/>
  <c r="L7165" i="3" l="1"/>
  <c r="M7164" i="3"/>
  <c r="O7163" i="3"/>
  <c r="N7163" i="3"/>
  <c r="H7408" i="3"/>
  <c r="I7407" i="3"/>
  <c r="J7407" i="3" s="1"/>
  <c r="K7407" i="3" s="1"/>
  <c r="O7164" i="3" l="1"/>
  <c r="N7164" i="3"/>
  <c r="L7166" i="3"/>
  <c r="M7165" i="3"/>
  <c r="H7409" i="3"/>
  <c r="I7408" i="3"/>
  <c r="J7408" i="3" s="1"/>
  <c r="K7408" i="3" s="1"/>
  <c r="O7165" i="3" l="1"/>
  <c r="N7165" i="3"/>
  <c r="L7167" i="3"/>
  <c r="M7166" i="3"/>
  <c r="H7410" i="3"/>
  <c r="I7409" i="3"/>
  <c r="J7409" i="3" s="1"/>
  <c r="K7409" i="3" s="1"/>
  <c r="N7166" i="3" l="1"/>
  <c r="O7166" i="3"/>
  <c r="L7168" i="3"/>
  <c r="M7167" i="3"/>
  <c r="H7411" i="3"/>
  <c r="I7410" i="3"/>
  <c r="J7410" i="3" s="1"/>
  <c r="K7410" i="3" s="1"/>
  <c r="N7167" i="3" l="1"/>
  <c r="O7167" i="3"/>
  <c r="L7169" i="3"/>
  <c r="M7168" i="3"/>
  <c r="H7412" i="3"/>
  <c r="I7411" i="3"/>
  <c r="J7411" i="3" s="1"/>
  <c r="K7411" i="3" s="1"/>
  <c r="N7168" i="3" l="1"/>
  <c r="O7168" i="3"/>
  <c r="L7170" i="3"/>
  <c r="M7169" i="3"/>
  <c r="H7413" i="3"/>
  <c r="I7412" i="3"/>
  <c r="J7412" i="3" s="1"/>
  <c r="K7412" i="3" s="1"/>
  <c r="N7169" i="3" l="1"/>
  <c r="O7169" i="3"/>
  <c r="L7171" i="3"/>
  <c r="M7170" i="3"/>
  <c r="H7414" i="3"/>
  <c r="I7413" i="3"/>
  <c r="J7413" i="3" s="1"/>
  <c r="K7413" i="3" s="1"/>
  <c r="N7170" i="3" l="1"/>
  <c r="O7170" i="3"/>
  <c r="L7172" i="3"/>
  <c r="M7171" i="3"/>
  <c r="H7415" i="3"/>
  <c r="I7414" i="3"/>
  <c r="J7414" i="3" s="1"/>
  <c r="K7414" i="3" s="1"/>
  <c r="N7171" i="3" l="1"/>
  <c r="O7171" i="3"/>
  <c r="L7173" i="3"/>
  <c r="M7172" i="3"/>
  <c r="H7416" i="3"/>
  <c r="I7415" i="3"/>
  <c r="J7415" i="3" s="1"/>
  <c r="K7415" i="3" s="1"/>
  <c r="O7172" i="3" l="1"/>
  <c r="N7172" i="3"/>
  <c r="L7174" i="3"/>
  <c r="M7173" i="3"/>
  <c r="H7417" i="3"/>
  <c r="I7416" i="3"/>
  <c r="J7416" i="3" s="1"/>
  <c r="K7416" i="3" s="1"/>
  <c r="N7173" i="3" l="1"/>
  <c r="O7173" i="3"/>
  <c r="L7175" i="3"/>
  <c r="M7174" i="3"/>
  <c r="H7418" i="3"/>
  <c r="I7417" i="3"/>
  <c r="J7417" i="3" s="1"/>
  <c r="K7417" i="3" s="1"/>
  <c r="N7174" i="3" l="1"/>
  <c r="O7174" i="3"/>
  <c r="L7176" i="3"/>
  <c r="M7175" i="3"/>
  <c r="H7419" i="3"/>
  <c r="I7418" i="3"/>
  <c r="J7418" i="3" s="1"/>
  <c r="K7418" i="3" s="1"/>
  <c r="N7175" i="3" l="1"/>
  <c r="O7175" i="3"/>
  <c r="L7177" i="3"/>
  <c r="M7176" i="3"/>
  <c r="H7420" i="3"/>
  <c r="I7419" i="3"/>
  <c r="J7419" i="3" s="1"/>
  <c r="K7419" i="3" s="1"/>
  <c r="N7176" i="3" l="1"/>
  <c r="O7176" i="3"/>
  <c r="L7178" i="3"/>
  <c r="M7177" i="3"/>
  <c r="H7421" i="3"/>
  <c r="I7420" i="3"/>
  <c r="J7420" i="3" s="1"/>
  <c r="K7420" i="3" s="1"/>
  <c r="O7177" i="3" l="1"/>
  <c r="N7177" i="3"/>
  <c r="L7179" i="3"/>
  <c r="M7178" i="3"/>
  <c r="H7422" i="3"/>
  <c r="I7421" i="3"/>
  <c r="J7421" i="3" s="1"/>
  <c r="K7421" i="3" s="1"/>
  <c r="L7180" i="3" l="1"/>
  <c r="M7179" i="3"/>
  <c r="N7178" i="3"/>
  <c r="O7178" i="3"/>
  <c r="H7423" i="3"/>
  <c r="I7422" i="3"/>
  <c r="J7422" i="3" s="1"/>
  <c r="K7422" i="3" s="1"/>
  <c r="N7179" i="3" l="1"/>
  <c r="O7179" i="3"/>
  <c r="L7181" i="3"/>
  <c r="M7180" i="3"/>
  <c r="H7424" i="3"/>
  <c r="I7423" i="3"/>
  <c r="J7423" i="3" s="1"/>
  <c r="K7423" i="3" s="1"/>
  <c r="N7180" i="3" l="1"/>
  <c r="O7180" i="3"/>
  <c r="L7182" i="3"/>
  <c r="M7181" i="3"/>
  <c r="H7425" i="3"/>
  <c r="I7424" i="3"/>
  <c r="J7424" i="3" s="1"/>
  <c r="K7424" i="3" s="1"/>
  <c r="N7181" i="3" l="1"/>
  <c r="O7181" i="3"/>
  <c r="L7183" i="3"/>
  <c r="M7182" i="3"/>
  <c r="H7426" i="3"/>
  <c r="I7425" i="3"/>
  <c r="J7425" i="3" s="1"/>
  <c r="K7425" i="3" s="1"/>
  <c r="O7182" i="3" l="1"/>
  <c r="N7182" i="3"/>
  <c r="L7184" i="3"/>
  <c r="M7183" i="3"/>
  <c r="H7427" i="3"/>
  <c r="I7426" i="3"/>
  <c r="J7426" i="3" s="1"/>
  <c r="K7426" i="3" s="1"/>
  <c r="O7183" i="3" l="1"/>
  <c r="N7183" i="3"/>
  <c r="L7185" i="3"/>
  <c r="M7184" i="3"/>
  <c r="H7428" i="3"/>
  <c r="I7427" i="3"/>
  <c r="J7427" i="3" s="1"/>
  <c r="K7427" i="3" s="1"/>
  <c r="O7184" i="3" l="1"/>
  <c r="N7184" i="3"/>
  <c r="L7186" i="3"/>
  <c r="M7185" i="3"/>
  <c r="H7429" i="3"/>
  <c r="I7428" i="3"/>
  <c r="J7428" i="3" s="1"/>
  <c r="K7428" i="3" s="1"/>
  <c r="O7185" i="3" l="1"/>
  <c r="N7185" i="3"/>
  <c r="L7187" i="3"/>
  <c r="M7186" i="3"/>
  <c r="H7430" i="3"/>
  <c r="I7429" i="3"/>
  <c r="J7429" i="3" s="1"/>
  <c r="K7429" i="3" s="1"/>
  <c r="N7186" i="3" l="1"/>
  <c r="O7186" i="3"/>
  <c r="L7188" i="3"/>
  <c r="M7187" i="3"/>
  <c r="H7431" i="3"/>
  <c r="I7430" i="3"/>
  <c r="J7430" i="3" s="1"/>
  <c r="K7430" i="3" s="1"/>
  <c r="N7187" i="3" l="1"/>
  <c r="O7187" i="3"/>
  <c r="L7189" i="3"/>
  <c r="M7188" i="3"/>
  <c r="H7432" i="3"/>
  <c r="I7431" i="3"/>
  <c r="J7431" i="3" s="1"/>
  <c r="K7431" i="3" s="1"/>
  <c r="N7188" i="3" l="1"/>
  <c r="O7188" i="3"/>
  <c r="L7190" i="3"/>
  <c r="M7189" i="3"/>
  <c r="H7433" i="3"/>
  <c r="I7432" i="3"/>
  <c r="J7432" i="3" s="1"/>
  <c r="K7432" i="3" s="1"/>
  <c r="N7189" i="3" l="1"/>
  <c r="O7189" i="3"/>
  <c r="L7191" i="3"/>
  <c r="M7190" i="3"/>
  <c r="H7434" i="3"/>
  <c r="I7433" i="3"/>
  <c r="J7433" i="3" s="1"/>
  <c r="K7433" i="3" s="1"/>
  <c r="N7190" i="3" l="1"/>
  <c r="O7190" i="3"/>
  <c r="L7192" i="3"/>
  <c r="M7191" i="3"/>
  <c r="H7435" i="3"/>
  <c r="I7434" i="3"/>
  <c r="J7434" i="3" s="1"/>
  <c r="K7434" i="3" s="1"/>
  <c r="N7191" i="3" l="1"/>
  <c r="O7191" i="3"/>
  <c r="L7193" i="3"/>
  <c r="M7192" i="3"/>
  <c r="H7436" i="3"/>
  <c r="I7435" i="3"/>
  <c r="J7435" i="3" s="1"/>
  <c r="K7435" i="3" s="1"/>
  <c r="O7192" i="3" l="1"/>
  <c r="N7192" i="3"/>
  <c r="L7194" i="3"/>
  <c r="M7193" i="3"/>
  <c r="H7437" i="3"/>
  <c r="I7436" i="3"/>
  <c r="J7436" i="3" s="1"/>
  <c r="K7436" i="3" s="1"/>
  <c r="L7195" i="3" l="1"/>
  <c r="M7194" i="3"/>
  <c r="N7193" i="3"/>
  <c r="O7193" i="3"/>
  <c r="H7438" i="3"/>
  <c r="I7437" i="3"/>
  <c r="J7437" i="3" s="1"/>
  <c r="K7437" i="3" s="1"/>
  <c r="N7194" i="3" l="1"/>
  <c r="O7194" i="3"/>
  <c r="L7196" i="3"/>
  <c r="M7195" i="3"/>
  <c r="H7439" i="3"/>
  <c r="I7438" i="3"/>
  <c r="J7438" i="3" s="1"/>
  <c r="K7438" i="3" s="1"/>
  <c r="N7195" i="3" l="1"/>
  <c r="O7195" i="3"/>
  <c r="L7197" i="3"/>
  <c r="M7196" i="3"/>
  <c r="H7440" i="3"/>
  <c r="I7439" i="3"/>
  <c r="J7439" i="3" s="1"/>
  <c r="K7439" i="3" s="1"/>
  <c r="N7196" i="3" l="1"/>
  <c r="O7196" i="3"/>
  <c r="L7198" i="3"/>
  <c r="M7197" i="3"/>
  <c r="H7441" i="3"/>
  <c r="I7440" i="3"/>
  <c r="J7440" i="3" s="1"/>
  <c r="K7440" i="3" s="1"/>
  <c r="N7197" i="3" l="1"/>
  <c r="O7197" i="3"/>
  <c r="L7199" i="3"/>
  <c r="M7198" i="3"/>
  <c r="H7442" i="3"/>
  <c r="I7441" i="3"/>
  <c r="J7441" i="3" s="1"/>
  <c r="K7441" i="3" s="1"/>
  <c r="O7198" i="3" l="1"/>
  <c r="N7198" i="3"/>
  <c r="L7200" i="3"/>
  <c r="M7199" i="3"/>
  <c r="H7443" i="3"/>
  <c r="I7442" i="3"/>
  <c r="J7442" i="3" s="1"/>
  <c r="K7442" i="3" s="1"/>
  <c r="N7199" i="3" l="1"/>
  <c r="O7199" i="3"/>
  <c r="L7201" i="3"/>
  <c r="M7200" i="3"/>
  <c r="H7444" i="3"/>
  <c r="I7443" i="3"/>
  <c r="J7443" i="3" s="1"/>
  <c r="K7443" i="3" s="1"/>
  <c r="O7200" i="3" l="1"/>
  <c r="N7200" i="3"/>
  <c r="L7202" i="3"/>
  <c r="M7201" i="3"/>
  <c r="H7445" i="3"/>
  <c r="I7444" i="3"/>
  <c r="J7444" i="3" s="1"/>
  <c r="K7444" i="3" s="1"/>
  <c r="O7201" i="3" l="1"/>
  <c r="N7201" i="3"/>
  <c r="L7203" i="3"/>
  <c r="M7202" i="3"/>
  <c r="H7446" i="3"/>
  <c r="I7445" i="3"/>
  <c r="J7445" i="3" s="1"/>
  <c r="K7445" i="3" s="1"/>
  <c r="O7202" i="3" l="1"/>
  <c r="N7202" i="3"/>
  <c r="L7204" i="3"/>
  <c r="M7203" i="3"/>
  <c r="H7447" i="3"/>
  <c r="I7446" i="3"/>
  <c r="J7446" i="3" s="1"/>
  <c r="K7446" i="3" s="1"/>
  <c r="O7203" i="3" l="1"/>
  <c r="N7203" i="3"/>
  <c r="L7205" i="3"/>
  <c r="M7204" i="3"/>
  <c r="H7448" i="3"/>
  <c r="I7447" i="3"/>
  <c r="J7447" i="3" s="1"/>
  <c r="K7447" i="3" s="1"/>
  <c r="L7206" i="3" l="1"/>
  <c r="M7205" i="3"/>
  <c r="O7204" i="3"/>
  <c r="N7204" i="3"/>
  <c r="H7449" i="3"/>
  <c r="I7448" i="3"/>
  <c r="J7448" i="3" s="1"/>
  <c r="K7448" i="3" s="1"/>
  <c r="O7205" i="3" l="1"/>
  <c r="N7205" i="3"/>
  <c r="L7207" i="3"/>
  <c r="M7206" i="3"/>
  <c r="H7450" i="3"/>
  <c r="I7449" i="3"/>
  <c r="J7449" i="3" s="1"/>
  <c r="K7449" i="3" s="1"/>
  <c r="N7206" i="3" l="1"/>
  <c r="O7206" i="3"/>
  <c r="L7208" i="3"/>
  <c r="M7207" i="3"/>
  <c r="H7451" i="3"/>
  <c r="I7450" i="3"/>
  <c r="J7450" i="3" s="1"/>
  <c r="K7450" i="3" s="1"/>
  <c r="O7207" i="3" l="1"/>
  <c r="N7207" i="3"/>
  <c r="L7209" i="3"/>
  <c r="M7208" i="3"/>
  <c r="H7452" i="3"/>
  <c r="I7451" i="3"/>
  <c r="J7451" i="3" s="1"/>
  <c r="K7451" i="3" s="1"/>
  <c r="L7210" i="3" l="1"/>
  <c r="M7209" i="3"/>
  <c r="N7208" i="3"/>
  <c r="O7208" i="3"/>
  <c r="H7453" i="3"/>
  <c r="I7452" i="3"/>
  <c r="J7452" i="3" s="1"/>
  <c r="K7452" i="3" s="1"/>
  <c r="N7209" i="3" l="1"/>
  <c r="O7209" i="3"/>
  <c r="L7211" i="3"/>
  <c r="M7210" i="3"/>
  <c r="H7454" i="3"/>
  <c r="I7453" i="3"/>
  <c r="J7453" i="3" s="1"/>
  <c r="K7453" i="3" s="1"/>
  <c r="L7212" i="3" l="1"/>
  <c r="M7211" i="3"/>
  <c r="N7210" i="3"/>
  <c r="O7210" i="3"/>
  <c r="H7455" i="3"/>
  <c r="I7454" i="3"/>
  <c r="J7454" i="3" s="1"/>
  <c r="K7454" i="3" s="1"/>
  <c r="N7211" i="3" l="1"/>
  <c r="O7211" i="3"/>
  <c r="L7213" i="3"/>
  <c r="M7212" i="3"/>
  <c r="H7456" i="3"/>
  <c r="I7455" i="3"/>
  <c r="J7455" i="3" s="1"/>
  <c r="K7455" i="3" s="1"/>
  <c r="N7212" i="3" l="1"/>
  <c r="O7212" i="3"/>
  <c r="L7214" i="3"/>
  <c r="M7213" i="3"/>
  <c r="H7457" i="3"/>
  <c r="I7456" i="3"/>
  <c r="J7456" i="3" s="1"/>
  <c r="K7456" i="3" s="1"/>
  <c r="N7213" i="3" l="1"/>
  <c r="O7213" i="3"/>
  <c r="L7215" i="3"/>
  <c r="M7214" i="3"/>
  <c r="H7458" i="3"/>
  <c r="I7457" i="3"/>
  <c r="J7457" i="3" s="1"/>
  <c r="K7457" i="3" s="1"/>
  <c r="N7214" i="3" l="1"/>
  <c r="O7214" i="3"/>
  <c r="L7216" i="3"/>
  <c r="M7215" i="3"/>
  <c r="H7459" i="3"/>
  <c r="I7458" i="3"/>
  <c r="J7458" i="3" s="1"/>
  <c r="K7458" i="3" s="1"/>
  <c r="O7215" i="3" l="1"/>
  <c r="N7215" i="3"/>
  <c r="L7217" i="3"/>
  <c r="M7216" i="3"/>
  <c r="H7460" i="3"/>
  <c r="I7459" i="3"/>
  <c r="J7459" i="3" s="1"/>
  <c r="K7459" i="3" s="1"/>
  <c r="N7216" i="3" l="1"/>
  <c r="O7216" i="3"/>
  <c r="L7218" i="3"/>
  <c r="M7217" i="3"/>
  <c r="H7461" i="3"/>
  <c r="I7460" i="3"/>
  <c r="J7460" i="3" s="1"/>
  <c r="K7460" i="3" s="1"/>
  <c r="N7217" i="3" l="1"/>
  <c r="O7217" i="3"/>
  <c r="L7219" i="3"/>
  <c r="M7218" i="3"/>
  <c r="H7462" i="3"/>
  <c r="I7461" i="3"/>
  <c r="J7461" i="3" s="1"/>
  <c r="K7461" i="3" s="1"/>
  <c r="O7218" i="3" l="1"/>
  <c r="N7218" i="3"/>
  <c r="L7220" i="3"/>
  <c r="M7219" i="3"/>
  <c r="H7463" i="3"/>
  <c r="I7462" i="3"/>
  <c r="J7462" i="3" s="1"/>
  <c r="K7462" i="3" s="1"/>
  <c r="N7219" i="3" l="1"/>
  <c r="O7219" i="3"/>
  <c r="L7221" i="3"/>
  <c r="M7220" i="3"/>
  <c r="H7464" i="3"/>
  <c r="I7463" i="3"/>
  <c r="J7463" i="3" s="1"/>
  <c r="K7463" i="3" s="1"/>
  <c r="N7220" i="3" l="1"/>
  <c r="O7220" i="3"/>
  <c r="L7222" i="3"/>
  <c r="M7221" i="3"/>
  <c r="H7465" i="3"/>
  <c r="I7464" i="3"/>
  <c r="J7464" i="3" s="1"/>
  <c r="K7464" i="3" s="1"/>
  <c r="N7221" i="3" l="1"/>
  <c r="O7221" i="3"/>
  <c r="L7223" i="3"/>
  <c r="M7222" i="3"/>
  <c r="H7466" i="3"/>
  <c r="I7465" i="3"/>
  <c r="J7465" i="3" s="1"/>
  <c r="K7465" i="3" s="1"/>
  <c r="O7222" i="3" l="1"/>
  <c r="N7222" i="3"/>
  <c r="L7224" i="3"/>
  <c r="M7223" i="3"/>
  <c r="H7467" i="3"/>
  <c r="I7466" i="3"/>
  <c r="J7466" i="3" s="1"/>
  <c r="K7466" i="3" s="1"/>
  <c r="L7225" i="3" l="1"/>
  <c r="M7224" i="3"/>
  <c r="O7223" i="3"/>
  <c r="N7223" i="3"/>
  <c r="H7468" i="3"/>
  <c r="I7467" i="3"/>
  <c r="J7467" i="3" s="1"/>
  <c r="K7467" i="3" s="1"/>
  <c r="O7224" i="3" l="1"/>
  <c r="N7224" i="3"/>
  <c r="L7226" i="3"/>
  <c r="M7225" i="3"/>
  <c r="H7469" i="3"/>
  <c r="I7468" i="3"/>
  <c r="J7468" i="3" s="1"/>
  <c r="K7468" i="3" s="1"/>
  <c r="O7225" i="3" l="1"/>
  <c r="N7225" i="3"/>
  <c r="L7227" i="3"/>
  <c r="M7226" i="3"/>
  <c r="H7470" i="3"/>
  <c r="I7469" i="3"/>
  <c r="J7469" i="3" s="1"/>
  <c r="K7469" i="3" s="1"/>
  <c r="N7226" i="3" l="1"/>
  <c r="O7226" i="3"/>
  <c r="L7228" i="3"/>
  <c r="M7227" i="3"/>
  <c r="H7471" i="3"/>
  <c r="I7470" i="3"/>
  <c r="J7470" i="3" s="1"/>
  <c r="K7470" i="3" s="1"/>
  <c r="N7227" i="3" l="1"/>
  <c r="O7227" i="3"/>
  <c r="L7229" i="3"/>
  <c r="M7228" i="3"/>
  <c r="H7472" i="3"/>
  <c r="I7471" i="3"/>
  <c r="J7471" i="3" s="1"/>
  <c r="K7471" i="3" s="1"/>
  <c r="N7228" i="3" l="1"/>
  <c r="O7228" i="3"/>
  <c r="L7230" i="3"/>
  <c r="M7229" i="3"/>
  <c r="H7473" i="3"/>
  <c r="I7472" i="3"/>
  <c r="J7472" i="3" s="1"/>
  <c r="K7472" i="3" s="1"/>
  <c r="O7229" i="3" l="1"/>
  <c r="N7229" i="3"/>
  <c r="L7231" i="3"/>
  <c r="M7230" i="3"/>
  <c r="H7474" i="3"/>
  <c r="I7473" i="3"/>
  <c r="J7473" i="3" s="1"/>
  <c r="K7473" i="3" s="1"/>
  <c r="L7232" i="3" l="1"/>
  <c r="M7231" i="3"/>
  <c r="N7230" i="3"/>
  <c r="O7230" i="3"/>
  <c r="H7475" i="3"/>
  <c r="I7474" i="3"/>
  <c r="J7474" i="3" s="1"/>
  <c r="K7474" i="3" s="1"/>
  <c r="N7231" i="3" l="1"/>
  <c r="O7231" i="3"/>
  <c r="L7233" i="3"/>
  <c r="M7232" i="3"/>
  <c r="H7476" i="3"/>
  <c r="I7475" i="3"/>
  <c r="J7475" i="3" s="1"/>
  <c r="K7475" i="3" s="1"/>
  <c r="O7232" i="3" l="1"/>
  <c r="N7232" i="3"/>
  <c r="L7234" i="3"/>
  <c r="M7233" i="3"/>
  <c r="H7477" i="3"/>
  <c r="I7476" i="3"/>
  <c r="J7476" i="3" s="1"/>
  <c r="K7476" i="3" s="1"/>
  <c r="L7235" i="3" l="1"/>
  <c r="M7234" i="3"/>
  <c r="N7233" i="3"/>
  <c r="O7233" i="3"/>
  <c r="H7478" i="3"/>
  <c r="I7477" i="3"/>
  <c r="J7477" i="3" s="1"/>
  <c r="K7477" i="3" s="1"/>
  <c r="N7234" i="3" l="1"/>
  <c r="O7234" i="3"/>
  <c r="L7236" i="3"/>
  <c r="M7235" i="3"/>
  <c r="H7479" i="3"/>
  <c r="I7478" i="3"/>
  <c r="J7478" i="3" s="1"/>
  <c r="K7478" i="3" s="1"/>
  <c r="N7235" i="3" l="1"/>
  <c r="O7235" i="3"/>
  <c r="L7237" i="3"/>
  <c r="M7236" i="3"/>
  <c r="H7480" i="3"/>
  <c r="I7479" i="3"/>
  <c r="J7479" i="3" s="1"/>
  <c r="K7479" i="3" s="1"/>
  <c r="N7236" i="3" l="1"/>
  <c r="O7236" i="3"/>
  <c r="L7238" i="3"/>
  <c r="M7237" i="3"/>
  <c r="H7481" i="3"/>
  <c r="I7480" i="3"/>
  <c r="J7480" i="3" s="1"/>
  <c r="K7480" i="3" s="1"/>
  <c r="N7237" i="3" l="1"/>
  <c r="O7237" i="3"/>
  <c r="L7239" i="3"/>
  <c r="M7238" i="3"/>
  <c r="H7482" i="3"/>
  <c r="I7481" i="3"/>
  <c r="J7481" i="3" s="1"/>
  <c r="K7481" i="3" s="1"/>
  <c r="O7238" i="3" l="1"/>
  <c r="N7238" i="3"/>
  <c r="L7240" i="3"/>
  <c r="M7239" i="3"/>
  <c r="H7483" i="3"/>
  <c r="I7482" i="3"/>
  <c r="J7482" i="3" s="1"/>
  <c r="K7482" i="3" s="1"/>
  <c r="N7239" i="3" l="1"/>
  <c r="O7239" i="3"/>
  <c r="L7241" i="3"/>
  <c r="M7240" i="3"/>
  <c r="H7484" i="3"/>
  <c r="I7483" i="3"/>
  <c r="J7483" i="3" s="1"/>
  <c r="K7483" i="3" s="1"/>
  <c r="N7240" i="3" l="1"/>
  <c r="O7240" i="3"/>
  <c r="L7242" i="3"/>
  <c r="M7241" i="3"/>
  <c r="H7485" i="3"/>
  <c r="I7484" i="3"/>
  <c r="J7484" i="3" s="1"/>
  <c r="K7484" i="3" s="1"/>
  <c r="N7241" i="3" l="1"/>
  <c r="O7241" i="3"/>
  <c r="L7243" i="3"/>
  <c r="M7242" i="3"/>
  <c r="H7486" i="3"/>
  <c r="I7485" i="3"/>
  <c r="J7485" i="3" s="1"/>
  <c r="K7485" i="3" s="1"/>
  <c r="O7242" i="3" l="1"/>
  <c r="N7242" i="3"/>
  <c r="L7244" i="3"/>
  <c r="M7243" i="3"/>
  <c r="H7487" i="3"/>
  <c r="I7486" i="3"/>
  <c r="J7486" i="3" s="1"/>
  <c r="K7486" i="3" s="1"/>
  <c r="O7243" i="3" l="1"/>
  <c r="N7243" i="3"/>
  <c r="L7245" i="3"/>
  <c r="M7244" i="3"/>
  <c r="H7488" i="3"/>
  <c r="I7487" i="3"/>
  <c r="J7487" i="3" s="1"/>
  <c r="K7487" i="3" s="1"/>
  <c r="L7246" i="3" l="1"/>
  <c r="M7245" i="3"/>
  <c r="O7244" i="3"/>
  <c r="N7244" i="3"/>
  <c r="H7489" i="3"/>
  <c r="I7488" i="3"/>
  <c r="J7488" i="3" s="1"/>
  <c r="K7488" i="3" s="1"/>
  <c r="O7245" i="3" l="1"/>
  <c r="N7245" i="3"/>
  <c r="L7247" i="3"/>
  <c r="M7246" i="3"/>
  <c r="H7490" i="3"/>
  <c r="I7489" i="3"/>
  <c r="J7489" i="3" s="1"/>
  <c r="K7489" i="3" s="1"/>
  <c r="N7246" i="3" l="1"/>
  <c r="O7246" i="3"/>
  <c r="L7248" i="3"/>
  <c r="M7247" i="3"/>
  <c r="H7491" i="3"/>
  <c r="I7490" i="3"/>
  <c r="J7490" i="3" s="1"/>
  <c r="K7490" i="3" s="1"/>
  <c r="N7247" i="3" l="1"/>
  <c r="O7247" i="3"/>
  <c r="L7249" i="3"/>
  <c r="M7248" i="3"/>
  <c r="H7492" i="3"/>
  <c r="I7491" i="3"/>
  <c r="J7491" i="3" s="1"/>
  <c r="K7491" i="3" s="1"/>
  <c r="N7248" i="3" l="1"/>
  <c r="O7248" i="3"/>
  <c r="L7250" i="3"/>
  <c r="M7249" i="3"/>
  <c r="H7493" i="3"/>
  <c r="I7492" i="3"/>
  <c r="J7492" i="3" s="1"/>
  <c r="K7492" i="3" s="1"/>
  <c r="N7249" i="3" l="1"/>
  <c r="O7249" i="3"/>
  <c r="L7251" i="3"/>
  <c r="M7250" i="3"/>
  <c r="H7494" i="3"/>
  <c r="I7493" i="3"/>
  <c r="J7493" i="3" s="1"/>
  <c r="K7493" i="3" s="1"/>
  <c r="N7250" i="3" l="1"/>
  <c r="O7250" i="3"/>
  <c r="L7252" i="3"/>
  <c r="M7251" i="3"/>
  <c r="H7495" i="3"/>
  <c r="I7494" i="3"/>
  <c r="J7494" i="3" s="1"/>
  <c r="K7494" i="3" s="1"/>
  <c r="N7251" i="3" l="1"/>
  <c r="O7251" i="3"/>
  <c r="L7253" i="3"/>
  <c r="M7252" i="3"/>
  <c r="H7496" i="3"/>
  <c r="I7495" i="3"/>
  <c r="J7495" i="3" s="1"/>
  <c r="K7495" i="3" s="1"/>
  <c r="O7252" i="3" l="1"/>
  <c r="N7252" i="3"/>
  <c r="L7254" i="3"/>
  <c r="M7253" i="3"/>
  <c r="H7497" i="3"/>
  <c r="I7496" i="3"/>
  <c r="J7496" i="3" s="1"/>
  <c r="K7496" i="3" s="1"/>
  <c r="N7253" i="3" l="1"/>
  <c r="O7253" i="3"/>
  <c r="L7255" i="3"/>
  <c r="M7254" i="3"/>
  <c r="H7498" i="3"/>
  <c r="I7497" i="3"/>
  <c r="J7497" i="3" s="1"/>
  <c r="K7497" i="3" s="1"/>
  <c r="N7254" i="3" l="1"/>
  <c r="O7254" i="3"/>
  <c r="L7256" i="3"/>
  <c r="M7255" i="3"/>
  <c r="H7499" i="3"/>
  <c r="I7498" i="3"/>
  <c r="J7498" i="3" s="1"/>
  <c r="K7498" i="3" s="1"/>
  <c r="O7255" i="3" l="1"/>
  <c r="N7255" i="3"/>
  <c r="L7257" i="3"/>
  <c r="M7256" i="3"/>
  <c r="H7500" i="3"/>
  <c r="I7499" i="3"/>
  <c r="J7499" i="3" s="1"/>
  <c r="K7499" i="3" s="1"/>
  <c r="N7256" i="3" l="1"/>
  <c r="O7256" i="3"/>
  <c r="L7258" i="3"/>
  <c r="M7257" i="3"/>
  <c r="H7501" i="3"/>
  <c r="I7500" i="3"/>
  <c r="J7500" i="3" s="1"/>
  <c r="K7500" i="3" s="1"/>
  <c r="O7257" i="3" l="1"/>
  <c r="N7257" i="3"/>
  <c r="L7259" i="3"/>
  <c r="M7258" i="3"/>
  <c r="H7502" i="3"/>
  <c r="I7501" i="3"/>
  <c r="J7501" i="3" s="1"/>
  <c r="K7501" i="3" s="1"/>
  <c r="O7258" i="3" l="1"/>
  <c r="N7258" i="3"/>
  <c r="L7260" i="3"/>
  <c r="M7259" i="3"/>
  <c r="H7503" i="3"/>
  <c r="I7502" i="3"/>
  <c r="J7502" i="3" s="1"/>
  <c r="K7502" i="3" s="1"/>
  <c r="N7259" i="3" l="1"/>
  <c r="O7259" i="3"/>
  <c r="L7261" i="3"/>
  <c r="M7260" i="3"/>
  <c r="H7504" i="3"/>
  <c r="I7503" i="3"/>
  <c r="J7503" i="3" s="1"/>
  <c r="K7503" i="3" s="1"/>
  <c r="N7260" i="3" l="1"/>
  <c r="O7260" i="3"/>
  <c r="L7262" i="3"/>
  <c r="M7261" i="3"/>
  <c r="H7505" i="3"/>
  <c r="I7504" i="3"/>
  <c r="J7504" i="3" s="1"/>
  <c r="K7504" i="3" s="1"/>
  <c r="N7261" i="3" l="1"/>
  <c r="O7261" i="3"/>
  <c r="L7263" i="3"/>
  <c r="M7262" i="3"/>
  <c r="H7506" i="3"/>
  <c r="I7505" i="3"/>
  <c r="J7505" i="3" s="1"/>
  <c r="K7505" i="3" s="1"/>
  <c r="O7262" i="3" l="1"/>
  <c r="N7262" i="3"/>
  <c r="L7264" i="3"/>
  <c r="M7263" i="3"/>
  <c r="H7507" i="3"/>
  <c r="I7506" i="3"/>
  <c r="J7506" i="3" s="1"/>
  <c r="K7506" i="3" s="1"/>
  <c r="O7263" i="3" l="1"/>
  <c r="N7263" i="3"/>
  <c r="L7265" i="3"/>
  <c r="M7264" i="3"/>
  <c r="H7508" i="3"/>
  <c r="I7507" i="3"/>
  <c r="J7507" i="3" s="1"/>
  <c r="K7507" i="3" s="1"/>
  <c r="O7264" i="3" l="1"/>
  <c r="N7264" i="3"/>
  <c r="L7266" i="3"/>
  <c r="M7265" i="3"/>
  <c r="H7509" i="3"/>
  <c r="I7508" i="3"/>
  <c r="J7508" i="3" s="1"/>
  <c r="K7508" i="3" s="1"/>
  <c r="O7265" i="3" l="1"/>
  <c r="N7265" i="3"/>
  <c r="L7267" i="3"/>
  <c r="M7266" i="3"/>
  <c r="H7510" i="3"/>
  <c r="I7509" i="3"/>
  <c r="J7509" i="3" s="1"/>
  <c r="K7509" i="3" s="1"/>
  <c r="N7266" i="3" l="1"/>
  <c r="O7266" i="3"/>
  <c r="L7268" i="3"/>
  <c r="M7267" i="3"/>
  <c r="H7511" i="3"/>
  <c r="I7510" i="3"/>
  <c r="J7510" i="3" s="1"/>
  <c r="K7510" i="3" s="1"/>
  <c r="O7267" i="3" l="1"/>
  <c r="N7267" i="3"/>
  <c r="L7269" i="3"/>
  <c r="M7268" i="3"/>
  <c r="H7512" i="3"/>
  <c r="I7511" i="3"/>
  <c r="J7511" i="3" s="1"/>
  <c r="K7511" i="3" s="1"/>
  <c r="N7268" i="3" l="1"/>
  <c r="O7268" i="3"/>
  <c r="L7270" i="3"/>
  <c r="M7269" i="3"/>
  <c r="H7513" i="3"/>
  <c r="I7512" i="3"/>
  <c r="J7512" i="3" s="1"/>
  <c r="K7512" i="3" s="1"/>
  <c r="N7269" i="3" l="1"/>
  <c r="O7269" i="3"/>
  <c r="L7271" i="3"/>
  <c r="M7270" i="3"/>
  <c r="H7514" i="3"/>
  <c r="I7513" i="3"/>
  <c r="J7513" i="3" s="1"/>
  <c r="K7513" i="3" s="1"/>
  <c r="O7270" i="3" l="1"/>
  <c r="N7270" i="3"/>
  <c r="L7272" i="3"/>
  <c r="M7271" i="3"/>
  <c r="H7515" i="3"/>
  <c r="I7514" i="3"/>
  <c r="J7514" i="3" s="1"/>
  <c r="K7514" i="3" s="1"/>
  <c r="N7271" i="3" l="1"/>
  <c r="O7271" i="3"/>
  <c r="L7273" i="3"/>
  <c r="M7272" i="3"/>
  <c r="H7516" i="3"/>
  <c r="I7515" i="3"/>
  <c r="J7515" i="3" s="1"/>
  <c r="K7515" i="3" s="1"/>
  <c r="N7272" i="3" l="1"/>
  <c r="O7272" i="3"/>
  <c r="L7274" i="3"/>
  <c r="M7273" i="3"/>
  <c r="H7517" i="3"/>
  <c r="I7516" i="3"/>
  <c r="J7516" i="3" s="1"/>
  <c r="K7516" i="3" s="1"/>
  <c r="N7273" i="3" l="1"/>
  <c r="O7273" i="3"/>
  <c r="L7275" i="3"/>
  <c r="M7274" i="3"/>
  <c r="H7518" i="3"/>
  <c r="I7517" i="3"/>
  <c r="J7517" i="3" s="1"/>
  <c r="K7517" i="3" s="1"/>
  <c r="N7274" i="3" l="1"/>
  <c r="O7274" i="3"/>
  <c r="L7276" i="3"/>
  <c r="M7275" i="3"/>
  <c r="H7519" i="3"/>
  <c r="I7518" i="3"/>
  <c r="J7518" i="3" s="1"/>
  <c r="K7518" i="3" s="1"/>
  <c r="N7275" i="3" l="1"/>
  <c r="O7275" i="3"/>
  <c r="L7277" i="3"/>
  <c r="M7276" i="3"/>
  <c r="H7520" i="3"/>
  <c r="I7519" i="3"/>
  <c r="J7519" i="3" s="1"/>
  <c r="K7519" i="3" s="1"/>
  <c r="N7276" i="3" l="1"/>
  <c r="O7276" i="3"/>
  <c r="L7278" i="3"/>
  <c r="M7277" i="3"/>
  <c r="H7521" i="3"/>
  <c r="I7520" i="3"/>
  <c r="J7520" i="3" s="1"/>
  <c r="K7520" i="3" s="1"/>
  <c r="N7277" i="3" l="1"/>
  <c r="O7277" i="3"/>
  <c r="L7279" i="3"/>
  <c r="M7278" i="3"/>
  <c r="H7522" i="3"/>
  <c r="I7521" i="3"/>
  <c r="J7521" i="3" s="1"/>
  <c r="K7521" i="3" s="1"/>
  <c r="O7278" i="3" l="1"/>
  <c r="N7278" i="3"/>
  <c r="L7280" i="3"/>
  <c r="M7279" i="3"/>
  <c r="H7523" i="3"/>
  <c r="I7522" i="3"/>
  <c r="J7522" i="3" s="1"/>
  <c r="K7522" i="3" s="1"/>
  <c r="N7279" i="3" l="1"/>
  <c r="O7279" i="3"/>
  <c r="L7281" i="3"/>
  <c r="M7280" i="3"/>
  <c r="H7524" i="3"/>
  <c r="I7523" i="3"/>
  <c r="J7523" i="3" s="1"/>
  <c r="K7523" i="3" s="1"/>
  <c r="N7280" i="3" l="1"/>
  <c r="O7280" i="3"/>
  <c r="L7282" i="3"/>
  <c r="M7281" i="3"/>
  <c r="H7525" i="3"/>
  <c r="I7524" i="3"/>
  <c r="J7524" i="3" s="1"/>
  <c r="K7524" i="3" s="1"/>
  <c r="N7281" i="3" l="1"/>
  <c r="O7281" i="3"/>
  <c r="L7283" i="3"/>
  <c r="M7282" i="3"/>
  <c r="H7526" i="3"/>
  <c r="I7525" i="3"/>
  <c r="J7525" i="3" s="1"/>
  <c r="K7525" i="3" s="1"/>
  <c r="O7282" i="3" l="1"/>
  <c r="N7282" i="3"/>
  <c r="L7284" i="3"/>
  <c r="M7283" i="3"/>
  <c r="H7527" i="3"/>
  <c r="I7526" i="3"/>
  <c r="J7526" i="3" s="1"/>
  <c r="K7526" i="3" s="1"/>
  <c r="O7283" i="3" l="1"/>
  <c r="N7283" i="3"/>
  <c r="L7285" i="3"/>
  <c r="M7284" i="3"/>
  <c r="H7528" i="3"/>
  <c r="I7527" i="3"/>
  <c r="J7527" i="3" s="1"/>
  <c r="K7527" i="3" s="1"/>
  <c r="O7284" i="3" l="1"/>
  <c r="N7284" i="3"/>
  <c r="L7286" i="3"/>
  <c r="M7285" i="3"/>
  <c r="H7529" i="3"/>
  <c r="I7528" i="3"/>
  <c r="J7528" i="3" s="1"/>
  <c r="K7528" i="3" s="1"/>
  <c r="O7285" i="3" l="1"/>
  <c r="N7285" i="3"/>
  <c r="L7287" i="3"/>
  <c r="M7286" i="3"/>
  <c r="H7530" i="3"/>
  <c r="I7529" i="3"/>
  <c r="J7529" i="3" s="1"/>
  <c r="K7529" i="3" s="1"/>
  <c r="O7286" i="3" l="1"/>
  <c r="N7286" i="3"/>
  <c r="L7288" i="3"/>
  <c r="M7287" i="3"/>
  <c r="H7531" i="3"/>
  <c r="I7530" i="3"/>
  <c r="J7530" i="3" s="1"/>
  <c r="K7530" i="3" s="1"/>
  <c r="O7287" i="3" l="1"/>
  <c r="N7287" i="3"/>
  <c r="L7289" i="3"/>
  <c r="M7288" i="3"/>
  <c r="H7532" i="3"/>
  <c r="I7531" i="3"/>
  <c r="J7531" i="3" s="1"/>
  <c r="K7531" i="3" s="1"/>
  <c r="N7288" i="3" l="1"/>
  <c r="O7288" i="3"/>
  <c r="L7290" i="3"/>
  <c r="M7289" i="3"/>
  <c r="H7533" i="3"/>
  <c r="I7532" i="3"/>
  <c r="J7532" i="3" s="1"/>
  <c r="K7532" i="3" s="1"/>
  <c r="N7289" i="3" l="1"/>
  <c r="O7289" i="3"/>
  <c r="L7291" i="3"/>
  <c r="M7290" i="3"/>
  <c r="H7534" i="3"/>
  <c r="I7533" i="3"/>
  <c r="J7533" i="3" s="1"/>
  <c r="K7533" i="3" s="1"/>
  <c r="O7290" i="3" l="1"/>
  <c r="N7290" i="3"/>
  <c r="L7292" i="3"/>
  <c r="M7291" i="3"/>
  <c r="H7535" i="3"/>
  <c r="I7534" i="3"/>
  <c r="J7534" i="3" s="1"/>
  <c r="K7534" i="3" s="1"/>
  <c r="N7291" i="3" l="1"/>
  <c r="O7291" i="3"/>
  <c r="L7293" i="3"/>
  <c r="M7292" i="3"/>
  <c r="H7536" i="3"/>
  <c r="I7535" i="3"/>
  <c r="J7535" i="3" s="1"/>
  <c r="K7535" i="3" s="1"/>
  <c r="N7292" i="3" l="1"/>
  <c r="O7292" i="3"/>
  <c r="L7294" i="3"/>
  <c r="M7293" i="3"/>
  <c r="H7537" i="3"/>
  <c r="I7536" i="3"/>
  <c r="J7536" i="3" s="1"/>
  <c r="K7536" i="3" s="1"/>
  <c r="N7293" i="3" l="1"/>
  <c r="O7293" i="3"/>
  <c r="L7295" i="3"/>
  <c r="M7294" i="3"/>
  <c r="H7538" i="3"/>
  <c r="I7537" i="3"/>
  <c r="J7537" i="3" s="1"/>
  <c r="K7537" i="3" s="1"/>
  <c r="N7294" i="3" l="1"/>
  <c r="O7294" i="3"/>
  <c r="L7296" i="3"/>
  <c r="M7295" i="3"/>
  <c r="H7539" i="3"/>
  <c r="I7538" i="3"/>
  <c r="J7538" i="3" s="1"/>
  <c r="K7538" i="3" s="1"/>
  <c r="O7295" i="3" l="1"/>
  <c r="N7295" i="3"/>
  <c r="L7297" i="3"/>
  <c r="M7296" i="3"/>
  <c r="H7540" i="3"/>
  <c r="I7539" i="3"/>
  <c r="J7539" i="3" s="1"/>
  <c r="K7539" i="3" s="1"/>
  <c r="N7296" i="3" l="1"/>
  <c r="O7296" i="3"/>
  <c r="L7298" i="3"/>
  <c r="M7297" i="3"/>
  <c r="H7541" i="3"/>
  <c r="I7540" i="3"/>
  <c r="J7540" i="3" s="1"/>
  <c r="K7540" i="3" s="1"/>
  <c r="N7297" i="3" l="1"/>
  <c r="O7297" i="3"/>
  <c r="L7299" i="3"/>
  <c r="M7298" i="3"/>
  <c r="H7542" i="3"/>
  <c r="I7541" i="3"/>
  <c r="J7541" i="3" s="1"/>
  <c r="K7541" i="3" s="1"/>
  <c r="N7298" i="3" l="1"/>
  <c r="O7298" i="3"/>
  <c r="L7300" i="3"/>
  <c r="M7299" i="3"/>
  <c r="H7543" i="3"/>
  <c r="I7542" i="3"/>
  <c r="J7542" i="3" s="1"/>
  <c r="K7542" i="3" s="1"/>
  <c r="N7299" i="3" l="1"/>
  <c r="O7299" i="3"/>
  <c r="L7301" i="3"/>
  <c r="M7300" i="3"/>
  <c r="H7544" i="3"/>
  <c r="I7543" i="3"/>
  <c r="J7543" i="3" s="1"/>
  <c r="K7543" i="3" s="1"/>
  <c r="N7300" i="3" l="1"/>
  <c r="O7300" i="3"/>
  <c r="L7302" i="3"/>
  <c r="M7301" i="3"/>
  <c r="H7545" i="3"/>
  <c r="I7544" i="3"/>
  <c r="J7544" i="3" s="1"/>
  <c r="K7544" i="3" s="1"/>
  <c r="O7301" i="3" l="1"/>
  <c r="N7301" i="3"/>
  <c r="L7303" i="3"/>
  <c r="M7302" i="3"/>
  <c r="H7546" i="3"/>
  <c r="I7545" i="3"/>
  <c r="J7545" i="3" s="1"/>
  <c r="K7545" i="3" s="1"/>
  <c r="O7302" i="3" l="1"/>
  <c r="N7302" i="3"/>
  <c r="L7304" i="3"/>
  <c r="M7303" i="3"/>
  <c r="H7547" i="3"/>
  <c r="I7546" i="3"/>
  <c r="J7546" i="3" s="1"/>
  <c r="K7546" i="3" s="1"/>
  <c r="O7303" i="3" l="1"/>
  <c r="N7303" i="3"/>
  <c r="L7305" i="3"/>
  <c r="M7304" i="3"/>
  <c r="H7548" i="3"/>
  <c r="I7547" i="3"/>
  <c r="J7547" i="3" s="1"/>
  <c r="K7547" i="3" s="1"/>
  <c r="O7304" i="3" l="1"/>
  <c r="N7304" i="3"/>
  <c r="L7306" i="3"/>
  <c r="M7305" i="3"/>
  <c r="H7549" i="3"/>
  <c r="I7548" i="3"/>
  <c r="J7548" i="3" s="1"/>
  <c r="K7548" i="3" s="1"/>
  <c r="O7305" i="3" l="1"/>
  <c r="N7305" i="3"/>
  <c r="L7307" i="3"/>
  <c r="M7306" i="3"/>
  <c r="H7550" i="3"/>
  <c r="I7549" i="3"/>
  <c r="J7549" i="3" s="1"/>
  <c r="K7549" i="3" s="1"/>
  <c r="O7306" i="3" l="1"/>
  <c r="N7306" i="3"/>
  <c r="L7308" i="3"/>
  <c r="M7307" i="3"/>
  <c r="H7551" i="3"/>
  <c r="I7550" i="3"/>
  <c r="J7550" i="3" s="1"/>
  <c r="K7550" i="3" s="1"/>
  <c r="N7307" i="3" l="1"/>
  <c r="O7307" i="3"/>
  <c r="L7309" i="3"/>
  <c r="M7308" i="3"/>
  <c r="H7552" i="3"/>
  <c r="I7551" i="3"/>
  <c r="J7551" i="3" s="1"/>
  <c r="K7551" i="3" s="1"/>
  <c r="N7308" i="3" l="1"/>
  <c r="O7308" i="3"/>
  <c r="L7310" i="3"/>
  <c r="M7309" i="3"/>
  <c r="H7553" i="3"/>
  <c r="I7552" i="3"/>
  <c r="J7552" i="3" s="1"/>
  <c r="K7552" i="3" s="1"/>
  <c r="N7309" i="3" l="1"/>
  <c r="O7309" i="3"/>
  <c r="L7311" i="3"/>
  <c r="M7310" i="3"/>
  <c r="H7554" i="3"/>
  <c r="I7553" i="3"/>
  <c r="J7553" i="3" s="1"/>
  <c r="K7553" i="3" s="1"/>
  <c r="O7310" i="3" l="1"/>
  <c r="N7310" i="3"/>
  <c r="L7312" i="3"/>
  <c r="M7311" i="3"/>
  <c r="H7555" i="3"/>
  <c r="I7554" i="3"/>
  <c r="J7554" i="3" s="1"/>
  <c r="K7554" i="3" s="1"/>
  <c r="N7311" i="3" l="1"/>
  <c r="O7311" i="3"/>
  <c r="L7313" i="3"/>
  <c r="M7312" i="3"/>
  <c r="H7556" i="3"/>
  <c r="I7555" i="3"/>
  <c r="J7555" i="3" s="1"/>
  <c r="K7555" i="3" s="1"/>
  <c r="N7312" i="3" l="1"/>
  <c r="O7312" i="3"/>
  <c r="L7314" i="3"/>
  <c r="M7313" i="3"/>
  <c r="H7557" i="3"/>
  <c r="I7556" i="3"/>
  <c r="J7556" i="3" s="1"/>
  <c r="K7556" i="3" s="1"/>
  <c r="N7313" i="3" l="1"/>
  <c r="O7313" i="3"/>
  <c r="L7315" i="3"/>
  <c r="M7314" i="3"/>
  <c r="H7558" i="3"/>
  <c r="I7557" i="3"/>
  <c r="J7557" i="3" s="1"/>
  <c r="K7557" i="3" s="1"/>
  <c r="N7314" i="3" l="1"/>
  <c r="O7314" i="3"/>
  <c r="L7316" i="3"/>
  <c r="M7315" i="3"/>
  <c r="H7559" i="3"/>
  <c r="I7558" i="3"/>
  <c r="J7558" i="3" s="1"/>
  <c r="K7558" i="3" s="1"/>
  <c r="N7315" i="3" l="1"/>
  <c r="O7315" i="3"/>
  <c r="L7317" i="3"/>
  <c r="M7316" i="3"/>
  <c r="H7560" i="3"/>
  <c r="I7559" i="3"/>
  <c r="J7559" i="3" s="1"/>
  <c r="K7559" i="3" s="1"/>
  <c r="N7316" i="3" l="1"/>
  <c r="O7316" i="3"/>
  <c r="L7318" i="3"/>
  <c r="M7317" i="3"/>
  <c r="H7561" i="3"/>
  <c r="I7560" i="3"/>
  <c r="J7560" i="3" s="1"/>
  <c r="K7560" i="3" s="1"/>
  <c r="O7317" i="3" l="1"/>
  <c r="N7317" i="3"/>
  <c r="L7319" i="3"/>
  <c r="M7318" i="3"/>
  <c r="H7562" i="3"/>
  <c r="I7561" i="3"/>
  <c r="J7561" i="3" s="1"/>
  <c r="K7561" i="3" s="1"/>
  <c r="N7318" i="3" l="1"/>
  <c r="O7318" i="3"/>
  <c r="L7320" i="3"/>
  <c r="M7319" i="3"/>
  <c r="H7563" i="3"/>
  <c r="I7562" i="3"/>
  <c r="J7562" i="3" s="1"/>
  <c r="K7562" i="3" s="1"/>
  <c r="N7319" i="3" l="1"/>
  <c r="O7319" i="3"/>
  <c r="L7321" i="3"/>
  <c r="M7320" i="3"/>
  <c r="H7564" i="3"/>
  <c r="I7563" i="3"/>
  <c r="J7563" i="3" s="1"/>
  <c r="K7563" i="3" s="1"/>
  <c r="N7320" i="3" l="1"/>
  <c r="O7320" i="3"/>
  <c r="L7322" i="3"/>
  <c r="M7321" i="3"/>
  <c r="H7565" i="3"/>
  <c r="I7564" i="3"/>
  <c r="J7564" i="3" s="1"/>
  <c r="K7564" i="3" s="1"/>
  <c r="N7321" i="3" l="1"/>
  <c r="O7321" i="3"/>
  <c r="L7323" i="3"/>
  <c r="M7322" i="3"/>
  <c r="H7566" i="3"/>
  <c r="I7565" i="3"/>
  <c r="J7565" i="3" s="1"/>
  <c r="K7565" i="3" s="1"/>
  <c r="O7322" i="3" l="1"/>
  <c r="N7322" i="3"/>
  <c r="L7324" i="3"/>
  <c r="M7323" i="3"/>
  <c r="H7567" i="3"/>
  <c r="I7566" i="3"/>
  <c r="J7566" i="3" s="1"/>
  <c r="K7566" i="3" s="1"/>
  <c r="O7323" i="3" l="1"/>
  <c r="N7323" i="3"/>
  <c r="L7325" i="3"/>
  <c r="M7324" i="3"/>
  <c r="H7568" i="3"/>
  <c r="I7567" i="3"/>
  <c r="J7567" i="3" s="1"/>
  <c r="K7567" i="3" s="1"/>
  <c r="O7324" i="3" l="1"/>
  <c r="N7324" i="3"/>
  <c r="L7326" i="3"/>
  <c r="M7325" i="3"/>
  <c r="H7569" i="3"/>
  <c r="I7568" i="3"/>
  <c r="J7568" i="3" s="1"/>
  <c r="K7568" i="3" s="1"/>
  <c r="O7325" i="3" l="1"/>
  <c r="N7325" i="3"/>
  <c r="L7327" i="3"/>
  <c r="M7326" i="3"/>
  <c r="H7570" i="3"/>
  <c r="I7569" i="3"/>
  <c r="J7569" i="3" s="1"/>
  <c r="K7569" i="3" s="1"/>
  <c r="N7326" i="3" l="1"/>
  <c r="O7326" i="3"/>
  <c r="L7328" i="3"/>
  <c r="M7327" i="3"/>
  <c r="H7571" i="3"/>
  <c r="I7570" i="3"/>
  <c r="J7570" i="3" s="1"/>
  <c r="K7570" i="3" s="1"/>
  <c r="N7327" i="3" l="1"/>
  <c r="O7327" i="3"/>
  <c r="L7329" i="3"/>
  <c r="M7328" i="3"/>
  <c r="H7572" i="3"/>
  <c r="I7571" i="3"/>
  <c r="J7571" i="3" s="1"/>
  <c r="K7571" i="3" s="1"/>
  <c r="O7328" i="3" l="1"/>
  <c r="N7328" i="3"/>
  <c r="L7330" i="3"/>
  <c r="M7329" i="3"/>
  <c r="H7573" i="3"/>
  <c r="I7572" i="3"/>
  <c r="J7572" i="3" s="1"/>
  <c r="K7572" i="3" s="1"/>
  <c r="N7329" i="3" l="1"/>
  <c r="O7329" i="3"/>
  <c r="L7331" i="3"/>
  <c r="M7330" i="3"/>
  <c r="H7574" i="3"/>
  <c r="I7573" i="3"/>
  <c r="J7573" i="3" s="1"/>
  <c r="K7573" i="3" s="1"/>
  <c r="N7330" i="3" l="1"/>
  <c r="O7330" i="3"/>
  <c r="L7332" i="3"/>
  <c r="M7331" i="3"/>
  <c r="H7575" i="3"/>
  <c r="I7574" i="3"/>
  <c r="J7574" i="3" s="1"/>
  <c r="K7574" i="3" s="1"/>
  <c r="O7331" i="3" l="1"/>
  <c r="N7331" i="3"/>
  <c r="L7333" i="3"/>
  <c r="M7332" i="3"/>
  <c r="H7576" i="3"/>
  <c r="I7575" i="3"/>
  <c r="J7575" i="3" s="1"/>
  <c r="K7575" i="3" s="1"/>
  <c r="N7332" i="3" l="1"/>
  <c r="O7332" i="3"/>
  <c r="L7334" i="3"/>
  <c r="M7333" i="3"/>
  <c r="H7577" i="3"/>
  <c r="I7576" i="3"/>
  <c r="J7576" i="3" s="1"/>
  <c r="K7576" i="3" s="1"/>
  <c r="N7333" i="3" l="1"/>
  <c r="O7333" i="3"/>
  <c r="L7335" i="3"/>
  <c r="M7334" i="3"/>
  <c r="H7578" i="3"/>
  <c r="I7577" i="3"/>
  <c r="J7577" i="3" s="1"/>
  <c r="K7577" i="3" s="1"/>
  <c r="N7334" i="3" l="1"/>
  <c r="O7334" i="3"/>
  <c r="L7336" i="3"/>
  <c r="M7335" i="3"/>
  <c r="H7579" i="3"/>
  <c r="I7578" i="3"/>
  <c r="J7578" i="3" s="1"/>
  <c r="K7578" i="3" s="1"/>
  <c r="N7335" i="3" l="1"/>
  <c r="O7335" i="3"/>
  <c r="L7337" i="3"/>
  <c r="M7336" i="3"/>
  <c r="H7580" i="3"/>
  <c r="I7579" i="3"/>
  <c r="J7579" i="3" s="1"/>
  <c r="K7579" i="3" s="1"/>
  <c r="N7336" i="3" l="1"/>
  <c r="O7336" i="3"/>
  <c r="L7338" i="3"/>
  <c r="M7337" i="3"/>
  <c r="H7581" i="3"/>
  <c r="I7580" i="3"/>
  <c r="J7580" i="3" s="1"/>
  <c r="K7580" i="3" s="1"/>
  <c r="O7337" i="3" l="1"/>
  <c r="N7337" i="3"/>
  <c r="L7339" i="3"/>
  <c r="M7338" i="3"/>
  <c r="H7582" i="3"/>
  <c r="I7581" i="3"/>
  <c r="J7581" i="3" s="1"/>
  <c r="K7581" i="3" s="1"/>
  <c r="O7338" i="3" l="1"/>
  <c r="N7338" i="3"/>
  <c r="L7340" i="3"/>
  <c r="M7339" i="3"/>
  <c r="H7583" i="3"/>
  <c r="I7582" i="3"/>
  <c r="J7582" i="3" s="1"/>
  <c r="K7582" i="3" s="1"/>
  <c r="N7339" i="3" l="1"/>
  <c r="O7339" i="3"/>
  <c r="L7341" i="3"/>
  <c r="M7340" i="3"/>
  <c r="H7584" i="3"/>
  <c r="I7583" i="3"/>
  <c r="J7583" i="3" s="1"/>
  <c r="K7583" i="3" s="1"/>
  <c r="N7340" i="3" l="1"/>
  <c r="O7340" i="3"/>
  <c r="L7342" i="3"/>
  <c r="M7341" i="3"/>
  <c r="H7585" i="3"/>
  <c r="I7584" i="3"/>
  <c r="J7584" i="3" s="1"/>
  <c r="K7584" i="3" s="1"/>
  <c r="O7341" i="3" l="1"/>
  <c r="N7341" i="3"/>
  <c r="L7343" i="3"/>
  <c r="M7342" i="3"/>
  <c r="H7586" i="3"/>
  <c r="I7585" i="3"/>
  <c r="J7585" i="3" s="1"/>
  <c r="K7585" i="3" s="1"/>
  <c r="O7342" i="3" l="1"/>
  <c r="N7342" i="3"/>
  <c r="L7344" i="3"/>
  <c r="M7343" i="3"/>
  <c r="H7587" i="3"/>
  <c r="I7586" i="3"/>
  <c r="J7586" i="3" s="1"/>
  <c r="K7586" i="3" s="1"/>
  <c r="O7343" i="3" l="1"/>
  <c r="N7343" i="3"/>
  <c r="L7345" i="3"/>
  <c r="M7344" i="3"/>
  <c r="H7588" i="3"/>
  <c r="I7587" i="3"/>
  <c r="J7587" i="3" s="1"/>
  <c r="K7587" i="3" s="1"/>
  <c r="O7344" i="3" l="1"/>
  <c r="N7344" i="3"/>
  <c r="L7346" i="3"/>
  <c r="M7345" i="3"/>
  <c r="H7589" i="3"/>
  <c r="I7588" i="3"/>
  <c r="J7588" i="3" s="1"/>
  <c r="K7588" i="3" s="1"/>
  <c r="O7345" i="3" l="1"/>
  <c r="N7345" i="3"/>
  <c r="L7347" i="3"/>
  <c r="M7346" i="3"/>
  <c r="H7590" i="3"/>
  <c r="I7589" i="3"/>
  <c r="J7589" i="3" s="1"/>
  <c r="K7589" i="3" s="1"/>
  <c r="N7346" i="3" l="1"/>
  <c r="O7346" i="3"/>
  <c r="L7348" i="3"/>
  <c r="M7347" i="3"/>
  <c r="H7591" i="3"/>
  <c r="I7590" i="3"/>
  <c r="J7590" i="3" s="1"/>
  <c r="K7590" i="3" s="1"/>
  <c r="N7347" i="3" l="1"/>
  <c r="O7347" i="3"/>
  <c r="L7349" i="3"/>
  <c r="M7348" i="3"/>
  <c r="H7592" i="3"/>
  <c r="I7591" i="3"/>
  <c r="J7591" i="3" s="1"/>
  <c r="K7591" i="3" s="1"/>
  <c r="N7348" i="3" l="1"/>
  <c r="O7348" i="3"/>
  <c r="L7350" i="3"/>
  <c r="M7349" i="3"/>
  <c r="H7593" i="3"/>
  <c r="I7592" i="3"/>
  <c r="J7592" i="3" s="1"/>
  <c r="K7592" i="3" s="1"/>
  <c r="N7349" i="3" l="1"/>
  <c r="O7349" i="3"/>
  <c r="L7351" i="3"/>
  <c r="M7350" i="3"/>
  <c r="H7594" i="3"/>
  <c r="I7593" i="3"/>
  <c r="J7593" i="3" s="1"/>
  <c r="K7593" i="3" s="1"/>
  <c r="O7350" i="3" l="1"/>
  <c r="N7350" i="3"/>
  <c r="L7352" i="3"/>
  <c r="M7351" i="3"/>
  <c r="H7595" i="3"/>
  <c r="I7594" i="3"/>
  <c r="J7594" i="3" s="1"/>
  <c r="K7594" i="3" s="1"/>
  <c r="O7351" i="3" l="1"/>
  <c r="N7351" i="3"/>
  <c r="L7353" i="3"/>
  <c r="M7352" i="3"/>
  <c r="H7596" i="3"/>
  <c r="I7595" i="3"/>
  <c r="J7595" i="3" s="1"/>
  <c r="K7595" i="3" s="1"/>
  <c r="N7352" i="3" l="1"/>
  <c r="O7352" i="3"/>
  <c r="L7354" i="3"/>
  <c r="M7353" i="3"/>
  <c r="H7597" i="3"/>
  <c r="I7596" i="3"/>
  <c r="J7596" i="3" s="1"/>
  <c r="K7596" i="3" s="1"/>
  <c r="N7353" i="3" l="1"/>
  <c r="O7353" i="3"/>
  <c r="L7355" i="3"/>
  <c r="M7354" i="3"/>
  <c r="H7598" i="3"/>
  <c r="I7597" i="3"/>
  <c r="J7597" i="3" s="1"/>
  <c r="K7597" i="3" s="1"/>
  <c r="N7354" i="3" l="1"/>
  <c r="O7354" i="3"/>
  <c r="L7356" i="3"/>
  <c r="M7355" i="3"/>
  <c r="H7599" i="3"/>
  <c r="I7598" i="3"/>
  <c r="J7598" i="3" s="1"/>
  <c r="K7598" i="3" s="1"/>
  <c r="N7355" i="3" l="1"/>
  <c r="O7355" i="3"/>
  <c r="L7357" i="3"/>
  <c r="M7356" i="3"/>
  <c r="H7600" i="3"/>
  <c r="I7599" i="3"/>
  <c r="J7599" i="3" s="1"/>
  <c r="K7599" i="3" s="1"/>
  <c r="N7356" i="3" l="1"/>
  <c r="O7356" i="3"/>
  <c r="L7358" i="3"/>
  <c r="M7357" i="3"/>
  <c r="H7601" i="3"/>
  <c r="I7600" i="3"/>
  <c r="J7600" i="3" s="1"/>
  <c r="K7600" i="3" s="1"/>
  <c r="N7357" i="3" l="1"/>
  <c r="O7357" i="3"/>
  <c r="L7359" i="3"/>
  <c r="M7358" i="3"/>
  <c r="H7602" i="3"/>
  <c r="I7601" i="3"/>
  <c r="J7601" i="3" s="1"/>
  <c r="K7601" i="3" s="1"/>
  <c r="N7358" i="3" l="1"/>
  <c r="O7358" i="3"/>
  <c r="L7360" i="3"/>
  <c r="M7359" i="3"/>
  <c r="H7603" i="3"/>
  <c r="I7602" i="3"/>
  <c r="J7602" i="3" s="1"/>
  <c r="K7602" i="3" s="1"/>
  <c r="N7359" i="3" l="1"/>
  <c r="O7359" i="3"/>
  <c r="L7361" i="3"/>
  <c r="M7360" i="3"/>
  <c r="H7604" i="3"/>
  <c r="I7603" i="3"/>
  <c r="J7603" i="3" s="1"/>
  <c r="K7603" i="3" s="1"/>
  <c r="O7360" i="3" l="1"/>
  <c r="N7360" i="3"/>
  <c r="L7362" i="3"/>
  <c r="M7361" i="3"/>
  <c r="H7605" i="3"/>
  <c r="I7604" i="3"/>
  <c r="J7604" i="3" s="1"/>
  <c r="K7604" i="3" s="1"/>
  <c r="N7361" i="3" l="1"/>
  <c r="O7361" i="3"/>
  <c r="L7363" i="3"/>
  <c r="M7362" i="3"/>
  <c r="H7606" i="3"/>
  <c r="I7605" i="3"/>
  <c r="J7605" i="3" s="1"/>
  <c r="K7605" i="3" s="1"/>
  <c r="O7362" i="3" l="1"/>
  <c r="N7362" i="3"/>
  <c r="L7364" i="3"/>
  <c r="M7363" i="3"/>
  <c r="H7607" i="3"/>
  <c r="I7606" i="3"/>
  <c r="J7606" i="3" s="1"/>
  <c r="K7606" i="3" s="1"/>
  <c r="L7365" i="3" l="1"/>
  <c r="M7364" i="3"/>
  <c r="O7363" i="3"/>
  <c r="N7363" i="3"/>
  <c r="H7608" i="3"/>
  <c r="I7607" i="3"/>
  <c r="J7607" i="3" s="1"/>
  <c r="K7607" i="3" s="1"/>
  <c r="O7364" i="3" l="1"/>
  <c r="N7364" i="3"/>
  <c r="L7366" i="3"/>
  <c r="M7365" i="3"/>
  <c r="H7609" i="3"/>
  <c r="I7608" i="3"/>
  <c r="J7608" i="3" s="1"/>
  <c r="K7608" i="3" s="1"/>
  <c r="O7365" i="3" l="1"/>
  <c r="N7365" i="3"/>
  <c r="L7367" i="3"/>
  <c r="M7366" i="3"/>
  <c r="H7610" i="3"/>
  <c r="I7609" i="3"/>
  <c r="J7609" i="3" s="1"/>
  <c r="K7609" i="3" s="1"/>
  <c r="N7366" i="3" l="1"/>
  <c r="O7366" i="3"/>
  <c r="L7368" i="3"/>
  <c r="M7367" i="3"/>
  <c r="H7611" i="3"/>
  <c r="I7610" i="3"/>
  <c r="J7610" i="3" s="1"/>
  <c r="K7610" i="3" s="1"/>
  <c r="N7367" i="3" l="1"/>
  <c r="O7367" i="3"/>
  <c r="L7369" i="3"/>
  <c r="M7368" i="3"/>
  <c r="H7612" i="3"/>
  <c r="I7611" i="3"/>
  <c r="J7611" i="3" s="1"/>
  <c r="K7611" i="3" s="1"/>
  <c r="N7368" i="3" l="1"/>
  <c r="O7368" i="3"/>
  <c r="L7370" i="3"/>
  <c r="M7369" i="3"/>
  <c r="H7613" i="3"/>
  <c r="I7612" i="3"/>
  <c r="J7612" i="3" s="1"/>
  <c r="K7612" i="3" s="1"/>
  <c r="N7369" i="3" l="1"/>
  <c r="O7369" i="3"/>
  <c r="L7371" i="3"/>
  <c r="M7370" i="3"/>
  <c r="H7614" i="3"/>
  <c r="I7613" i="3"/>
  <c r="J7613" i="3" s="1"/>
  <c r="K7613" i="3" s="1"/>
  <c r="N7370" i="3" l="1"/>
  <c r="O7370" i="3"/>
  <c r="L7372" i="3"/>
  <c r="M7371" i="3"/>
  <c r="H7615" i="3"/>
  <c r="I7614" i="3"/>
  <c r="J7614" i="3" s="1"/>
  <c r="K7614" i="3" s="1"/>
  <c r="N7371" i="3" l="1"/>
  <c r="O7371" i="3"/>
  <c r="L7373" i="3"/>
  <c r="M7372" i="3"/>
  <c r="H7616" i="3"/>
  <c r="I7615" i="3"/>
  <c r="J7615" i="3" s="1"/>
  <c r="K7615" i="3" s="1"/>
  <c r="N7372" i="3" l="1"/>
  <c r="O7372" i="3"/>
  <c r="L7374" i="3"/>
  <c r="M7373" i="3"/>
  <c r="H7617" i="3"/>
  <c r="I7616" i="3"/>
  <c r="J7616" i="3" s="1"/>
  <c r="K7616" i="3" s="1"/>
  <c r="N7373" i="3" l="1"/>
  <c r="O7373" i="3"/>
  <c r="L7375" i="3"/>
  <c r="M7374" i="3"/>
  <c r="H7618" i="3"/>
  <c r="I7617" i="3"/>
  <c r="J7617" i="3" s="1"/>
  <c r="K7617" i="3" s="1"/>
  <c r="N7374" i="3" l="1"/>
  <c r="O7374" i="3"/>
  <c r="L7376" i="3"/>
  <c r="M7375" i="3"/>
  <c r="H7619" i="3"/>
  <c r="I7618" i="3"/>
  <c r="J7618" i="3" s="1"/>
  <c r="K7618" i="3" s="1"/>
  <c r="N7375" i="3" l="1"/>
  <c r="O7375" i="3"/>
  <c r="L7377" i="3"/>
  <c r="M7376" i="3"/>
  <c r="H7620" i="3"/>
  <c r="I7619" i="3"/>
  <c r="J7619" i="3" s="1"/>
  <c r="K7619" i="3" s="1"/>
  <c r="N7376" i="3" l="1"/>
  <c r="O7376" i="3"/>
  <c r="L7378" i="3"/>
  <c r="M7377" i="3"/>
  <c r="H7621" i="3"/>
  <c r="I7620" i="3"/>
  <c r="J7620" i="3" s="1"/>
  <c r="K7620" i="3" s="1"/>
  <c r="N7377" i="3" l="1"/>
  <c r="O7377" i="3"/>
  <c r="L7379" i="3"/>
  <c r="M7378" i="3"/>
  <c r="H7622" i="3"/>
  <c r="I7621" i="3"/>
  <c r="J7621" i="3" s="1"/>
  <c r="K7621" i="3" s="1"/>
  <c r="N7378" i="3" l="1"/>
  <c r="O7378" i="3"/>
  <c r="L7380" i="3"/>
  <c r="M7379" i="3"/>
  <c r="H7623" i="3"/>
  <c r="I7622" i="3"/>
  <c r="J7622" i="3" s="1"/>
  <c r="K7622" i="3" s="1"/>
  <c r="N7379" i="3" l="1"/>
  <c r="O7379" i="3"/>
  <c r="L7381" i="3"/>
  <c r="M7380" i="3"/>
  <c r="H7624" i="3"/>
  <c r="I7623" i="3"/>
  <c r="J7623" i="3" s="1"/>
  <c r="K7623" i="3" s="1"/>
  <c r="O7380" i="3" l="1"/>
  <c r="N7380" i="3"/>
  <c r="L7382" i="3"/>
  <c r="M7381" i="3"/>
  <c r="H7625" i="3"/>
  <c r="I7624" i="3"/>
  <c r="J7624" i="3" s="1"/>
  <c r="K7624" i="3" s="1"/>
  <c r="O7381" i="3" l="1"/>
  <c r="N7381" i="3"/>
  <c r="L7383" i="3"/>
  <c r="M7382" i="3"/>
  <c r="H7626" i="3"/>
  <c r="I7625" i="3"/>
  <c r="J7625" i="3" s="1"/>
  <c r="K7625" i="3" s="1"/>
  <c r="O7382" i="3" l="1"/>
  <c r="N7382" i="3"/>
  <c r="L7384" i="3"/>
  <c r="M7383" i="3"/>
  <c r="H7627" i="3"/>
  <c r="I7626" i="3"/>
  <c r="J7626" i="3" s="1"/>
  <c r="K7626" i="3" s="1"/>
  <c r="O7383" i="3" l="1"/>
  <c r="N7383" i="3"/>
  <c r="L7385" i="3"/>
  <c r="M7384" i="3"/>
  <c r="H7628" i="3"/>
  <c r="I7627" i="3"/>
  <c r="J7627" i="3" s="1"/>
  <c r="K7627" i="3" s="1"/>
  <c r="O7384" i="3" l="1"/>
  <c r="N7384" i="3"/>
  <c r="L7386" i="3"/>
  <c r="M7385" i="3"/>
  <c r="H7629" i="3"/>
  <c r="I7628" i="3"/>
  <c r="J7628" i="3" s="1"/>
  <c r="K7628" i="3" s="1"/>
  <c r="O7385" i="3" l="1"/>
  <c r="N7385" i="3"/>
  <c r="L7387" i="3"/>
  <c r="M7386" i="3"/>
  <c r="H7630" i="3"/>
  <c r="I7629" i="3"/>
  <c r="J7629" i="3" s="1"/>
  <c r="K7629" i="3" s="1"/>
  <c r="N7386" i="3" l="1"/>
  <c r="O7386" i="3"/>
  <c r="L7388" i="3"/>
  <c r="M7387" i="3"/>
  <c r="H7631" i="3"/>
  <c r="I7630" i="3"/>
  <c r="J7630" i="3" s="1"/>
  <c r="K7630" i="3" s="1"/>
  <c r="N7387" i="3" l="1"/>
  <c r="O7387" i="3"/>
  <c r="L7389" i="3"/>
  <c r="M7388" i="3"/>
  <c r="H7632" i="3"/>
  <c r="I7631" i="3"/>
  <c r="J7631" i="3" s="1"/>
  <c r="K7631" i="3" s="1"/>
  <c r="N7388" i="3" l="1"/>
  <c r="O7388" i="3"/>
  <c r="L7390" i="3"/>
  <c r="M7389" i="3"/>
  <c r="H7633" i="3"/>
  <c r="I7632" i="3"/>
  <c r="J7632" i="3" s="1"/>
  <c r="K7632" i="3" s="1"/>
  <c r="N7389" i="3" l="1"/>
  <c r="O7389" i="3"/>
  <c r="L7391" i="3"/>
  <c r="M7390" i="3"/>
  <c r="H7634" i="3"/>
  <c r="I7633" i="3"/>
  <c r="J7633" i="3" s="1"/>
  <c r="K7633" i="3" s="1"/>
  <c r="N7390" i="3" l="1"/>
  <c r="O7390" i="3"/>
  <c r="L7392" i="3"/>
  <c r="M7391" i="3"/>
  <c r="H7635" i="3"/>
  <c r="I7634" i="3"/>
  <c r="J7634" i="3" s="1"/>
  <c r="K7634" i="3" s="1"/>
  <c r="N7391" i="3" l="1"/>
  <c r="O7391" i="3"/>
  <c r="L7393" i="3"/>
  <c r="M7392" i="3"/>
  <c r="H7636" i="3"/>
  <c r="I7635" i="3"/>
  <c r="J7635" i="3" s="1"/>
  <c r="K7635" i="3" s="1"/>
  <c r="N7392" i="3" l="1"/>
  <c r="O7392" i="3"/>
  <c r="L7394" i="3"/>
  <c r="M7393" i="3"/>
  <c r="H7637" i="3"/>
  <c r="I7636" i="3"/>
  <c r="J7636" i="3" s="1"/>
  <c r="K7636" i="3" s="1"/>
  <c r="N7393" i="3" l="1"/>
  <c r="O7393" i="3"/>
  <c r="L7395" i="3"/>
  <c r="M7394" i="3"/>
  <c r="H7638" i="3"/>
  <c r="I7637" i="3"/>
  <c r="J7637" i="3" s="1"/>
  <c r="K7637" i="3" s="1"/>
  <c r="N7394" i="3" l="1"/>
  <c r="O7394" i="3"/>
  <c r="L7396" i="3"/>
  <c r="M7395" i="3"/>
  <c r="H7639" i="3"/>
  <c r="I7638" i="3"/>
  <c r="J7638" i="3" s="1"/>
  <c r="K7638" i="3" s="1"/>
  <c r="N7395" i="3" l="1"/>
  <c r="O7395" i="3"/>
  <c r="L7397" i="3"/>
  <c r="M7396" i="3"/>
  <c r="H7640" i="3"/>
  <c r="I7639" i="3"/>
  <c r="J7639" i="3" s="1"/>
  <c r="K7639" i="3" s="1"/>
  <c r="N7396" i="3" l="1"/>
  <c r="O7396" i="3"/>
  <c r="L7398" i="3"/>
  <c r="M7397" i="3"/>
  <c r="H7641" i="3"/>
  <c r="I7640" i="3"/>
  <c r="J7640" i="3" s="1"/>
  <c r="K7640" i="3" s="1"/>
  <c r="O7397" i="3" l="1"/>
  <c r="N7397" i="3"/>
  <c r="L7399" i="3"/>
  <c r="M7398" i="3"/>
  <c r="H7642" i="3"/>
  <c r="I7641" i="3"/>
  <c r="J7641" i="3" s="1"/>
  <c r="K7641" i="3" s="1"/>
  <c r="N7398" i="3" l="1"/>
  <c r="O7398" i="3"/>
  <c r="L7400" i="3"/>
  <c r="M7399" i="3"/>
  <c r="H7643" i="3"/>
  <c r="I7642" i="3"/>
  <c r="J7642" i="3" s="1"/>
  <c r="K7642" i="3" s="1"/>
  <c r="N7399" i="3" l="1"/>
  <c r="O7399" i="3"/>
  <c r="L7401" i="3"/>
  <c r="M7400" i="3"/>
  <c r="H7644" i="3"/>
  <c r="I7643" i="3"/>
  <c r="J7643" i="3" s="1"/>
  <c r="K7643" i="3" s="1"/>
  <c r="N7400" i="3" l="1"/>
  <c r="O7400" i="3"/>
  <c r="L7402" i="3"/>
  <c r="M7401" i="3"/>
  <c r="H7645" i="3"/>
  <c r="I7644" i="3"/>
  <c r="J7644" i="3" s="1"/>
  <c r="K7644" i="3" s="1"/>
  <c r="O7401" i="3" l="1"/>
  <c r="N7401" i="3"/>
  <c r="L7403" i="3"/>
  <c r="M7402" i="3"/>
  <c r="H7646" i="3"/>
  <c r="I7645" i="3"/>
  <c r="J7645" i="3" s="1"/>
  <c r="K7645" i="3" s="1"/>
  <c r="O7402" i="3" l="1"/>
  <c r="N7402" i="3"/>
  <c r="L7404" i="3"/>
  <c r="M7403" i="3"/>
  <c r="H7647" i="3"/>
  <c r="I7646" i="3"/>
  <c r="J7646" i="3" s="1"/>
  <c r="K7646" i="3" s="1"/>
  <c r="O7403" i="3" l="1"/>
  <c r="N7403" i="3"/>
  <c r="L7405" i="3"/>
  <c r="M7404" i="3"/>
  <c r="H7648" i="3"/>
  <c r="I7647" i="3"/>
  <c r="J7647" i="3" s="1"/>
  <c r="K7647" i="3" s="1"/>
  <c r="L7406" i="3" l="1"/>
  <c r="M7405" i="3"/>
  <c r="O7404" i="3"/>
  <c r="N7404" i="3"/>
  <c r="H7649" i="3"/>
  <c r="I7648" i="3"/>
  <c r="J7648" i="3" s="1"/>
  <c r="K7648" i="3" s="1"/>
  <c r="O7405" i="3" l="1"/>
  <c r="N7405" i="3"/>
  <c r="L7407" i="3"/>
  <c r="M7406" i="3"/>
  <c r="H7650" i="3"/>
  <c r="I7649" i="3"/>
  <c r="J7649" i="3" s="1"/>
  <c r="K7649" i="3" s="1"/>
  <c r="N7406" i="3" l="1"/>
  <c r="O7406" i="3"/>
  <c r="L7408" i="3"/>
  <c r="M7407" i="3"/>
  <c r="H7651" i="3"/>
  <c r="I7650" i="3"/>
  <c r="J7650" i="3" s="1"/>
  <c r="K7650" i="3" s="1"/>
  <c r="N7407" i="3" l="1"/>
  <c r="O7407" i="3"/>
  <c r="L7409" i="3"/>
  <c r="M7408" i="3"/>
  <c r="H7652" i="3"/>
  <c r="I7651" i="3"/>
  <c r="J7651" i="3" s="1"/>
  <c r="K7651" i="3" s="1"/>
  <c r="N7408" i="3" l="1"/>
  <c r="O7408" i="3"/>
  <c r="L7410" i="3"/>
  <c r="M7409" i="3"/>
  <c r="H7653" i="3"/>
  <c r="I7652" i="3"/>
  <c r="J7652" i="3" s="1"/>
  <c r="K7652" i="3" s="1"/>
  <c r="N7409" i="3" l="1"/>
  <c r="O7409" i="3"/>
  <c r="L7411" i="3"/>
  <c r="M7410" i="3"/>
  <c r="H7654" i="3"/>
  <c r="I7653" i="3"/>
  <c r="J7653" i="3" s="1"/>
  <c r="K7653" i="3" s="1"/>
  <c r="O7410" i="3" l="1"/>
  <c r="N7410" i="3"/>
  <c r="L7412" i="3"/>
  <c r="M7411" i="3"/>
  <c r="H7655" i="3"/>
  <c r="I7654" i="3"/>
  <c r="J7654" i="3" s="1"/>
  <c r="K7654" i="3" s="1"/>
  <c r="O7411" i="3" l="1"/>
  <c r="N7411" i="3"/>
  <c r="L7413" i="3"/>
  <c r="M7412" i="3"/>
  <c r="H7656" i="3"/>
  <c r="I7655" i="3"/>
  <c r="J7655" i="3" s="1"/>
  <c r="K7655" i="3" s="1"/>
  <c r="N7412" i="3" l="1"/>
  <c r="O7412" i="3"/>
  <c r="L7414" i="3"/>
  <c r="M7413" i="3"/>
  <c r="H7657" i="3"/>
  <c r="I7656" i="3"/>
  <c r="J7656" i="3" s="1"/>
  <c r="K7656" i="3" s="1"/>
  <c r="N7413" i="3" l="1"/>
  <c r="O7413" i="3"/>
  <c r="L7415" i="3"/>
  <c r="M7414" i="3"/>
  <c r="H7658" i="3"/>
  <c r="I7657" i="3"/>
  <c r="J7657" i="3" s="1"/>
  <c r="K7657" i="3" s="1"/>
  <c r="N7414" i="3" l="1"/>
  <c r="O7414" i="3"/>
  <c r="L7416" i="3"/>
  <c r="M7415" i="3"/>
  <c r="H7659" i="3"/>
  <c r="I7658" i="3"/>
  <c r="J7658" i="3" s="1"/>
  <c r="K7658" i="3" s="1"/>
  <c r="O7415" i="3" l="1"/>
  <c r="N7415" i="3"/>
  <c r="L7417" i="3"/>
  <c r="M7416" i="3"/>
  <c r="H7660" i="3"/>
  <c r="I7659" i="3"/>
  <c r="J7659" i="3" s="1"/>
  <c r="K7659" i="3" s="1"/>
  <c r="N7416" i="3" l="1"/>
  <c r="O7416" i="3"/>
  <c r="L7418" i="3"/>
  <c r="M7417" i="3"/>
  <c r="H7661" i="3"/>
  <c r="I7660" i="3"/>
  <c r="J7660" i="3" s="1"/>
  <c r="K7660" i="3" s="1"/>
  <c r="N7417" i="3" l="1"/>
  <c r="O7417" i="3"/>
  <c r="L7419" i="3"/>
  <c r="M7418" i="3"/>
  <c r="H7662" i="3"/>
  <c r="I7661" i="3"/>
  <c r="J7661" i="3" s="1"/>
  <c r="K7661" i="3" s="1"/>
  <c r="N7418" i="3" l="1"/>
  <c r="O7418" i="3"/>
  <c r="L7420" i="3"/>
  <c r="M7419" i="3"/>
  <c r="H7663" i="3"/>
  <c r="I7662" i="3"/>
  <c r="J7662" i="3" s="1"/>
  <c r="K7662" i="3" s="1"/>
  <c r="N7419" i="3" l="1"/>
  <c r="O7419" i="3"/>
  <c r="L7421" i="3"/>
  <c r="M7420" i="3"/>
  <c r="H7664" i="3"/>
  <c r="I7663" i="3"/>
  <c r="J7663" i="3" s="1"/>
  <c r="K7663" i="3" s="1"/>
  <c r="O7420" i="3" l="1"/>
  <c r="N7420" i="3"/>
  <c r="L7422" i="3"/>
  <c r="M7421" i="3"/>
  <c r="H7665" i="3"/>
  <c r="I7664" i="3"/>
  <c r="J7664" i="3" s="1"/>
  <c r="K7664" i="3" s="1"/>
  <c r="N7421" i="3" l="1"/>
  <c r="O7421" i="3"/>
  <c r="L7423" i="3"/>
  <c r="M7422" i="3"/>
  <c r="H7666" i="3"/>
  <c r="I7665" i="3"/>
  <c r="J7665" i="3" s="1"/>
  <c r="K7665" i="3" s="1"/>
  <c r="O7422" i="3" l="1"/>
  <c r="N7422" i="3"/>
  <c r="L7424" i="3"/>
  <c r="M7423" i="3"/>
  <c r="H7667" i="3"/>
  <c r="I7666" i="3"/>
  <c r="J7666" i="3" s="1"/>
  <c r="K7666" i="3" s="1"/>
  <c r="O7423" i="3" l="1"/>
  <c r="N7423" i="3"/>
  <c r="L7425" i="3"/>
  <c r="M7424" i="3"/>
  <c r="H7668" i="3"/>
  <c r="I7667" i="3"/>
  <c r="J7667" i="3" s="1"/>
  <c r="K7667" i="3" s="1"/>
  <c r="O7424" i="3" l="1"/>
  <c r="N7424" i="3"/>
  <c r="L7426" i="3"/>
  <c r="M7425" i="3"/>
  <c r="H7669" i="3"/>
  <c r="I7668" i="3"/>
  <c r="J7668" i="3" s="1"/>
  <c r="K7668" i="3" s="1"/>
  <c r="O7425" i="3" l="1"/>
  <c r="N7425" i="3"/>
  <c r="L7427" i="3"/>
  <c r="M7426" i="3"/>
  <c r="H7670" i="3"/>
  <c r="I7669" i="3"/>
  <c r="J7669" i="3" s="1"/>
  <c r="K7669" i="3" s="1"/>
  <c r="N7426" i="3" l="1"/>
  <c r="O7426" i="3"/>
  <c r="L7428" i="3"/>
  <c r="M7427" i="3"/>
  <c r="H7671" i="3"/>
  <c r="I7670" i="3"/>
  <c r="J7670" i="3" s="1"/>
  <c r="K7670" i="3" s="1"/>
  <c r="N7427" i="3" l="1"/>
  <c r="O7427" i="3"/>
  <c r="L7429" i="3"/>
  <c r="M7428" i="3"/>
  <c r="H7672" i="3"/>
  <c r="I7671" i="3"/>
  <c r="J7671" i="3" s="1"/>
  <c r="K7671" i="3" s="1"/>
  <c r="N7428" i="3" l="1"/>
  <c r="O7428" i="3"/>
  <c r="L7430" i="3"/>
  <c r="M7429" i="3"/>
  <c r="H7673" i="3"/>
  <c r="I7672" i="3"/>
  <c r="J7672" i="3" s="1"/>
  <c r="K7672" i="3" s="1"/>
  <c r="N7429" i="3" l="1"/>
  <c r="O7429" i="3"/>
  <c r="L7431" i="3"/>
  <c r="M7430" i="3"/>
  <c r="H7674" i="3"/>
  <c r="I7673" i="3"/>
  <c r="J7673" i="3" s="1"/>
  <c r="K7673" i="3" s="1"/>
  <c r="N7430" i="3" l="1"/>
  <c r="O7430" i="3"/>
  <c r="L7432" i="3"/>
  <c r="M7431" i="3"/>
  <c r="H7675" i="3"/>
  <c r="I7674" i="3"/>
  <c r="J7674" i="3" s="1"/>
  <c r="K7674" i="3" s="1"/>
  <c r="N7431" i="3" l="1"/>
  <c r="O7431" i="3"/>
  <c r="L7433" i="3"/>
  <c r="M7432" i="3"/>
  <c r="H7676" i="3"/>
  <c r="I7675" i="3"/>
  <c r="J7675" i="3" s="1"/>
  <c r="K7675" i="3" s="1"/>
  <c r="N7432" i="3" l="1"/>
  <c r="O7432" i="3"/>
  <c r="L7434" i="3"/>
  <c r="M7433" i="3"/>
  <c r="H7677" i="3"/>
  <c r="I7676" i="3"/>
  <c r="J7676" i="3" s="1"/>
  <c r="K7676" i="3" s="1"/>
  <c r="N7433" i="3" l="1"/>
  <c r="O7433" i="3"/>
  <c r="L7435" i="3"/>
  <c r="M7434" i="3"/>
  <c r="H7678" i="3"/>
  <c r="I7677" i="3"/>
  <c r="J7677" i="3" s="1"/>
  <c r="K7677" i="3" s="1"/>
  <c r="N7434" i="3" l="1"/>
  <c r="O7434" i="3"/>
  <c r="L7436" i="3"/>
  <c r="M7435" i="3"/>
  <c r="H7679" i="3"/>
  <c r="I7678" i="3"/>
  <c r="J7678" i="3" s="1"/>
  <c r="K7678" i="3" s="1"/>
  <c r="N7435" i="3" l="1"/>
  <c r="O7435" i="3"/>
  <c r="L7437" i="3"/>
  <c r="M7436" i="3"/>
  <c r="H7680" i="3"/>
  <c r="I7679" i="3"/>
  <c r="J7679" i="3" s="1"/>
  <c r="K7679" i="3" s="1"/>
  <c r="N7436" i="3" l="1"/>
  <c r="O7436" i="3"/>
  <c r="L7438" i="3"/>
  <c r="M7437" i="3"/>
  <c r="H7681" i="3"/>
  <c r="I7680" i="3"/>
  <c r="J7680" i="3" s="1"/>
  <c r="K7680" i="3" s="1"/>
  <c r="N7437" i="3" l="1"/>
  <c r="O7437" i="3"/>
  <c r="L7439" i="3"/>
  <c r="M7438" i="3"/>
  <c r="H7682" i="3"/>
  <c r="I7681" i="3"/>
  <c r="J7681" i="3" s="1"/>
  <c r="K7681" i="3" s="1"/>
  <c r="N7438" i="3" l="1"/>
  <c r="O7438" i="3"/>
  <c r="L7440" i="3"/>
  <c r="M7439" i="3"/>
  <c r="H7683" i="3"/>
  <c r="I7682" i="3"/>
  <c r="J7682" i="3" s="1"/>
  <c r="K7682" i="3" s="1"/>
  <c r="N7439" i="3" l="1"/>
  <c r="O7439" i="3"/>
  <c r="L7441" i="3"/>
  <c r="M7440" i="3"/>
  <c r="H7684" i="3"/>
  <c r="I7683" i="3"/>
  <c r="J7683" i="3" s="1"/>
  <c r="K7683" i="3" s="1"/>
  <c r="O7440" i="3" l="1"/>
  <c r="N7440" i="3"/>
  <c r="L7442" i="3"/>
  <c r="M7441" i="3"/>
  <c r="H7685" i="3"/>
  <c r="I7684" i="3"/>
  <c r="J7684" i="3" s="1"/>
  <c r="K7684" i="3" s="1"/>
  <c r="O7441" i="3" l="1"/>
  <c r="N7441" i="3"/>
  <c r="L7443" i="3"/>
  <c r="M7442" i="3"/>
  <c r="H7686" i="3"/>
  <c r="I7685" i="3"/>
  <c r="J7685" i="3" s="1"/>
  <c r="K7685" i="3" s="1"/>
  <c r="O7442" i="3" l="1"/>
  <c r="N7442" i="3"/>
  <c r="L7444" i="3"/>
  <c r="M7443" i="3"/>
  <c r="H7687" i="3"/>
  <c r="I7686" i="3"/>
  <c r="J7686" i="3" s="1"/>
  <c r="K7686" i="3" s="1"/>
  <c r="O7443" i="3" l="1"/>
  <c r="N7443" i="3"/>
  <c r="L7445" i="3"/>
  <c r="M7444" i="3"/>
  <c r="H7688" i="3"/>
  <c r="I7687" i="3"/>
  <c r="J7687" i="3" s="1"/>
  <c r="K7687" i="3" s="1"/>
  <c r="O7444" i="3" l="1"/>
  <c r="N7444" i="3"/>
  <c r="L7446" i="3"/>
  <c r="M7445" i="3"/>
  <c r="H7689" i="3"/>
  <c r="I7688" i="3"/>
  <c r="J7688" i="3" s="1"/>
  <c r="K7688" i="3" s="1"/>
  <c r="L7447" i="3" l="1"/>
  <c r="M7446" i="3"/>
  <c r="O7445" i="3"/>
  <c r="N7445" i="3"/>
  <c r="H7690" i="3"/>
  <c r="I7689" i="3"/>
  <c r="J7689" i="3" s="1"/>
  <c r="K7689" i="3" s="1"/>
  <c r="N7446" i="3" l="1"/>
  <c r="O7446" i="3"/>
  <c r="L7448" i="3"/>
  <c r="M7447" i="3"/>
  <c r="H7691" i="3"/>
  <c r="I7690" i="3"/>
  <c r="J7690" i="3" s="1"/>
  <c r="K7690" i="3" s="1"/>
  <c r="N7447" i="3" l="1"/>
  <c r="O7447" i="3"/>
  <c r="L7449" i="3"/>
  <c r="M7448" i="3"/>
  <c r="H7692" i="3"/>
  <c r="I7691" i="3"/>
  <c r="J7691" i="3" s="1"/>
  <c r="K7691" i="3" s="1"/>
  <c r="N7448" i="3" l="1"/>
  <c r="O7448" i="3"/>
  <c r="L7450" i="3"/>
  <c r="M7449" i="3"/>
  <c r="H7693" i="3"/>
  <c r="I7692" i="3"/>
  <c r="J7692" i="3" s="1"/>
  <c r="K7692" i="3" s="1"/>
  <c r="N7449" i="3" l="1"/>
  <c r="O7449" i="3"/>
  <c r="L7451" i="3"/>
  <c r="M7450" i="3"/>
  <c r="H7694" i="3"/>
  <c r="I7693" i="3"/>
  <c r="J7693" i="3" s="1"/>
  <c r="K7693" i="3" s="1"/>
  <c r="O7450" i="3" l="1"/>
  <c r="N7450" i="3"/>
  <c r="L7452" i="3"/>
  <c r="M7451" i="3"/>
  <c r="H7695" i="3"/>
  <c r="I7694" i="3"/>
  <c r="J7694" i="3" s="1"/>
  <c r="K7694" i="3" s="1"/>
  <c r="O7451" i="3" l="1"/>
  <c r="N7451" i="3"/>
  <c r="L7453" i="3"/>
  <c r="M7452" i="3"/>
  <c r="H7696" i="3"/>
  <c r="I7695" i="3"/>
  <c r="J7695" i="3" s="1"/>
  <c r="K7695" i="3" s="1"/>
  <c r="N7452" i="3" l="1"/>
  <c r="O7452" i="3"/>
  <c r="L7454" i="3"/>
  <c r="M7453" i="3"/>
  <c r="H7697" i="3"/>
  <c r="I7696" i="3"/>
  <c r="J7696" i="3" s="1"/>
  <c r="K7696" i="3" s="1"/>
  <c r="N7453" i="3" l="1"/>
  <c r="O7453" i="3"/>
  <c r="L7455" i="3"/>
  <c r="M7454" i="3"/>
  <c r="H7698" i="3"/>
  <c r="I7697" i="3"/>
  <c r="J7697" i="3" s="1"/>
  <c r="K7697" i="3" s="1"/>
  <c r="N7454" i="3" l="1"/>
  <c r="O7454" i="3"/>
  <c r="L7456" i="3"/>
  <c r="M7455" i="3"/>
  <c r="H7699" i="3"/>
  <c r="I7698" i="3"/>
  <c r="J7698" i="3" s="1"/>
  <c r="K7698" i="3" s="1"/>
  <c r="L7457" i="3" l="1"/>
  <c r="M7456" i="3"/>
  <c r="N7455" i="3"/>
  <c r="O7455" i="3"/>
  <c r="H7700" i="3"/>
  <c r="I7699" i="3"/>
  <c r="J7699" i="3" s="1"/>
  <c r="K7699" i="3" s="1"/>
  <c r="N7456" i="3" l="1"/>
  <c r="O7456" i="3"/>
  <c r="L7458" i="3"/>
  <c r="M7457" i="3"/>
  <c r="H7701" i="3"/>
  <c r="I7700" i="3"/>
  <c r="J7700" i="3" s="1"/>
  <c r="K7700" i="3" s="1"/>
  <c r="N7457" i="3" l="1"/>
  <c r="O7457" i="3"/>
  <c r="L7459" i="3"/>
  <c r="M7458" i="3"/>
  <c r="H7702" i="3"/>
  <c r="I7701" i="3"/>
  <c r="J7701" i="3" s="1"/>
  <c r="K7701" i="3" s="1"/>
  <c r="N7458" i="3" l="1"/>
  <c r="O7458" i="3"/>
  <c r="L7460" i="3"/>
  <c r="M7459" i="3"/>
  <c r="H7703" i="3"/>
  <c r="I7702" i="3"/>
  <c r="J7702" i="3" s="1"/>
  <c r="K7702" i="3" s="1"/>
  <c r="N7459" i="3" l="1"/>
  <c r="O7459" i="3"/>
  <c r="L7461" i="3"/>
  <c r="M7460" i="3"/>
  <c r="H7704" i="3"/>
  <c r="I7703" i="3"/>
  <c r="J7703" i="3" s="1"/>
  <c r="K7703" i="3" s="1"/>
  <c r="N7460" i="3" l="1"/>
  <c r="O7460" i="3"/>
  <c r="L7462" i="3"/>
  <c r="M7461" i="3"/>
  <c r="H7705" i="3"/>
  <c r="I7704" i="3"/>
  <c r="J7704" i="3" s="1"/>
  <c r="K7704" i="3" s="1"/>
  <c r="O7461" i="3" l="1"/>
  <c r="N7461" i="3"/>
  <c r="L7463" i="3"/>
  <c r="M7462" i="3"/>
  <c r="H7706" i="3"/>
  <c r="I7705" i="3"/>
  <c r="J7705" i="3" s="1"/>
  <c r="K7705" i="3" s="1"/>
  <c r="O7462" i="3" l="1"/>
  <c r="N7462" i="3"/>
  <c r="L7464" i="3"/>
  <c r="M7463" i="3"/>
  <c r="H7707" i="3"/>
  <c r="I7706" i="3"/>
  <c r="J7706" i="3" s="1"/>
  <c r="K7706" i="3" s="1"/>
  <c r="O7463" i="3" l="1"/>
  <c r="N7463" i="3"/>
  <c r="L7465" i="3"/>
  <c r="M7464" i="3"/>
  <c r="H7708" i="3"/>
  <c r="I7707" i="3"/>
  <c r="J7707" i="3" s="1"/>
  <c r="K7707" i="3" s="1"/>
  <c r="O7464" i="3" l="1"/>
  <c r="N7464" i="3"/>
  <c r="L7466" i="3"/>
  <c r="M7465" i="3"/>
  <c r="H7709" i="3"/>
  <c r="I7708" i="3"/>
  <c r="J7708" i="3" s="1"/>
  <c r="K7708" i="3" s="1"/>
  <c r="O7465" i="3" l="1"/>
  <c r="N7465" i="3"/>
  <c r="L7467" i="3"/>
  <c r="M7466" i="3"/>
  <c r="H7710" i="3"/>
  <c r="I7709" i="3"/>
  <c r="J7709" i="3" s="1"/>
  <c r="K7709" i="3" s="1"/>
  <c r="N7466" i="3" l="1"/>
  <c r="O7466" i="3"/>
  <c r="L7468" i="3"/>
  <c r="M7467" i="3"/>
  <c r="H7711" i="3"/>
  <c r="I7710" i="3"/>
  <c r="J7710" i="3" s="1"/>
  <c r="K7710" i="3" s="1"/>
  <c r="O7467" i="3" l="1"/>
  <c r="N7467" i="3"/>
  <c r="L7469" i="3"/>
  <c r="M7468" i="3"/>
  <c r="H7712" i="3"/>
  <c r="I7711" i="3"/>
  <c r="J7711" i="3" s="1"/>
  <c r="K7711" i="3" s="1"/>
  <c r="N7468" i="3" l="1"/>
  <c r="O7468" i="3"/>
  <c r="L7470" i="3"/>
  <c r="M7469" i="3"/>
  <c r="H7713" i="3"/>
  <c r="I7712" i="3"/>
  <c r="J7712" i="3" s="1"/>
  <c r="K7712" i="3" s="1"/>
  <c r="N7469" i="3" l="1"/>
  <c r="O7469" i="3"/>
  <c r="L7471" i="3"/>
  <c r="M7470" i="3"/>
  <c r="H7714" i="3"/>
  <c r="I7713" i="3"/>
  <c r="J7713" i="3" s="1"/>
  <c r="K7713" i="3" s="1"/>
  <c r="O7470" i="3" l="1"/>
  <c r="N7470" i="3"/>
  <c r="L7472" i="3"/>
  <c r="M7471" i="3"/>
  <c r="H7715" i="3"/>
  <c r="I7714" i="3"/>
  <c r="J7714" i="3" s="1"/>
  <c r="K7714" i="3" s="1"/>
  <c r="O7471" i="3" l="1"/>
  <c r="N7471" i="3"/>
  <c r="L7473" i="3"/>
  <c r="M7472" i="3"/>
  <c r="H7716" i="3"/>
  <c r="I7715" i="3"/>
  <c r="J7715" i="3" s="1"/>
  <c r="K7715" i="3" s="1"/>
  <c r="N7472" i="3" l="1"/>
  <c r="O7472" i="3"/>
  <c r="L7474" i="3"/>
  <c r="M7473" i="3"/>
  <c r="H7717" i="3"/>
  <c r="I7716" i="3"/>
  <c r="J7716" i="3" s="1"/>
  <c r="K7716" i="3" s="1"/>
  <c r="N7473" i="3" l="1"/>
  <c r="O7473" i="3"/>
  <c r="L7475" i="3"/>
  <c r="M7474" i="3"/>
  <c r="H7718" i="3"/>
  <c r="I7717" i="3"/>
  <c r="J7717" i="3" s="1"/>
  <c r="K7717" i="3" s="1"/>
  <c r="N7474" i="3" l="1"/>
  <c r="O7474" i="3"/>
  <c r="L7476" i="3"/>
  <c r="M7475" i="3"/>
  <c r="H7719" i="3"/>
  <c r="I7718" i="3"/>
  <c r="J7718" i="3" s="1"/>
  <c r="K7718" i="3" s="1"/>
  <c r="N7475" i="3" l="1"/>
  <c r="O7475" i="3"/>
  <c r="L7477" i="3"/>
  <c r="M7476" i="3"/>
  <c r="H7720" i="3"/>
  <c r="I7719" i="3"/>
  <c r="J7719" i="3" s="1"/>
  <c r="K7719" i="3" s="1"/>
  <c r="N7476" i="3" l="1"/>
  <c r="O7476" i="3"/>
  <c r="L7478" i="3"/>
  <c r="M7477" i="3"/>
  <c r="H7721" i="3"/>
  <c r="I7720" i="3"/>
  <c r="J7720" i="3" s="1"/>
  <c r="K7720" i="3" s="1"/>
  <c r="N7477" i="3" l="1"/>
  <c r="O7477" i="3"/>
  <c r="L7479" i="3"/>
  <c r="M7478" i="3"/>
  <c r="H7722" i="3"/>
  <c r="I7721" i="3"/>
  <c r="J7721" i="3" s="1"/>
  <c r="K7721" i="3" s="1"/>
  <c r="O7478" i="3" l="1"/>
  <c r="N7478" i="3"/>
  <c r="L7480" i="3"/>
  <c r="M7479" i="3"/>
  <c r="H7723" i="3"/>
  <c r="I7722" i="3"/>
  <c r="J7722" i="3" s="1"/>
  <c r="K7722" i="3" s="1"/>
  <c r="N7479" i="3" l="1"/>
  <c r="O7479" i="3"/>
  <c r="L7481" i="3"/>
  <c r="M7480" i="3"/>
  <c r="H7724" i="3"/>
  <c r="I7723" i="3"/>
  <c r="J7723" i="3" s="1"/>
  <c r="K7723" i="3" s="1"/>
  <c r="N7480" i="3" l="1"/>
  <c r="O7480" i="3"/>
  <c r="L7482" i="3"/>
  <c r="M7481" i="3"/>
  <c r="H7725" i="3"/>
  <c r="I7724" i="3"/>
  <c r="J7724" i="3" s="1"/>
  <c r="K7724" i="3" s="1"/>
  <c r="O7481" i="3" l="1"/>
  <c r="N7481" i="3"/>
  <c r="L7483" i="3"/>
  <c r="M7482" i="3"/>
  <c r="H7726" i="3"/>
  <c r="I7725" i="3"/>
  <c r="J7725" i="3" s="1"/>
  <c r="K7725" i="3" s="1"/>
  <c r="O7482" i="3" l="1"/>
  <c r="N7482" i="3"/>
  <c r="L7484" i="3"/>
  <c r="M7483" i="3"/>
  <c r="H7727" i="3"/>
  <c r="I7726" i="3"/>
  <c r="J7726" i="3" s="1"/>
  <c r="K7726" i="3" s="1"/>
  <c r="O7483" i="3" l="1"/>
  <c r="N7483" i="3"/>
  <c r="L7485" i="3"/>
  <c r="M7484" i="3"/>
  <c r="H7728" i="3"/>
  <c r="I7727" i="3"/>
  <c r="J7727" i="3" s="1"/>
  <c r="K7727" i="3" s="1"/>
  <c r="O7484" i="3" l="1"/>
  <c r="N7484" i="3"/>
  <c r="L7486" i="3"/>
  <c r="M7485" i="3"/>
  <c r="H7729" i="3"/>
  <c r="I7728" i="3"/>
  <c r="J7728" i="3" s="1"/>
  <c r="K7728" i="3" s="1"/>
  <c r="O7485" i="3" l="1"/>
  <c r="N7485" i="3"/>
  <c r="L7487" i="3"/>
  <c r="M7486" i="3"/>
  <c r="H7730" i="3"/>
  <c r="I7729" i="3"/>
  <c r="J7729" i="3" s="1"/>
  <c r="K7729" i="3" s="1"/>
  <c r="N7486" i="3" l="1"/>
  <c r="O7486" i="3"/>
  <c r="L7488" i="3"/>
  <c r="M7487" i="3"/>
  <c r="H7731" i="3"/>
  <c r="I7730" i="3"/>
  <c r="J7730" i="3" s="1"/>
  <c r="K7730" i="3" s="1"/>
  <c r="O7487" i="3" l="1"/>
  <c r="N7487" i="3"/>
  <c r="L7489" i="3"/>
  <c r="M7488" i="3"/>
  <c r="H7732" i="3"/>
  <c r="I7731" i="3"/>
  <c r="J7731" i="3" s="1"/>
  <c r="K7731" i="3" s="1"/>
  <c r="O7488" i="3" l="1"/>
  <c r="N7488" i="3"/>
  <c r="L7490" i="3"/>
  <c r="M7489" i="3"/>
  <c r="H7733" i="3"/>
  <c r="I7732" i="3"/>
  <c r="J7732" i="3" s="1"/>
  <c r="K7732" i="3" s="1"/>
  <c r="O7489" i="3" l="1"/>
  <c r="N7489" i="3"/>
  <c r="L7491" i="3"/>
  <c r="M7490" i="3"/>
  <c r="H7734" i="3"/>
  <c r="I7733" i="3"/>
  <c r="J7733" i="3" s="1"/>
  <c r="K7733" i="3" s="1"/>
  <c r="O7490" i="3" l="1"/>
  <c r="N7490" i="3"/>
  <c r="L7492" i="3"/>
  <c r="M7491" i="3"/>
  <c r="H7735" i="3"/>
  <c r="I7734" i="3"/>
  <c r="J7734" i="3" s="1"/>
  <c r="K7734" i="3" s="1"/>
  <c r="O7491" i="3" l="1"/>
  <c r="N7491" i="3"/>
  <c r="L7493" i="3"/>
  <c r="M7492" i="3"/>
  <c r="H7736" i="3"/>
  <c r="I7735" i="3"/>
  <c r="J7735" i="3" s="1"/>
  <c r="K7735" i="3" s="1"/>
  <c r="O7492" i="3" l="1"/>
  <c r="N7492" i="3"/>
  <c r="L7494" i="3"/>
  <c r="M7493" i="3"/>
  <c r="H7737" i="3"/>
  <c r="I7736" i="3"/>
  <c r="J7736" i="3" s="1"/>
  <c r="K7736" i="3" s="1"/>
  <c r="N7493" i="3" l="1"/>
  <c r="O7493" i="3"/>
  <c r="L7495" i="3"/>
  <c r="M7494" i="3"/>
  <c r="H7738" i="3"/>
  <c r="I7737" i="3"/>
  <c r="J7737" i="3" s="1"/>
  <c r="K7737" i="3" s="1"/>
  <c r="N7494" i="3" l="1"/>
  <c r="O7494" i="3"/>
  <c r="L7496" i="3"/>
  <c r="M7495" i="3"/>
  <c r="H7739" i="3"/>
  <c r="I7738" i="3"/>
  <c r="J7738" i="3" s="1"/>
  <c r="K7738" i="3" s="1"/>
  <c r="N7495" i="3" l="1"/>
  <c r="O7495" i="3"/>
  <c r="L7497" i="3"/>
  <c r="M7496" i="3"/>
  <c r="H7740" i="3"/>
  <c r="I7739" i="3"/>
  <c r="J7739" i="3" s="1"/>
  <c r="K7739" i="3" s="1"/>
  <c r="N7496" i="3" l="1"/>
  <c r="O7496" i="3"/>
  <c r="L7498" i="3"/>
  <c r="M7497" i="3"/>
  <c r="H7741" i="3"/>
  <c r="I7740" i="3"/>
  <c r="J7740" i="3" s="1"/>
  <c r="K7740" i="3" s="1"/>
  <c r="N7497" i="3" l="1"/>
  <c r="O7497" i="3"/>
  <c r="L7499" i="3"/>
  <c r="M7498" i="3"/>
  <c r="H7742" i="3"/>
  <c r="I7741" i="3"/>
  <c r="J7741" i="3" s="1"/>
  <c r="K7741" i="3" s="1"/>
  <c r="N7498" i="3" l="1"/>
  <c r="O7498" i="3"/>
  <c r="L7500" i="3"/>
  <c r="M7499" i="3"/>
  <c r="H7743" i="3"/>
  <c r="I7742" i="3"/>
  <c r="J7742" i="3" s="1"/>
  <c r="K7742" i="3" s="1"/>
  <c r="N7499" i="3" l="1"/>
  <c r="O7499" i="3"/>
  <c r="L7501" i="3"/>
  <c r="M7500" i="3"/>
  <c r="H7744" i="3"/>
  <c r="I7743" i="3"/>
  <c r="J7743" i="3" s="1"/>
  <c r="K7743" i="3" s="1"/>
  <c r="O7500" i="3" l="1"/>
  <c r="N7500" i="3"/>
  <c r="L7502" i="3"/>
  <c r="M7501" i="3"/>
  <c r="H7745" i="3"/>
  <c r="I7744" i="3"/>
  <c r="J7744" i="3" s="1"/>
  <c r="K7744" i="3" s="1"/>
  <c r="N7501" i="3" l="1"/>
  <c r="O7501" i="3"/>
  <c r="L7503" i="3"/>
  <c r="M7502" i="3"/>
  <c r="H7746" i="3"/>
  <c r="I7745" i="3"/>
  <c r="J7745" i="3" s="1"/>
  <c r="K7745" i="3" s="1"/>
  <c r="O7502" i="3" l="1"/>
  <c r="N7502" i="3"/>
  <c r="L7504" i="3"/>
  <c r="M7503" i="3"/>
  <c r="H7747" i="3"/>
  <c r="I7746" i="3"/>
  <c r="J7746" i="3" s="1"/>
  <c r="K7746" i="3" s="1"/>
  <c r="L7505" i="3" l="1"/>
  <c r="M7504" i="3"/>
  <c r="O7503" i="3"/>
  <c r="N7503" i="3"/>
  <c r="H7748" i="3"/>
  <c r="I7747" i="3"/>
  <c r="J7747" i="3" s="1"/>
  <c r="K7747" i="3" s="1"/>
  <c r="O7504" i="3" l="1"/>
  <c r="N7504" i="3"/>
  <c r="L7506" i="3"/>
  <c r="M7505" i="3"/>
  <c r="H7749" i="3"/>
  <c r="I7748" i="3"/>
  <c r="J7748" i="3" s="1"/>
  <c r="K7748" i="3" s="1"/>
  <c r="O7505" i="3" l="1"/>
  <c r="N7505" i="3"/>
  <c r="L7507" i="3"/>
  <c r="M7506" i="3"/>
  <c r="H7750" i="3"/>
  <c r="I7749" i="3"/>
  <c r="J7749" i="3" s="1"/>
  <c r="K7749" i="3" s="1"/>
  <c r="N7506" i="3" l="1"/>
  <c r="O7506" i="3"/>
  <c r="L7508" i="3"/>
  <c r="M7507" i="3"/>
  <c r="H7751" i="3"/>
  <c r="I7750" i="3"/>
  <c r="J7750" i="3" s="1"/>
  <c r="K7750" i="3" s="1"/>
  <c r="N7507" i="3" l="1"/>
  <c r="O7507" i="3"/>
  <c r="L7509" i="3"/>
  <c r="M7508" i="3"/>
  <c r="H7752" i="3"/>
  <c r="I7751" i="3"/>
  <c r="J7751" i="3" s="1"/>
  <c r="K7751" i="3" s="1"/>
  <c r="N7508" i="3" l="1"/>
  <c r="O7508" i="3"/>
  <c r="L7510" i="3"/>
  <c r="M7509" i="3"/>
  <c r="H7753" i="3"/>
  <c r="I7752" i="3"/>
  <c r="J7752" i="3" s="1"/>
  <c r="K7752" i="3" s="1"/>
  <c r="N7509" i="3" l="1"/>
  <c r="O7509" i="3"/>
  <c r="L7511" i="3"/>
  <c r="M7510" i="3"/>
  <c r="H7754" i="3"/>
  <c r="I7753" i="3"/>
  <c r="J7753" i="3" s="1"/>
  <c r="K7753" i="3" s="1"/>
  <c r="N7510" i="3" l="1"/>
  <c r="O7510" i="3"/>
  <c r="L7512" i="3"/>
  <c r="M7511" i="3"/>
  <c r="H7755" i="3"/>
  <c r="I7754" i="3"/>
  <c r="J7754" i="3" s="1"/>
  <c r="K7754" i="3" s="1"/>
  <c r="N7511" i="3" l="1"/>
  <c r="O7511" i="3"/>
  <c r="L7513" i="3"/>
  <c r="M7512" i="3"/>
  <c r="H7756" i="3"/>
  <c r="I7755" i="3"/>
  <c r="J7755" i="3" s="1"/>
  <c r="K7755" i="3" s="1"/>
  <c r="N7512" i="3" l="1"/>
  <c r="O7512" i="3"/>
  <c r="L7514" i="3"/>
  <c r="M7513" i="3"/>
  <c r="H7757" i="3"/>
  <c r="I7756" i="3"/>
  <c r="J7756" i="3" s="1"/>
  <c r="K7756" i="3" s="1"/>
  <c r="N7513" i="3" l="1"/>
  <c r="O7513" i="3"/>
  <c r="L7515" i="3"/>
  <c r="M7514" i="3"/>
  <c r="H7758" i="3"/>
  <c r="I7757" i="3"/>
  <c r="J7757" i="3" s="1"/>
  <c r="K7757" i="3" s="1"/>
  <c r="N7514" i="3" l="1"/>
  <c r="O7514" i="3"/>
  <c r="L7516" i="3"/>
  <c r="M7515" i="3"/>
  <c r="H7759" i="3"/>
  <c r="I7758" i="3"/>
  <c r="J7758" i="3" s="1"/>
  <c r="K7758" i="3" s="1"/>
  <c r="N7515" i="3" l="1"/>
  <c r="O7515" i="3"/>
  <c r="L7517" i="3"/>
  <c r="M7516" i="3"/>
  <c r="H7760" i="3"/>
  <c r="I7759" i="3"/>
  <c r="J7759" i="3" s="1"/>
  <c r="K7759" i="3" s="1"/>
  <c r="N7516" i="3" l="1"/>
  <c r="O7516" i="3"/>
  <c r="L7518" i="3"/>
  <c r="M7517" i="3"/>
  <c r="H7761" i="3"/>
  <c r="I7760" i="3"/>
  <c r="J7760" i="3" s="1"/>
  <c r="K7760" i="3" s="1"/>
  <c r="O7517" i="3" l="1"/>
  <c r="N7517" i="3"/>
  <c r="L7519" i="3"/>
  <c r="M7518" i="3"/>
  <c r="H7762" i="3"/>
  <c r="I7761" i="3"/>
  <c r="J7761" i="3" s="1"/>
  <c r="K7761" i="3" s="1"/>
  <c r="O7518" i="3" l="1"/>
  <c r="N7518" i="3"/>
  <c r="L7520" i="3"/>
  <c r="M7519" i="3"/>
  <c r="H7763" i="3"/>
  <c r="I7762" i="3"/>
  <c r="J7762" i="3" s="1"/>
  <c r="K7762" i="3" s="1"/>
  <c r="N7519" i="3" l="1"/>
  <c r="O7519" i="3"/>
  <c r="L7521" i="3"/>
  <c r="M7520" i="3"/>
  <c r="H7764" i="3"/>
  <c r="I7763" i="3"/>
  <c r="J7763" i="3" s="1"/>
  <c r="K7763" i="3" s="1"/>
  <c r="O7520" i="3" l="1"/>
  <c r="N7520" i="3"/>
  <c r="L7522" i="3"/>
  <c r="M7521" i="3"/>
  <c r="H7765" i="3"/>
  <c r="I7764" i="3"/>
  <c r="J7764" i="3" s="1"/>
  <c r="K7764" i="3" s="1"/>
  <c r="N7521" i="3" l="1"/>
  <c r="O7521" i="3"/>
  <c r="L7523" i="3"/>
  <c r="M7522" i="3"/>
  <c r="H7766" i="3"/>
  <c r="I7765" i="3"/>
  <c r="J7765" i="3" s="1"/>
  <c r="K7765" i="3" s="1"/>
  <c r="O7522" i="3" l="1"/>
  <c r="N7522" i="3"/>
  <c r="L7524" i="3"/>
  <c r="M7523" i="3"/>
  <c r="H7767" i="3"/>
  <c r="I7766" i="3"/>
  <c r="J7766" i="3" s="1"/>
  <c r="K7766" i="3" s="1"/>
  <c r="O7523" i="3" l="1"/>
  <c r="N7523" i="3"/>
  <c r="L7525" i="3"/>
  <c r="M7524" i="3"/>
  <c r="H7768" i="3"/>
  <c r="I7767" i="3"/>
  <c r="J7767" i="3" s="1"/>
  <c r="K7767" i="3" s="1"/>
  <c r="O7524" i="3" l="1"/>
  <c r="N7524" i="3"/>
  <c r="L7526" i="3"/>
  <c r="M7525" i="3"/>
  <c r="H7769" i="3"/>
  <c r="I7768" i="3"/>
  <c r="J7768" i="3" s="1"/>
  <c r="K7768" i="3" s="1"/>
  <c r="O7525" i="3" l="1"/>
  <c r="N7525" i="3"/>
  <c r="L7527" i="3"/>
  <c r="M7526" i="3"/>
  <c r="H7770" i="3"/>
  <c r="I7769" i="3"/>
  <c r="J7769" i="3" s="1"/>
  <c r="K7769" i="3" s="1"/>
  <c r="O7526" i="3" l="1"/>
  <c r="N7526" i="3"/>
  <c r="L7528" i="3"/>
  <c r="M7527" i="3"/>
  <c r="H7771" i="3"/>
  <c r="I7770" i="3"/>
  <c r="J7770" i="3" s="1"/>
  <c r="K7770" i="3" s="1"/>
  <c r="N7527" i="3" l="1"/>
  <c r="O7527" i="3"/>
  <c r="L7529" i="3"/>
  <c r="M7528" i="3"/>
  <c r="H7772" i="3"/>
  <c r="I7771" i="3"/>
  <c r="J7771" i="3" s="1"/>
  <c r="K7771" i="3" s="1"/>
  <c r="N7528" i="3" l="1"/>
  <c r="O7528" i="3"/>
  <c r="L7530" i="3"/>
  <c r="M7529" i="3"/>
  <c r="H7773" i="3"/>
  <c r="I7772" i="3"/>
  <c r="J7772" i="3" s="1"/>
  <c r="K7772" i="3" s="1"/>
  <c r="N7529" i="3" l="1"/>
  <c r="O7529" i="3"/>
  <c r="L7531" i="3"/>
  <c r="M7530" i="3"/>
  <c r="H7774" i="3"/>
  <c r="I7773" i="3"/>
  <c r="J7773" i="3" s="1"/>
  <c r="K7773" i="3" s="1"/>
  <c r="N7530" i="3" l="1"/>
  <c r="O7530" i="3"/>
  <c r="L7532" i="3"/>
  <c r="M7531" i="3"/>
  <c r="H7775" i="3"/>
  <c r="I7774" i="3"/>
  <c r="J7774" i="3" s="1"/>
  <c r="K7774" i="3" s="1"/>
  <c r="O7531" i="3" l="1"/>
  <c r="N7531" i="3"/>
  <c r="L7533" i="3"/>
  <c r="M7532" i="3"/>
  <c r="H7776" i="3"/>
  <c r="I7775" i="3"/>
  <c r="J7775" i="3" s="1"/>
  <c r="K7775" i="3" s="1"/>
  <c r="N7532" i="3" l="1"/>
  <c r="O7532" i="3"/>
  <c r="L7534" i="3"/>
  <c r="M7533" i="3"/>
  <c r="H7777" i="3"/>
  <c r="I7776" i="3"/>
  <c r="J7776" i="3" s="1"/>
  <c r="K7776" i="3" s="1"/>
  <c r="N7533" i="3" l="1"/>
  <c r="O7533" i="3"/>
  <c r="L7535" i="3"/>
  <c r="M7534" i="3"/>
  <c r="H7778" i="3"/>
  <c r="I7777" i="3"/>
  <c r="J7777" i="3" s="1"/>
  <c r="K7777" i="3" s="1"/>
  <c r="N7534" i="3" l="1"/>
  <c r="O7534" i="3"/>
  <c r="L7536" i="3"/>
  <c r="M7535" i="3"/>
  <c r="H7779" i="3"/>
  <c r="I7778" i="3"/>
  <c r="J7778" i="3" s="1"/>
  <c r="K7778" i="3" s="1"/>
  <c r="N7535" i="3" l="1"/>
  <c r="O7535" i="3"/>
  <c r="L7537" i="3"/>
  <c r="M7536" i="3"/>
  <c r="H7780" i="3"/>
  <c r="I7779" i="3"/>
  <c r="J7779" i="3" s="1"/>
  <c r="K7779" i="3" s="1"/>
  <c r="L7538" i="3" l="1"/>
  <c r="M7537" i="3"/>
  <c r="N7536" i="3"/>
  <c r="O7536" i="3"/>
  <c r="H7781" i="3"/>
  <c r="I7780" i="3"/>
  <c r="J7780" i="3" s="1"/>
  <c r="K7780" i="3" s="1"/>
  <c r="O7537" i="3" l="1"/>
  <c r="N7537" i="3"/>
  <c r="L7539" i="3"/>
  <c r="M7538" i="3"/>
  <c r="H7782" i="3"/>
  <c r="I7781" i="3"/>
  <c r="J7781" i="3" s="1"/>
  <c r="K7781" i="3" s="1"/>
  <c r="N7538" i="3" l="1"/>
  <c r="O7538" i="3"/>
  <c r="L7540" i="3"/>
  <c r="M7539" i="3"/>
  <c r="H7783" i="3"/>
  <c r="I7782" i="3"/>
  <c r="J7782" i="3" s="1"/>
  <c r="K7782" i="3" s="1"/>
  <c r="N7539" i="3" l="1"/>
  <c r="O7539" i="3"/>
  <c r="L7541" i="3"/>
  <c r="M7540" i="3"/>
  <c r="H7784" i="3"/>
  <c r="I7783" i="3"/>
  <c r="J7783" i="3" s="1"/>
  <c r="K7783" i="3" s="1"/>
  <c r="N7540" i="3" l="1"/>
  <c r="O7540" i="3"/>
  <c r="L7542" i="3"/>
  <c r="M7541" i="3"/>
  <c r="H7785" i="3"/>
  <c r="I7784" i="3"/>
  <c r="J7784" i="3" s="1"/>
  <c r="K7784" i="3" s="1"/>
  <c r="N7541" i="3" l="1"/>
  <c r="O7541" i="3"/>
  <c r="L7543" i="3"/>
  <c r="M7542" i="3"/>
  <c r="H7786" i="3"/>
  <c r="I7785" i="3"/>
  <c r="J7785" i="3" s="1"/>
  <c r="K7785" i="3" s="1"/>
  <c r="O7542" i="3" l="1"/>
  <c r="N7542" i="3"/>
  <c r="L7544" i="3"/>
  <c r="M7543" i="3"/>
  <c r="H7787" i="3"/>
  <c r="I7786" i="3"/>
  <c r="J7786" i="3" s="1"/>
  <c r="K7786" i="3" s="1"/>
  <c r="O7543" i="3" l="1"/>
  <c r="N7543" i="3"/>
  <c r="L7545" i="3"/>
  <c r="M7544" i="3"/>
  <c r="H7788" i="3"/>
  <c r="I7787" i="3"/>
  <c r="J7787" i="3" s="1"/>
  <c r="K7787" i="3" s="1"/>
  <c r="O7544" i="3" l="1"/>
  <c r="N7544" i="3"/>
  <c r="L7546" i="3"/>
  <c r="M7545" i="3"/>
  <c r="H7789" i="3"/>
  <c r="I7788" i="3"/>
  <c r="J7788" i="3" s="1"/>
  <c r="K7788" i="3" s="1"/>
  <c r="O7545" i="3" l="1"/>
  <c r="N7545" i="3"/>
  <c r="L7547" i="3"/>
  <c r="M7546" i="3"/>
  <c r="H7790" i="3"/>
  <c r="I7789" i="3"/>
  <c r="J7789" i="3" s="1"/>
  <c r="K7789" i="3" s="1"/>
  <c r="N7546" i="3" l="1"/>
  <c r="O7546" i="3"/>
  <c r="L7548" i="3"/>
  <c r="M7547" i="3"/>
  <c r="H7791" i="3"/>
  <c r="I7790" i="3"/>
  <c r="J7790" i="3" s="1"/>
  <c r="K7790" i="3" s="1"/>
  <c r="O7547" i="3" l="1"/>
  <c r="N7547" i="3"/>
  <c r="L7549" i="3"/>
  <c r="M7548" i="3"/>
  <c r="H7792" i="3"/>
  <c r="I7791" i="3"/>
  <c r="J7791" i="3" s="1"/>
  <c r="K7791" i="3" s="1"/>
  <c r="O7548" i="3" l="1"/>
  <c r="N7548" i="3"/>
  <c r="L7550" i="3"/>
  <c r="M7549" i="3"/>
  <c r="H7793" i="3"/>
  <c r="I7792" i="3"/>
  <c r="J7792" i="3" s="1"/>
  <c r="K7792" i="3" s="1"/>
  <c r="N7549" i="3" l="1"/>
  <c r="O7549" i="3"/>
  <c r="L7551" i="3"/>
  <c r="M7550" i="3"/>
  <c r="H7794" i="3"/>
  <c r="I7793" i="3"/>
  <c r="J7793" i="3" s="1"/>
  <c r="K7793" i="3" s="1"/>
  <c r="N7550" i="3" l="1"/>
  <c r="O7550" i="3"/>
  <c r="L7552" i="3"/>
  <c r="M7551" i="3"/>
  <c r="H7795" i="3"/>
  <c r="I7794" i="3"/>
  <c r="J7794" i="3" s="1"/>
  <c r="K7794" i="3" s="1"/>
  <c r="N7551" i="3" l="1"/>
  <c r="O7551" i="3"/>
  <c r="L7553" i="3"/>
  <c r="M7552" i="3"/>
  <c r="H7796" i="3"/>
  <c r="I7795" i="3"/>
  <c r="J7795" i="3" s="1"/>
  <c r="K7795" i="3" s="1"/>
  <c r="O7552" i="3" l="1"/>
  <c r="N7552" i="3"/>
  <c r="L7554" i="3"/>
  <c r="M7553" i="3"/>
  <c r="H7797" i="3"/>
  <c r="I7796" i="3"/>
  <c r="J7796" i="3" s="1"/>
  <c r="K7796" i="3" s="1"/>
  <c r="N7553" i="3" l="1"/>
  <c r="O7553" i="3"/>
  <c r="L7555" i="3"/>
  <c r="M7554" i="3"/>
  <c r="H7798" i="3"/>
  <c r="I7797" i="3"/>
  <c r="J7797" i="3" s="1"/>
  <c r="K7797" i="3" s="1"/>
  <c r="N7554" i="3" l="1"/>
  <c r="O7554" i="3"/>
  <c r="L7556" i="3"/>
  <c r="M7555" i="3"/>
  <c r="H7799" i="3"/>
  <c r="I7798" i="3"/>
  <c r="J7798" i="3" s="1"/>
  <c r="K7798" i="3" s="1"/>
  <c r="O7555" i="3" l="1"/>
  <c r="N7555" i="3"/>
  <c r="L7557" i="3"/>
  <c r="M7556" i="3"/>
  <c r="H7800" i="3"/>
  <c r="I7799" i="3"/>
  <c r="J7799" i="3" s="1"/>
  <c r="K7799" i="3" s="1"/>
  <c r="N7556" i="3" l="1"/>
  <c r="O7556" i="3"/>
  <c r="L7558" i="3"/>
  <c r="M7557" i="3"/>
  <c r="H7801" i="3"/>
  <c r="I7800" i="3"/>
  <c r="J7800" i="3" s="1"/>
  <c r="K7800" i="3" s="1"/>
  <c r="N7557" i="3" l="1"/>
  <c r="O7557" i="3"/>
  <c r="L7559" i="3"/>
  <c r="M7558" i="3"/>
  <c r="H7802" i="3"/>
  <c r="I7801" i="3"/>
  <c r="J7801" i="3" s="1"/>
  <c r="K7801" i="3" s="1"/>
  <c r="N7558" i="3" l="1"/>
  <c r="O7558" i="3"/>
  <c r="L7560" i="3"/>
  <c r="M7559" i="3"/>
  <c r="H7803" i="3"/>
  <c r="I7802" i="3"/>
  <c r="J7802" i="3" s="1"/>
  <c r="K7802" i="3" s="1"/>
  <c r="N7559" i="3" l="1"/>
  <c r="O7559" i="3"/>
  <c r="L7561" i="3"/>
  <c r="M7560" i="3"/>
  <c r="H7804" i="3"/>
  <c r="I7803" i="3"/>
  <c r="J7803" i="3" s="1"/>
  <c r="K7803" i="3" s="1"/>
  <c r="N7560" i="3" l="1"/>
  <c r="O7560" i="3"/>
  <c r="L7562" i="3"/>
  <c r="M7561" i="3"/>
  <c r="H7805" i="3"/>
  <c r="I7804" i="3"/>
  <c r="J7804" i="3" s="1"/>
  <c r="K7804" i="3" s="1"/>
  <c r="O7561" i="3" l="1"/>
  <c r="N7561" i="3"/>
  <c r="L7563" i="3"/>
  <c r="M7562" i="3"/>
  <c r="H7806" i="3"/>
  <c r="I7805" i="3"/>
  <c r="J7805" i="3" s="1"/>
  <c r="K7805" i="3" s="1"/>
  <c r="O7562" i="3" l="1"/>
  <c r="N7562" i="3"/>
  <c r="L7564" i="3"/>
  <c r="M7563" i="3"/>
  <c r="H7807" i="3"/>
  <c r="I7806" i="3"/>
  <c r="J7806" i="3" s="1"/>
  <c r="K7806" i="3" s="1"/>
  <c r="O7563" i="3" l="1"/>
  <c r="N7563" i="3"/>
  <c r="L7565" i="3"/>
  <c r="M7564" i="3"/>
  <c r="H7808" i="3"/>
  <c r="I7807" i="3"/>
  <c r="J7807" i="3" s="1"/>
  <c r="K7807" i="3" s="1"/>
  <c r="O7564" i="3" l="1"/>
  <c r="N7564" i="3"/>
  <c r="L7566" i="3"/>
  <c r="M7565" i="3"/>
  <c r="H7809" i="3"/>
  <c r="I7808" i="3"/>
  <c r="J7808" i="3" s="1"/>
  <c r="K7808" i="3" s="1"/>
  <c r="O7565" i="3" l="1"/>
  <c r="N7565" i="3"/>
  <c r="L7567" i="3"/>
  <c r="M7566" i="3"/>
  <c r="H7810" i="3"/>
  <c r="I7809" i="3"/>
  <c r="J7809" i="3" s="1"/>
  <c r="K7809" i="3" s="1"/>
  <c r="N7566" i="3" l="1"/>
  <c r="O7566" i="3"/>
  <c r="L7568" i="3"/>
  <c r="M7567" i="3"/>
  <c r="H7811" i="3"/>
  <c r="I7810" i="3"/>
  <c r="J7810" i="3" s="1"/>
  <c r="K7810" i="3" s="1"/>
  <c r="N7567" i="3" l="1"/>
  <c r="O7567" i="3"/>
  <c r="L7569" i="3"/>
  <c r="M7568" i="3"/>
  <c r="H7812" i="3"/>
  <c r="I7811" i="3"/>
  <c r="J7811" i="3" s="1"/>
  <c r="K7811" i="3" s="1"/>
  <c r="N7568" i="3" l="1"/>
  <c r="O7568" i="3"/>
  <c r="L7570" i="3"/>
  <c r="M7569" i="3"/>
  <c r="H7813" i="3"/>
  <c r="I7812" i="3"/>
  <c r="J7812" i="3" s="1"/>
  <c r="K7812" i="3" s="1"/>
  <c r="O7569" i="3" l="1"/>
  <c r="N7569" i="3"/>
  <c r="L7571" i="3"/>
  <c r="M7570" i="3"/>
  <c r="H7814" i="3"/>
  <c r="I7813" i="3"/>
  <c r="J7813" i="3" s="1"/>
  <c r="K7813" i="3" s="1"/>
  <c r="L7572" i="3" l="1"/>
  <c r="M7571" i="3"/>
  <c r="N7570" i="3"/>
  <c r="O7570" i="3"/>
  <c r="H7815" i="3"/>
  <c r="I7814" i="3"/>
  <c r="J7814" i="3" s="1"/>
  <c r="K7814" i="3" s="1"/>
  <c r="N7571" i="3" l="1"/>
  <c r="O7571" i="3"/>
  <c r="L7573" i="3"/>
  <c r="M7572" i="3"/>
  <c r="H7816" i="3"/>
  <c r="I7815" i="3"/>
  <c r="J7815" i="3" s="1"/>
  <c r="K7815" i="3" s="1"/>
  <c r="O7572" i="3" l="1"/>
  <c r="N7572" i="3"/>
  <c r="L7574" i="3"/>
  <c r="M7573" i="3"/>
  <c r="H7817" i="3"/>
  <c r="I7816" i="3"/>
  <c r="J7816" i="3" s="1"/>
  <c r="K7816" i="3" s="1"/>
  <c r="L7575" i="3" l="1"/>
  <c r="M7574" i="3"/>
  <c r="N7573" i="3"/>
  <c r="O7573" i="3"/>
  <c r="H7818" i="3"/>
  <c r="I7817" i="3"/>
  <c r="J7817" i="3" s="1"/>
  <c r="K7817" i="3" s="1"/>
  <c r="N7574" i="3" l="1"/>
  <c r="O7574" i="3"/>
  <c r="L7576" i="3"/>
  <c r="M7575" i="3"/>
  <c r="H7819" i="3"/>
  <c r="I7818" i="3"/>
  <c r="J7818" i="3" s="1"/>
  <c r="K7818" i="3" s="1"/>
  <c r="O7575" i="3" l="1"/>
  <c r="N7575" i="3"/>
  <c r="L7577" i="3"/>
  <c r="M7576" i="3"/>
  <c r="H7820" i="3"/>
  <c r="I7819" i="3"/>
  <c r="J7819" i="3" s="1"/>
  <c r="K7819" i="3" s="1"/>
  <c r="N7576" i="3" l="1"/>
  <c r="O7576" i="3"/>
  <c r="L7578" i="3"/>
  <c r="M7577" i="3"/>
  <c r="H7821" i="3"/>
  <c r="I7820" i="3"/>
  <c r="J7820" i="3" s="1"/>
  <c r="K7820" i="3" s="1"/>
  <c r="O7577" i="3" l="1"/>
  <c r="N7577" i="3"/>
  <c r="L7579" i="3"/>
  <c r="M7578" i="3"/>
  <c r="H7822" i="3"/>
  <c r="I7821" i="3"/>
  <c r="J7821" i="3" s="1"/>
  <c r="K7821" i="3" s="1"/>
  <c r="L7580" i="3" l="1"/>
  <c r="M7579" i="3"/>
  <c r="N7578" i="3"/>
  <c r="O7578" i="3"/>
  <c r="H7823" i="3"/>
  <c r="I7822" i="3"/>
  <c r="J7822" i="3" s="1"/>
  <c r="K7822" i="3" s="1"/>
  <c r="N7579" i="3" l="1"/>
  <c r="O7579" i="3"/>
  <c r="L7581" i="3"/>
  <c r="M7580" i="3"/>
  <c r="H7824" i="3"/>
  <c r="I7823" i="3"/>
  <c r="J7823" i="3" s="1"/>
  <c r="K7823" i="3" s="1"/>
  <c r="O7580" i="3" l="1"/>
  <c r="N7580" i="3"/>
  <c r="L7582" i="3"/>
  <c r="M7581" i="3"/>
  <c r="H7825" i="3"/>
  <c r="I7824" i="3"/>
  <c r="J7824" i="3" s="1"/>
  <c r="K7824" i="3" s="1"/>
  <c r="O7581" i="3" l="1"/>
  <c r="N7581" i="3"/>
  <c r="L7583" i="3"/>
  <c r="M7582" i="3"/>
  <c r="H7826" i="3"/>
  <c r="I7825" i="3"/>
  <c r="J7825" i="3" s="1"/>
  <c r="K7825" i="3" s="1"/>
  <c r="O7582" i="3" l="1"/>
  <c r="N7582" i="3"/>
  <c r="L7584" i="3"/>
  <c r="M7583" i="3"/>
  <c r="H7827" i="3"/>
  <c r="I7826" i="3"/>
  <c r="J7826" i="3" s="1"/>
  <c r="K7826" i="3" s="1"/>
  <c r="O7583" i="3" l="1"/>
  <c r="N7583" i="3"/>
  <c r="L7585" i="3"/>
  <c r="M7584" i="3"/>
  <c r="H7828" i="3"/>
  <c r="I7827" i="3"/>
  <c r="J7827" i="3" s="1"/>
  <c r="K7827" i="3" s="1"/>
  <c r="O7584" i="3" l="1"/>
  <c r="N7584" i="3"/>
  <c r="L7586" i="3"/>
  <c r="M7585" i="3"/>
  <c r="H7829" i="3"/>
  <c r="I7828" i="3"/>
  <c r="J7828" i="3" s="1"/>
  <c r="K7828" i="3" s="1"/>
  <c r="O7585" i="3" l="1"/>
  <c r="N7585" i="3"/>
  <c r="L7587" i="3"/>
  <c r="M7586" i="3"/>
  <c r="H7830" i="3"/>
  <c r="I7829" i="3"/>
  <c r="J7829" i="3" s="1"/>
  <c r="K7829" i="3" s="1"/>
  <c r="N7586" i="3" l="1"/>
  <c r="O7586" i="3"/>
  <c r="L7588" i="3"/>
  <c r="M7587" i="3"/>
  <c r="H7831" i="3"/>
  <c r="I7830" i="3"/>
  <c r="J7830" i="3" s="1"/>
  <c r="K7830" i="3" s="1"/>
  <c r="O7587" i="3" l="1"/>
  <c r="N7587" i="3"/>
  <c r="L7589" i="3"/>
  <c r="M7588" i="3"/>
  <c r="H7832" i="3"/>
  <c r="I7831" i="3"/>
  <c r="J7831" i="3" s="1"/>
  <c r="K7831" i="3" s="1"/>
  <c r="N7588" i="3" l="1"/>
  <c r="O7588" i="3"/>
  <c r="L7590" i="3"/>
  <c r="M7589" i="3"/>
  <c r="H7833" i="3"/>
  <c r="I7832" i="3"/>
  <c r="J7832" i="3" s="1"/>
  <c r="K7832" i="3" s="1"/>
  <c r="N7589" i="3" l="1"/>
  <c r="O7589" i="3"/>
  <c r="L7591" i="3"/>
  <c r="M7590" i="3"/>
  <c r="H7834" i="3"/>
  <c r="I7833" i="3"/>
  <c r="J7833" i="3" s="1"/>
  <c r="K7833" i="3" s="1"/>
  <c r="N7590" i="3" l="1"/>
  <c r="O7590" i="3"/>
  <c r="L7592" i="3"/>
  <c r="M7591" i="3"/>
  <c r="H7835" i="3"/>
  <c r="I7834" i="3"/>
  <c r="J7834" i="3" s="1"/>
  <c r="K7834" i="3" s="1"/>
  <c r="O7591" i="3" l="1"/>
  <c r="N7591" i="3"/>
  <c r="L7593" i="3"/>
  <c r="M7592" i="3"/>
  <c r="H7836" i="3"/>
  <c r="I7835" i="3"/>
  <c r="J7835" i="3" s="1"/>
  <c r="K7835" i="3" s="1"/>
  <c r="N7592" i="3" l="1"/>
  <c r="O7592" i="3"/>
  <c r="L7594" i="3"/>
  <c r="M7593" i="3"/>
  <c r="H7837" i="3"/>
  <c r="I7836" i="3"/>
  <c r="J7836" i="3" s="1"/>
  <c r="K7836" i="3" s="1"/>
  <c r="N7593" i="3" l="1"/>
  <c r="O7593" i="3"/>
  <c r="L7595" i="3"/>
  <c r="M7594" i="3"/>
  <c r="H7838" i="3"/>
  <c r="I7837" i="3"/>
  <c r="J7837" i="3" s="1"/>
  <c r="K7837" i="3" s="1"/>
  <c r="N7594" i="3" l="1"/>
  <c r="O7594" i="3"/>
  <c r="L7596" i="3"/>
  <c r="M7595" i="3"/>
  <c r="H7839" i="3"/>
  <c r="I7838" i="3"/>
  <c r="J7838" i="3" s="1"/>
  <c r="K7838" i="3" s="1"/>
  <c r="N7595" i="3" l="1"/>
  <c r="O7595" i="3"/>
  <c r="L7597" i="3"/>
  <c r="M7596" i="3"/>
  <c r="H7840" i="3"/>
  <c r="I7839" i="3"/>
  <c r="J7839" i="3" s="1"/>
  <c r="K7839" i="3" s="1"/>
  <c r="N7596" i="3" l="1"/>
  <c r="O7596" i="3"/>
  <c r="L7598" i="3"/>
  <c r="M7597" i="3"/>
  <c r="H7841" i="3"/>
  <c r="I7840" i="3"/>
  <c r="J7840" i="3" s="1"/>
  <c r="K7840" i="3" s="1"/>
  <c r="N7597" i="3" l="1"/>
  <c r="O7597" i="3"/>
  <c r="L7599" i="3"/>
  <c r="M7598" i="3"/>
  <c r="H7842" i="3"/>
  <c r="I7841" i="3"/>
  <c r="J7841" i="3" s="1"/>
  <c r="K7841" i="3" s="1"/>
  <c r="O7598" i="3" l="1"/>
  <c r="N7598" i="3"/>
  <c r="L7600" i="3"/>
  <c r="M7599" i="3"/>
  <c r="H7843" i="3"/>
  <c r="I7842" i="3"/>
  <c r="J7842" i="3" s="1"/>
  <c r="K7842" i="3" s="1"/>
  <c r="N7599" i="3" l="1"/>
  <c r="O7599" i="3"/>
  <c r="L7601" i="3"/>
  <c r="M7600" i="3"/>
  <c r="H7844" i="3"/>
  <c r="I7843" i="3"/>
  <c r="J7843" i="3" s="1"/>
  <c r="K7843" i="3" s="1"/>
  <c r="O7600" i="3" l="1"/>
  <c r="N7600" i="3"/>
  <c r="L7602" i="3"/>
  <c r="M7601" i="3"/>
  <c r="H7845" i="3"/>
  <c r="I7844" i="3"/>
  <c r="J7844" i="3" s="1"/>
  <c r="K7844" i="3" s="1"/>
  <c r="N7601" i="3" l="1"/>
  <c r="O7601" i="3"/>
  <c r="L7603" i="3"/>
  <c r="M7602" i="3"/>
  <c r="H7846" i="3"/>
  <c r="I7845" i="3"/>
  <c r="J7845" i="3" s="1"/>
  <c r="K7845" i="3" s="1"/>
  <c r="O7602" i="3" l="1"/>
  <c r="N7602" i="3"/>
  <c r="L7604" i="3"/>
  <c r="M7603" i="3"/>
  <c r="H7847" i="3"/>
  <c r="I7846" i="3"/>
  <c r="J7846" i="3" s="1"/>
  <c r="K7846" i="3" s="1"/>
  <c r="L7605" i="3" l="1"/>
  <c r="M7604" i="3"/>
  <c r="O7603" i="3"/>
  <c r="N7603" i="3"/>
  <c r="H7848" i="3"/>
  <c r="I7847" i="3"/>
  <c r="J7847" i="3" s="1"/>
  <c r="K7847" i="3" s="1"/>
  <c r="O7604" i="3" l="1"/>
  <c r="N7604" i="3"/>
  <c r="L7606" i="3"/>
  <c r="M7605" i="3"/>
  <c r="H7849" i="3"/>
  <c r="I7848" i="3"/>
  <c r="J7848" i="3" s="1"/>
  <c r="K7848" i="3" s="1"/>
  <c r="O7605" i="3" l="1"/>
  <c r="N7605" i="3"/>
  <c r="L7607" i="3"/>
  <c r="M7606" i="3"/>
  <c r="H7850" i="3"/>
  <c r="I7849" i="3"/>
  <c r="J7849" i="3" s="1"/>
  <c r="K7849" i="3" s="1"/>
  <c r="N7606" i="3" l="1"/>
  <c r="O7606" i="3"/>
  <c r="L7608" i="3"/>
  <c r="M7607" i="3"/>
  <c r="H7851" i="3"/>
  <c r="I7850" i="3"/>
  <c r="J7850" i="3" s="1"/>
  <c r="K7850" i="3" s="1"/>
  <c r="O7607" i="3" l="1"/>
  <c r="N7607" i="3"/>
  <c r="L7609" i="3"/>
  <c r="M7608" i="3"/>
  <c r="H7852" i="3"/>
  <c r="I7851" i="3"/>
  <c r="J7851" i="3" s="1"/>
  <c r="K7851" i="3" s="1"/>
  <c r="N7608" i="3" l="1"/>
  <c r="O7608" i="3"/>
  <c r="L7610" i="3"/>
  <c r="M7609" i="3"/>
  <c r="H7853" i="3"/>
  <c r="I7852" i="3"/>
  <c r="J7852" i="3" s="1"/>
  <c r="K7852" i="3" s="1"/>
  <c r="N7609" i="3" l="1"/>
  <c r="O7609" i="3"/>
  <c r="L7611" i="3"/>
  <c r="M7610" i="3"/>
  <c r="H7854" i="3"/>
  <c r="I7853" i="3"/>
  <c r="J7853" i="3" s="1"/>
  <c r="K7853" i="3" s="1"/>
  <c r="N7610" i="3" l="1"/>
  <c r="O7610" i="3"/>
  <c r="L7612" i="3"/>
  <c r="M7611" i="3"/>
  <c r="H7855" i="3"/>
  <c r="I7854" i="3"/>
  <c r="J7854" i="3" s="1"/>
  <c r="K7854" i="3" s="1"/>
  <c r="O7611" i="3" l="1"/>
  <c r="N7611" i="3"/>
  <c r="L7613" i="3"/>
  <c r="M7612" i="3"/>
  <c r="H7856" i="3"/>
  <c r="I7855" i="3"/>
  <c r="J7855" i="3" s="1"/>
  <c r="K7855" i="3" s="1"/>
  <c r="N7612" i="3" l="1"/>
  <c r="O7612" i="3"/>
  <c r="L7614" i="3"/>
  <c r="M7613" i="3"/>
  <c r="H7857" i="3"/>
  <c r="I7856" i="3"/>
  <c r="J7856" i="3" s="1"/>
  <c r="K7856" i="3" s="1"/>
  <c r="N7613" i="3" l="1"/>
  <c r="O7613" i="3"/>
  <c r="L7615" i="3"/>
  <c r="M7614" i="3"/>
  <c r="H7858" i="3"/>
  <c r="I7857" i="3"/>
  <c r="J7857" i="3" s="1"/>
  <c r="K7857" i="3" s="1"/>
  <c r="N7614" i="3" l="1"/>
  <c r="O7614" i="3"/>
  <c r="L7616" i="3"/>
  <c r="M7615" i="3"/>
  <c r="H7859" i="3"/>
  <c r="I7858" i="3"/>
  <c r="J7858" i="3" s="1"/>
  <c r="K7858" i="3" s="1"/>
  <c r="N7615" i="3" l="1"/>
  <c r="O7615" i="3"/>
  <c r="L7617" i="3"/>
  <c r="M7616" i="3"/>
  <c r="H7860" i="3"/>
  <c r="I7859" i="3"/>
  <c r="J7859" i="3" s="1"/>
  <c r="K7859" i="3" s="1"/>
  <c r="N7616" i="3" l="1"/>
  <c r="O7616" i="3"/>
  <c r="L7618" i="3"/>
  <c r="M7617" i="3"/>
  <c r="H7861" i="3"/>
  <c r="I7860" i="3"/>
  <c r="J7860" i="3" s="1"/>
  <c r="K7860" i="3" s="1"/>
  <c r="O7617" i="3" l="1"/>
  <c r="N7617" i="3"/>
  <c r="L7619" i="3"/>
  <c r="M7618" i="3"/>
  <c r="H7862" i="3"/>
  <c r="I7861" i="3"/>
  <c r="J7861" i="3" s="1"/>
  <c r="K7861" i="3" s="1"/>
  <c r="N7618" i="3" l="1"/>
  <c r="O7618" i="3"/>
  <c r="L7620" i="3"/>
  <c r="M7619" i="3"/>
  <c r="H7863" i="3"/>
  <c r="I7862" i="3"/>
  <c r="J7862" i="3" s="1"/>
  <c r="K7862" i="3" s="1"/>
  <c r="N7619" i="3" l="1"/>
  <c r="O7619" i="3"/>
  <c r="L7621" i="3"/>
  <c r="M7620" i="3"/>
  <c r="H7864" i="3"/>
  <c r="I7863" i="3"/>
  <c r="J7863" i="3" s="1"/>
  <c r="K7863" i="3" s="1"/>
  <c r="N7620" i="3" l="1"/>
  <c r="O7620" i="3"/>
  <c r="L7622" i="3"/>
  <c r="M7621" i="3"/>
  <c r="H7865" i="3"/>
  <c r="I7864" i="3"/>
  <c r="J7864" i="3" s="1"/>
  <c r="K7864" i="3" s="1"/>
  <c r="N7621" i="3" l="1"/>
  <c r="O7621" i="3"/>
  <c r="L7623" i="3"/>
  <c r="M7622" i="3"/>
  <c r="H7866" i="3"/>
  <c r="I7865" i="3"/>
  <c r="J7865" i="3" s="1"/>
  <c r="K7865" i="3" s="1"/>
  <c r="O7622" i="3" l="1"/>
  <c r="N7622" i="3"/>
  <c r="L7624" i="3"/>
  <c r="M7623" i="3"/>
  <c r="H7867" i="3"/>
  <c r="I7866" i="3"/>
  <c r="J7866" i="3" s="1"/>
  <c r="K7866" i="3" s="1"/>
  <c r="O7623" i="3" l="1"/>
  <c r="N7623" i="3"/>
  <c r="L7625" i="3"/>
  <c r="M7624" i="3"/>
  <c r="H7868" i="3"/>
  <c r="I7867" i="3"/>
  <c r="J7867" i="3" s="1"/>
  <c r="K7867" i="3" s="1"/>
  <c r="O7624" i="3" l="1"/>
  <c r="N7624" i="3"/>
  <c r="L7626" i="3"/>
  <c r="M7625" i="3"/>
  <c r="H7869" i="3"/>
  <c r="I7868" i="3"/>
  <c r="J7868" i="3" s="1"/>
  <c r="K7868" i="3" s="1"/>
  <c r="O7625" i="3" l="1"/>
  <c r="N7625" i="3"/>
  <c r="L7627" i="3"/>
  <c r="M7626" i="3"/>
  <c r="H7870" i="3"/>
  <c r="I7869" i="3"/>
  <c r="J7869" i="3" s="1"/>
  <c r="K7869" i="3" s="1"/>
  <c r="O7626" i="3" l="1"/>
  <c r="N7626" i="3"/>
  <c r="L7628" i="3"/>
  <c r="M7627" i="3"/>
  <c r="H7871" i="3"/>
  <c r="I7870" i="3"/>
  <c r="J7870" i="3" s="1"/>
  <c r="K7870" i="3" s="1"/>
  <c r="O7627" i="3" l="1"/>
  <c r="N7627" i="3"/>
  <c r="L7629" i="3"/>
  <c r="M7628" i="3"/>
  <c r="H7872" i="3"/>
  <c r="I7871" i="3"/>
  <c r="J7871" i="3" s="1"/>
  <c r="K7871" i="3" s="1"/>
  <c r="N7628" i="3" l="1"/>
  <c r="O7628" i="3"/>
  <c r="L7630" i="3"/>
  <c r="M7629" i="3"/>
  <c r="H7873" i="3"/>
  <c r="I7872" i="3"/>
  <c r="J7872" i="3" s="1"/>
  <c r="K7872" i="3" s="1"/>
  <c r="N7629" i="3" l="1"/>
  <c r="O7629" i="3"/>
  <c r="L7631" i="3"/>
  <c r="M7630" i="3"/>
  <c r="H7874" i="3"/>
  <c r="I7873" i="3"/>
  <c r="J7873" i="3" s="1"/>
  <c r="K7873" i="3" s="1"/>
  <c r="O7630" i="3" l="1"/>
  <c r="N7630" i="3"/>
  <c r="L7632" i="3"/>
  <c r="M7631" i="3"/>
  <c r="H7875" i="3"/>
  <c r="I7874" i="3"/>
  <c r="J7874" i="3" s="1"/>
  <c r="K7874" i="3" s="1"/>
  <c r="N7631" i="3" l="1"/>
  <c r="O7631" i="3"/>
  <c r="L7633" i="3"/>
  <c r="M7632" i="3"/>
  <c r="H7876" i="3"/>
  <c r="I7875" i="3"/>
  <c r="J7875" i="3" s="1"/>
  <c r="K7875" i="3" s="1"/>
  <c r="O7632" i="3" l="1"/>
  <c r="N7632" i="3"/>
  <c r="L7634" i="3"/>
  <c r="M7633" i="3"/>
  <c r="H7877" i="3"/>
  <c r="I7876" i="3"/>
  <c r="J7876" i="3" s="1"/>
  <c r="K7876" i="3" s="1"/>
  <c r="N7633" i="3" l="1"/>
  <c r="O7633" i="3"/>
  <c r="L7635" i="3"/>
  <c r="M7634" i="3"/>
  <c r="H7878" i="3"/>
  <c r="I7877" i="3"/>
  <c r="J7877" i="3" s="1"/>
  <c r="K7877" i="3" s="1"/>
  <c r="N7634" i="3" l="1"/>
  <c r="O7634" i="3"/>
  <c r="L7636" i="3"/>
  <c r="M7635" i="3"/>
  <c r="H7879" i="3"/>
  <c r="I7878" i="3"/>
  <c r="J7878" i="3" s="1"/>
  <c r="K7878" i="3" s="1"/>
  <c r="N7635" i="3" l="1"/>
  <c r="O7635" i="3"/>
  <c r="L7637" i="3"/>
  <c r="M7636" i="3"/>
  <c r="H7880" i="3"/>
  <c r="I7879" i="3"/>
  <c r="J7879" i="3" s="1"/>
  <c r="K7879" i="3" s="1"/>
  <c r="N7636" i="3" l="1"/>
  <c r="O7636" i="3"/>
  <c r="L7638" i="3"/>
  <c r="M7637" i="3"/>
  <c r="H7881" i="3"/>
  <c r="I7880" i="3"/>
  <c r="J7880" i="3" s="1"/>
  <c r="K7880" i="3" s="1"/>
  <c r="O7637" i="3" l="1"/>
  <c r="N7637" i="3"/>
  <c r="L7639" i="3"/>
  <c r="M7638" i="3"/>
  <c r="H7882" i="3"/>
  <c r="I7881" i="3"/>
  <c r="J7881" i="3" s="1"/>
  <c r="K7881" i="3" s="1"/>
  <c r="L7640" i="3" l="1"/>
  <c r="M7639" i="3"/>
  <c r="O7638" i="3"/>
  <c r="N7638" i="3"/>
  <c r="H7883" i="3"/>
  <c r="I7882" i="3"/>
  <c r="J7882" i="3" s="1"/>
  <c r="K7882" i="3" s="1"/>
  <c r="N7639" i="3" l="1"/>
  <c r="O7639" i="3"/>
  <c r="L7641" i="3"/>
  <c r="M7640" i="3"/>
  <c r="H7884" i="3"/>
  <c r="I7883" i="3"/>
  <c r="J7883" i="3" s="1"/>
  <c r="K7883" i="3" s="1"/>
  <c r="O7640" i="3" l="1"/>
  <c r="N7640" i="3"/>
  <c r="L7642" i="3"/>
  <c r="M7641" i="3"/>
  <c r="H7885" i="3"/>
  <c r="I7884" i="3"/>
  <c r="J7884" i="3" s="1"/>
  <c r="K7884" i="3" s="1"/>
  <c r="O7641" i="3" l="1"/>
  <c r="N7641" i="3"/>
  <c r="L7643" i="3"/>
  <c r="M7642" i="3"/>
  <c r="H7886" i="3"/>
  <c r="I7885" i="3"/>
  <c r="J7885" i="3" s="1"/>
  <c r="K7885" i="3" s="1"/>
  <c r="L7644" i="3" l="1"/>
  <c r="M7643" i="3"/>
  <c r="O7642" i="3"/>
  <c r="N7642" i="3"/>
  <c r="H7887" i="3"/>
  <c r="I7886" i="3"/>
  <c r="J7886" i="3" s="1"/>
  <c r="K7886" i="3" s="1"/>
  <c r="O7643" i="3" l="1"/>
  <c r="N7643" i="3"/>
  <c r="L7645" i="3"/>
  <c r="M7644" i="3"/>
  <c r="H7888" i="3"/>
  <c r="I7887" i="3"/>
  <c r="J7887" i="3" s="1"/>
  <c r="K7887" i="3" s="1"/>
  <c r="O7644" i="3" l="1"/>
  <c r="N7644" i="3"/>
  <c r="L7646" i="3"/>
  <c r="M7645" i="3"/>
  <c r="H7889" i="3"/>
  <c r="I7888" i="3"/>
  <c r="J7888" i="3" s="1"/>
  <c r="K7888" i="3" s="1"/>
  <c r="O7645" i="3" l="1"/>
  <c r="N7645" i="3"/>
  <c r="L7647" i="3"/>
  <c r="M7646" i="3"/>
  <c r="H7890" i="3"/>
  <c r="I7889" i="3"/>
  <c r="J7889" i="3" s="1"/>
  <c r="K7889" i="3" s="1"/>
  <c r="N7646" i="3" l="1"/>
  <c r="O7646" i="3"/>
  <c r="L7648" i="3"/>
  <c r="M7647" i="3"/>
  <c r="H7891" i="3"/>
  <c r="I7890" i="3"/>
  <c r="J7890" i="3" s="1"/>
  <c r="K7890" i="3" s="1"/>
  <c r="O7647" i="3" l="1"/>
  <c r="N7647" i="3"/>
  <c r="L7649" i="3"/>
  <c r="M7648" i="3"/>
  <c r="H7892" i="3"/>
  <c r="I7891" i="3"/>
  <c r="J7891" i="3" s="1"/>
  <c r="K7891" i="3" s="1"/>
  <c r="N7648" i="3" l="1"/>
  <c r="O7648" i="3"/>
  <c r="L7650" i="3"/>
  <c r="M7649" i="3"/>
  <c r="H7893" i="3"/>
  <c r="I7892" i="3"/>
  <c r="J7892" i="3" s="1"/>
  <c r="K7892" i="3" s="1"/>
  <c r="N7649" i="3" l="1"/>
  <c r="O7649" i="3"/>
  <c r="L7651" i="3"/>
  <c r="M7650" i="3"/>
  <c r="H7894" i="3"/>
  <c r="I7893" i="3"/>
  <c r="J7893" i="3" s="1"/>
  <c r="K7893" i="3" s="1"/>
  <c r="O7650" i="3" l="1"/>
  <c r="N7650" i="3"/>
  <c r="L7652" i="3"/>
  <c r="M7651" i="3"/>
  <c r="H7895" i="3"/>
  <c r="I7894" i="3"/>
  <c r="J7894" i="3" s="1"/>
  <c r="K7894" i="3" s="1"/>
  <c r="O7651" i="3" l="1"/>
  <c r="N7651" i="3"/>
  <c r="L7653" i="3"/>
  <c r="M7652" i="3"/>
  <c r="H7896" i="3"/>
  <c r="I7895" i="3"/>
  <c r="J7895" i="3" s="1"/>
  <c r="K7895" i="3" s="1"/>
  <c r="L7654" i="3" l="1"/>
  <c r="M7653" i="3"/>
  <c r="O7652" i="3"/>
  <c r="N7652" i="3"/>
  <c r="H7897" i="3"/>
  <c r="I7896" i="3"/>
  <c r="J7896" i="3" s="1"/>
  <c r="K7896" i="3" s="1"/>
  <c r="N7653" i="3" l="1"/>
  <c r="O7653" i="3"/>
  <c r="L7655" i="3"/>
  <c r="M7654" i="3"/>
  <c r="H7898" i="3"/>
  <c r="I7897" i="3"/>
  <c r="J7897" i="3" s="1"/>
  <c r="K7897" i="3" s="1"/>
  <c r="N7654" i="3" l="1"/>
  <c r="O7654" i="3"/>
  <c r="L7656" i="3"/>
  <c r="M7655" i="3"/>
  <c r="H7899" i="3"/>
  <c r="I7898" i="3"/>
  <c r="J7898" i="3" s="1"/>
  <c r="K7898" i="3" s="1"/>
  <c r="N7655" i="3" l="1"/>
  <c r="O7655" i="3"/>
  <c r="L7657" i="3"/>
  <c r="M7656" i="3"/>
  <c r="H7900" i="3"/>
  <c r="I7899" i="3"/>
  <c r="J7899" i="3" s="1"/>
  <c r="K7899" i="3" s="1"/>
  <c r="N7656" i="3" l="1"/>
  <c r="O7656" i="3"/>
  <c r="L7658" i="3"/>
  <c r="M7657" i="3"/>
  <c r="H7901" i="3"/>
  <c r="I7900" i="3"/>
  <c r="J7900" i="3" s="1"/>
  <c r="K7900" i="3" s="1"/>
  <c r="N7657" i="3" l="1"/>
  <c r="O7657" i="3"/>
  <c r="L7659" i="3"/>
  <c r="M7658" i="3"/>
  <c r="H7902" i="3"/>
  <c r="I7901" i="3"/>
  <c r="J7901" i="3" s="1"/>
  <c r="K7901" i="3" s="1"/>
  <c r="N7658" i="3" l="1"/>
  <c r="O7658" i="3"/>
  <c r="L7660" i="3"/>
  <c r="M7659" i="3"/>
  <c r="H7903" i="3"/>
  <c r="I7902" i="3"/>
  <c r="J7902" i="3" s="1"/>
  <c r="K7902" i="3" s="1"/>
  <c r="N7659" i="3" l="1"/>
  <c r="O7659" i="3"/>
  <c r="L7661" i="3"/>
  <c r="M7660" i="3"/>
  <c r="H7904" i="3"/>
  <c r="I7903" i="3"/>
  <c r="J7903" i="3" s="1"/>
  <c r="K7903" i="3" s="1"/>
  <c r="O7660" i="3" l="1"/>
  <c r="N7660" i="3"/>
  <c r="L7662" i="3"/>
  <c r="M7661" i="3"/>
  <c r="H7905" i="3"/>
  <c r="I7904" i="3"/>
  <c r="J7904" i="3" s="1"/>
  <c r="K7904" i="3" s="1"/>
  <c r="O7661" i="3" l="1"/>
  <c r="N7661" i="3"/>
  <c r="L7663" i="3"/>
  <c r="M7662" i="3"/>
  <c r="H7906" i="3"/>
  <c r="I7905" i="3"/>
  <c r="J7905" i="3" s="1"/>
  <c r="K7905" i="3" s="1"/>
  <c r="O7662" i="3" l="1"/>
  <c r="N7662" i="3"/>
  <c r="L7664" i="3"/>
  <c r="M7663" i="3"/>
  <c r="H7907" i="3"/>
  <c r="I7906" i="3"/>
  <c r="J7906" i="3" s="1"/>
  <c r="K7906" i="3" s="1"/>
  <c r="O7663" i="3" l="1"/>
  <c r="N7663" i="3"/>
  <c r="L7665" i="3"/>
  <c r="M7664" i="3"/>
  <c r="H7908" i="3"/>
  <c r="I7907" i="3"/>
  <c r="J7907" i="3" s="1"/>
  <c r="K7907" i="3" s="1"/>
  <c r="O7664" i="3" l="1"/>
  <c r="N7664" i="3"/>
  <c r="L7666" i="3"/>
  <c r="M7665" i="3"/>
  <c r="H7909" i="3"/>
  <c r="I7908" i="3"/>
  <c r="J7908" i="3" s="1"/>
  <c r="K7908" i="3" s="1"/>
  <c r="O7665" i="3" l="1"/>
  <c r="N7665" i="3"/>
  <c r="L7667" i="3"/>
  <c r="M7666" i="3"/>
  <c r="H7910" i="3"/>
  <c r="I7909" i="3"/>
  <c r="J7909" i="3" s="1"/>
  <c r="K7909" i="3" s="1"/>
  <c r="O7666" i="3" l="1"/>
  <c r="N7666" i="3"/>
  <c r="L7668" i="3"/>
  <c r="M7667" i="3"/>
  <c r="H7911" i="3"/>
  <c r="I7910" i="3"/>
  <c r="J7910" i="3" s="1"/>
  <c r="K7910" i="3" s="1"/>
  <c r="L7669" i="3" l="1"/>
  <c r="M7668" i="3"/>
  <c r="O7667" i="3"/>
  <c r="N7667" i="3"/>
  <c r="H7912" i="3"/>
  <c r="I7911" i="3"/>
  <c r="J7911" i="3" s="1"/>
  <c r="K7911" i="3" s="1"/>
  <c r="N7668" i="3" l="1"/>
  <c r="O7668" i="3"/>
  <c r="L7670" i="3"/>
  <c r="M7669" i="3"/>
  <c r="H7913" i="3"/>
  <c r="I7912" i="3"/>
  <c r="J7912" i="3" s="1"/>
  <c r="K7912" i="3" s="1"/>
  <c r="N7669" i="3" l="1"/>
  <c r="O7669" i="3"/>
  <c r="L7671" i="3"/>
  <c r="M7670" i="3"/>
  <c r="H7914" i="3"/>
  <c r="I7913" i="3"/>
  <c r="J7913" i="3" s="1"/>
  <c r="K7913" i="3" s="1"/>
  <c r="O7670" i="3" l="1"/>
  <c r="N7670" i="3"/>
  <c r="L7672" i="3"/>
  <c r="M7671" i="3"/>
  <c r="H7915" i="3"/>
  <c r="I7914" i="3"/>
  <c r="J7914" i="3" s="1"/>
  <c r="K7914" i="3" s="1"/>
  <c r="O7671" i="3" l="1"/>
  <c r="N7671" i="3"/>
  <c r="L7673" i="3"/>
  <c r="M7672" i="3"/>
  <c r="H7916" i="3"/>
  <c r="I7915" i="3"/>
  <c r="J7915" i="3" s="1"/>
  <c r="K7915" i="3" s="1"/>
  <c r="L7674" i="3" l="1"/>
  <c r="M7673" i="3"/>
  <c r="O7672" i="3"/>
  <c r="N7672" i="3"/>
  <c r="H7917" i="3"/>
  <c r="I7916" i="3"/>
  <c r="J7916" i="3" s="1"/>
  <c r="K7916" i="3" s="1"/>
  <c r="N7673" i="3" l="1"/>
  <c r="O7673" i="3"/>
  <c r="L7675" i="3"/>
  <c r="M7674" i="3"/>
  <c r="H7918" i="3"/>
  <c r="I7917" i="3"/>
  <c r="J7917" i="3" s="1"/>
  <c r="K7917" i="3" s="1"/>
  <c r="N7674" i="3" l="1"/>
  <c r="O7674" i="3"/>
  <c r="L7676" i="3"/>
  <c r="M7675" i="3"/>
  <c r="H7919" i="3"/>
  <c r="I7918" i="3"/>
  <c r="J7918" i="3" s="1"/>
  <c r="K7918" i="3" s="1"/>
  <c r="N7675" i="3" l="1"/>
  <c r="O7675" i="3"/>
  <c r="L7677" i="3"/>
  <c r="M7676" i="3"/>
  <c r="H7920" i="3"/>
  <c r="I7919" i="3"/>
  <c r="J7919" i="3" s="1"/>
  <c r="K7919" i="3" s="1"/>
  <c r="N7676" i="3" l="1"/>
  <c r="O7676" i="3"/>
  <c r="L7678" i="3"/>
  <c r="M7677" i="3"/>
  <c r="H7921" i="3"/>
  <c r="I7920" i="3"/>
  <c r="J7920" i="3" s="1"/>
  <c r="K7920" i="3" s="1"/>
  <c r="N7677" i="3" l="1"/>
  <c r="O7677" i="3"/>
  <c r="L7679" i="3"/>
  <c r="M7678" i="3"/>
  <c r="H7922" i="3"/>
  <c r="I7921" i="3"/>
  <c r="J7921" i="3" s="1"/>
  <c r="K7921" i="3" s="1"/>
  <c r="N7678" i="3" l="1"/>
  <c r="O7678" i="3"/>
  <c r="L7680" i="3"/>
  <c r="M7679" i="3"/>
  <c r="H7923" i="3"/>
  <c r="I7922" i="3"/>
  <c r="J7922" i="3" s="1"/>
  <c r="K7922" i="3" s="1"/>
  <c r="N7679" i="3" l="1"/>
  <c r="O7679" i="3"/>
  <c r="L7681" i="3"/>
  <c r="M7680" i="3"/>
  <c r="H7924" i="3"/>
  <c r="I7923" i="3"/>
  <c r="J7923" i="3" s="1"/>
  <c r="K7923" i="3" s="1"/>
  <c r="N7680" i="3" l="1"/>
  <c r="O7680" i="3"/>
  <c r="L7682" i="3"/>
  <c r="M7681" i="3"/>
  <c r="H7925" i="3"/>
  <c r="I7924" i="3"/>
  <c r="J7924" i="3" s="1"/>
  <c r="K7924" i="3" s="1"/>
  <c r="O7681" i="3" l="1"/>
  <c r="N7681" i="3"/>
  <c r="L7683" i="3"/>
  <c r="M7682" i="3"/>
  <c r="H7926" i="3"/>
  <c r="I7925" i="3"/>
  <c r="J7925" i="3" s="1"/>
  <c r="K7925" i="3" s="1"/>
  <c r="O7682" i="3" l="1"/>
  <c r="N7682" i="3"/>
  <c r="L7684" i="3"/>
  <c r="M7683" i="3"/>
  <c r="H7927" i="3"/>
  <c r="I7926" i="3"/>
  <c r="J7926" i="3" s="1"/>
  <c r="K7926" i="3" s="1"/>
  <c r="O7683" i="3" l="1"/>
  <c r="N7683" i="3"/>
  <c r="L7685" i="3"/>
  <c r="M7684" i="3"/>
  <c r="H7928" i="3"/>
  <c r="I7927" i="3"/>
  <c r="J7927" i="3" s="1"/>
  <c r="K7927" i="3" s="1"/>
  <c r="O7684" i="3" l="1"/>
  <c r="N7684" i="3"/>
  <c r="L7686" i="3"/>
  <c r="M7685" i="3"/>
  <c r="H7929" i="3"/>
  <c r="I7928" i="3"/>
  <c r="J7928" i="3" s="1"/>
  <c r="K7928" i="3" s="1"/>
  <c r="L7687" i="3" l="1"/>
  <c r="M7686" i="3"/>
  <c r="O7685" i="3"/>
  <c r="N7685" i="3"/>
  <c r="H7930" i="3"/>
  <c r="I7929" i="3"/>
  <c r="J7929" i="3" s="1"/>
  <c r="K7929" i="3" s="1"/>
  <c r="O7686" i="3" l="1"/>
  <c r="N7686" i="3"/>
  <c r="L7688" i="3"/>
  <c r="M7687" i="3"/>
  <c r="H7931" i="3"/>
  <c r="I7930" i="3"/>
  <c r="J7930" i="3" s="1"/>
  <c r="K7930" i="3" s="1"/>
  <c r="L7689" i="3" l="1"/>
  <c r="M7688" i="3"/>
  <c r="O7687" i="3"/>
  <c r="N7687" i="3"/>
  <c r="H7932" i="3"/>
  <c r="I7931" i="3"/>
  <c r="J7931" i="3" s="1"/>
  <c r="K7931" i="3" s="1"/>
  <c r="N7688" i="3" l="1"/>
  <c r="O7688" i="3"/>
  <c r="L7690" i="3"/>
  <c r="M7689" i="3"/>
  <c r="H7933" i="3"/>
  <c r="I7932" i="3"/>
  <c r="J7932" i="3" s="1"/>
  <c r="K7932" i="3" s="1"/>
  <c r="N7689" i="3" l="1"/>
  <c r="O7689" i="3"/>
  <c r="L7691" i="3"/>
  <c r="M7690" i="3"/>
  <c r="H7934" i="3"/>
  <c r="I7933" i="3"/>
  <c r="J7933" i="3" s="1"/>
  <c r="K7933" i="3" s="1"/>
  <c r="O7690" i="3" l="1"/>
  <c r="N7690" i="3"/>
  <c r="L7692" i="3"/>
  <c r="M7691" i="3"/>
  <c r="H7935" i="3"/>
  <c r="I7934" i="3"/>
  <c r="J7934" i="3" s="1"/>
  <c r="K7934" i="3" s="1"/>
  <c r="N7691" i="3" l="1"/>
  <c r="O7691" i="3"/>
  <c r="L7693" i="3"/>
  <c r="M7692" i="3"/>
  <c r="H7936" i="3"/>
  <c r="I7935" i="3"/>
  <c r="J7935" i="3" s="1"/>
  <c r="K7935" i="3" s="1"/>
  <c r="O7692" i="3" l="1"/>
  <c r="N7692" i="3"/>
  <c r="L7694" i="3"/>
  <c r="M7693" i="3"/>
  <c r="H7937" i="3"/>
  <c r="I7936" i="3"/>
  <c r="J7936" i="3" s="1"/>
  <c r="K7936" i="3" s="1"/>
  <c r="N7693" i="3" l="1"/>
  <c r="O7693" i="3"/>
  <c r="L7695" i="3"/>
  <c r="M7694" i="3"/>
  <c r="H7938" i="3"/>
  <c r="I7937" i="3"/>
  <c r="J7937" i="3" s="1"/>
  <c r="K7937" i="3" s="1"/>
  <c r="N7694" i="3" l="1"/>
  <c r="O7694" i="3"/>
  <c r="L7696" i="3"/>
  <c r="M7695" i="3"/>
  <c r="H7939" i="3"/>
  <c r="I7938" i="3"/>
  <c r="J7938" i="3" s="1"/>
  <c r="K7938" i="3" s="1"/>
  <c r="N7695" i="3" l="1"/>
  <c r="O7695" i="3"/>
  <c r="L7697" i="3"/>
  <c r="M7696" i="3"/>
  <c r="H7940" i="3"/>
  <c r="I7939" i="3"/>
  <c r="J7939" i="3" s="1"/>
  <c r="K7939" i="3" s="1"/>
  <c r="N7696" i="3" l="1"/>
  <c r="O7696" i="3"/>
  <c r="L7698" i="3"/>
  <c r="M7697" i="3"/>
  <c r="H7941" i="3"/>
  <c r="I7940" i="3"/>
  <c r="J7940" i="3" s="1"/>
  <c r="K7940" i="3" s="1"/>
  <c r="N7697" i="3" l="1"/>
  <c r="O7697" i="3"/>
  <c r="L7699" i="3"/>
  <c r="M7698" i="3"/>
  <c r="H7942" i="3"/>
  <c r="I7941" i="3"/>
  <c r="J7941" i="3" s="1"/>
  <c r="K7941" i="3" s="1"/>
  <c r="N7698" i="3" l="1"/>
  <c r="O7698" i="3"/>
  <c r="L7700" i="3"/>
  <c r="M7699" i="3"/>
  <c r="H7943" i="3"/>
  <c r="I7942" i="3"/>
  <c r="J7942" i="3" s="1"/>
  <c r="K7942" i="3" s="1"/>
  <c r="N7699" i="3" l="1"/>
  <c r="O7699" i="3"/>
  <c r="L7701" i="3"/>
  <c r="M7700" i="3"/>
  <c r="H7944" i="3"/>
  <c r="I7943" i="3"/>
  <c r="J7943" i="3" s="1"/>
  <c r="K7943" i="3" s="1"/>
  <c r="O7700" i="3" l="1"/>
  <c r="N7700" i="3"/>
  <c r="L7702" i="3"/>
  <c r="M7701" i="3"/>
  <c r="H7945" i="3"/>
  <c r="I7944" i="3"/>
  <c r="J7944" i="3" s="1"/>
  <c r="K7944" i="3" s="1"/>
  <c r="O7701" i="3" l="1"/>
  <c r="N7701" i="3"/>
  <c r="L7703" i="3"/>
  <c r="M7702" i="3"/>
  <c r="H7946" i="3"/>
  <c r="I7945" i="3"/>
  <c r="J7945" i="3" s="1"/>
  <c r="K7945" i="3" s="1"/>
  <c r="O7702" i="3" l="1"/>
  <c r="N7702" i="3"/>
  <c r="L7704" i="3"/>
  <c r="M7703" i="3"/>
  <c r="H7947" i="3"/>
  <c r="I7946" i="3"/>
  <c r="J7946" i="3" s="1"/>
  <c r="K7946" i="3" s="1"/>
  <c r="O7703" i="3" l="1"/>
  <c r="N7703" i="3"/>
  <c r="L7705" i="3"/>
  <c r="M7704" i="3"/>
  <c r="H7948" i="3"/>
  <c r="I7947" i="3"/>
  <c r="J7947" i="3" s="1"/>
  <c r="K7947" i="3" s="1"/>
  <c r="O7704" i="3" l="1"/>
  <c r="N7704" i="3"/>
  <c r="L7706" i="3"/>
  <c r="M7705" i="3"/>
  <c r="H7949" i="3"/>
  <c r="I7948" i="3"/>
  <c r="J7948" i="3" s="1"/>
  <c r="K7948" i="3" s="1"/>
  <c r="O7705" i="3" l="1"/>
  <c r="N7705" i="3"/>
  <c r="L7707" i="3"/>
  <c r="M7706" i="3"/>
  <c r="H7950" i="3"/>
  <c r="I7949" i="3"/>
  <c r="J7949" i="3" s="1"/>
  <c r="K7949" i="3" s="1"/>
  <c r="O7706" i="3" l="1"/>
  <c r="N7706" i="3"/>
  <c r="L7708" i="3"/>
  <c r="M7707" i="3"/>
  <c r="H7951" i="3"/>
  <c r="I7950" i="3"/>
  <c r="J7950" i="3" s="1"/>
  <c r="K7950" i="3" s="1"/>
  <c r="N7707" i="3" l="1"/>
  <c r="O7707" i="3"/>
  <c r="L7709" i="3"/>
  <c r="M7708" i="3"/>
  <c r="H7952" i="3"/>
  <c r="I7951" i="3"/>
  <c r="J7951" i="3" s="1"/>
  <c r="K7951" i="3" s="1"/>
  <c r="O7708" i="3" l="1"/>
  <c r="N7708" i="3"/>
  <c r="L7710" i="3"/>
  <c r="M7709" i="3"/>
  <c r="H7953" i="3"/>
  <c r="I7952" i="3"/>
  <c r="J7952" i="3" s="1"/>
  <c r="K7952" i="3" s="1"/>
  <c r="N7709" i="3" l="1"/>
  <c r="O7709" i="3"/>
  <c r="L7711" i="3"/>
  <c r="M7710" i="3"/>
  <c r="H7954" i="3"/>
  <c r="I7953" i="3"/>
  <c r="J7953" i="3" s="1"/>
  <c r="K7953" i="3" s="1"/>
  <c r="N7710" i="3" l="1"/>
  <c r="O7710" i="3"/>
  <c r="L7712" i="3"/>
  <c r="M7711" i="3"/>
  <c r="H7955" i="3"/>
  <c r="I7954" i="3"/>
  <c r="J7954" i="3" s="1"/>
  <c r="K7954" i="3" s="1"/>
  <c r="N7711" i="3" l="1"/>
  <c r="O7711" i="3"/>
  <c r="L7713" i="3"/>
  <c r="M7712" i="3"/>
  <c r="H7956" i="3"/>
  <c r="I7955" i="3"/>
  <c r="J7955" i="3" s="1"/>
  <c r="K7955" i="3" s="1"/>
  <c r="N7712" i="3" l="1"/>
  <c r="O7712" i="3"/>
  <c r="L7714" i="3"/>
  <c r="M7713" i="3"/>
  <c r="H7957" i="3"/>
  <c r="I7956" i="3"/>
  <c r="J7956" i="3" s="1"/>
  <c r="K7956" i="3" s="1"/>
  <c r="N7713" i="3" l="1"/>
  <c r="O7713" i="3"/>
  <c r="L7715" i="3"/>
  <c r="M7714" i="3"/>
  <c r="H7958" i="3"/>
  <c r="I7957" i="3"/>
  <c r="J7957" i="3" s="1"/>
  <c r="K7957" i="3" s="1"/>
  <c r="N7714" i="3" l="1"/>
  <c r="O7714" i="3"/>
  <c r="L7716" i="3"/>
  <c r="M7715" i="3"/>
  <c r="H7959" i="3"/>
  <c r="I7958" i="3"/>
  <c r="J7958" i="3" s="1"/>
  <c r="K7958" i="3" s="1"/>
  <c r="N7715" i="3" l="1"/>
  <c r="O7715" i="3"/>
  <c r="L7717" i="3"/>
  <c r="M7716" i="3"/>
  <c r="H7960" i="3"/>
  <c r="I7959" i="3"/>
  <c r="J7959" i="3" s="1"/>
  <c r="K7959" i="3" s="1"/>
  <c r="N7716" i="3" l="1"/>
  <c r="O7716" i="3"/>
  <c r="L7718" i="3"/>
  <c r="M7717" i="3"/>
  <c r="H7961" i="3"/>
  <c r="I7960" i="3"/>
  <c r="J7960" i="3" s="1"/>
  <c r="K7960" i="3" s="1"/>
  <c r="O7717" i="3" l="1"/>
  <c r="N7717" i="3"/>
  <c r="L7719" i="3"/>
  <c r="M7718" i="3"/>
  <c r="H7962" i="3"/>
  <c r="I7961" i="3"/>
  <c r="J7961" i="3" s="1"/>
  <c r="K7961" i="3" s="1"/>
  <c r="L7720" i="3" l="1"/>
  <c r="M7719" i="3"/>
  <c r="O7718" i="3"/>
  <c r="N7718" i="3"/>
  <c r="H7963" i="3"/>
  <c r="I7962" i="3"/>
  <c r="J7962" i="3" s="1"/>
  <c r="K7962" i="3" s="1"/>
  <c r="N7719" i="3" l="1"/>
  <c r="O7719" i="3"/>
  <c r="L7721" i="3"/>
  <c r="M7720" i="3"/>
  <c r="H7964" i="3"/>
  <c r="I7963" i="3"/>
  <c r="J7963" i="3" s="1"/>
  <c r="K7963" i="3" s="1"/>
  <c r="O7720" i="3" l="1"/>
  <c r="N7720" i="3"/>
  <c r="L7722" i="3"/>
  <c r="M7721" i="3"/>
  <c r="H7965" i="3"/>
  <c r="I7964" i="3"/>
  <c r="J7964" i="3" s="1"/>
  <c r="K7964" i="3" s="1"/>
  <c r="N7721" i="3" l="1"/>
  <c r="O7721" i="3"/>
  <c r="L7723" i="3"/>
  <c r="M7722" i="3"/>
  <c r="H7966" i="3"/>
  <c r="I7965" i="3"/>
  <c r="J7965" i="3" s="1"/>
  <c r="K7965" i="3" s="1"/>
  <c r="O7722" i="3" l="1"/>
  <c r="N7722" i="3"/>
  <c r="L7724" i="3"/>
  <c r="M7723" i="3"/>
  <c r="H7967" i="3"/>
  <c r="I7966" i="3"/>
  <c r="J7966" i="3" s="1"/>
  <c r="K7966" i="3" s="1"/>
  <c r="L7725" i="3" l="1"/>
  <c r="M7724" i="3"/>
  <c r="O7723" i="3"/>
  <c r="N7723" i="3"/>
  <c r="H7968" i="3"/>
  <c r="I7967" i="3"/>
  <c r="J7967" i="3" s="1"/>
  <c r="K7967" i="3" s="1"/>
  <c r="O7724" i="3" l="1"/>
  <c r="N7724" i="3"/>
  <c r="L7726" i="3"/>
  <c r="M7725" i="3"/>
  <c r="H7969" i="3"/>
  <c r="I7968" i="3"/>
  <c r="J7968" i="3" s="1"/>
  <c r="K7968" i="3" s="1"/>
  <c r="L7727" i="3" l="1"/>
  <c r="M7726" i="3"/>
  <c r="O7725" i="3"/>
  <c r="N7725" i="3"/>
  <c r="H7970" i="3"/>
  <c r="I7969" i="3"/>
  <c r="J7969" i="3" s="1"/>
  <c r="K7969" i="3" s="1"/>
  <c r="N7726" i="3" l="1"/>
  <c r="O7726" i="3"/>
  <c r="L7728" i="3"/>
  <c r="M7727" i="3"/>
  <c r="H7971" i="3"/>
  <c r="I7970" i="3"/>
  <c r="J7970" i="3" s="1"/>
  <c r="K7970" i="3" s="1"/>
  <c r="N7727" i="3" l="1"/>
  <c r="O7727" i="3"/>
  <c r="L7729" i="3"/>
  <c r="M7728" i="3"/>
  <c r="H7972" i="3"/>
  <c r="I7971" i="3"/>
  <c r="J7971" i="3" s="1"/>
  <c r="K7971" i="3" s="1"/>
  <c r="N7728" i="3" l="1"/>
  <c r="O7728" i="3"/>
  <c r="L7730" i="3"/>
  <c r="M7729" i="3"/>
  <c r="H7973" i="3"/>
  <c r="I7972" i="3"/>
  <c r="J7972" i="3" s="1"/>
  <c r="K7972" i="3" s="1"/>
  <c r="N7729" i="3" l="1"/>
  <c r="O7729" i="3"/>
  <c r="L7731" i="3"/>
  <c r="M7730" i="3"/>
  <c r="H7974" i="3"/>
  <c r="I7973" i="3"/>
  <c r="J7973" i="3" s="1"/>
  <c r="K7973" i="3" s="1"/>
  <c r="N7730" i="3" l="1"/>
  <c r="O7730" i="3"/>
  <c r="L7732" i="3"/>
  <c r="M7731" i="3"/>
  <c r="H7975" i="3"/>
  <c r="I7974" i="3"/>
  <c r="J7974" i="3" s="1"/>
  <c r="K7974" i="3" s="1"/>
  <c r="N7731" i="3" l="1"/>
  <c r="O7731" i="3"/>
  <c r="L7733" i="3"/>
  <c r="M7732" i="3"/>
  <c r="H7976" i="3"/>
  <c r="I7975" i="3"/>
  <c r="J7975" i="3" s="1"/>
  <c r="K7975" i="3" s="1"/>
  <c r="N7732" i="3" l="1"/>
  <c r="O7732" i="3"/>
  <c r="L7734" i="3"/>
  <c r="M7733" i="3"/>
  <c r="H7977" i="3"/>
  <c r="I7976" i="3"/>
  <c r="J7976" i="3" s="1"/>
  <c r="K7976" i="3" s="1"/>
  <c r="N7733" i="3" l="1"/>
  <c r="O7733" i="3"/>
  <c r="L7735" i="3"/>
  <c r="M7734" i="3"/>
  <c r="H7978" i="3"/>
  <c r="I7977" i="3"/>
  <c r="J7977" i="3" s="1"/>
  <c r="K7977" i="3" s="1"/>
  <c r="N7734" i="3" l="1"/>
  <c r="O7734" i="3"/>
  <c r="L7736" i="3"/>
  <c r="M7735" i="3"/>
  <c r="H7979" i="3"/>
  <c r="I7978" i="3"/>
  <c r="J7978" i="3" s="1"/>
  <c r="K7978" i="3" s="1"/>
  <c r="N7735" i="3" l="1"/>
  <c r="O7735" i="3"/>
  <c r="L7737" i="3"/>
  <c r="M7736" i="3"/>
  <c r="H7980" i="3"/>
  <c r="I7979" i="3"/>
  <c r="J7979" i="3" s="1"/>
  <c r="K7979" i="3" s="1"/>
  <c r="N7736" i="3" l="1"/>
  <c r="O7736" i="3"/>
  <c r="L7738" i="3"/>
  <c r="M7737" i="3"/>
  <c r="H7981" i="3"/>
  <c r="I7980" i="3"/>
  <c r="J7980" i="3" s="1"/>
  <c r="K7980" i="3" s="1"/>
  <c r="O7737" i="3" l="1"/>
  <c r="N7737" i="3"/>
  <c r="L7739" i="3"/>
  <c r="M7738" i="3"/>
  <c r="H7982" i="3"/>
  <c r="I7981" i="3"/>
  <c r="J7981" i="3" s="1"/>
  <c r="K7981" i="3" s="1"/>
  <c r="O7738" i="3" l="1"/>
  <c r="N7738" i="3"/>
  <c r="L7740" i="3"/>
  <c r="M7739" i="3"/>
  <c r="H7983" i="3"/>
  <c r="I7982" i="3"/>
  <c r="J7982" i="3" s="1"/>
  <c r="K7982" i="3" s="1"/>
  <c r="N7739" i="3" l="1"/>
  <c r="O7739" i="3"/>
  <c r="L7741" i="3"/>
  <c r="M7740" i="3"/>
  <c r="H7984" i="3"/>
  <c r="I7983" i="3"/>
  <c r="J7983" i="3" s="1"/>
  <c r="K7983" i="3" s="1"/>
  <c r="N7740" i="3" l="1"/>
  <c r="O7740" i="3"/>
  <c r="L7742" i="3"/>
  <c r="M7741" i="3"/>
  <c r="H7985" i="3"/>
  <c r="I7984" i="3"/>
  <c r="J7984" i="3" s="1"/>
  <c r="K7984" i="3" s="1"/>
  <c r="N7741" i="3" l="1"/>
  <c r="O7741" i="3"/>
  <c r="L7743" i="3"/>
  <c r="M7742" i="3"/>
  <c r="H7986" i="3"/>
  <c r="I7985" i="3"/>
  <c r="J7985" i="3" s="1"/>
  <c r="K7985" i="3" s="1"/>
  <c r="O7742" i="3" l="1"/>
  <c r="N7742" i="3"/>
  <c r="L7744" i="3"/>
  <c r="M7743" i="3"/>
  <c r="H7987" i="3"/>
  <c r="I7986" i="3"/>
  <c r="J7986" i="3" s="1"/>
  <c r="K7986" i="3" s="1"/>
  <c r="O7743" i="3" l="1"/>
  <c r="N7743" i="3"/>
  <c r="L7745" i="3"/>
  <c r="M7744" i="3"/>
  <c r="H7988" i="3"/>
  <c r="I7987" i="3"/>
  <c r="J7987" i="3" s="1"/>
  <c r="K7987" i="3" s="1"/>
  <c r="L7746" i="3" l="1"/>
  <c r="M7745" i="3"/>
  <c r="O7744" i="3"/>
  <c r="N7744" i="3"/>
  <c r="H7989" i="3"/>
  <c r="I7988" i="3"/>
  <c r="J7988" i="3" s="1"/>
  <c r="K7988" i="3" s="1"/>
  <c r="O7745" i="3" l="1"/>
  <c r="N7745" i="3"/>
  <c r="L7747" i="3"/>
  <c r="M7746" i="3"/>
  <c r="H7990" i="3"/>
  <c r="I7989" i="3"/>
  <c r="J7989" i="3" s="1"/>
  <c r="K7989" i="3" s="1"/>
  <c r="N7746" i="3" l="1"/>
  <c r="O7746" i="3"/>
  <c r="L7748" i="3"/>
  <c r="M7747" i="3"/>
  <c r="H7991" i="3"/>
  <c r="I7990" i="3"/>
  <c r="J7990" i="3" s="1"/>
  <c r="K7990" i="3" s="1"/>
  <c r="N7747" i="3" l="1"/>
  <c r="O7747" i="3"/>
  <c r="L7749" i="3"/>
  <c r="M7748" i="3"/>
  <c r="H7992" i="3"/>
  <c r="I7991" i="3"/>
  <c r="J7991" i="3" s="1"/>
  <c r="K7991" i="3" s="1"/>
  <c r="N7748" i="3" l="1"/>
  <c r="O7748" i="3"/>
  <c r="L7750" i="3"/>
  <c r="M7749" i="3"/>
  <c r="H7993" i="3"/>
  <c r="I7992" i="3"/>
  <c r="J7992" i="3" s="1"/>
  <c r="K7992" i="3" s="1"/>
  <c r="N7749" i="3" l="1"/>
  <c r="O7749" i="3"/>
  <c r="L7751" i="3"/>
  <c r="M7750" i="3"/>
  <c r="H7994" i="3"/>
  <c r="I7993" i="3"/>
  <c r="J7993" i="3" s="1"/>
  <c r="K7993" i="3" s="1"/>
  <c r="N7750" i="3" l="1"/>
  <c r="O7750" i="3"/>
  <c r="L7752" i="3"/>
  <c r="M7751" i="3"/>
  <c r="H7995" i="3"/>
  <c r="I7994" i="3"/>
  <c r="J7994" i="3" s="1"/>
  <c r="K7994" i="3" s="1"/>
  <c r="O7751" i="3" l="1"/>
  <c r="N7751" i="3"/>
  <c r="L7753" i="3"/>
  <c r="M7752" i="3"/>
  <c r="H7996" i="3"/>
  <c r="I7995" i="3"/>
  <c r="J7995" i="3" s="1"/>
  <c r="K7995" i="3" s="1"/>
  <c r="N7752" i="3" l="1"/>
  <c r="O7752" i="3"/>
  <c r="L7754" i="3"/>
  <c r="M7753" i="3"/>
  <c r="H7997" i="3"/>
  <c r="I7996" i="3"/>
  <c r="J7996" i="3" s="1"/>
  <c r="K7996" i="3" s="1"/>
  <c r="N7753" i="3" l="1"/>
  <c r="O7753" i="3"/>
  <c r="L7755" i="3"/>
  <c r="M7754" i="3"/>
  <c r="H7998" i="3"/>
  <c r="I7997" i="3"/>
  <c r="J7997" i="3" s="1"/>
  <c r="K7997" i="3" s="1"/>
  <c r="N7754" i="3" l="1"/>
  <c r="O7754" i="3"/>
  <c r="L7756" i="3"/>
  <c r="M7755" i="3"/>
  <c r="H7999" i="3"/>
  <c r="I7998" i="3"/>
  <c r="J7998" i="3" s="1"/>
  <c r="K7998" i="3" s="1"/>
  <c r="N7755" i="3" l="1"/>
  <c r="O7755" i="3"/>
  <c r="L7757" i="3"/>
  <c r="M7756" i="3"/>
  <c r="H8000" i="3"/>
  <c r="I7999" i="3"/>
  <c r="J7999" i="3" s="1"/>
  <c r="K7999" i="3" s="1"/>
  <c r="N7756" i="3" l="1"/>
  <c r="O7756" i="3"/>
  <c r="L7758" i="3"/>
  <c r="M7757" i="3"/>
  <c r="H8001" i="3"/>
  <c r="I8000" i="3"/>
  <c r="J8000" i="3" s="1"/>
  <c r="K8000" i="3" s="1"/>
  <c r="O7757" i="3" l="1"/>
  <c r="N7757" i="3"/>
  <c r="L7759" i="3"/>
  <c r="M7758" i="3"/>
  <c r="H8002" i="3"/>
  <c r="I8001" i="3"/>
  <c r="J8001" i="3" s="1"/>
  <c r="K8001" i="3" s="1"/>
  <c r="N7758" i="3" l="1"/>
  <c r="O7758" i="3"/>
  <c r="L7760" i="3"/>
  <c r="M7759" i="3"/>
  <c r="H8003" i="3"/>
  <c r="I8002" i="3"/>
  <c r="J8002" i="3" s="1"/>
  <c r="K8002" i="3" s="1"/>
  <c r="N7759" i="3" l="1"/>
  <c r="O7759" i="3"/>
  <c r="L7761" i="3"/>
  <c r="M7760" i="3"/>
  <c r="H8004" i="3"/>
  <c r="I8003" i="3"/>
  <c r="J8003" i="3" s="1"/>
  <c r="K8003" i="3" s="1"/>
  <c r="O7760" i="3" l="1"/>
  <c r="N7760" i="3"/>
  <c r="L7762" i="3"/>
  <c r="M7761" i="3"/>
  <c r="H8005" i="3"/>
  <c r="I8004" i="3"/>
  <c r="J8004" i="3" s="1"/>
  <c r="K8004" i="3" s="1"/>
  <c r="N7761" i="3" l="1"/>
  <c r="O7761" i="3"/>
  <c r="L7763" i="3"/>
  <c r="M7762" i="3"/>
  <c r="H8006" i="3"/>
  <c r="I8005" i="3"/>
  <c r="J8005" i="3" s="1"/>
  <c r="K8005" i="3" s="1"/>
  <c r="O7762" i="3" l="1"/>
  <c r="N7762" i="3"/>
  <c r="L7764" i="3"/>
  <c r="M7763" i="3"/>
  <c r="H8007" i="3"/>
  <c r="I8006" i="3"/>
  <c r="J8006" i="3" s="1"/>
  <c r="K8006" i="3" s="1"/>
  <c r="O7763" i="3" l="1"/>
  <c r="N7763" i="3"/>
  <c r="L7765" i="3"/>
  <c r="M7764" i="3"/>
  <c r="H8008" i="3"/>
  <c r="I8007" i="3"/>
  <c r="J8007" i="3" s="1"/>
  <c r="K8007" i="3" s="1"/>
  <c r="L7766" i="3" l="1"/>
  <c r="M7765" i="3"/>
  <c r="O7764" i="3"/>
  <c r="N7764" i="3"/>
  <c r="H8009" i="3"/>
  <c r="I8008" i="3"/>
  <c r="J8008" i="3" s="1"/>
  <c r="K8008" i="3" s="1"/>
  <c r="O7765" i="3" l="1"/>
  <c r="N7765" i="3"/>
  <c r="L7767" i="3"/>
  <c r="M7766" i="3"/>
  <c r="H8010" i="3"/>
  <c r="I8009" i="3"/>
  <c r="J8009" i="3" s="1"/>
  <c r="K8009" i="3" s="1"/>
  <c r="O7766" i="3" l="1"/>
  <c r="N7766" i="3"/>
  <c r="L7768" i="3"/>
  <c r="M7767" i="3"/>
  <c r="H8011" i="3"/>
  <c r="I8010" i="3"/>
  <c r="J8010" i="3" s="1"/>
  <c r="K8010" i="3" s="1"/>
  <c r="O7767" i="3" l="1"/>
  <c r="N7767" i="3"/>
  <c r="L7769" i="3"/>
  <c r="M7768" i="3"/>
  <c r="H8012" i="3"/>
  <c r="I8011" i="3"/>
  <c r="J8011" i="3" s="1"/>
  <c r="K8011" i="3" s="1"/>
  <c r="N7768" i="3" l="1"/>
  <c r="O7768" i="3"/>
  <c r="L7770" i="3"/>
  <c r="M7769" i="3"/>
  <c r="H8013" i="3"/>
  <c r="I8012" i="3"/>
  <c r="J8012" i="3" s="1"/>
  <c r="K8012" i="3" s="1"/>
  <c r="N7769" i="3" l="1"/>
  <c r="O7769" i="3"/>
  <c r="L7771" i="3"/>
  <c r="M7770" i="3"/>
  <c r="H8014" i="3"/>
  <c r="I8013" i="3"/>
  <c r="J8013" i="3" s="1"/>
  <c r="K8013" i="3" s="1"/>
  <c r="N7770" i="3" l="1"/>
  <c r="O7770" i="3"/>
  <c r="L7772" i="3"/>
  <c r="M7771" i="3"/>
  <c r="H8015" i="3"/>
  <c r="I8014" i="3"/>
  <c r="J8014" i="3" s="1"/>
  <c r="K8014" i="3" s="1"/>
  <c r="N7771" i="3" l="1"/>
  <c r="O7771" i="3"/>
  <c r="L7773" i="3"/>
  <c r="M7772" i="3"/>
  <c r="H8016" i="3"/>
  <c r="I8015" i="3"/>
  <c r="J8015" i="3" s="1"/>
  <c r="K8015" i="3" s="1"/>
  <c r="N7772" i="3" l="1"/>
  <c r="O7772" i="3"/>
  <c r="L7774" i="3"/>
  <c r="M7773" i="3"/>
  <c r="H8017" i="3"/>
  <c r="I8016" i="3"/>
  <c r="J8016" i="3" s="1"/>
  <c r="K8016" i="3" s="1"/>
  <c r="O7773" i="3" l="1"/>
  <c r="N7773" i="3"/>
  <c r="L7775" i="3"/>
  <c r="M7774" i="3"/>
  <c r="H8018" i="3"/>
  <c r="I8017" i="3"/>
  <c r="J8017" i="3" s="1"/>
  <c r="K8017" i="3" s="1"/>
  <c r="N7774" i="3" l="1"/>
  <c r="O7774" i="3"/>
  <c r="L7776" i="3"/>
  <c r="M7775" i="3"/>
  <c r="H8019" i="3"/>
  <c r="I8018" i="3"/>
  <c r="J8018" i="3" s="1"/>
  <c r="K8018" i="3" s="1"/>
  <c r="N7775" i="3" l="1"/>
  <c r="O7775" i="3"/>
  <c r="L7777" i="3"/>
  <c r="M7776" i="3"/>
  <c r="H8020" i="3"/>
  <c r="I8019" i="3"/>
  <c r="J8019" i="3" s="1"/>
  <c r="K8019" i="3" s="1"/>
  <c r="N7776" i="3" l="1"/>
  <c r="O7776" i="3"/>
  <c r="L7778" i="3"/>
  <c r="M7777" i="3"/>
  <c r="H8021" i="3"/>
  <c r="I8020" i="3"/>
  <c r="J8020" i="3" s="1"/>
  <c r="K8020" i="3" s="1"/>
  <c r="O7777" i="3" l="1"/>
  <c r="N7777" i="3"/>
  <c r="L7779" i="3"/>
  <c r="M7778" i="3"/>
  <c r="H8022" i="3"/>
  <c r="I8021" i="3"/>
  <c r="J8021" i="3" s="1"/>
  <c r="K8021" i="3" s="1"/>
  <c r="O7778" i="3" l="1"/>
  <c r="N7778" i="3"/>
  <c r="L7780" i="3"/>
  <c r="M7779" i="3"/>
  <c r="H8023" i="3"/>
  <c r="I8022" i="3"/>
  <c r="J8022" i="3" s="1"/>
  <c r="K8022" i="3" s="1"/>
  <c r="O7779" i="3" l="1"/>
  <c r="N7779" i="3"/>
  <c r="L7781" i="3"/>
  <c r="M7780" i="3"/>
  <c r="H8024" i="3"/>
  <c r="I8023" i="3"/>
  <c r="J8023" i="3" s="1"/>
  <c r="K8023" i="3" s="1"/>
  <c r="O7780" i="3" l="1"/>
  <c r="N7780" i="3"/>
  <c r="L7782" i="3"/>
  <c r="M7781" i="3"/>
  <c r="H8025" i="3"/>
  <c r="I8024" i="3"/>
  <c r="J8024" i="3" s="1"/>
  <c r="K8024" i="3" s="1"/>
  <c r="N7781" i="3" l="1"/>
  <c r="O7781" i="3"/>
  <c r="L7783" i="3"/>
  <c r="M7782" i="3"/>
  <c r="H8026" i="3"/>
  <c r="I8025" i="3"/>
  <c r="J8025" i="3" s="1"/>
  <c r="K8025" i="3" s="1"/>
  <c r="O7782" i="3" l="1"/>
  <c r="N7782" i="3"/>
  <c r="L7784" i="3"/>
  <c r="M7783" i="3"/>
  <c r="H8027" i="3"/>
  <c r="I8026" i="3"/>
  <c r="J8026" i="3" s="1"/>
  <c r="K8026" i="3" s="1"/>
  <c r="O7783" i="3" l="1"/>
  <c r="N7783" i="3"/>
  <c r="L7785" i="3"/>
  <c r="M7784" i="3"/>
  <c r="H8028" i="3"/>
  <c r="I8027" i="3"/>
  <c r="J8027" i="3" s="1"/>
  <c r="K8027" i="3" s="1"/>
  <c r="O7784" i="3" l="1"/>
  <c r="N7784" i="3"/>
  <c r="L7786" i="3"/>
  <c r="M7785" i="3"/>
  <c r="H8029" i="3"/>
  <c r="I8028" i="3"/>
  <c r="J8028" i="3" s="1"/>
  <c r="K8028" i="3" s="1"/>
  <c r="O7785" i="3" l="1"/>
  <c r="N7785" i="3"/>
  <c r="L7787" i="3"/>
  <c r="M7786" i="3"/>
  <c r="H8030" i="3"/>
  <c r="I8029" i="3"/>
  <c r="J8029" i="3" s="1"/>
  <c r="K8029" i="3" s="1"/>
  <c r="O7786" i="3" l="1"/>
  <c r="N7786" i="3"/>
  <c r="L7788" i="3"/>
  <c r="M7787" i="3"/>
  <c r="H8031" i="3"/>
  <c r="I8030" i="3"/>
  <c r="J8030" i="3" s="1"/>
  <c r="K8030" i="3" s="1"/>
  <c r="N7787" i="3" l="1"/>
  <c r="O7787" i="3"/>
  <c r="L7789" i="3"/>
  <c r="M7788" i="3"/>
  <c r="H8032" i="3"/>
  <c r="I8031" i="3"/>
  <c r="J8031" i="3" s="1"/>
  <c r="K8031" i="3" s="1"/>
  <c r="N7788" i="3" l="1"/>
  <c r="O7788" i="3"/>
  <c r="L7790" i="3"/>
  <c r="M7789" i="3"/>
  <c r="H8033" i="3"/>
  <c r="I8032" i="3"/>
  <c r="J8032" i="3" s="1"/>
  <c r="K8032" i="3" s="1"/>
  <c r="N7789" i="3" l="1"/>
  <c r="O7789" i="3"/>
  <c r="L7791" i="3"/>
  <c r="M7790" i="3"/>
  <c r="H8034" i="3"/>
  <c r="I8033" i="3"/>
  <c r="J8033" i="3" s="1"/>
  <c r="K8033" i="3" s="1"/>
  <c r="N7790" i="3" l="1"/>
  <c r="O7790" i="3"/>
  <c r="L7792" i="3"/>
  <c r="M7791" i="3"/>
  <c r="H8035" i="3"/>
  <c r="I8034" i="3"/>
  <c r="J8034" i="3" s="1"/>
  <c r="K8034" i="3" s="1"/>
  <c r="N7791" i="3" l="1"/>
  <c r="O7791" i="3"/>
  <c r="L7793" i="3"/>
  <c r="M7792" i="3"/>
  <c r="H8036" i="3"/>
  <c r="I8035" i="3"/>
  <c r="J8035" i="3" s="1"/>
  <c r="K8035" i="3" s="1"/>
  <c r="N7792" i="3" l="1"/>
  <c r="O7792" i="3"/>
  <c r="L7794" i="3"/>
  <c r="M7793" i="3"/>
  <c r="H8037" i="3"/>
  <c r="I8036" i="3"/>
  <c r="J8036" i="3" s="1"/>
  <c r="K8036" i="3" s="1"/>
  <c r="N7793" i="3" l="1"/>
  <c r="O7793" i="3"/>
  <c r="L7795" i="3"/>
  <c r="M7794" i="3"/>
  <c r="H8038" i="3"/>
  <c r="I8037" i="3"/>
  <c r="J8037" i="3" s="1"/>
  <c r="K8037" i="3" s="1"/>
  <c r="N7794" i="3" l="1"/>
  <c r="O7794" i="3"/>
  <c r="L7796" i="3"/>
  <c r="M7795" i="3"/>
  <c r="H8039" i="3"/>
  <c r="I8038" i="3"/>
  <c r="J8038" i="3" s="1"/>
  <c r="K8038" i="3" s="1"/>
  <c r="N7795" i="3" l="1"/>
  <c r="O7795" i="3"/>
  <c r="L7797" i="3"/>
  <c r="M7796" i="3"/>
  <c r="H8040" i="3"/>
  <c r="I8039" i="3"/>
  <c r="J8039" i="3" s="1"/>
  <c r="K8039" i="3" s="1"/>
  <c r="N7796" i="3" l="1"/>
  <c r="O7796" i="3"/>
  <c r="L7798" i="3"/>
  <c r="M7797" i="3"/>
  <c r="H8041" i="3"/>
  <c r="I8040" i="3"/>
  <c r="J8040" i="3" s="1"/>
  <c r="K8040" i="3" s="1"/>
  <c r="O7797" i="3" l="1"/>
  <c r="N7797" i="3"/>
  <c r="L7799" i="3"/>
  <c r="M7798" i="3"/>
  <c r="H8042" i="3"/>
  <c r="I8041" i="3"/>
  <c r="J8041" i="3" s="1"/>
  <c r="K8041" i="3" s="1"/>
  <c r="O7798" i="3" l="1"/>
  <c r="N7798" i="3"/>
  <c r="L7800" i="3"/>
  <c r="M7799" i="3"/>
  <c r="H8043" i="3"/>
  <c r="I8042" i="3"/>
  <c r="J8042" i="3" s="1"/>
  <c r="K8042" i="3" s="1"/>
  <c r="N7799" i="3" l="1"/>
  <c r="O7799" i="3"/>
  <c r="L7801" i="3"/>
  <c r="M7800" i="3"/>
  <c r="H8044" i="3"/>
  <c r="I8043" i="3"/>
  <c r="J8043" i="3" s="1"/>
  <c r="K8043" i="3" s="1"/>
  <c r="O7800" i="3" l="1"/>
  <c r="N7800" i="3"/>
  <c r="L7802" i="3"/>
  <c r="M7801" i="3"/>
  <c r="H8045" i="3"/>
  <c r="I8044" i="3"/>
  <c r="J8044" i="3" s="1"/>
  <c r="K8044" i="3" s="1"/>
  <c r="O7801" i="3" l="1"/>
  <c r="N7801" i="3"/>
  <c r="L7803" i="3"/>
  <c r="M7802" i="3"/>
  <c r="H8046" i="3"/>
  <c r="I8045" i="3"/>
  <c r="J8045" i="3" s="1"/>
  <c r="K8045" i="3" s="1"/>
  <c r="O7802" i="3" l="1"/>
  <c r="N7802" i="3"/>
  <c r="L7804" i="3"/>
  <c r="M7803" i="3"/>
  <c r="H8047" i="3"/>
  <c r="I8046" i="3"/>
  <c r="J8046" i="3" s="1"/>
  <c r="K8046" i="3" s="1"/>
  <c r="O7803" i="3" l="1"/>
  <c r="N7803" i="3"/>
  <c r="L7805" i="3"/>
  <c r="M7804" i="3"/>
  <c r="H8048" i="3"/>
  <c r="I8047" i="3"/>
  <c r="J8047" i="3" s="1"/>
  <c r="K8047" i="3" s="1"/>
  <c r="O7804" i="3" l="1"/>
  <c r="N7804" i="3"/>
  <c r="L7806" i="3"/>
  <c r="M7805" i="3"/>
  <c r="H8049" i="3"/>
  <c r="I8048" i="3"/>
  <c r="J8048" i="3" s="1"/>
  <c r="K8048" i="3" s="1"/>
  <c r="L7807" i="3" l="1"/>
  <c r="M7806" i="3"/>
  <c r="O7805" i="3"/>
  <c r="N7805" i="3"/>
  <c r="H8050" i="3"/>
  <c r="I8049" i="3"/>
  <c r="J8049" i="3" s="1"/>
  <c r="K8049" i="3" s="1"/>
  <c r="O7806" i="3" l="1"/>
  <c r="N7806" i="3"/>
  <c r="L7808" i="3"/>
  <c r="M7807" i="3"/>
  <c r="H8051" i="3"/>
  <c r="I8050" i="3"/>
  <c r="J8050" i="3" s="1"/>
  <c r="K8050" i="3" s="1"/>
  <c r="N7807" i="3" l="1"/>
  <c r="O7807" i="3"/>
  <c r="L7809" i="3"/>
  <c r="M7808" i="3"/>
  <c r="H8052" i="3"/>
  <c r="I8051" i="3"/>
  <c r="J8051" i="3" s="1"/>
  <c r="K8051" i="3" s="1"/>
  <c r="N7808" i="3" l="1"/>
  <c r="O7808" i="3"/>
  <c r="L7810" i="3"/>
  <c r="M7809" i="3"/>
  <c r="H8053" i="3"/>
  <c r="I8052" i="3"/>
  <c r="J8052" i="3" s="1"/>
  <c r="K8052" i="3" s="1"/>
  <c r="N7809" i="3" l="1"/>
  <c r="O7809" i="3"/>
  <c r="L7811" i="3"/>
  <c r="M7810" i="3"/>
  <c r="H8054" i="3"/>
  <c r="I8053" i="3"/>
  <c r="J8053" i="3" s="1"/>
  <c r="K8053" i="3" s="1"/>
  <c r="N7810" i="3" l="1"/>
  <c r="O7810" i="3"/>
  <c r="L7812" i="3"/>
  <c r="M7811" i="3"/>
  <c r="H8055" i="3"/>
  <c r="I8054" i="3"/>
  <c r="J8054" i="3" s="1"/>
  <c r="K8054" i="3" s="1"/>
  <c r="N7811" i="3" l="1"/>
  <c r="O7811" i="3"/>
  <c r="L7813" i="3"/>
  <c r="M7812" i="3"/>
  <c r="H8056" i="3"/>
  <c r="I8055" i="3"/>
  <c r="J8055" i="3" s="1"/>
  <c r="K8055" i="3" s="1"/>
  <c r="N7812" i="3" l="1"/>
  <c r="O7812" i="3"/>
  <c r="L7814" i="3"/>
  <c r="M7813" i="3"/>
  <c r="H8057" i="3"/>
  <c r="I8056" i="3"/>
  <c r="J8056" i="3" s="1"/>
  <c r="K8056" i="3" s="1"/>
  <c r="N7813" i="3" l="1"/>
  <c r="O7813" i="3"/>
  <c r="L7815" i="3"/>
  <c r="M7814" i="3"/>
  <c r="H8058" i="3"/>
  <c r="I8057" i="3"/>
  <c r="J8057" i="3" s="1"/>
  <c r="K8057" i="3" s="1"/>
  <c r="N7814" i="3" l="1"/>
  <c r="O7814" i="3"/>
  <c r="L7816" i="3"/>
  <c r="M7815" i="3"/>
  <c r="H8059" i="3"/>
  <c r="I8058" i="3"/>
  <c r="J8058" i="3" s="1"/>
  <c r="K8058" i="3" s="1"/>
  <c r="O7815" i="3" l="1"/>
  <c r="N7815" i="3"/>
  <c r="L7817" i="3"/>
  <c r="M7816" i="3"/>
  <c r="H8060" i="3"/>
  <c r="I8059" i="3"/>
  <c r="J8059" i="3" s="1"/>
  <c r="K8059" i="3" s="1"/>
  <c r="L7818" i="3" l="1"/>
  <c r="M7817" i="3"/>
  <c r="N7816" i="3"/>
  <c r="O7816" i="3"/>
  <c r="H8061" i="3"/>
  <c r="I8060" i="3"/>
  <c r="J8060" i="3" s="1"/>
  <c r="K8060" i="3" s="1"/>
  <c r="O7817" i="3" l="1"/>
  <c r="N7817" i="3"/>
  <c r="L7819" i="3"/>
  <c r="M7818" i="3"/>
  <c r="H8062" i="3"/>
  <c r="I8061" i="3"/>
  <c r="J8061" i="3" s="1"/>
  <c r="K8061" i="3" s="1"/>
  <c r="N7818" i="3" l="1"/>
  <c r="O7818" i="3"/>
  <c r="L7820" i="3"/>
  <c r="M7819" i="3"/>
  <c r="H8063" i="3"/>
  <c r="I8062" i="3"/>
  <c r="J8062" i="3" s="1"/>
  <c r="K8062" i="3" s="1"/>
  <c r="N7819" i="3" l="1"/>
  <c r="O7819" i="3"/>
  <c r="L7821" i="3"/>
  <c r="M7820" i="3"/>
  <c r="H8064" i="3"/>
  <c r="I8063" i="3"/>
  <c r="J8063" i="3" s="1"/>
  <c r="K8063" i="3" s="1"/>
  <c r="O7820" i="3" l="1"/>
  <c r="N7820" i="3"/>
  <c r="L7822" i="3"/>
  <c r="M7821" i="3"/>
  <c r="H8065" i="3"/>
  <c r="I8064" i="3"/>
  <c r="J8064" i="3" s="1"/>
  <c r="K8064" i="3" s="1"/>
  <c r="N7821" i="3" l="1"/>
  <c r="O7821" i="3"/>
  <c r="L7823" i="3"/>
  <c r="M7822" i="3"/>
  <c r="H8066" i="3"/>
  <c r="I8065" i="3"/>
  <c r="J8065" i="3" s="1"/>
  <c r="K8065" i="3" s="1"/>
  <c r="O7822" i="3" l="1"/>
  <c r="N7822" i="3"/>
  <c r="L7824" i="3"/>
  <c r="M7823" i="3"/>
  <c r="H8067" i="3"/>
  <c r="I8066" i="3"/>
  <c r="J8066" i="3" s="1"/>
  <c r="K8066" i="3" s="1"/>
  <c r="O7823" i="3" l="1"/>
  <c r="N7823" i="3"/>
  <c r="L7825" i="3"/>
  <c r="M7824" i="3"/>
  <c r="H8068" i="3"/>
  <c r="I8067" i="3"/>
  <c r="J8067" i="3" s="1"/>
  <c r="K8067" i="3" s="1"/>
  <c r="O7824" i="3" l="1"/>
  <c r="N7824" i="3"/>
  <c r="L7826" i="3"/>
  <c r="M7825" i="3"/>
  <c r="H8069" i="3"/>
  <c r="I8068" i="3"/>
  <c r="J8068" i="3" s="1"/>
  <c r="K8068" i="3" s="1"/>
  <c r="O7825" i="3" l="1"/>
  <c r="N7825" i="3"/>
  <c r="L7827" i="3"/>
  <c r="M7826" i="3"/>
  <c r="H8070" i="3"/>
  <c r="I8069" i="3"/>
  <c r="J8069" i="3" s="1"/>
  <c r="K8069" i="3" s="1"/>
  <c r="O7826" i="3" l="1"/>
  <c r="N7826" i="3"/>
  <c r="L7828" i="3"/>
  <c r="M7827" i="3"/>
  <c r="H8071" i="3"/>
  <c r="I8070" i="3"/>
  <c r="J8070" i="3" s="1"/>
  <c r="K8070" i="3" s="1"/>
  <c r="O7827" i="3" l="1"/>
  <c r="N7827" i="3"/>
  <c r="L7829" i="3"/>
  <c r="M7828" i="3"/>
  <c r="H8072" i="3"/>
  <c r="I8071" i="3"/>
  <c r="J8071" i="3" s="1"/>
  <c r="K8071" i="3" s="1"/>
  <c r="N7828" i="3" l="1"/>
  <c r="O7828" i="3"/>
  <c r="L7830" i="3"/>
  <c r="M7829" i="3"/>
  <c r="H8073" i="3"/>
  <c r="I8072" i="3"/>
  <c r="J8072" i="3" s="1"/>
  <c r="K8072" i="3" s="1"/>
  <c r="L7831" i="3" l="1"/>
  <c r="M7830" i="3"/>
  <c r="N7829" i="3"/>
  <c r="O7829" i="3"/>
  <c r="H8074" i="3"/>
  <c r="I8073" i="3"/>
  <c r="J8073" i="3" s="1"/>
  <c r="K8073" i="3" s="1"/>
  <c r="N7830" i="3" l="1"/>
  <c r="O7830" i="3"/>
  <c r="L7832" i="3"/>
  <c r="M7831" i="3"/>
  <c r="H8075" i="3"/>
  <c r="I8074" i="3"/>
  <c r="J8074" i="3" s="1"/>
  <c r="K8074" i="3" s="1"/>
  <c r="O7831" i="3" l="1"/>
  <c r="N7831" i="3"/>
  <c r="L7833" i="3"/>
  <c r="M7832" i="3"/>
  <c r="H8076" i="3"/>
  <c r="I8075" i="3"/>
  <c r="J8075" i="3" s="1"/>
  <c r="K8075" i="3" s="1"/>
  <c r="N7832" i="3" l="1"/>
  <c r="O7832" i="3"/>
  <c r="L7834" i="3"/>
  <c r="M7833" i="3"/>
  <c r="H8077" i="3"/>
  <c r="I8076" i="3"/>
  <c r="J8076" i="3" s="1"/>
  <c r="K8076" i="3" s="1"/>
  <c r="L7835" i="3" l="1"/>
  <c r="M7834" i="3"/>
  <c r="N7833" i="3"/>
  <c r="O7833" i="3"/>
  <c r="H8078" i="3"/>
  <c r="I8077" i="3"/>
  <c r="J8077" i="3" s="1"/>
  <c r="K8077" i="3" s="1"/>
  <c r="N7834" i="3" l="1"/>
  <c r="O7834" i="3"/>
  <c r="L7836" i="3"/>
  <c r="M7835" i="3"/>
  <c r="H8079" i="3"/>
  <c r="I8078" i="3"/>
  <c r="J8078" i="3" s="1"/>
  <c r="K8078" i="3" s="1"/>
  <c r="N7835" i="3" l="1"/>
  <c r="O7835" i="3"/>
  <c r="L7837" i="3"/>
  <c r="M7836" i="3"/>
  <c r="H8080" i="3"/>
  <c r="I8079" i="3"/>
  <c r="J8079" i="3" s="1"/>
  <c r="K8079" i="3" s="1"/>
  <c r="L7838" i="3" l="1"/>
  <c r="M7837" i="3"/>
  <c r="N7836" i="3"/>
  <c r="O7836" i="3"/>
  <c r="H8081" i="3"/>
  <c r="I8080" i="3"/>
  <c r="J8080" i="3" s="1"/>
  <c r="K8080" i="3" s="1"/>
  <c r="O7837" i="3" l="1"/>
  <c r="N7837" i="3"/>
  <c r="L7839" i="3"/>
  <c r="M7838" i="3"/>
  <c r="H8082" i="3"/>
  <c r="I8081" i="3"/>
  <c r="J8081" i="3" s="1"/>
  <c r="K8081" i="3" s="1"/>
  <c r="O7838" i="3" l="1"/>
  <c r="N7838" i="3"/>
  <c r="L7840" i="3"/>
  <c r="M7839" i="3"/>
  <c r="H8083" i="3"/>
  <c r="I8082" i="3"/>
  <c r="J8082" i="3" s="1"/>
  <c r="K8082" i="3" s="1"/>
  <c r="N7839" i="3" l="1"/>
  <c r="O7839" i="3"/>
  <c r="L7841" i="3"/>
  <c r="M7840" i="3"/>
  <c r="H8084" i="3"/>
  <c r="I8083" i="3"/>
  <c r="J8083" i="3" s="1"/>
  <c r="K8083" i="3" s="1"/>
  <c r="O7840" i="3" l="1"/>
  <c r="N7840" i="3"/>
  <c r="L7842" i="3"/>
  <c r="M7841" i="3"/>
  <c r="H8085" i="3"/>
  <c r="I8084" i="3"/>
  <c r="J8084" i="3" s="1"/>
  <c r="K8084" i="3" s="1"/>
  <c r="L7843" i="3" l="1"/>
  <c r="M7842" i="3"/>
  <c r="N7841" i="3"/>
  <c r="O7841" i="3"/>
  <c r="H8086" i="3"/>
  <c r="I8085" i="3"/>
  <c r="J8085" i="3" s="1"/>
  <c r="K8085" i="3" s="1"/>
  <c r="O7842" i="3" l="1"/>
  <c r="N7842" i="3"/>
  <c r="L7844" i="3"/>
  <c r="M7843" i="3"/>
  <c r="H8087" i="3"/>
  <c r="I8086" i="3"/>
  <c r="J8086" i="3" s="1"/>
  <c r="K8086" i="3" s="1"/>
  <c r="O7843" i="3" l="1"/>
  <c r="N7843" i="3"/>
  <c r="L7845" i="3"/>
  <c r="M7844" i="3"/>
  <c r="H8088" i="3"/>
  <c r="I8087" i="3"/>
  <c r="J8087" i="3" s="1"/>
  <c r="K8087" i="3" s="1"/>
  <c r="O7844" i="3" l="1"/>
  <c r="N7844" i="3"/>
  <c r="L7846" i="3"/>
  <c r="M7845" i="3"/>
  <c r="H8089" i="3"/>
  <c r="I8088" i="3"/>
  <c r="J8088" i="3" s="1"/>
  <c r="K8088" i="3" s="1"/>
  <c r="L7847" i="3" l="1"/>
  <c r="M7846" i="3"/>
  <c r="O7845" i="3"/>
  <c r="N7845" i="3"/>
  <c r="H8090" i="3"/>
  <c r="I8089" i="3"/>
  <c r="J8089" i="3" s="1"/>
  <c r="K8089" i="3" s="1"/>
  <c r="N7846" i="3" l="1"/>
  <c r="O7846" i="3"/>
  <c r="L7848" i="3"/>
  <c r="M7847" i="3"/>
  <c r="H8091" i="3"/>
  <c r="I8090" i="3"/>
  <c r="J8090" i="3" s="1"/>
  <c r="K8090" i="3" s="1"/>
  <c r="O7847" i="3" l="1"/>
  <c r="N7847" i="3"/>
  <c r="L7849" i="3"/>
  <c r="M7848" i="3"/>
  <c r="H8092" i="3"/>
  <c r="I8091" i="3"/>
  <c r="J8091" i="3" s="1"/>
  <c r="K8091" i="3" s="1"/>
  <c r="L7850" i="3" l="1"/>
  <c r="M7849" i="3"/>
  <c r="N7848" i="3"/>
  <c r="O7848" i="3"/>
  <c r="H8093" i="3"/>
  <c r="I8092" i="3"/>
  <c r="J8092" i="3" s="1"/>
  <c r="K8092" i="3" s="1"/>
  <c r="N7849" i="3" l="1"/>
  <c r="O7849" i="3"/>
  <c r="L7851" i="3"/>
  <c r="M7850" i="3"/>
  <c r="H8094" i="3"/>
  <c r="I8093" i="3"/>
  <c r="J8093" i="3" s="1"/>
  <c r="K8093" i="3" s="1"/>
  <c r="N7850" i="3" l="1"/>
  <c r="O7850" i="3"/>
  <c r="L7852" i="3"/>
  <c r="M7851" i="3"/>
  <c r="H8095" i="3"/>
  <c r="I8094" i="3"/>
  <c r="J8094" i="3" s="1"/>
  <c r="K8094" i="3" s="1"/>
  <c r="N7851" i="3" l="1"/>
  <c r="O7851" i="3"/>
  <c r="L7853" i="3"/>
  <c r="M7852" i="3"/>
  <c r="H8096" i="3"/>
  <c r="I8095" i="3"/>
  <c r="J8095" i="3" s="1"/>
  <c r="K8095" i="3" s="1"/>
  <c r="N7852" i="3" l="1"/>
  <c r="O7852" i="3"/>
  <c r="L7854" i="3"/>
  <c r="M7853" i="3"/>
  <c r="H8097" i="3"/>
  <c r="I8096" i="3"/>
  <c r="J8096" i="3" s="1"/>
  <c r="K8096" i="3" s="1"/>
  <c r="N7853" i="3" l="1"/>
  <c r="O7853" i="3"/>
  <c r="L7855" i="3"/>
  <c r="M7854" i="3"/>
  <c r="H8098" i="3"/>
  <c r="I8097" i="3"/>
  <c r="J8097" i="3" s="1"/>
  <c r="K8097" i="3" s="1"/>
  <c r="N7854" i="3" l="1"/>
  <c r="O7854" i="3"/>
  <c r="L7856" i="3"/>
  <c r="M7855" i="3"/>
  <c r="H8099" i="3"/>
  <c r="I8098" i="3"/>
  <c r="J8098" i="3" s="1"/>
  <c r="K8098" i="3" s="1"/>
  <c r="N7855" i="3" l="1"/>
  <c r="O7855" i="3"/>
  <c r="L7857" i="3"/>
  <c r="M7856" i="3"/>
  <c r="H8100" i="3"/>
  <c r="I8099" i="3"/>
  <c r="J8099" i="3" s="1"/>
  <c r="K8099" i="3" s="1"/>
  <c r="N7856" i="3" l="1"/>
  <c r="O7856" i="3"/>
  <c r="L7858" i="3"/>
  <c r="M7857" i="3"/>
  <c r="H8101" i="3"/>
  <c r="I8100" i="3"/>
  <c r="J8100" i="3" s="1"/>
  <c r="K8100" i="3" s="1"/>
  <c r="O7857" i="3" l="1"/>
  <c r="N7857" i="3"/>
  <c r="L7859" i="3"/>
  <c r="M7858" i="3"/>
  <c r="H8102" i="3"/>
  <c r="I8101" i="3"/>
  <c r="J8101" i="3" s="1"/>
  <c r="K8101" i="3" s="1"/>
  <c r="O7858" i="3" l="1"/>
  <c r="N7858" i="3"/>
  <c r="L7860" i="3"/>
  <c r="M7859" i="3"/>
  <c r="H8103" i="3"/>
  <c r="I8102" i="3"/>
  <c r="J8102" i="3" s="1"/>
  <c r="K8102" i="3" s="1"/>
  <c r="N7859" i="3" l="1"/>
  <c r="O7859" i="3"/>
  <c r="L7861" i="3"/>
  <c r="M7860" i="3"/>
  <c r="H8104" i="3"/>
  <c r="I8103" i="3"/>
  <c r="J8103" i="3" s="1"/>
  <c r="K8103" i="3" s="1"/>
  <c r="N7860" i="3" l="1"/>
  <c r="O7860" i="3"/>
  <c r="L7862" i="3"/>
  <c r="M7861" i="3"/>
  <c r="H8105" i="3"/>
  <c r="I8104" i="3"/>
  <c r="J8104" i="3" s="1"/>
  <c r="K8104" i="3" s="1"/>
  <c r="O7861" i="3" l="1"/>
  <c r="N7861" i="3"/>
  <c r="L7863" i="3"/>
  <c r="M7862" i="3"/>
  <c r="H8106" i="3"/>
  <c r="I8105" i="3"/>
  <c r="J8105" i="3" s="1"/>
  <c r="K8105" i="3" s="1"/>
  <c r="O7862" i="3" l="1"/>
  <c r="N7862" i="3"/>
  <c r="L7864" i="3"/>
  <c r="M7863" i="3"/>
  <c r="H8107" i="3"/>
  <c r="I8106" i="3"/>
  <c r="J8106" i="3" s="1"/>
  <c r="K8106" i="3" s="1"/>
  <c r="O7863" i="3" l="1"/>
  <c r="N7863" i="3"/>
  <c r="L7865" i="3"/>
  <c r="M7864" i="3"/>
  <c r="H8108" i="3"/>
  <c r="I8107" i="3"/>
  <c r="J8107" i="3" s="1"/>
  <c r="K8107" i="3" s="1"/>
  <c r="O7864" i="3" l="1"/>
  <c r="N7864" i="3"/>
  <c r="L7866" i="3"/>
  <c r="M7865" i="3"/>
  <c r="H8109" i="3"/>
  <c r="I8108" i="3"/>
  <c r="J8108" i="3" s="1"/>
  <c r="K8108" i="3" s="1"/>
  <c r="O7865" i="3" l="1"/>
  <c r="N7865" i="3"/>
  <c r="L7867" i="3"/>
  <c r="M7866" i="3"/>
  <c r="H8110" i="3"/>
  <c r="I8109" i="3"/>
  <c r="J8109" i="3" s="1"/>
  <c r="K8109" i="3" s="1"/>
  <c r="O7866" i="3" l="1"/>
  <c r="N7866" i="3"/>
  <c r="L7868" i="3"/>
  <c r="M7867" i="3"/>
  <c r="H8111" i="3"/>
  <c r="I8110" i="3"/>
  <c r="J8110" i="3" s="1"/>
  <c r="K8110" i="3" s="1"/>
  <c r="O7867" i="3" l="1"/>
  <c r="N7867" i="3"/>
  <c r="L7869" i="3"/>
  <c r="M7868" i="3"/>
  <c r="H8112" i="3"/>
  <c r="I8111" i="3"/>
  <c r="J8111" i="3" s="1"/>
  <c r="K8111" i="3" s="1"/>
  <c r="N7868" i="3" l="1"/>
  <c r="O7868" i="3"/>
  <c r="L7870" i="3"/>
  <c r="M7869" i="3"/>
  <c r="H8113" i="3"/>
  <c r="I8112" i="3"/>
  <c r="J8112" i="3" s="1"/>
  <c r="K8112" i="3" s="1"/>
  <c r="N7869" i="3" l="1"/>
  <c r="O7869" i="3"/>
  <c r="L7871" i="3"/>
  <c r="M7870" i="3"/>
  <c r="H8114" i="3"/>
  <c r="I8113" i="3"/>
  <c r="J8113" i="3" s="1"/>
  <c r="K8113" i="3" s="1"/>
  <c r="O7870" i="3" l="1"/>
  <c r="N7870" i="3"/>
  <c r="L7872" i="3"/>
  <c r="M7871" i="3"/>
  <c r="H8115" i="3"/>
  <c r="I8114" i="3"/>
  <c r="J8114" i="3" s="1"/>
  <c r="K8114" i="3" s="1"/>
  <c r="N7871" i="3" l="1"/>
  <c r="O7871" i="3"/>
  <c r="L7873" i="3"/>
  <c r="M7872" i="3"/>
  <c r="H8116" i="3"/>
  <c r="I8115" i="3"/>
  <c r="J8115" i="3" s="1"/>
  <c r="K8115" i="3" s="1"/>
  <c r="N7872" i="3" l="1"/>
  <c r="O7872" i="3"/>
  <c r="L7874" i="3"/>
  <c r="M7873" i="3"/>
  <c r="H8117" i="3"/>
  <c r="I8116" i="3"/>
  <c r="J8116" i="3" s="1"/>
  <c r="K8116" i="3" s="1"/>
  <c r="N7873" i="3" l="1"/>
  <c r="O7873" i="3"/>
  <c r="L7875" i="3"/>
  <c r="M7874" i="3"/>
  <c r="H8118" i="3"/>
  <c r="I8117" i="3"/>
  <c r="J8117" i="3" s="1"/>
  <c r="K8117" i="3" s="1"/>
  <c r="N7874" i="3" l="1"/>
  <c r="O7874" i="3"/>
  <c r="L7876" i="3"/>
  <c r="M7875" i="3"/>
  <c r="H8119" i="3"/>
  <c r="I8118" i="3"/>
  <c r="J8118" i="3" s="1"/>
  <c r="K8118" i="3" s="1"/>
  <c r="N7875" i="3" l="1"/>
  <c r="O7875" i="3"/>
  <c r="L7877" i="3"/>
  <c r="M7876" i="3"/>
  <c r="H8120" i="3"/>
  <c r="I8119" i="3"/>
  <c r="J8119" i="3" s="1"/>
  <c r="K8119" i="3" s="1"/>
  <c r="N7876" i="3" l="1"/>
  <c r="O7876" i="3"/>
  <c r="L7878" i="3"/>
  <c r="M7877" i="3"/>
  <c r="H8121" i="3"/>
  <c r="I8120" i="3"/>
  <c r="J8120" i="3" s="1"/>
  <c r="K8120" i="3" s="1"/>
  <c r="N7877" i="3" l="1"/>
  <c r="O7877" i="3"/>
  <c r="L7879" i="3"/>
  <c r="M7878" i="3"/>
  <c r="H8122" i="3"/>
  <c r="I8121" i="3"/>
  <c r="J8121" i="3" s="1"/>
  <c r="K8121" i="3" s="1"/>
  <c r="N7878" i="3" l="1"/>
  <c r="O7878" i="3"/>
  <c r="L7880" i="3"/>
  <c r="M7879" i="3"/>
  <c r="H8123" i="3"/>
  <c r="I8122" i="3"/>
  <c r="J8122" i="3" s="1"/>
  <c r="K8122" i="3" s="1"/>
  <c r="N7879" i="3" l="1"/>
  <c r="O7879" i="3"/>
  <c r="L7881" i="3"/>
  <c r="M7880" i="3"/>
  <c r="H8124" i="3"/>
  <c r="I8123" i="3"/>
  <c r="J8123" i="3" s="1"/>
  <c r="K8123" i="3" s="1"/>
  <c r="N7880" i="3" l="1"/>
  <c r="O7880" i="3"/>
  <c r="L7882" i="3"/>
  <c r="M7881" i="3"/>
  <c r="H8125" i="3"/>
  <c r="I8124" i="3"/>
  <c r="J8124" i="3" s="1"/>
  <c r="K8124" i="3" s="1"/>
  <c r="N7881" i="3" l="1"/>
  <c r="O7881" i="3"/>
  <c r="L7883" i="3"/>
  <c r="M7882" i="3"/>
  <c r="H8126" i="3"/>
  <c r="I8125" i="3"/>
  <c r="J8125" i="3" s="1"/>
  <c r="K8125" i="3" s="1"/>
  <c r="O7882" i="3" l="1"/>
  <c r="N7882" i="3"/>
  <c r="L7884" i="3"/>
  <c r="M7883" i="3"/>
  <c r="H8127" i="3"/>
  <c r="I8126" i="3"/>
  <c r="J8126" i="3" s="1"/>
  <c r="K8126" i="3" s="1"/>
  <c r="O7883" i="3" l="1"/>
  <c r="N7883" i="3"/>
  <c r="L7885" i="3"/>
  <c r="M7884" i="3"/>
  <c r="H8128" i="3"/>
  <c r="I8127" i="3"/>
  <c r="J8127" i="3" s="1"/>
  <c r="K8127" i="3" s="1"/>
  <c r="O7884" i="3" l="1"/>
  <c r="N7884" i="3"/>
  <c r="L7886" i="3"/>
  <c r="M7885" i="3"/>
  <c r="H8129" i="3"/>
  <c r="I8128" i="3"/>
  <c r="J8128" i="3" s="1"/>
  <c r="K8128" i="3" s="1"/>
  <c r="O7885" i="3" l="1"/>
  <c r="N7885" i="3"/>
  <c r="L7887" i="3"/>
  <c r="M7886" i="3"/>
  <c r="H8130" i="3"/>
  <c r="I8129" i="3"/>
  <c r="J8129" i="3" s="1"/>
  <c r="K8129" i="3" s="1"/>
  <c r="O7886" i="3" l="1"/>
  <c r="N7886" i="3"/>
  <c r="L7888" i="3"/>
  <c r="M7887" i="3"/>
  <c r="H8131" i="3"/>
  <c r="I8130" i="3"/>
  <c r="J8130" i="3" s="1"/>
  <c r="K8130" i="3" s="1"/>
  <c r="O7887" i="3" l="1"/>
  <c r="N7887" i="3"/>
  <c r="L7889" i="3"/>
  <c r="M7888" i="3"/>
  <c r="H8132" i="3"/>
  <c r="I8131" i="3"/>
  <c r="J8131" i="3" s="1"/>
  <c r="K8131" i="3" s="1"/>
  <c r="N7888" i="3" l="1"/>
  <c r="O7888" i="3"/>
  <c r="L7890" i="3"/>
  <c r="M7889" i="3"/>
  <c r="H8133" i="3"/>
  <c r="I8132" i="3"/>
  <c r="J8132" i="3" s="1"/>
  <c r="K8132" i="3" s="1"/>
  <c r="N7889" i="3" l="1"/>
  <c r="O7889" i="3"/>
  <c r="L7891" i="3"/>
  <c r="M7890" i="3"/>
  <c r="H8134" i="3"/>
  <c r="I8133" i="3"/>
  <c r="J8133" i="3" s="1"/>
  <c r="K8133" i="3" s="1"/>
  <c r="N7890" i="3" l="1"/>
  <c r="O7890" i="3"/>
  <c r="L7892" i="3"/>
  <c r="M7891" i="3"/>
  <c r="H8135" i="3"/>
  <c r="I8134" i="3"/>
  <c r="J8134" i="3" s="1"/>
  <c r="K8134" i="3" s="1"/>
  <c r="N7891" i="3" l="1"/>
  <c r="O7891" i="3"/>
  <c r="L7893" i="3"/>
  <c r="M7892" i="3"/>
  <c r="H8136" i="3"/>
  <c r="I8135" i="3"/>
  <c r="J8135" i="3" s="1"/>
  <c r="K8135" i="3" s="1"/>
  <c r="O7892" i="3" l="1"/>
  <c r="N7892" i="3"/>
  <c r="L7894" i="3"/>
  <c r="M7893" i="3"/>
  <c r="H8137" i="3"/>
  <c r="I8136" i="3"/>
  <c r="J8136" i="3" s="1"/>
  <c r="K8136" i="3" s="1"/>
  <c r="N7893" i="3" l="1"/>
  <c r="O7893" i="3"/>
  <c r="L7895" i="3"/>
  <c r="M7894" i="3"/>
  <c r="H8138" i="3"/>
  <c r="I8137" i="3"/>
  <c r="J8137" i="3" s="1"/>
  <c r="K8137" i="3" s="1"/>
  <c r="N7894" i="3" l="1"/>
  <c r="O7894" i="3"/>
  <c r="L7896" i="3"/>
  <c r="M7895" i="3"/>
  <c r="H8139" i="3"/>
  <c r="I8138" i="3"/>
  <c r="J8138" i="3" s="1"/>
  <c r="K8138" i="3" s="1"/>
  <c r="O7895" i="3" l="1"/>
  <c r="N7895" i="3"/>
  <c r="L7897" i="3"/>
  <c r="M7896" i="3"/>
  <c r="H8140" i="3"/>
  <c r="I8139" i="3"/>
  <c r="J8139" i="3" s="1"/>
  <c r="K8139" i="3" s="1"/>
  <c r="N7896" i="3" l="1"/>
  <c r="O7896" i="3"/>
  <c r="L7898" i="3"/>
  <c r="M7897" i="3"/>
  <c r="H8141" i="3"/>
  <c r="I8140" i="3"/>
  <c r="J8140" i="3" s="1"/>
  <c r="K8140" i="3" s="1"/>
  <c r="O7897" i="3" l="1"/>
  <c r="N7897" i="3"/>
  <c r="L7899" i="3"/>
  <c r="M7898" i="3"/>
  <c r="H8142" i="3"/>
  <c r="I8141" i="3"/>
  <c r="J8141" i="3" s="1"/>
  <c r="K8141" i="3" s="1"/>
  <c r="N7898" i="3" l="1"/>
  <c r="O7898" i="3"/>
  <c r="L7900" i="3"/>
  <c r="M7899" i="3"/>
  <c r="H8143" i="3"/>
  <c r="I8142" i="3"/>
  <c r="J8142" i="3" s="1"/>
  <c r="K8142" i="3" s="1"/>
  <c r="N7899" i="3" l="1"/>
  <c r="O7899" i="3"/>
  <c r="L7901" i="3"/>
  <c r="M7900" i="3"/>
  <c r="H8144" i="3"/>
  <c r="I8143" i="3"/>
  <c r="J8143" i="3" s="1"/>
  <c r="K8143" i="3" s="1"/>
  <c r="O7900" i="3" l="1"/>
  <c r="N7900" i="3"/>
  <c r="L7902" i="3"/>
  <c r="M7901" i="3"/>
  <c r="H8145" i="3"/>
  <c r="I8144" i="3"/>
  <c r="J8144" i="3" s="1"/>
  <c r="K8144" i="3" s="1"/>
  <c r="L7903" i="3" l="1"/>
  <c r="M7902" i="3"/>
  <c r="O7901" i="3"/>
  <c r="N7901" i="3"/>
  <c r="H8146" i="3"/>
  <c r="I8145" i="3"/>
  <c r="J8145" i="3" s="1"/>
  <c r="K8145" i="3" s="1"/>
  <c r="O7902" i="3" l="1"/>
  <c r="N7902" i="3"/>
  <c r="L7904" i="3"/>
  <c r="M7903" i="3"/>
  <c r="H8147" i="3"/>
  <c r="I8146" i="3"/>
  <c r="J8146" i="3" s="1"/>
  <c r="K8146" i="3" s="1"/>
  <c r="O7903" i="3" l="1"/>
  <c r="N7903" i="3"/>
  <c r="L7905" i="3"/>
  <c r="M7904" i="3"/>
  <c r="H8148" i="3"/>
  <c r="I8147" i="3"/>
  <c r="J8147" i="3" s="1"/>
  <c r="K8147" i="3" s="1"/>
  <c r="O7904" i="3" l="1"/>
  <c r="N7904" i="3"/>
  <c r="L7906" i="3"/>
  <c r="M7905" i="3"/>
  <c r="H8149" i="3"/>
  <c r="I8148" i="3"/>
  <c r="J8148" i="3" s="1"/>
  <c r="K8148" i="3" s="1"/>
  <c r="O7905" i="3" l="1"/>
  <c r="N7905" i="3"/>
  <c r="L7907" i="3"/>
  <c r="M7906" i="3"/>
  <c r="H8150" i="3"/>
  <c r="I8149" i="3"/>
  <c r="J8149" i="3" s="1"/>
  <c r="K8149" i="3" s="1"/>
  <c r="O7906" i="3" l="1"/>
  <c r="N7906" i="3"/>
  <c r="L7908" i="3"/>
  <c r="M7907" i="3"/>
  <c r="H8151" i="3"/>
  <c r="I8150" i="3"/>
  <c r="J8150" i="3" s="1"/>
  <c r="K8150" i="3" s="1"/>
  <c r="N7907" i="3" l="1"/>
  <c r="O7907" i="3"/>
  <c r="L7909" i="3"/>
  <c r="M7908" i="3"/>
  <c r="H8152" i="3"/>
  <c r="I8151" i="3"/>
  <c r="J8151" i="3" s="1"/>
  <c r="K8151" i="3" s="1"/>
  <c r="N7908" i="3" l="1"/>
  <c r="O7908" i="3"/>
  <c r="L7910" i="3"/>
  <c r="M7909" i="3"/>
  <c r="H8153" i="3"/>
  <c r="I8152" i="3"/>
  <c r="J8152" i="3" s="1"/>
  <c r="K8152" i="3" s="1"/>
  <c r="N7909" i="3" l="1"/>
  <c r="O7909" i="3"/>
  <c r="L7911" i="3"/>
  <c r="M7910" i="3"/>
  <c r="H8154" i="3"/>
  <c r="I8153" i="3"/>
  <c r="J8153" i="3" s="1"/>
  <c r="K8153" i="3" s="1"/>
  <c r="O7910" i="3" l="1"/>
  <c r="N7910" i="3"/>
  <c r="L7912" i="3"/>
  <c r="M7911" i="3"/>
  <c r="H8155" i="3"/>
  <c r="I8154" i="3"/>
  <c r="J8154" i="3" s="1"/>
  <c r="K8154" i="3" s="1"/>
  <c r="N7911" i="3" l="1"/>
  <c r="O7911" i="3"/>
  <c r="L7913" i="3"/>
  <c r="M7912" i="3"/>
  <c r="H8156" i="3"/>
  <c r="I8155" i="3"/>
  <c r="J8155" i="3" s="1"/>
  <c r="K8155" i="3" s="1"/>
  <c r="O7912" i="3" l="1"/>
  <c r="N7912" i="3"/>
  <c r="L7914" i="3"/>
  <c r="M7913" i="3"/>
  <c r="H8157" i="3"/>
  <c r="I8156" i="3"/>
  <c r="J8156" i="3" s="1"/>
  <c r="K8156" i="3" s="1"/>
  <c r="N7913" i="3" l="1"/>
  <c r="O7913" i="3"/>
  <c r="L7915" i="3"/>
  <c r="M7914" i="3"/>
  <c r="H8158" i="3"/>
  <c r="I8157" i="3"/>
  <c r="J8157" i="3" s="1"/>
  <c r="K8157" i="3" s="1"/>
  <c r="N7914" i="3" l="1"/>
  <c r="O7914" i="3"/>
  <c r="L7916" i="3"/>
  <c r="M7915" i="3"/>
  <c r="H8159" i="3"/>
  <c r="I8158" i="3"/>
  <c r="J8158" i="3" s="1"/>
  <c r="K8158" i="3" s="1"/>
  <c r="N7915" i="3" l="1"/>
  <c r="O7915" i="3"/>
  <c r="L7917" i="3"/>
  <c r="M7916" i="3"/>
  <c r="H8160" i="3"/>
  <c r="I8159" i="3"/>
  <c r="J8159" i="3" s="1"/>
  <c r="K8159" i="3" s="1"/>
  <c r="N7916" i="3" l="1"/>
  <c r="O7916" i="3"/>
  <c r="L7918" i="3"/>
  <c r="M7917" i="3"/>
  <c r="H8161" i="3"/>
  <c r="I8160" i="3"/>
  <c r="J8160" i="3" s="1"/>
  <c r="K8160" i="3" s="1"/>
  <c r="N7917" i="3" l="1"/>
  <c r="O7917" i="3"/>
  <c r="L7919" i="3"/>
  <c r="M7918" i="3"/>
  <c r="H8162" i="3"/>
  <c r="I8161" i="3"/>
  <c r="J8161" i="3" s="1"/>
  <c r="K8161" i="3" s="1"/>
  <c r="O7918" i="3" l="1"/>
  <c r="N7918" i="3"/>
  <c r="L7920" i="3"/>
  <c r="M7919" i="3"/>
  <c r="H8163" i="3"/>
  <c r="I8162" i="3"/>
  <c r="J8162" i="3" s="1"/>
  <c r="K8162" i="3" s="1"/>
  <c r="N7919" i="3" l="1"/>
  <c r="O7919" i="3"/>
  <c r="L7921" i="3"/>
  <c r="M7920" i="3"/>
  <c r="H8164" i="3"/>
  <c r="I8163" i="3"/>
  <c r="J8163" i="3" s="1"/>
  <c r="K8163" i="3" s="1"/>
  <c r="O7920" i="3" l="1"/>
  <c r="N7920" i="3"/>
  <c r="L7922" i="3"/>
  <c r="M7921" i="3"/>
  <c r="H8165" i="3"/>
  <c r="I8164" i="3"/>
  <c r="J8164" i="3" s="1"/>
  <c r="K8164" i="3" s="1"/>
  <c r="O7921" i="3" l="1"/>
  <c r="N7921" i="3"/>
  <c r="L7923" i="3"/>
  <c r="M7922" i="3"/>
  <c r="H8166" i="3"/>
  <c r="I8165" i="3"/>
  <c r="J8165" i="3" s="1"/>
  <c r="K8165" i="3" s="1"/>
  <c r="O7922" i="3" l="1"/>
  <c r="N7922" i="3"/>
  <c r="L7924" i="3"/>
  <c r="M7923" i="3"/>
  <c r="H8167" i="3"/>
  <c r="I8166" i="3"/>
  <c r="J8166" i="3" s="1"/>
  <c r="K8166" i="3" s="1"/>
  <c r="O7923" i="3" l="1"/>
  <c r="N7923" i="3"/>
  <c r="L7925" i="3"/>
  <c r="M7924" i="3"/>
  <c r="H8168" i="3"/>
  <c r="I8167" i="3"/>
  <c r="J8167" i="3" s="1"/>
  <c r="K8167" i="3" s="1"/>
  <c r="O7924" i="3" l="1"/>
  <c r="N7924" i="3"/>
  <c r="L7926" i="3"/>
  <c r="M7925" i="3"/>
  <c r="H8169" i="3"/>
  <c r="I8168" i="3"/>
  <c r="J8168" i="3" s="1"/>
  <c r="K8168" i="3" s="1"/>
  <c r="O7925" i="3" l="1"/>
  <c r="N7925" i="3"/>
  <c r="L7927" i="3"/>
  <c r="M7926" i="3"/>
  <c r="H8170" i="3"/>
  <c r="I8169" i="3"/>
  <c r="J8169" i="3" s="1"/>
  <c r="K8169" i="3" s="1"/>
  <c r="N7926" i="3" l="1"/>
  <c r="O7926" i="3"/>
  <c r="L7928" i="3"/>
  <c r="M7927" i="3"/>
  <c r="H8171" i="3"/>
  <c r="I8170" i="3"/>
  <c r="J8170" i="3" s="1"/>
  <c r="K8170" i="3" s="1"/>
  <c r="N7927" i="3" l="1"/>
  <c r="O7927" i="3"/>
  <c r="L7929" i="3"/>
  <c r="M7928" i="3"/>
  <c r="H8172" i="3"/>
  <c r="I8171" i="3"/>
  <c r="J8171" i="3" s="1"/>
  <c r="K8171" i="3" s="1"/>
  <c r="O7928" i="3" l="1"/>
  <c r="N7928" i="3"/>
  <c r="L7930" i="3"/>
  <c r="M7929" i="3"/>
  <c r="H8173" i="3"/>
  <c r="I8172" i="3"/>
  <c r="J8172" i="3" s="1"/>
  <c r="K8172" i="3" s="1"/>
  <c r="N7929" i="3" l="1"/>
  <c r="O7929" i="3"/>
  <c r="L7931" i="3"/>
  <c r="M7930" i="3"/>
  <c r="H8174" i="3"/>
  <c r="I8173" i="3"/>
  <c r="J8173" i="3" s="1"/>
  <c r="K8173" i="3" s="1"/>
  <c r="N7930" i="3" l="1"/>
  <c r="O7930" i="3"/>
  <c r="L7932" i="3"/>
  <c r="M7931" i="3"/>
  <c r="H8175" i="3"/>
  <c r="I8174" i="3"/>
  <c r="J8174" i="3" s="1"/>
  <c r="K8174" i="3" s="1"/>
  <c r="O7931" i="3" l="1"/>
  <c r="N7931" i="3"/>
  <c r="L7933" i="3"/>
  <c r="M7932" i="3"/>
  <c r="H8176" i="3"/>
  <c r="I8175" i="3"/>
  <c r="J8175" i="3" s="1"/>
  <c r="K8175" i="3" s="1"/>
  <c r="N7932" i="3" l="1"/>
  <c r="O7932" i="3"/>
  <c r="L7934" i="3"/>
  <c r="M7933" i="3"/>
  <c r="H8177" i="3"/>
  <c r="I8176" i="3"/>
  <c r="J8176" i="3" s="1"/>
  <c r="K8176" i="3" s="1"/>
  <c r="N7933" i="3" l="1"/>
  <c r="O7933" i="3"/>
  <c r="L7935" i="3"/>
  <c r="M7934" i="3"/>
  <c r="H8178" i="3"/>
  <c r="I8177" i="3"/>
  <c r="J8177" i="3" s="1"/>
  <c r="K8177" i="3" s="1"/>
  <c r="N7934" i="3" l="1"/>
  <c r="O7934" i="3"/>
  <c r="L7936" i="3"/>
  <c r="M7935" i="3"/>
  <c r="H8179" i="3"/>
  <c r="I8178" i="3"/>
  <c r="J8178" i="3" s="1"/>
  <c r="K8178" i="3" s="1"/>
  <c r="N7935" i="3" l="1"/>
  <c r="O7935" i="3"/>
  <c r="L7937" i="3"/>
  <c r="M7936" i="3"/>
  <c r="H8180" i="3"/>
  <c r="I8179" i="3"/>
  <c r="J8179" i="3" s="1"/>
  <c r="K8179" i="3" s="1"/>
  <c r="N7936" i="3" l="1"/>
  <c r="O7936" i="3"/>
  <c r="L7938" i="3"/>
  <c r="M7937" i="3"/>
  <c r="H8181" i="3"/>
  <c r="I8180" i="3"/>
  <c r="J8180" i="3" s="1"/>
  <c r="K8180" i="3" s="1"/>
  <c r="O7937" i="3" l="1"/>
  <c r="N7937" i="3"/>
  <c r="L7939" i="3"/>
  <c r="M7938" i="3"/>
  <c r="H8182" i="3"/>
  <c r="I8181" i="3"/>
  <c r="J8181" i="3" s="1"/>
  <c r="K8181" i="3" s="1"/>
  <c r="O7938" i="3" l="1"/>
  <c r="N7938" i="3"/>
  <c r="L7940" i="3"/>
  <c r="M7939" i="3"/>
  <c r="H8183" i="3"/>
  <c r="I8182" i="3"/>
  <c r="J8182" i="3" s="1"/>
  <c r="K8182" i="3" s="1"/>
  <c r="N7939" i="3" l="1"/>
  <c r="O7939" i="3"/>
  <c r="L7941" i="3"/>
  <c r="M7940" i="3"/>
  <c r="H8184" i="3"/>
  <c r="I8183" i="3"/>
  <c r="J8183" i="3" s="1"/>
  <c r="K8183" i="3" s="1"/>
  <c r="N7940" i="3" l="1"/>
  <c r="O7940" i="3"/>
  <c r="L7942" i="3"/>
  <c r="M7941" i="3"/>
  <c r="H8185" i="3"/>
  <c r="I8184" i="3"/>
  <c r="J8184" i="3" s="1"/>
  <c r="K8184" i="3" s="1"/>
  <c r="O7941" i="3" l="1"/>
  <c r="N7941" i="3"/>
  <c r="L7943" i="3"/>
  <c r="M7942" i="3"/>
  <c r="H8186" i="3"/>
  <c r="I8185" i="3"/>
  <c r="J8185" i="3" s="1"/>
  <c r="K8185" i="3" s="1"/>
  <c r="O7942" i="3" l="1"/>
  <c r="N7942" i="3"/>
  <c r="L7944" i="3"/>
  <c r="M7943" i="3"/>
  <c r="H8187" i="3"/>
  <c r="I8186" i="3"/>
  <c r="J8186" i="3" s="1"/>
  <c r="K8186" i="3" s="1"/>
  <c r="O7943" i="3" l="1"/>
  <c r="N7943" i="3"/>
  <c r="L7945" i="3"/>
  <c r="M7944" i="3"/>
  <c r="H8188" i="3"/>
  <c r="I8187" i="3"/>
  <c r="J8187" i="3" s="1"/>
  <c r="K8187" i="3" s="1"/>
  <c r="O7944" i="3" l="1"/>
  <c r="N7944" i="3"/>
  <c r="L7946" i="3"/>
  <c r="M7945" i="3"/>
  <c r="H8189" i="3"/>
  <c r="I8188" i="3"/>
  <c r="J8188" i="3" s="1"/>
  <c r="K8188" i="3" s="1"/>
  <c r="O7945" i="3" l="1"/>
  <c r="N7945" i="3"/>
  <c r="L7947" i="3"/>
  <c r="M7946" i="3"/>
  <c r="H8190" i="3"/>
  <c r="I8189" i="3"/>
  <c r="J8189" i="3" s="1"/>
  <c r="K8189" i="3" s="1"/>
  <c r="N7946" i="3" l="1"/>
  <c r="O7946" i="3"/>
  <c r="L7948" i="3"/>
  <c r="M7947" i="3"/>
  <c r="H8191" i="3"/>
  <c r="I8190" i="3"/>
  <c r="J8190" i="3" s="1"/>
  <c r="K8190" i="3" s="1"/>
  <c r="N7947" i="3" l="1"/>
  <c r="O7947" i="3"/>
  <c r="L7949" i="3"/>
  <c r="M7948" i="3"/>
  <c r="H8192" i="3"/>
  <c r="I8191" i="3"/>
  <c r="J8191" i="3" s="1"/>
  <c r="K8191" i="3" s="1"/>
  <c r="O7948" i="3" l="1"/>
  <c r="N7948" i="3"/>
  <c r="L7950" i="3"/>
  <c r="M7949" i="3"/>
  <c r="H8193" i="3"/>
  <c r="I8192" i="3"/>
  <c r="J8192" i="3" s="1"/>
  <c r="K8192" i="3" s="1"/>
  <c r="L7951" i="3" l="1"/>
  <c r="M7950" i="3"/>
  <c r="O7949" i="3"/>
  <c r="N7949" i="3"/>
  <c r="H8194" i="3"/>
  <c r="I8193" i="3"/>
  <c r="J8193" i="3" s="1"/>
  <c r="K8193" i="3" s="1"/>
  <c r="N7950" i="3" l="1"/>
  <c r="O7950" i="3"/>
  <c r="L7952" i="3"/>
  <c r="M7951" i="3"/>
  <c r="H8195" i="3"/>
  <c r="I8194" i="3"/>
  <c r="J8194" i="3" s="1"/>
  <c r="K8194" i="3" s="1"/>
  <c r="N7951" i="3" l="1"/>
  <c r="O7951" i="3"/>
  <c r="L7953" i="3"/>
  <c r="M7952" i="3"/>
  <c r="H8196" i="3"/>
  <c r="I8195" i="3"/>
  <c r="J8195" i="3" s="1"/>
  <c r="K8195" i="3" s="1"/>
  <c r="N7952" i="3" l="1"/>
  <c r="O7952" i="3"/>
  <c r="L7954" i="3"/>
  <c r="M7953" i="3"/>
  <c r="H8197" i="3"/>
  <c r="I8196" i="3"/>
  <c r="J8196" i="3" s="1"/>
  <c r="K8196" i="3" s="1"/>
  <c r="N7953" i="3" l="1"/>
  <c r="O7953" i="3"/>
  <c r="L7955" i="3"/>
  <c r="M7954" i="3"/>
  <c r="H8198" i="3"/>
  <c r="I8197" i="3"/>
  <c r="J8197" i="3" s="1"/>
  <c r="K8197" i="3" s="1"/>
  <c r="N7954" i="3" l="1"/>
  <c r="O7954" i="3"/>
  <c r="L7956" i="3"/>
  <c r="M7955" i="3"/>
  <c r="H8199" i="3"/>
  <c r="I8198" i="3"/>
  <c r="J8198" i="3" s="1"/>
  <c r="K8198" i="3" s="1"/>
  <c r="O7955" i="3" l="1"/>
  <c r="N7955" i="3"/>
  <c r="L7957" i="3"/>
  <c r="M7956" i="3"/>
  <c r="H8200" i="3"/>
  <c r="I8199" i="3"/>
  <c r="J8199" i="3" s="1"/>
  <c r="K8199" i="3" s="1"/>
  <c r="N7956" i="3" l="1"/>
  <c r="O7956" i="3"/>
  <c r="L7958" i="3"/>
  <c r="M7957" i="3"/>
  <c r="H8201" i="3"/>
  <c r="I8200" i="3"/>
  <c r="J8200" i="3" s="1"/>
  <c r="K8200" i="3" s="1"/>
  <c r="N7957" i="3" l="1"/>
  <c r="O7957" i="3"/>
  <c r="L7959" i="3"/>
  <c r="M7958" i="3"/>
  <c r="H8202" i="3"/>
  <c r="I8201" i="3"/>
  <c r="J8201" i="3" s="1"/>
  <c r="K8201" i="3" s="1"/>
  <c r="O7958" i="3" l="1"/>
  <c r="N7958" i="3"/>
  <c r="L7960" i="3"/>
  <c r="M7959" i="3"/>
  <c r="H8203" i="3"/>
  <c r="I8202" i="3"/>
  <c r="J8202" i="3" s="1"/>
  <c r="K8202" i="3" s="1"/>
  <c r="N7959" i="3" l="1"/>
  <c r="O7959" i="3"/>
  <c r="L7961" i="3"/>
  <c r="M7960" i="3"/>
  <c r="H8204" i="3"/>
  <c r="I8203" i="3"/>
  <c r="J8203" i="3" s="1"/>
  <c r="K8203" i="3" s="1"/>
  <c r="O7960" i="3" l="1"/>
  <c r="N7960" i="3"/>
  <c r="L7962" i="3"/>
  <c r="M7961" i="3"/>
  <c r="H8205" i="3"/>
  <c r="I8204" i="3"/>
  <c r="J8204" i="3" s="1"/>
  <c r="K8204" i="3" s="1"/>
  <c r="N7961" i="3" l="1"/>
  <c r="O7961" i="3"/>
  <c r="L7963" i="3"/>
  <c r="M7962" i="3"/>
  <c r="H8206" i="3"/>
  <c r="I8205" i="3"/>
  <c r="J8205" i="3" s="1"/>
  <c r="K8205" i="3" s="1"/>
  <c r="O7962" i="3" l="1"/>
  <c r="N7962" i="3"/>
  <c r="L7964" i="3"/>
  <c r="M7963" i="3"/>
  <c r="H8207" i="3"/>
  <c r="I8206" i="3"/>
  <c r="J8206" i="3" s="1"/>
  <c r="K8206" i="3" s="1"/>
  <c r="O7963" i="3" l="1"/>
  <c r="N7963" i="3"/>
  <c r="L7965" i="3"/>
  <c r="M7964" i="3"/>
  <c r="H8208" i="3"/>
  <c r="I8207" i="3"/>
  <c r="J8207" i="3" s="1"/>
  <c r="K8207" i="3" s="1"/>
  <c r="O7964" i="3" l="1"/>
  <c r="N7964" i="3"/>
  <c r="L7966" i="3"/>
  <c r="M7965" i="3"/>
  <c r="H8209" i="3"/>
  <c r="I8208" i="3"/>
  <c r="J8208" i="3" s="1"/>
  <c r="K8208" i="3" s="1"/>
  <c r="O7965" i="3" l="1"/>
  <c r="N7965" i="3"/>
  <c r="L7967" i="3"/>
  <c r="M7966" i="3"/>
  <c r="H8210" i="3"/>
  <c r="I8209" i="3"/>
  <c r="J8209" i="3" s="1"/>
  <c r="K8209" i="3" s="1"/>
  <c r="N7966" i="3" l="1"/>
  <c r="O7966" i="3"/>
  <c r="L7968" i="3"/>
  <c r="M7967" i="3"/>
  <c r="H8211" i="3"/>
  <c r="I8210" i="3"/>
  <c r="J8210" i="3" s="1"/>
  <c r="K8210" i="3" s="1"/>
  <c r="N7967" i="3" l="1"/>
  <c r="O7967" i="3"/>
  <c r="L7969" i="3"/>
  <c r="M7968" i="3"/>
  <c r="H8212" i="3"/>
  <c r="I8211" i="3"/>
  <c r="J8211" i="3" s="1"/>
  <c r="K8211" i="3" s="1"/>
  <c r="N7968" i="3" l="1"/>
  <c r="O7968" i="3"/>
  <c r="L7970" i="3"/>
  <c r="M7969" i="3"/>
  <c r="H8213" i="3"/>
  <c r="I8212" i="3"/>
  <c r="J8212" i="3" s="1"/>
  <c r="K8212" i="3" s="1"/>
  <c r="N7969" i="3" l="1"/>
  <c r="O7969" i="3"/>
  <c r="L7971" i="3"/>
  <c r="M7970" i="3"/>
  <c r="H8214" i="3"/>
  <c r="I8213" i="3"/>
  <c r="J8213" i="3" s="1"/>
  <c r="K8213" i="3" s="1"/>
  <c r="N7970" i="3" l="1"/>
  <c r="O7970" i="3"/>
  <c r="L7972" i="3"/>
  <c r="M7971" i="3"/>
  <c r="H8215" i="3"/>
  <c r="I8214" i="3"/>
  <c r="J8214" i="3" s="1"/>
  <c r="K8214" i="3" s="1"/>
  <c r="N7971" i="3" l="1"/>
  <c r="O7971" i="3"/>
  <c r="L7973" i="3"/>
  <c r="M7972" i="3"/>
  <c r="H8216" i="3"/>
  <c r="I8215" i="3"/>
  <c r="J8215" i="3" s="1"/>
  <c r="K8215" i="3" s="1"/>
  <c r="N7972" i="3" l="1"/>
  <c r="O7972" i="3"/>
  <c r="L7974" i="3"/>
  <c r="M7973" i="3"/>
  <c r="H8217" i="3"/>
  <c r="I8216" i="3"/>
  <c r="J8216" i="3" s="1"/>
  <c r="K8216" i="3" s="1"/>
  <c r="N7973" i="3" l="1"/>
  <c r="O7973" i="3"/>
  <c r="L7975" i="3"/>
  <c r="M7974" i="3"/>
  <c r="H8218" i="3"/>
  <c r="I8217" i="3"/>
  <c r="J8217" i="3" s="1"/>
  <c r="K8217" i="3" s="1"/>
  <c r="N7974" i="3" l="1"/>
  <c r="O7974" i="3"/>
  <c r="L7976" i="3"/>
  <c r="M7975" i="3"/>
  <c r="H8219" i="3"/>
  <c r="I8218" i="3"/>
  <c r="J8218" i="3" s="1"/>
  <c r="K8218" i="3" s="1"/>
  <c r="N7975" i="3" l="1"/>
  <c r="O7975" i="3"/>
  <c r="L7977" i="3"/>
  <c r="M7976" i="3"/>
  <c r="H8220" i="3"/>
  <c r="I8219" i="3"/>
  <c r="J8219" i="3" s="1"/>
  <c r="K8219" i="3" s="1"/>
  <c r="N7976" i="3" l="1"/>
  <c r="O7976" i="3"/>
  <c r="L7978" i="3"/>
  <c r="M7977" i="3"/>
  <c r="H8221" i="3"/>
  <c r="I8220" i="3"/>
  <c r="J8220" i="3" s="1"/>
  <c r="K8220" i="3" s="1"/>
  <c r="N7977" i="3" l="1"/>
  <c r="O7977" i="3"/>
  <c r="L7979" i="3"/>
  <c r="M7978" i="3"/>
  <c r="H8222" i="3"/>
  <c r="I8221" i="3"/>
  <c r="J8221" i="3" s="1"/>
  <c r="K8221" i="3" s="1"/>
  <c r="N7978" i="3" l="1"/>
  <c r="O7978" i="3"/>
  <c r="L7980" i="3"/>
  <c r="M7979" i="3"/>
  <c r="H8223" i="3"/>
  <c r="I8222" i="3"/>
  <c r="J8222" i="3" s="1"/>
  <c r="K8222" i="3" s="1"/>
  <c r="O7979" i="3" l="1"/>
  <c r="N7979" i="3"/>
  <c r="L7981" i="3"/>
  <c r="M7980" i="3"/>
  <c r="H8224" i="3"/>
  <c r="I8223" i="3"/>
  <c r="J8223" i="3" s="1"/>
  <c r="K8223" i="3" s="1"/>
  <c r="O7980" i="3" l="1"/>
  <c r="N7980" i="3"/>
  <c r="L7982" i="3"/>
  <c r="M7981" i="3"/>
  <c r="H8225" i="3"/>
  <c r="I8224" i="3"/>
  <c r="J8224" i="3" s="1"/>
  <c r="K8224" i="3" s="1"/>
  <c r="N7981" i="3" l="1"/>
  <c r="O7981" i="3"/>
  <c r="L7983" i="3"/>
  <c r="M7982" i="3"/>
  <c r="H8226" i="3"/>
  <c r="I8225" i="3"/>
  <c r="J8225" i="3" s="1"/>
  <c r="K8225" i="3" s="1"/>
  <c r="N7982" i="3" l="1"/>
  <c r="O7982" i="3"/>
  <c r="L7984" i="3"/>
  <c r="M7983" i="3"/>
  <c r="H8227" i="3"/>
  <c r="I8226" i="3"/>
  <c r="J8226" i="3" s="1"/>
  <c r="K8226" i="3" s="1"/>
  <c r="O7983" i="3" l="1"/>
  <c r="N7983" i="3"/>
  <c r="L7985" i="3"/>
  <c r="M7984" i="3"/>
  <c r="H8228" i="3"/>
  <c r="I8227" i="3"/>
  <c r="J8227" i="3" s="1"/>
  <c r="K8227" i="3" s="1"/>
  <c r="O7984" i="3" l="1"/>
  <c r="N7984" i="3"/>
  <c r="L7986" i="3"/>
  <c r="M7985" i="3"/>
  <c r="H8229" i="3"/>
  <c r="I8228" i="3"/>
  <c r="J8228" i="3" s="1"/>
  <c r="K8228" i="3" s="1"/>
  <c r="L7987" i="3" l="1"/>
  <c r="M7986" i="3"/>
  <c r="N7985" i="3"/>
  <c r="O7985" i="3"/>
  <c r="H8230" i="3"/>
  <c r="I8229" i="3"/>
  <c r="J8229" i="3" s="1"/>
  <c r="K8229" i="3" s="1"/>
  <c r="N7986" i="3" l="1"/>
  <c r="O7986" i="3"/>
  <c r="L7988" i="3"/>
  <c r="M7987" i="3"/>
  <c r="H8231" i="3"/>
  <c r="I8230" i="3"/>
  <c r="J8230" i="3" s="1"/>
  <c r="K8230" i="3" s="1"/>
  <c r="N7987" i="3" l="1"/>
  <c r="O7987" i="3"/>
  <c r="L7989" i="3"/>
  <c r="M7988" i="3"/>
  <c r="H8232" i="3"/>
  <c r="I8231" i="3"/>
  <c r="J8231" i="3" s="1"/>
  <c r="K8231" i="3" s="1"/>
  <c r="N7988" i="3" l="1"/>
  <c r="O7988" i="3"/>
  <c r="L7990" i="3"/>
  <c r="M7989" i="3"/>
  <c r="H8233" i="3"/>
  <c r="I8232" i="3"/>
  <c r="J8232" i="3" s="1"/>
  <c r="K8232" i="3" s="1"/>
  <c r="N7989" i="3" l="1"/>
  <c r="O7989" i="3"/>
  <c r="L7991" i="3"/>
  <c r="M7990" i="3"/>
  <c r="H8234" i="3"/>
  <c r="I8233" i="3"/>
  <c r="J8233" i="3" s="1"/>
  <c r="K8233" i="3" s="1"/>
  <c r="N7990" i="3" l="1"/>
  <c r="O7990" i="3"/>
  <c r="L7992" i="3"/>
  <c r="M7991" i="3"/>
  <c r="H8235" i="3"/>
  <c r="I8234" i="3"/>
  <c r="J8234" i="3" s="1"/>
  <c r="K8234" i="3" s="1"/>
  <c r="O7991" i="3" l="1"/>
  <c r="N7991" i="3"/>
  <c r="L7993" i="3"/>
  <c r="M7992" i="3"/>
  <c r="H8236" i="3"/>
  <c r="I8235" i="3"/>
  <c r="J8235" i="3" s="1"/>
  <c r="K8235" i="3" s="1"/>
  <c r="L7994" i="3" l="1"/>
  <c r="M7993" i="3"/>
  <c r="N7992" i="3"/>
  <c r="O7992" i="3"/>
  <c r="H8237" i="3"/>
  <c r="I8236" i="3"/>
  <c r="J8236" i="3" s="1"/>
  <c r="K8236" i="3" s="1"/>
  <c r="N7993" i="3" l="1"/>
  <c r="O7993" i="3"/>
  <c r="L7995" i="3"/>
  <c r="M7994" i="3"/>
  <c r="H8238" i="3"/>
  <c r="I8237" i="3"/>
  <c r="J8237" i="3" s="1"/>
  <c r="K8237" i="3" s="1"/>
  <c r="N7994" i="3" l="1"/>
  <c r="O7994" i="3"/>
  <c r="L7996" i="3"/>
  <c r="M7995" i="3"/>
  <c r="H8239" i="3"/>
  <c r="I8238" i="3"/>
  <c r="J8238" i="3" s="1"/>
  <c r="K8238" i="3" s="1"/>
  <c r="N7995" i="3" l="1"/>
  <c r="O7995" i="3"/>
  <c r="L7997" i="3"/>
  <c r="M7996" i="3"/>
  <c r="H8240" i="3"/>
  <c r="I8239" i="3"/>
  <c r="J8239" i="3" s="1"/>
  <c r="K8239" i="3" s="1"/>
  <c r="N7996" i="3" l="1"/>
  <c r="O7996" i="3"/>
  <c r="L7998" i="3"/>
  <c r="M7997" i="3"/>
  <c r="H8241" i="3"/>
  <c r="I8240" i="3"/>
  <c r="J8240" i="3" s="1"/>
  <c r="K8240" i="3" s="1"/>
  <c r="O7997" i="3" l="1"/>
  <c r="N7997" i="3"/>
  <c r="L7999" i="3"/>
  <c r="M7998" i="3"/>
  <c r="H8242" i="3"/>
  <c r="I8241" i="3"/>
  <c r="J8241" i="3" s="1"/>
  <c r="K8241" i="3" s="1"/>
  <c r="N7998" i="3" l="1"/>
  <c r="O7998" i="3"/>
  <c r="L8000" i="3"/>
  <c r="M7999" i="3"/>
  <c r="H8243" i="3"/>
  <c r="I8242" i="3"/>
  <c r="J8242" i="3" s="1"/>
  <c r="K8242" i="3" s="1"/>
  <c r="N7999" i="3" l="1"/>
  <c r="O7999" i="3"/>
  <c r="L8001" i="3"/>
  <c r="M8000" i="3"/>
  <c r="H8244" i="3"/>
  <c r="I8243" i="3"/>
  <c r="J8243" i="3" s="1"/>
  <c r="K8243" i="3" s="1"/>
  <c r="N8000" i="3" l="1"/>
  <c r="O8000" i="3"/>
  <c r="L8002" i="3"/>
  <c r="M8001" i="3"/>
  <c r="H8245" i="3"/>
  <c r="I8244" i="3"/>
  <c r="J8244" i="3" s="1"/>
  <c r="K8244" i="3" s="1"/>
  <c r="O8001" i="3" l="1"/>
  <c r="N8001" i="3"/>
  <c r="L8003" i="3"/>
  <c r="M8002" i="3"/>
  <c r="H8246" i="3"/>
  <c r="I8245" i="3"/>
  <c r="J8245" i="3" s="1"/>
  <c r="K8245" i="3" s="1"/>
  <c r="O8002" i="3" l="1"/>
  <c r="N8002" i="3"/>
  <c r="L8004" i="3"/>
  <c r="M8003" i="3"/>
  <c r="H8247" i="3"/>
  <c r="I8246" i="3"/>
  <c r="J8246" i="3" s="1"/>
  <c r="K8246" i="3" s="1"/>
  <c r="O8003" i="3" l="1"/>
  <c r="N8003" i="3"/>
  <c r="L8005" i="3"/>
  <c r="M8004" i="3"/>
  <c r="H8248" i="3"/>
  <c r="I8247" i="3"/>
  <c r="J8247" i="3" s="1"/>
  <c r="K8247" i="3" s="1"/>
  <c r="L8006" i="3" l="1"/>
  <c r="M8005" i="3"/>
  <c r="O8004" i="3"/>
  <c r="N8004" i="3"/>
  <c r="H8249" i="3"/>
  <c r="I8248" i="3"/>
  <c r="J8248" i="3" s="1"/>
  <c r="K8248" i="3" s="1"/>
  <c r="O8005" i="3" l="1"/>
  <c r="N8005" i="3"/>
  <c r="L8007" i="3"/>
  <c r="M8006" i="3"/>
  <c r="H8250" i="3"/>
  <c r="I8249" i="3"/>
  <c r="J8249" i="3" s="1"/>
  <c r="K8249" i="3" s="1"/>
  <c r="N8006" i="3" l="1"/>
  <c r="O8006" i="3"/>
  <c r="L8008" i="3"/>
  <c r="M8007" i="3"/>
  <c r="H8251" i="3"/>
  <c r="I8250" i="3"/>
  <c r="J8250" i="3" s="1"/>
  <c r="K8250" i="3" s="1"/>
  <c r="N8007" i="3" l="1"/>
  <c r="O8007" i="3"/>
  <c r="L8009" i="3"/>
  <c r="M8008" i="3"/>
  <c r="H8252" i="3"/>
  <c r="I8251" i="3"/>
  <c r="J8251" i="3" s="1"/>
  <c r="K8251" i="3" s="1"/>
  <c r="N8008" i="3" l="1"/>
  <c r="O8008" i="3"/>
  <c r="L8010" i="3"/>
  <c r="M8009" i="3"/>
  <c r="H8253" i="3"/>
  <c r="I8252" i="3"/>
  <c r="J8252" i="3" s="1"/>
  <c r="K8252" i="3" s="1"/>
  <c r="N8009" i="3" l="1"/>
  <c r="O8009" i="3"/>
  <c r="L8011" i="3"/>
  <c r="M8010" i="3"/>
  <c r="H8254" i="3"/>
  <c r="I8253" i="3"/>
  <c r="J8253" i="3" s="1"/>
  <c r="K8253" i="3" s="1"/>
  <c r="N8010" i="3" l="1"/>
  <c r="O8010" i="3"/>
  <c r="L8012" i="3"/>
  <c r="M8011" i="3"/>
  <c r="H8255" i="3"/>
  <c r="I8254" i="3"/>
  <c r="J8254" i="3" s="1"/>
  <c r="K8254" i="3" s="1"/>
  <c r="N8011" i="3" l="1"/>
  <c r="O8011" i="3"/>
  <c r="L8013" i="3"/>
  <c r="M8012" i="3"/>
  <c r="H8256" i="3"/>
  <c r="I8255" i="3"/>
  <c r="J8255" i="3" s="1"/>
  <c r="K8255" i="3" s="1"/>
  <c r="O8012" i="3" l="1"/>
  <c r="N8012" i="3"/>
  <c r="L8014" i="3"/>
  <c r="M8013" i="3"/>
  <c r="H8257" i="3"/>
  <c r="I8256" i="3"/>
  <c r="J8256" i="3" s="1"/>
  <c r="K8256" i="3" s="1"/>
  <c r="L8015" i="3" l="1"/>
  <c r="M8014" i="3"/>
  <c r="N8013" i="3"/>
  <c r="O8013" i="3"/>
  <c r="H8258" i="3"/>
  <c r="I8257" i="3"/>
  <c r="J8257" i="3" s="1"/>
  <c r="K8257" i="3" s="1"/>
  <c r="N8014" i="3" l="1"/>
  <c r="O8014" i="3"/>
  <c r="L8016" i="3"/>
  <c r="M8015" i="3"/>
  <c r="H8259" i="3"/>
  <c r="I8258" i="3"/>
  <c r="J8258" i="3" s="1"/>
  <c r="K8258" i="3" s="1"/>
  <c r="N8015" i="3" l="1"/>
  <c r="O8015" i="3"/>
  <c r="L8017" i="3"/>
  <c r="M8016" i="3"/>
  <c r="H8260" i="3"/>
  <c r="I8259" i="3"/>
  <c r="J8259" i="3" s="1"/>
  <c r="K8259" i="3" s="1"/>
  <c r="N8016" i="3" l="1"/>
  <c r="O8016" i="3"/>
  <c r="L8018" i="3"/>
  <c r="M8017" i="3"/>
  <c r="H8261" i="3"/>
  <c r="I8260" i="3"/>
  <c r="J8260" i="3" s="1"/>
  <c r="K8260" i="3" s="1"/>
  <c r="N8017" i="3" l="1"/>
  <c r="O8017" i="3"/>
  <c r="L8019" i="3"/>
  <c r="M8018" i="3"/>
  <c r="H8262" i="3"/>
  <c r="I8261" i="3"/>
  <c r="J8261" i="3" s="1"/>
  <c r="K8261" i="3" s="1"/>
  <c r="O8018" i="3" l="1"/>
  <c r="N8018" i="3"/>
  <c r="L8020" i="3"/>
  <c r="M8019" i="3"/>
  <c r="H8263" i="3"/>
  <c r="I8262" i="3"/>
  <c r="J8262" i="3" s="1"/>
  <c r="K8262" i="3" s="1"/>
  <c r="N8019" i="3" l="1"/>
  <c r="O8019" i="3"/>
  <c r="L8021" i="3"/>
  <c r="M8020" i="3"/>
  <c r="H8264" i="3"/>
  <c r="I8263" i="3"/>
  <c r="J8263" i="3" s="1"/>
  <c r="K8263" i="3" s="1"/>
  <c r="O8020" i="3" l="1"/>
  <c r="N8020" i="3"/>
  <c r="L8022" i="3"/>
  <c r="M8021" i="3"/>
  <c r="H8265" i="3"/>
  <c r="I8264" i="3"/>
  <c r="J8264" i="3" s="1"/>
  <c r="K8264" i="3" s="1"/>
  <c r="N8021" i="3" l="1"/>
  <c r="O8021" i="3"/>
  <c r="L8023" i="3"/>
  <c r="M8022" i="3"/>
  <c r="H8266" i="3"/>
  <c r="I8265" i="3"/>
  <c r="J8265" i="3" s="1"/>
  <c r="K8265" i="3" s="1"/>
  <c r="O8022" i="3" l="1"/>
  <c r="N8022" i="3"/>
  <c r="L8024" i="3"/>
  <c r="M8023" i="3"/>
  <c r="H8267" i="3"/>
  <c r="I8266" i="3"/>
  <c r="J8266" i="3" s="1"/>
  <c r="K8266" i="3" s="1"/>
  <c r="O8023" i="3" l="1"/>
  <c r="N8023" i="3"/>
  <c r="L8025" i="3"/>
  <c r="M8024" i="3"/>
  <c r="H8268" i="3"/>
  <c r="I8267" i="3"/>
  <c r="J8267" i="3" s="1"/>
  <c r="K8267" i="3" s="1"/>
  <c r="O8024" i="3" l="1"/>
  <c r="N8024" i="3"/>
  <c r="L8026" i="3"/>
  <c r="M8025" i="3"/>
  <c r="H8269" i="3"/>
  <c r="I8268" i="3"/>
  <c r="J8268" i="3" s="1"/>
  <c r="K8268" i="3" s="1"/>
  <c r="O8025" i="3" l="1"/>
  <c r="N8025" i="3"/>
  <c r="L8027" i="3"/>
  <c r="M8026" i="3"/>
  <c r="H8270" i="3"/>
  <c r="I8269" i="3"/>
  <c r="J8269" i="3" s="1"/>
  <c r="K8269" i="3" s="1"/>
  <c r="N8026" i="3" l="1"/>
  <c r="O8026" i="3"/>
  <c r="L8028" i="3"/>
  <c r="M8027" i="3"/>
  <c r="H8271" i="3"/>
  <c r="I8270" i="3"/>
  <c r="J8270" i="3" s="1"/>
  <c r="K8270" i="3" s="1"/>
  <c r="N8027" i="3" l="1"/>
  <c r="O8027" i="3"/>
  <c r="L8029" i="3"/>
  <c r="M8028" i="3"/>
  <c r="H8272" i="3"/>
  <c r="I8271" i="3"/>
  <c r="J8271" i="3" s="1"/>
  <c r="K8271" i="3" s="1"/>
  <c r="N8028" i="3" l="1"/>
  <c r="O8028" i="3"/>
  <c r="L8030" i="3"/>
  <c r="M8029" i="3"/>
  <c r="H8273" i="3"/>
  <c r="I8272" i="3"/>
  <c r="J8272" i="3" s="1"/>
  <c r="K8272" i="3" s="1"/>
  <c r="O8029" i="3" l="1"/>
  <c r="N8029" i="3"/>
  <c r="L8031" i="3"/>
  <c r="M8030" i="3"/>
  <c r="H8274" i="3"/>
  <c r="I8273" i="3"/>
  <c r="J8273" i="3" s="1"/>
  <c r="K8273" i="3" s="1"/>
  <c r="O8030" i="3" l="1"/>
  <c r="N8030" i="3"/>
  <c r="L8032" i="3"/>
  <c r="M8031" i="3"/>
  <c r="H8275" i="3"/>
  <c r="I8274" i="3"/>
  <c r="J8274" i="3" s="1"/>
  <c r="K8274" i="3" s="1"/>
  <c r="O8031" i="3" l="1"/>
  <c r="N8031" i="3"/>
  <c r="L8033" i="3"/>
  <c r="M8032" i="3"/>
  <c r="H8276" i="3"/>
  <c r="I8275" i="3"/>
  <c r="J8275" i="3" s="1"/>
  <c r="K8275" i="3" s="1"/>
  <c r="L8034" i="3" l="1"/>
  <c r="M8033" i="3"/>
  <c r="N8032" i="3"/>
  <c r="O8032" i="3"/>
  <c r="H8277" i="3"/>
  <c r="I8276" i="3"/>
  <c r="J8276" i="3" s="1"/>
  <c r="K8276" i="3" s="1"/>
  <c r="N8033" i="3" l="1"/>
  <c r="O8033" i="3"/>
  <c r="L8035" i="3"/>
  <c r="M8034" i="3"/>
  <c r="H8278" i="3"/>
  <c r="I8277" i="3"/>
  <c r="J8277" i="3" s="1"/>
  <c r="K8277" i="3" s="1"/>
  <c r="N8034" i="3" l="1"/>
  <c r="O8034" i="3"/>
  <c r="L8036" i="3"/>
  <c r="M8035" i="3"/>
  <c r="H8279" i="3"/>
  <c r="I8278" i="3"/>
  <c r="J8278" i="3" s="1"/>
  <c r="K8278" i="3" s="1"/>
  <c r="N8035" i="3" l="1"/>
  <c r="O8035" i="3"/>
  <c r="L8037" i="3"/>
  <c r="M8036" i="3"/>
  <c r="H8280" i="3"/>
  <c r="I8279" i="3"/>
  <c r="J8279" i="3" s="1"/>
  <c r="K8279" i="3" s="1"/>
  <c r="N8036" i="3" l="1"/>
  <c r="O8036" i="3"/>
  <c r="L8038" i="3"/>
  <c r="M8037" i="3"/>
  <c r="H8281" i="3"/>
  <c r="I8280" i="3"/>
  <c r="J8280" i="3" s="1"/>
  <c r="K8280" i="3" s="1"/>
  <c r="L8039" i="3" l="1"/>
  <c r="M8038" i="3"/>
  <c r="N8037" i="3"/>
  <c r="O8037" i="3"/>
  <c r="H8282" i="3"/>
  <c r="I8281" i="3"/>
  <c r="J8281" i="3" s="1"/>
  <c r="K8281" i="3" s="1"/>
  <c r="N8038" i="3" l="1"/>
  <c r="O8038" i="3"/>
  <c r="L8040" i="3"/>
  <c r="M8039" i="3"/>
  <c r="H8283" i="3"/>
  <c r="I8282" i="3"/>
  <c r="J8282" i="3" s="1"/>
  <c r="K8282" i="3" s="1"/>
  <c r="N8039" i="3" l="1"/>
  <c r="O8039" i="3"/>
  <c r="L8041" i="3"/>
  <c r="M8040" i="3"/>
  <c r="H8284" i="3"/>
  <c r="I8283" i="3"/>
  <c r="J8283" i="3" s="1"/>
  <c r="K8283" i="3" s="1"/>
  <c r="O8040" i="3" l="1"/>
  <c r="N8040" i="3"/>
  <c r="L8042" i="3"/>
  <c r="M8041" i="3"/>
  <c r="H8285" i="3"/>
  <c r="I8284" i="3"/>
  <c r="J8284" i="3" s="1"/>
  <c r="K8284" i="3" s="1"/>
  <c r="N8041" i="3" l="1"/>
  <c r="O8041" i="3"/>
  <c r="L8043" i="3"/>
  <c r="M8042" i="3"/>
  <c r="H8286" i="3"/>
  <c r="I8285" i="3"/>
  <c r="J8285" i="3" s="1"/>
  <c r="K8285" i="3" s="1"/>
  <c r="O8042" i="3" l="1"/>
  <c r="N8042" i="3"/>
  <c r="L8044" i="3"/>
  <c r="M8043" i="3"/>
  <c r="H8287" i="3"/>
  <c r="I8286" i="3"/>
  <c r="J8286" i="3" s="1"/>
  <c r="K8286" i="3" s="1"/>
  <c r="O8043" i="3" l="1"/>
  <c r="N8043" i="3"/>
  <c r="L8045" i="3"/>
  <c r="M8044" i="3"/>
  <c r="H8288" i="3"/>
  <c r="I8287" i="3"/>
  <c r="J8287" i="3" s="1"/>
  <c r="K8287" i="3" s="1"/>
  <c r="O8044" i="3" l="1"/>
  <c r="N8044" i="3"/>
  <c r="L8046" i="3"/>
  <c r="M8045" i="3"/>
  <c r="H8289" i="3"/>
  <c r="I8288" i="3"/>
  <c r="J8288" i="3" s="1"/>
  <c r="K8288" i="3" s="1"/>
  <c r="O8045" i="3" l="1"/>
  <c r="N8045" i="3"/>
  <c r="L8047" i="3"/>
  <c r="M8046" i="3"/>
  <c r="H8290" i="3"/>
  <c r="I8289" i="3"/>
  <c r="J8289" i="3" s="1"/>
  <c r="K8289" i="3" s="1"/>
  <c r="N8046" i="3" l="1"/>
  <c r="O8046" i="3"/>
  <c r="L8048" i="3"/>
  <c r="M8047" i="3"/>
  <c r="H8291" i="3"/>
  <c r="I8290" i="3"/>
  <c r="J8290" i="3" s="1"/>
  <c r="K8290" i="3" s="1"/>
  <c r="N8047" i="3" l="1"/>
  <c r="O8047" i="3"/>
  <c r="L8049" i="3"/>
  <c r="M8048" i="3"/>
  <c r="H8292" i="3"/>
  <c r="I8291" i="3"/>
  <c r="J8291" i="3" s="1"/>
  <c r="K8291" i="3" s="1"/>
  <c r="N8048" i="3" l="1"/>
  <c r="O8048" i="3"/>
  <c r="L8050" i="3"/>
  <c r="M8049" i="3"/>
  <c r="H8293" i="3"/>
  <c r="I8292" i="3"/>
  <c r="J8292" i="3" s="1"/>
  <c r="K8292" i="3" s="1"/>
  <c r="O8049" i="3" l="1"/>
  <c r="N8049" i="3"/>
  <c r="L8051" i="3"/>
  <c r="M8050" i="3"/>
  <c r="H8294" i="3"/>
  <c r="I8293" i="3"/>
  <c r="J8293" i="3" s="1"/>
  <c r="K8293" i="3" s="1"/>
  <c r="L8052" i="3" l="1"/>
  <c r="M8051" i="3"/>
  <c r="O8050" i="3"/>
  <c r="N8050" i="3"/>
  <c r="H8295" i="3"/>
  <c r="I8294" i="3"/>
  <c r="J8294" i="3" s="1"/>
  <c r="K8294" i="3" s="1"/>
  <c r="N8051" i="3" l="1"/>
  <c r="O8051" i="3"/>
  <c r="L8053" i="3"/>
  <c r="M8052" i="3"/>
  <c r="H8296" i="3"/>
  <c r="I8295" i="3"/>
  <c r="J8295" i="3" s="1"/>
  <c r="K8295" i="3" s="1"/>
  <c r="N8052" i="3" l="1"/>
  <c r="O8052" i="3"/>
  <c r="L8054" i="3"/>
  <c r="M8053" i="3"/>
  <c r="H8297" i="3"/>
  <c r="I8296" i="3"/>
  <c r="J8296" i="3" s="1"/>
  <c r="K8296" i="3" s="1"/>
  <c r="N8053" i="3" l="1"/>
  <c r="O8053" i="3"/>
  <c r="L8055" i="3"/>
  <c r="M8054" i="3"/>
  <c r="H8298" i="3"/>
  <c r="I8297" i="3"/>
  <c r="J8297" i="3" s="1"/>
  <c r="K8297" i="3" s="1"/>
  <c r="N8054" i="3" l="1"/>
  <c r="O8054" i="3"/>
  <c r="L8056" i="3"/>
  <c r="M8055" i="3"/>
  <c r="H8299" i="3"/>
  <c r="I8298" i="3"/>
  <c r="J8298" i="3" s="1"/>
  <c r="K8298" i="3" s="1"/>
  <c r="N8055" i="3" l="1"/>
  <c r="O8055" i="3"/>
  <c r="L8057" i="3"/>
  <c r="M8056" i="3"/>
  <c r="H8300" i="3"/>
  <c r="I8299" i="3"/>
  <c r="J8299" i="3" s="1"/>
  <c r="K8299" i="3" s="1"/>
  <c r="L8058" i="3" l="1"/>
  <c r="M8057" i="3"/>
  <c r="N8056" i="3"/>
  <c r="O8056" i="3"/>
  <c r="H8301" i="3"/>
  <c r="I8300" i="3"/>
  <c r="J8300" i="3" s="1"/>
  <c r="K8300" i="3" s="1"/>
  <c r="N8057" i="3" l="1"/>
  <c r="O8057" i="3"/>
  <c r="L8059" i="3"/>
  <c r="M8058" i="3"/>
  <c r="H8302" i="3"/>
  <c r="I8301" i="3"/>
  <c r="J8301" i="3" s="1"/>
  <c r="K8301" i="3" s="1"/>
  <c r="N8058" i="3" l="1"/>
  <c r="O8058" i="3"/>
  <c r="L8060" i="3"/>
  <c r="M8059" i="3"/>
  <c r="H8303" i="3"/>
  <c r="I8302" i="3"/>
  <c r="J8302" i="3" s="1"/>
  <c r="K8302" i="3" s="1"/>
  <c r="N8059" i="3" l="1"/>
  <c r="O8059" i="3"/>
  <c r="L8061" i="3"/>
  <c r="M8060" i="3"/>
  <c r="H8304" i="3"/>
  <c r="I8303" i="3"/>
  <c r="J8303" i="3" s="1"/>
  <c r="K8303" i="3" s="1"/>
  <c r="O8060" i="3" l="1"/>
  <c r="N8060" i="3"/>
  <c r="L8062" i="3"/>
  <c r="M8061" i="3"/>
  <c r="H8305" i="3"/>
  <c r="I8304" i="3"/>
  <c r="J8304" i="3" s="1"/>
  <c r="K8304" i="3" s="1"/>
  <c r="O8061" i="3" l="1"/>
  <c r="N8061" i="3"/>
  <c r="L8063" i="3"/>
  <c r="M8062" i="3"/>
  <c r="H8306" i="3"/>
  <c r="I8305" i="3"/>
  <c r="J8305" i="3" s="1"/>
  <c r="K8305" i="3" s="1"/>
  <c r="O8062" i="3" l="1"/>
  <c r="N8062" i="3"/>
  <c r="L8064" i="3"/>
  <c r="M8063" i="3"/>
  <c r="H8307" i="3"/>
  <c r="I8306" i="3"/>
  <c r="J8306" i="3" s="1"/>
  <c r="K8306" i="3" s="1"/>
  <c r="O8063" i="3" l="1"/>
  <c r="N8063" i="3"/>
  <c r="L8065" i="3"/>
  <c r="M8064" i="3"/>
  <c r="H8308" i="3"/>
  <c r="I8307" i="3"/>
  <c r="J8307" i="3" s="1"/>
  <c r="K8307" i="3" s="1"/>
  <c r="O8064" i="3" l="1"/>
  <c r="N8064" i="3"/>
  <c r="L8066" i="3"/>
  <c r="M8065" i="3"/>
  <c r="H8309" i="3"/>
  <c r="I8308" i="3"/>
  <c r="J8308" i="3" s="1"/>
  <c r="K8308" i="3" s="1"/>
  <c r="O8065" i="3" l="1"/>
  <c r="N8065" i="3"/>
  <c r="L8067" i="3"/>
  <c r="M8066" i="3"/>
  <c r="H8310" i="3"/>
  <c r="I8309" i="3"/>
  <c r="J8309" i="3" s="1"/>
  <c r="K8309" i="3" s="1"/>
  <c r="O8066" i="3" l="1"/>
  <c r="N8066" i="3"/>
  <c r="L8068" i="3"/>
  <c r="M8067" i="3"/>
  <c r="H8311" i="3"/>
  <c r="I8310" i="3"/>
  <c r="J8310" i="3" s="1"/>
  <c r="K8310" i="3" s="1"/>
  <c r="N8067" i="3" l="1"/>
  <c r="O8067" i="3"/>
  <c r="L8069" i="3"/>
  <c r="M8068" i="3"/>
  <c r="H8312" i="3"/>
  <c r="I8311" i="3"/>
  <c r="J8311" i="3" s="1"/>
  <c r="K8311" i="3" s="1"/>
  <c r="N8068" i="3" l="1"/>
  <c r="O8068" i="3"/>
  <c r="L8070" i="3"/>
  <c r="M8069" i="3"/>
  <c r="H8313" i="3"/>
  <c r="I8312" i="3"/>
  <c r="J8312" i="3" s="1"/>
  <c r="K8312" i="3" s="1"/>
  <c r="O8069" i="3" l="1"/>
  <c r="N8069" i="3"/>
  <c r="L8071" i="3"/>
  <c r="M8070" i="3"/>
  <c r="H8314" i="3"/>
  <c r="I8313" i="3"/>
  <c r="J8313" i="3" s="1"/>
  <c r="K8313" i="3" s="1"/>
  <c r="O8070" i="3" l="1"/>
  <c r="N8070" i="3"/>
  <c r="L8072" i="3"/>
  <c r="M8071" i="3"/>
  <c r="H8315" i="3"/>
  <c r="I8314" i="3"/>
  <c r="J8314" i="3" s="1"/>
  <c r="K8314" i="3" s="1"/>
  <c r="N8071" i="3" l="1"/>
  <c r="O8071" i="3"/>
  <c r="L8073" i="3"/>
  <c r="M8072" i="3"/>
  <c r="H8316" i="3"/>
  <c r="I8315" i="3"/>
  <c r="J8315" i="3" s="1"/>
  <c r="K8315" i="3" s="1"/>
  <c r="O8072" i="3" l="1"/>
  <c r="N8072" i="3"/>
  <c r="L8074" i="3"/>
  <c r="M8073" i="3"/>
  <c r="H8317" i="3"/>
  <c r="I8316" i="3"/>
  <c r="J8316" i="3" s="1"/>
  <c r="K8316" i="3" s="1"/>
  <c r="N8073" i="3" l="1"/>
  <c r="O8073" i="3"/>
  <c r="L8075" i="3"/>
  <c r="M8074" i="3"/>
  <c r="H8318" i="3"/>
  <c r="I8317" i="3"/>
  <c r="J8317" i="3" s="1"/>
  <c r="K8317" i="3" s="1"/>
  <c r="N8074" i="3" l="1"/>
  <c r="O8074" i="3"/>
  <c r="L8076" i="3"/>
  <c r="M8075" i="3"/>
  <c r="H8319" i="3"/>
  <c r="I8318" i="3"/>
  <c r="J8318" i="3" s="1"/>
  <c r="K8318" i="3" s="1"/>
  <c r="N8075" i="3" l="1"/>
  <c r="O8075" i="3"/>
  <c r="L8077" i="3"/>
  <c r="M8076" i="3"/>
  <c r="H8320" i="3"/>
  <c r="I8319" i="3"/>
  <c r="J8319" i="3" s="1"/>
  <c r="K8319" i="3" s="1"/>
  <c r="N8076" i="3" l="1"/>
  <c r="O8076" i="3"/>
  <c r="L8078" i="3"/>
  <c r="M8077" i="3"/>
  <c r="H8321" i="3"/>
  <c r="I8320" i="3"/>
  <c r="J8320" i="3" s="1"/>
  <c r="K8320" i="3" s="1"/>
  <c r="N8077" i="3" l="1"/>
  <c r="O8077" i="3"/>
  <c r="L8079" i="3"/>
  <c r="M8078" i="3"/>
  <c r="H8322" i="3"/>
  <c r="I8321" i="3"/>
  <c r="J8321" i="3" s="1"/>
  <c r="K8321" i="3" s="1"/>
  <c r="N8078" i="3" l="1"/>
  <c r="O8078" i="3"/>
  <c r="L8080" i="3"/>
  <c r="M8079" i="3"/>
  <c r="H8323" i="3"/>
  <c r="I8322" i="3"/>
  <c r="J8322" i="3" s="1"/>
  <c r="K8322" i="3" s="1"/>
  <c r="N8079" i="3" l="1"/>
  <c r="O8079" i="3"/>
  <c r="L8081" i="3"/>
  <c r="M8080" i="3"/>
  <c r="H8324" i="3"/>
  <c r="I8323" i="3"/>
  <c r="J8323" i="3" s="1"/>
  <c r="K8323" i="3" s="1"/>
  <c r="N8080" i="3" l="1"/>
  <c r="O8080" i="3"/>
  <c r="L8082" i="3"/>
  <c r="M8081" i="3"/>
  <c r="H8325" i="3"/>
  <c r="I8324" i="3"/>
  <c r="J8324" i="3" s="1"/>
  <c r="K8324" i="3" s="1"/>
  <c r="N8081" i="3" l="1"/>
  <c r="O8081" i="3"/>
  <c r="L8083" i="3"/>
  <c r="M8082" i="3"/>
  <c r="H8326" i="3"/>
  <c r="I8325" i="3"/>
  <c r="J8325" i="3" s="1"/>
  <c r="K8325" i="3" s="1"/>
  <c r="O8082" i="3" l="1"/>
  <c r="N8082" i="3"/>
  <c r="L8084" i="3"/>
  <c r="M8083" i="3"/>
  <c r="H8327" i="3"/>
  <c r="I8326" i="3"/>
  <c r="J8326" i="3" s="1"/>
  <c r="K8326" i="3" s="1"/>
  <c r="O8083" i="3" l="1"/>
  <c r="N8083" i="3"/>
  <c r="L8085" i="3"/>
  <c r="M8084" i="3"/>
  <c r="H8328" i="3"/>
  <c r="I8327" i="3"/>
  <c r="J8327" i="3" s="1"/>
  <c r="K8327" i="3" s="1"/>
  <c r="O8084" i="3" l="1"/>
  <c r="N8084" i="3"/>
  <c r="L8086" i="3"/>
  <c r="M8085" i="3"/>
  <c r="H8329" i="3"/>
  <c r="I8328" i="3"/>
  <c r="J8328" i="3" s="1"/>
  <c r="K8328" i="3" s="1"/>
  <c r="O8085" i="3" l="1"/>
  <c r="N8085" i="3"/>
  <c r="L8087" i="3"/>
  <c r="M8086" i="3"/>
  <c r="H8330" i="3"/>
  <c r="I8329" i="3"/>
  <c r="J8329" i="3" s="1"/>
  <c r="K8329" i="3" s="1"/>
  <c r="O8086" i="3" l="1"/>
  <c r="N8086" i="3"/>
  <c r="L8088" i="3"/>
  <c r="M8087" i="3"/>
  <c r="H8331" i="3"/>
  <c r="I8330" i="3"/>
  <c r="J8330" i="3" s="1"/>
  <c r="K8330" i="3" s="1"/>
  <c r="O8087" i="3" l="1"/>
  <c r="N8087" i="3"/>
  <c r="L8089" i="3"/>
  <c r="M8088" i="3"/>
  <c r="H8332" i="3"/>
  <c r="I8331" i="3"/>
  <c r="J8331" i="3" s="1"/>
  <c r="K8331" i="3" s="1"/>
  <c r="L8090" i="3" l="1"/>
  <c r="M8089" i="3"/>
  <c r="N8088" i="3"/>
  <c r="O8088" i="3"/>
  <c r="H8333" i="3"/>
  <c r="I8332" i="3"/>
  <c r="J8332" i="3" s="1"/>
  <c r="K8332" i="3" s="1"/>
  <c r="N8089" i="3" l="1"/>
  <c r="O8089" i="3"/>
  <c r="L8091" i="3"/>
  <c r="M8090" i="3"/>
  <c r="H8334" i="3"/>
  <c r="I8333" i="3"/>
  <c r="J8333" i="3" s="1"/>
  <c r="K8333" i="3" s="1"/>
  <c r="O8090" i="3" l="1"/>
  <c r="N8090" i="3"/>
  <c r="L8092" i="3"/>
  <c r="M8091" i="3"/>
  <c r="H8335" i="3"/>
  <c r="I8334" i="3"/>
  <c r="J8334" i="3" s="1"/>
  <c r="K8334" i="3" s="1"/>
  <c r="O8091" i="3" l="1"/>
  <c r="N8091" i="3"/>
  <c r="L8093" i="3"/>
  <c r="M8092" i="3"/>
  <c r="H8336" i="3"/>
  <c r="I8335" i="3"/>
  <c r="J8335" i="3" s="1"/>
  <c r="K8335" i="3" s="1"/>
  <c r="O8092" i="3" l="1"/>
  <c r="N8092" i="3"/>
  <c r="L8094" i="3"/>
  <c r="M8093" i="3"/>
  <c r="H8337" i="3"/>
  <c r="I8336" i="3"/>
  <c r="J8336" i="3" s="1"/>
  <c r="K8336" i="3" s="1"/>
  <c r="N8093" i="3" l="1"/>
  <c r="O8093" i="3"/>
  <c r="L8095" i="3"/>
  <c r="M8094" i="3"/>
  <c r="H8338" i="3"/>
  <c r="I8337" i="3"/>
  <c r="J8337" i="3" s="1"/>
  <c r="K8337" i="3" s="1"/>
  <c r="N8094" i="3" l="1"/>
  <c r="O8094" i="3"/>
  <c r="L8096" i="3"/>
  <c r="M8095" i="3"/>
  <c r="H8339" i="3"/>
  <c r="I8338" i="3"/>
  <c r="J8338" i="3" s="1"/>
  <c r="K8338" i="3" s="1"/>
  <c r="N8095" i="3" l="1"/>
  <c r="O8095" i="3"/>
  <c r="L8097" i="3"/>
  <c r="M8096" i="3"/>
  <c r="H8340" i="3"/>
  <c r="I8339" i="3"/>
  <c r="J8339" i="3" s="1"/>
  <c r="K8339" i="3" s="1"/>
  <c r="N8096" i="3" l="1"/>
  <c r="O8096" i="3"/>
  <c r="L8098" i="3"/>
  <c r="M8097" i="3"/>
  <c r="H8341" i="3"/>
  <c r="I8340" i="3"/>
  <c r="J8340" i="3" s="1"/>
  <c r="K8340" i="3" s="1"/>
  <c r="N8097" i="3" l="1"/>
  <c r="O8097" i="3"/>
  <c r="L8099" i="3"/>
  <c r="M8098" i="3"/>
  <c r="H8342" i="3"/>
  <c r="I8341" i="3"/>
  <c r="J8341" i="3" s="1"/>
  <c r="K8341" i="3" s="1"/>
  <c r="N8098" i="3" l="1"/>
  <c r="O8098" i="3"/>
  <c r="L8100" i="3"/>
  <c r="M8099" i="3"/>
  <c r="H8343" i="3"/>
  <c r="I8342" i="3"/>
  <c r="J8342" i="3" s="1"/>
  <c r="K8342" i="3" s="1"/>
  <c r="N8099" i="3" l="1"/>
  <c r="O8099" i="3"/>
  <c r="L8101" i="3"/>
  <c r="M8100" i="3"/>
  <c r="H8344" i="3"/>
  <c r="I8343" i="3"/>
  <c r="J8343" i="3" s="1"/>
  <c r="K8343" i="3" s="1"/>
  <c r="O8100" i="3" l="1"/>
  <c r="N8100" i="3"/>
  <c r="L8102" i="3"/>
  <c r="M8101" i="3"/>
  <c r="H8345" i="3"/>
  <c r="I8344" i="3"/>
  <c r="J8344" i="3" s="1"/>
  <c r="K8344" i="3" s="1"/>
  <c r="N8101" i="3" l="1"/>
  <c r="O8101" i="3"/>
  <c r="L8103" i="3"/>
  <c r="M8102" i="3"/>
  <c r="H8346" i="3"/>
  <c r="I8345" i="3"/>
  <c r="J8345" i="3" s="1"/>
  <c r="K8345" i="3" s="1"/>
  <c r="O8102" i="3" l="1"/>
  <c r="N8102" i="3"/>
  <c r="L8104" i="3"/>
  <c r="M8103" i="3"/>
  <c r="H8347" i="3"/>
  <c r="I8346" i="3"/>
  <c r="J8346" i="3" s="1"/>
  <c r="K8346" i="3" s="1"/>
  <c r="O8103" i="3" l="1"/>
  <c r="N8103" i="3"/>
  <c r="L8105" i="3"/>
  <c r="M8104" i="3"/>
  <c r="H8348" i="3"/>
  <c r="I8347" i="3"/>
  <c r="J8347" i="3" s="1"/>
  <c r="K8347" i="3" s="1"/>
  <c r="O8104" i="3" l="1"/>
  <c r="N8104" i="3"/>
  <c r="L8106" i="3"/>
  <c r="M8105" i="3"/>
  <c r="H8349" i="3"/>
  <c r="I8348" i="3"/>
  <c r="J8348" i="3" s="1"/>
  <c r="K8348" i="3" s="1"/>
  <c r="O8105" i="3" l="1"/>
  <c r="N8105" i="3"/>
  <c r="L8107" i="3"/>
  <c r="M8106" i="3"/>
  <c r="H8350" i="3"/>
  <c r="I8349" i="3"/>
  <c r="J8349" i="3" s="1"/>
  <c r="K8349" i="3" s="1"/>
  <c r="L8108" i="3" l="1"/>
  <c r="M8107" i="3"/>
  <c r="O8106" i="3"/>
  <c r="N8106" i="3"/>
  <c r="H8351" i="3"/>
  <c r="I8350" i="3"/>
  <c r="J8350" i="3" s="1"/>
  <c r="K8350" i="3" s="1"/>
  <c r="O8107" i="3" l="1"/>
  <c r="N8107" i="3"/>
  <c r="L8109" i="3"/>
  <c r="M8108" i="3"/>
  <c r="H8352" i="3"/>
  <c r="I8351" i="3"/>
  <c r="J8351" i="3" s="1"/>
  <c r="K8351" i="3" s="1"/>
  <c r="N8108" i="3" l="1"/>
  <c r="O8108" i="3"/>
  <c r="L8110" i="3"/>
  <c r="M8109" i="3"/>
  <c r="H8353" i="3"/>
  <c r="I8352" i="3"/>
  <c r="J8352" i="3" s="1"/>
  <c r="K8352" i="3" s="1"/>
  <c r="O8109" i="3" l="1"/>
  <c r="N8109" i="3"/>
  <c r="L8111" i="3"/>
  <c r="M8110" i="3"/>
  <c r="H8354" i="3"/>
  <c r="I8353" i="3"/>
  <c r="J8353" i="3" s="1"/>
  <c r="K8353" i="3" s="1"/>
  <c r="N8110" i="3" l="1"/>
  <c r="O8110" i="3"/>
  <c r="L8112" i="3"/>
  <c r="M8111" i="3"/>
  <c r="H8355" i="3"/>
  <c r="I8354" i="3"/>
  <c r="J8354" i="3" s="1"/>
  <c r="K8354" i="3" s="1"/>
  <c r="N8111" i="3" l="1"/>
  <c r="O8111" i="3"/>
  <c r="L8113" i="3"/>
  <c r="M8112" i="3"/>
  <c r="H8356" i="3"/>
  <c r="I8355" i="3"/>
  <c r="J8355" i="3" s="1"/>
  <c r="K8355" i="3" s="1"/>
  <c r="O8112" i="3" l="1"/>
  <c r="N8112" i="3"/>
  <c r="L8114" i="3"/>
  <c r="M8113" i="3"/>
  <c r="H8357" i="3"/>
  <c r="I8356" i="3"/>
  <c r="J8356" i="3" s="1"/>
  <c r="K8356" i="3" s="1"/>
  <c r="N8113" i="3" l="1"/>
  <c r="O8113" i="3"/>
  <c r="L8115" i="3"/>
  <c r="M8114" i="3"/>
  <c r="H8358" i="3"/>
  <c r="I8357" i="3"/>
  <c r="J8357" i="3" s="1"/>
  <c r="K8357" i="3" s="1"/>
  <c r="N8114" i="3" l="1"/>
  <c r="O8114" i="3"/>
  <c r="L8116" i="3"/>
  <c r="M8115" i="3"/>
  <c r="H8359" i="3"/>
  <c r="I8358" i="3"/>
  <c r="J8358" i="3" s="1"/>
  <c r="K8358" i="3" s="1"/>
  <c r="N8115" i="3" l="1"/>
  <c r="O8115" i="3"/>
  <c r="L8117" i="3"/>
  <c r="M8116" i="3"/>
  <c r="H8360" i="3"/>
  <c r="I8359" i="3"/>
  <c r="J8359" i="3" s="1"/>
  <c r="K8359" i="3" s="1"/>
  <c r="N8116" i="3" l="1"/>
  <c r="O8116" i="3"/>
  <c r="L8118" i="3"/>
  <c r="M8117" i="3"/>
  <c r="H8361" i="3"/>
  <c r="I8360" i="3"/>
  <c r="J8360" i="3" s="1"/>
  <c r="K8360" i="3" s="1"/>
  <c r="N8117" i="3" l="1"/>
  <c r="O8117" i="3"/>
  <c r="L8119" i="3"/>
  <c r="M8118" i="3"/>
  <c r="H8362" i="3"/>
  <c r="I8361" i="3"/>
  <c r="J8361" i="3" s="1"/>
  <c r="K8361" i="3" s="1"/>
  <c r="N8118" i="3" l="1"/>
  <c r="O8118" i="3"/>
  <c r="L8120" i="3"/>
  <c r="M8119" i="3"/>
  <c r="H8363" i="3"/>
  <c r="I8362" i="3"/>
  <c r="J8362" i="3" s="1"/>
  <c r="K8362" i="3" s="1"/>
  <c r="N8119" i="3" l="1"/>
  <c r="O8119" i="3"/>
  <c r="L8121" i="3"/>
  <c r="M8120" i="3"/>
  <c r="H8364" i="3"/>
  <c r="I8363" i="3"/>
  <c r="J8363" i="3" s="1"/>
  <c r="K8363" i="3" s="1"/>
  <c r="L8122" i="3" l="1"/>
  <c r="M8121" i="3"/>
  <c r="O8120" i="3"/>
  <c r="N8120" i="3"/>
  <c r="H8365" i="3"/>
  <c r="I8364" i="3"/>
  <c r="J8364" i="3" s="1"/>
  <c r="K8364" i="3" s="1"/>
  <c r="O8121" i="3" l="1"/>
  <c r="N8121" i="3"/>
  <c r="L8123" i="3"/>
  <c r="M8122" i="3"/>
  <c r="H8366" i="3"/>
  <c r="I8365" i="3"/>
  <c r="J8365" i="3" s="1"/>
  <c r="K8365" i="3" s="1"/>
  <c r="O8122" i="3" l="1"/>
  <c r="N8122" i="3"/>
  <c r="L8124" i="3"/>
  <c r="M8123" i="3"/>
  <c r="H8367" i="3"/>
  <c r="I8366" i="3"/>
  <c r="J8366" i="3" s="1"/>
  <c r="K8366" i="3" s="1"/>
  <c r="O8123" i="3" l="1"/>
  <c r="N8123" i="3"/>
  <c r="L8125" i="3"/>
  <c r="M8124" i="3"/>
  <c r="H8368" i="3"/>
  <c r="I8367" i="3"/>
  <c r="J8367" i="3" s="1"/>
  <c r="K8367" i="3" s="1"/>
  <c r="L8126" i="3" l="1"/>
  <c r="M8125" i="3"/>
  <c r="O8124" i="3"/>
  <c r="N8124" i="3"/>
  <c r="H8369" i="3"/>
  <c r="I8368" i="3"/>
  <c r="J8368" i="3" s="1"/>
  <c r="K8368" i="3" s="1"/>
  <c r="O8125" i="3" l="1"/>
  <c r="N8125" i="3"/>
  <c r="L8127" i="3"/>
  <c r="M8126" i="3"/>
  <c r="H8370" i="3"/>
  <c r="I8369" i="3"/>
  <c r="J8369" i="3" s="1"/>
  <c r="K8369" i="3" s="1"/>
  <c r="N8126" i="3" l="1"/>
  <c r="O8126" i="3"/>
  <c r="L8128" i="3"/>
  <c r="M8127" i="3"/>
  <c r="H8371" i="3"/>
  <c r="I8370" i="3"/>
  <c r="J8370" i="3" s="1"/>
  <c r="K8370" i="3" s="1"/>
  <c r="O8127" i="3" l="1"/>
  <c r="N8127" i="3"/>
  <c r="L8129" i="3"/>
  <c r="M8128" i="3"/>
  <c r="H8372" i="3"/>
  <c r="I8371" i="3"/>
  <c r="J8371" i="3" s="1"/>
  <c r="K8371" i="3" s="1"/>
  <c r="N8128" i="3" l="1"/>
  <c r="O8128" i="3"/>
  <c r="L8130" i="3"/>
  <c r="M8129" i="3"/>
  <c r="H8373" i="3"/>
  <c r="I8372" i="3"/>
  <c r="J8372" i="3" s="1"/>
  <c r="K8372" i="3" s="1"/>
  <c r="O8129" i="3" l="1"/>
  <c r="N8129" i="3"/>
  <c r="L8131" i="3"/>
  <c r="M8130" i="3"/>
  <c r="H8374" i="3"/>
  <c r="I8373" i="3"/>
  <c r="J8373" i="3" s="1"/>
  <c r="K8373" i="3" s="1"/>
  <c r="N8130" i="3" l="1"/>
  <c r="O8130" i="3"/>
  <c r="L8132" i="3"/>
  <c r="M8131" i="3"/>
  <c r="H8375" i="3"/>
  <c r="I8374" i="3"/>
  <c r="J8374" i="3" s="1"/>
  <c r="K8374" i="3" s="1"/>
  <c r="O8131" i="3" l="1"/>
  <c r="N8131" i="3"/>
  <c r="L8133" i="3"/>
  <c r="M8132" i="3"/>
  <c r="H8376" i="3"/>
  <c r="I8375" i="3"/>
  <c r="J8375" i="3" s="1"/>
  <c r="K8375" i="3" s="1"/>
  <c r="O8132" i="3" l="1"/>
  <c r="N8132" i="3"/>
  <c r="L8134" i="3"/>
  <c r="M8133" i="3"/>
  <c r="H8377" i="3"/>
  <c r="I8376" i="3"/>
  <c r="J8376" i="3" s="1"/>
  <c r="K8376" i="3" s="1"/>
  <c r="N8133" i="3" l="1"/>
  <c r="O8133" i="3"/>
  <c r="L8135" i="3"/>
  <c r="M8134" i="3"/>
  <c r="H8378" i="3"/>
  <c r="I8377" i="3"/>
  <c r="J8377" i="3" s="1"/>
  <c r="K8377" i="3" s="1"/>
  <c r="N8134" i="3" l="1"/>
  <c r="O8134" i="3"/>
  <c r="L8136" i="3"/>
  <c r="M8135" i="3"/>
  <c r="H8379" i="3"/>
  <c r="I8378" i="3"/>
  <c r="J8378" i="3" s="1"/>
  <c r="K8378" i="3" s="1"/>
  <c r="N8135" i="3" l="1"/>
  <c r="O8135" i="3"/>
  <c r="L8137" i="3"/>
  <c r="M8136" i="3"/>
  <c r="H8380" i="3"/>
  <c r="I8379" i="3"/>
  <c r="J8379" i="3" s="1"/>
  <c r="K8379" i="3" s="1"/>
  <c r="N8136" i="3" l="1"/>
  <c r="O8136" i="3"/>
  <c r="L8138" i="3"/>
  <c r="M8137" i="3"/>
  <c r="H8381" i="3"/>
  <c r="I8380" i="3"/>
  <c r="J8380" i="3" s="1"/>
  <c r="K8380" i="3" s="1"/>
  <c r="N8137" i="3" l="1"/>
  <c r="O8137" i="3"/>
  <c r="L8139" i="3"/>
  <c r="M8138" i="3"/>
  <c r="H8382" i="3"/>
  <c r="I8381" i="3"/>
  <c r="J8381" i="3" s="1"/>
  <c r="K8381" i="3" s="1"/>
  <c r="N8138" i="3" l="1"/>
  <c r="O8138" i="3"/>
  <c r="L8140" i="3"/>
  <c r="M8139" i="3"/>
  <c r="H8383" i="3"/>
  <c r="I8382" i="3"/>
  <c r="J8382" i="3" s="1"/>
  <c r="K8382" i="3" s="1"/>
  <c r="N8139" i="3" l="1"/>
  <c r="O8139" i="3"/>
  <c r="L8141" i="3"/>
  <c r="M8140" i="3"/>
  <c r="H8384" i="3"/>
  <c r="I8383" i="3"/>
  <c r="J8383" i="3" s="1"/>
  <c r="K8383" i="3" s="1"/>
  <c r="N8140" i="3" l="1"/>
  <c r="O8140" i="3"/>
  <c r="L8142" i="3"/>
  <c r="M8141" i="3"/>
  <c r="H8385" i="3"/>
  <c r="I8384" i="3"/>
  <c r="J8384" i="3" s="1"/>
  <c r="K8384" i="3" s="1"/>
  <c r="O8141" i="3" l="1"/>
  <c r="N8141" i="3"/>
  <c r="L8143" i="3"/>
  <c r="M8142" i="3"/>
  <c r="H8386" i="3"/>
  <c r="I8385" i="3"/>
  <c r="J8385" i="3" s="1"/>
  <c r="K8385" i="3" s="1"/>
  <c r="O8142" i="3" l="1"/>
  <c r="N8142" i="3"/>
  <c r="L8144" i="3"/>
  <c r="M8143" i="3"/>
  <c r="H8387" i="3"/>
  <c r="I8386" i="3"/>
  <c r="J8386" i="3" s="1"/>
  <c r="K8386" i="3" s="1"/>
  <c r="O8143" i="3" l="1"/>
  <c r="N8143" i="3"/>
  <c r="L8145" i="3"/>
  <c r="M8144" i="3"/>
  <c r="H8388" i="3"/>
  <c r="I8387" i="3"/>
  <c r="J8387" i="3" s="1"/>
  <c r="K8387" i="3" s="1"/>
  <c r="O8144" i="3" l="1"/>
  <c r="N8144" i="3"/>
  <c r="L8146" i="3"/>
  <c r="M8145" i="3"/>
  <c r="H8389" i="3"/>
  <c r="I8388" i="3"/>
  <c r="J8388" i="3" s="1"/>
  <c r="K8388" i="3" s="1"/>
  <c r="O8145" i="3" l="1"/>
  <c r="N8145" i="3"/>
  <c r="L8147" i="3"/>
  <c r="M8146" i="3"/>
  <c r="H8390" i="3"/>
  <c r="I8389" i="3"/>
  <c r="J8389" i="3" s="1"/>
  <c r="K8389" i="3" s="1"/>
  <c r="N8146" i="3" l="1"/>
  <c r="O8146" i="3"/>
  <c r="L8148" i="3"/>
  <c r="M8147" i="3"/>
  <c r="H8391" i="3"/>
  <c r="I8390" i="3"/>
  <c r="J8390" i="3" s="1"/>
  <c r="K8390" i="3" s="1"/>
  <c r="N8147" i="3" l="1"/>
  <c r="O8147" i="3"/>
  <c r="L8149" i="3"/>
  <c r="M8148" i="3"/>
  <c r="H8392" i="3"/>
  <c r="I8391" i="3"/>
  <c r="J8391" i="3" s="1"/>
  <c r="K8391" i="3" s="1"/>
  <c r="O8148" i="3" l="1"/>
  <c r="N8148" i="3"/>
  <c r="L8150" i="3"/>
  <c r="M8149" i="3"/>
  <c r="H8393" i="3"/>
  <c r="I8392" i="3"/>
  <c r="J8392" i="3" s="1"/>
  <c r="K8392" i="3" s="1"/>
  <c r="N8149" i="3" l="1"/>
  <c r="O8149" i="3"/>
  <c r="L8151" i="3"/>
  <c r="M8150" i="3"/>
  <c r="H8394" i="3"/>
  <c r="I8393" i="3"/>
  <c r="J8393" i="3" s="1"/>
  <c r="K8393" i="3" s="1"/>
  <c r="N8150" i="3" l="1"/>
  <c r="O8150" i="3"/>
  <c r="L8152" i="3"/>
  <c r="M8151" i="3"/>
  <c r="H8395" i="3"/>
  <c r="I8394" i="3"/>
  <c r="J8394" i="3" s="1"/>
  <c r="K8394" i="3" s="1"/>
  <c r="N8151" i="3" l="1"/>
  <c r="O8151" i="3"/>
  <c r="L8153" i="3"/>
  <c r="M8152" i="3"/>
  <c r="H8396" i="3"/>
  <c r="I8395" i="3"/>
  <c r="J8395" i="3" s="1"/>
  <c r="K8395" i="3" s="1"/>
  <c r="N8152" i="3" l="1"/>
  <c r="O8152" i="3"/>
  <c r="L8154" i="3"/>
  <c r="M8153" i="3"/>
  <c r="H8397" i="3"/>
  <c r="I8396" i="3"/>
  <c r="J8396" i="3" s="1"/>
  <c r="K8396" i="3" s="1"/>
  <c r="N8153" i="3" l="1"/>
  <c r="O8153" i="3"/>
  <c r="L8155" i="3"/>
  <c r="M8154" i="3"/>
  <c r="H8398" i="3"/>
  <c r="I8397" i="3"/>
  <c r="J8397" i="3" s="1"/>
  <c r="K8397" i="3" s="1"/>
  <c r="N8154" i="3" l="1"/>
  <c r="O8154" i="3"/>
  <c r="L8156" i="3"/>
  <c r="M8155" i="3"/>
  <c r="H8399" i="3"/>
  <c r="I8398" i="3"/>
  <c r="J8398" i="3" s="1"/>
  <c r="K8398" i="3" s="1"/>
  <c r="N8155" i="3" l="1"/>
  <c r="O8155" i="3"/>
  <c r="L8157" i="3"/>
  <c r="M8156" i="3"/>
  <c r="H8400" i="3"/>
  <c r="I8399" i="3"/>
  <c r="J8399" i="3" s="1"/>
  <c r="K8399" i="3" s="1"/>
  <c r="N8156" i="3" l="1"/>
  <c r="O8156" i="3"/>
  <c r="L8158" i="3"/>
  <c r="M8157" i="3"/>
  <c r="H8401" i="3"/>
  <c r="I8400" i="3"/>
  <c r="J8400" i="3" s="1"/>
  <c r="K8400" i="3" s="1"/>
  <c r="N8157" i="3" l="1"/>
  <c r="O8157" i="3"/>
  <c r="L8159" i="3"/>
  <c r="M8158" i="3"/>
  <c r="H8402" i="3"/>
  <c r="I8401" i="3"/>
  <c r="J8401" i="3" s="1"/>
  <c r="K8401" i="3" s="1"/>
  <c r="N8158" i="3" l="1"/>
  <c r="O8158" i="3"/>
  <c r="L8160" i="3"/>
  <c r="M8159" i="3"/>
  <c r="H8403" i="3"/>
  <c r="I8402" i="3"/>
  <c r="J8402" i="3" s="1"/>
  <c r="K8402" i="3" s="1"/>
  <c r="O8159" i="3" l="1"/>
  <c r="N8159" i="3"/>
  <c r="L8161" i="3"/>
  <c r="M8160" i="3"/>
  <c r="H8404" i="3"/>
  <c r="I8403" i="3"/>
  <c r="J8403" i="3" s="1"/>
  <c r="K8403" i="3" s="1"/>
  <c r="O8160" i="3" l="1"/>
  <c r="N8160" i="3"/>
  <c r="L8162" i="3"/>
  <c r="M8161" i="3"/>
  <c r="H8405" i="3"/>
  <c r="I8404" i="3"/>
  <c r="J8404" i="3" s="1"/>
  <c r="K8404" i="3" s="1"/>
  <c r="L8163" i="3" l="1"/>
  <c r="M8162" i="3"/>
  <c r="N8161" i="3"/>
  <c r="O8161" i="3"/>
  <c r="H8406" i="3"/>
  <c r="I8405" i="3"/>
  <c r="J8405" i="3" s="1"/>
  <c r="K8405" i="3" s="1"/>
  <c r="O8162" i="3" l="1"/>
  <c r="N8162" i="3"/>
  <c r="L8164" i="3"/>
  <c r="M8163" i="3"/>
  <c r="H8407" i="3"/>
  <c r="I8406" i="3"/>
  <c r="J8406" i="3" s="1"/>
  <c r="K8406" i="3" s="1"/>
  <c r="L8165" i="3" l="1"/>
  <c r="M8164" i="3"/>
  <c r="O8163" i="3"/>
  <c r="N8163" i="3"/>
  <c r="H8408" i="3"/>
  <c r="I8407" i="3"/>
  <c r="J8407" i="3" s="1"/>
  <c r="K8407" i="3" s="1"/>
  <c r="O8164" i="3" l="1"/>
  <c r="N8164" i="3"/>
  <c r="L8166" i="3"/>
  <c r="M8165" i="3"/>
  <c r="H8409" i="3"/>
  <c r="I8408" i="3"/>
  <c r="J8408" i="3" s="1"/>
  <c r="K8408" i="3" s="1"/>
  <c r="O8165" i="3" l="1"/>
  <c r="N8165" i="3"/>
  <c r="L8167" i="3"/>
  <c r="M8166" i="3"/>
  <c r="H8410" i="3"/>
  <c r="I8409" i="3"/>
  <c r="J8409" i="3" s="1"/>
  <c r="K8409" i="3" s="1"/>
  <c r="N8166" i="3" l="1"/>
  <c r="O8166" i="3"/>
  <c r="L8168" i="3"/>
  <c r="M8167" i="3"/>
  <c r="H8411" i="3"/>
  <c r="I8410" i="3"/>
  <c r="J8410" i="3" s="1"/>
  <c r="K8410" i="3" s="1"/>
  <c r="O8167" i="3" l="1"/>
  <c r="N8167" i="3"/>
  <c r="L8169" i="3"/>
  <c r="M8168" i="3"/>
  <c r="H8412" i="3"/>
  <c r="I8411" i="3"/>
  <c r="J8411" i="3" s="1"/>
  <c r="K8411" i="3" s="1"/>
  <c r="N8168" i="3" l="1"/>
  <c r="O8168" i="3"/>
  <c r="L8170" i="3"/>
  <c r="M8169" i="3"/>
  <c r="H8413" i="3"/>
  <c r="I8412" i="3"/>
  <c r="J8412" i="3" s="1"/>
  <c r="K8412" i="3" s="1"/>
  <c r="O8169" i="3" l="1"/>
  <c r="N8169" i="3"/>
  <c r="L8171" i="3"/>
  <c r="M8170" i="3"/>
  <c r="H8414" i="3"/>
  <c r="I8413" i="3"/>
  <c r="J8413" i="3" s="1"/>
  <c r="K8413" i="3" s="1"/>
  <c r="O8170" i="3" l="1"/>
  <c r="N8170" i="3"/>
  <c r="L8172" i="3"/>
  <c r="M8171" i="3"/>
  <c r="H8415" i="3"/>
  <c r="I8414" i="3"/>
  <c r="J8414" i="3" s="1"/>
  <c r="K8414" i="3" s="1"/>
  <c r="N8171" i="3" l="1"/>
  <c r="O8171" i="3"/>
  <c r="L8173" i="3"/>
  <c r="M8172" i="3"/>
  <c r="H8416" i="3"/>
  <c r="I8415" i="3"/>
  <c r="J8415" i="3" s="1"/>
  <c r="K8415" i="3" s="1"/>
  <c r="N8172" i="3" l="1"/>
  <c r="O8172" i="3"/>
  <c r="L8174" i="3"/>
  <c r="M8173" i="3"/>
  <c r="H8417" i="3"/>
  <c r="I8416" i="3"/>
  <c r="J8416" i="3" s="1"/>
  <c r="K8416" i="3" s="1"/>
  <c r="N8173" i="3" l="1"/>
  <c r="O8173" i="3"/>
  <c r="L8175" i="3"/>
  <c r="M8174" i="3"/>
  <c r="H8418" i="3"/>
  <c r="I8417" i="3"/>
  <c r="J8417" i="3" s="1"/>
  <c r="K8417" i="3" s="1"/>
  <c r="N8174" i="3" l="1"/>
  <c r="O8174" i="3"/>
  <c r="L8176" i="3"/>
  <c r="M8175" i="3"/>
  <c r="H8419" i="3"/>
  <c r="I8418" i="3"/>
  <c r="J8418" i="3" s="1"/>
  <c r="K8418" i="3" s="1"/>
  <c r="N8175" i="3" l="1"/>
  <c r="O8175" i="3"/>
  <c r="L8177" i="3"/>
  <c r="M8176" i="3"/>
  <c r="H8420" i="3"/>
  <c r="I8419" i="3"/>
  <c r="J8419" i="3" s="1"/>
  <c r="K8419" i="3" s="1"/>
  <c r="N8176" i="3" l="1"/>
  <c r="O8176" i="3"/>
  <c r="L8178" i="3"/>
  <c r="M8177" i="3"/>
  <c r="H8421" i="3"/>
  <c r="I8420" i="3"/>
  <c r="J8420" i="3" s="1"/>
  <c r="K8420" i="3" s="1"/>
  <c r="N8177" i="3" l="1"/>
  <c r="O8177" i="3"/>
  <c r="L8179" i="3"/>
  <c r="M8178" i="3"/>
  <c r="H8422" i="3"/>
  <c r="I8421" i="3"/>
  <c r="J8421" i="3" s="1"/>
  <c r="K8421" i="3" s="1"/>
  <c r="O8178" i="3" l="1"/>
  <c r="N8178" i="3"/>
  <c r="L8180" i="3"/>
  <c r="M8179" i="3"/>
  <c r="H8423" i="3"/>
  <c r="I8422" i="3"/>
  <c r="J8422" i="3" s="1"/>
  <c r="K8422" i="3" s="1"/>
  <c r="N8179" i="3" l="1"/>
  <c r="O8179" i="3"/>
  <c r="L8181" i="3"/>
  <c r="M8180" i="3"/>
  <c r="H8424" i="3"/>
  <c r="I8423" i="3"/>
  <c r="J8423" i="3" s="1"/>
  <c r="K8423" i="3" s="1"/>
  <c r="O8180" i="3" l="1"/>
  <c r="N8180" i="3"/>
  <c r="L8182" i="3"/>
  <c r="M8181" i="3"/>
  <c r="H8425" i="3"/>
  <c r="I8424" i="3"/>
  <c r="J8424" i="3" s="1"/>
  <c r="K8424" i="3" s="1"/>
  <c r="O8181" i="3" l="1"/>
  <c r="N8181" i="3"/>
  <c r="L8183" i="3"/>
  <c r="M8182" i="3"/>
  <c r="H8426" i="3"/>
  <c r="I8425" i="3"/>
  <c r="J8425" i="3" s="1"/>
  <c r="K8425" i="3" s="1"/>
  <c r="O8182" i="3" l="1"/>
  <c r="N8182" i="3"/>
  <c r="L8184" i="3"/>
  <c r="M8183" i="3"/>
  <c r="H8427" i="3"/>
  <c r="I8426" i="3"/>
  <c r="J8426" i="3" s="1"/>
  <c r="K8426" i="3" s="1"/>
  <c r="O8183" i="3" l="1"/>
  <c r="N8183" i="3"/>
  <c r="L8185" i="3"/>
  <c r="M8184" i="3"/>
  <c r="H8428" i="3"/>
  <c r="I8427" i="3"/>
  <c r="J8427" i="3" s="1"/>
  <c r="K8427" i="3" s="1"/>
  <c r="O8184" i="3" l="1"/>
  <c r="N8184" i="3"/>
  <c r="L8186" i="3"/>
  <c r="M8185" i="3"/>
  <c r="H8429" i="3"/>
  <c r="I8428" i="3"/>
  <c r="J8428" i="3" s="1"/>
  <c r="K8428" i="3" s="1"/>
  <c r="O8185" i="3" l="1"/>
  <c r="N8185" i="3"/>
  <c r="L8187" i="3"/>
  <c r="M8186" i="3"/>
  <c r="H8430" i="3"/>
  <c r="I8429" i="3"/>
  <c r="J8429" i="3" s="1"/>
  <c r="K8429" i="3" s="1"/>
  <c r="N8186" i="3" l="1"/>
  <c r="O8186" i="3"/>
  <c r="L8188" i="3"/>
  <c r="M8187" i="3"/>
  <c r="H8431" i="3"/>
  <c r="I8430" i="3"/>
  <c r="J8430" i="3" s="1"/>
  <c r="K8430" i="3" s="1"/>
  <c r="O8187" i="3" l="1"/>
  <c r="N8187" i="3"/>
  <c r="L8189" i="3"/>
  <c r="M8188" i="3"/>
  <c r="H8432" i="3"/>
  <c r="I8431" i="3"/>
  <c r="J8431" i="3" s="1"/>
  <c r="K8431" i="3" s="1"/>
  <c r="L8190" i="3" l="1"/>
  <c r="M8189" i="3"/>
  <c r="N8188" i="3"/>
  <c r="O8188" i="3"/>
  <c r="H8433" i="3"/>
  <c r="I8432" i="3"/>
  <c r="J8432" i="3" s="1"/>
  <c r="K8432" i="3" s="1"/>
  <c r="O8189" i="3" l="1"/>
  <c r="N8189" i="3"/>
  <c r="L8191" i="3"/>
  <c r="M8190" i="3"/>
  <c r="H8434" i="3"/>
  <c r="I8433" i="3"/>
  <c r="J8433" i="3" s="1"/>
  <c r="K8433" i="3" s="1"/>
  <c r="N8190" i="3" l="1"/>
  <c r="O8190" i="3"/>
  <c r="L8192" i="3"/>
  <c r="M8191" i="3"/>
  <c r="H8435" i="3"/>
  <c r="I8434" i="3"/>
  <c r="J8434" i="3" s="1"/>
  <c r="K8434" i="3" s="1"/>
  <c r="N8191" i="3" l="1"/>
  <c r="O8191" i="3"/>
  <c r="L8193" i="3"/>
  <c r="M8192" i="3"/>
  <c r="H8436" i="3"/>
  <c r="I8435" i="3"/>
  <c r="J8435" i="3" s="1"/>
  <c r="K8435" i="3" s="1"/>
  <c r="O8192" i="3" l="1"/>
  <c r="N8192" i="3"/>
  <c r="L8194" i="3"/>
  <c r="M8193" i="3"/>
  <c r="H8437" i="3"/>
  <c r="I8436" i="3"/>
  <c r="J8436" i="3" s="1"/>
  <c r="K8436" i="3" s="1"/>
  <c r="N8193" i="3" l="1"/>
  <c r="O8193" i="3"/>
  <c r="L8195" i="3"/>
  <c r="M8194" i="3"/>
  <c r="H8438" i="3"/>
  <c r="I8437" i="3"/>
  <c r="J8437" i="3" s="1"/>
  <c r="K8437" i="3" s="1"/>
  <c r="N8194" i="3" l="1"/>
  <c r="O8194" i="3"/>
  <c r="L8196" i="3"/>
  <c r="M8195" i="3"/>
  <c r="H8439" i="3"/>
  <c r="I8438" i="3"/>
  <c r="J8438" i="3" s="1"/>
  <c r="K8438" i="3" s="1"/>
  <c r="N8195" i="3" l="1"/>
  <c r="O8195" i="3"/>
  <c r="L8197" i="3"/>
  <c r="M8196" i="3"/>
  <c r="H8440" i="3"/>
  <c r="I8439" i="3"/>
  <c r="J8439" i="3" s="1"/>
  <c r="K8439" i="3" s="1"/>
  <c r="N8196" i="3" l="1"/>
  <c r="O8196" i="3"/>
  <c r="L8198" i="3"/>
  <c r="M8197" i="3"/>
  <c r="H8441" i="3"/>
  <c r="I8440" i="3"/>
  <c r="J8440" i="3" s="1"/>
  <c r="K8440" i="3" s="1"/>
  <c r="O8197" i="3" l="1"/>
  <c r="N8197" i="3"/>
  <c r="L8199" i="3"/>
  <c r="M8198" i="3"/>
  <c r="H8442" i="3"/>
  <c r="I8441" i="3"/>
  <c r="J8441" i="3" s="1"/>
  <c r="K8441" i="3" s="1"/>
  <c r="N8198" i="3" l="1"/>
  <c r="O8198" i="3"/>
  <c r="L8200" i="3"/>
  <c r="M8199" i="3"/>
  <c r="H8443" i="3"/>
  <c r="I8442" i="3"/>
  <c r="J8442" i="3" s="1"/>
  <c r="K8442" i="3" s="1"/>
  <c r="N8199" i="3" l="1"/>
  <c r="O8199" i="3"/>
  <c r="L8201" i="3"/>
  <c r="M8200" i="3"/>
  <c r="H8444" i="3"/>
  <c r="I8443" i="3"/>
  <c r="J8443" i="3" s="1"/>
  <c r="K8443" i="3" s="1"/>
  <c r="O8200" i="3" l="1"/>
  <c r="N8200" i="3"/>
  <c r="L8202" i="3"/>
  <c r="M8201" i="3"/>
  <c r="H8445" i="3"/>
  <c r="I8444" i="3"/>
  <c r="J8444" i="3" s="1"/>
  <c r="K8444" i="3" s="1"/>
  <c r="O8201" i="3" l="1"/>
  <c r="N8201" i="3"/>
  <c r="L8203" i="3"/>
  <c r="M8202" i="3"/>
  <c r="H8446" i="3"/>
  <c r="I8445" i="3"/>
  <c r="J8445" i="3" s="1"/>
  <c r="K8445" i="3" s="1"/>
  <c r="O8202" i="3" l="1"/>
  <c r="N8202" i="3"/>
  <c r="L8204" i="3"/>
  <c r="M8203" i="3"/>
  <c r="H8447" i="3"/>
  <c r="I8446" i="3"/>
  <c r="J8446" i="3" s="1"/>
  <c r="K8446" i="3" s="1"/>
  <c r="O8203" i="3" l="1"/>
  <c r="N8203" i="3"/>
  <c r="L8205" i="3"/>
  <c r="M8204" i="3"/>
  <c r="H8448" i="3"/>
  <c r="I8447" i="3"/>
  <c r="J8447" i="3" s="1"/>
  <c r="K8447" i="3" s="1"/>
  <c r="O8204" i="3" l="1"/>
  <c r="N8204" i="3"/>
  <c r="L8206" i="3"/>
  <c r="M8205" i="3"/>
  <c r="H8449" i="3"/>
  <c r="I8448" i="3"/>
  <c r="J8448" i="3" s="1"/>
  <c r="K8448" i="3" s="1"/>
  <c r="O8205" i="3" l="1"/>
  <c r="N8205" i="3"/>
  <c r="L8207" i="3"/>
  <c r="M8206" i="3"/>
  <c r="H8450" i="3"/>
  <c r="I8449" i="3"/>
  <c r="J8449" i="3" s="1"/>
  <c r="K8449" i="3" s="1"/>
  <c r="N8206" i="3" l="1"/>
  <c r="O8206" i="3"/>
  <c r="L8208" i="3"/>
  <c r="M8207" i="3"/>
  <c r="H8451" i="3"/>
  <c r="I8450" i="3"/>
  <c r="J8450" i="3" s="1"/>
  <c r="K8450" i="3" s="1"/>
  <c r="N8207" i="3" l="1"/>
  <c r="O8207" i="3"/>
  <c r="L8209" i="3"/>
  <c r="M8208" i="3"/>
  <c r="H8452" i="3"/>
  <c r="I8451" i="3"/>
  <c r="J8451" i="3" s="1"/>
  <c r="K8451" i="3" s="1"/>
  <c r="N8208" i="3" l="1"/>
  <c r="O8208" i="3"/>
  <c r="L8210" i="3"/>
  <c r="M8209" i="3"/>
  <c r="H8453" i="3"/>
  <c r="I8452" i="3"/>
  <c r="J8452" i="3" s="1"/>
  <c r="K8452" i="3" s="1"/>
  <c r="O8209" i="3" l="1"/>
  <c r="N8209" i="3"/>
  <c r="L8211" i="3"/>
  <c r="M8210" i="3"/>
  <c r="H8454" i="3"/>
  <c r="I8453" i="3"/>
  <c r="J8453" i="3" s="1"/>
  <c r="K8453" i="3" s="1"/>
  <c r="N8210" i="3" l="1"/>
  <c r="O8210" i="3"/>
  <c r="L8212" i="3"/>
  <c r="M8211" i="3"/>
  <c r="H8455" i="3"/>
  <c r="I8454" i="3"/>
  <c r="J8454" i="3" s="1"/>
  <c r="K8454" i="3" s="1"/>
  <c r="N8211" i="3" l="1"/>
  <c r="O8211" i="3"/>
  <c r="L8213" i="3"/>
  <c r="M8212" i="3"/>
  <c r="H8456" i="3"/>
  <c r="I8455" i="3"/>
  <c r="J8455" i="3" s="1"/>
  <c r="K8455" i="3" s="1"/>
  <c r="N8212" i="3" l="1"/>
  <c r="O8212" i="3"/>
  <c r="L8214" i="3"/>
  <c r="M8213" i="3"/>
  <c r="H8457" i="3"/>
  <c r="I8456" i="3"/>
  <c r="J8456" i="3" s="1"/>
  <c r="K8456" i="3" s="1"/>
  <c r="N8213" i="3" l="1"/>
  <c r="O8213" i="3"/>
  <c r="L8215" i="3"/>
  <c r="M8214" i="3"/>
  <c r="H8458" i="3"/>
  <c r="I8457" i="3"/>
  <c r="J8457" i="3" s="1"/>
  <c r="K8457" i="3" s="1"/>
  <c r="N8214" i="3" l="1"/>
  <c r="O8214" i="3"/>
  <c r="L8216" i="3"/>
  <c r="M8215" i="3"/>
  <c r="H8459" i="3"/>
  <c r="I8458" i="3"/>
  <c r="J8458" i="3" s="1"/>
  <c r="K8458" i="3" s="1"/>
  <c r="O8215" i="3" l="1"/>
  <c r="N8215" i="3"/>
  <c r="L8217" i="3"/>
  <c r="M8216" i="3"/>
  <c r="H8460" i="3"/>
  <c r="I8459" i="3"/>
  <c r="J8459" i="3" s="1"/>
  <c r="K8459" i="3" s="1"/>
  <c r="N8216" i="3" l="1"/>
  <c r="O8216" i="3"/>
  <c r="L8218" i="3"/>
  <c r="M8217" i="3"/>
  <c r="H8461" i="3"/>
  <c r="I8460" i="3"/>
  <c r="J8460" i="3" s="1"/>
  <c r="K8460" i="3" s="1"/>
  <c r="O8217" i="3" l="1"/>
  <c r="N8217" i="3"/>
  <c r="L8219" i="3"/>
  <c r="M8218" i="3"/>
  <c r="H8462" i="3"/>
  <c r="I8461" i="3"/>
  <c r="J8461" i="3" s="1"/>
  <c r="K8461" i="3" s="1"/>
  <c r="N8218" i="3" l="1"/>
  <c r="O8218" i="3"/>
  <c r="L8220" i="3"/>
  <c r="M8219" i="3"/>
  <c r="H8463" i="3"/>
  <c r="I8462" i="3"/>
  <c r="J8462" i="3" s="1"/>
  <c r="K8462" i="3" s="1"/>
  <c r="N8219" i="3" l="1"/>
  <c r="O8219" i="3"/>
  <c r="L8221" i="3"/>
  <c r="M8220" i="3"/>
  <c r="H8464" i="3"/>
  <c r="I8463" i="3"/>
  <c r="J8463" i="3" s="1"/>
  <c r="K8463" i="3" s="1"/>
  <c r="O8220" i="3" l="1"/>
  <c r="N8220" i="3"/>
  <c r="L8222" i="3"/>
  <c r="M8221" i="3"/>
  <c r="H8465" i="3"/>
  <c r="I8464" i="3"/>
  <c r="J8464" i="3" s="1"/>
  <c r="K8464" i="3" s="1"/>
  <c r="O8221" i="3" l="1"/>
  <c r="N8221" i="3"/>
  <c r="L8223" i="3"/>
  <c r="M8222" i="3"/>
  <c r="H8466" i="3"/>
  <c r="I8465" i="3"/>
  <c r="J8465" i="3" s="1"/>
  <c r="K8465" i="3" s="1"/>
  <c r="O8222" i="3" l="1"/>
  <c r="N8222" i="3"/>
  <c r="L8224" i="3"/>
  <c r="M8223" i="3"/>
  <c r="H8467" i="3"/>
  <c r="I8466" i="3"/>
  <c r="J8466" i="3" s="1"/>
  <c r="K8466" i="3" s="1"/>
  <c r="O8223" i="3" l="1"/>
  <c r="N8223" i="3"/>
  <c r="L8225" i="3"/>
  <c r="M8224" i="3"/>
  <c r="H8468" i="3"/>
  <c r="I8467" i="3"/>
  <c r="J8467" i="3" s="1"/>
  <c r="K8467" i="3" s="1"/>
  <c r="O8224" i="3" l="1"/>
  <c r="N8224" i="3"/>
  <c r="L8226" i="3"/>
  <c r="M8225" i="3"/>
  <c r="H8469" i="3"/>
  <c r="I8468" i="3"/>
  <c r="J8468" i="3" s="1"/>
  <c r="K8468" i="3" s="1"/>
  <c r="O8225" i="3" l="1"/>
  <c r="N8225" i="3"/>
  <c r="L8227" i="3"/>
  <c r="M8226" i="3"/>
  <c r="H8470" i="3"/>
  <c r="I8469" i="3"/>
  <c r="J8469" i="3" s="1"/>
  <c r="K8469" i="3" s="1"/>
  <c r="N8226" i="3" l="1"/>
  <c r="O8226" i="3"/>
  <c r="L8228" i="3"/>
  <c r="M8227" i="3"/>
  <c r="H8471" i="3"/>
  <c r="I8470" i="3"/>
  <c r="J8470" i="3" s="1"/>
  <c r="K8470" i="3" s="1"/>
  <c r="O8227" i="3" l="1"/>
  <c r="N8227" i="3"/>
  <c r="L8229" i="3"/>
  <c r="M8228" i="3"/>
  <c r="H8472" i="3"/>
  <c r="I8471" i="3"/>
  <c r="J8471" i="3" s="1"/>
  <c r="K8471" i="3" s="1"/>
  <c r="N8228" i="3" l="1"/>
  <c r="O8228" i="3"/>
  <c r="L8230" i="3"/>
  <c r="M8229" i="3"/>
  <c r="H8473" i="3"/>
  <c r="I8472" i="3"/>
  <c r="J8472" i="3" s="1"/>
  <c r="K8472" i="3" s="1"/>
  <c r="O8229" i="3" l="1"/>
  <c r="N8229" i="3"/>
  <c r="L8231" i="3"/>
  <c r="M8230" i="3"/>
  <c r="H8474" i="3"/>
  <c r="I8473" i="3"/>
  <c r="J8473" i="3" s="1"/>
  <c r="K8473" i="3" s="1"/>
  <c r="N8230" i="3" l="1"/>
  <c r="O8230" i="3"/>
  <c r="L8232" i="3"/>
  <c r="M8231" i="3"/>
  <c r="H8475" i="3"/>
  <c r="I8474" i="3"/>
  <c r="J8474" i="3" s="1"/>
  <c r="K8474" i="3" s="1"/>
  <c r="O8231" i="3" l="1"/>
  <c r="N8231" i="3"/>
  <c r="L8233" i="3"/>
  <c r="M8232" i="3"/>
  <c r="H8476" i="3"/>
  <c r="I8475" i="3"/>
  <c r="J8475" i="3" s="1"/>
  <c r="K8475" i="3" s="1"/>
  <c r="L8234" i="3" l="1"/>
  <c r="M8233" i="3"/>
  <c r="N8232" i="3"/>
  <c r="O8232" i="3"/>
  <c r="H8477" i="3"/>
  <c r="I8476" i="3"/>
  <c r="J8476" i="3" s="1"/>
  <c r="K8476" i="3" s="1"/>
  <c r="N8233" i="3" l="1"/>
  <c r="O8233" i="3"/>
  <c r="L8235" i="3"/>
  <c r="M8234" i="3"/>
  <c r="H8478" i="3"/>
  <c r="I8477" i="3"/>
  <c r="J8477" i="3" s="1"/>
  <c r="K8477" i="3" s="1"/>
  <c r="N8234" i="3" l="1"/>
  <c r="O8234" i="3"/>
  <c r="L8236" i="3"/>
  <c r="M8235" i="3"/>
  <c r="H8479" i="3"/>
  <c r="I8478" i="3"/>
  <c r="J8478" i="3" s="1"/>
  <c r="K8478" i="3" s="1"/>
  <c r="N8235" i="3" l="1"/>
  <c r="O8235" i="3"/>
  <c r="L8237" i="3"/>
  <c r="M8236" i="3"/>
  <c r="H8480" i="3"/>
  <c r="I8479" i="3"/>
  <c r="J8479" i="3" s="1"/>
  <c r="K8479" i="3" s="1"/>
  <c r="N8236" i="3" l="1"/>
  <c r="O8236" i="3"/>
  <c r="L8238" i="3"/>
  <c r="M8237" i="3"/>
  <c r="H8481" i="3"/>
  <c r="I8480" i="3"/>
  <c r="J8480" i="3" s="1"/>
  <c r="K8480" i="3" s="1"/>
  <c r="N8237" i="3" l="1"/>
  <c r="O8237" i="3"/>
  <c r="L8239" i="3"/>
  <c r="M8238" i="3"/>
  <c r="H8482" i="3"/>
  <c r="I8481" i="3"/>
  <c r="J8481" i="3" s="1"/>
  <c r="K8481" i="3" s="1"/>
  <c r="N8238" i="3" l="1"/>
  <c r="O8238" i="3"/>
  <c r="L8240" i="3"/>
  <c r="M8239" i="3"/>
  <c r="H8483" i="3"/>
  <c r="I8482" i="3"/>
  <c r="J8482" i="3" s="1"/>
  <c r="K8482" i="3" s="1"/>
  <c r="N8239" i="3" l="1"/>
  <c r="O8239" i="3"/>
  <c r="L8241" i="3"/>
  <c r="M8240" i="3"/>
  <c r="H8484" i="3"/>
  <c r="I8483" i="3"/>
  <c r="J8483" i="3" s="1"/>
  <c r="K8483" i="3" s="1"/>
  <c r="O8240" i="3" l="1"/>
  <c r="N8240" i="3"/>
  <c r="L8242" i="3"/>
  <c r="M8241" i="3"/>
  <c r="H8485" i="3"/>
  <c r="I8484" i="3"/>
  <c r="J8484" i="3" s="1"/>
  <c r="K8484" i="3" s="1"/>
  <c r="N8241" i="3" l="1"/>
  <c r="O8241" i="3"/>
  <c r="L8243" i="3"/>
  <c r="M8242" i="3"/>
  <c r="H8486" i="3"/>
  <c r="I8485" i="3"/>
  <c r="J8485" i="3" s="1"/>
  <c r="K8485" i="3" s="1"/>
  <c r="O8242" i="3" l="1"/>
  <c r="N8242" i="3"/>
  <c r="L8244" i="3"/>
  <c r="M8243" i="3"/>
  <c r="H8487" i="3"/>
  <c r="I8486" i="3"/>
  <c r="J8486" i="3" s="1"/>
  <c r="K8486" i="3" s="1"/>
  <c r="O8243" i="3" l="1"/>
  <c r="N8243" i="3"/>
  <c r="L8245" i="3"/>
  <c r="M8244" i="3"/>
  <c r="H8488" i="3"/>
  <c r="I8487" i="3"/>
  <c r="J8487" i="3" s="1"/>
  <c r="K8487" i="3" s="1"/>
  <c r="O8244" i="3" l="1"/>
  <c r="N8244" i="3"/>
  <c r="L8246" i="3"/>
  <c r="M8245" i="3"/>
  <c r="H8489" i="3"/>
  <c r="I8488" i="3"/>
  <c r="J8488" i="3" s="1"/>
  <c r="K8488" i="3" s="1"/>
  <c r="O8245" i="3" l="1"/>
  <c r="N8245" i="3"/>
  <c r="L8247" i="3"/>
  <c r="M8246" i="3"/>
  <c r="H8490" i="3"/>
  <c r="I8489" i="3"/>
  <c r="J8489" i="3" s="1"/>
  <c r="K8489" i="3" s="1"/>
  <c r="L8248" i="3" l="1"/>
  <c r="M8247" i="3"/>
  <c r="N8246" i="3"/>
  <c r="O8246" i="3"/>
  <c r="H8491" i="3"/>
  <c r="I8490" i="3"/>
  <c r="J8490" i="3" s="1"/>
  <c r="K8490" i="3" s="1"/>
  <c r="O8247" i="3" l="1"/>
  <c r="N8247" i="3"/>
  <c r="L8249" i="3"/>
  <c r="M8248" i="3"/>
  <c r="H8492" i="3"/>
  <c r="I8491" i="3"/>
  <c r="J8491" i="3" s="1"/>
  <c r="K8491" i="3" s="1"/>
  <c r="N8248" i="3" l="1"/>
  <c r="O8248" i="3"/>
  <c r="L8250" i="3"/>
  <c r="M8249" i="3"/>
  <c r="H8493" i="3"/>
  <c r="I8492" i="3"/>
  <c r="J8492" i="3" s="1"/>
  <c r="K8492" i="3" s="1"/>
  <c r="O8249" i="3" l="1"/>
  <c r="N8249" i="3"/>
  <c r="L8251" i="3"/>
  <c r="M8250" i="3"/>
  <c r="H8494" i="3"/>
  <c r="I8493" i="3"/>
  <c r="J8493" i="3" s="1"/>
  <c r="K8493" i="3" s="1"/>
  <c r="O8250" i="3" l="1"/>
  <c r="N8250" i="3"/>
  <c r="L8252" i="3"/>
  <c r="M8251" i="3"/>
  <c r="H8495" i="3"/>
  <c r="I8494" i="3"/>
  <c r="J8494" i="3" s="1"/>
  <c r="K8494" i="3" s="1"/>
  <c r="O8251" i="3" l="1"/>
  <c r="N8251" i="3"/>
  <c r="L8253" i="3"/>
  <c r="M8252" i="3"/>
  <c r="H8496" i="3"/>
  <c r="I8495" i="3"/>
  <c r="J8495" i="3" s="1"/>
  <c r="K8495" i="3" s="1"/>
  <c r="N8252" i="3" l="1"/>
  <c r="O8252" i="3"/>
  <c r="L8254" i="3"/>
  <c r="M8253" i="3"/>
  <c r="H8497" i="3"/>
  <c r="I8496" i="3"/>
  <c r="J8496" i="3" s="1"/>
  <c r="K8496" i="3" s="1"/>
  <c r="N8253" i="3" l="1"/>
  <c r="O8253" i="3"/>
  <c r="L8255" i="3"/>
  <c r="M8254" i="3"/>
  <c r="H8498" i="3"/>
  <c r="I8497" i="3"/>
  <c r="J8497" i="3" s="1"/>
  <c r="K8497" i="3" s="1"/>
  <c r="N8254" i="3" l="1"/>
  <c r="O8254" i="3"/>
  <c r="L8256" i="3"/>
  <c r="M8255" i="3"/>
  <c r="H8499" i="3"/>
  <c r="I8498" i="3"/>
  <c r="J8498" i="3" s="1"/>
  <c r="K8498" i="3" s="1"/>
  <c r="N8255" i="3" l="1"/>
  <c r="O8255" i="3"/>
  <c r="L8257" i="3"/>
  <c r="M8256" i="3"/>
  <c r="H8500" i="3"/>
  <c r="I8499" i="3"/>
  <c r="J8499" i="3" s="1"/>
  <c r="K8499" i="3" s="1"/>
  <c r="N8256" i="3" l="1"/>
  <c r="O8256" i="3"/>
  <c r="L8258" i="3"/>
  <c r="M8257" i="3"/>
  <c r="H8501" i="3"/>
  <c r="I8500" i="3"/>
  <c r="J8500" i="3" s="1"/>
  <c r="K8500" i="3" s="1"/>
  <c r="N8257" i="3" l="1"/>
  <c r="O8257" i="3"/>
  <c r="L8259" i="3"/>
  <c r="M8258" i="3"/>
  <c r="H8502" i="3"/>
  <c r="I8501" i="3"/>
  <c r="J8501" i="3" s="1"/>
  <c r="K8501" i="3" s="1"/>
  <c r="O8258" i="3" l="1"/>
  <c r="N8258" i="3"/>
  <c r="L8260" i="3"/>
  <c r="M8259" i="3"/>
  <c r="H8503" i="3"/>
  <c r="I8502" i="3"/>
  <c r="J8502" i="3" s="1"/>
  <c r="K8502" i="3" s="1"/>
  <c r="N8259" i="3" l="1"/>
  <c r="O8259" i="3"/>
  <c r="L8261" i="3"/>
  <c r="M8260" i="3"/>
  <c r="H8504" i="3"/>
  <c r="I8503" i="3"/>
  <c r="J8503" i="3" s="1"/>
  <c r="K8503" i="3" s="1"/>
  <c r="N8260" i="3" l="1"/>
  <c r="O8260" i="3"/>
  <c r="L8262" i="3"/>
  <c r="M8261" i="3"/>
  <c r="H8505" i="3"/>
  <c r="I8504" i="3"/>
  <c r="J8504" i="3" s="1"/>
  <c r="K8504" i="3" s="1"/>
  <c r="O8261" i="3" l="1"/>
  <c r="N8261" i="3"/>
  <c r="L8263" i="3"/>
  <c r="M8262" i="3"/>
  <c r="H8506" i="3"/>
  <c r="I8505" i="3"/>
  <c r="J8505" i="3" s="1"/>
  <c r="K8505" i="3" s="1"/>
  <c r="O8262" i="3" l="1"/>
  <c r="N8262" i="3"/>
  <c r="L8264" i="3"/>
  <c r="M8263" i="3"/>
  <c r="H8507" i="3"/>
  <c r="I8506" i="3"/>
  <c r="J8506" i="3" s="1"/>
  <c r="K8506" i="3" s="1"/>
  <c r="O8263" i="3" l="1"/>
  <c r="N8263" i="3"/>
  <c r="L8265" i="3"/>
  <c r="M8264" i="3"/>
  <c r="H8508" i="3"/>
  <c r="I8507" i="3"/>
  <c r="J8507" i="3" s="1"/>
  <c r="K8507" i="3" s="1"/>
  <c r="O8264" i="3" l="1"/>
  <c r="N8264" i="3"/>
  <c r="L8266" i="3"/>
  <c r="M8265" i="3"/>
  <c r="H8509" i="3"/>
  <c r="I8508" i="3"/>
  <c r="J8508" i="3" s="1"/>
  <c r="K8508" i="3" s="1"/>
  <c r="O8265" i="3" l="1"/>
  <c r="N8265" i="3"/>
  <c r="L8267" i="3"/>
  <c r="M8266" i="3"/>
  <c r="H8510" i="3"/>
  <c r="I8509" i="3"/>
  <c r="J8509" i="3" s="1"/>
  <c r="K8509" i="3" s="1"/>
  <c r="L8268" i="3" l="1"/>
  <c r="M8267" i="3"/>
  <c r="N8266" i="3"/>
  <c r="O8266" i="3"/>
  <c r="H8511" i="3"/>
  <c r="I8510" i="3"/>
  <c r="J8510" i="3" s="1"/>
  <c r="K8510" i="3" s="1"/>
  <c r="O8267" i="3" l="1"/>
  <c r="N8267" i="3"/>
  <c r="L8269" i="3"/>
  <c r="M8268" i="3"/>
  <c r="H8512" i="3"/>
  <c r="I8511" i="3"/>
  <c r="J8511" i="3" s="1"/>
  <c r="K8511" i="3" s="1"/>
  <c r="N8268" i="3" l="1"/>
  <c r="O8268" i="3"/>
  <c r="L8270" i="3"/>
  <c r="M8269" i="3"/>
  <c r="H8513" i="3"/>
  <c r="I8512" i="3"/>
  <c r="J8512" i="3" s="1"/>
  <c r="K8512" i="3" s="1"/>
  <c r="O8269" i="3" l="1"/>
  <c r="N8269" i="3"/>
  <c r="L8271" i="3"/>
  <c r="M8270" i="3"/>
  <c r="H8514" i="3"/>
  <c r="I8513" i="3"/>
  <c r="J8513" i="3" s="1"/>
  <c r="K8513" i="3" s="1"/>
  <c r="O8270" i="3" l="1"/>
  <c r="N8270" i="3"/>
  <c r="L8272" i="3"/>
  <c r="M8271" i="3"/>
  <c r="H8515" i="3"/>
  <c r="I8514" i="3"/>
  <c r="J8514" i="3" s="1"/>
  <c r="K8514" i="3" s="1"/>
  <c r="N8271" i="3" l="1"/>
  <c r="O8271" i="3"/>
  <c r="L8273" i="3"/>
  <c r="M8272" i="3"/>
  <c r="H8516" i="3"/>
  <c r="I8515" i="3"/>
  <c r="J8515" i="3" s="1"/>
  <c r="K8515" i="3" s="1"/>
  <c r="O8272" i="3" l="1"/>
  <c r="N8272" i="3"/>
  <c r="L8274" i="3"/>
  <c r="M8273" i="3"/>
  <c r="H8517" i="3"/>
  <c r="I8516" i="3"/>
  <c r="J8516" i="3" s="1"/>
  <c r="K8516" i="3" s="1"/>
  <c r="N8273" i="3" l="1"/>
  <c r="O8273" i="3"/>
  <c r="L8275" i="3"/>
  <c r="M8274" i="3"/>
  <c r="H8518" i="3"/>
  <c r="I8517" i="3"/>
  <c r="J8517" i="3" s="1"/>
  <c r="K8517" i="3" s="1"/>
  <c r="N8274" i="3" l="1"/>
  <c r="O8274" i="3"/>
  <c r="L8276" i="3"/>
  <c r="M8275" i="3"/>
  <c r="H8519" i="3"/>
  <c r="I8518" i="3"/>
  <c r="J8518" i="3" s="1"/>
  <c r="K8518" i="3" s="1"/>
  <c r="N8275" i="3" l="1"/>
  <c r="O8275" i="3"/>
  <c r="L8277" i="3"/>
  <c r="M8276" i="3"/>
  <c r="H8520" i="3"/>
  <c r="I8519" i="3"/>
  <c r="J8519" i="3" s="1"/>
  <c r="K8519" i="3" s="1"/>
  <c r="N8276" i="3" l="1"/>
  <c r="O8276" i="3"/>
  <c r="L8278" i="3"/>
  <c r="M8277" i="3"/>
  <c r="H8521" i="3"/>
  <c r="I8520" i="3"/>
  <c r="J8520" i="3" s="1"/>
  <c r="K8520" i="3" s="1"/>
  <c r="N8277" i="3" l="1"/>
  <c r="O8277" i="3"/>
  <c r="L8279" i="3"/>
  <c r="M8278" i="3"/>
  <c r="H8522" i="3"/>
  <c r="I8521" i="3"/>
  <c r="J8521" i="3" s="1"/>
  <c r="K8521" i="3" s="1"/>
  <c r="N8278" i="3" l="1"/>
  <c r="O8278" i="3"/>
  <c r="L8280" i="3"/>
  <c r="M8279" i="3"/>
  <c r="H8523" i="3"/>
  <c r="I8522" i="3"/>
  <c r="J8522" i="3" s="1"/>
  <c r="K8522" i="3" s="1"/>
  <c r="N8279" i="3" l="1"/>
  <c r="O8279" i="3"/>
  <c r="L8281" i="3"/>
  <c r="M8280" i="3"/>
  <c r="H8524" i="3"/>
  <c r="I8523" i="3"/>
  <c r="J8523" i="3" s="1"/>
  <c r="K8523" i="3" s="1"/>
  <c r="N8280" i="3" l="1"/>
  <c r="O8280" i="3"/>
  <c r="L8282" i="3"/>
  <c r="M8281" i="3"/>
  <c r="H8525" i="3"/>
  <c r="I8524" i="3"/>
  <c r="J8524" i="3" s="1"/>
  <c r="K8524" i="3" s="1"/>
  <c r="N8281" i="3" l="1"/>
  <c r="O8281" i="3"/>
  <c r="L8283" i="3"/>
  <c r="M8282" i="3"/>
  <c r="H8526" i="3"/>
  <c r="I8525" i="3"/>
  <c r="J8525" i="3" s="1"/>
  <c r="K8525" i="3" s="1"/>
  <c r="O8282" i="3" l="1"/>
  <c r="N8282" i="3"/>
  <c r="L8284" i="3"/>
  <c r="M8283" i="3"/>
  <c r="H8527" i="3"/>
  <c r="I8526" i="3"/>
  <c r="J8526" i="3" s="1"/>
  <c r="K8526" i="3" s="1"/>
  <c r="O8283" i="3" l="1"/>
  <c r="N8283" i="3"/>
  <c r="L8285" i="3"/>
  <c r="M8284" i="3"/>
  <c r="H8528" i="3"/>
  <c r="I8527" i="3"/>
  <c r="J8527" i="3" s="1"/>
  <c r="K8527" i="3" s="1"/>
  <c r="O8284" i="3" l="1"/>
  <c r="N8284" i="3"/>
  <c r="L8286" i="3"/>
  <c r="M8285" i="3"/>
  <c r="H8529" i="3"/>
  <c r="I8528" i="3"/>
  <c r="J8528" i="3" s="1"/>
  <c r="K8528" i="3" s="1"/>
  <c r="O8285" i="3" l="1"/>
  <c r="N8285" i="3"/>
  <c r="L8287" i="3"/>
  <c r="M8286" i="3"/>
  <c r="H8530" i="3"/>
  <c r="I8529" i="3"/>
  <c r="J8529" i="3" s="1"/>
  <c r="K8529" i="3" s="1"/>
  <c r="N8286" i="3" l="1"/>
  <c r="O8286" i="3"/>
  <c r="L8288" i="3"/>
  <c r="M8287" i="3"/>
  <c r="H8531" i="3"/>
  <c r="I8530" i="3"/>
  <c r="J8530" i="3" s="1"/>
  <c r="K8530" i="3" s="1"/>
  <c r="O8287" i="3" l="1"/>
  <c r="N8287" i="3"/>
  <c r="L8289" i="3"/>
  <c r="M8288" i="3"/>
  <c r="H8532" i="3"/>
  <c r="I8531" i="3"/>
  <c r="J8531" i="3" s="1"/>
  <c r="K8531" i="3" s="1"/>
  <c r="N8288" i="3" l="1"/>
  <c r="O8288" i="3"/>
  <c r="L8290" i="3"/>
  <c r="M8289" i="3"/>
  <c r="H8533" i="3"/>
  <c r="I8532" i="3"/>
  <c r="J8532" i="3" s="1"/>
  <c r="K8532" i="3" s="1"/>
  <c r="O8289" i="3" l="1"/>
  <c r="N8289" i="3"/>
  <c r="L8291" i="3"/>
  <c r="M8290" i="3"/>
  <c r="H8534" i="3"/>
  <c r="I8533" i="3"/>
  <c r="J8533" i="3" s="1"/>
  <c r="K8533" i="3" s="1"/>
  <c r="O8290" i="3" l="1"/>
  <c r="N8290" i="3"/>
  <c r="L8292" i="3"/>
  <c r="M8291" i="3"/>
  <c r="H8535" i="3"/>
  <c r="I8534" i="3"/>
  <c r="J8534" i="3" s="1"/>
  <c r="K8534" i="3" s="1"/>
  <c r="O8291" i="3" l="1"/>
  <c r="N8291" i="3"/>
  <c r="L8293" i="3"/>
  <c r="M8292" i="3"/>
  <c r="H8536" i="3"/>
  <c r="I8535" i="3"/>
  <c r="J8535" i="3" s="1"/>
  <c r="K8535" i="3" s="1"/>
  <c r="O8292" i="3" l="1"/>
  <c r="N8292" i="3"/>
  <c r="L8294" i="3"/>
  <c r="M8293" i="3"/>
  <c r="H8537" i="3"/>
  <c r="I8536" i="3"/>
  <c r="J8536" i="3" s="1"/>
  <c r="K8536" i="3" s="1"/>
  <c r="N8293" i="3" l="1"/>
  <c r="O8293" i="3"/>
  <c r="L8295" i="3"/>
  <c r="M8294" i="3"/>
  <c r="H8538" i="3"/>
  <c r="I8537" i="3"/>
  <c r="J8537" i="3" s="1"/>
  <c r="K8537" i="3" s="1"/>
  <c r="N8294" i="3" l="1"/>
  <c r="O8294" i="3"/>
  <c r="L8296" i="3"/>
  <c r="M8295" i="3"/>
  <c r="H8539" i="3"/>
  <c r="I8538" i="3"/>
  <c r="J8538" i="3" s="1"/>
  <c r="K8538" i="3" s="1"/>
  <c r="N8295" i="3" l="1"/>
  <c r="O8295" i="3"/>
  <c r="L8297" i="3"/>
  <c r="M8296" i="3"/>
  <c r="H8540" i="3"/>
  <c r="I8539" i="3"/>
  <c r="J8539" i="3" s="1"/>
  <c r="K8539" i="3" s="1"/>
  <c r="N8296" i="3" l="1"/>
  <c r="O8296" i="3"/>
  <c r="L8298" i="3"/>
  <c r="M8297" i="3"/>
  <c r="H8541" i="3"/>
  <c r="I8540" i="3"/>
  <c r="J8540" i="3" s="1"/>
  <c r="K8540" i="3" s="1"/>
  <c r="N8297" i="3" l="1"/>
  <c r="O8297" i="3"/>
  <c r="L8299" i="3"/>
  <c r="M8298" i="3"/>
  <c r="H8542" i="3"/>
  <c r="I8541" i="3"/>
  <c r="J8541" i="3" s="1"/>
  <c r="K8541" i="3" s="1"/>
  <c r="N8298" i="3" l="1"/>
  <c r="O8298" i="3"/>
  <c r="L8300" i="3"/>
  <c r="M8299" i="3"/>
  <c r="H8543" i="3"/>
  <c r="I8542" i="3"/>
  <c r="J8542" i="3" s="1"/>
  <c r="K8542" i="3" s="1"/>
  <c r="N8299" i="3" l="1"/>
  <c r="O8299" i="3"/>
  <c r="L8301" i="3"/>
  <c r="M8300" i="3"/>
  <c r="H8544" i="3"/>
  <c r="I8543" i="3"/>
  <c r="J8543" i="3" s="1"/>
  <c r="K8543" i="3" s="1"/>
  <c r="O8300" i="3" l="1"/>
  <c r="N8300" i="3"/>
  <c r="L8302" i="3"/>
  <c r="M8301" i="3"/>
  <c r="H8545" i="3"/>
  <c r="I8544" i="3"/>
  <c r="J8544" i="3" s="1"/>
  <c r="K8544" i="3" s="1"/>
  <c r="O8301" i="3" l="1"/>
  <c r="N8301" i="3"/>
  <c r="L8303" i="3"/>
  <c r="M8302" i="3"/>
  <c r="H8546" i="3"/>
  <c r="I8545" i="3"/>
  <c r="J8545" i="3" s="1"/>
  <c r="K8545" i="3" s="1"/>
  <c r="O8302" i="3" l="1"/>
  <c r="N8302" i="3"/>
  <c r="L8304" i="3"/>
  <c r="M8303" i="3"/>
  <c r="H8547" i="3"/>
  <c r="I8546" i="3"/>
  <c r="J8546" i="3" s="1"/>
  <c r="K8546" i="3" s="1"/>
  <c r="O8303" i="3" l="1"/>
  <c r="N8303" i="3"/>
  <c r="L8305" i="3"/>
  <c r="M8304" i="3"/>
  <c r="H8548" i="3"/>
  <c r="I8547" i="3"/>
  <c r="J8547" i="3" s="1"/>
  <c r="K8547" i="3" s="1"/>
  <c r="O8304" i="3" l="1"/>
  <c r="N8304" i="3"/>
  <c r="L8306" i="3"/>
  <c r="M8305" i="3"/>
  <c r="H8549" i="3"/>
  <c r="I8548" i="3"/>
  <c r="J8548" i="3" s="1"/>
  <c r="K8548" i="3" s="1"/>
  <c r="O8305" i="3" l="1"/>
  <c r="N8305" i="3"/>
  <c r="L8307" i="3"/>
  <c r="M8306" i="3"/>
  <c r="H8550" i="3"/>
  <c r="I8549" i="3"/>
  <c r="J8549" i="3" s="1"/>
  <c r="K8549" i="3" s="1"/>
  <c r="N8306" i="3" l="1"/>
  <c r="O8306" i="3"/>
  <c r="L8308" i="3"/>
  <c r="M8307" i="3"/>
  <c r="H8551" i="3"/>
  <c r="I8550" i="3"/>
  <c r="J8550" i="3" s="1"/>
  <c r="K8550" i="3" s="1"/>
  <c r="N8307" i="3" l="1"/>
  <c r="O8307" i="3"/>
  <c r="L8309" i="3"/>
  <c r="M8308" i="3"/>
  <c r="H8552" i="3"/>
  <c r="I8551" i="3"/>
  <c r="J8551" i="3" s="1"/>
  <c r="K8551" i="3" s="1"/>
  <c r="N8308" i="3" l="1"/>
  <c r="O8308" i="3"/>
  <c r="L8310" i="3"/>
  <c r="M8309" i="3"/>
  <c r="H8553" i="3"/>
  <c r="I8552" i="3"/>
  <c r="J8552" i="3" s="1"/>
  <c r="K8552" i="3" s="1"/>
  <c r="O8309" i="3" l="1"/>
  <c r="N8309" i="3"/>
  <c r="L8311" i="3"/>
  <c r="M8310" i="3"/>
  <c r="H8554" i="3"/>
  <c r="I8553" i="3"/>
  <c r="J8553" i="3" s="1"/>
  <c r="K8553" i="3" s="1"/>
  <c r="N8310" i="3" l="1"/>
  <c r="O8310" i="3"/>
  <c r="L8312" i="3"/>
  <c r="M8311" i="3"/>
  <c r="H8555" i="3"/>
  <c r="I8554" i="3"/>
  <c r="J8554" i="3" s="1"/>
  <c r="K8554" i="3" s="1"/>
  <c r="N8311" i="3" l="1"/>
  <c r="O8311" i="3"/>
  <c r="L8313" i="3"/>
  <c r="M8312" i="3"/>
  <c r="H8556" i="3"/>
  <c r="I8555" i="3"/>
  <c r="J8555" i="3" s="1"/>
  <c r="K8555" i="3" s="1"/>
  <c r="N8312" i="3" l="1"/>
  <c r="O8312" i="3"/>
  <c r="L8314" i="3"/>
  <c r="M8313" i="3"/>
  <c r="H8557" i="3"/>
  <c r="I8556" i="3"/>
  <c r="J8556" i="3" s="1"/>
  <c r="K8556" i="3" s="1"/>
  <c r="N8313" i="3" l="1"/>
  <c r="O8313" i="3"/>
  <c r="L8315" i="3"/>
  <c r="M8314" i="3"/>
  <c r="H8558" i="3"/>
  <c r="I8557" i="3"/>
  <c r="J8557" i="3" s="1"/>
  <c r="K8557" i="3" s="1"/>
  <c r="N8314" i="3" l="1"/>
  <c r="O8314" i="3"/>
  <c r="L8316" i="3"/>
  <c r="M8315" i="3"/>
  <c r="H8559" i="3"/>
  <c r="I8558" i="3"/>
  <c r="J8558" i="3" s="1"/>
  <c r="K8558" i="3" s="1"/>
  <c r="N8315" i="3" l="1"/>
  <c r="O8315" i="3"/>
  <c r="L8317" i="3"/>
  <c r="M8316" i="3"/>
  <c r="H8560" i="3"/>
  <c r="I8559" i="3"/>
  <c r="J8559" i="3" s="1"/>
  <c r="K8559" i="3" s="1"/>
  <c r="N8316" i="3" l="1"/>
  <c r="O8316" i="3"/>
  <c r="L8318" i="3"/>
  <c r="M8317" i="3"/>
  <c r="H8561" i="3"/>
  <c r="I8560" i="3"/>
  <c r="J8560" i="3" s="1"/>
  <c r="K8560" i="3" s="1"/>
  <c r="N8317" i="3" l="1"/>
  <c r="O8317" i="3"/>
  <c r="L8319" i="3"/>
  <c r="M8318" i="3"/>
  <c r="H8562" i="3"/>
  <c r="I8561" i="3"/>
  <c r="J8561" i="3" s="1"/>
  <c r="K8561" i="3" s="1"/>
  <c r="N8318" i="3" l="1"/>
  <c r="O8318" i="3"/>
  <c r="L8320" i="3"/>
  <c r="M8319" i="3"/>
  <c r="H8563" i="3"/>
  <c r="I8562" i="3"/>
  <c r="J8562" i="3" s="1"/>
  <c r="K8562" i="3" s="1"/>
  <c r="N8319" i="3" l="1"/>
  <c r="O8319" i="3"/>
  <c r="L8321" i="3"/>
  <c r="M8320" i="3"/>
  <c r="H8564" i="3"/>
  <c r="I8563" i="3"/>
  <c r="J8563" i="3" s="1"/>
  <c r="K8563" i="3" s="1"/>
  <c r="N8320" i="3" l="1"/>
  <c r="O8320" i="3"/>
  <c r="L8322" i="3"/>
  <c r="M8321" i="3"/>
  <c r="H8565" i="3"/>
  <c r="I8564" i="3"/>
  <c r="J8564" i="3" s="1"/>
  <c r="K8564" i="3" s="1"/>
  <c r="O8321" i="3" l="1"/>
  <c r="N8321" i="3"/>
  <c r="L8323" i="3"/>
  <c r="M8322" i="3"/>
  <c r="H8566" i="3"/>
  <c r="I8565" i="3"/>
  <c r="J8565" i="3" s="1"/>
  <c r="K8565" i="3" s="1"/>
  <c r="O8322" i="3" l="1"/>
  <c r="N8322" i="3"/>
  <c r="L8324" i="3"/>
  <c r="M8323" i="3"/>
  <c r="H8567" i="3"/>
  <c r="I8566" i="3"/>
  <c r="J8566" i="3" s="1"/>
  <c r="K8566" i="3" s="1"/>
  <c r="L8325" i="3" l="1"/>
  <c r="M8324" i="3"/>
  <c r="O8323" i="3"/>
  <c r="N8323" i="3"/>
  <c r="H8568" i="3"/>
  <c r="I8567" i="3"/>
  <c r="J8567" i="3" s="1"/>
  <c r="K8567" i="3" s="1"/>
  <c r="O8324" i="3" l="1"/>
  <c r="N8324" i="3"/>
  <c r="L8326" i="3"/>
  <c r="M8325" i="3"/>
  <c r="H8569" i="3"/>
  <c r="I8568" i="3"/>
  <c r="J8568" i="3" s="1"/>
  <c r="K8568" i="3" s="1"/>
  <c r="O8325" i="3" l="1"/>
  <c r="N8325" i="3"/>
  <c r="L8327" i="3"/>
  <c r="M8326" i="3"/>
  <c r="H8570" i="3"/>
  <c r="I8569" i="3"/>
  <c r="J8569" i="3" s="1"/>
  <c r="K8569" i="3" s="1"/>
  <c r="N8326" i="3" l="1"/>
  <c r="O8326" i="3"/>
  <c r="L8328" i="3"/>
  <c r="M8327" i="3"/>
  <c r="H8571" i="3"/>
  <c r="I8570" i="3"/>
  <c r="J8570" i="3" s="1"/>
  <c r="K8570" i="3" s="1"/>
  <c r="N8327" i="3" l="1"/>
  <c r="O8327" i="3"/>
  <c r="L8329" i="3"/>
  <c r="M8328" i="3"/>
  <c r="H8572" i="3"/>
  <c r="I8571" i="3"/>
  <c r="J8571" i="3" s="1"/>
  <c r="K8571" i="3" s="1"/>
  <c r="N8328" i="3" l="1"/>
  <c r="O8328" i="3"/>
  <c r="L8330" i="3"/>
  <c r="M8329" i="3"/>
  <c r="H8573" i="3"/>
  <c r="I8572" i="3"/>
  <c r="J8572" i="3" s="1"/>
  <c r="K8572" i="3" s="1"/>
  <c r="N8329" i="3" l="1"/>
  <c r="O8329" i="3"/>
  <c r="L8331" i="3"/>
  <c r="M8330" i="3"/>
  <c r="H8574" i="3"/>
  <c r="I8573" i="3"/>
  <c r="J8573" i="3" s="1"/>
  <c r="K8573" i="3" s="1"/>
  <c r="N8330" i="3" l="1"/>
  <c r="O8330" i="3"/>
  <c r="L8332" i="3"/>
  <c r="M8331" i="3"/>
  <c r="H8575" i="3"/>
  <c r="I8574" i="3"/>
  <c r="J8574" i="3" s="1"/>
  <c r="K8574" i="3" s="1"/>
  <c r="O8331" i="3" l="1"/>
  <c r="N8331" i="3"/>
  <c r="L8333" i="3"/>
  <c r="M8332" i="3"/>
  <c r="H8576" i="3"/>
  <c r="I8575" i="3"/>
  <c r="J8575" i="3" s="1"/>
  <c r="K8575" i="3" s="1"/>
  <c r="L8334" i="3" l="1"/>
  <c r="M8333" i="3"/>
  <c r="O8332" i="3"/>
  <c r="N8332" i="3"/>
  <c r="H8577" i="3"/>
  <c r="I8576" i="3"/>
  <c r="J8576" i="3" s="1"/>
  <c r="K8576" i="3" s="1"/>
  <c r="N8333" i="3" l="1"/>
  <c r="O8333" i="3"/>
  <c r="L8335" i="3"/>
  <c r="M8334" i="3"/>
  <c r="H8578" i="3"/>
  <c r="I8577" i="3"/>
  <c r="J8577" i="3" s="1"/>
  <c r="K8577" i="3" s="1"/>
  <c r="N8334" i="3" l="1"/>
  <c r="O8334" i="3"/>
  <c r="L8336" i="3"/>
  <c r="M8335" i="3"/>
  <c r="H8579" i="3"/>
  <c r="I8578" i="3"/>
  <c r="J8578" i="3" s="1"/>
  <c r="K8578" i="3" s="1"/>
  <c r="N8335" i="3" l="1"/>
  <c r="O8335" i="3"/>
  <c r="L8337" i="3"/>
  <c r="M8336" i="3"/>
  <c r="H8580" i="3"/>
  <c r="I8579" i="3"/>
  <c r="J8579" i="3" s="1"/>
  <c r="K8579" i="3" s="1"/>
  <c r="N8336" i="3" l="1"/>
  <c r="O8336" i="3"/>
  <c r="L8338" i="3"/>
  <c r="M8337" i="3"/>
  <c r="H8581" i="3"/>
  <c r="I8580" i="3"/>
  <c r="J8580" i="3" s="1"/>
  <c r="K8580" i="3" s="1"/>
  <c r="O8337" i="3" l="1"/>
  <c r="N8337" i="3"/>
  <c r="L8339" i="3"/>
  <c r="M8338" i="3"/>
  <c r="H8582" i="3"/>
  <c r="I8581" i="3"/>
  <c r="J8581" i="3" s="1"/>
  <c r="K8581" i="3" s="1"/>
  <c r="N8338" i="3" l="1"/>
  <c r="O8338" i="3"/>
  <c r="L8340" i="3"/>
  <c r="M8339" i="3"/>
  <c r="H8583" i="3"/>
  <c r="I8582" i="3"/>
  <c r="J8582" i="3" s="1"/>
  <c r="K8582" i="3" s="1"/>
  <c r="O8339" i="3" l="1"/>
  <c r="N8339" i="3"/>
  <c r="L8341" i="3"/>
  <c r="M8340" i="3"/>
  <c r="H8584" i="3"/>
  <c r="I8583" i="3"/>
  <c r="J8583" i="3" s="1"/>
  <c r="K8583" i="3" s="1"/>
  <c r="N8340" i="3" l="1"/>
  <c r="O8340" i="3"/>
  <c r="L8342" i="3"/>
  <c r="M8341" i="3"/>
  <c r="H8585" i="3"/>
  <c r="I8584" i="3"/>
  <c r="J8584" i="3" s="1"/>
  <c r="K8584" i="3" s="1"/>
  <c r="O8341" i="3" l="1"/>
  <c r="N8341" i="3"/>
  <c r="L8343" i="3"/>
  <c r="M8342" i="3"/>
  <c r="H8586" i="3"/>
  <c r="I8585" i="3"/>
  <c r="J8585" i="3" s="1"/>
  <c r="K8585" i="3" s="1"/>
  <c r="O8342" i="3" l="1"/>
  <c r="N8342" i="3"/>
  <c r="L8344" i="3"/>
  <c r="M8343" i="3"/>
  <c r="H8587" i="3"/>
  <c r="I8586" i="3"/>
  <c r="J8586" i="3" s="1"/>
  <c r="K8586" i="3" s="1"/>
  <c r="O8343" i="3" l="1"/>
  <c r="N8343" i="3"/>
  <c r="L8345" i="3"/>
  <c r="M8344" i="3"/>
  <c r="H8588" i="3"/>
  <c r="I8587" i="3"/>
  <c r="J8587" i="3" s="1"/>
  <c r="K8587" i="3" s="1"/>
  <c r="O8344" i="3" l="1"/>
  <c r="N8344" i="3"/>
  <c r="L8346" i="3"/>
  <c r="M8345" i="3"/>
  <c r="H8589" i="3"/>
  <c r="I8588" i="3"/>
  <c r="J8588" i="3" s="1"/>
  <c r="K8588" i="3" s="1"/>
  <c r="L8347" i="3" l="1"/>
  <c r="M8346" i="3"/>
  <c r="O8345" i="3"/>
  <c r="N8345" i="3"/>
  <c r="H8590" i="3"/>
  <c r="I8589" i="3"/>
  <c r="J8589" i="3" s="1"/>
  <c r="K8589" i="3" s="1"/>
  <c r="N8346" i="3" l="1"/>
  <c r="O8346" i="3"/>
  <c r="L8348" i="3"/>
  <c r="M8347" i="3"/>
  <c r="H8591" i="3"/>
  <c r="I8590" i="3"/>
  <c r="J8590" i="3" s="1"/>
  <c r="K8590" i="3" s="1"/>
  <c r="N8347" i="3" l="1"/>
  <c r="O8347" i="3"/>
  <c r="L8349" i="3"/>
  <c r="M8348" i="3"/>
  <c r="H8592" i="3"/>
  <c r="I8591" i="3"/>
  <c r="J8591" i="3" s="1"/>
  <c r="K8591" i="3" s="1"/>
  <c r="N8348" i="3" l="1"/>
  <c r="O8348" i="3"/>
  <c r="L8350" i="3"/>
  <c r="M8349" i="3"/>
  <c r="H8593" i="3"/>
  <c r="I8592" i="3"/>
  <c r="J8592" i="3" s="1"/>
  <c r="K8592" i="3" s="1"/>
  <c r="O8349" i="3" l="1"/>
  <c r="N8349" i="3"/>
  <c r="L8351" i="3"/>
  <c r="M8350" i="3"/>
  <c r="H8594" i="3"/>
  <c r="I8593" i="3"/>
  <c r="J8593" i="3" s="1"/>
  <c r="K8593" i="3" s="1"/>
  <c r="L8352" i="3" l="1"/>
  <c r="M8351" i="3"/>
  <c r="N8350" i="3"/>
  <c r="O8350" i="3"/>
  <c r="H8595" i="3"/>
  <c r="I8594" i="3"/>
  <c r="J8594" i="3" s="1"/>
  <c r="K8594" i="3" s="1"/>
  <c r="N8351" i="3" l="1"/>
  <c r="O8351" i="3"/>
  <c r="L8353" i="3"/>
  <c r="M8352" i="3"/>
  <c r="H8596" i="3"/>
  <c r="I8595" i="3"/>
  <c r="J8595" i="3" s="1"/>
  <c r="K8595" i="3" s="1"/>
  <c r="O8352" i="3" l="1"/>
  <c r="N8352" i="3"/>
  <c r="L8354" i="3"/>
  <c r="M8353" i="3"/>
  <c r="H8597" i="3"/>
  <c r="I8596" i="3"/>
  <c r="J8596" i="3" s="1"/>
  <c r="K8596" i="3" s="1"/>
  <c r="N8353" i="3" l="1"/>
  <c r="O8353" i="3"/>
  <c r="L8355" i="3"/>
  <c r="M8354" i="3"/>
  <c r="H8598" i="3"/>
  <c r="I8597" i="3"/>
  <c r="J8597" i="3" s="1"/>
  <c r="K8597" i="3" s="1"/>
  <c r="N8354" i="3" l="1"/>
  <c r="O8354" i="3"/>
  <c r="L8356" i="3"/>
  <c r="M8355" i="3"/>
  <c r="H8599" i="3"/>
  <c r="I8598" i="3"/>
  <c r="J8598" i="3" s="1"/>
  <c r="K8598" i="3" s="1"/>
  <c r="O8355" i="3" l="1"/>
  <c r="N8355" i="3"/>
  <c r="L8357" i="3"/>
  <c r="M8356" i="3"/>
  <c r="H8600" i="3"/>
  <c r="I8599" i="3"/>
  <c r="J8599" i="3" s="1"/>
  <c r="K8599" i="3" s="1"/>
  <c r="N8356" i="3" l="1"/>
  <c r="O8356" i="3"/>
  <c r="L8358" i="3"/>
  <c r="M8357" i="3"/>
  <c r="H8601" i="3"/>
  <c r="I8600" i="3"/>
  <c r="J8600" i="3" s="1"/>
  <c r="K8600" i="3" s="1"/>
  <c r="O8357" i="3" l="1"/>
  <c r="N8357" i="3"/>
  <c r="L8359" i="3"/>
  <c r="M8358" i="3"/>
  <c r="H8602" i="3"/>
  <c r="I8601" i="3"/>
  <c r="J8601" i="3" s="1"/>
  <c r="K8601" i="3" s="1"/>
  <c r="N8358" i="3" l="1"/>
  <c r="O8358" i="3"/>
  <c r="L8360" i="3"/>
  <c r="M8359" i="3"/>
  <c r="H8603" i="3"/>
  <c r="I8602" i="3"/>
  <c r="J8602" i="3" s="1"/>
  <c r="K8602" i="3" s="1"/>
  <c r="N8359" i="3" l="1"/>
  <c r="O8359" i="3"/>
  <c r="L8361" i="3"/>
  <c r="M8360" i="3"/>
  <c r="H8604" i="3"/>
  <c r="I8603" i="3"/>
  <c r="J8603" i="3" s="1"/>
  <c r="K8603" i="3" s="1"/>
  <c r="O8360" i="3" l="1"/>
  <c r="N8360" i="3"/>
  <c r="L8362" i="3"/>
  <c r="M8361" i="3"/>
  <c r="H8605" i="3"/>
  <c r="I8604" i="3"/>
  <c r="J8604" i="3" s="1"/>
  <c r="K8604" i="3" s="1"/>
  <c r="O8361" i="3" l="1"/>
  <c r="N8361" i="3"/>
  <c r="L8363" i="3"/>
  <c r="M8362" i="3"/>
  <c r="H8606" i="3"/>
  <c r="I8605" i="3"/>
  <c r="J8605" i="3" s="1"/>
  <c r="K8605" i="3" s="1"/>
  <c r="L8364" i="3" l="1"/>
  <c r="M8363" i="3"/>
  <c r="O8362" i="3"/>
  <c r="N8362" i="3"/>
  <c r="H8607" i="3"/>
  <c r="I8606" i="3"/>
  <c r="J8606" i="3" s="1"/>
  <c r="K8606" i="3" s="1"/>
  <c r="O8363" i="3" l="1"/>
  <c r="N8363" i="3"/>
  <c r="L8365" i="3"/>
  <c r="M8364" i="3"/>
  <c r="H8608" i="3"/>
  <c r="I8607" i="3"/>
  <c r="J8607" i="3" s="1"/>
  <c r="K8607" i="3" s="1"/>
  <c r="O8364" i="3" l="1"/>
  <c r="N8364" i="3"/>
  <c r="L8366" i="3"/>
  <c r="M8365" i="3"/>
  <c r="H8609" i="3"/>
  <c r="I8608" i="3"/>
  <c r="J8608" i="3" s="1"/>
  <c r="K8608" i="3" s="1"/>
  <c r="O8365" i="3" l="1"/>
  <c r="N8365" i="3"/>
  <c r="L8367" i="3"/>
  <c r="M8366" i="3"/>
  <c r="H8610" i="3"/>
  <c r="I8609" i="3"/>
  <c r="J8609" i="3" s="1"/>
  <c r="K8609" i="3" s="1"/>
  <c r="L8368" i="3" l="1"/>
  <c r="M8367" i="3"/>
  <c r="N8366" i="3"/>
  <c r="O8366" i="3"/>
  <c r="H8611" i="3"/>
  <c r="I8610" i="3"/>
  <c r="J8610" i="3" s="1"/>
  <c r="K8610" i="3" s="1"/>
  <c r="N8367" i="3" l="1"/>
  <c r="O8367" i="3"/>
  <c r="L8369" i="3"/>
  <c r="M8368" i="3"/>
  <c r="H8612" i="3"/>
  <c r="I8611" i="3"/>
  <c r="J8611" i="3" s="1"/>
  <c r="K8611" i="3" s="1"/>
  <c r="N8368" i="3" l="1"/>
  <c r="O8368" i="3"/>
  <c r="L8370" i="3"/>
  <c r="M8369" i="3"/>
  <c r="H8613" i="3"/>
  <c r="I8612" i="3"/>
  <c r="J8612" i="3" s="1"/>
  <c r="K8612" i="3" s="1"/>
  <c r="N8369" i="3" l="1"/>
  <c r="O8369" i="3"/>
  <c r="L8371" i="3"/>
  <c r="M8370" i="3"/>
  <c r="H8614" i="3"/>
  <c r="I8613" i="3"/>
  <c r="J8613" i="3" s="1"/>
  <c r="K8613" i="3" s="1"/>
  <c r="N8370" i="3" l="1"/>
  <c r="O8370" i="3"/>
  <c r="L8372" i="3"/>
  <c r="M8371" i="3"/>
  <c r="H8615" i="3"/>
  <c r="I8614" i="3"/>
  <c r="J8614" i="3" s="1"/>
  <c r="K8614" i="3" s="1"/>
  <c r="N8371" i="3" l="1"/>
  <c r="O8371" i="3"/>
  <c r="L8373" i="3"/>
  <c r="M8372" i="3"/>
  <c r="H8616" i="3"/>
  <c r="I8615" i="3"/>
  <c r="J8615" i="3" s="1"/>
  <c r="K8615" i="3" s="1"/>
  <c r="N8372" i="3" l="1"/>
  <c r="O8372" i="3"/>
  <c r="L8374" i="3"/>
  <c r="M8373" i="3"/>
  <c r="H8617" i="3"/>
  <c r="I8616" i="3"/>
  <c r="J8616" i="3" s="1"/>
  <c r="K8616" i="3" s="1"/>
  <c r="N8373" i="3" l="1"/>
  <c r="O8373" i="3"/>
  <c r="L8375" i="3"/>
  <c r="M8374" i="3"/>
  <c r="H8618" i="3"/>
  <c r="I8617" i="3"/>
  <c r="J8617" i="3" s="1"/>
  <c r="K8617" i="3" s="1"/>
  <c r="N8374" i="3" l="1"/>
  <c r="O8374" i="3"/>
  <c r="L8376" i="3"/>
  <c r="M8375" i="3"/>
  <c r="H8619" i="3"/>
  <c r="I8618" i="3"/>
  <c r="J8618" i="3" s="1"/>
  <c r="K8618" i="3" s="1"/>
  <c r="O8375" i="3" l="1"/>
  <c r="N8375" i="3"/>
  <c r="L8377" i="3"/>
  <c r="M8376" i="3"/>
  <c r="H8620" i="3"/>
  <c r="I8619" i="3"/>
  <c r="J8619" i="3" s="1"/>
  <c r="K8619" i="3" s="1"/>
  <c r="N8376" i="3" l="1"/>
  <c r="O8376" i="3"/>
  <c r="L8378" i="3"/>
  <c r="M8377" i="3"/>
  <c r="H8621" i="3"/>
  <c r="I8620" i="3"/>
  <c r="J8620" i="3" s="1"/>
  <c r="K8620" i="3" s="1"/>
  <c r="N8377" i="3" l="1"/>
  <c r="O8377" i="3"/>
  <c r="L8379" i="3"/>
  <c r="M8378" i="3"/>
  <c r="H8622" i="3"/>
  <c r="I8621" i="3"/>
  <c r="J8621" i="3" s="1"/>
  <c r="K8621" i="3" s="1"/>
  <c r="N8378" i="3" l="1"/>
  <c r="O8378" i="3"/>
  <c r="L8380" i="3"/>
  <c r="M8379" i="3"/>
  <c r="H8623" i="3"/>
  <c r="I8623" i="3" s="1"/>
  <c r="J8623" i="3" s="1"/>
  <c r="K8623" i="3" s="1"/>
  <c r="I8622" i="3"/>
  <c r="J8622" i="3" s="1"/>
  <c r="K8622" i="3" s="1"/>
  <c r="O8379" i="3" l="1"/>
  <c r="N8379" i="3"/>
  <c r="L8381" i="3"/>
  <c r="M8380" i="3"/>
  <c r="O8380" i="3" l="1"/>
  <c r="N8380" i="3"/>
  <c r="L8382" i="3"/>
  <c r="M8381" i="3"/>
  <c r="N8381" i="3" l="1"/>
  <c r="O8381" i="3"/>
  <c r="L8383" i="3"/>
  <c r="M8382" i="3"/>
  <c r="O8382" i="3" l="1"/>
  <c r="N8382" i="3"/>
  <c r="L8384" i="3"/>
  <c r="M8383" i="3"/>
  <c r="O8383" i="3" l="1"/>
  <c r="N8383" i="3"/>
  <c r="L8385" i="3"/>
  <c r="M8384" i="3"/>
  <c r="L8386" i="3" l="1"/>
  <c r="M8385" i="3"/>
  <c r="O8384" i="3"/>
  <c r="N8384" i="3"/>
  <c r="O8385" i="3" l="1"/>
  <c r="N8385" i="3"/>
  <c r="L8387" i="3"/>
  <c r="M8386" i="3"/>
  <c r="N8386" i="3" l="1"/>
  <c r="O8386" i="3"/>
  <c r="L8388" i="3"/>
  <c r="M8387" i="3"/>
  <c r="N8387" i="3" l="1"/>
  <c r="O8387" i="3"/>
  <c r="L8389" i="3"/>
  <c r="M8388" i="3"/>
  <c r="N8388" i="3" l="1"/>
  <c r="O8388" i="3"/>
  <c r="L8390" i="3"/>
  <c r="M8389" i="3"/>
  <c r="L8391" i="3" l="1"/>
  <c r="M8390" i="3"/>
  <c r="N8389" i="3"/>
  <c r="O8389" i="3"/>
  <c r="O8390" i="3" l="1"/>
  <c r="N8390" i="3"/>
  <c r="L8392" i="3"/>
  <c r="M8391" i="3"/>
  <c r="O8391" i="3" l="1"/>
  <c r="N8391" i="3"/>
  <c r="L8393" i="3"/>
  <c r="M8392" i="3"/>
  <c r="O8392" i="3" l="1"/>
  <c r="N8392" i="3"/>
  <c r="L8394" i="3"/>
  <c r="M8393" i="3"/>
  <c r="N8393" i="3" l="1"/>
  <c r="O8393" i="3"/>
  <c r="L8395" i="3"/>
  <c r="M8394" i="3"/>
  <c r="N8394" i="3" l="1"/>
  <c r="O8394" i="3"/>
  <c r="L8396" i="3"/>
  <c r="M8395" i="3"/>
  <c r="N8395" i="3" l="1"/>
  <c r="O8395" i="3"/>
  <c r="L8397" i="3"/>
  <c r="M8396" i="3"/>
  <c r="N8396" i="3" l="1"/>
  <c r="O8396" i="3"/>
  <c r="L8398" i="3"/>
  <c r="M8397" i="3"/>
  <c r="O8397" i="3" l="1"/>
  <c r="N8397" i="3"/>
  <c r="L8399" i="3"/>
  <c r="M8398" i="3"/>
  <c r="N8398" i="3" l="1"/>
  <c r="O8398" i="3"/>
  <c r="L8400" i="3"/>
  <c r="M8399" i="3"/>
  <c r="O8399" i="3" l="1"/>
  <c r="N8399" i="3"/>
  <c r="L8401" i="3"/>
  <c r="M8400" i="3"/>
  <c r="N8400" i="3" l="1"/>
  <c r="O8400" i="3"/>
  <c r="L8402" i="3"/>
  <c r="M8401" i="3"/>
  <c r="N8401" i="3" l="1"/>
  <c r="O8401" i="3"/>
  <c r="L8403" i="3"/>
  <c r="M8402" i="3"/>
  <c r="O8402" i="3" l="1"/>
  <c r="N8402" i="3"/>
  <c r="L8404" i="3"/>
  <c r="M8403" i="3"/>
  <c r="O8403" i="3" l="1"/>
  <c r="N8403" i="3"/>
  <c r="L8405" i="3"/>
  <c r="M8404" i="3"/>
  <c r="O8404" i="3" l="1"/>
  <c r="N8404" i="3"/>
  <c r="L8406" i="3"/>
  <c r="M8405" i="3"/>
  <c r="O8405" i="3" l="1"/>
  <c r="N8405" i="3"/>
  <c r="L8407" i="3"/>
  <c r="M8406" i="3"/>
  <c r="N8406" i="3" l="1"/>
  <c r="O8406" i="3"/>
  <c r="L8408" i="3"/>
  <c r="M8407" i="3"/>
  <c r="O8407" i="3" l="1"/>
  <c r="N8407" i="3"/>
  <c r="L8409" i="3"/>
  <c r="M8408" i="3"/>
  <c r="L8410" i="3" l="1"/>
  <c r="M8409" i="3"/>
  <c r="N8408" i="3"/>
  <c r="O8408" i="3"/>
  <c r="N8409" i="3" l="1"/>
  <c r="O8409" i="3"/>
  <c r="L8411" i="3"/>
  <c r="M8410" i="3"/>
  <c r="O8410" i="3" l="1"/>
  <c r="N8410" i="3"/>
  <c r="L8412" i="3"/>
  <c r="M8411" i="3"/>
  <c r="O8411" i="3" l="1"/>
  <c r="N8411" i="3"/>
  <c r="L8413" i="3"/>
  <c r="M8412" i="3"/>
  <c r="L8414" i="3" l="1"/>
  <c r="M8413" i="3"/>
  <c r="O8412" i="3"/>
  <c r="N8412" i="3"/>
  <c r="N8413" i="3" l="1"/>
  <c r="O8413" i="3"/>
  <c r="L8415" i="3"/>
  <c r="M8414" i="3"/>
  <c r="N8414" i="3" l="1"/>
  <c r="O8414" i="3"/>
  <c r="L8416" i="3"/>
  <c r="M8415" i="3"/>
  <c r="N8415" i="3" l="1"/>
  <c r="O8415" i="3"/>
  <c r="L8417" i="3"/>
  <c r="M8416" i="3"/>
  <c r="N8416" i="3" l="1"/>
  <c r="O8416" i="3"/>
  <c r="L8418" i="3"/>
  <c r="M8417" i="3"/>
  <c r="O8417" i="3" l="1"/>
  <c r="N8417" i="3"/>
  <c r="L8419" i="3"/>
  <c r="M8418" i="3"/>
  <c r="N8418" i="3" l="1"/>
  <c r="O8418" i="3"/>
  <c r="L8420" i="3"/>
  <c r="M8419" i="3"/>
  <c r="N8419" i="3" l="1"/>
  <c r="O8419" i="3"/>
  <c r="L8421" i="3"/>
  <c r="M8420" i="3"/>
  <c r="O8420" i="3" l="1"/>
  <c r="N8420" i="3"/>
  <c r="L8422" i="3"/>
  <c r="M8421" i="3"/>
  <c r="N8421" i="3" l="1"/>
  <c r="O8421" i="3"/>
  <c r="L8423" i="3"/>
  <c r="M8422" i="3"/>
  <c r="L8424" i="3" l="1"/>
  <c r="M8423" i="3"/>
  <c r="O8422" i="3"/>
  <c r="N8422" i="3"/>
  <c r="O8423" i="3" l="1"/>
  <c r="N8423" i="3"/>
  <c r="L8425" i="3"/>
  <c r="M8424" i="3"/>
  <c r="O8424" i="3" l="1"/>
  <c r="N8424" i="3"/>
  <c r="L8426" i="3"/>
  <c r="M8425" i="3"/>
  <c r="O8425" i="3" l="1"/>
  <c r="N8425" i="3"/>
  <c r="L8427" i="3"/>
  <c r="M8426" i="3"/>
  <c r="N8426" i="3" l="1"/>
  <c r="O8426" i="3"/>
  <c r="L8428" i="3"/>
  <c r="M8427" i="3"/>
  <c r="O8427" i="3" l="1"/>
  <c r="N8427" i="3"/>
  <c r="L8429" i="3"/>
  <c r="M8428" i="3"/>
  <c r="N8428" i="3" l="1"/>
  <c r="O8428" i="3"/>
  <c r="L8430" i="3"/>
  <c r="M8429" i="3"/>
  <c r="O8429" i="3" l="1"/>
  <c r="N8429" i="3"/>
  <c r="L8431" i="3"/>
  <c r="M8430" i="3"/>
  <c r="O8430" i="3" l="1"/>
  <c r="N8430" i="3"/>
  <c r="L8432" i="3"/>
  <c r="M8431" i="3"/>
  <c r="N8431" i="3" l="1"/>
  <c r="O8431" i="3"/>
  <c r="L8433" i="3"/>
  <c r="M8432" i="3"/>
  <c r="O8432" i="3" l="1"/>
  <c r="N8432" i="3"/>
  <c r="L8434" i="3"/>
  <c r="M8433" i="3"/>
  <c r="N8433" i="3" l="1"/>
  <c r="O8433" i="3"/>
  <c r="L8435" i="3"/>
  <c r="M8434" i="3"/>
  <c r="N8434" i="3" l="1"/>
  <c r="O8434" i="3"/>
  <c r="L8436" i="3"/>
  <c r="M8435" i="3"/>
  <c r="N8435" i="3" l="1"/>
  <c r="O8435" i="3"/>
  <c r="L8437" i="3"/>
  <c r="M8436" i="3"/>
  <c r="N8436" i="3" l="1"/>
  <c r="O8436" i="3"/>
  <c r="L8438" i="3"/>
  <c r="M8437" i="3"/>
  <c r="N8437" i="3" l="1"/>
  <c r="O8437" i="3"/>
  <c r="L8439" i="3"/>
  <c r="M8438" i="3"/>
  <c r="L8440" i="3" l="1"/>
  <c r="M8439" i="3"/>
  <c r="N8438" i="3"/>
  <c r="O8438" i="3"/>
  <c r="N8439" i="3" l="1"/>
  <c r="O8439" i="3"/>
  <c r="L8441" i="3"/>
  <c r="M8440" i="3"/>
  <c r="O8440" i="3" l="1"/>
  <c r="N8440" i="3"/>
  <c r="L8442" i="3"/>
  <c r="M8441" i="3"/>
  <c r="N8441" i="3" l="1"/>
  <c r="O8441" i="3"/>
  <c r="L8443" i="3"/>
  <c r="M8442" i="3"/>
  <c r="O8442" i="3" l="1"/>
  <c r="N8442" i="3"/>
  <c r="L8444" i="3"/>
  <c r="M8443" i="3"/>
  <c r="O8443" i="3" l="1"/>
  <c r="N8443" i="3"/>
  <c r="L8445" i="3"/>
  <c r="M8444" i="3"/>
  <c r="O8444" i="3" l="1"/>
  <c r="N8444" i="3"/>
  <c r="L8446" i="3"/>
  <c r="M8445" i="3"/>
  <c r="O8445" i="3" l="1"/>
  <c r="N8445" i="3"/>
  <c r="L8447" i="3"/>
  <c r="M8446" i="3"/>
  <c r="O8446" i="3" l="1"/>
  <c r="N8446" i="3"/>
  <c r="L8448" i="3"/>
  <c r="M8447" i="3"/>
  <c r="O8447" i="3" l="1"/>
  <c r="N8447" i="3"/>
  <c r="L8449" i="3"/>
  <c r="M8448" i="3"/>
  <c r="N8448" i="3" l="1"/>
  <c r="O8448" i="3"/>
  <c r="L8450" i="3"/>
  <c r="M8449" i="3"/>
  <c r="N8449" i="3" l="1"/>
  <c r="O8449" i="3"/>
  <c r="L8451" i="3"/>
  <c r="M8450" i="3"/>
  <c r="N8450" i="3" l="1"/>
  <c r="O8450" i="3"/>
  <c r="L8452" i="3"/>
  <c r="M8451" i="3"/>
  <c r="N8451" i="3" l="1"/>
  <c r="O8451" i="3"/>
  <c r="L8453" i="3"/>
  <c r="M8452" i="3"/>
  <c r="O8452" i="3" l="1"/>
  <c r="N8452" i="3"/>
  <c r="L8454" i="3"/>
  <c r="M8453" i="3"/>
  <c r="N8453" i="3" l="1"/>
  <c r="O8453" i="3"/>
  <c r="L8455" i="3"/>
  <c r="M8454" i="3"/>
  <c r="N8454" i="3" l="1"/>
  <c r="O8454" i="3"/>
  <c r="L8456" i="3"/>
  <c r="M8455" i="3"/>
  <c r="N8455" i="3" l="1"/>
  <c r="O8455" i="3"/>
  <c r="L8457" i="3"/>
  <c r="M8456" i="3"/>
  <c r="N8456" i="3" l="1"/>
  <c r="O8456" i="3"/>
  <c r="L8458" i="3"/>
  <c r="M8457" i="3"/>
  <c r="O8457" i="3" l="1"/>
  <c r="N8457" i="3"/>
  <c r="L8459" i="3"/>
  <c r="M8458" i="3"/>
  <c r="N8458" i="3" l="1"/>
  <c r="O8458" i="3"/>
  <c r="L8460" i="3"/>
  <c r="M8459" i="3"/>
  <c r="N8459" i="3" l="1"/>
  <c r="O8459" i="3"/>
  <c r="L8461" i="3"/>
  <c r="M8460" i="3"/>
  <c r="O8460" i="3" l="1"/>
  <c r="N8460" i="3"/>
  <c r="L8462" i="3"/>
  <c r="M8461" i="3"/>
  <c r="N8461" i="3" l="1"/>
  <c r="O8461" i="3"/>
  <c r="L8463" i="3"/>
  <c r="M8462" i="3"/>
  <c r="O8462" i="3" l="1"/>
  <c r="N8462" i="3"/>
  <c r="L8464" i="3"/>
  <c r="M8463" i="3"/>
  <c r="O8463" i="3" l="1"/>
  <c r="N8463" i="3"/>
  <c r="L8465" i="3"/>
  <c r="M8464" i="3"/>
  <c r="O8464" i="3" l="1"/>
  <c r="N8464" i="3"/>
  <c r="L8466" i="3"/>
  <c r="M8465" i="3"/>
  <c r="O8465" i="3" l="1"/>
  <c r="N8465" i="3"/>
  <c r="L8467" i="3"/>
  <c r="M8466" i="3"/>
  <c r="N8466" i="3" l="1"/>
  <c r="O8466" i="3"/>
  <c r="L8468" i="3"/>
  <c r="M8467" i="3"/>
  <c r="O8467" i="3" l="1"/>
  <c r="N8467" i="3"/>
  <c r="L8469" i="3"/>
  <c r="M8468" i="3"/>
  <c r="N8468" i="3" l="1"/>
  <c r="O8468" i="3"/>
  <c r="L8470" i="3"/>
  <c r="M8469" i="3"/>
  <c r="N8469" i="3" l="1"/>
  <c r="O8469" i="3"/>
  <c r="L8471" i="3"/>
  <c r="M8470" i="3"/>
  <c r="O8470" i="3" l="1"/>
  <c r="N8470" i="3"/>
  <c r="L8472" i="3"/>
  <c r="M8471" i="3"/>
  <c r="N8471" i="3" l="1"/>
  <c r="O8471" i="3"/>
  <c r="L8473" i="3"/>
  <c r="M8472" i="3"/>
  <c r="O8472" i="3" l="1"/>
  <c r="N8472" i="3"/>
  <c r="L8474" i="3"/>
  <c r="M8473" i="3"/>
  <c r="N8473" i="3" l="1"/>
  <c r="O8473" i="3"/>
  <c r="L8475" i="3"/>
  <c r="M8474" i="3"/>
  <c r="N8474" i="3" l="1"/>
  <c r="O8474" i="3"/>
  <c r="L8476" i="3"/>
  <c r="M8475" i="3"/>
  <c r="N8475" i="3" l="1"/>
  <c r="O8475" i="3"/>
  <c r="L8477" i="3"/>
  <c r="M8476" i="3"/>
  <c r="O8476" i="3" l="1"/>
  <c r="N8476" i="3"/>
  <c r="L8478" i="3"/>
  <c r="M8477" i="3"/>
  <c r="O8477" i="3" l="1"/>
  <c r="N8477" i="3"/>
  <c r="L8479" i="3"/>
  <c r="M8478" i="3"/>
  <c r="O8478" i="3" l="1"/>
  <c r="N8478" i="3"/>
  <c r="L8480" i="3"/>
  <c r="M8479" i="3"/>
  <c r="N8479" i="3" l="1"/>
  <c r="O8479" i="3"/>
  <c r="L8481" i="3"/>
  <c r="M8480" i="3"/>
  <c r="N8480" i="3" l="1"/>
  <c r="O8480" i="3"/>
  <c r="L8482" i="3"/>
  <c r="M8481" i="3"/>
  <c r="O8481" i="3" l="1"/>
  <c r="N8481" i="3"/>
  <c r="L8483" i="3"/>
  <c r="M8482" i="3"/>
  <c r="O8482" i="3" l="1"/>
  <c r="N8482" i="3"/>
  <c r="L8484" i="3"/>
  <c r="M8483" i="3"/>
  <c r="O8483" i="3" l="1"/>
  <c r="N8483" i="3"/>
  <c r="L8485" i="3"/>
  <c r="M8484" i="3"/>
  <c r="O8484" i="3" l="1"/>
  <c r="N8484" i="3"/>
  <c r="L8486" i="3"/>
  <c r="M8485" i="3"/>
  <c r="L8487" i="3" l="1"/>
  <c r="M8486" i="3"/>
  <c r="O8485" i="3"/>
  <c r="N8485" i="3"/>
  <c r="N8486" i="3" l="1"/>
  <c r="O8486" i="3"/>
  <c r="L8488" i="3"/>
  <c r="M8487" i="3"/>
  <c r="O8487" i="3" l="1"/>
  <c r="N8487" i="3"/>
  <c r="L8489" i="3"/>
  <c r="M8488" i="3"/>
  <c r="N8488" i="3" l="1"/>
  <c r="O8488" i="3"/>
  <c r="L8490" i="3"/>
  <c r="M8489" i="3"/>
  <c r="O8489" i="3" l="1"/>
  <c r="N8489" i="3"/>
  <c r="L8491" i="3"/>
  <c r="M8490" i="3"/>
  <c r="O8490" i="3" l="1"/>
  <c r="N8490" i="3"/>
  <c r="L8492" i="3"/>
  <c r="M8491" i="3"/>
  <c r="N8491" i="3" l="1"/>
  <c r="O8491" i="3"/>
  <c r="L8493" i="3"/>
  <c r="M8492" i="3"/>
  <c r="L8494" i="3" l="1"/>
  <c r="M8493" i="3"/>
  <c r="N8492" i="3"/>
  <c r="O8492" i="3"/>
  <c r="N8493" i="3" l="1"/>
  <c r="O8493" i="3"/>
  <c r="L8495" i="3"/>
  <c r="M8494" i="3"/>
  <c r="N8494" i="3" l="1"/>
  <c r="O8494" i="3"/>
  <c r="L8496" i="3"/>
  <c r="M8495" i="3"/>
  <c r="N8495" i="3" l="1"/>
  <c r="O8495" i="3"/>
  <c r="L8497" i="3"/>
  <c r="M8496" i="3"/>
  <c r="N8496" i="3" l="1"/>
  <c r="O8496" i="3"/>
  <c r="L8498" i="3"/>
  <c r="M8497" i="3"/>
  <c r="N8497" i="3" l="1"/>
  <c r="O8497" i="3"/>
  <c r="L8499" i="3"/>
  <c r="M8498" i="3"/>
  <c r="N8498" i="3" l="1"/>
  <c r="O8498" i="3"/>
  <c r="L8500" i="3"/>
  <c r="M8499" i="3"/>
  <c r="N8499" i="3" l="1"/>
  <c r="O8499" i="3"/>
  <c r="L8501" i="3"/>
  <c r="M8500" i="3"/>
  <c r="O8500" i="3" l="1"/>
  <c r="N8500" i="3"/>
  <c r="L8502" i="3"/>
  <c r="M8501" i="3"/>
  <c r="N8501" i="3" l="1"/>
  <c r="O8501" i="3"/>
  <c r="L8503" i="3"/>
  <c r="M8502" i="3"/>
  <c r="O8502" i="3" l="1"/>
  <c r="N8502" i="3"/>
  <c r="L8504" i="3"/>
  <c r="M8503" i="3"/>
  <c r="O8503" i="3" l="1"/>
  <c r="N8503" i="3"/>
  <c r="L8505" i="3"/>
  <c r="M8504" i="3"/>
  <c r="O8504" i="3" l="1"/>
  <c r="N8504" i="3"/>
  <c r="L8506" i="3"/>
  <c r="M8505" i="3"/>
  <c r="O8505" i="3" l="1"/>
  <c r="N8505" i="3"/>
  <c r="L8507" i="3"/>
  <c r="M8506" i="3"/>
  <c r="O8506" i="3" l="1"/>
  <c r="N8506" i="3"/>
  <c r="L8508" i="3"/>
  <c r="M8507" i="3"/>
  <c r="N8507" i="3" l="1"/>
  <c r="O8507" i="3"/>
  <c r="L8509" i="3"/>
  <c r="M8508" i="3"/>
  <c r="N8508" i="3" l="1"/>
  <c r="O8508" i="3"/>
  <c r="L8510" i="3"/>
  <c r="M8509" i="3"/>
  <c r="N8509" i="3" l="1"/>
  <c r="O8509" i="3"/>
  <c r="L8511" i="3"/>
  <c r="M8510" i="3"/>
  <c r="N8510" i="3" l="1"/>
  <c r="O8510" i="3"/>
  <c r="L8512" i="3"/>
  <c r="M8511" i="3"/>
  <c r="N8511" i="3" l="1"/>
  <c r="O8511" i="3"/>
  <c r="L8513" i="3"/>
  <c r="M8512" i="3"/>
  <c r="O8512" i="3" l="1"/>
  <c r="N8512" i="3"/>
  <c r="L8514" i="3"/>
  <c r="M8513" i="3"/>
  <c r="N8513" i="3" l="1"/>
  <c r="O8513" i="3"/>
  <c r="L8515" i="3"/>
  <c r="M8514" i="3"/>
  <c r="N8514" i="3" l="1"/>
  <c r="O8514" i="3"/>
  <c r="L8516" i="3"/>
  <c r="M8515" i="3"/>
  <c r="N8515" i="3" l="1"/>
  <c r="O8515" i="3"/>
  <c r="L8517" i="3"/>
  <c r="M8516" i="3"/>
  <c r="N8516" i="3" l="1"/>
  <c r="O8516" i="3"/>
  <c r="L8518" i="3"/>
  <c r="M8517" i="3"/>
  <c r="O8517" i="3" l="1"/>
  <c r="N8517" i="3"/>
  <c r="L8519" i="3"/>
  <c r="M8518" i="3"/>
  <c r="O8518" i="3" l="1"/>
  <c r="N8518" i="3"/>
  <c r="L8520" i="3"/>
  <c r="M8519" i="3"/>
  <c r="O8519" i="3" l="1"/>
  <c r="N8519" i="3"/>
  <c r="L8521" i="3"/>
  <c r="M8520" i="3"/>
  <c r="N8520" i="3" l="1"/>
  <c r="O8520" i="3"/>
  <c r="L8522" i="3"/>
  <c r="M8521" i="3"/>
  <c r="N8521" i="3" l="1"/>
  <c r="O8521" i="3"/>
  <c r="L8523" i="3"/>
  <c r="M8522" i="3"/>
  <c r="O8522" i="3" l="1"/>
  <c r="N8522" i="3"/>
  <c r="L8524" i="3"/>
  <c r="M8523" i="3"/>
  <c r="O8523" i="3" l="1"/>
  <c r="N8523" i="3"/>
  <c r="L8525" i="3"/>
  <c r="M8524" i="3"/>
  <c r="O8524" i="3" l="1"/>
  <c r="N8524" i="3"/>
  <c r="L8526" i="3"/>
  <c r="M8525" i="3"/>
  <c r="O8525" i="3" l="1"/>
  <c r="N8525" i="3"/>
  <c r="L8527" i="3"/>
  <c r="M8526" i="3"/>
  <c r="N8526" i="3" l="1"/>
  <c r="O8526" i="3"/>
  <c r="L8528" i="3"/>
  <c r="M8527" i="3"/>
  <c r="N8527" i="3" l="1"/>
  <c r="O8527" i="3"/>
  <c r="L8529" i="3"/>
  <c r="M8528" i="3"/>
  <c r="N8528" i="3" l="1"/>
  <c r="O8528" i="3"/>
  <c r="L8530" i="3"/>
  <c r="M8529" i="3"/>
  <c r="O8529" i="3" l="1"/>
  <c r="N8529" i="3"/>
  <c r="L8531" i="3"/>
  <c r="M8530" i="3"/>
  <c r="O8530" i="3" l="1"/>
  <c r="N8530" i="3"/>
  <c r="L8532" i="3"/>
  <c r="M8531" i="3"/>
  <c r="N8531" i="3" l="1"/>
  <c r="O8531" i="3"/>
  <c r="L8533" i="3"/>
  <c r="M8532" i="3"/>
  <c r="O8532" i="3" l="1"/>
  <c r="N8532" i="3"/>
  <c r="L8534" i="3"/>
  <c r="M8533" i="3"/>
  <c r="N8533" i="3" l="1"/>
  <c r="O8533" i="3"/>
  <c r="L8535" i="3"/>
  <c r="M8534" i="3"/>
  <c r="N8534" i="3" l="1"/>
  <c r="O8534" i="3"/>
  <c r="L8536" i="3"/>
  <c r="M8535" i="3"/>
  <c r="N8535" i="3" l="1"/>
  <c r="O8535" i="3"/>
  <c r="L8537" i="3"/>
  <c r="M8536" i="3"/>
  <c r="N8536" i="3" l="1"/>
  <c r="O8536" i="3"/>
  <c r="L8538" i="3"/>
  <c r="M8537" i="3"/>
  <c r="O8537" i="3" l="1"/>
  <c r="N8537" i="3"/>
  <c r="L8539" i="3"/>
  <c r="M8538" i="3"/>
  <c r="O8538" i="3" l="1"/>
  <c r="N8538" i="3"/>
  <c r="L8540" i="3"/>
  <c r="M8539" i="3"/>
  <c r="N8539" i="3" l="1"/>
  <c r="O8539" i="3"/>
  <c r="L8541" i="3"/>
  <c r="M8540" i="3"/>
  <c r="O8540" i="3" l="1"/>
  <c r="N8540" i="3"/>
  <c r="L8542" i="3"/>
  <c r="M8541" i="3"/>
  <c r="L8543" i="3" l="1"/>
  <c r="M8542" i="3"/>
  <c r="O8541" i="3"/>
  <c r="N8541" i="3"/>
  <c r="O8542" i="3" l="1"/>
  <c r="N8542" i="3"/>
  <c r="L8544" i="3"/>
  <c r="M8543" i="3"/>
  <c r="O8543" i="3" l="1"/>
  <c r="N8543" i="3"/>
  <c r="L8545" i="3"/>
  <c r="M8544" i="3"/>
  <c r="O8544" i="3" l="1"/>
  <c r="N8544" i="3"/>
  <c r="L8546" i="3"/>
  <c r="M8545" i="3"/>
  <c r="O8545" i="3" l="1"/>
  <c r="N8545" i="3"/>
  <c r="L8547" i="3"/>
  <c r="M8546" i="3"/>
  <c r="N8546" i="3" l="1"/>
  <c r="O8546" i="3"/>
  <c r="L8548" i="3"/>
  <c r="M8547" i="3"/>
  <c r="N8547" i="3" l="1"/>
  <c r="O8547" i="3"/>
  <c r="L8549" i="3"/>
  <c r="M8548" i="3"/>
  <c r="N8548" i="3" l="1"/>
  <c r="O8548" i="3"/>
  <c r="L8550" i="3"/>
  <c r="M8549" i="3"/>
  <c r="L8551" i="3" l="1"/>
  <c r="M8550" i="3"/>
  <c r="N8549" i="3"/>
  <c r="O8549" i="3"/>
  <c r="N8550" i="3" l="1"/>
  <c r="O8550" i="3"/>
  <c r="L8552" i="3"/>
  <c r="M8551" i="3"/>
  <c r="N8551" i="3" l="1"/>
  <c r="O8551" i="3"/>
  <c r="L8553" i="3"/>
  <c r="M8552" i="3"/>
  <c r="N8552" i="3" l="1"/>
  <c r="O8552" i="3"/>
  <c r="L8554" i="3"/>
  <c r="M8553" i="3"/>
  <c r="N8553" i="3" l="1"/>
  <c r="O8553" i="3"/>
  <c r="L8555" i="3"/>
  <c r="M8554" i="3"/>
  <c r="N8554" i="3" l="1"/>
  <c r="O8554" i="3"/>
  <c r="L8556" i="3"/>
  <c r="M8555" i="3"/>
  <c r="N8555" i="3" l="1"/>
  <c r="O8555" i="3"/>
  <c r="L8557" i="3"/>
  <c r="M8556" i="3"/>
  <c r="N8556" i="3" l="1"/>
  <c r="O8556" i="3"/>
  <c r="L8558" i="3"/>
  <c r="M8557" i="3"/>
  <c r="O8557" i="3" l="1"/>
  <c r="N8557" i="3"/>
  <c r="L8559" i="3"/>
  <c r="M8558" i="3"/>
  <c r="O8558" i="3" l="1"/>
  <c r="N8558" i="3"/>
  <c r="L8560" i="3"/>
  <c r="M8559" i="3"/>
  <c r="N8559" i="3" l="1"/>
  <c r="O8559" i="3"/>
  <c r="L8561" i="3"/>
  <c r="M8560" i="3"/>
  <c r="O8560" i="3" l="1"/>
  <c r="N8560" i="3"/>
  <c r="L8562" i="3"/>
  <c r="M8561" i="3"/>
  <c r="N8561" i="3" l="1"/>
  <c r="O8561" i="3"/>
  <c r="L8563" i="3"/>
  <c r="M8562" i="3"/>
  <c r="O8562" i="3" l="1"/>
  <c r="N8562" i="3"/>
  <c r="L8564" i="3"/>
  <c r="M8563" i="3"/>
  <c r="O8563" i="3" l="1"/>
  <c r="N8563" i="3"/>
  <c r="L8565" i="3"/>
  <c r="M8564" i="3"/>
  <c r="O8564" i="3" l="1"/>
  <c r="N8564" i="3"/>
  <c r="L8566" i="3"/>
  <c r="M8565" i="3"/>
  <c r="O8565" i="3" l="1"/>
  <c r="N8565" i="3"/>
  <c r="L8567" i="3"/>
  <c r="M8566" i="3"/>
  <c r="N8566" i="3" l="1"/>
  <c r="O8566" i="3"/>
  <c r="L8568" i="3"/>
  <c r="M8567" i="3"/>
  <c r="N8567" i="3" l="1"/>
  <c r="O8567" i="3"/>
  <c r="L8569" i="3"/>
  <c r="M8568" i="3"/>
  <c r="N8568" i="3" l="1"/>
  <c r="O8568" i="3"/>
  <c r="L8570" i="3"/>
  <c r="M8569" i="3"/>
  <c r="N8569" i="3" l="1"/>
  <c r="O8569" i="3"/>
  <c r="L8571" i="3"/>
  <c r="M8570" i="3"/>
  <c r="O8570" i="3" l="1"/>
  <c r="N8570" i="3"/>
  <c r="L8572" i="3"/>
  <c r="M8571" i="3"/>
  <c r="N8571" i="3" l="1"/>
  <c r="O8571" i="3"/>
  <c r="L8573" i="3"/>
  <c r="M8572" i="3"/>
  <c r="O8572" i="3" l="1"/>
  <c r="N8572" i="3"/>
  <c r="L8574" i="3"/>
  <c r="M8573" i="3"/>
  <c r="N8573" i="3" l="1"/>
  <c r="O8573" i="3"/>
  <c r="L8575" i="3"/>
  <c r="M8574" i="3"/>
  <c r="N8574" i="3" l="1"/>
  <c r="O8574" i="3"/>
  <c r="L8576" i="3"/>
  <c r="M8575" i="3"/>
  <c r="N8575" i="3" l="1"/>
  <c r="O8575" i="3"/>
  <c r="L8577" i="3"/>
  <c r="M8576" i="3"/>
  <c r="N8576" i="3" l="1"/>
  <c r="O8576" i="3"/>
  <c r="L8578" i="3"/>
  <c r="M8577" i="3"/>
  <c r="O8577" i="3" l="1"/>
  <c r="N8577" i="3"/>
  <c r="L8579" i="3"/>
  <c r="M8578" i="3"/>
  <c r="N8578" i="3" l="1"/>
  <c r="O8578" i="3"/>
  <c r="L8580" i="3"/>
  <c r="M8579" i="3"/>
  <c r="N8579" i="3" l="1"/>
  <c r="O8579" i="3"/>
  <c r="L8581" i="3"/>
  <c r="M8580" i="3"/>
  <c r="N8580" i="3" l="1"/>
  <c r="O8580" i="3"/>
  <c r="L8582" i="3"/>
  <c r="M8581" i="3"/>
  <c r="N8581" i="3" l="1"/>
  <c r="O8581" i="3"/>
  <c r="L8583" i="3"/>
  <c r="M8582" i="3"/>
  <c r="O8582" i="3" l="1"/>
  <c r="N8582" i="3"/>
  <c r="L8584" i="3"/>
  <c r="M8583" i="3"/>
  <c r="O8583" i="3" l="1"/>
  <c r="N8583" i="3"/>
  <c r="L8585" i="3"/>
  <c r="M8584" i="3"/>
  <c r="O8584" i="3" l="1"/>
  <c r="N8584" i="3"/>
  <c r="L8586" i="3"/>
  <c r="M8585" i="3"/>
  <c r="O8585" i="3" l="1"/>
  <c r="N8585" i="3"/>
  <c r="L8587" i="3"/>
  <c r="M8586" i="3"/>
  <c r="N8586" i="3" l="1"/>
  <c r="O8586" i="3"/>
  <c r="L8588" i="3"/>
  <c r="M8587" i="3"/>
  <c r="N8587" i="3" l="1"/>
  <c r="O8587" i="3"/>
  <c r="L8589" i="3"/>
  <c r="M8588" i="3"/>
  <c r="N8588" i="3" l="1"/>
  <c r="O8588" i="3"/>
  <c r="L8590" i="3"/>
  <c r="M8589" i="3"/>
  <c r="O8589" i="3" l="1"/>
  <c r="N8589" i="3"/>
  <c r="L8591" i="3"/>
  <c r="M8590" i="3"/>
  <c r="N8590" i="3" l="1"/>
  <c r="O8590" i="3"/>
  <c r="L8592" i="3"/>
  <c r="M8591" i="3"/>
  <c r="N8591" i="3" l="1"/>
  <c r="O8591" i="3"/>
  <c r="L8593" i="3"/>
  <c r="M8592" i="3"/>
  <c r="O8592" i="3" l="1"/>
  <c r="N8592" i="3"/>
  <c r="L8594" i="3"/>
  <c r="M8593" i="3"/>
  <c r="N8593" i="3" l="1"/>
  <c r="O8593" i="3"/>
  <c r="L8595" i="3"/>
  <c r="M8594" i="3"/>
  <c r="N8594" i="3" l="1"/>
  <c r="O8594" i="3"/>
  <c r="L8596" i="3"/>
  <c r="M8595" i="3"/>
  <c r="N8595" i="3" l="1"/>
  <c r="O8595" i="3"/>
  <c r="L8597" i="3"/>
  <c r="M8596" i="3"/>
  <c r="N8596" i="3" l="1"/>
  <c r="O8596" i="3"/>
  <c r="L8598" i="3"/>
  <c r="M8597" i="3"/>
  <c r="N8597" i="3" l="1"/>
  <c r="O8597" i="3"/>
  <c r="L8599" i="3"/>
  <c r="M8598" i="3"/>
  <c r="O8598" i="3" l="1"/>
  <c r="N8598" i="3"/>
  <c r="L8600" i="3"/>
  <c r="M8599" i="3"/>
  <c r="N8599" i="3" l="1"/>
  <c r="O8599" i="3"/>
  <c r="L8601" i="3"/>
  <c r="M8600" i="3"/>
  <c r="N8600" i="3" l="1"/>
  <c r="O8600" i="3"/>
  <c r="L8602" i="3"/>
  <c r="M8601" i="3"/>
  <c r="N8601" i="3" l="1"/>
  <c r="O8601" i="3"/>
  <c r="L8603" i="3"/>
  <c r="M8602" i="3"/>
  <c r="O8602" i="3" l="1"/>
  <c r="N8602" i="3"/>
  <c r="L8604" i="3"/>
  <c r="M8603" i="3"/>
  <c r="O8603" i="3" l="1"/>
  <c r="N8603" i="3"/>
  <c r="L8605" i="3"/>
  <c r="M8604" i="3"/>
  <c r="O8604" i="3" l="1"/>
  <c r="N8604" i="3"/>
  <c r="L8606" i="3"/>
  <c r="M8605" i="3"/>
  <c r="O8605" i="3" l="1"/>
  <c r="N8605" i="3"/>
  <c r="L8607" i="3"/>
  <c r="M8606" i="3"/>
  <c r="N8606" i="3" l="1"/>
  <c r="O8606" i="3"/>
  <c r="L8608" i="3"/>
  <c r="M8607" i="3"/>
  <c r="N8607" i="3" l="1"/>
  <c r="O8607" i="3"/>
  <c r="L8609" i="3"/>
  <c r="M8608" i="3"/>
  <c r="N8608" i="3" l="1"/>
  <c r="O8608" i="3"/>
  <c r="L8610" i="3"/>
  <c r="M8609" i="3"/>
  <c r="N8609" i="3" l="1"/>
  <c r="O8609" i="3"/>
  <c r="L8611" i="3"/>
  <c r="M8610" i="3"/>
  <c r="O8610" i="3" l="1"/>
  <c r="N8610" i="3"/>
  <c r="L8612" i="3"/>
  <c r="M8611" i="3"/>
  <c r="N8611" i="3" l="1"/>
  <c r="O8611" i="3"/>
  <c r="L8613" i="3"/>
  <c r="M8612" i="3"/>
  <c r="N8612" i="3" l="1"/>
  <c r="O8612" i="3"/>
  <c r="L8614" i="3"/>
  <c r="M8613" i="3"/>
  <c r="N8613" i="3" l="1"/>
  <c r="O8613" i="3"/>
  <c r="L8615" i="3"/>
  <c r="M8614" i="3"/>
  <c r="N8614" i="3" l="1"/>
  <c r="O8614" i="3"/>
  <c r="L8616" i="3"/>
  <c r="M8615" i="3"/>
  <c r="N8615" i="3" l="1"/>
  <c r="O8615" i="3"/>
  <c r="L8617" i="3"/>
  <c r="M8616" i="3"/>
  <c r="N8616" i="3" l="1"/>
  <c r="O8616" i="3"/>
  <c r="L8618" i="3"/>
  <c r="M8617" i="3"/>
  <c r="O8617" i="3" l="1"/>
  <c r="N8617" i="3"/>
  <c r="L8619" i="3"/>
  <c r="M8618" i="3"/>
  <c r="N8618" i="3" l="1"/>
  <c r="O8618" i="3"/>
  <c r="L8620" i="3"/>
  <c r="M8619" i="3"/>
  <c r="N8619" i="3" l="1"/>
  <c r="O8619" i="3"/>
  <c r="L8621" i="3"/>
  <c r="M8620" i="3"/>
  <c r="N8620" i="3" l="1"/>
  <c r="O8620" i="3"/>
  <c r="L8622" i="3"/>
  <c r="M8621" i="3"/>
  <c r="N8621" i="3" l="1"/>
  <c r="O8621" i="3"/>
  <c r="L8623" i="3"/>
  <c r="M8623" i="3" s="1"/>
  <c r="M8622" i="3"/>
  <c r="O8622" i="3" l="1"/>
  <c r="N8622" i="3"/>
  <c r="O8623" i="3"/>
  <c r="N8623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<sst xmlns="http://schemas.openxmlformats.org/spreadsheetml/2006/main" count="37" uniqueCount="34">
  <si>
    <t>Date</t>
  </si>
  <si>
    <t>stock_price_1</t>
  </si>
  <si>
    <t>stock_price_2</t>
  </si>
  <si>
    <t>log_ret_1</t>
  </si>
  <si>
    <t>log_ret_2</t>
  </si>
  <si>
    <t>mean</t>
  </si>
  <si>
    <t>stdev</t>
  </si>
  <si>
    <t>max</t>
  </si>
  <si>
    <t>min</t>
  </si>
  <si>
    <t>stock_1</t>
  </si>
  <si>
    <t>stock_2</t>
  </si>
  <si>
    <t>portf</t>
  </si>
  <si>
    <t>weight_1</t>
  </si>
  <si>
    <t>weight_2</t>
  </si>
  <si>
    <t>corr</t>
  </si>
  <si>
    <t>portf_log_ret</t>
  </si>
  <si>
    <t>Stock_1</t>
  </si>
  <si>
    <t>Stock_2</t>
  </si>
  <si>
    <t>sum</t>
  </si>
  <si>
    <t>sharpe</t>
  </si>
  <si>
    <t>cv</t>
  </si>
  <si>
    <t>min_weight</t>
  </si>
  <si>
    <t>max_weight</t>
  </si>
  <si>
    <t>roll_std_1</t>
  </si>
  <si>
    <t>EWMA_roll_var_1</t>
  </si>
  <si>
    <t>EWMA_roll_stdev_1</t>
  </si>
  <si>
    <t>VaR_95_HS</t>
  </si>
  <si>
    <t>VaR95_EWMA</t>
  </si>
  <si>
    <t>VaR_95_param</t>
  </si>
  <si>
    <t>STD_EWMA</t>
  </si>
  <si>
    <t>STAND_RET</t>
  </si>
  <si>
    <t>VaR_95_FHS_EWMA</t>
  </si>
  <si>
    <t>VAR_EWMA</t>
  </si>
  <si>
    <t>Viol_index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</si>
</sst>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1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28">
    <xf numFmtId="0" fontId="0" fillId="0" borderId="0" xfId="0"/>
    <xf numFmtId="0" fontId="0" fillId="33" borderId="0" xfId="0" applyFill="1"/>
    <xf numFmtId="14" fontId="0" fillId="33" borderId="0" xfId="0" applyNumberFormat="1" applyFill="1"/>
    <xf numFmtId="0" fontId="16" fillId="0" borderId="0" xfId="0" applyFont="1"/>
    <xf numFmtId="0" fontId="0" fillId="0" borderId="0" xfId="0" quotePrefix="1"/>
    <xf numFmtId="14" fontId="0" fillId="0" borderId="0" xfId="0" applyNumberFormat="1"/>
    <xf numFmtId="0" fontId="0" fillId="34" borderId="0" xfId="0" quotePrefix="1" applyFill="1"/>
    <xf numFmtId="0" fontId="0" fillId="0" borderId="10" xfId="0" applyBorder="1"/>
    <xf numFmtId="0" fontId="18" fillId="0" borderId="11" xfId="0" applyFont="1" applyBorder="1" applyAlignment="1">
      <alignment horizontal="center"/>
    </xf>
    <xf numFmtId="9" fontId="0" fillId="0" borderId="0" xfId="42" applyFont="1"/>
    <xf numFmtId="10" fontId="0" fillId="0" borderId="0" xfId="42" quotePrefix="1" applyNumberFormat="1" applyFont="1"/>
    <xf numFmtId="10" fontId="0" fillId="0" borderId="0" xfId="42" applyNumberFormat="1" applyFont="1"/>
    <xf numFmtId="10" fontId="0" fillId="0" borderId="0" xfId="42" applyNumberFormat="1" applyFont="1" applyFill="1"/>
    <xf numFmtId="164" fontId="0" fillId="0" borderId="0" xfId="42" applyNumberFormat="1" applyFont="1"/>
    <xf numFmtId="164" fontId="0" fillId="0" borderId="0" xfId="42" quotePrefix="1" applyNumberFormat="1" applyFont="1"/>
    <xf numFmtId="2" fontId="0" fillId="0" borderId="0" xfId="0" applyNumberFormat="1"/>
    <xf numFmtId="9" fontId="18" fillId="33" borderId="0" xfId="42" applyFont="1" applyFill="1"/>
    <xf numFmtId="10" fontId="0" fillId="34" borderId="0" xfId="42" quotePrefix="1" applyNumberFormat="1" applyFont="1" applyFill="1"/>
    <xf numFmtId="10" fontId="0" fillId="33" borderId="0" xfId="42" applyNumberFormat="1" applyFont="1" applyFill="1"/>
    <xf numFmtId="10" fontId="0" fillId="34" borderId="0" xfId="42" applyNumberFormat="1" applyFont="1" applyFill="1"/>
    <xf numFmtId="0" fontId="0" fillId="0" borderId="0" xfId="0" quotePrefix="1" applyFill="1"/>
    <xf numFmtId="10" fontId="0" fillId="33" borderId="0" xfId="42" quotePrefix="1" applyNumberFormat="1" applyFont="1" applyFill="1"/>
    <xf numFmtId="0" fontId="0" fillId="33" borderId="0" xfId="0" quotePrefix="1" applyFill="1"/>
    <xf numFmtId="14" fontId="0" fillId="0" borderId="0" xfId="0" applyNumberFormat="1" applyFill="1"/>
    <xf numFmtId="0" fontId="0" fillId="0" borderId="0" xfId="0" applyFill="1"/>
    <xf numFmtId="0" fontId="19" fillId="0" borderId="0" xfId="0" applyFont="1"/>
    <xf numFmtId="2" fontId="0" fillId="33" borderId="0" xfId="42" applyNumberFormat="1" applyFont="1" applyFill="1"/>
    <xf numFmtId="2" fontId="0" fillId="35" borderId="0" xfId="42" applyNumberFormat="1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analysis!$D$7045:$D$8623</c:f>
              <c:numCache>
                <c:formatCode>0.00%</c:formatCode>
                <c:ptCount val="1579"/>
                <c:pt idx="0">
                  <c:v>-5.6337561874527107E-3</c:v>
                </c:pt>
                <c:pt idx="1">
                  <c:v>3.3144354880853153E-3</c:v>
                </c:pt>
                <c:pt idx="2">
                  <c:v>-2.9023219849102534E-4</c:v>
                </c:pt>
                <c:pt idx="3">
                  <c:v>1.011018964515825E-2</c:v>
                </c:pt>
                <c:pt idx="4">
                  <c:v>1.3984533704299775E-2</c:v>
                </c:pt>
                <c:pt idx="5">
                  <c:v>-1.0713542940636553E-2</c:v>
                </c:pt>
                <c:pt idx="6">
                  <c:v>-1.0891823549380745E-3</c:v>
                </c:pt>
                <c:pt idx="7">
                  <c:v>3.7783055642777535E-3</c:v>
                </c:pt>
                <c:pt idx="8">
                  <c:v>0</c:v>
                </c:pt>
                <c:pt idx="9">
                  <c:v>-2.5697715548029881E-2</c:v>
                </c:pt>
                <c:pt idx="10">
                  <c:v>1.7636031219661808E-4</c:v>
                </c:pt>
                <c:pt idx="11">
                  <c:v>2.809224811669851E-3</c:v>
                </c:pt>
                <c:pt idx="12">
                  <c:v>-1.0872319767749643E-2</c:v>
                </c:pt>
                <c:pt idx="13">
                  <c:v>1.7746034185186044E-2</c:v>
                </c:pt>
                <c:pt idx="14">
                  <c:v>-1.7372622848299335E-4</c:v>
                </c:pt>
                <c:pt idx="15">
                  <c:v>4.634004785864905E-3</c:v>
                </c:pt>
                <c:pt idx="16">
                  <c:v>1.1320803154486967E-2</c:v>
                </c:pt>
                <c:pt idx="17">
                  <c:v>-3.7209712694194854E-3</c:v>
                </c:pt>
                <c:pt idx="18">
                  <c:v>-1.1464437050698219E-4</c:v>
                </c:pt>
                <c:pt idx="19">
                  <c:v>-2.294982867740989E-4</c:v>
                </c:pt>
                <c:pt idx="20">
                  <c:v>5.6639410317448485E-3</c:v>
                </c:pt>
                <c:pt idx="21">
                  <c:v>1.0273285078581013E-2</c:v>
                </c:pt>
                <c:pt idx="22">
                  <c:v>-5.0949753042469565E-3</c:v>
                </c:pt>
                <c:pt idx="23">
                  <c:v>1.6381431505914958E-2</c:v>
                </c:pt>
                <c:pt idx="24">
                  <c:v>8.9280646493213316E-4</c:v>
                </c:pt>
                <c:pt idx="25">
                  <c:v>-4.4724994392370977E-3</c:v>
                </c:pt>
                <c:pt idx="26">
                  <c:v>-8.2149841250127222E-3</c:v>
                </c:pt>
                <c:pt idx="27">
                  <c:v>2.2608062489279921E-4</c:v>
                </c:pt>
                <c:pt idx="28">
                  <c:v>-1.6056767763875632E-2</c:v>
                </c:pt>
                <c:pt idx="29">
                  <c:v>-1.8012264682583962E-2</c:v>
                </c:pt>
                <c:pt idx="30">
                  <c:v>2.3349267125659092E-3</c:v>
                </c:pt>
                <c:pt idx="31">
                  <c:v>-2.0915487782784747E-2</c:v>
                </c:pt>
                <c:pt idx="32">
                  <c:v>-5.9120979432453905E-3</c:v>
                </c:pt>
                <c:pt idx="33">
                  <c:v>2.7513234843539822E-3</c:v>
                </c:pt>
                <c:pt idx="34">
                  <c:v>2.0880975707844251E-3</c:v>
                </c:pt>
                <c:pt idx="35">
                  <c:v>-4.4359592620222862E-2</c:v>
                </c:pt>
                <c:pt idx="36">
                  <c:v>-2.5301722256825518E-2</c:v>
                </c:pt>
                <c:pt idx="37">
                  <c:v>4.0942045838778966E-2</c:v>
                </c:pt>
                <c:pt idx="38">
                  <c:v>-2.1639268548827015E-2</c:v>
                </c:pt>
                <c:pt idx="39">
                  <c:v>-2.7902658577068473E-2</c:v>
                </c:pt>
                <c:pt idx="40">
                  <c:v>1.215729140334058E-2</c:v>
                </c:pt>
                <c:pt idx="41">
                  <c:v>3.9488871483075866E-2</c:v>
                </c:pt>
                <c:pt idx="42">
                  <c:v>9.967930423716331E-3</c:v>
                </c:pt>
                <c:pt idx="43">
                  <c:v>1.8269586647316486E-2</c:v>
                </c:pt>
                <c:pt idx="44">
                  <c:v>3.3026591518637516E-2</c:v>
                </c:pt>
                <c:pt idx="45">
                  <c:v>-3.242301934309993E-3</c:v>
                </c:pt>
                <c:pt idx="46">
                  <c:v>-3.3696078583825453E-3</c:v>
                </c:pt>
                <c:pt idx="47">
                  <c:v>-4.5488882702035298E-3</c:v>
                </c:pt>
                <c:pt idx="48">
                  <c:v>8.3242644822020713E-3</c:v>
                </c:pt>
                <c:pt idx="49">
                  <c:v>1.7241766932456562E-2</c:v>
                </c:pt>
                <c:pt idx="50">
                  <c:v>1.9579360772111032E-2</c:v>
                </c:pt>
                <c:pt idx="51">
                  <c:v>-3.246179314179135E-3</c:v>
                </c:pt>
                <c:pt idx="52">
                  <c:v>-1.5145772855771683E-3</c:v>
                </c:pt>
                <c:pt idx="53">
                  <c:v>-1.7671710856378673E-2</c:v>
                </c:pt>
                <c:pt idx="54">
                  <c:v>6.8906237021340265E-3</c:v>
                </c:pt>
                <c:pt idx="55">
                  <c:v>3.4559295679188516E-3</c:v>
                </c:pt>
                <c:pt idx="56">
                  <c:v>-8.4871046803136586E-4</c:v>
                </c:pt>
                <c:pt idx="57">
                  <c:v>-9.3263794182646999E-3</c:v>
                </c:pt>
                <c:pt idx="58">
                  <c:v>1.0853377906916147E-2</c:v>
                </c:pt>
                <c:pt idx="59">
                  <c:v>1.703519924070919E-2</c:v>
                </c:pt>
                <c:pt idx="60">
                  <c:v>9.621168536608278E-3</c:v>
                </c:pt>
                <c:pt idx="61">
                  <c:v>-9.6768572226178257E-3</c:v>
                </c:pt>
                <c:pt idx="62">
                  <c:v>-8.5377530627310291E-3</c:v>
                </c:pt>
                <c:pt idx="63">
                  <c:v>1.1759468441996527E-3</c:v>
                </c:pt>
                <c:pt idx="64">
                  <c:v>-3.5326370096309691E-3</c:v>
                </c:pt>
                <c:pt idx="65">
                  <c:v>-1.5396957276678735E-2</c:v>
                </c:pt>
                <c:pt idx="66">
                  <c:v>-3.4245189753779183E-4</c:v>
                </c:pt>
                <c:pt idx="67">
                  <c:v>-2.2915265496524149E-2</c:v>
                </c:pt>
                <c:pt idx="68">
                  <c:v>-1.4230213549881647E-2</c:v>
                </c:pt>
                <c:pt idx="69">
                  <c:v>-2.3428723692388975E-2</c:v>
                </c:pt>
                <c:pt idx="70">
                  <c:v>4.6379195025597016E-2</c:v>
                </c:pt>
                <c:pt idx="71">
                  <c:v>-2.5975571857269026E-2</c:v>
                </c:pt>
                <c:pt idx="72">
                  <c:v>-1.1110746384502842E-2</c:v>
                </c:pt>
                <c:pt idx="73">
                  <c:v>7.7783320882684991E-3</c:v>
                </c:pt>
                <c:pt idx="74">
                  <c:v>-6.5776309611282249E-3</c:v>
                </c:pt>
                <c:pt idx="75">
                  <c:v>1.020681255671149E-2</c:v>
                </c:pt>
                <c:pt idx="76">
                  <c:v>1.8942165201189048E-2</c:v>
                </c:pt>
                <c:pt idx="77">
                  <c:v>6.9103400536807136E-3</c:v>
                </c:pt>
                <c:pt idx="78">
                  <c:v>-2.5911576097586611E-2</c:v>
                </c:pt>
                <c:pt idx="79">
                  <c:v>9.8690469951298911E-3</c:v>
                </c:pt>
                <c:pt idx="80">
                  <c:v>1.8642988891791935E-2</c:v>
                </c:pt>
                <c:pt idx="81">
                  <c:v>-4.6860304425451142E-3</c:v>
                </c:pt>
                <c:pt idx="82">
                  <c:v>9.8100450941717345E-3</c:v>
                </c:pt>
                <c:pt idx="83">
                  <c:v>3.382200377411639E-3</c:v>
                </c:pt>
                <c:pt idx="84">
                  <c:v>6.2191866575799165E-3</c:v>
                </c:pt>
                <c:pt idx="85">
                  <c:v>1.3670090891947003E-2</c:v>
                </c:pt>
                <c:pt idx="86">
                  <c:v>-2.2467828973449433E-3</c:v>
                </c:pt>
                <c:pt idx="87">
                  <c:v>-2.8749169470555395E-2</c:v>
                </c:pt>
                <c:pt idx="88">
                  <c:v>-4.1835270996056613E-2</c:v>
                </c:pt>
                <c:pt idx="89">
                  <c:v>-2.9007015036145844E-3</c:v>
                </c:pt>
                <c:pt idx="90">
                  <c:v>-1.4016945490944245E-2</c:v>
                </c:pt>
                <c:pt idx="91">
                  <c:v>4.3477833494500852E-3</c:v>
                </c:pt>
                <c:pt idx="92">
                  <c:v>3.4771203833378474E-3</c:v>
                </c:pt>
                <c:pt idx="93">
                  <c:v>-1.1637340644894141E-2</c:v>
                </c:pt>
                <c:pt idx="94">
                  <c:v>1.7950326957190666E-2</c:v>
                </c:pt>
                <c:pt idx="95">
                  <c:v>2.2970234514765021E-2</c:v>
                </c:pt>
                <c:pt idx="96">
                  <c:v>4.322712490450796E-2</c:v>
                </c:pt>
                <c:pt idx="97">
                  <c:v>1.8110116312423641E-3</c:v>
                </c:pt>
                <c:pt idx="98">
                  <c:v>3.8483120546380582E-2</c:v>
                </c:pt>
                <c:pt idx="99">
                  <c:v>7.2088227004717493E-3</c:v>
                </c:pt>
                <c:pt idx="100">
                  <c:v>4.7952121627448099E-3</c:v>
                </c:pt>
                <c:pt idx="101">
                  <c:v>7.0162416281759317E-3</c:v>
                </c:pt>
                <c:pt idx="102">
                  <c:v>1.4202680094516244E-2</c:v>
                </c:pt>
                <c:pt idx="103">
                  <c:v>-3.8105166771998582E-3</c:v>
                </c:pt>
                <c:pt idx="104">
                  <c:v>-2.335991002859071E-3</c:v>
                </c:pt>
                <c:pt idx="105">
                  <c:v>-9.1297738348058224E-3</c:v>
                </c:pt>
                <c:pt idx="106">
                  <c:v>9.2892671154790121E-3</c:v>
                </c:pt>
                <c:pt idx="107">
                  <c:v>-6.3436547339538948E-3</c:v>
                </c:pt>
                <c:pt idx="108">
                  <c:v>-3.6431471886960842E-3</c:v>
                </c:pt>
                <c:pt idx="109">
                  <c:v>7.0600899817322028E-3</c:v>
                </c:pt>
                <c:pt idx="110">
                  <c:v>-2.5081811529826144E-3</c:v>
                </c:pt>
                <c:pt idx="111">
                  <c:v>6.391185094942034E-3</c:v>
                </c:pt>
                <c:pt idx="112">
                  <c:v>-1.1157852817150957E-3</c:v>
                </c:pt>
                <c:pt idx="113">
                  <c:v>2.2830266885506237E-3</c:v>
                </c:pt>
                <c:pt idx="114">
                  <c:v>-3.6125311976194789E-3</c:v>
                </c:pt>
                <c:pt idx="115">
                  <c:v>-2.1308009991399257E-3</c:v>
                </c:pt>
                <c:pt idx="116">
                  <c:v>-3.3657966227073175E-3</c:v>
                </c:pt>
                <c:pt idx="117">
                  <c:v>1.7873436223851995E-2</c:v>
                </c:pt>
                <c:pt idx="118">
                  <c:v>8.3229826597177679E-3</c:v>
                </c:pt>
                <c:pt idx="119">
                  <c:v>7.6855116358327908E-3</c:v>
                </c:pt>
                <c:pt idx="120">
                  <c:v>3.4599657216739491E-3</c:v>
                </c:pt>
                <c:pt idx="121">
                  <c:v>-2.6841991499475799E-3</c:v>
                </c:pt>
                <c:pt idx="122">
                  <c:v>-9.1393606200575687E-3</c:v>
                </c:pt>
                <c:pt idx="123">
                  <c:v>-2.4547770562174903E-3</c:v>
                </c:pt>
                <c:pt idx="124">
                  <c:v>5.4759268944674774E-3</c:v>
                </c:pt>
                <c:pt idx="125">
                  <c:v>-8.2511329588748333E-3</c:v>
                </c:pt>
                <c:pt idx="126">
                  <c:v>5.2429256787275651E-4</c:v>
                </c:pt>
                <c:pt idx="127">
                  <c:v>-1.0325753663927725E-2</c:v>
                </c:pt>
                <c:pt idx="128">
                  <c:v>-5.2971350847629396E-4</c:v>
                </c:pt>
                <c:pt idx="129">
                  <c:v>-1.6291585787467179E-2</c:v>
                </c:pt>
                <c:pt idx="130">
                  <c:v>4.3525763086365975E-3</c:v>
                </c:pt>
                <c:pt idx="131">
                  <c:v>-5.5922578655666277E-3</c:v>
                </c:pt>
                <c:pt idx="132">
                  <c:v>-2.9155930802077347E-3</c:v>
                </c:pt>
                <c:pt idx="133">
                  <c:v>-1.4983340121713444E-2</c:v>
                </c:pt>
                <c:pt idx="134">
                  <c:v>1.2329795174103866E-2</c:v>
                </c:pt>
                <c:pt idx="135">
                  <c:v>-1.4650350233807109E-3</c:v>
                </c:pt>
                <c:pt idx="136">
                  <c:v>7.2497128361252439E-3</c:v>
                </c:pt>
                <c:pt idx="137">
                  <c:v>-2.1043030993280697E-3</c:v>
                </c:pt>
                <c:pt idx="138">
                  <c:v>1.1120261227930226E-2</c:v>
                </c:pt>
                <c:pt idx="139">
                  <c:v>-1.7569622001839671E-2</c:v>
                </c:pt>
                <c:pt idx="140">
                  <c:v>8.0148179373804307E-3</c:v>
                </c:pt>
                <c:pt idx="141">
                  <c:v>1.3766382660033355E-2</c:v>
                </c:pt>
                <c:pt idx="142">
                  <c:v>1.3790005638720843E-2</c:v>
                </c:pt>
                <c:pt idx="143">
                  <c:v>-1.2076111650051117E-3</c:v>
                </c:pt>
                <c:pt idx="144">
                  <c:v>-1.3060993392815721E-2</c:v>
                </c:pt>
                <c:pt idx="145">
                  <c:v>1.6626845707990317E-2</c:v>
                </c:pt>
                <c:pt idx="146">
                  <c:v>1.5692525094906035E-3</c:v>
                </c:pt>
                <c:pt idx="147">
                  <c:v>-2.1975248206348975E-3</c:v>
                </c:pt>
                <c:pt idx="148">
                  <c:v>2.8245062300886791E-3</c:v>
                </c:pt>
                <c:pt idx="149">
                  <c:v>-5.499820845029685E-3</c:v>
                </c:pt>
                <c:pt idx="150">
                  <c:v>7.7431009507900371E-3</c:v>
                </c:pt>
                <c:pt idx="151">
                  <c:v>-2.295453183031029E-3</c:v>
                </c:pt>
                <c:pt idx="152">
                  <c:v>8.8766884170249165E-4</c:v>
                </c:pt>
                <c:pt idx="153">
                  <c:v>7.2282221817715157E-3</c:v>
                </c:pt>
                <c:pt idx="154">
                  <c:v>9.3855877366063514E-3</c:v>
                </c:pt>
                <c:pt idx="155">
                  <c:v>-3.1359383341835645E-3</c:v>
                </c:pt>
                <c:pt idx="156">
                  <c:v>-1.6771353597727138E-2</c:v>
                </c:pt>
                <c:pt idx="157">
                  <c:v>-5.6183782479875856E-3</c:v>
                </c:pt>
                <c:pt idx="158">
                  <c:v>1.9990140790091663E-3</c:v>
                </c:pt>
                <c:pt idx="159">
                  <c:v>5.7240215788859211E-2</c:v>
                </c:pt>
                <c:pt idx="160">
                  <c:v>2.8811662700334528E-2</c:v>
                </c:pt>
                <c:pt idx="161">
                  <c:v>2.8888535940564553E-3</c:v>
                </c:pt>
                <c:pt idx="162">
                  <c:v>5.1790749495114708E-3</c:v>
                </c:pt>
                <c:pt idx="163">
                  <c:v>-9.4190527570995764E-3</c:v>
                </c:pt>
                <c:pt idx="164">
                  <c:v>6.7575988591651219E-4</c:v>
                </c:pt>
                <c:pt idx="165">
                  <c:v>7.8341739312005106E-3</c:v>
                </c:pt>
                <c:pt idx="166">
                  <c:v>-2.9829557141948849E-3</c:v>
                </c:pt>
                <c:pt idx="167">
                  <c:v>6.4357735775097541E-3</c:v>
                </c:pt>
                <c:pt idx="168">
                  <c:v>4.204277124367552E-3</c:v>
                </c:pt>
                <c:pt idx="169">
                  <c:v>2.3336356738786306E-3</c:v>
                </c:pt>
                <c:pt idx="170">
                  <c:v>1.4543727777732851E-2</c:v>
                </c:pt>
                <c:pt idx="171">
                  <c:v>1.9773208401426309E-2</c:v>
                </c:pt>
                <c:pt idx="172">
                  <c:v>-9.7912051715724913E-3</c:v>
                </c:pt>
                <c:pt idx="173">
                  <c:v>-1.951478056393831E-3</c:v>
                </c:pt>
                <c:pt idx="174">
                  <c:v>4.6499239167489466E-5</c:v>
                </c:pt>
                <c:pt idx="175">
                  <c:v>2.0438872096970257E-3</c:v>
                </c:pt>
                <c:pt idx="176">
                  <c:v>3.1045025672762276E-3</c:v>
                </c:pt>
                <c:pt idx="177">
                  <c:v>8.2010306867495286E-3</c:v>
                </c:pt>
                <c:pt idx="178">
                  <c:v>8.0432394670599799E-3</c:v>
                </c:pt>
                <c:pt idx="179">
                  <c:v>1.4818840492760171E-2</c:v>
                </c:pt>
                <c:pt idx="180">
                  <c:v>9.1517579131057229E-3</c:v>
                </c:pt>
                <c:pt idx="181">
                  <c:v>1.1487767598399099E-2</c:v>
                </c:pt>
                <c:pt idx="182">
                  <c:v>3.2017728688409075E-3</c:v>
                </c:pt>
                <c:pt idx="183">
                  <c:v>-6.5462141450564632E-3</c:v>
                </c:pt>
                <c:pt idx="184">
                  <c:v>-1.6756963459672647E-2</c:v>
                </c:pt>
                <c:pt idx="185">
                  <c:v>-8.1007487305594546E-3</c:v>
                </c:pt>
                <c:pt idx="186">
                  <c:v>-1.3511670222666377E-2</c:v>
                </c:pt>
                <c:pt idx="187">
                  <c:v>2.4968460240805821E-2</c:v>
                </c:pt>
                <c:pt idx="188">
                  <c:v>-1.2496716608397405E-2</c:v>
                </c:pt>
                <c:pt idx="189">
                  <c:v>2.3868103522704378E-2</c:v>
                </c:pt>
                <c:pt idx="190">
                  <c:v>-1.1416058131072689E-2</c:v>
                </c:pt>
                <c:pt idx="191">
                  <c:v>-2.6987032592484177E-2</c:v>
                </c:pt>
                <c:pt idx="192">
                  <c:v>1.6510388818053398E-3</c:v>
                </c:pt>
                <c:pt idx="193">
                  <c:v>5.951754026389791E-4</c:v>
                </c:pt>
                <c:pt idx="194">
                  <c:v>7.5731129174423416E-3</c:v>
                </c:pt>
                <c:pt idx="195">
                  <c:v>-1.082945194490465E-2</c:v>
                </c:pt>
                <c:pt idx="196">
                  <c:v>1.4277947343906422E-2</c:v>
                </c:pt>
                <c:pt idx="197">
                  <c:v>6.3206370935799585E-3</c:v>
                </c:pt>
                <c:pt idx="198">
                  <c:v>-7.9981838902574934E-3</c:v>
                </c:pt>
                <c:pt idx="199">
                  <c:v>2.0343342532614887E-2</c:v>
                </c:pt>
                <c:pt idx="200">
                  <c:v>3.5057434886676909E-3</c:v>
                </c:pt>
                <c:pt idx="201">
                  <c:v>6.7109575739751539E-3</c:v>
                </c:pt>
                <c:pt idx="202">
                  <c:v>8.8490705494483502E-3</c:v>
                </c:pt>
                <c:pt idx="203">
                  <c:v>1.2095158127715352E-2</c:v>
                </c:pt>
                <c:pt idx="204">
                  <c:v>-1.7737031044746502E-2</c:v>
                </c:pt>
                <c:pt idx="205">
                  <c:v>-1.6362028600072707E-2</c:v>
                </c:pt>
                <c:pt idx="206">
                  <c:v>-2.3211353924295877E-3</c:v>
                </c:pt>
                <c:pt idx="207">
                  <c:v>1.3758272941959079E-2</c:v>
                </c:pt>
                <c:pt idx="208">
                  <c:v>-4.7433357536686621E-2</c:v>
                </c:pt>
                <c:pt idx="209">
                  <c:v>-8.8671718115678217E-3</c:v>
                </c:pt>
                <c:pt idx="210">
                  <c:v>3.5096266627646339E-2</c:v>
                </c:pt>
                <c:pt idx="211">
                  <c:v>-2.1617867991706854E-2</c:v>
                </c:pt>
                <c:pt idx="212">
                  <c:v>2.1797781623092715E-2</c:v>
                </c:pt>
                <c:pt idx="213">
                  <c:v>-4.3305967193710557E-3</c:v>
                </c:pt>
                <c:pt idx="214">
                  <c:v>-2.3651322843810951E-2</c:v>
                </c:pt>
                <c:pt idx="215">
                  <c:v>1.5115567791982875E-2</c:v>
                </c:pt>
                <c:pt idx="216">
                  <c:v>6.0913614490712056E-3</c:v>
                </c:pt>
                <c:pt idx="217">
                  <c:v>9.3825886788990367E-3</c:v>
                </c:pt>
                <c:pt idx="218">
                  <c:v>-3.4903936460369399E-2</c:v>
                </c:pt>
                <c:pt idx="219">
                  <c:v>2.1661722748675689E-2</c:v>
                </c:pt>
                <c:pt idx="220">
                  <c:v>-1.6051673190079774E-2</c:v>
                </c:pt>
                <c:pt idx="221">
                  <c:v>-1.8948651912723692E-2</c:v>
                </c:pt>
                <c:pt idx="222">
                  <c:v>4.9818470639209338E-3</c:v>
                </c:pt>
                <c:pt idx="223">
                  <c:v>2.5732650948029401E-2</c:v>
                </c:pt>
                <c:pt idx="224">
                  <c:v>1.5235477240728528E-2</c:v>
                </c:pt>
                <c:pt idx="225">
                  <c:v>-6.8632976079176733E-2</c:v>
                </c:pt>
                <c:pt idx="226">
                  <c:v>-2.8799013601201982E-2</c:v>
                </c:pt>
                <c:pt idx="227">
                  <c:v>1.0756145899465417E-2</c:v>
                </c:pt>
                <c:pt idx="228">
                  <c:v>2.9877432432168387E-2</c:v>
                </c:pt>
                <c:pt idx="229">
                  <c:v>-3.4951867001723172E-3</c:v>
                </c:pt>
                <c:pt idx="230">
                  <c:v>-1.9469760098461079E-2</c:v>
                </c:pt>
                <c:pt idx="231">
                  <c:v>-5.1687237125921194E-2</c:v>
                </c:pt>
                <c:pt idx="232">
                  <c:v>-1.0041600339036855E-2</c:v>
                </c:pt>
                <c:pt idx="233">
                  <c:v>-2.8653920379934656E-2</c:v>
                </c:pt>
                <c:pt idx="234">
                  <c:v>2.4379148111228887E-2</c:v>
                </c:pt>
                <c:pt idx="235">
                  <c:v>1.1014934648349295E-2</c:v>
                </c:pt>
                <c:pt idx="236">
                  <c:v>-4.0438948936037805E-2</c:v>
                </c:pt>
                <c:pt idx="237">
                  <c:v>-4.8956838832072108E-2</c:v>
                </c:pt>
                <c:pt idx="238">
                  <c:v>-1.1306774284381537E-3</c:v>
                </c:pt>
                <c:pt idx="239">
                  <c:v>-2.5727116446389076E-2</c:v>
                </c:pt>
                <c:pt idx="240">
                  <c:v>1.3432882853464905E-2</c:v>
                </c:pt>
                <c:pt idx="241">
                  <c:v>-2.1779550944134459E-3</c:v>
                </c:pt>
                <c:pt idx="242">
                  <c:v>3.773169048333453E-2</c:v>
                </c:pt>
                <c:pt idx="243">
                  <c:v>-7.7118969801773978E-3</c:v>
                </c:pt>
                <c:pt idx="244">
                  <c:v>-5.417098518628735E-3</c:v>
                </c:pt>
                <c:pt idx="245">
                  <c:v>3.4345500888856122E-2</c:v>
                </c:pt>
                <c:pt idx="246">
                  <c:v>-4.4985144396487299E-2</c:v>
                </c:pt>
                <c:pt idx="247">
                  <c:v>-1.1212437402996964E-2</c:v>
                </c:pt>
                <c:pt idx="248">
                  <c:v>-3.6308189219491235E-2</c:v>
                </c:pt>
                <c:pt idx="249">
                  <c:v>6.5664682217872854E-3</c:v>
                </c:pt>
                <c:pt idx="250">
                  <c:v>-5.7359174538087997E-3</c:v>
                </c:pt>
                <c:pt idx="251">
                  <c:v>2.7834617422728032E-3</c:v>
                </c:pt>
                <c:pt idx="252">
                  <c:v>1.0880790228991201E-2</c:v>
                </c:pt>
                <c:pt idx="253">
                  <c:v>-3.2521133845010805E-2</c:v>
                </c:pt>
                <c:pt idx="254">
                  <c:v>-9.3494487149678226E-3</c:v>
                </c:pt>
                <c:pt idx="255">
                  <c:v>1.2908879226744715E-2</c:v>
                </c:pt>
                <c:pt idx="256">
                  <c:v>-3.1688480140687904E-2</c:v>
                </c:pt>
                <c:pt idx="257">
                  <c:v>-2.5558443020192424E-2</c:v>
                </c:pt>
                <c:pt idx="258">
                  <c:v>-3.9672662753025875E-2</c:v>
                </c:pt>
                <c:pt idx="259">
                  <c:v>-2.6214396379227133E-2</c:v>
                </c:pt>
                <c:pt idx="260">
                  <c:v>6.8052506710857066E-2</c:v>
                </c:pt>
                <c:pt idx="261">
                  <c:v>-6.5108887692345565E-3</c:v>
                </c:pt>
                <c:pt idx="262">
                  <c:v>5.1222996555434373E-4</c:v>
                </c:pt>
                <c:pt idx="263">
                  <c:v>9.6188043941847264E-3</c:v>
                </c:pt>
                <c:pt idx="264">
                  <c:v>1.1403501913762231E-3</c:v>
                </c:pt>
                <c:pt idx="265">
                  <c:v>-0.10492415560799696</c:v>
                </c:pt>
                <c:pt idx="266">
                  <c:v>4.1803015331207512E-2</c:v>
                </c:pt>
                <c:pt idx="267">
                  <c:v>-2.2280330849882238E-3</c:v>
                </c:pt>
                <c:pt idx="268">
                  <c:v>1.8883413854052122E-2</c:v>
                </c:pt>
                <c:pt idx="269">
                  <c:v>1.683915083590307E-2</c:v>
                </c:pt>
                <c:pt idx="270">
                  <c:v>3.1913679486090525E-3</c:v>
                </c:pt>
                <c:pt idx="271">
                  <c:v>-9.8665434685864719E-3</c:v>
                </c:pt>
                <c:pt idx="272">
                  <c:v>-1.5151567620325157E-2</c:v>
                </c:pt>
                <c:pt idx="273">
                  <c:v>2.0260095108207019E-2</c:v>
                </c:pt>
                <c:pt idx="274">
                  <c:v>1.2142700888534974E-2</c:v>
                </c:pt>
                <c:pt idx="275">
                  <c:v>5.9202990407952565E-3</c:v>
                </c:pt>
                <c:pt idx="276">
                  <c:v>6.1403743026343556E-3</c:v>
                </c:pt>
                <c:pt idx="277">
                  <c:v>-2.2701725121612205E-2</c:v>
                </c:pt>
                <c:pt idx="278">
                  <c:v>4.0359270300697617E-3</c:v>
                </c:pt>
                <c:pt idx="279">
                  <c:v>-7.957578064674108E-3</c:v>
                </c:pt>
                <c:pt idx="280">
                  <c:v>3.2599534242405456E-2</c:v>
                </c:pt>
                <c:pt idx="281">
                  <c:v>-9.2974274262595039E-3</c:v>
                </c:pt>
                <c:pt idx="282">
                  <c:v>-1.0419119877667565E-2</c:v>
                </c:pt>
                <c:pt idx="283">
                  <c:v>6.6101154468938939E-2</c:v>
                </c:pt>
                <c:pt idx="284">
                  <c:v>7.1755856584809104E-3</c:v>
                </c:pt>
                <c:pt idx="285">
                  <c:v>4.805694016406208E-4</c:v>
                </c:pt>
                <c:pt idx="286">
                  <c:v>2.8008760702526742E-2</c:v>
                </c:pt>
                <c:pt idx="287">
                  <c:v>1.6964905359262119E-2</c:v>
                </c:pt>
                <c:pt idx="288">
                  <c:v>3.4475163882018536E-4</c:v>
                </c:pt>
                <c:pt idx="289">
                  <c:v>-1.9121259295855023E-2</c:v>
                </c:pt>
                <c:pt idx="290">
                  <c:v>1.1742086414084833E-3</c:v>
                </c:pt>
                <c:pt idx="291">
                  <c:v>-5.7674796094562006E-3</c:v>
                </c:pt>
                <c:pt idx="292">
                  <c:v>8.5802594876434636E-3</c:v>
                </c:pt>
                <c:pt idx="293">
                  <c:v>-4.163470739690105E-3</c:v>
                </c:pt>
                <c:pt idx="294">
                  <c:v>3.636719382344653E-3</c:v>
                </c:pt>
                <c:pt idx="295">
                  <c:v>-2.2272445519472732E-3</c:v>
                </c:pt>
                <c:pt idx="296">
                  <c:v>2.9878916473412001E-3</c:v>
                </c:pt>
                <c:pt idx="297">
                  <c:v>6.4150022011351645E-3</c:v>
                </c:pt>
                <c:pt idx="298">
                  <c:v>-5.6547389328483015E-3</c:v>
                </c:pt>
                <c:pt idx="299">
                  <c:v>1.110411779408242E-2</c:v>
                </c:pt>
                <c:pt idx="300">
                  <c:v>7.2579009262549428E-3</c:v>
                </c:pt>
                <c:pt idx="301">
                  <c:v>5.7358741846969615E-4</c:v>
                </c:pt>
                <c:pt idx="302">
                  <c:v>3.0931110601937475E-3</c:v>
                </c:pt>
                <c:pt idx="303">
                  <c:v>-9.8845565608710727E-3</c:v>
                </c:pt>
                <c:pt idx="304">
                  <c:v>1.0456140245510883E-2</c:v>
                </c:pt>
                <c:pt idx="305">
                  <c:v>5.0167869195075245E-3</c:v>
                </c:pt>
                <c:pt idx="306">
                  <c:v>-1.8212743254438638E-3</c:v>
                </c:pt>
                <c:pt idx="307">
                  <c:v>-5.7705849530764446E-3</c:v>
                </c:pt>
                <c:pt idx="308">
                  <c:v>-1.1642329068241138E-2</c:v>
                </c:pt>
                <c:pt idx="309">
                  <c:v>2.3741446868944566E-3</c:v>
                </c:pt>
                <c:pt idx="310">
                  <c:v>3.4055678681865417E-2</c:v>
                </c:pt>
                <c:pt idx="311">
                  <c:v>1.1172790676124608E-2</c:v>
                </c:pt>
                <c:pt idx="312">
                  <c:v>4.4122530425191146E-3</c:v>
                </c:pt>
                <c:pt idx="313">
                  <c:v>1.1055122496500897E-2</c:v>
                </c:pt>
                <c:pt idx="314">
                  <c:v>1.2924551033138616E-2</c:v>
                </c:pt>
                <c:pt idx="315">
                  <c:v>1.015664733398306E-2</c:v>
                </c:pt>
                <c:pt idx="316">
                  <c:v>-7.9563158335904174E-3</c:v>
                </c:pt>
                <c:pt idx="317">
                  <c:v>8.7007406594325695E-3</c:v>
                </c:pt>
                <c:pt idx="318">
                  <c:v>3.616820000130283E-2</c:v>
                </c:pt>
                <c:pt idx="319">
                  <c:v>-2.0925777420615528E-2</c:v>
                </c:pt>
                <c:pt idx="320">
                  <c:v>-1.2164666297655041E-2</c:v>
                </c:pt>
                <c:pt idx="321">
                  <c:v>-1.03855769460764E-2</c:v>
                </c:pt>
                <c:pt idx="322">
                  <c:v>8.9538189189298581E-3</c:v>
                </c:pt>
                <c:pt idx="323">
                  <c:v>1.3255112095250689E-3</c:v>
                </c:pt>
                <c:pt idx="324">
                  <c:v>6.496491653022636E-3</c:v>
                </c:pt>
                <c:pt idx="325">
                  <c:v>6.7684705317030492E-3</c:v>
                </c:pt>
                <c:pt idx="326">
                  <c:v>1.4432132812619744E-2</c:v>
                </c:pt>
                <c:pt idx="327">
                  <c:v>6.8315238399409136E-3</c:v>
                </c:pt>
                <c:pt idx="328">
                  <c:v>1.738944326613812E-3</c:v>
                </c:pt>
                <c:pt idx="329">
                  <c:v>6.6718089389575554E-3</c:v>
                </c:pt>
                <c:pt idx="330">
                  <c:v>1.5613563930378795E-2</c:v>
                </c:pt>
                <c:pt idx="331">
                  <c:v>-3.0030089755306538E-3</c:v>
                </c:pt>
                <c:pt idx="332">
                  <c:v>5.5982177791650527E-3</c:v>
                </c:pt>
                <c:pt idx="333">
                  <c:v>-8.3588319025139739E-3</c:v>
                </c:pt>
                <c:pt idx="334">
                  <c:v>-4.0206705786801684E-4</c:v>
                </c:pt>
                <c:pt idx="335">
                  <c:v>1.8084263168856173E-3</c:v>
                </c:pt>
                <c:pt idx="336">
                  <c:v>1.0030858348746314E-4</c:v>
                </c:pt>
                <c:pt idx="337">
                  <c:v>1.9285874693099749E-2</c:v>
                </c:pt>
                <c:pt idx="338">
                  <c:v>3.5874270275350951E-3</c:v>
                </c:pt>
                <c:pt idx="339">
                  <c:v>3.2811585618237708E-3</c:v>
                </c:pt>
                <c:pt idx="340">
                  <c:v>1.4320216774510001E-2</c:v>
                </c:pt>
                <c:pt idx="341">
                  <c:v>-1.5433293024713617E-3</c:v>
                </c:pt>
                <c:pt idx="342">
                  <c:v>-9.1167121646183718E-3</c:v>
                </c:pt>
                <c:pt idx="343">
                  <c:v>-4.7852726743897378E-3</c:v>
                </c:pt>
                <c:pt idx="344">
                  <c:v>1.5160604718390187E-3</c:v>
                </c:pt>
                <c:pt idx="345">
                  <c:v>-1.9443953941997872E-2</c:v>
                </c:pt>
                <c:pt idx="346">
                  <c:v>4.7919074411624032E-2</c:v>
                </c:pt>
                <c:pt idx="347">
                  <c:v>-6.5290937414574628E-3</c:v>
                </c:pt>
                <c:pt idx="348">
                  <c:v>1.235472882912687E-2</c:v>
                </c:pt>
                <c:pt idx="349">
                  <c:v>-1.5563292275041891E-2</c:v>
                </c:pt>
                <c:pt idx="350">
                  <c:v>-2.7327193137874337E-2</c:v>
                </c:pt>
                <c:pt idx="351">
                  <c:v>1.9726353839777473E-4</c:v>
                </c:pt>
                <c:pt idx="352">
                  <c:v>-1.0802306478358017E-2</c:v>
                </c:pt>
                <c:pt idx="353">
                  <c:v>-1.3950396508913658E-2</c:v>
                </c:pt>
                <c:pt idx="354">
                  <c:v>-5.9876844281710001E-2</c:v>
                </c:pt>
                <c:pt idx="355">
                  <c:v>1.5706213722279178E-2</c:v>
                </c:pt>
                <c:pt idx="356">
                  <c:v>1.1908377070374301E-2</c:v>
                </c:pt>
                <c:pt idx="357">
                  <c:v>-4.4094487095504712E-3</c:v>
                </c:pt>
                <c:pt idx="358">
                  <c:v>-5.6981806341460089E-3</c:v>
                </c:pt>
                <c:pt idx="359">
                  <c:v>-3.1769153564800132E-2</c:v>
                </c:pt>
                <c:pt idx="360">
                  <c:v>1.8989398540312591E-2</c:v>
                </c:pt>
                <c:pt idx="361">
                  <c:v>-2.0683843123691457E-2</c:v>
                </c:pt>
                <c:pt idx="362">
                  <c:v>-1.7217137911379798E-2</c:v>
                </c:pt>
                <c:pt idx="363">
                  <c:v>-3.8481647786350092E-3</c:v>
                </c:pt>
                <c:pt idx="364">
                  <c:v>-4.1432237912672771E-3</c:v>
                </c:pt>
                <c:pt idx="365">
                  <c:v>-4.7804261473996168E-3</c:v>
                </c:pt>
                <c:pt idx="366">
                  <c:v>5.1730742321819696E-3</c:v>
                </c:pt>
                <c:pt idx="367">
                  <c:v>-1.8281630498613904E-2</c:v>
                </c:pt>
                <c:pt idx="368">
                  <c:v>-1.0161536008619841E-2</c:v>
                </c:pt>
                <c:pt idx="369">
                  <c:v>3.593055709592502E-2</c:v>
                </c:pt>
                <c:pt idx="370">
                  <c:v>1.6014239595435374E-2</c:v>
                </c:pt>
                <c:pt idx="371">
                  <c:v>1.4575046527902575E-2</c:v>
                </c:pt>
                <c:pt idx="372">
                  <c:v>2.6269132711375608E-2</c:v>
                </c:pt>
                <c:pt idx="373">
                  <c:v>1.2698463994817418E-2</c:v>
                </c:pt>
                <c:pt idx="374">
                  <c:v>1.1512933756994078E-2</c:v>
                </c:pt>
                <c:pt idx="375">
                  <c:v>-3.1874722982780678E-3</c:v>
                </c:pt>
                <c:pt idx="376">
                  <c:v>-2.0615291377404113E-4</c:v>
                </c:pt>
                <c:pt idx="377">
                  <c:v>-7.2889642420912283E-3</c:v>
                </c:pt>
                <c:pt idx="378">
                  <c:v>5.9489046980210373E-3</c:v>
                </c:pt>
                <c:pt idx="379">
                  <c:v>2.3246042167430682E-2</c:v>
                </c:pt>
                <c:pt idx="380">
                  <c:v>-2.9270158294245441E-3</c:v>
                </c:pt>
                <c:pt idx="381">
                  <c:v>8.0035609704355616E-3</c:v>
                </c:pt>
                <c:pt idx="382">
                  <c:v>-3.4149244227566571E-3</c:v>
                </c:pt>
                <c:pt idx="383">
                  <c:v>-1.0066374333575837E-3</c:v>
                </c:pt>
                <c:pt idx="384">
                  <c:v>-1.5273634046154543E-2</c:v>
                </c:pt>
                <c:pt idx="385">
                  <c:v>2.139846063307459E-2</c:v>
                </c:pt>
                <c:pt idx="386">
                  <c:v>-3.0034345792786594E-4</c:v>
                </c:pt>
                <c:pt idx="387">
                  <c:v>-9.1536363690112206E-3</c:v>
                </c:pt>
                <c:pt idx="388">
                  <c:v>1.8174423839582603E-2</c:v>
                </c:pt>
                <c:pt idx="389">
                  <c:v>5.8376612561921101E-3</c:v>
                </c:pt>
                <c:pt idx="390">
                  <c:v>8.2526838106891116E-3</c:v>
                </c:pt>
                <c:pt idx="391">
                  <c:v>-8.8102629667480682E-4</c:v>
                </c:pt>
                <c:pt idx="392">
                  <c:v>-2.0829233171613452E-2</c:v>
                </c:pt>
                <c:pt idx="393">
                  <c:v>6.0807012770224085E-3</c:v>
                </c:pt>
                <c:pt idx="394">
                  <c:v>9.8402382459153916E-3</c:v>
                </c:pt>
                <c:pt idx="395">
                  <c:v>-7.3090496384188054E-3</c:v>
                </c:pt>
                <c:pt idx="396">
                  <c:v>7.6534050882379849E-3</c:v>
                </c:pt>
                <c:pt idx="397">
                  <c:v>9.3512258964092397E-3</c:v>
                </c:pt>
                <c:pt idx="398">
                  <c:v>-3.4660695191846441E-3</c:v>
                </c:pt>
                <c:pt idx="399">
                  <c:v>-5.6392258858837252E-3</c:v>
                </c:pt>
                <c:pt idx="400">
                  <c:v>1.1295494220536984E-2</c:v>
                </c:pt>
                <c:pt idx="401">
                  <c:v>-1.5039808821626316E-2</c:v>
                </c:pt>
                <c:pt idx="402">
                  <c:v>2.2596852233466844E-2</c:v>
                </c:pt>
                <c:pt idx="403">
                  <c:v>7.7871680340333123E-3</c:v>
                </c:pt>
                <c:pt idx="404">
                  <c:v>-8.1436643328861198E-4</c:v>
                </c:pt>
                <c:pt idx="405">
                  <c:v>-7.9385790484601156E-3</c:v>
                </c:pt>
                <c:pt idx="406">
                  <c:v>3.4718286828178601E-3</c:v>
                </c:pt>
                <c:pt idx="407">
                  <c:v>9.2952022259623606E-3</c:v>
                </c:pt>
                <c:pt idx="408">
                  <c:v>-4.3011882562171031E-3</c:v>
                </c:pt>
                <c:pt idx="409">
                  <c:v>2.0198684834480146E-2</c:v>
                </c:pt>
                <c:pt idx="410">
                  <c:v>-2.1876724540529354E-2</c:v>
                </c:pt>
                <c:pt idx="411">
                  <c:v>-2.1385168131922646E-2</c:v>
                </c:pt>
                <c:pt idx="412">
                  <c:v>-5.3767717375352311E-2</c:v>
                </c:pt>
                <c:pt idx="413">
                  <c:v>1.8753206533714036E-2</c:v>
                </c:pt>
                <c:pt idx="414">
                  <c:v>1.0302224807462576E-2</c:v>
                </c:pt>
                <c:pt idx="415">
                  <c:v>2.1816160469263855E-2</c:v>
                </c:pt>
                <c:pt idx="416">
                  <c:v>-8.2744487679755445E-3</c:v>
                </c:pt>
                <c:pt idx="417">
                  <c:v>-2.540706451160508E-3</c:v>
                </c:pt>
                <c:pt idx="418">
                  <c:v>4.1476275614691818E-2</c:v>
                </c:pt>
                <c:pt idx="419">
                  <c:v>-3.0217100101489133E-2</c:v>
                </c:pt>
                <c:pt idx="420">
                  <c:v>-4.993816389214388E-3</c:v>
                </c:pt>
                <c:pt idx="421">
                  <c:v>2.332049285508966E-2</c:v>
                </c:pt>
                <c:pt idx="422">
                  <c:v>1.8472494451711074E-2</c:v>
                </c:pt>
                <c:pt idx="423">
                  <c:v>4.7554459960550935E-5</c:v>
                </c:pt>
                <c:pt idx="424">
                  <c:v>1.0780158711641214E-2</c:v>
                </c:pt>
                <c:pt idx="425">
                  <c:v>-8.4681089096532108E-4</c:v>
                </c:pt>
                <c:pt idx="426">
                  <c:v>-4.7322981365974244E-2</c:v>
                </c:pt>
                <c:pt idx="427">
                  <c:v>1.8821380862097427E-2</c:v>
                </c:pt>
                <c:pt idx="428">
                  <c:v>-1.1348236314405758E-2</c:v>
                </c:pt>
                <c:pt idx="429">
                  <c:v>6.6880345918005034E-3</c:v>
                </c:pt>
                <c:pt idx="430">
                  <c:v>1.6790230165091714E-2</c:v>
                </c:pt>
                <c:pt idx="431">
                  <c:v>-1.2926141689601186E-3</c:v>
                </c:pt>
                <c:pt idx="432">
                  <c:v>-1.4670734092663286E-2</c:v>
                </c:pt>
                <c:pt idx="433">
                  <c:v>1.6824209715126017E-2</c:v>
                </c:pt>
                <c:pt idx="434">
                  <c:v>1.9362792987309516E-2</c:v>
                </c:pt>
                <c:pt idx="435">
                  <c:v>-9.3886307771810169E-5</c:v>
                </c:pt>
                <c:pt idx="436">
                  <c:v>4.2582884170433745E-3</c:v>
                </c:pt>
                <c:pt idx="437">
                  <c:v>1.17435223876175E-2</c:v>
                </c:pt>
                <c:pt idx="438">
                  <c:v>3.1300327085909033E-2</c:v>
                </c:pt>
                <c:pt idx="439">
                  <c:v>-2.2389107974142759E-3</c:v>
                </c:pt>
                <c:pt idx="440">
                  <c:v>-1.9645421119641668E-2</c:v>
                </c:pt>
                <c:pt idx="441">
                  <c:v>5.2430629181963069E-3</c:v>
                </c:pt>
                <c:pt idx="442">
                  <c:v>3.6312738490627615E-3</c:v>
                </c:pt>
                <c:pt idx="443">
                  <c:v>9.3358639058881421E-3</c:v>
                </c:pt>
                <c:pt idx="444">
                  <c:v>-8.1581713612483061E-3</c:v>
                </c:pt>
                <c:pt idx="445">
                  <c:v>-1.4726189998032144E-2</c:v>
                </c:pt>
                <c:pt idx="446">
                  <c:v>4.5366612957472817E-3</c:v>
                </c:pt>
                <c:pt idx="447">
                  <c:v>-4.7661220215301069E-3</c:v>
                </c:pt>
                <c:pt idx="448">
                  <c:v>1.5272243879628587E-2</c:v>
                </c:pt>
                <c:pt idx="449">
                  <c:v>-5.1709758886240697E-3</c:v>
                </c:pt>
                <c:pt idx="450">
                  <c:v>-4.8779308572394044E-3</c:v>
                </c:pt>
                <c:pt idx="451">
                  <c:v>2.326276044325342E-2</c:v>
                </c:pt>
                <c:pt idx="452">
                  <c:v>2.7642911550553868E-3</c:v>
                </c:pt>
                <c:pt idx="453">
                  <c:v>-2.5387361695919004E-2</c:v>
                </c:pt>
                <c:pt idx="454">
                  <c:v>8.4587257169099206E-3</c:v>
                </c:pt>
                <c:pt idx="455">
                  <c:v>2.7646002059770403E-2</c:v>
                </c:pt>
                <c:pt idx="456">
                  <c:v>2.2046692491990813E-4</c:v>
                </c:pt>
                <c:pt idx="457">
                  <c:v>-1.1784164079518602E-2</c:v>
                </c:pt>
                <c:pt idx="458">
                  <c:v>1.1652042320380912E-2</c:v>
                </c:pt>
                <c:pt idx="459">
                  <c:v>1.3388320114849495E-2</c:v>
                </c:pt>
                <c:pt idx="460">
                  <c:v>2.6250625870647658E-2</c:v>
                </c:pt>
                <c:pt idx="461">
                  <c:v>-1.4404580511483676E-3</c:v>
                </c:pt>
                <c:pt idx="462">
                  <c:v>-2.3343104496890729E-3</c:v>
                </c:pt>
                <c:pt idx="463">
                  <c:v>-4.0452697185864835E-3</c:v>
                </c:pt>
                <c:pt idx="464">
                  <c:v>3.8751474621684669E-3</c:v>
                </c:pt>
                <c:pt idx="465">
                  <c:v>4.7913082362677486E-3</c:v>
                </c:pt>
                <c:pt idx="466">
                  <c:v>1.7194031432053065E-2</c:v>
                </c:pt>
                <c:pt idx="467">
                  <c:v>-2.2891385400308209E-3</c:v>
                </c:pt>
                <c:pt idx="468">
                  <c:v>1.3329429441076479E-2</c:v>
                </c:pt>
                <c:pt idx="469">
                  <c:v>1.6435240930832563E-3</c:v>
                </c:pt>
                <c:pt idx="470">
                  <c:v>1.2241161819249152E-2</c:v>
                </c:pt>
                <c:pt idx="471">
                  <c:v>9.9671245142978569E-3</c:v>
                </c:pt>
                <c:pt idx="472">
                  <c:v>-2.3399727887050279E-2</c:v>
                </c:pt>
                <c:pt idx="473">
                  <c:v>-1.2322257803068062E-4</c:v>
                </c:pt>
                <c:pt idx="474">
                  <c:v>2.2357758690818338E-2</c:v>
                </c:pt>
                <c:pt idx="475">
                  <c:v>2.7985452817394847E-2</c:v>
                </c:pt>
                <c:pt idx="476">
                  <c:v>6.5457000769191349E-3</c:v>
                </c:pt>
                <c:pt idx="477">
                  <c:v>-1.4378108066670564E-3</c:v>
                </c:pt>
                <c:pt idx="478">
                  <c:v>4.275610451085378E-4</c:v>
                </c:pt>
                <c:pt idx="479">
                  <c:v>1.1475155700992798E-2</c:v>
                </c:pt>
                <c:pt idx="480">
                  <c:v>2.7331132141529863E-3</c:v>
                </c:pt>
                <c:pt idx="481">
                  <c:v>7.8876379566387243E-3</c:v>
                </c:pt>
                <c:pt idx="482">
                  <c:v>-9.1575994328668751E-4</c:v>
                </c:pt>
                <c:pt idx="483">
                  <c:v>9.5362124880186833E-3</c:v>
                </c:pt>
                <c:pt idx="484">
                  <c:v>-6.9435777629421975E-3</c:v>
                </c:pt>
                <c:pt idx="485">
                  <c:v>1.1809160652817622E-2</c:v>
                </c:pt>
                <c:pt idx="486">
                  <c:v>5.0295697045790386E-3</c:v>
                </c:pt>
                <c:pt idx="487">
                  <c:v>-3.0370316839961149E-3</c:v>
                </c:pt>
                <c:pt idx="488">
                  <c:v>-1.170972354419861E-2</c:v>
                </c:pt>
                <c:pt idx="489">
                  <c:v>-4.494016255069685E-3</c:v>
                </c:pt>
                <c:pt idx="490">
                  <c:v>-8.7796431892916906E-4</c:v>
                </c:pt>
                <c:pt idx="491">
                  <c:v>1.7382009058470101E-2</c:v>
                </c:pt>
                <c:pt idx="492">
                  <c:v>-7.839519471636934E-3</c:v>
                </c:pt>
                <c:pt idx="493">
                  <c:v>1.3342756089449384E-2</c:v>
                </c:pt>
                <c:pt idx="494">
                  <c:v>-2.2050054028365101E-3</c:v>
                </c:pt>
                <c:pt idx="495">
                  <c:v>-1.1629768239734294E-2</c:v>
                </c:pt>
                <c:pt idx="496">
                  <c:v>-1.7991018510012807E-2</c:v>
                </c:pt>
                <c:pt idx="497">
                  <c:v>8.7877018293471224E-3</c:v>
                </c:pt>
                <c:pt idx="498">
                  <c:v>1.4564580140518407E-2</c:v>
                </c:pt>
                <c:pt idx="499">
                  <c:v>1.9131972470738876E-2</c:v>
                </c:pt>
                <c:pt idx="500">
                  <c:v>-1.4098987588301881E-2</c:v>
                </c:pt>
                <c:pt idx="501">
                  <c:v>5.8272614023070898E-3</c:v>
                </c:pt>
                <c:pt idx="502">
                  <c:v>8.4933431857621769E-3</c:v>
                </c:pt>
                <c:pt idx="503">
                  <c:v>2.5450186633226247E-3</c:v>
                </c:pt>
                <c:pt idx="504">
                  <c:v>1.3501594099148907E-2</c:v>
                </c:pt>
                <c:pt idx="505">
                  <c:v>1.6973100151254784E-2</c:v>
                </c:pt>
                <c:pt idx="506">
                  <c:v>1.9631610031849598E-3</c:v>
                </c:pt>
                <c:pt idx="507">
                  <c:v>-2.3921458477863208E-3</c:v>
                </c:pt>
                <c:pt idx="508">
                  <c:v>1.0005121344100023E-3</c:v>
                </c:pt>
                <c:pt idx="509">
                  <c:v>-2.0733019295528488E-3</c:v>
                </c:pt>
                <c:pt idx="510">
                  <c:v>1.6186271975351576E-2</c:v>
                </c:pt>
                <c:pt idx="511">
                  <c:v>9.5031275008590054E-4</c:v>
                </c:pt>
                <c:pt idx="512">
                  <c:v>1.9646389484216736E-2</c:v>
                </c:pt>
                <c:pt idx="513">
                  <c:v>-3.7970945053090771E-4</c:v>
                </c:pt>
                <c:pt idx="514">
                  <c:v>5.9176281690860675E-3</c:v>
                </c:pt>
                <c:pt idx="515">
                  <c:v>7.2801019874272838E-3</c:v>
                </c:pt>
                <c:pt idx="516">
                  <c:v>2.2559793844354196E-2</c:v>
                </c:pt>
                <c:pt idx="517">
                  <c:v>-9.7696400352030241E-3</c:v>
                </c:pt>
                <c:pt idx="518">
                  <c:v>7.9369453489820663E-3</c:v>
                </c:pt>
                <c:pt idx="519">
                  <c:v>-4.7144474104785948E-3</c:v>
                </c:pt>
                <c:pt idx="520">
                  <c:v>1.5958403167412961E-2</c:v>
                </c:pt>
                <c:pt idx="521">
                  <c:v>2.1018234405609494E-2</c:v>
                </c:pt>
                <c:pt idx="522">
                  <c:v>2.2582068493931353E-3</c:v>
                </c:pt>
                <c:pt idx="523">
                  <c:v>2.1139444007806783E-2</c:v>
                </c:pt>
                <c:pt idx="524">
                  <c:v>-1.3595281273934216E-2</c:v>
                </c:pt>
                <c:pt idx="525">
                  <c:v>-4.2948222322395715E-3</c:v>
                </c:pt>
                <c:pt idx="526">
                  <c:v>1.2448642719875693E-2</c:v>
                </c:pt>
                <c:pt idx="527">
                  <c:v>1.1010145831692764E-2</c:v>
                </c:pt>
                <c:pt idx="528">
                  <c:v>-6.799952251209088E-3</c:v>
                </c:pt>
                <c:pt idx="529">
                  <c:v>3.5631834891183818E-3</c:v>
                </c:pt>
                <c:pt idx="530">
                  <c:v>4.8043065973926375E-3</c:v>
                </c:pt>
                <c:pt idx="531">
                  <c:v>-2.8860590808608261E-3</c:v>
                </c:pt>
                <c:pt idx="532">
                  <c:v>-2.9846354503440132E-2</c:v>
                </c:pt>
                <c:pt idx="533">
                  <c:v>2.7896507014706376E-2</c:v>
                </c:pt>
                <c:pt idx="534">
                  <c:v>2.0716226744005365E-2</c:v>
                </c:pt>
                <c:pt idx="535">
                  <c:v>-1.4499525798569875E-3</c:v>
                </c:pt>
                <c:pt idx="536">
                  <c:v>-4.5351773350655628E-2</c:v>
                </c:pt>
                <c:pt idx="537">
                  <c:v>-2.750314183019343E-3</c:v>
                </c:pt>
                <c:pt idx="538">
                  <c:v>3.2480609150726064E-2</c:v>
                </c:pt>
                <c:pt idx="539">
                  <c:v>8.1211636672220144E-3</c:v>
                </c:pt>
                <c:pt idx="540">
                  <c:v>1.1629130016069187E-2</c:v>
                </c:pt>
                <c:pt idx="541">
                  <c:v>-1.3685726214364502E-2</c:v>
                </c:pt>
                <c:pt idx="542">
                  <c:v>4.7381082405419496E-3</c:v>
                </c:pt>
                <c:pt idx="543">
                  <c:v>-6.0514821800367654E-3</c:v>
                </c:pt>
                <c:pt idx="544">
                  <c:v>2.3469913502194791E-2</c:v>
                </c:pt>
                <c:pt idx="545">
                  <c:v>-7.1463518161720523E-3</c:v>
                </c:pt>
                <c:pt idx="546">
                  <c:v>2.4615902705510422E-4</c:v>
                </c:pt>
                <c:pt idx="547">
                  <c:v>-1.8480053662044325E-2</c:v>
                </c:pt>
                <c:pt idx="548">
                  <c:v>1.4378718503533663E-2</c:v>
                </c:pt>
                <c:pt idx="549">
                  <c:v>-1.0311782627760302E-2</c:v>
                </c:pt>
                <c:pt idx="550">
                  <c:v>-2.2895335227107873E-2</c:v>
                </c:pt>
                <c:pt idx="551">
                  <c:v>-4.8665318328664782E-2</c:v>
                </c:pt>
                <c:pt idx="552">
                  <c:v>-3.445931277605558E-2</c:v>
                </c:pt>
                <c:pt idx="553">
                  <c:v>1.5739140007226024E-2</c:v>
                </c:pt>
                <c:pt idx="554">
                  <c:v>-6.7602683251476475E-2</c:v>
                </c:pt>
                <c:pt idx="555">
                  <c:v>-5.8497279480841538E-4</c:v>
                </c:pt>
                <c:pt idx="556">
                  <c:v>8.9018215801658362E-2</c:v>
                </c:pt>
                <c:pt idx="557">
                  <c:v>-3.2274433412928051E-2</c:v>
                </c:pt>
                <c:pt idx="558">
                  <c:v>4.5341029951459826E-2</c:v>
                </c:pt>
                <c:pt idx="559">
                  <c:v>-3.2974847908286017E-2</c:v>
                </c:pt>
                <c:pt idx="560">
                  <c:v>-1.3368932507167279E-2</c:v>
                </c:pt>
                <c:pt idx="561">
                  <c:v>-8.2395034888835955E-2</c:v>
                </c:pt>
                <c:pt idx="562">
                  <c:v>6.954581165478993E-2</c:v>
                </c:pt>
                <c:pt idx="563">
                  <c:v>-3.5347614324817443E-2</c:v>
                </c:pt>
                <c:pt idx="564">
                  <c:v>-0.10397806571904304</c:v>
                </c:pt>
                <c:pt idx="565">
                  <c:v>0.11315753380014219</c:v>
                </c:pt>
                <c:pt idx="566">
                  <c:v>-0.13770810074080375</c:v>
                </c:pt>
                <c:pt idx="567">
                  <c:v>4.3030947484440821E-2</c:v>
                </c:pt>
                <c:pt idx="568">
                  <c:v>-2.478477410305999E-2</c:v>
                </c:pt>
                <c:pt idx="569">
                  <c:v>-7.6915286049729992E-3</c:v>
                </c:pt>
                <c:pt idx="570">
                  <c:v>-6.559023288983358E-2</c:v>
                </c:pt>
                <c:pt idx="571">
                  <c:v>-2.1473006927332748E-2</c:v>
                </c:pt>
                <c:pt idx="572">
                  <c:v>9.5605775520802475E-2</c:v>
                </c:pt>
                <c:pt idx="573">
                  <c:v>-5.5238969890783161E-3</c:v>
                </c:pt>
                <c:pt idx="574">
                  <c:v>5.1285164245359359E-2</c:v>
                </c:pt>
                <c:pt idx="575">
                  <c:v>-4.2283770864117089E-2</c:v>
                </c:pt>
                <c:pt idx="576">
                  <c:v>2.8138308868404703E-2</c:v>
                </c:pt>
                <c:pt idx="577">
                  <c:v>-2.0429511671892909E-3</c:v>
                </c:pt>
                <c:pt idx="578">
                  <c:v>-5.405164130636067E-2</c:v>
                </c:pt>
                <c:pt idx="579">
                  <c:v>1.6548829927799723E-2</c:v>
                </c:pt>
                <c:pt idx="580">
                  <c:v>-1.4475745762653881E-2</c:v>
                </c:pt>
                <c:pt idx="581">
                  <c:v>8.3640116181663338E-2</c:v>
                </c:pt>
                <c:pt idx="582">
                  <c:v>-1.165008313515398E-2</c:v>
                </c:pt>
                <c:pt idx="583">
                  <c:v>2.5272776881155094E-2</c:v>
                </c:pt>
                <c:pt idx="584">
                  <c:v>7.1900530800328476E-3</c:v>
                </c:pt>
                <c:pt idx="585">
                  <c:v>1.9437658234281986E-2</c:v>
                </c:pt>
                <c:pt idx="586">
                  <c:v>4.926897627184372E-2</c:v>
                </c:pt>
                <c:pt idx="587">
                  <c:v>-9.1687473708808483E-3</c:v>
                </c:pt>
                <c:pt idx="588">
                  <c:v>7.9140514705670611E-3</c:v>
                </c:pt>
                <c:pt idx="589">
                  <c:v>-1.3661560526837072E-2</c:v>
                </c:pt>
                <c:pt idx="590">
                  <c:v>-2.0975164852161832E-2</c:v>
                </c:pt>
                <c:pt idx="591">
                  <c:v>-3.1398047188642211E-2</c:v>
                </c:pt>
                <c:pt idx="592">
                  <c:v>2.8396587635153698E-2</c:v>
                </c:pt>
                <c:pt idx="593">
                  <c:v>-3.8829557886479365E-3</c:v>
                </c:pt>
                <c:pt idx="594">
                  <c:v>2.8460643699547684E-2</c:v>
                </c:pt>
                <c:pt idx="595">
                  <c:v>7.0668409067073184E-4</c:v>
                </c:pt>
                <c:pt idx="596">
                  <c:v>-1.6342482759493362E-2</c:v>
                </c:pt>
                <c:pt idx="597">
                  <c:v>3.2317230911253637E-2</c:v>
                </c:pt>
                <c:pt idx="598">
                  <c:v>2.0876849173104898E-2</c:v>
                </c:pt>
                <c:pt idx="599">
                  <c:v>-1.6230464212001652E-2</c:v>
                </c:pt>
                <c:pt idx="600">
                  <c:v>1.405001447621592E-2</c:v>
                </c:pt>
                <c:pt idx="601">
                  <c:v>1.4896924643899004E-2</c:v>
                </c:pt>
                <c:pt idx="602">
                  <c:v>1.0264396315112369E-2</c:v>
                </c:pt>
                <c:pt idx="603">
                  <c:v>1.0291983887056039E-2</c:v>
                </c:pt>
                <c:pt idx="604">
                  <c:v>2.3522972307736402E-2</c:v>
                </c:pt>
                <c:pt idx="605">
                  <c:v>1.5612693724445639E-2</c:v>
                </c:pt>
                <c:pt idx="606">
                  <c:v>-1.1493962122143854E-2</c:v>
                </c:pt>
                <c:pt idx="607">
                  <c:v>-1.214763238558021E-2</c:v>
                </c:pt>
                <c:pt idx="608">
                  <c:v>6.1244248595552454E-3</c:v>
                </c:pt>
                <c:pt idx="609">
                  <c:v>-5.9293784760641325E-3</c:v>
                </c:pt>
                <c:pt idx="610">
                  <c:v>2.3287839595268346E-2</c:v>
                </c:pt>
                <c:pt idx="611">
                  <c:v>-5.7951590638429668E-3</c:v>
                </c:pt>
                <c:pt idx="612">
                  <c:v>1.926157919708511E-2</c:v>
                </c:pt>
                <c:pt idx="613">
                  <c:v>-7.4837145954498108E-3</c:v>
                </c:pt>
                <c:pt idx="614">
                  <c:v>6.418018851470913E-3</c:v>
                </c:pt>
                <c:pt idx="615">
                  <c:v>-6.7965837670273125E-3</c:v>
                </c:pt>
                <c:pt idx="616">
                  <c:v>4.3474267773515613E-3</c:v>
                </c:pt>
                <c:pt idx="617">
                  <c:v>4.3978539937558733E-4</c:v>
                </c:pt>
                <c:pt idx="618">
                  <c:v>-9.7445754017284772E-4</c:v>
                </c:pt>
                <c:pt idx="619">
                  <c:v>1.2222861219195276E-2</c:v>
                </c:pt>
                <c:pt idx="620">
                  <c:v>4.6188846563551544E-3</c:v>
                </c:pt>
                <c:pt idx="621">
                  <c:v>5.4900044225419135E-3</c:v>
                </c:pt>
                <c:pt idx="622">
                  <c:v>-8.64956939659077E-3</c:v>
                </c:pt>
                <c:pt idx="623">
                  <c:v>2.8083046874001108E-2</c:v>
                </c:pt>
                <c:pt idx="624">
                  <c:v>5.8949674170365625E-3</c:v>
                </c:pt>
                <c:pt idx="625">
                  <c:v>3.1089928709182091E-2</c:v>
                </c:pt>
                <c:pt idx="626">
                  <c:v>2.5401980926066107E-2</c:v>
                </c:pt>
                <c:pt idx="627">
                  <c:v>-4.9201248277811506E-2</c:v>
                </c:pt>
                <c:pt idx="628">
                  <c:v>8.5965710185606347E-3</c:v>
                </c:pt>
                <c:pt idx="629">
                  <c:v>1.2291317647343212E-2</c:v>
                </c:pt>
                <c:pt idx="630">
                  <c:v>2.6157103851487187E-2</c:v>
                </c:pt>
                <c:pt idx="631">
                  <c:v>-1.3926795836594213E-3</c:v>
                </c:pt>
                <c:pt idx="632">
                  <c:v>3.9817119531915539E-4</c:v>
                </c:pt>
                <c:pt idx="633">
                  <c:v>-5.7311208843592474E-3</c:v>
                </c:pt>
                <c:pt idx="634">
                  <c:v>2.5827380476829021E-2</c:v>
                </c:pt>
                <c:pt idx="635">
                  <c:v>2.1120360793824892E-2</c:v>
                </c:pt>
                <c:pt idx="636">
                  <c:v>-1.780986071355738E-2</c:v>
                </c:pt>
                <c:pt idx="637">
                  <c:v>1.3188160357905498E-2</c:v>
                </c:pt>
                <c:pt idx="638">
                  <c:v>-3.1207661604476938E-2</c:v>
                </c:pt>
                <c:pt idx="639">
                  <c:v>2.2785141924512583E-2</c:v>
                </c:pt>
                <c:pt idx="640">
                  <c:v>8.3128585998055535E-3</c:v>
                </c:pt>
                <c:pt idx="641">
                  <c:v>-1.8933102777476192E-3</c:v>
                </c:pt>
                <c:pt idx="642">
                  <c:v>0</c:v>
                </c:pt>
                <c:pt idx="643">
                  <c:v>2.6398823923015544E-2</c:v>
                </c:pt>
                <c:pt idx="644">
                  <c:v>-3.1076335278933452E-3</c:v>
                </c:pt>
                <c:pt idx="645">
                  <c:v>2.3022826454677677E-2</c:v>
                </c:pt>
                <c:pt idx="646">
                  <c:v>4.2913088446747249E-3</c:v>
                </c:pt>
                <c:pt idx="647">
                  <c:v>1.7476781107483954E-3</c:v>
                </c:pt>
                <c:pt idx="648">
                  <c:v>-4.6239106146048776E-3</c:v>
                </c:pt>
                <c:pt idx="649">
                  <c:v>1.6412949117557724E-2</c:v>
                </c:pt>
                <c:pt idx="650">
                  <c:v>6.8538692976530726E-3</c:v>
                </c:pt>
                <c:pt idx="651">
                  <c:v>-1.2381348048647331E-2</c:v>
                </c:pt>
                <c:pt idx="652">
                  <c:v>-2.0223588693726161E-3</c:v>
                </c:pt>
                <c:pt idx="653">
                  <c:v>2.0854919415109821E-2</c:v>
                </c:pt>
                <c:pt idx="654">
                  <c:v>-1.3897894852675403E-2</c:v>
                </c:pt>
                <c:pt idx="655">
                  <c:v>2.8054812824603449E-3</c:v>
                </c:pt>
                <c:pt idx="656">
                  <c:v>-4.6584947729199938E-2</c:v>
                </c:pt>
                <c:pt idx="657">
                  <c:v>-2.4802750166589838E-3</c:v>
                </c:pt>
                <c:pt idx="658">
                  <c:v>2.3423917767378292E-2</c:v>
                </c:pt>
                <c:pt idx="659">
                  <c:v>-1.6564171553703922E-2</c:v>
                </c:pt>
                <c:pt idx="660">
                  <c:v>1.8987265625203784E-2</c:v>
                </c:pt>
                <c:pt idx="661">
                  <c:v>1.2027334529820716E-2</c:v>
                </c:pt>
                <c:pt idx="662">
                  <c:v>9.9563680290188639E-2</c:v>
                </c:pt>
                <c:pt idx="663">
                  <c:v>2.4885373271999377E-2</c:v>
                </c:pt>
                <c:pt idx="664">
                  <c:v>6.655910752692974E-3</c:v>
                </c:pt>
                <c:pt idx="665">
                  <c:v>3.6180002461655512E-3</c:v>
                </c:pt>
                <c:pt idx="666">
                  <c:v>3.4294553829611184E-2</c:v>
                </c:pt>
                <c:pt idx="667">
                  <c:v>-2.2998270891606897E-2</c:v>
                </c:pt>
                <c:pt idx="668">
                  <c:v>1.4430287202641555E-2</c:v>
                </c:pt>
                <c:pt idx="669">
                  <c:v>-3.0191059808231575E-2</c:v>
                </c:pt>
                <c:pt idx="670">
                  <c:v>3.2693876732551856E-2</c:v>
                </c:pt>
                <c:pt idx="671">
                  <c:v>1.7542752358812627E-2</c:v>
                </c:pt>
                <c:pt idx="672">
                  <c:v>-8.9147713359221195E-4</c:v>
                </c:pt>
                <c:pt idx="673">
                  <c:v>-2.6144506377435597E-3</c:v>
                </c:pt>
                <c:pt idx="674">
                  <c:v>8.2983300498111878E-3</c:v>
                </c:pt>
                <c:pt idx="675">
                  <c:v>1.2538934235891493E-3</c:v>
                </c:pt>
                <c:pt idx="676">
                  <c:v>2.1947179762716974E-2</c:v>
                </c:pt>
                <c:pt idx="677">
                  <c:v>5.0248443331093656E-2</c:v>
                </c:pt>
                <c:pt idx="678">
                  <c:v>1.1889302671706082E-2</c:v>
                </c:pt>
                <c:pt idx="679">
                  <c:v>-8.2374980472800733E-3</c:v>
                </c:pt>
                <c:pt idx="680">
                  <c:v>1.3507353562676133E-2</c:v>
                </c:pt>
                <c:pt idx="681">
                  <c:v>-1.2026441713762222E-2</c:v>
                </c:pt>
                <c:pt idx="682">
                  <c:v>-1.6211032014665633E-3</c:v>
                </c:pt>
                <c:pt idx="683">
                  <c:v>3.3349628189782161E-2</c:v>
                </c:pt>
                <c:pt idx="684">
                  <c:v>3.9059995251846918E-2</c:v>
                </c:pt>
                <c:pt idx="685">
                  <c:v>-2.0936172904827906E-2</c:v>
                </c:pt>
                <c:pt idx="686">
                  <c:v>-8.3447768632565533E-2</c:v>
                </c:pt>
                <c:pt idx="687">
                  <c:v>6.6154181424962343E-4</c:v>
                </c:pt>
                <c:pt idx="688">
                  <c:v>-6.9666311650263116E-2</c:v>
                </c:pt>
                <c:pt idx="689">
                  <c:v>3.9111788735838898E-2</c:v>
                </c:pt>
                <c:pt idx="690">
                  <c:v>-3.3190608374198211E-2</c:v>
                </c:pt>
                <c:pt idx="691">
                  <c:v>-1.321590647211714E-2</c:v>
                </c:pt>
                <c:pt idx="692">
                  <c:v>2.955886506309818E-2</c:v>
                </c:pt>
                <c:pt idx="693">
                  <c:v>1.5590501930131148E-3</c:v>
                </c:pt>
                <c:pt idx="694">
                  <c:v>-2.9957904874135861E-2</c:v>
                </c:pt>
                <c:pt idx="695">
                  <c:v>-1.6092495099002315E-2</c:v>
                </c:pt>
                <c:pt idx="696">
                  <c:v>-3.2233853085922165E-2</c:v>
                </c:pt>
                <c:pt idx="697">
                  <c:v>2.9874939511313536E-2</c:v>
                </c:pt>
                <c:pt idx="698">
                  <c:v>1.5593479492228182E-2</c:v>
                </c:pt>
                <c:pt idx="699">
                  <c:v>-4.2851266562925448E-2</c:v>
                </c:pt>
                <c:pt idx="700">
                  <c:v>1.0216573601836009E-2</c:v>
                </c:pt>
                <c:pt idx="701">
                  <c:v>3.6829684457233447E-2</c:v>
                </c:pt>
                <c:pt idx="702">
                  <c:v>2.3588344646808781E-2</c:v>
                </c:pt>
                <c:pt idx="703">
                  <c:v>-7.596554191856484E-3</c:v>
                </c:pt>
                <c:pt idx="704">
                  <c:v>1.4963233640897111E-2</c:v>
                </c:pt>
                <c:pt idx="705">
                  <c:v>8.4265074310708975E-3</c:v>
                </c:pt>
                <c:pt idx="706">
                  <c:v>-3.2812735553239755E-2</c:v>
                </c:pt>
                <c:pt idx="707">
                  <c:v>3.03265132485857E-2</c:v>
                </c:pt>
                <c:pt idx="708">
                  <c:v>-2.9088402308338642E-2</c:v>
                </c:pt>
                <c:pt idx="709">
                  <c:v>1.6824775808708364E-2</c:v>
                </c:pt>
                <c:pt idx="710">
                  <c:v>-9.5630207789051448E-4</c:v>
                </c:pt>
                <c:pt idx="711">
                  <c:v>1.724618758742814E-2</c:v>
                </c:pt>
                <c:pt idx="712">
                  <c:v>6.1584786762340436E-2</c:v>
                </c:pt>
                <c:pt idx="713">
                  <c:v>-2.6885756420233848E-2</c:v>
                </c:pt>
                <c:pt idx="714">
                  <c:v>7.4316194179815346E-4</c:v>
                </c:pt>
                <c:pt idx="715">
                  <c:v>-3.9686762128509322E-3</c:v>
                </c:pt>
                <c:pt idx="716">
                  <c:v>-1.4099385031534989E-2</c:v>
                </c:pt>
                <c:pt idx="717">
                  <c:v>-2.5873693593800384E-2</c:v>
                </c:pt>
                <c:pt idx="718">
                  <c:v>1.3105554126163273E-2</c:v>
                </c:pt>
                <c:pt idx="719">
                  <c:v>-5.4612659647048168E-3</c:v>
                </c:pt>
                <c:pt idx="720">
                  <c:v>-9.6294482966475213E-3</c:v>
                </c:pt>
                <c:pt idx="721">
                  <c:v>-6.1527798362019381E-3</c:v>
                </c:pt>
                <c:pt idx="722">
                  <c:v>8.6913365227513556E-5</c:v>
                </c:pt>
                <c:pt idx="723">
                  <c:v>1.33824598089856E-2</c:v>
                </c:pt>
                <c:pt idx="724">
                  <c:v>-4.7419043673382885E-2</c:v>
                </c:pt>
                <c:pt idx="725">
                  <c:v>3.6380562052856738E-2</c:v>
                </c:pt>
                <c:pt idx="726">
                  <c:v>-5.7648208379418885E-2</c:v>
                </c:pt>
                <c:pt idx="727">
                  <c:v>-8.2723014156938618E-4</c:v>
                </c:pt>
                <c:pt idx="728">
                  <c:v>1.523686514731167E-2</c:v>
                </c:pt>
                <c:pt idx="729">
                  <c:v>4.002504150174762E-2</c:v>
                </c:pt>
                <c:pt idx="730">
                  <c:v>3.4878152380955367E-2</c:v>
                </c:pt>
                <c:pt idx="731">
                  <c:v>-1.1365466138318957E-3</c:v>
                </c:pt>
                <c:pt idx="732">
                  <c:v>-2.0170124084246181E-2</c:v>
                </c:pt>
                <c:pt idx="733">
                  <c:v>-3.0135063566585551E-3</c:v>
                </c:pt>
                <c:pt idx="734">
                  <c:v>2.9901224423494546E-2</c:v>
                </c:pt>
                <c:pt idx="735">
                  <c:v>-2.3460838182063804E-3</c:v>
                </c:pt>
                <c:pt idx="736">
                  <c:v>4.1930012617537039E-4</c:v>
                </c:pt>
                <c:pt idx="737">
                  <c:v>8.6827329218539355E-3</c:v>
                </c:pt>
                <c:pt idx="738">
                  <c:v>-7.5932978719963741E-3</c:v>
                </c:pt>
                <c:pt idx="739">
                  <c:v>-1.1456609537156916E-2</c:v>
                </c:pt>
                <c:pt idx="740">
                  <c:v>5.154921209406531E-3</c:v>
                </c:pt>
                <c:pt idx="741">
                  <c:v>-1.101811396872833E-2</c:v>
                </c:pt>
                <c:pt idx="742">
                  <c:v>-3.0193794392123673E-2</c:v>
                </c:pt>
                <c:pt idx="743">
                  <c:v>1.1527451342735319E-2</c:v>
                </c:pt>
                <c:pt idx="744">
                  <c:v>7.4395759996314917E-3</c:v>
                </c:pt>
                <c:pt idx="745">
                  <c:v>4.8146216095657605E-3</c:v>
                </c:pt>
                <c:pt idx="746">
                  <c:v>2.0880158204716746E-2</c:v>
                </c:pt>
                <c:pt idx="747">
                  <c:v>3.0361845166054464E-2</c:v>
                </c:pt>
                <c:pt idx="748">
                  <c:v>2.92928232532418E-3</c:v>
                </c:pt>
                <c:pt idx="749">
                  <c:v>-1.1381431879184797E-3</c:v>
                </c:pt>
                <c:pt idx="750">
                  <c:v>-5.6285661558393377E-3</c:v>
                </c:pt>
                <c:pt idx="751">
                  <c:v>1.2195357858728995E-2</c:v>
                </c:pt>
                <c:pt idx="752">
                  <c:v>5.0780619877739495E-3</c:v>
                </c:pt>
                <c:pt idx="753">
                  <c:v>-2.1125303134917346E-2</c:v>
                </c:pt>
                <c:pt idx="754">
                  <c:v>1.1917443497798687E-2</c:v>
                </c:pt>
                <c:pt idx="755">
                  <c:v>-6.7573885842574077E-3</c:v>
                </c:pt>
                <c:pt idx="756">
                  <c:v>-5.1600549135413266E-3</c:v>
                </c:pt>
                <c:pt idx="757">
                  <c:v>4.8876219671131309E-2</c:v>
                </c:pt>
                <c:pt idx="758">
                  <c:v>-5.4757369090298541E-4</c:v>
                </c:pt>
                <c:pt idx="759">
                  <c:v>6.9392890019263397E-3</c:v>
                </c:pt>
                <c:pt idx="760">
                  <c:v>-1.5977677880725419E-2</c:v>
                </c:pt>
                <c:pt idx="761">
                  <c:v>1.2319008733394405E-2</c:v>
                </c:pt>
                <c:pt idx="762">
                  <c:v>2.8066946633858215E-2</c:v>
                </c:pt>
                <c:pt idx="763">
                  <c:v>-7.0004561842946633E-3</c:v>
                </c:pt>
                <c:pt idx="764">
                  <c:v>7.6827207998078368E-3</c:v>
                </c:pt>
                <c:pt idx="765">
                  <c:v>3.514104567922581E-2</c:v>
                </c:pt>
                <c:pt idx="766">
                  <c:v>-1.3404441906450732E-2</c:v>
                </c:pt>
                <c:pt idx="767">
                  <c:v>-8.5631674558276898E-3</c:v>
                </c:pt>
                <c:pt idx="768">
                  <c:v>-7.7324731009095092E-3</c:v>
                </c:pt>
                <c:pt idx="769">
                  <c:v>-2.5029867961212367E-2</c:v>
                </c:pt>
                <c:pt idx="770">
                  <c:v>1.2287933024095343E-2</c:v>
                </c:pt>
                <c:pt idx="771">
                  <c:v>-3.4241129213654672E-2</c:v>
                </c:pt>
                <c:pt idx="772">
                  <c:v>3.355373892786663E-2</c:v>
                </c:pt>
                <c:pt idx="773">
                  <c:v>8.5943423161271432E-3</c:v>
                </c:pt>
                <c:pt idx="774">
                  <c:v>-2.3523355293542124E-2</c:v>
                </c:pt>
                <c:pt idx="775">
                  <c:v>-1.3964864044999528E-3</c:v>
                </c:pt>
                <c:pt idx="776">
                  <c:v>1.6096386208073615E-2</c:v>
                </c:pt>
                <c:pt idx="777">
                  <c:v>-1.5242628451961662E-2</c:v>
                </c:pt>
                <c:pt idx="778">
                  <c:v>-1.3825844651953571E-2</c:v>
                </c:pt>
                <c:pt idx="779">
                  <c:v>5.4125404674272718E-3</c:v>
                </c:pt>
                <c:pt idx="780">
                  <c:v>3.2327717166180846E-2</c:v>
                </c:pt>
                <c:pt idx="781">
                  <c:v>3.6002608233720763E-2</c:v>
                </c:pt>
                <c:pt idx="782">
                  <c:v>1.5945891505577358E-2</c:v>
                </c:pt>
                <c:pt idx="783">
                  <c:v>2.7307643494751215E-2</c:v>
                </c:pt>
                <c:pt idx="784">
                  <c:v>1.6778571112015328E-3</c:v>
                </c:pt>
                <c:pt idx="785">
                  <c:v>-7.7133564469743857E-3</c:v>
                </c:pt>
                <c:pt idx="786">
                  <c:v>-3.5612032089602869E-2</c:v>
                </c:pt>
                <c:pt idx="787">
                  <c:v>-3.8138676183329917E-2</c:v>
                </c:pt>
                <c:pt idx="788">
                  <c:v>1.6385166862195658E-2</c:v>
                </c:pt>
                <c:pt idx="789">
                  <c:v>6.3165407191286861E-3</c:v>
                </c:pt>
                <c:pt idx="790">
                  <c:v>-7.8084834374779052E-3</c:v>
                </c:pt>
                <c:pt idx="791">
                  <c:v>2.5431516215048605E-2</c:v>
                </c:pt>
                <c:pt idx="792">
                  <c:v>-3.1029980846275108E-3</c:v>
                </c:pt>
                <c:pt idx="793">
                  <c:v>1.0962261906468154E-3</c:v>
                </c:pt>
                <c:pt idx="794">
                  <c:v>-6.5952012631303571E-3</c:v>
                </c:pt>
                <c:pt idx="795">
                  <c:v>-4.5689245469251495E-3</c:v>
                </c:pt>
                <c:pt idx="796">
                  <c:v>-1.9219644249732902E-3</c:v>
                </c:pt>
                <c:pt idx="797">
                  <c:v>1.774143389915194E-3</c:v>
                </c:pt>
                <c:pt idx="798">
                  <c:v>-1.6235013043933211E-2</c:v>
                </c:pt>
                <c:pt idx="799">
                  <c:v>-1.7801497814963402E-2</c:v>
                </c:pt>
                <c:pt idx="800">
                  <c:v>-8.673727126051866E-3</c:v>
                </c:pt>
                <c:pt idx="801">
                  <c:v>1.2324583620138656E-3</c:v>
                </c:pt>
                <c:pt idx="802">
                  <c:v>-3.0251969998257501E-2</c:v>
                </c:pt>
                <c:pt idx="803">
                  <c:v>-1.111758206215032E-3</c:v>
                </c:pt>
                <c:pt idx="804">
                  <c:v>-4.060357780530017E-3</c:v>
                </c:pt>
                <c:pt idx="805">
                  <c:v>-3.5401939774527033E-2</c:v>
                </c:pt>
                <c:pt idx="806">
                  <c:v>2.2291104093119748E-3</c:v>
                </c:pt>
                <c:pt idx="807">
                  <c:v>5.2451306117984098E-2</c:v>
                </c:pt>
                <c:pt idx="808">
                  <c:v>-2.1115091717527366E-2</c:v>
                </c:pt>
                <c:pt idx="809">
                  <c:v>-2.4760569545575449E-2</c:v>
                </c:pt>
                <c:pt idx="810">
                  <c:v>-1.5938109136221852E-2</c:v>
                </c:pt>
                <c:pt idx="811">
                  <c:v>1.0681001625709183E-2</c:v>
                </c:pt>
                <c:pt idx="812">
                  <c:v>-4.256668055068661E-2</c:v>
                </c:pt>
                <c:pt idx="813">
                  <c:v>3.9845231441916706E-2</c:v>
                </c:pt>
                <c:pt idx="814">
                  <c:v>-9.208997258608043E-3</c:v>
                </c:pt>
                <c:pt idx="815">
                  <c:v>1.6368048706083185E-2</c:v>
                </c:pt>
                <c:pt idx="816">
                  <c:v>-7.6546349157842137E-3</c:v>
                </c:pt>
                <c:pt idx="817">
                  <c:v>2.4162328995919725E-2</c:v>
                </c:pt>
                <c:pt idx="818">
                  <c:v>1.2662574243386798E-2</c:v>
                </c:pt>
                <c:pt idx="819">
                  <c:v>-6.4714442309627713E-3</c:v>
                </c:pt>
                <c:pt idx="820">
                  <c:v>-3.4493308437225638E-2</c:v>
                </c:pt>
                <c:pt idx="821">
                  <c:v>-4.4901663224779361E-3</c:v>
                </c:pt>
                <c:pt idx="822">
                  <c:v>2.7941579231318386E-2</c:v>
                </c:pt>
                <c:pt idx="823">
                  <c:v>-6.9125322544423733E-3</c:v>
                </c:pt>
                <c:pt idx="824">
                  <c:v>-2.0196092797142753E-2</c:v>
                </c:pt>
                <c:pt idx="825">
                  <c:v>4.1549184905571345E-3</c:v>
                </c:pt>
                <c:pt idx="826">
                  <c:v>5.1282328312825384E-3</c:v>
                </c:pt>
                <c:pt idx="827">
                  <c:v>1.4839516167519883E-3</c:v>
                </c:pt>
                <c:pt idx="828">
                  <c:v>-1.2350448717453284E-2</c:v>
                </c:pt>
                <c:pt idx="829">
                  <c:v>1.8591848173073737E-2</c:v>
                </c:pt>
                <c:pt idx="830">
                  <c:v>6.934401309133152E-3</c:v>
                </c:pt>
                <c:pt idx="831">
                  <c:v>2.3303543477583139E-2</c:v>
                </c:pt>
                <c:pt idx="832">
                  <c:v>2.4592492189616771E-3</c:v>
                </c:pt>
                <c:pt idx="833">
                  <c:v>1.3301531198902285E-2</c:v>
                </c:pt>
                <c:pt idx="834">
                  <c:v>1.9051294698076687E-2</c:v>
                </c:pt>
                <c:pt idx="835">
                  <c:v>2.0049098280796384E-2</c:v>
                </c:pt>
                <c:pt idx="836">
                  <c:v>-1.3321264838538707E-2</c:v>
                </c:pt>
                <c:pt idx="837">
                  <c:v>2.4015736390196493E-2</c:v>
                </c:pt>
                <c:pt idx="838">
                  <c:v>-1.8014631516968988E-2</c:v>
                </c:pt>
                <c:pt idx="839">
                  <c:v>1.853545382749093E-2</c:v>
                </c:pt>
                <c:pt idx="840">
                  <c:v>-2.5311545995578689E-3</c:v>
                </c:pt>
                <c:pt idx="841">
                  <c:v>5.0559261731575288E-3</c:v>
                </c:pt>
                <c:pt idx="842">
                  <c:v>-1.2913152823012322E-2</c:v>
                </c:pt>
                <c:pt idx="843">
                  <c:v>2.9253925101855507E-3</c:v>
                </c:pt>
                <c:pt idx="844">
                  <c:v>-1.1754103586250437E-2</c:v>
                </c:pt>
                <c:pt idx="845">
                  <c:v>1.7877942269697047E-2</c:v>
                </c:pt>
                <c:pt idx="846">
                  <c:v>2.9734095434026174E-3</c:v>
                </c:pt>
                <c:pt idx="847">
                  <c:v>-2.4526227846190648E-3</c:v>
                </c:pt>
                <c:pt idx="848">
                  <c:v>-6.0456664886140848E-3</c:v>
                </c:pt>
                <c:pt idx="849">
                  <c:v>-7.4875095258036437E-4</c:v>
                </c:pt>
                <c:pt idx="850">
                  <c:v>-1.5248833519154823E-2</c:v>
                </c:pt>
                <c:pt idx="851">
                  <c:v>8.1818972388325514E-3</c:v>
                </c:pt>
                <c:pt idx="852">
                  <c:v>-3.6026897207666657E-2</c:v>
                </c:pt>
                <c:pt idx="853">
                  <c:v>1.95354731304979E-3</c:v>
                </c:pt>
                <c:pt idx="854">
                  <c:v>1.2721198843846737E-2</c:v>
                </c:pt>
                <c:pt idx="855">
                  <c:v>5.3132521690968668E-3</c:v>
                </c:pt>
                <c:pt idx="856">
                  <c:v>-2.6143210730781456E-2</c:v>
                </c:pt>
                <c:pt idx="857">
                  <c:v>-7.4380123857599907E-3</c:v>
                </c:pt>
                <c:pt idx="858">
                  <c:v>-2.525469017448605E-2</c:v>
                </c:pt>
                <c:pt idx="859">
                  <c:v>1.776106895773481E-2</c:v>
                </c:pt>
                <c:pt idx="860">
                  <c:v>1.9650386043622358E-2</c:v>
                </c:pt>
                <c:pt idx="861">
                  <c:v>-9.3017761800390335E-3</c:v>
                </c:pt>
                <c:pt idx="862">
                  <c:v>-1.1309346294341141E-2</c:v>
                </c:pt>
                <c:pt idx="863">
                  <c:v>-1.2822890615258997E-3</c:v>
                </c:pt>
                <c:pt idx="864">
                  <c:v>2.0794410315433602E-2</c:v>
                </c:pt>
                <c:pt idx="865">
                  <c:v>-1.4877279183194987E-2</c:v>
                </c:pt>
                <c:pt idx="866">
                  <c:v>1.3226353563422074E-2</c:v>
                </c:pt>
                <c:pt idx="867">
                  <c:v>-1.5748767206220319E-3</c:v>
                </c:pt>
                <c:pt idx="868">
                  <c:v>-3.9394888024344143E-4</c:v>
                </c:pt>
                <c:pt idx="869">
                  <c:v>-1.2454215815744329E-2</c:v>
                </c:pt>
                <c:pt idx="870">
                  <c:v>-5.3622049368486453E-3</c:v>
                </c:pt>
                <c:pt idx="871">
                  <c:v>-2.651925203565178E-3</c:v>
                </c:pt>
                <c:pt idx="872">
                  <c:v>6.256564001701527E-3</c:v>
                </c:pt>
                <c:pt idx="873">
                  <c:v>-1.2228620567655064E-2</c:v>
                </c:pt>
                <c:pt idx="874">
                  <c:v>1.884346600150107E-2</c:v>
                </c:pt>
                <c:pt idx="875">
                  <c:v>7.9469258347676701E-5</c:v>
                </c:pt>
                <c:pt idx="876">
                  <c:v>6.649790667883371E-3</c:v>
                </c:pt>
                <c:pt idx="877">
                  <c:v>3.0723661296172787E-3</c:v>
                </c:pt>
                <c:pt idx="878">
                  <c:v>-8.0556374678807264E-3</c:v>
                </c:pt>
                <c:pt idx="879">
                  <c:v>9.784794281728567E-3</c:v>
                </c:pt>
                <c:pt idx="880">
                  <c:v>2.4280908464131491E-2</c:v>
                </c:pt>
                <c:pt idx="881">
                  <c:v>-6.4588096888198174E-3</c:v>
                </c:pt>
                <c:pt idx="882">
                  <c:v>3.9262853645838812E-3</c:v>
                </c:pt>
                <c:pt idx="883">
                  <c:v>1.2522085287063859E-2</c:v>
                </c:pt>
                <c:pt idx="884">
                  <c:v>-1.014291840171234E-2</c:v>
                </c:pt>
                <c:pt idx="885">
                  <c:v>1.4005205436008975E-2</c:v>
                </c:pt>
                <c:pt idx="886">
                  <c:v>1.2618449254309889E-2</c:v>
                </c:pt>
                <c:pt idx="887">
                  <c:v>-2.0919130679006481E-3</c:v>
                </c:pt>
                <c:pt idx="888">
                  <c:v>-2.1714557604267E-3</c:v>
                </c:pt>
                <c:pt idx="889">
                  <c:v>-2.2511646837591937E-3</c:v>
                </c:pt>
                <c:pt idx="890">
                  <c:v>1.2467853422186427E-2</c:v>
                </c:pt>
                <c:pt idx="891">
                  <c:v>1.1434685711179582E-2</c:v>
                </c:pt>
                <c:pt idx="892">
                  <c:v>4.6106181559183437E-3</c:v>
                </c:pt>
                <c:pt idx="893">
                  <c:v>2.260668937962181E-3</c:v>
                </c:pt>
                <c:pt idx="894">
                  <c:v>1.9407158182378099E-2</c:v>
                </c:pt>
                <c:pt idx="895">
                  <c:v>1.4611163565948819E-2</c:v>
                </c:pt>
                <c:pt idx="896">
                  <c:v>1.7795772764045831E-2</c:v>
                </c:pt>
                <c:pt idx="897">
                  <c:v>-9.2422255493492724E-3</c:v>
                </c:pt>
                <c:pt idx="898">
                  <c:v>1.2970490288696469E-2</c:v>
                </c:pt>
                <c:pt idx="899">
                  <c:v>-4.2125129267744938E-3</c:v>
                </c:pt>
                <c:pt idx="900">
                  <c:v>7.8579713750066699E-3</c:v>
                </c:pt>
                <c:pt idx="901">
                  <c:v>2.381505141942232E-2</c:v>
                </c:pt>
                <c:pt idx="902">
                  <c:v>-4.502367583437453E-3</c:v>
                </c:pt>
                <c:pt idx="903">
                  <c:v>-1.4175955198219164E-2</c:v>
                </c:pt>
                <c:pt idx="904">
                  <c:v>-2.728322487967114E-2</c:v>
                </c:pt>
                <c:pt idx="905">
                  <c:v>2.5642458051525804E-2</c:v>
                </c:pt>
                <c:pt idx="906">
                  <c:v>-5.1449758975202165E-3</c:v>
                </c:pt>
                <c:pt idx="907">
                  <c:v>9.5825590088556029E-3</c:v>
                </c:pt>
                <c:pt idx="908">
                  <c:v>1.1917702592908754E-2</c:v>
                </c:pt>
                <c:pt idx="909">
                  <c:v>2.8904326950445064E-3</c:v>
                </c:pt>
                <c:pt idx="910">
                  <c:v>-1.5012551307835241E-2</c:v>
                </c:pt>
                <c:pt idx="911">
                  <c:v>-1.2270981485133755E-2</c:v>
                </c:pt>
                <c:pt idx="912">
                  <c:v>4.5418525840598802E-3</c:v>
                </c:pt>
                <c:pt idx="913">
                  <c:v>1.5095570379419728E-3</c:v>
                </c:pt>
                <c:pt idx="914">
                  <c:v>-2.3335636384684321E-3</c:v>
                </c:pt>
                <c:pt idx="915">
                  <c:v>1.2565074390219097E-2</c:v>
                </c:pt>
                <c:pt idx="916">
                  <c:v>-2.7861727680945224E-3</c:v>
                </c:pt>
                <c:pt idx="917">
                  <c:v>7.4833455325542316E-4</c:v>
                </c:pt>
                <c:pt idx="918">
                  <c:v>-4.7785820643435062E-3</c:v>
                </c:pt>
                <c:pt idx="919">
                  <c:v>-3.4231275015084763E-4</c:v>
                </c:pt>
                <c:pt idx="920">
                  <c:v>-3.3597131879241054E-3</c:v>
                </c:pt>
                <c:pt idx="921">
                  <c:v>1.7841350790893582E-3</c:v>
                </c:pt>
                <c:pt idx="922">
                  <c:v>2.0560638321820399E-2</c:v>
                </c:pt>
                <c:pt idx="923">
                  <c:v>1.4094509385422977E-3</c:v>
                </c:pt>
                <c:pt idx="924">
                  <c:v>1.3457003178002172E-2</c:v>
                </c:pt>
                <c:pt idx="925">
                  <c:v>-6.1732191217238894E-3</c:v>
                </c:pt>
                <c:pt idx="926">
                  <c:v>-2.5831833000590807E-2</c:v>
                </c:pt>
                <c:pt idx="927">
                  <c:v>2.3204112646444224E-3</c:v>
                </c:pt>
                <c:pt idx="928">
                  <c:v>1.0105656521173742E-2</c:v>
                </c:pt>
                <c:pt idx="929">
                  <c:v>1.020479710109074E-2</c:v>
                </c:pt>
                <c:pt idx="930">
                  <c:v>-6.0147597888200331E-4</c:v>
                </c:pt>
                <c:pt idx="931">
                  <c:v>-8.4568214096297865E-3</c:v>
                </c:pt>
                <c:pt idx="932">
                  <c:v>-5.5423891013840036E-3</c:v>
                </c:pt>
                <c:pt idx="933">
                  <c:v>7.1589254974837183E-3</c:v>
                </c:pt>
                <c:pt idx="934">
                  <c:v>2.9963595410114841E-2</c:v>
                </c:pt>
                <c:pt idx="935">
                  <c:v>-8.4603234889736936E-3</c:v>
                </c:pt>
                <c:pt idx="936">
                  <c:v>4.4686140285247478E-3</c:v>
                </c:pt>
                <c:pt idx="937">
                  <c:v>7.44707519228144E-3</c:v>
                </c:pt>
                <c:pt idx="938">
                  <c:v>4.2214525241823881E-3</c:v>
                </c:pt>
                <c:pt idx="939">
                  <c:v>1.5370784201298568E-2</c:v>
                </c:pt>
                <c:pt idx="940">
                  <c:v>-1.0134820789741662E-2</c:v>
                </c:pt>
                <c:pt idx="941">
                  <c:v>-6.7276454096505079E-3</c:v>
                </c:pt>
                <c:pt idx="942">
                  <c:v>-3.3662020320479366E-2</c:v>
                </c:pt>
                <c:pt idx="943">
                  <c:v>3.8857498976349715E-3</c:v>
                </c:pt>
                <c:pt idx="944">
                  <c:v>-9.6081514590396593E-3</c:v>
                </c:pt>
                <c:pt idx="945">
                  <c:v>6.1249686560950452E-3</c:v>
                </c:pt>
                <c:pt idx="946">
                  <c:v>-1.6116574476923154E-3</c:v>
                </c:pt>
                <c:pt idx="947">
                  <c:v>-1.8518608786139354E-2</c:v>
                </c:pt>
                <c:pt idx="948">
                  <c:v>-2.1592471540698103E-2</c:v>
                </c:pt>
                <c:pt idx="949">
                  <c:v>3.4221279480646277E-3</c:v>
                </c:pt>
                <c:pt idx="950">
                  <c:v>1.6731751389814534E-2</c:v>
                </c:pt>
                <c:pt idx="951">
                  <c:v>6.6967155608919282E-3</c:v>
                </c:pt>
                <c:pt idx="952">
                  <c:v>6.1279783035903207E-4</c:v>
                </c:pt>
                <c:pt idx="953">
                  <c:v>-1.0605888082346932E-2</c:v>
                </c:pt>
                <c:pt idx="954">
                  <c:v>-2.4089374649528275E-2</c:v>
                </c:pt>
                <c:pt idx="955">
                  <c:v>6.4621369645083276E-3</c:v>
                </c:pt>
                <c:pt idx="956">
                  <c:v>-9.3553968165779478E-3</c:v>
                </c:pt>
                <c:pt idx="957">
                  <c:v>8.0941832514955809E-3</c:v>
                </c:pt>
                <c:pt idx="958">
                  <c:v>-2.4913358994456538E-2</c:v>
                </c:pt>
                <c:pt idx="959">
                  <c:v>1.4059112526328393E-2</c:v>
                </c:pt>
                <c:pt idx="960">
                  <c:v>6.2871384126791108E-3</c:v>
                </c:pt>
                <c:pt idx="961">
                  <c:v>9.0437940236438325E-3</c:v>
                </c:pt>
                <c:pt idx="962">
                  <c:v>-2.7253169495079737E-3</c:v>
                </c:pt>
                <c:pt idx="963">
                  <c:v>-6.3004211694656282E-4</c:v>
                </c:pt>
                <c:pt idx="964">
                  <c:v>-9.1449777521599752E-3</c:v>
                </c:pt>
                <c:pt idx="965">
                  <c:v>-4.2489648877571239E-3</c:v>
                </c:pt>
                <c:pt idx="966">
                  <c:v>2.0023910535422036E-2</c:v>
                </c:pt>
                <c:pt idx="967">
                  <c:v>7.4844102811203166E-3</c:v>
                </c:pt>
                <c:pt idx="968">
                  <c:v>1.1737077668156995E-2</c:v>
                </c:pt>
                <c:pt idx="969">
                  <c:v>1.4967550558442675E-2</c:v>
                </c:pt>
                <c:pt idx="970">
                  <c:v>3.3556516270092066E-3</c:v>
                </c:pt>
                <c:pt idx="971">
                  <c:v>1.4726291896562658E-3</c:v>
                </c:pt>
                <c:pt idx="972">
                  <c:v>-5.2989188460554884E-3</c:v>
                </c:pt>
                <c:pt idx="973">
                  <c:v>-3.3643435031225136E-4</c:v>
                </c:pt>
                <c:pt idx="974">
                  <c:v>4.5645090796598321E-3</c:v>
                </c:pt>
                <c:pt idx="975">
                  <c:v>-3.1525868408493014E-3</c:v>
                </c:pt>
                <c:pt idx="976">
                  <c:v>2.4684433159988493E-2</c:v>
                </c:pt>
                <c:pt idx="977">
                  <c:v>-1.8322436527900002E-2</c:v>
                </c:pt>
                <c:pt idx="978">
                  <c:v>-5.6232805887311364E-3</c:v>
                </c:pt>
                <c:pt idx="979">
                  <c:v>7.0908148828364393E-3</c:v>
                </c:pt>
                <c:pt idx="980">
                  <c:v>9.7509352978054145E-3</c:v>
                </c:pt>
                <c:pt idx="981">
                  <c:v>-3.5047201984425517E-3</c:v>
                </c:pt>
                <c:pt idx="982">
                  <c:v>3.576023913325854E-3</c:v>
                </c:pt>
                <c:pt idx="983">
                  <c:v>-5.5680878859387748E-3</c:v>
                </c:pt>
                <c:pt idx="984">
                  <c:v>2.4564458955014202E-3</c:v>
                </c:pt>
                <c:pt idx="985">
                  <c:v>-1.934919733010209E-2</c:v>
                </c:pt>
                <c:pt idx="986">
                  <c:v>-3.3822036503012746E-4</c:v>
                </c:pt>
                <c:pt idx="987">
                  <c:v>1.4235246624668593E-2</c:v>
                </c:pt>
                <c:pt idx="988">
                  <c:v>6.6760482453446379E-5</c:v>
                </c:pt>
                <c:pt idx="989">
                  <c:v>6.644533060977482E-3</c:v>
                </c:pt>
                <c:pt idx="990">
                  <c:v>1.6355422224120123E-2</c:v>
                </c:pt>
                <c:pt idx="991">
                  <c:v>2.8136462117126074E-2</c:v>
                </c:pt>
                <c:pt idx="992">
                  <c:v>1.6833505345757963E-2</c:v>
                </c:pt>
                <c:pt idx="993">
                  <c:v>2.923334412156807E-3</c:v>
                </c:pt>
                <c:pt idx="994">
                  <c:v>2.4191250771375748E-3</c:v>
                </c:pt>
                <c:pt idx="995">
                  <c:v>3.2781906973732293E-3</c:v>
                </c:pt>
                <c:pt idx="996">
                  <c:v>-3.2191197638676797E-2</c:v>
                </c:pt>
                <c:pt idx="997">
                  <c:v>2.1637921947593723E-2</c:v>
                </c:pt>
                <c:pt idx="998">
                  <c:v>3.1089195186438309E-2</c:v>
                </c:pt>
                <c:pt idx="999">
                  <c:v>-3.2112589299608018E-3</c:v>
                </c:pt>
                <c:pt idx="1000">
                  <c:v>-6.1486031532024853E-3</c:v>
                </c:pt>
                <c:pt idx="1001">
                  <c:v>-1.1793827508813965E-2</c:v>
                </c:pt>
                <c:pt idx="1002">
                  <c:v>2.1274932522007024E-2</c:v>
                </c:pt>
                <c:pt idx="1003">
                  <c:v>3.4832397583780719E-2</c:v>
                </c:pt>
                <c:pt idx="1004">
                  <c:v>2.2527374298896535E-2</c:v>
                </c:pt>
                <c:pt idx="1005">
                  <c:v>-2.9744178320403949E-3</c:v>
                </c:pt>
                <c:pt idx="1006">
                  <c:v>2.7628096905815257E-2</c:v>
                </c:pt>
                <c:pt idx="1007">
                  <c:v>-2.0890851184077013E-2</c:v>
                </c:pt>
                <c:pt idx="1008">
                  <c:v>-8.055626147456519E-3</c:v>
                </c:pt>
                <c:pt idx="1009">
                  <c:v>2.8110237500527983E-2</c:v>
                </c:pt>
                <c:pt idx="1010">
                  <c:v>-4.0055406408175703E-2</c:v>
                </c:pt>
                <c:pt idx="1011">
                  <c:v>-6.5230608584799848E-3</c:v>
                </c:pt>
                <c:pt idx="1012">
                  <c:v>-8.1551497005952558E-3</c:v>
                </c:pt>
                <c:pt idx="1013">
                  <c:v>1.8907073917922276E-2</c:v>
                </c:pt>
                <c:pt idx="1014">
                  <c:v>1.5202772368509133E-2</c:v>
                </c:pt>
                <c:pt idx="1015">
                  <c:v>3.6370746886454949E-3</c:v>
                </c:pt>
                <c:pt idx="1016">
                  <c:v>2.2714778414993756E-2</c:v>
                </c:pt>
                <c:pt idx="1017">
                  <c:v>-5.7839330594345074E-3</c:v>
                </c:pt>
                <c:pt idx="1018">
                  <c:v>5.0201277974244003E-4</c:v>
                </c:pt>
                <c:pt idx="1019">
                  <c:v>-6.599995711225849E-3</c:v>
                </c:pt>
                <c:pt idx="1020">
                  <c:v>-3.5415931422272521E-3</c:v>
                </c:pt>
                <c:pt idx="1021">
                  <c:v>2.4696635838517736E-2</c:v>
                </c:pt>
                <c:pt idx="1022">
                  <c:v>-1.2772730129919285E-2</c:v>
                </c:pt>
                <c:pt idx="1023">
                  <c:v>-2.6960106076011046E-2</c:v>
                </c:pt>
                <c:pt idx="1024">
                  <c:v>-1.6834140694307193E-2</c:v>
                </c:pt>
                <c:pt idx="1025">
                  <c:v>9.8768172501130145E-4</c:v>
                </c:pt>
                <c:pt idx="1026">
                  <c:v>1.1622888197852766E-4</c:v>
                </c:pt>
                <c:pt idx="1027">
                  <c:v>1.6644417922285836E-2</c:v>
                </c:pt>
                <c:pt idx="1028">
                  <c:v>2.5671439175286152E-3</c:v>
                </c:pt>
                <c:pt idx="1029">
                  <c:v>-1.9211561839814595E-2</c:v>
                </c:pt>
                <c:pt idx="1030">
                  <c:v>5.0977467278246367E-3</c:v>
                </c:pt>
                <c:pt idx="1031">
                  <c:v>-1.9074970254501153E-2</c:v>
                </c:pt>
                <c:pt idx="1032">
                  <c:v>-2.1248928654684765E-2</c:v>
                </c:pt>
                <c:pt idx="1033">
                  <c:v>-1.0401059218104507E-2</c:v>
                </c:pt>
                <c:pt idx="1034">
                  <c:v>-1.2847307576582898E-2</c:v>
                </c:pt>
                <c:pt idx="1035">
                  <c:v>-4.8760750002861423E-3</c:v>
                </c:pt>
                <c:pt idx="1036">
                  <c:v>-1.1450020803690538E-2</c:v>
                </c:pt>
                <c:pt idx="1037">
                  <c:v>-5.6351627394880105E-4</c:v>
                </c:pt>
                <c:pt idx="1038">
                  <c:v>-2.9476227692440387E-3</c:v>
                </c:pt>
                <c:pt idx="1039">
                  <c:v>6.745090526993347E-2</c:v>
                </c:pt>
                <c:pt idx="1040">
                  <c:v>2.5790375294839192E-2</c:v>
                </c:pt>
                <c:pt idx="1041">
                  <c:v>-9.7310516054946678E-4</c:v>
                </c:pt>
                <c:pt idx="1042">
                  <c:v>7.0195676517576921E-3</c:v>
                </c:pt>
                <c:pt idx="1043">
                  <c:v>-1.6861054792258332E-2</c:v>
                </c:pt>
                <c:pt idx="1044">
                  <c:v>-1.6809337377219455E-3</c:v>
                </c:pt>
                <c:pt idx="1045">
                  <c:v>-4.2434168847717921E-3</c:v>
                </c:pt>
                <c:pt idx="1046">
                  <c:v>1.8298305135919301E-2</c:v>
                </c:pt>
                <c:pt idx="1047">
                  <c:v>8.259520251534487E-3</c:v>
                </c:pt>
                <c:pt idx="1048">
                  <c:v>-2.3881873901161609E-2</c:v>
                </c:pt>
                <c:pt idx="1049">
                  <c:v>-2.0425508226437857E-2</c:v>
                </c:pt>
                <c:pt idx="1050">
                  <c:v>1.4220523291201721E-3</c:v>
                </c:pt>
                <c:pt idx="1051">
                  <c:v>2.2888626794348194E-2</c:v>
                </c:pt>
                <c:pt idx="1052">
                  <c:v>-1.3897628798859533E-3</c:v>
                </c:pt>
                <c:pt idx="1053">
                  <c:v>-2.1498863914462308E-2</c:v>
                </c:pt>
                <c:pt idx="1054">
                  <c:v>-9.3997104436044955E-3</c:v>
                </c:pt>
                <c:pt idx="1055">
                  <c:v>-1.7972793070401345E-2</c:v>
                </c:pt>
                <c:pt idx="1056">
                  <c:v>-2.6204619927604453E-2</c:v>
                </c:pt>
                <c:pt idx="1057">
                  <c:v>1.6542704772940769E-2</c:v>
                </c:pt>
                <c:pt idx="1058">
                  <c:v>1.2882078503942761E-2</c:v>
                </c:pt>
                <c:pt idx="1059">
                  <c:v>1.6366268306980871E-3</c:v>
                </c:pt>
                <c:pt idx="1060">
                  <c:v>-1.169628196911307E-2</c:v>
                </c:pt>
                <c:pt idx="1061">
                  <c:v>2.0379160497055904E-2</c:v>
                </c:pt>
                <c:pt idx="1062">
                  <c:v>-1.9831820755005858E-3</c:v>
                </c:pt>
                <c:pt idx="1063">
                  <c:v>-1.8579645049262138E-2</c:v>
                </c:pt>
                <c:pt idx="1064">
                  <c:v>-2.4003508227698374E-2</c:v>
                </c:pt>
                <c:pt idx="1065">
                  <c:v>-1.174471631633389E-2</c:v>
                </c:pt>
                <c:pt idx="1066">
                  <c:v>3.4398936603298645E-2</c:v>
                </c:pt>
                <c:pt idx="1067">
                  <c:v>-2.7562521887839139E-2</c:v>
                </c:pt>
                <c:pt idx="1068">
                  <c:v>-2.4199193447920507E-2</c:v>
                </c:pt>
                <c:pt idx="1069">
                  <c:v>-2.6921589345083333E-2</c:v>
                </c:pt>
                <c:pt idx="1070">
                  <c:v>2.9245582368144528E-2</c:v>
                </c:pt>
                <c:pt idx="1071">
                  <c:v>2.8602340763196787E-2</c:v>
                </c:pt>
                <c:pt idx="1072">
                  <c:v>6.4333607973210772E-3</c:v>
                </c:pt>
                <c:pt idx="1073">
                  <c:v>2.0703137661332398E-2</c:v>
                </c:pt>
                <c:pt idx="1074">
                  <c:v>8.5014117069638889E-3</c:v>
                </c:pt>
                <c:pt idx="1075">
                  <c:v>2.0587232513687905E-2</c:v>
                </c:pt>
                <c:pt idx="1076">
                  <c:v>8.1999278418033537E-3</c:v>
                </c:pt>
                <c:pt idx="1077">
                  <c:v>2.2424567301373648E-2</c:v>
                </c:pt>
                <c:pt idx="1078">
                  <c:v>3.727169728448455E-3</c:v>
                </c:pt>
                <c:pt idx="1079">
                  <c:v>5.0238946462306203E-3</c:v>
                </c:pt>
                <c:pt idx="1080">
                  <c:v>1.8953722303768097E-2</c:v>
                </c:pt>
                <c:pt idx="1081">
                  <c:v>-6.6718523156004527E-3</c:v>
                </c:pt>
                <c:pt idx="1082">
                  <c:v>-1.7935587041396313E-2</c:v>
                </c:pt>
                <c:pt idx="1083">
                  <c:v>-1.71961878738485E-3</c:v>
                </c:pt>
                <c:pt idx="1084">
                  <c:v>2.3417036588522649E-2</c:v>
                </c:pt>
                <c:pt idx="1085">
                  <c:v>-1.9123645699396324E-2</c:v>
                </c:pt>
                <c:pt idx="1086">
                  <c:v>-1.862319502866791E-2</c:v>
                </c:pt>
                <c:pt idx="1087">
                  <c:v>1.8026042230559604E-3</c:v>
                </c:pt>
                <c:pt idx="1088">
                  <c:v>-1.1980491719994662E-2</c:v>
                </c:pt>
                <c:pt idx="1089">
                  <c:v>-2.5846927908299542E-2</c:v>
                </c:pt>
                <c:pt idx="1090">
                  <c:v>1.1457442671181673E-2</c:v>
                </c:pt>
                <c:pt idx="1091">
                  <c:v>1.6210334997703777E-2</c:v>
                </c:pt>
                <c:pt idx="1092">
                  <c:v>-3.0447189294340357E-2</c:v>
                </c:pt>
                <c:pt idx="1093">
                  <c:v>-1.3316889853383135E-3</c:v>
                </c:pt>
                <c:pt idx="1094">
                  <c:v>1.4016475658164568E-2</c:v>
                </c:pt>
                <c:pt idx="1095">
                  <c:v>-1.0161188517273626E-3</c:v>
                </c:pt>
                <c:pt idx="1096">
                  <c:v>-4.8552690699044327E-3</c:v>
                </c:pt>
                <c:pt idx="1097">
                  <c:v>-2.821548100838922E-2</c:v>
                </c:pt>
                <c:pt idx="1098">
                  <c:v>6.7146125323969156E-3</c:v>
                </c:pt>
                <c:pt idx="1099">
                  <c:v>-3.8042830440318712E-2</c:v>
                </c:pt>
                <c:pt idx="1100">
                  <c:v>-1.4678147422799289E-3</c:v>
                </c:pt>
                <c:pt idx="1101">
                  <c:v>4.4165655599605579E-2</c:v>
                </c:pt>
                <c:pt idx="1102">
                  <c:v>-3.7291486543487608E-2</c:v>
                </c:pt>
                <c:pt idx="1103">
                  <c:v>1.9642939964717404E-3</c:v>
                </c:pt>
                <c:pt idx="1104">
                  <c:v>9.5767629828543248E-3</c:v>
                </c:pt>
                <c:pt idx="1105">
                  <c:v>4.0189858880817157E-2</c:v>
                </c:pt>
                <c:pt idx="1106">
                  <c:v>-5.7328530883903002E-2</c:v>
                </c:pt>
                <c:pt idx="1107">
                  <c:v>4.7160751073459933E-3</c:v>
                </c:pt>
                <c:pt idx="1108">
                  <c:v>-3.375251528859334E-2</c:v>
                </c:pt>
                <c:pt idx="1109">
                  <c:v>1.5983610964714123E-2</c:v>
                </c:pt>
                <c:pt idx="1110">
                  <c:v>-5.3233415108177501E-2</c:v>
                </c:pt>
                <c:pt idx="1111">
                  <c:v>-2.7262410712760921E-2</c:v>
                </c:pt>
                <c:pt idx="1112">
                  <c:v>3.1417657724895791E-2</c:v>
                </c:pt>
                <c:pt idx="1113">
                  <c:v>-1.0729595920079688E-2</c:v>
                </c:pt>
                <c:pt idx="1114">
                  <c:v>2.5104811819488052E-2</c:v>
                </c:pt>
                <c:pt idx="1115">
                  <c:v>-5.8073265066681139E-2</c:v>
                </c:pt>
                <c:pt idx="1116">
                  <c:v>-2.4949965317365708E-2</c:v>
                </c:pt>
                <c:pt idx="1117">
                  <c:v>1.7455201884222585E-3</c:v>
                </c:pt>
                <c:pt idx="1118">
                  <c:v>3.9335553127446729E-2</c:v>
                </c:pt>
                <c:pt idx="1119">
                  <c:v>-1.9403173868513573E-2</c:v>
                </c:pt>
                <c:pt idx="1120">
                  <c:v>1.1394374163499216E-3</c:v>
                </c:pt>
                <c:pt idx="1121">
                  <c:v>2.29344385031847E-2</c:v>
                </c:pt>
                <c:pt idx="1122">
                  <c:v>3.9947983570512463E-2</c:v>
                </c:pt>
                <c:pt idx="1123">
                  <c:v>-5.3604437046794939E-3</c:v>
                </c:pt>
                <c:pt idx="1124">
                  <c:v>-8.7372111217221774E-4</c:v>
                </c:pt>
                <c:pt idx="1125">
                  <c:v>1.6671616664501246E-2</c:v>
                </c:pt>
                <c:pt idx="1126">
                  <c:v>-3.9318802121883156E-2</c:v>
                </c:pt>
                <c:pt idx="1127">
                  <c:v>5.2140687790966384E-3</c:v>
                </c:pt>
                <c:pt idx="1128">
                  <c:v>1.7433116678285118E-2</c:v>
                </c:pt>
                <c:pt idx="1129">
                  <c:v>-5.0562321023434834E-3</c:v>
                </c:pt>
                <c:pt idx="1130">
                  <c:v>-3.6618026024241239E-2</c:v>
                </c:pt>
                <c:pt idx="1131">
                  <c:v>-3.9394375428850541E-2</c:v>
                </c:pt>
                <c:pt idx="1132">
                  <c:v>-3.9036912485576974E-2</c:v>
                </c:pt>
                <c:pt idx="1133">
                  <c:v>6.6502358794915872E-3</c:v>
                </c:pt>
                <c:pt idx="1134">
                  <c:v>1.9911885149709874E-2</c:v>
                </c:pt>
                <c:pt idx="1135">
                  <c:v>-4.0458876220852466E-2</c:v>
                </c:pt>
                <c:pt idx="1136">
                  <c:v>1.1467130781739244E-2</c:v>
                </c:pt>
                <c:pt idx="1137">
                  <c:v>3.223551849921602E-2</c:v>
                </c:pt>
                <c:pt idx="1138">
                  <c:v>-3.8343951817789994E-3</c:v>
                </c:pt>
                <c:pt idx="1139">
                  <c:v>2.1344278352659573E-2</c:v>
                </c:pt>
                <c:pt idx="1140">
                  <c:v>2.4221456588988995E-2</c:v>
                </c:pt>
                <c:pt idx="1141">
                  <c:v>0</c:v>
                </c:pt>
                <c:pt idx="1142">
                  <c:v>-3.0242367613948173E-2</c:v>
                </c:pt>
                <c:pt idx="1143">
                  <c:v>1.2939734313203038E-2</c:v>
                </c:pt>
                <c:pt idx="1144">
                  <c:v>-1.8192228062789736E-2</c:v>
                </c:pt>
                <c:pt idx="1145">
                  <c:v>1.60350005529829E-2</c:v>
                </c:pt>
                <c:pt idx="1146">
                  <c:v>1.8753598996918971E-2</c:v>
                </c:pt>
                <c:pt idx="1147">
                  <c:v>9.5614382513519326E-3</c:v>
                </c:pt>
                <c:pt idx="1148">
                  <c:v>2.3715956549531993E-2</c:v>
                </c:pt>
                <c:pt idx="1149">
                  <c:v>4.7036916303837464E-3</c:v>
                </c:pt>
                <c:pt idx="1150">
                  <c:v>-1.4867986197186307E-2</c:v>
                </c:pt>
                <c:pt idx="1151">
                  <c:v>6.8105907335549989E-3</c:v>
                </c:pt>
                <c:pt idx="1152">
                  <c:v>-2.5399503557691607E-3</c:v>
                </c:pt>
                <c:pt idx="1153">
                  <c:v>2.027552100218136E-2</c:v>
                </c:pt>
                <c:pt idx="1154">
                  <c:v>1.1385049335608265E-2</c:v>
                </c:pt>
                <c:pt idx="1155">
                  <c:v>-2.0859189150850648E-2</c:v>
                </c:pt>
                <c:pt idx="1156">
                  <c:v>2.6371208841261373E-2</c:v>
                </c:pt>
                <c:pt idx="1157">
                  <c:v>1.341947878973055E-2</c:v>
                </c:pt>
                <c:pt idx="1158">
                  <c:v>1.4981251940702388E-2</c:v>
                </c:pt>
                <c:pt idx="1159">
                  <c:v>-8.1438597897658532E-3</c:v>
                </c:pt>
                <c:pt idx="1160">
                  <c:v>-7.4256277241206486E-3</c:v>
                </c:pt>
                <c:pt idx="1161">
                  <c:v>-8.865650015242121E-3</c:v>
                </c:pt>
                <c:pt idx="1162">
                  <c:v>3.366186515250235E-2</c:v>
                </c:pt>
                <c:pt idx="1163">
                  <c:v>3.5652077831301405E-3</c:v>
                </c:pt>
                <c:pt idx="1164">
                  <c:v>3.2266897789033022E-2</c:v>
                </c:pt>
                <c:pt idx="1165">
                  <c:v>-6.172503082337375E-3</c:v>
                </c:pt>
                <c:pt idx="1166">
                  <c:v>-9.3307345536414281E-3</c:v>
                </c:pt>
                <c:pt idx="1167">
                  <c:v>3.7534365429267719E-2</c:v>
                </c:pt>
                <c:pt idx="1168">
                  <c:v>-1.927960618750602E-3</c:v>
                </c:pt>
                <c:pt idx="1169">
                  <c:v>-1.3900601452277535E-3</c:v>
                </c:pt>
                <c:pt idx="1170">
                  <c:v>-2.9073618754553877E-3</c:v>
                </c:pt>
                <c:pt idx="1171">
                  <c:v>3.0341000086059756E-4</c:v>
                </c:pt>
                <c:pt idx="1172">
                  <c:v>2.5857280281871176E-2</c:v>
                </c:pt>
                <c:pt idx="1173">
                  <c:v>-4.4413646762704725E-3</c:v>
                </c:pt>
                <c:pt idx="1174">
                  <c:v>2.1199217480520421E-2</c:v>
                </c:pt>
                <c:pt idx="1175">
                  <c:v>6.3136298755502628E-3</c:v>
                </c:pt>
                <c:pt idx="1176">
                  <c:v>-9.2427534448757769E-4</c:v>
                </c:pt>
                <c:pt idx="1177">
                  <c:v>8.7461638873340079E-3</c:v>
                </c:pt>
                <c:pt idx="1178">
                  <c:v>-2.2942091697210672E-3</c:v>
                </c:pt>
                <c:pt idx="1179">
                  <c:v>-1.521705191275218E-2</c:v>
                </c:pt>
                <c:pt idx="1180">
                  <c:v>-2.329875459417614E-2</c:v>
                </c:pt>
                <c:pt idx="1181">
                  <c:v>-2.0312026627518878E-3</c:v>
                </c:pt>
                <c:pt idx="1182">
                  <c:v>1.7923967849025316E-3</c:v>
                </c:pt>
                <c:pt idx="1183">
                  <c:v>1.4812526896311472E-2</c:v>
                </c:pt>
                <c:pt idx="1184">
                  <c:v>-3.842828293833498E-2</c:v>
                </c:pt>
                <c:pt idx="1185">
                  <c:v>-1.3784815938819049E-2</c:v>
                </c:pt>
                <c:pt idx="1186">
                  <c:v>-1.5423754321958629E-2</c:v>
                </c:pt>
                <c:pt idx="1187">
                  <c:v>-1.0691939057434211E-2</c:v>
                </c:pt>
                <c:pt idx="1188">
                  <c:v>4.6955606039693143E-3</c:v>
                </c:pt>
                <c:pt idx="1189">
                  <c:v>-1.3704339352767747E-2</c:v>
                </c:pt>
                <c:pt idx="1190">
                  <c:v>-8.2489158366005708E-3</c:v>
                </c:pt>
                <c:pt idx="1191">
                  <c:v>9.2112515529053189E-3</c:v>
                </c:pt>
                <c:pt idx="1192">
                  <c:v>-9.6643728349062787E-3</c:v>
                </c:pt>
                <c:pt idx="1193">
                  <c:v>1.8664326491171449E-2</c:v>
                </c:pt>
                <c:pt idx="1194">
                  <c:v>3.7785038608879121E-2</c:v>
                </c:pt>
                <c:pt idx="1195">
                  <c:v>-6.0471614902940195E-2</c:v>
                </c:pt>
                <c:pt idx="1196">
                  <c:v>9.5101339527963267E-3</c:v>
                </c:pt>
                <c:pt idx="1197">
                  <c:v>-1.9111367825728986E-2</c:v>
                </c:pt>
                <c:pt idx="1198">
                  <c:v>-1.1020766748321123E-2</c:v>
                </c:pt>
                <c:pt idx="1199">
                  <c:v>2.4773564855437736E-2</c:v>
                </c:pt>
                <c:pt idx="1200">
                  <c:v>1.5544149096382669E-2</c:v>
                </c:pt>
                <c:pt idx="1201">
                  <c:v>-2.0475973295108665E-2</c:v>
                </c:pt>
                <c:pt idx="1202">
                  <c:v>-6.3955116573226551E-3</c:v>
                </c:pt>
                <c:pt idx="1203">
                  <c:v>-1.5239388223577125E-2</c:v>
                </c:pt>
                <c:pt idx="1204">
                  <c:v>2.2575834521182682E-3</c:v>
                </c:pt>
                <c:pt idx="1205">
                  <c:v>6.5449277567165547E-3</c:v>
                </c:pt>
                <c:pt idx="1206">
                  <c:v>-1.2732343860832508E-2</c:v>
                </c:pt>
                <c:pt idx="1207">
                  <c:v>-5.0366393565297152E-2</c:v>
                </c:pt>
                <c:pt idx="1208">
                  <c:v>-3.0499821970992755E-2</c:v>
                </c:pt>
                <c:pt idx="1209">
                  <c:v>3.0289073190629904E-2</c:v>
                </c:pt>
                <c:pt idx="1210">
                  <c:v>2.5300348248445608E-2</c:v>
                </c:pt>
                <c:pt idx="1211">
                  <c:v>2.0512565019963863E-3</c:v>
                </c:pt>
                <c:pt idx="1212">
                  <c:v>-6.6475814413412878E-3</c:v>
                </c:pt>
                <c:pt idx="1213">
                  <c:v>-3.7409808613397329E-2</c:v>
                </c:pt>
                <c:pt idx="1214">
                  <c:v>2.3528962240513328E-3</c:v>
                </c:pt>
                <c:pt idx="1215">
                  <c:v>-1.0308064113001388E-2</c:v>
                </c:pt>
                <c:pt idx="1216">
                  <c:v>-4.6156454182796373E-3</c:v>
                </c:pt>
                <c:pt idx="1217">
                  <c:v>3.3060377780398907E-2</c:v>
                </c:pt>
                <c:pt idx="1218">
                  <c:v>-3.2771190684848808E-2</c:v>
                </c:pt>
                <c:pt idx="1219">
                  <c:v>2.8706813804830578E-2</c:v>
                </c:pt>
                <c:pt idx="1220">
                  <c:v>9.3654193901248264E-3</c:v>
                </c:pt>
                <c:pt idx="1221">
                  <c:v>7.6482490466808848E-4</c:v>
                </c:pt>
                <c:pt idx="1222">
                  <c:v>-3.2724079929066043E-3</c:v>
                </c:pt>
                <c:pt idx="1223">
                  <c:v>2.6699466186237253E-2</c:v>
                </c:pt>
                <c:pt idx="1224">
                  <c:v>1.4694122926147907E-2</c:v>
                </c:pt>
                <c:pt idx="1225">
                  <c:v>1.9153203686028186E-2</c:v>
                </c:pt>
                <c:pt idx="1226">
                  <c:v>-1.9822338895723719E-2</c:v>
                </c:pt>
                <c:pt idx="1227">
                  <c:v>-3.0939167794551744E-2</c:v>
                </c:pt>
                <c:pt idx="1228">
                  <c:v>7.2834596142816399E-2</c:v>
                </c:pt>
                <c:pt idx="1229">
                  <c:v>-1.5530365143251864E-2</c:v>
                </c:pt>
                <c:pt idx="1230">
                  <c:v>-1.7698458394222155E-2</c:v>
                </c:pt>
                <c:pt idx="1231">
                  <c:v>-3.8018487282750139E-2</c:v>
                </c:pt>
                <c:pt idx="1232">
                  <c:v>-4.3330543394016652E-2</c:v>
                </c:pt>
                <c:pt idx="1233">
                  <c:v>-1.94914594616571E-3</c:v>
                </c:pt>
                <c:pt idx="1234">
                  <c:v>3.8946088298560133E-3</c:v>
                </c:pt>
                <c:pt idx="1235">
                  <c:v>4.1665464675510648E-3</c:v>
                </c:pt>
                <c:pt idx="1236">
                  <c:v>-3.3753412382726659E-2</c:v>
                </c:pt>
                <c:pt idx="1237">
                  <c:v>8.5236495786192759E-2</c:v>
                </c:pt>
                <c:pt idx="1238">
                  <c:v>1.9085456707230438E-2</c:v>
                </c:pt>
                <c:pt idx="1239">
                  <c:v>-9.5309242997237021E-3</c:v>
                </c:pt>
                <c:pt idx="1240">
                  <c:v>1.1799442487241563E-2</c:v>
                </c:pt>
                <c:pt idx="1241">
                  <c:v>-8.3660323800551911E-3</c:v>
                </c:pt>
                <c:pt idx="1242">
                  <c:v>1.2888189389322739E-2</c:v>
                </c:pt>
                <c:pt idx="1243">
                  <c:v>3.774558333099668E-3</c:v>
                </c:pt>
                <c:pt idx="1244">
                  <c:v>-2.1918703663915677E-2</c:v>
                </c:pt>
                <c:pt idx="1245">
                  <c:v>1.4554695630641681E-2</c:v>
                </c:pt>
                <c:pt idx="1246">
                  <c:v>5.9088443041767419E-3</c:v>
                </c:pt>
                <c:pt idx="1247">
                  <c:v>-1.9788120490479802E-2</c:v>
                </c:pt>
                <c:pt idx="1248">
                  <c:v>-2.661534608030721E-2</c:v>
                </c:pt>
                <c:pt idx="1249">
                  <c:v>-2.1375021926299261E-2</c:v>
                </c:pt>
                <c:pt idx="1250">
                  <c:v>4.7449987329591617E-2</c:v>
                </c:pt>
                <c:pt idx="1251">
                  <c:v>1.889838952147449E-3</c:v>
                </c:pt>
                <c:pt idx="1252">
                  <c:v>-3.3769777339310919E-3</c:v>
                </c:pt>
                <c:pt idx="1253">
                  <c:v>-8.0151922052287671E-3</c:v>
                </c:pt>
                <c:pt idx="1254">
                  <c:v>-2.5697356368891321E-2</c:v>
                </c:pt>
                <c:pt idx="1255">
                  <c:v>-1.388082658680999E-2</c:v>
                </c:pt>
                <c:pt idx="1256">
                  <c:v>1.2059845007274844E-2</c:v>
                </c:pt>
                <c:pt idx="1257">
                  <c:v>-3.4408413248822028E-3</c:v>
                </c:pt>
                <c:pt idx="1258">
                  <c:v>1.6257052641569642E-2</c:v>
                </c:pt>
                <c:pt idx="1259">
                  <c:v>6.759483194550049E-3</c:v>
                </c:pt>
                <c:pt idx="1260">
                  <c:v>-1.5657755262007883E-2</c:v>
                </c:pt>
                <c:pt idx="1261">
                  <c:v>-4.7987476101582285E-2</c:v>
                </c:pt>
                <c:pt idx="1262">
                  <c:v>-1.46861308355411E-2</c:v>
                </c:pt>
                <c:pt idx="1263">
                  <c:v>-1.603743237660657E-2</c:v>
                </c:pt>
                <c:pt idx="1264">
                  <c:v>-5.2881449957441445E-4</c:v>
                </c:pt>
                <c:pt idx="1265">
                  <c:v>2.3530227148011611E-2</c:v>
                </c:pt>
                <c:pt idx="1266">
                  <c:v>-2.4059679324387944E-2</c:v>
                </c:pt>
                <c:pt idx="1267">
                  <c:v>-2.8020963559597903E-3</c:v>
                </c:pt>
                <c:pt idx="1268">
                  <c:v>-1.3975531736610121E-2</c:v>
                </c:pt>
                <c:pt idx="1269">
                  <c:v>-3.1165843812151376E-2</c:v>
                </c:pt>
                <c:pt idx="1270">
                  <c:v>2.7930616758006611E-2</c:v>
                </c:pt>
                <c:pt idx="1271">
                  <c:v>2.4659818804517032E-3</c:v>
                </c:pt>
                <c:pt idx="1272">
                  <c:v>-3.8122334938613188E-2</c:v>
                </c:pt>
                <c:pt idx="1273">
                  <c:v>1.0261413243896258E-2</c:v>
                </c:pt>
                <c:pt idx="1274">
                  <c:v>-1.0661336053907046E-2</c:v>
                </c:pt>
                <c:pt idx="1275">
                  <c:v>3.6133320684476188E-2</c:v>
                </c:pt>
                <c:pt idx="1276">
                  <c:v>4.0806600407206801E-3</c:v>
                </c:pt>
                <c:pt idx="1277">
                  <c:v>4.4464494772208252E-3</c:v>
                </c:pt>
                <c:pt idx="1278">
                  <c:v>2.0892586159389305E-2</c:v>
                </c:pt>
                <c:pt idx="1279">
                  <c:v>-5.9958153921435217E-4</c:v>
                </c:pt>
                <c:pt idx="1280">
                  <c:v>1.0068361134697371E-2</c:v>
                </c:pt>
                <c:pt idx="1281">
                  <c:v>8.7181220300520945E-3</c:v>
                </c:pt>
                <c:pt idx="1282">
                  <c:v>-5.3844034275245221E-3</c:v>
                </c:pt>
                <c:pt idx="1283">
                  <c:v>4.4373420931027293E-4</c:v>
                </c:pt>
                <c:pt idx="1284">
                  <c:v>1.9038260753326781E-2</c:v>
                </c:pt>
                <c:pt idx="1285">
                  <c:v>2.3228591791672543E-2</c:v>
                </c:pt>
                <c:pt idx="1286">
                  <c:v>1.0012786740380076E-2</c:v>
                </c:pt>
                <c:pt idx="1287">
                  <c:v>-4.7119136589939426E-3</c:v>
                </c:pt>
                <c:pt idx="1288">
                  <c:v>1.4694912522904901E-2</c:v>
                </c:pt>
                <c:pt idx="1289">
                  <c:v>1.3591396532570252E-2</c:v>
                </c:pt>
                <c:pt idx="1290">
                  <c:v>-2.0282233149547461E-2</c:v>
                </c:pt>
                <c:pt idx="1291">
                  <c:v>8.9803805290639954E-3</c:v>
                </c:pt>
                <c:pt idx="1292">
                  <c:v>7.8698080063530941E-3</c:v>
                </c:pt>
                <c:pt idx="1293">
                  <c:v>3.6392313487910291E-2</c:v>
                </c:pt>
                <c:pt idx="1294">
                  <c:v>2.4106791104066046E-2</c:v>
                </c:pt>
                <c:pt idx="1295">
                  <c:v>-1.8091309172101749E-2</c:v>
                </c:pt>
                <c:pt idx="1296">
                  <c:v>1.9061782798774247E-2</c:v>
                </c:pt>
                <c:pt idx="1297">
                  <c:v>-1.7810329347555196E-2</c:v>
                </c:pt>
                <c:pt idx="1298">
                  <c:v>-6.9356142490404676E-3</c:v>
                </c:pt>
                <c:pt idx="1299">
                  <c:v>2.4531119974825879E-3</c:v>
                </c:pt>
                <c:pt idx="1300">
                  <c:v>1.8632243363875849E-2</c:v>
                </c:pt>
                <c:pt idx="1301">
                  <c:v>-4.2340216936652842E-3</c:v>
                </c:pt>
                <c:pt idx="1302">
                  <c:v>1.380757732031119E-2</c:v>
                </c:pt>
                <c:pt idx="1303">
                  <c:v>-1.0484119133239565E-2</c:v>
                </c:pt>
                <c:pt idx="1304">
                  <c:v>-7.575179923319502E-3</c:v>
                </c:pt>
                <c:pt idx="1305">
                  <c:v>-2.7042208695393817E-2</c:v>
                </c:pt>
                <c:pt idx="1306">
                  <c:v>2.8918412387195155E-3</c:v>
                </c:pt>
                <c:pt idx="1307">
                  <c:v>3.2851598152796131E-3</c:v>
                </c:pt>
                <c:pt idx="1308">
                  <c:v>-1.8169335762508707E-2</c:v>
                </c:pt>
                <c:pt idx="1309">
                  <c:v>8.2135763401712074E-3</c:v>
                </c:pt>
                <c:pt idx="1310">
                  <c:v>-3.453772565321412E-3</c:v>
                </c:pt>
                <c:pt idx="1311">
                  <c:v>-1.4348337611787202E-2</c:v>
                </c:pt>
                <c:pt idx="1312">
                  <c:v>4.1207232883668466E-3</c:v>
                </c:pt>
                <c:pt idx="1313">
                  <c:v>3.4488414540550433E-2</c:v>
                </c:pt>
                <c:pt idx="1314">
                  <c:v>1.8369650291823074E-2</c:v>
                </c:pt>
                <c:pt idx="1315">
                  <c:v>-1.4602687499668376E-2</c:v>
                </c:pt>
                <c:pt idx="1316">
                  <c:v>8.3423339267318063E-3</c:v>
                </c:pt>
                <c:pt idx="1317">
                  <c:v>-1.5026904563655798E-2</c:v>
                </c:pt>
                <c:pt idx="1318">
                  <c:v>-1.3976052205708462E-2</c:v>
                </c:pt>
                <c:pt idx="1319">
                  <c:v>1.3178827980159083E-2</c:v>
                </c:pt>
                <c:pt idx="1320">
                  <c:v>1.3990889376482357E-2</c:v>
                </c:pt>
                <c:pt idx="1321">
                  <c:v>2.6179524582058307E-3</c:v>
                </c:pt>
                <c:pt idx="1322">
                  <c:v>1.8521464542666479E-2</c:v>
                </c:pt>
                <c:pt idx="1323">
                  <c:v>-5.4689019540693495E-3</c:v>
                </c:pt>
                <c:pt idx="1324">
                  <c:v>1.5365190210612237E-2</c:v>
                </c:pt>
                <c:pt idx="1325">
                  <c:v>1.1873365842507711E-2</c:v>
                </c:pt>
                <c:pt idx="1326">
                  <c:v>-9.1450888714460707E-3</c:v>
                </c:pt>
                <c:pt idx="1327">
                  <c:v>6.9452684389885583E-3</c:v>
                </c:pt>
                <c:pt idx="1328">
                  <c:v>8.2713134032964524E-3</c:v>
                </c:pt>
                <c:pt idx="1329">
                  <c:v>-1.2369532110179797E-2</c:v>
                </c:pt>
                <c:pt idx="1330">
                  <c:v>-3.9883765014928204E-3</c:v>
                </c:pt>
                <c:pt idx="1331">
                  <c:v>1.9597508914431884E-2</c:v>
                </c:pt>
                <c:pt idx="1332">
                  <c:v>9.8413253939579858E-3</c:v>
                </c:pt>
                <c:pt idx="1333">
                  <c:v>1.5522983928154124E-2</c:v>
                </c:pt>
                <c:pt idx="1334">
                  <c:v>7.672331353415769E-3</c:v>
                </c:pt>
                <c:pt idx="1335">
                  <c:v>-3.2550184424396033E-3</c:v>
                </c:pt>
                <c:pt idx="1336">
                  <c:v>-1.1354477444420414E-2</c:v>
                </c:pt>
                <c:pt idx="1337">
                  <c:v>5.4808765806922495E-3</c:v>
                </c:pt>
                <c:pt idx="1338">
                  <c:v>-1.6101279036047696E-2</c:v>
                </c:pt>
                <c:pt idx="1339">
                  <c:v>-7.6201184925665114E-3</c:v>
                </c:pt>
                <c:pt idx="1340">
                  <c:v>-4.3627777733123334E-3</c:v>
                </c:pt>
                <c:pt idx="1341">
                  <c:v>3.3534981233555312E-2</c:v>
                </c:pt>
                <c:pt idx="1342">
                  <c:v>-2.1161976816517834E-3</c:v>
                </c:pt>
                <c:pt idx="1343">
                  <c:v>1.2107011330332089E-4</c:v>
                </c:pt>
                <c:pt idx="1344">
                  <c:v>7.4767463592889365E-3</c:v>
                </c:pt>
                <c:pt idx="1345">
                  <c:v>6.9440431550035261E-3</c:v>
                </c:pt>
                <c:pt idx="1346">
                  <c:v>-5.8634257990911771E-3</c:v>
                </c:pt>
                <c:pt idx="1347">
                  <c:v>-9.8290787348286821E-3</c:v>
                </c:pt>
                <c:pt idx="1348">
                  <c:v>1.8767667637980389E-3</c:v>
                </c:pt>
                <c:pt idx="1349">
                  <c:v>-9.4805307250562729E-3</c:v>
                </c:pt>
                <c:pt idx="1350">
                  <c:v>-6.1075963086940866E-5</c:v>
                </c:pt>
                <c:pt idx="1351">
                  <c:v>2.7999688565042143E-2</c:v>
                </c:pt>
                <c:pt idx="1352">
                  <c:v>7.512666329295337E-3</c:v>
                </c:pt>
                <c:pt idx="1353">
                  <c:v>-5.3037808111939459E-4</c:v>
                </c:pt>
                <c:pt idx="1354">
                  <c:v>-6.210879867321409E-3</c:v>
                </c:pt>
                <c:pt idx="1355">
                  <c:v>-6.4883190399648519E-3</c:v>
                </c:pt>
                <c:pt idx="1356">
                  <c:v>-9.9628582393603091E-3</c:v>
                </c:pt>
                <c:pt idx="1357">
                  <c:v>4.5859232175670193E-2</c:v>
                </c:pt>
                <c:pt idx="1358">
                  <c:v>-4.0345014402558364E-4</c:v>
                </c:pt>
                <c:pt idx="1359">
                  <c:v>-1.0021198546312334E-2</c:v>
                </c:pt>
                <c:pt idx="1360">
                  <c:v>1.0367021265167999E-2</c:v>
                </c:pt>
                <c:pt idx="1361">
                  <c:v>1.0939717205441382E-3</c:v>
                </c:pt>
                <c:pt idx="1362">
                  <c:v>-5.4321470358468732E-3</c:v>
                </c:pt>
                <c:pt idx="1363">
                  <c:v>-2.9015730474992256E-3</c:v>
                </c:pt>
                <c:pt idx="1364">
                  <c:v>0</c:v>
                </c:pt>
                <c:pt idx="1365">
                  <c:v>3.596666582549785E-3</c:v>
                </c:pt>
                <c:pt idx="1366">
                  <c:v>1.3573602315337942E-2</c:v>
                </c:pt>
                <c:pt idx="1367">
                  <c:v>6.2823281529608905E-4</c:v>
                </c:pt>
                <c:pt idx="1368">
                  <c:v>-5.4958586207101909E-3</c:v>
                </c:pt>
                <c:pt idx="1369">
                  <c:v>-1.5270960378724333E-2</c:v>
                </c:pt>
                <c:pt idx="1370">
                  <c:v>1.6306720107493906E-3</c:v>
                </c:pt>
                <c:pt idx="1371">
                  <c:v>6.6699812545651061E-3</c:v>
                </c:pt>
                <c:pt idx="1372">
                  <c:v>1.4006238007566627E-2</c:v>
                </c:pt>
                <c:pt idx="1373">
                  <c:v>1.0603177109917136E-2</c:v>
                </c:pt>
                <c:pt idx="1374">
                  <c:v>-2.8205716387850175E-4</c:v>
                </c:pt>
                <c:pt idx="1375">
                  <c:v>1.5895550787081526E-2</c:v>
                </c:pt>
                <c:pt idx="1376">
                  <c:v>4.7640010689350924E-3</c:v>
                </c:pt>
                <c:pt idx="1377">
                  <c:v>-7.599947706658939E-3</c:v>
                </c:pt>
                <c:pt idx="1378">
                  <c:v>-2.0624908779611562E-3</c:v>
                </c:pt>
                <c:pt idx="1379">
                  <c:v>-7.7864414496859966E-3</c:v>
                </c:pt>
                <c:pt idx="1380">
                  <c:v>1.5346706758457486E-2</c:v>
                </c:pt>
                <c:pt idx="1381">
                  <c:v>2.1575373588021071E-3</c:v>
                </c:pt>
                <c:pt idx="1382">
                  <c:v>1.5517678354002343E-2</c:v>
                </c:pt>
                <c:pt idx="1383">
                  <c:v>-2.6149619565199022E-3</c:v>
                </c:pt>
                <c:pt idx="1384">
                  <c:v>3.4851822702352793E-3</c:v>
                </c:pt>
                <c:pt idx="1385">
                  <c:v>1.1136443881374554E-2</c:v>
                </c:pt>
                <c:pt idx="1386">
                  <c:v>-5.8771125468057937E-3</c:v>
                </c:pt>
                <c:pt idx="1387">
                  <c:v>4.8657322010538408E-4</c:v>
                </c:pt>
                <c:pt idx="1388">
                  <c:v>-5.6914433694582626E-3</c:v>
                </c:pt>
                <c:pt idx="1389">
                  <c:v>1.6390213322293585E-2</c:v>
                </c:pt>
                <c:pt idx="1390">
                  <c:v>-1.7127749404742825E-3</c:v>
                </c:pt>
                <c:pt idx="1391">
                  <c:v>-7.5815127565553742E-3</c:v>
                </c:pt>
                <c:pt idx="1392">
                  <c:v>1.4946654352350887E-2</c:v>
                </c:pt>
                <c:pt idx="1393">
                  <c:v>6.307910828895584E-3</c:v>
                </c:pt>
                <c:pt idx="1394">
                  <c:v>1.7949026090792596E-3</c:v>
                </c:pt>
                <c:pt idx="1395">
                  <c:v>2.2839775750337091E-2</c:v>
                </c:pt>
                <c:pt idx="1396">
                  <c:v>-7.8151601336399115E-3</c:v>
                </c:pt>
                <c:pt idx="1397">
                  <c:v>-5.8887000822635625E-3</c:v>
                </c:pt>
                <c:pt idx="1398">
                  <c:v>2.5055660888730134E-3</c:v>
                </c:pt>
                <c:pt idx="1399">
                  <c:v>-5.9087151548170083E-3</c:v>
                </c:pt>
                <c:pt idx="1400">
                  <c:v>-1.0915167353483086E-2</c:v>
                </c:pt>
                <c:pt idx="1401">
                  <c:v>-2.8139481517790448E-3</c:v>
                </c:pt>
                <c:pt idx="1402">
                  <c:v>8.9453900611702868E-3</c:v>
                </c:pt>
                <c:pt idx="1403">
                  <c:v>4.0492376993703219E-3</c:v>
                </c:pt>
                <c:pt idx="1404">
                  <c:v>7.8694781646697365E-4</c:v>
                </c:pt>
                <c:pt idx="1405">
                  <c:v>1.7157609506586943E-2</c:v>
                </c:pt>
                <c:pt idx="1406">
                  <c:v>-1.3412245379383139E-3</c:v>
                </c:pt>
                <c:pt idx="1407">
                  <c:v>7.0468771055055618E-3</c:v>
                </c:pt>
                <c:pt idx="1408">
                  <c:v>-1.0148704760707398E-2</c:v>
                </c:pt>
                <c:pt idx="1409">
                  <c:v>-6.1807079052117178E-3</c:v>
                </c:pt>
                <c:pt idx="1410">
                  <c:v>4.2110803798457285E-3</c:v>
                </c:pt>
                <c:pt idx="1411">
                  <c:v>4.5035364703765006E-3</c:v>
                </c:pt>
                <c:pt idx="1412">
                  <c:v>4.5347056760084289E-3</c:v>
                </c:pt>
                <c:pt idx="1413">
                  <c:v>-6.6027988914157737E-3</c:v>
                </c:pt>
                <c:pt idx="1414">
                  <c:v>1.3417569278734191E-2</c:v>
                </c:pt>
                <c:pt idx="1415">
                  <c:v>3.1609679308394274E-3</c:v>
                </c:pt>
                <c:pt idx="1416">
                  <c:v>-4.2850862785337755E-3</c:v>
                </c:pt>
                <c:pt idx="1417">
                  <c:v>-1.5611232429284014E-2</c:v>
                </c:pt>
                <c:pt idx="1418">
                  <c:v>-7.3485425383886535E-3</c:v>
                </c:pt>
                <c:pt idx="1419">
                  <c:v>-4.9211259431310141E-2</c:v>
                </c:pt>
                <c:pt idx="1420">
                  <c:v>-1.7404398141076333E-2</c:v>
                </c:pt>
                <c:pt idx="1421">
                  <c:v>5.2976333030515564E-3</c:v>
                </c:pt>
                <c:pt idx="1422">
                  <c:v>-8.9947312572968025E-3</c:v>
                </c:pt>
                <c:pt idx="1423">
                  <c:v>-1.2353006265173371E-3</c:v>
                </c:pt>
                <c:pt idx="1424">
                  <c:v>3.3753548169026398E-4</c:v>
                </c:pt>
                <c:pt idx="1425">
                  <c:v>9.3492783048515615E-3</c:v>
                </c:pt>
                <c:pt idx="1426">
                  <c:v>-1.1263512015274918E-2</c:v>
                </c:pt>
                <c:pt idx="1427">
                  <c:v>-4.9714458492694106E-3</c:v>
                </c:pt>
                <c:pt idx="1428">
                  <c:v>-1.4662048762189477E-2</c:v>
                </c:pt>
                <c:pt idx="1429">
                  <c:v>2.8120842403096718E-3</c:v>
                </c:pt>
                <c:pt idx="1430">
                  <c:v>7.7070080923175377E-3</c:v>
                </c:pt>
                <c:pt idx="1431">
                  <c:v>7.8738106967591384E-3</c:v>
                </c:pt>
                <c:pt idx="1432">
                  <c:v>2.1711544394191717E-2</c:v>
                </c:pt>
                <c:pt idx="1433">
                  <c:v>-2.6519071494088498E-2</c:v>
                </c:pt>
                <c:pt idx="1434">
                  <c:v>1.2563900978554414E-2</c:v>
                </c:pt>
                <c:pt idx="1435">
                  <c:v>8.8072016608282903E-3</c:v>
                </c:pt>
                <c:pt idx="1436">
                  <c:v>2.1575883437574907E-2</c:v>
                </c:pt>
                <c:pt idx="1437">
                  <c:v>1.8990786233962682E-2</c:v>
                </c:pt>
                <c:pt idx="1438">
                  <c:v>1.1717431760494936E-3</c:v>
                </c:pt>
                <c:pt idx="1439">
                  <c:v>8.4277210538157548E-3</c:v>
                </c:pt>
                <c:pt idx="1440">
                  <c:v>1.2658836277559579E-3</c:v>
                </c:pt>
                <c:pt idx="1441">
                  <c:v>-3.644959709333688E-2</c:v>
                </c:pt>
                <c:pt idx="1442">
                  <c:v>-2.9685642926710071E-2</c:v>
                </c:pt>
                <c:pt idx="1443">
                  <c:v>3.4855986032399922E-3</c:v>
                </c:pt>
                <c:pt idx="1444">
                  <c:v>6.6007423360608976E-3</c:v>
                </c:pt>
                <c:pt idx="1445">
                  <c:v>-1.7207867834374547E-2</c:v>
                </c:pt>
                <c:pt idx="1446">
                  <c:v>-1.1925643450931046E-2</c:v>
                </c:pt>
                <c:pt idx="1447">
                  <c:v>8.7442895060165036E-3</c:v>
                </c:pt>
                <c:pt idx="1448">
                  <c:v>-4.1627411184111699E-3</c:v>
                </c:pt>
                <c:pt idx="1449">
                  <c:v>1.6772017604063078E-2</c:v>
                </c:pt>
                <c:pt idx="1450">
                  <c:v>6.1617955845749469E-3</c:v>
                </c:pt>
                <c:pt idx="1451">
                  <c:v>-2.0194767079540564E-2</c:v>
                </c:pt>
                <c:pt idx="1452">
                  <c:v>-8.9290956846600524E-3</c:v>
                </c:pt>
                <c:pt idx="1453">
                  <c:v>4.9322423620214006E-3</c:v>
                </c:pt>
                <c:pt idx="1454">
                  <c:v>7.3532190201650426E-3</c:v>
                </c:pt>
                <c:pt idx="1455">
                  <c:v>-2.3676507699163508E-2</c:v>
                </c:pt>
                <c:pt idx="1456">
                  <c:v>-8.9373675938739933E-3</c:v>
                </c:pt>
                <c:pt idx="1457">
                  <c:v>1.5245434141434816E-3</c:v>
                </c:pt>
                <c:pt idx="1458">
                  <c:v>3.0417804413416173E-3</c:v>
                </c:pt>
                <c:pt idx="1459">
                  <c:v>1.4726649802208171E-2</c:v>
                </c:pt>
                <c:pt idx="1460">
                  <c:v>-7.8001574283187566E-3</c:v>
                </c:pt>
                <c:pt idx="1461">
                  <c:v>7.2820378594758029E-3</c:v>
                </c:pt>
                <c:pt idx="1462">
                  <c:v>7.1721942950958772E-3</c:v>
                </c:pt>
                <c:pt idx="1463">
                  <c:v>1.4642781819187004E-2</c:v>
                </c:pt>
                <c:pt idx="1464">
                  <c:v>8.4156215748322806E-3</c:v>
                </c:pt>
                <c:pt idx="1465">
                  <c:v>-3.3577906672811663E-3</c:v>
                </c:pt>
                <c:pt idx="1466">
                  <c:v>7.8729107823054846E-3</c:v>
                </c:pt>
                <c:pt idx="1467">
                  <c:v>5.0484670685976172E-3</c:v>
                </c:pt>
                <c:pt idx="1468">
                  <c:v>-1.0346123605305931E-2</c:v>
                </c:pt>
                <c:pt idx="1469">
                  <c:v>-7.2707147913790473E-4</c:v>
                </c:pt>
                <c:pt idx="1470">
                  <c:v>-8.8235763917158989E-3</c:v>
                </c:pt>
                <c:pt idx="1471">
                  <c:v>-7.4223457859718608E-3</c:v>
                </c:pt>
                <c:pt idx="1472">
                  <c:v>-2.1632889397265455E-3</c:v>
                </c:pt>
                <c:pt idx="1473">
                  <c:v>-1.4813454113881408E-2</c:v>
                </c:pt>
                <c:pt idx="1474">
                  <c:v>6.9388585251973416E-4</c:v>
                </c:pt>
                <c:pt idx="1475">
                  <c:v>2.5401059103538751E-3</c:v>
                </c:pt>
                <c:pt idx="1476">
                  <c:v>-1.3583420098268099E-2</c:v>
                </c:pt>
                <c:pt idx="1477">
                  <c:v>-2.4913321682097169E-2</c:v>
                </c:pt>
                <c:pt idx="1478">
                  <c:v>7.9377073368893034E-3</c:v>
                </c:pt>
                <c:pt idx="1479">
                  <c:v>1.2230096037336938E-2</c:v>
                </c:pt>
                <c:pt idx="1480">
                  <c:v>2.8148586075643703E-3</c:v>
                </c:pt>
                <c:pt idx="1481">
                  <c:v>1.8565219899170135E-2</c:v>
                </c:pt>
                <c:pt idx="1482">
                  <c:v>2.0482119916649739E-2</c:v>
                </c:pt>
                <c:pt idx="1483">
                  <c:v>-5.1946047624671886E-3</c:v>
                </c:pt>
                <c:pt idx="1484">
                  <c:v>1.4499507887840418E-2</c:v>
                </c:pt>
                <c:pt idx="1485">
                  <c:v>1.4347295763114181E-2</c:v>
                </c:pt>
                <c:pt idx="1486">
                  <c:v>5.8676906549509668E-3</c:v>
                </c:pt>
                <c:pt idx="1487">
                  <c:v>-2.6279865691451625E-3</c:v>
                </c:pt>
                <c:pt idx="1488">
                  <c:v>2.2954584478949148E-2</c:v>
                </c:pt>
                <c:pt idx="1489">
                  <c:v>-8.6206623063423502E-3</c:v>
                </c:pt>
                <c:pt idx="1490">
                  <c:v>1.4184588517877851E-2</c:v>
                </c:pt>
                <c:pt idx="1491">
                  <c:v>3.0362863263894376E-3</c:v>
                </c:pt>
                <c:pt idx="1492">
                  <c:v>9.0015778901373217E-3</c:v>
                </c:pt>
                <c:pt idx="1493">
                  <c:v>-1.0550609361308402E-4</c:v>
                </c:pt>
                <c:pt idx="1494">
                  <c:v>9.2354908421443897E-3</c:v>
                </c:pt>
                <c:pt idx="1495">
                  <c:v>-4.2398046601497567E-3</c:v>
                </c:pt>
                <c:pt idx="1496">
                  <c:v>3.50830493036026E-3</c:v>
                </c:pt>
                <c:pt idx="1497">
                  <c:v>-7.0289614099192689E-3</c:v>
                </c:pt>
                <c:pt idx="1498">
                  <c:v>-9.4801146800824014E-4</c:v>
                </c:pt>
                <c:pt idx="1499">
                  <c:v>3.2089267228749795E-3</c:v>
                </c:pt>
                <c:pt idx="1500">
                  <c:v>-5.4243472865661878E-3</c:v>
                </c:pt>
                <c:pt idx="1501">
                  <c:v>3.0580703398812034E-3</c:v>
                </c:pt>
                <c:pt idx="1502">
                  <c:v>6.7684091294197861E-3</c:v>
                </c:pt>
                <c:pt idx="1503">
                  <c:v>-9.5097030003823586E-3</c:v>
                </c:pt>
                <c:pt idx="1504">
                  <c:v>2.0844478977871075E-2</c:v>
                </c:pt>
                <c:pt idx="1505">
                  <c:v>-5.7032807671627004E-3</c:v>
                </c:pt>
                <c:pt idx="1506">
                  <c:v>1.0088261480775155E-2</c:v>
                </c:pt>
                <c:pt idx="1507">
                  <c:v>7.3849871414656343E-3</c:v>
                </c:pt>
                <c:pt idx="1508">
                  <c:v>-1.3011596912504491E-2</c:v>
                </c:pt>
                <c:pt idx="1509">
                  <c:v>7.8889312583485145E-3</c:v>
                </c:pt>
                <c:pt idx="1510">
                  <c:v>1.6553675938443445E-2</c:v>
                </c:pt>
                <c:pt idx="1511">
                  <c:v>7.5745282629765805E-4</c:v>
                </c:pt>
                <c:pt idx="1512">
                  <c:v>-2.7294556077985957E-3</c:v>
                </c:pt>
                <c:pt idx="1513">
                  <c:v>-8.5397409112105624E-3</c:v>
                </c:pt>
                <c:pt idx="1514">
                  <c:v>5.3459086249267821E-3</c:v>
                </c:pt>
                <c:pt idx="1515">
                  <c:v>-1.0771750487680479E-2</c:v>
                </c:pt>
                <c:pt idx="1516">
                  <c:v>-7.7028674035433363E-4</c:v>
                </c:pt>
                <c:pt idx="1517">
                  <c:v>-5.5628778992510251E-3</c:v>
                </c:pt>
                <c:pt idx="1518">
                  <c:v>-2.84496193080738E-3</c:v>
                </c:pt>
                <c:pt idx="1519">
                  <c:v>5.1776498042631651E-4</c:v>
                </c:pt>
                <c:pt idx="1520">
                  <c:v>2.2238108966973502E-3</c:v>
                </c:pt>
                <c:pt idx="1521">
                  <c:v>-5.4388735060553299E-3</c:v>
                </c:pt>
                <c:pt idx="1522">
                  <c:v>-3.6442702193253559E-2</c:v>
                </c:pt>
                <c:pt idx="1523">
                  <c:v>-7.5157043903491347E-3</c:v>
                </c:pt>
                <c:pt idx="1524">
                  <c:v>-1.2781488403034844E-2</c:v>
                </c:pt>
                <c:pt idx="1525">
                  <c:v>-4.021103952545577E-3</c:v>
                </c:pt>
                <c:pt idx="1526">
                  <c:v>2.3887278683916102E-2</c:v>
                </c:pt>
                <c:pt idx="1527">
                  <c:v>-2.2659802428217938E-3</c:v>
                </c:pt>
                <c:pt idx="1528">
                  <c:v>5.6553520986062037E-3</c:v>
                </c:pt>
                <c:pt idx="1529">
                  <c:v>-3.2276785222158473E-3</c:v>
                </c:pt>
                <c:pt idx="1530">
                  <c:v>1.7765101099565051E-3</c:v>
                </c:pt>
                <c:pt idx="1531">
                  <c:v>-1.2393596063177279E-2</c:v>
                </c:pt>
                <c:pt idx="1532">
                  <c:v>-5.1868899297862646E-3</c:v>
                </c:pt>
                <c:pt idx="1533">
                  <c:v>3.2051498663792991E-2</c:v>
                </c:pt>
                <c:pt idx="1534">
                  <c:v>1.5413587696096888E-2</c:v>
                </c:pt>
                <c:pt idx="1535">
                  <c:v>1.2089893876936408E-2</c:v>
                </c:pt>
                <c:pt idx="1536">
                  <c:v>6.631242426187193E-3</c:v>
                </c:pt>
                <c:pt idx="1537">
                  <c:v>-3.4900703589058973E-3</c:v>
                </c:pt>
                <c:pt idx="1538">
                  <c:v>-1.6980761868887471E-3</c:v>
                </c:pt>
                <c:pt idx="1539">
                  <c:v>-9.0535926971196841E-3</c:v>
                </c:pt>
                <c:pt idx="1540">
                  <c:v>-3.592331579687638E-3</c:v>
                </c:pt>
                <c:pt idx="1541">
                  <c:v>-1.9433455886957249E-2</c:v>
                </c:pt>
                <c:pt idx="1542">
                  <c:v>-1.954739485671279E-2</c:v>
                </c:pt>
                <c:pt idx="1543">
                  <c:v>1.3252437935064594E-2</c:v>
                </c:pt>
                <c:pt idx="1544">
                  <c:v>-5.4197772114513102E-3</c:v>
                </c:pt>
                <c:pt idx="1545">
                  <c:v>9.7984032847510099E-3</c:v>
                </c:pt>
                <c:pt idx="1546">
                  <c:v>8.594755881974659E-3</c:v>
                </c:pt>
                <c:pt idx="1547">
                  <c:v>5.8093626673196019E-4</c:v>
                </c:pt>
                <c:pt idx="1548">
                  <c:v>-5.7713184378902762E-3</c:v>
                </c:pt>
                <c:pt idx="1549">
                  <c:v>4.0855863108331097E-3</c:v>
                </c:pt>
                <c:pt idx="1550">
                  <c:v>-9.0426786391200019E-3</c:v>
                </c:pt>
                <c:pt idx="1551">
                  <c:v>-1.133842219706779E-2</c:v>
                </c:pt>
                <c:pt idx="1552">
                  <c:v>-4.8213697845849923E-3</c:v>
                </c:pt>
                <c:pt idx="1553">
                  <c:v>-1.5760064344100546E-3</c:v>
                </c:pt>
                <c:pt idx="1554">
                  <c:v>-8.466080029481236E-3</c:v>
                </c:pt>
                <c:pt idx="1555">
                  <c:v>-4.1223572724256655E-3</c:v>
                </c:pt>
                <c:pt idx="1556">
                  <c:v>4.1772567588380148E-3</c:v>
                </c:pt>
                <c:pt idx="1557">
                  <c:v>1.1181157631458844E-2</c:v>
                </c:pt>
                <c:pt idx="1558">
                  <c:v>-1.0084802988311416E-2</c:v>
                </c:pt>
                <c:pt idx="1559">
                  <c:v>-7.4791372066659719E-3</c:v>
                </c:pt>
                <c:pt idx="1560">
                  <c:v>8.081634813766201E-3</c:v>
                </c:pt>
                <c:pt idx="1561">
                  <c:v>-6.6475014190533069E-3</c:v>
                </c:pt>
                <c:pt idx="1562">
                  <c:v>-3.6999131237810349E-3</c:v>
                </c:pt>
                <c:pt idx="1563">
                  <c:v>-6.0486629735368516E-3</c:v>
                </c:pt>
                <c:pt idx="1564">
                  <c:v>-2.5708924507397989E-2</c:v>
                </c:pt>
                <c:pt idx="1565">
                  <c:v>-2.8853232563525084E-2</c:v>
                </c:pt>
                <c:pt idx="1566">
                  <c:v>-5.8955484372932359E-3</c:v>
                </c:pt>
                <c:pt idx="1567">
                  <c:v>-7.0977763404742056E-4</c:v>
                </c:pt>
                <c:pt idx="1568">
                  <c:v>1.0184622931262762E-2</c:v>
                </c:pt>
                <c:pt idx="1569">
                  <c:v>1.1762124793442954E-2</c:v>
                </c:pt>
                <c:pt idx="1570">
                  <c:v>2.774705552381376E-3</c:v>
                </c:pt>
                <c:pt idx="1571">
                  <c:v>-1.2196637393246642E-2</c:v>
                </c:pt>
                <c:pt idx="1572">
                  <c:v>1.0868063690865093E-2</c:v>
                </c:pt>
                <c:pt idx="1573">
                  <c:v>-2.1989766716253496E-3</c:v>
                </c:pt>
                <c:pt idx="1574">
                  <c:v>6.3521955968571459E-3</c:v>
                </c:pt>
                <c:pt idx="1575">
                  <c:v>1.3493635153668982E-2</c:v>
                </c:pt>
                <c:pt idx="1576">
                  <c:v>1.4602069174575188E-2</c:v>
                </c:pt>
                <c:pt idx="1577">
                  <c:v>-4.1715585255132762E-2</c:v>
                </c:pt>
                <c:pt idx="1578">
                  <c:v>5.296121885283501E-3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8-468F-901C-FE2E0500315B}"/>
            </c:ext>
          </c:extLst>
        </c:ser>
        <c:ser>
          <c:idx val="1"/>
          <c:order val="1"/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val>
            <c:numRef>
              <c:f>analysis!$F$7045:$F$8623</c:f>
              <c:numCache>
                <c:formatCode>0.00%</c:formatCode>
                <c:ptCount val="1579"/>
                <c:pt idx="0">
                  <c:v>-1.6378877287986697E-2</c:v>
                </c:pt>
                <c:pt idx="1">
                  <c:v>-1.6370302695896347E-2</c:v>
                </c:pt>
                <c:pt idx="2">
                  <c:v>-1.636562250609053E-2</c:v>
                </c:pt>
                <c:pt idx="3">
                  <c:v>-1.6387195838862393E-2</c:v>
                </c:pt>
                <c:pt idx="4">
                  <c:v>-1.6339287672637842E-2</c:v>
                </c:pt>
                <c:pt idx="5">
                  <c:v>-1.6325816977618895E-2</c:v>
                </c:pt>
                <c:pt idx="6">
                  <c:v>-1.6357152681456461E-2</c:v>
                </c:pt>
                <c:pt idx="7">
                  <c:v>-1.6375350084395553E-2</c:v>
                </c:pt>
                <c:pt idx="8">
                  <c:v>-1.6354042027824346E-2</c:v>
                </c:pt>
                <c:pt idx="9">
                  <c:v>-1.637235614326803E-2</c:v>
                </c:pt>
                <c:pt idx="10">
                  <c:v>-1.6723878109862915E-2</c:v>
                </c:pt>
                <c:pt idx="11">
                  <c:v>-1.6743794307454939E-2</c:v>
                </c:pt>
                <c:pt idx="12">
                  <c:v>-1.6736808301451613E-2</c:v>
                </c:pt>
                <c:pt idx="13">
                  <c:v>-1.6845335240343463E-2</c:v>
                </c:pt>
                <c:pt idx="14">
                  <c:v>-1.6825020983013975E-2</c:v>
                </c:pt>
                <c:pt idx="15">
                  <c:v>-1.6816073637606867E-2</c:v>
                </c:pt>
                <c:pt idx="16">
                  <c:v>-1.6820246115531935E-2</c:v>
                </c:pt>
                <c:pt idx="17">
                  <c:v>-1.6801205749843097E-2</c:v>
                </c:pt>
                <c:pt idx="18">
                  <c:v>-1.6814427502066191E-2</c:v>
                </c:pt>
                <c:pt idx="19">
                  <c:v>-1.6823285972797038E-2</c:v>
                </c:pt>
                <c:pt idx="20">
                  <c:v>-1.6827699101260255E-2</c:v>
                </c:pt>
                <c:pt idx="21">
                  <c:v>-1.6803771671325411E-2</c:v>
                </c:pt>
                <c:pt idx="22">
                  <c:v>-1.6788387144225515E-2</c:v>
                </c:pt>
                <c:pt idx="23">
                  <c:v>-1.6824376838360567E-2</c:v>
                </c:pt>
                <c:pt idx="24">
                  <c:v>-1.6822536673632583E-2</c:v>
                </c:pt>
                <c:pt idx="25">
                  <c:v>-1.6802792438122893E-2</c:v>
                </c:pt>
                <c:pt idx="26">
                  <c:v>-1.6818238003860592E-2</c:v>
                </c:pt>
                <c:pt idx="27">
                  <c:v>-1.609676505927457E-2</c:v>
                </c:pt>
                <c:pt idx="28">
                  <c:v>-1.6086228997357409E-2</c:v>
                </c:pt>
                <c:pt idx="29">
                  <c:v>-1.6262590623167112E-2</c:v>
                </c:pt>
                <c:pt idx="30">
                  <c:v>-1.6470734512504012E-2</c:v>
                </c:pt>
                <c:pt idx="31">
                  <c:v>-1.6478741887609404E-2</c:v>
                </c:pt>
                <c:pt idx="32">
                  <c:v>-1.6729715711687847E-2</c:v>
                </c:pt>
                <c:pt idx="33">
                  <c:v>-1.6786566484174145E-2</c:v>
                </c:pt>
                <c:pt idx="34">
                  <c:v>-1.6763596866846742E-2</c:v>
                </c:pt>
                <c:pt idx="35">
                  <c:v>-1.6772501389197617E-2</c:v>
                </c:pt>
                <c:pt idx="36">
                  <c:v>-1.7591038566092013E-2</c:v>
                </c:pt>
                <c:pt idx="37">
                  <c:v>-1.7910148581431615E-2</c:v>
                </c:pt>
                <c:pt idx="38">
                  <c:v>-1.8213802339606271E-2</c:v>
                </c:pt>
                <c:pt idx="39">
                  <c:v>-1.8458217235635867E-2</c:v>
                </c:pt>
                <c:pt idx="40">
                  <c:v>-1.8823948129588729E-2</c:v>
                </c:pt>
                <c:pt idx="41">
                  <c:v>-1.8822989990696773E-2</c:v>
                </c:pt>
                <c:pt idx="42">
                  <c:v>-1.9061851632124864E-2</c:v>
                </c:pt>
                <c:pt idx="43">
                  <c:v>-1.9048355243915707E-2</c:v>
                </c:pt>
                <c:pt idx="44">
                  <c:v>-1.9065677083751245E-2</c:v>
                </c:pt>
                <c:pt idx="45">
                  <c:v>-1.9215855425865409E-2</c:v>
                </c:pt>
                <c:pt idx="46">
                  <c:v>-1.9215063479826121E-2</c:v>
                </c:pt>
                <c:pt idx="47">
                  <c:v>-1.9196504167267085E-2</c:v>
                </c:pt>
                <c:pt idx="48">
                  <c:v>-1.9240675395944169E-2</c:v>
                </c:pt>
                <c:pt idx="49">
                  <c:v>-1.9204190351045376E-2</c:v>
                </c:pt>
                <c:pt idx="50">
                  <c:v>-1.9211516832249895E-2</c:v>
                </c:pt>
                <c:pt idx="51">
                  <c:v>-1.9203628735552071E-2</c:v>
                </c:pt>
                <c:pt idx="52">
                  <c:v>-1.9209478800557431E-2</c:v>
                </c:pt>
                <c:pt idx="53">
                  <c:v>-1.9229752540255763E-2</c:v>
                </c:pt>
                <c:pt idx="54">
                  <c:v>-1.9399209117386539E-2</c:v>
                </c:pt>
                <c:pt idx="55">
                  <c:v>-1.9372407401145306E-2</c:v>
                </c:pt>
                <c:pt idx="56">
                  <c:v>-1.9378448840017121E-2</c:v>
                </c:pt>
                <c:pt idx="57">
                  <c:v>-1.9389454023188986E-2</c:v>
                </c:pt>
                <c:pt idx="58">
                  <c:v>-1.9426448186726449E-2</c:v>
                </c:pt>
                <c:pt idx="59">
                  <c:v>-1.9426918797986383E-2</c:v>
                </c:pt>
                <c:pt idx="60">
                  <c:v>-1.9336544453715635E-2</c:v>
                </c:pt>
                <c:pt idx="61">
                  <c:v>-1.9334984071231763E-2</c:v>
                </c:pt>
                <c:pt idx="62">
                  <c:v>-1.9385717459628724E-2</c:v>
                </c:pt>
                <c:pt idx="63">
                  <c:v>-1.9434970214483892E-2</c:v>
                </c:pt>
                <c:pt idx="64">
                  <c:v>-1.9437024131146147E-2</c:v>
                </c:pt>
                <c:pt idx="65">
                  <c:v>-1.9437636742873167E-2</c:v>
                </c:pt>
                <c:pt idx="66">
                  <c:v>-1.9581538772781772E-2</c:v>
                </c:pt>
                <c:pt idx="67">
                  <c:v>-1.9576634494010384E-2</c:v>
                </c:pt>
                <c:pt idx="68">
                  <c:v>-1.9813166611549152E-2</c:v>
                </c:pt>
                <c:pt idx="69">
                  <c:v>-1.9932921897087716E-2</c:v>
                </c:pt>
                <c:pt idx="70">
                  <c:v>-2.0202354932315304E-2</c:v>
                </c:pt>
                <c:pt idx="71">
                  <c:v>-2.0530739909030819E-2</c:v>
                </c:pt>
                <c:pt idx="72">
                  <c:v>-2.0809115946958997E-2</c:v>
                </c:pt>
                <c:pt idx="73">
                  <c:v>-2.0879189866802421E-2</c:v>
                </c:pt>
                <c:pt idx="74">
                  <c:v>-2.08544327922566E-2</c:v>
                </c:pt>
                <c:pt idx="75">
                  <c:v>-2.0816541931162513E-2</c:v>
                </c:pt>
                <c:pt idx="76">
                  <c:v>-2.0802570963901028E-2</c:v>
                </c:pt>
                <c:pt idx="77">
                  <c:v>-2.0777865741662127E-2</c:v>
                </c:pt>
                <c:pt idx="78">
                  <c:v>-2.0775965191839451E-2</c:v>
                </c:pt>
                <c:pt idx="79">
                  <c:v>-2.1039186631015599E-2</c:v>
                </c:pt>
                <c:pt idx="80">
                  <c:v>-2.0999290426347628E-2</c:v>
                </c:pt>
                <c:pt idx="81">
                  <c:v>-2.1020084806277199E-2</c:v>
                </c:pt>
                <c:pt idx="82">
                  <c:v>-2.1041116102512129E-2</c:v>
                </c:pt>
                <c:pt idx="83">
                  <c:v>-2.104120231573749E-2</c:v>
                </c:pt>
                <c:pt idx="84">
                  <c:v>-2.1047090804981593E-2</c:v>
                </c:pt>
                <c:pt idx="85">
                  <c:v>-2.0993089901572681E-2</c:v>
                </c:pt>
                <c:pt idx="86">
                  <c:v>-2.0981352351166438E-2</c:v>
                </c:pt>
                <c:pt idx="87">
                  <c:v>-2.098820970856901E-2</c:v>
                </c:pt>
                <c:pt idx="88">
                  <c:v>-2.131508077648472E-2</c:v>
                </c:pt>
                <c:pt idx="89">
                  <c:v>-2.1953473836962983E-2</c:v>
                </c:pt>
                <c:pt idx="90">
                  <c:v>-2.1952571120807136E-2</c:v>
                </c:pt>
                <c:pt idx="91">
                  <c:v>-2.2043053582704534E-2</c:v>
                </c:pt>
                <c:pt idx="92">
                  <c:v>-2.2033506968026199E-2</c:v>
                </c:pt>
                <c:pt idx="93">
                  <c:v>-2.1958714941848409E-2</c:v>
                </c:pt>
                <c:pt idx="94">
                  <c:v>-2.2058922219625996E-2</c:v>
                </c:pt>
                <c:pt idx="95">
                  <c:v>-2.2036450153781487E-2</c:v>
                </c:pt>
                <c:pt idx="96">
                  <c:v>-2.2086665397431756E-2</c:v>
                </c:pt>
                <c:pt idx="97">
                  <c:v>-2.2368332489935649E-2</c:v>
                </c:pt>
                <c:pt idx="98">
                  <c:v>-2.2348408298025622E-2</c:v>
                </c:pt>
                <c:pt idx="99">
                  <c:v>-2.2527180902815809E-2</c:v>
                </c:pt>
                <c:pt idx="100">
                  <c:v>-2.2074185441192544E-2</c:v>
                </c:pt>
                <c:pt idx="101">
                  <c:v>-2.2071222597863972E-2</c:v>
                </c:pt>
                <c:pt idx="102">
                  <c:v>-2.206399761231765E-2</c:v>
                </c:pt>
                <c:pt idx="103">
                  <c:v>-2.2066954859309061E-2</c:v>
                </c:pt>
                <c:pt idx="104">
                  <c:v>-2.2081771228078688E-2</c:v>
                </c:pt>
                <c:pt idx="105">
                  <c:v>-2.2077932698518259E-2</c:v>
                </c:pt>
                <c:pt idx="106">
                  <c:v>-2.2152035046645119E-2</c:v>
                </c:pt>
                <c:pt idx="107">
                  <c:v>-2.2122518121239432E-2</c:v>
                </c:pt>
                <c:pt idx="108">
                  <c:v>-2.216262860692397E-2</c:v>
                </c:pt>
                <c:pt idx="109">
                  <c:v>-2.2146955608272553E-2</c:v>
                </c:pt>
                <c:pt idx="110">
                  <c:v>-2.2137618333016973E-2</c:v>
                </c:pt>
                <c:pt idx="111">
                  <c:v>-2.2164694071449116E-2</c:v>
                </c:pt>
                <c:pt idx="112">
                  <c:v>-2.2078080745931851E-2</c:v>
                </c:pt>
                <c:pt idx="113">
                  <c:v>-2.2095940679759094E-2</c:v>
                </c:pt>
                <c:pt idx="114">
                  <c:v>-2.2105193753088982E-2</c:v>
                </c:pt>
                <c:pt idx="115">
                  <c:v>-2.2112146288459686E-2</c:v>
                </c:pt>
                <c:pt idx="116">
                  <c:v>-2.1562074996249146E-2</c:v>
                </c:pt>
                <c:pt idx="117">
                  <c:v>-2.1324584171786492E-2</c:v>
                </c:pt>
                <c:pt idx="118">
                  <c:v>-2.1341811021099378E-2</c:v>
                </c:pt>
                <c:pt idx="119">
                  <c:v>-2.1250447145675307E-2</c:v>
                </c:pt>
                <c:pt idx="120">
                  <c:v>-2.1191629526711088E-2</c:v>
                </c:pt>
                <c:pt idx="121">
                  <c:v>-2.1062216359255516E-2</c:v>
                </c:pt>
                <c:pt idx="122">
                  <c:v>-2.1012390240907029E-2</c:v>
                </c:pt>
                <c:pt idx="123">
                  <c:v>-2.1012478019672796E-2</c:v>
                </c:pt>
                <c:pt idx="124">
                  <c:v>-2.1044521268604826E-2</c:v>
                </c:pt>
                <c:pt idx="125">
                  <c:v>-2.1017915787255662E-2</c:v>
                </c:pt>
                <c:pt idx="126">
                  <c:v>-2.1089469215273354E-2</c:v>
                </c:pt>
                <c:pt idx="127">
                  <c:v>-2.1069888928351307E-2</c:v>
                </c:pt>
                <c:pt idx="128">
                  <c:v>-2.102523468413935E-2</c:v>
                </c:pt>
                <c:pt idx="129">
                  <c:v>-2.1042993755027672E-2</c:v>
                </c:pt>
                <c:pt idx="130">
                  <c:v>-2.1060896357182151E-2</c:v>
                </c:pt>
                <c:pt idx="131">
                  <c:v>-2.1054973204216596E-2</c:v>
                </c:pt>
                <c:pt idx="132">
                  <c:v>-2.106871703251199E-2</c:v>
                </c:pt>
                <c:pt idx="133">
                  <c:v>-2.1099259107220346E-2</c:v>
                </c:pt>
                <c:pt idx="134">
                  <c:v>-2.1158350690657468E-2</c:v>
                </c:pt>
                <c:pt idx="135">
                  <c:v>-2.1160496266113528E-2</c:v>
                </c:pt>
                <c:pt idx="136">
                  <c:v>-2.1186719190504456E-2</c:v>
                </c:pt>
                <c:pt idx="137">
                  <c:v>-2.1178661204531005E-2</c:v>
                </c:pt>
                <c:pt idx="138">
                  <c:v>-2.1195637261309876E-2</c:v>
                </c:pt>
                <c:pt idx="139">
                  <c:v>-2.1191278323783407E-2</c:v>
                </c:pt>
                <c:pt idx="140">
                  <c:v>-2.1369740272744259E-2</c:v>
                </c:pt>
                <c:pt idx="141">
                  <c:v>-2.1362015224529067E-2</c:v>
                </c:pt>
                <c:pt idx="142">
                  <c:v>-2.1358958657236495E-2</c:v>
                </c:pt>
                <c:pt idx="143">
                  <c:v>-2.1361767105017301E-2</c:v>
                </c:pt>
                <c:pt idx="144">
                  <c:v>-2.1341859030898344E-2</c:v>
                </c:pt>
                <c:pt idx="145">
                  <c:v>-2.1441916935514647E-2</c:v>
                </c:pt>
                <c:pt idx="146">
                  <c:v>-2.1453372405520955E-2</c:v>
                </c:pt>
                <c:pt idx="147">
                  <c:v>-2.1461855185568118E-2</c:v>
                </c:pt>
                <c:pt idx="148">
                  <c:v>-2.1489180290839977E-2</c:v>
                </c:pt>
                <c:pt idx="149">
                  <c:v>-2.1300416600174371E-2</c:v>
                </c:pt>
                <c:pt idx="150">
                  <c:v>-2.1288305375434587E-2</c:v>
                </c:pt>
                <c:pt idx="151">
                  <c:v>-2.1236741316270773E-2</c:v>
                </c:pt>
                <c:pt idx="152">
                  <c:v>-2.1270284129504165E-2</c:v>
                </c:pt>
                <c:pt idx="153">
                  <c:v>-2.0942766303013265E-2</c:v>
                </c:pt>
                <c:pt idx="154">
                  <c:v>-2.0851636557177141E-2</c:v>
                </c:pt>
                <c:pt idx="155">
                  <c:v>-2.0848081019311699E-2</c:v>
                </c:pt>
                <c:pt idx="156">
                  <c:v>-2.0875079063198975E-2</c:v>
                </c:pt>
                <c:pt idx="157">
                  <c:v>-2.1042403914411284E-2</c:v>
                </c:pt>
                <c:pt idx="158">
                  <c:v>-2.1093539790940304E-2</c:v>
                </c:pt>
                <c:pt idx="159">
                  <c:v>-2.0671685561141444E-2</c:v>
                </c:pt>
                <c:pt idx="160">
                  <c:v>-2.1252516372438995E-2</c:v>
                </c:pt>
                <c:pt idx="161">
                  <c:v>-2.1338548874504572E-2</c:v>
                </c:pt>
                <c:pt idx="162">
                  <c:v>-2.1348445403598454E-2</c:v>
                </c:pt>
                <c:pt idx="163">
                  <c:v>-2.1308307808396907E-2</c:v>
                </c:pt>
                <c:pt idx="164">
                  <c:v>-2.1190749147167752E-2</c:v>
                </c:pt>
                <c:pt idx="165">
                  <c:v>-2.1175731402700834E-2</c:v>
                </c:pt>
                <c:pt idx="166">
                  <c:v>-2.1144729097869928E-2</c:v>
                </c:pt>
                <c:pt idx="167">
                  <c:v>-2.1171515458535208E-2</c:v>
                </c:pt>
                <c:pt idx="168">
                  <c:v>-2.1157222881683056E-2</c:v>
                </c:pt>
                <c:pt idx="169">
                  <c:v>-2.1116199588851348E-2</c:v>
                </c:pt>
                <c:pt idx="170">
                  <c:v>-2.112054930415164E-2</c:v>
                </c:pt>
                <c:pt idx="171">
                  <c:v>-2.1126931427627064E-2</c:v>
                </c:pt>
                <c:pt idx="172">
                  <c:v>-2.1153043890104323E-2</c:v>
                </c:pt>
                <c:pt idx="173">
                  <c:v>-2.1233686946026502E-2</c:v>
                </c:pt>
                <c:pt idx="174">
                  <c:v>-2.125846977147966E-2</c:v>
                </c:pt>
                <c:pt idx="175">
                  <c:v>-2.12596568702954E-2</c:v>
                </c:pt>
                <c:pt idx="176">
                  <c:v>-2.1158302565021572E-2</c:v>
                </c:pt>
                <c:pt idx="177">
                  <c:v>-2.1140846087731948E-2</c:v>
                </c:pt>
                <c:pt idx="178">
                  <c:v>-2.1095701721224189E-2</c:v>
                </c:pt>
                <c:pt idx="179">
                  <c:v>-2.092799329872316E-2</c:v>
                </c:pt>
                <c:pt idx="180">
                  <c:v>-2.0917572516600334E-2</c:v>
                </c:pt>
                <c:pt idx="181">
                  <c:v>-2.0871490540784889E-2</c:v>
                </c:pt>
                <c:pt idx="182">
                  <c:v>-2.079811860873924E-2</c:v>
                </c:pt>
                <c:pt idx="183">
                  <c:v>-2.0724713901375071E-2</c:v>
                </c:pt>
                <c:pt idx="184">
                  <c:v>-2.0790895957161215E-2</c:v>
                </c:pt>
                <c:pt idx="185">
                  <c:v>-2.0890574133835424E-2</c:v>
                </c:pt>
                <c:pt idx="186">
                  <c:v>-2.0947617462380011E-2</c:v>
                </c:pt>
                <c:pt idx="187">
                  <c:v>-2.0905775202156952E-2</c:v>
                </c:pt>
                <c:pt idx="188">
                  <c:v>-2.0780676649050454E-2</c:v>
                </c:pt>
                <c:pt idx="189">
                  <c:v>-2.0808483561968624E-2</c:v>
                </c:pt>
                <c:pt idx="190">
                  <c:v>-2.0768676496245145E-2</c:v>
                </c:pt>
                <c:pt idx="191">
                  <c:v>-2.0869299093774486E-2</c:v>
                </c:pt>
                <c:pt idx="192">
                  <c:v>-2.1201313282814275E-2</c:v>
                </c:pt>
                <c:pt idx="193">
                  <c:v>-2.1154834587898769E-2</c:v>
                </c:pt>
                <c:pt idx="194">
                  <c:v>-2.1171147132817994E-2</c:v>
                </c:pt>
                <c:pt idx="195">
                  <c:v>-2.1137815590245888E-2</c:v>
                </c:pt>
                <c:pt idx="196">
                  <c:v>-2.1235168156486451E-2</c:v>
                </c:pt>
                <c:pt idx="197">
                  <c:v>-2.1174199091278201E-2</c:v>
                </c:pt>
                <c:pt idx="198">
                  <c:v>-2.117594302765459E-2</c:v>
                </c:pt>
                <c:pt idx="199">
                  <c:v>-2.1227356635536005E-2</c:v>
                </c:pt>
                <c:pt idx="200">
                  <c:v>-2.1243471831416103E-2</c:v>
                </c:pt>
                <c:pt idx="201">
                  <c:v>-2.1231248068835567E-2</c:v>
                </c:pt>
                <c:pt idx="202">
                  <c:v>-2.1225570462278812E-2</c:v>
                </c:pt>
                <c:pt idx="203">
                  <c:v>-2.1181193424703242E-2</c:v>
                </c:pt>
                <c:pt idx="204">
                  <c:v>-2.117872914852997E-2</c:v>
                </c:pt>
                <c:pt idx="205">
                  <c:v>-2.134952849067346E-2</c:v>
                </c:pt>
                <c:pt idx="206">
                  <c:v>-2.150751599568871E-2</c:v>
                </c:pt>
                <c:pt idx="207">
                  <c:v>-2.1493935782643612E-2</c:v>
                </c:pt>
                <c:pt idx="208">
                  <c:v>-2.1218561552684024E-2</c:v>
                </c:pt>
                <c:pt idx="209">
                  <c:v>-2.199456625965614E-2</c:v>
                </c:pt>
                <c:pt idx="210">
                  <c:v>-2.2052829918322182E-2</c:v>
                </c:pt>
                <c:pt idx="211">
                  <c:v>-2.219555031869886E-2</c:v>
                </c:pt>
                <c:pt idx="212">
                  <c:v>-2.2382371225130027E-2</c:v>
                </c:pt>
                <c:pt idx="213">
                  <c:v>-2.240987205079583E-2</c:v>
                </c:pt>
                <c:pt idx="214">
                  <c:v>-2.2312722680854657E-2</c:v>
                </c:pt>
                <c:pt idx="215">
                  <c:v>-2.2542076732442694E-2</c:v>
                </c:pt>
                <c:pt idx="216">
                  <c:v>-2.2544865185476468E-2</c:v>
                </c:pt>
                <c:pt idx="217">
                  <c:v>-2.2427391001689816E-2</c:v>
                </c:pt>
                <c:pt idx="218">
                  <c:v>-2.2425802337859981E-2</c:v>
                </c:pt>
                <c:pt idx="219">
                  <c:v>-2.2834851290089733E-2</c:v>
                </c:pt>
                <c:pt idx="220">
                  <c:v>-2.2867543664725175E-2</c:v>
                </c:pt>
                <c:pt idx="221">
                  <c:v>-2.3012522775049112E-2</c:v>
                </c:pt>
                <c:pt idx="222">
                  <c:v>-2.32022275419753E-2</c:v>
                </c:pt>
                <c:pt idx="223">
                  <c:v>-2.317547700575694E-2</c:v>
                </c:pt>
                <c:pt idx="224">
                  <c:v>-2.3194068323828441E-2</c:v>
                </c:pt>
                <c:pt idx="225">
                  <c:v>-2.3155765145816382E-2</c:v>
                </c:pt>
                <c:pt idx="226">
                  <c:v>-2.4401591894156111E-2</c:v>
                </c:pt>
                <c:pt idx="227">
                  <c:v>-2.4613711732666407E-2</c:v>
                </c:pt>
                <c:pt idx="228">
                  <c:v>-2.4613138873244879E-2</c:v>
                </c:pt>
                <c:pt idx="229">
                  <c:v>-2.4642583301223757E-2</c:v>
                </c:pt>
                <c:pt idx="230">
                  <c:v>-2.4656223246794094E-2</c:v>
                </c:pt>
                <c:pt idx="231">
                  <c:v>-2.4833616756836457E-2</c:v>
                </c:pt>
                <c:pt idx="232">
                  <c:v>-2.5654037944754682E-2</c:v>
                </c:pt>
                <c:pt idx="233">
                  <c:v>-2.5718802325794755E-2</c:v>
                </c:pt>
                <c:pt idx="234">
                  <c:v>-2.5987573534822863E-2</c:v>
                </c:pt>
                <c:pt idx="235">
                  <c:v>-2.5975932826015187E-2</c:v>
                </c:pt>
                <c:pt idx="236">
                  <c:v>-2.5770881269703842E-2</c:v>
                </c:pt>
                <c:pt idx="237">
                  <c:v>-2.6306151160567615E-2</c:v>
                </c:pt>
                <c:pt idx="238">
                  <c:v>-2.6981834217096202E-2</c:v>
                </c:pt>
                <c:pt idx="239">
                  <c:v>-2.6945153950281818E-2</c:v>
                </c:pt>
                <c:pt idx="240">
                  <c:v>-2.71830330149079E-2</c:v>
                </c:pt>
                <c:pt idx="241">
                  <c:v>-2.7145423415691886E-2</c:v>
                </c:pt>
                <c:pt idx="242">
                  <c:v>-2.7162443811369237E-2</c:v>
                </c:pt>
                <c:pt idx="243">
                  <c:v>-2.7292348077960736E-2</c:v>
                </c:pt>
                <c:pt idx="244">
                  <c:v>-2.7343176014470286E-2</c:v>
                </c:pt>
                <c:pt idx="245">
                  <c:v>-2.7341787184582429E-2</c:v>
                </c:pt>
                <c:pt idx="246">
                  <c:v>-2.7445136223542211E-2</c:v>
                </c:pt>
                <c:pt idx="247">
                  <c:v>-2.8033594914906777E-2</c:v>
                </c:pt>
                <c:pt idx="248">
                  <c:v>-2.8126629079822673E-2</c:v>
                </c:pt>
                <c:pt idx="249">
                  <c:v>-2.8552097858313828E-2</c:v>
                </c:pt>
                <c:pt idx="250">
                  <c:v>-2.8467917845363323E-2</c:v>
                </c:pt>
                <c:pt idx="251">
                  <c:v>-2.8493029997490003E-2</c:v>
                </c:pt>
                <c:pt idx="252">
                  <c:v>-2.8495803462698064E-2</c:v>
                </c:pt>
                <c:pt idx="253">
                  <c:v>-2.8474543179950917E-2</c:v>
                </c:pt>
                <c:pt idx="254">
                  <c:v>-2.8579715104992569E-2</c:v>
                </c:pt>
                <c:pt idx="255">
                  <c:v>-2.8635432905905502E-2</c:v>
                </c:pt>
                <c:pt idx="256">
                  <c:v>-2.862518881110427E-2</c:v>
                </c:pt>
                <c:pt idx="257">
                  <c:v>-2.8881112692949417E-2</c:v>
                </c:pt>
                <c:pt idx="258">
                  <c:v>-2.9119875325677228E-2</c:v>
                </c:pt>
                <c:pt idx="259">
                  <c:v>-2.9577110074991707E-2</c:v>
                </c:pt>
                <c:pt idx="260">
                  <c:v>-2.98237087253619E-2</c:v>
                </c:pt>
                <c:pt idx="261">
                  <c:v>-3.0444049239242838E-2</c:v>
                </c:pt>
                <c:pt idx="262">
                  <c:v>-3.0460350828434256E-2</c:v>
                </c:pt>
                <c:pt idx="263">
                  <c:v>-3.0457917657278434E-2</c:v>
                </c:pt>
                <c:pt idx="264">
                  <c:v>-3.0435935661927253E-2</c:v>
                </c:pt>
                <c:pt idx="265">
                  <c:v>-3.0448207397625056E-2</c:v>
                </c:pt>
                <c:pt idx="266">
                  <c:v>-3.2842858251060751E-2</c:v>
                </c:pt>
                <c:pt idx="267">
                  <c:v>-3.2959449095534152E-2</c:v>
                </c:pt>
                <c:pt idx="268">
                  <c:v>-3.2986117933474966E-2</c:v>
                </c:pt>
                <c:pt idx="269">
                  <c:v>-3.2977697471240776E-2</c:v>
                </c:pt>
                <c:pt idx="270">
                  <c:v>-3.2939937395756985E-2</c:v>
                </c:pt>
                <c:pt idx="271">
                  <c:v>-3.2885479445149385E-2</c:v>
                </c:pt>
                <c:pt idx="272">
                  <c:v>-3.2941652452445021E-2</c:v>
                </c:pt>
                <c:pt idx="273">
                  <c:v>-3.2933277917086723E-2</c:v>
                </c:pt>
                <c:pt idx="274">
                  <c:v>-3.279735852291505E-2</c:v>
                </c:pt>
                <c:pt idx="275">
                  <c:v>-3.2782708645254871E-2</c:v>
                </c:pt>
                <c:pt idx="276">
                  <c:v>-3.2606614452949205E-2</c:v>
                </c:pt>
                <c:pt idx="277">
                  <c:v>-3.2558601635186833E-2</c:v>
                </c:pt>
                <c:pt idx="278">
                  <c:v>-3.2747635298126666E-2</c:v>
                </c:pt>
                <c:pt idx="279">
                  <c:v>-3.2741887712623992E-2</c:v>
                </c:pt>
                <c:pt idx="280">
                  <c:v>-3.2268403403447166E-2</c:v>
                </c:pt>
                <c:pt idx="281">
                  <c:v>-3.2104431775872175E-2</c:v>
                </c:pt>
                <c:pt idx="282">
                  <c:v>-3.2035262384345738E-2</c:v>
                </c:pt>
                <c:pt idx="283">
                  <c:v>-3.1927094451634171E-2</c:v>
                </c:pt>
                <c:pt idx="284">
                  <c:v>-3.2156580387094402E-2</c:v>
                </c:pt>
                <c:pt idx="285">
                  <c:v>-3.2161077823470101E-2</c:v>
                </c:pt>
                <c:pt idx="286">
                  <c:v>-3.205649300631324E-2</c:v>
                </c:pt>
                <c:pt idx="287">
                  <c:v>-3.2099229204718568E-2</c:v>
                </c:pt>
                <c:pt idx="288">
                  <c:v>-3.2096782104389876E-2</c:v>
                </c:pt>
                <c:pt idx="289">
                  <c:v>-3.2044592192288335E-2</c:v>
                </c:pt>
                <c:pt idx="290">
                  <c:v>-3.2171135292676366E-2</c:v>
                </c:pt>
                <c:pt idx="291">
                  <c:v>-3.2150766012432552E-2</c:v>
                </c:pt>
                <c:pt idx="292">
                  <c:v>-3.2157936639728851E-2</c:v>
                </c:pt>
                <c:pt idx="293">
                  <c:v>-3.2157630995966427E-2</c:v>
                </c:pt>
                <c:pt idx="294">
                  <c:v>-3.2196942225507771E-2</c:v>
                </c:pt>
                <c:pt idx="295">
                  <c:v>-3.2197822133312425E-2</c:v>
                </c:pt>
                <c:pt idx="296">
                  <c:v>-3.2192726874060197E-2</c:v>
                </c:pt>
                <c:pt idx="297">
                  <c:v>-3.2175601826996907E-2</c:v>
                </c:pt>
                <c:pt idx="298">
                  <c:v>-3.2030456518515146E-2</c:v>
                </c:pt>
                <c:pt idx="299">
                  <c:v>-3.2079040069799204E-2</c:v>
                </c:pt>
                <c:pt idx="300">
                  <c:v>-3.206708717425312E-2</c:v>
                </c:pt>
                <c:pt idx="301">
                  <c:v>-3.2042885692694603E-2</c:v>
                </c:pt>
                <c:pt idx="302">
                  <c:v>-3.1987231593295098E-2</c:v>
                </c:pt>
                <c:pt idx="303">
                  <c:v>-3.2000378159623366E-2</c:v>
                </c:pt>
                <c:pt idx="304">
                  <c:v>-3.2076965004616188E-2</c:v>
                </c:pt>
                <c:pt idx="305">
                  <c:v>-3.2076476553198237E-2</c:v>
                </c:pt>
                <c:pt idx="306">
                  <c:v>-3.2004706456275081E-2</c:v>
                </c:pt>
                <c:pt idx="307">
                  <c:v>-3.1965157348846106E-2</c:v>
                </c:pt>
                <c:pt idx="308">
                  <c:v>-3.1999115529680489E-2</c:v>
                </c:pt>
                <c:pt idx="309">
                  <c:v>-3.2053547442266274E-2</c:v>
                </c:pt>
                <c:pt idx="310">
                  <c:v>-3.1940766167075009E-2</c:v>
                </c:pt>
                <c:pt idx="311">
                  <c:v>-3.1999511895192165E-2</c:v>
                </c:pt>
                <c:pt idx="312">
                  <c:v>-3.1788146497131957E-2</c:v>
                </c:pt>
                <c:pt idx="313">
                  <c:v>-3.1677996184514431E-2</c:v>
                </c:pt>
                <c:pt idx="314">
                  <c:v>-3.1457567073448621E-2</c:v>
                </c:pt>
                <c:pt idx="315">
                  <c:v>-3.1253766068906924E-2</c:v>
                </c:pt>
                <c:pt idx="316">
                  <c:v>-3.0999702405386208E-2</c:v>
                </c:pt>
                <c:pt idx="317">
                  <c:v>-3.0975612642447355E-2</c:v>
                </c:pt>
                <c:pt idx="318">
                  <c:v>-3.097433519163682E-2</c:v>
                </c:pt>
                <c:pt idx="319">
                  <c:v>-3.1011693183391861E-2</c:v>
                </c:pt>
                <c:pt idx="320">
                  <c:v>-3.1204547893438309E-2</c:v>
                </c:pt>
                <c:pt idx="321">
                  <c:v>-3.1300840174419906E-2</c:v>
                </c:pt>
                <c:pt idx="322">
                  <c:v>-3.138473261417115E-2</c:v>
                </c:pt>
                <c:pt idx="323">
                  <c:v>-3.1132958431571968E-2</c:v>
                </c:pt>
                <c:pt idx="324">
                  <c:v>-3.1152734708949862E-2</c:v>
                </c:pt>
                <c:pt idx="325">
                  <c:v>-3.1150944689020885E-2</c:v>
                </c:pt>
                <c:pt idx="326">
                  <c:v>-3.1106326483440885E-2</c:v>
                </c:pt>
                <c:pt idx="327">
                  <c:v>-3.110623761008242E-2</c:v>
                </c:pt>
                <c:pt idx="328">
                  <c:v>-3.1097659921375666E-2</c:v>
                </c:pt>
                <c:pt idx="329">
                  <c:v>-3.1110570182139276E-2</c:v>
                </c:pt>
                <c:pt idx="330">
                  <c:v>-3.1115469256517082E-2</c:v>
                </c:pt>
                <c:pt idx="331">
                  <c:v>-3.1080960361755741E-2</c:v>
                </c:pt>
                <c:pt idx="332">
                  <c:v>-3.0826384888785304E-2</c:v>
                </c:pt>
                <c:pt idx="333">
                  <c:v>-3.031514759293898E-2</c:v>
                </c:pt>
                <c:pt idx="334">
                  <c:v>-3.0350068742346779E-2</c:v>
                </c:pt>
                <c:pt idx="335">
                  <c:v>-3.0255211109425365E-2</c:v>
                </c:pt>
                <c:pt idx="336">
                  <c:v>-3.026362434167771E-2</c:v>
                </c:pt>
                <c:pt idx="337">
                  <c:v>-3.0276348272533008E-2</c:v>
                </c:pt>
                <c:pt idx="338">
                  <c:v>-3.018161100711202E-2</c:v>
                </c:pt>
                <c:pt idx="339">
                  <c:v>-3.0190263114505882E-2</c:v>
                </c:pt>
                <c:pt idx="340">
                  <c:v>-3.01849215919027E-2</c:v>
                </c:pt>
                <c:pt idx="341">
                  <c:v>-3.0012859036126129E-2</c:v>
                </c:pt>
                <c:pt idx="342">
                  <c:v>-3.0027311046000146E-2</c:v>
                </c:pt>
                <c:pt idx="343">
                  <c:v>-2.9979804578203286E-2</c:v>
                </c:pt>
                <c:pt idx="344">
                  <c:v>-3.0025811205420871E-2</c:v>
                </c:pt>
                <c:pt idx="345">
                  <c:v>-3.0036033708976975E-2</c:v>
                </c:pt>
                <c:pt idx="346">
                  <c:v>-3.0208034614742457E-2</c:v>
                </c:pt>
                <c:pt idx="347">
                  <c:v>-3.0442626850070455E-2</c:v>
                </c:pt>
                <c:pt idx="348">
                  <c:v>-3.0459271358411387E-2</c:v>
                </c:pt>
                <c:pt idx="349">
                  <c:v>-3.0422801812021075E-2</c:v>
                </c:pt>
                <c:pt idx="350">
                  <c:v>-3.0478801203277565E-2</c:v>
                </c:pt>
                <c:pt idx="351">
                  <c:v>-3.075243342474774E-2</c:v>
                </c:pt>
                <c:pt idx="352">
                  <c:v>-3.0717603221542759E-2</c:v>
                </c:pt>
                <c:pt idx="353">
                  <c:v>-3.0766309636852496E-2</c:v>
                </c:pt>
                <c:pt idx="354">
                  <c:v>-3.0880507575584137E-2</c:v>
                </c:pt>
                <c:pt idx="355">
                  <c:v>-3.1749271342168442E-2</c:v>
                </c:pt>
                <c:pt idx="356">
                  <c:v>-3.1746824285607829E-2</c:v>
                </c:pt>
                <c:pt idx="357">
                  <c:v>-3.1717500533900989E-2</c:v>
                </c:pt>
                <c:pt idx="358">
                  <c:v>-3.1747658578225577E-2</c:v>
                </c:pt>
                <c:pt idx="359">
                  <c:v>-3.1759652681537652E-2</c:v>
                </c:pt>
                <c:pt idx="360">
                  <c:v>-3.2055821397847677E-2</c:v>
                </c:pt>
                <c:pt idx="361">
                  <c:v>-3.2024540329623527E-2</c:v>
                </c:pt>
                <c:pt idx="362">
                  <c:v>-3.2200976897864872E-2</c:v>
                </c:pt>
                <c:pt idx="363">
                  <c:v>-3.2343500085801523E-2</c:v>
                </c:pt>
                <c:pt idx="364">
                  <c:v>-3.2382216088815426E-2</c:v>
                </c:pt>
                <c:pt idx="365">
                  <c:v>-3.241356582889194E-2</c:v>
                </c:pt>
                <c:pt idx="366">
                  <c:v>-3.2424647608253872E-2</c:v>
                </c:pt>
                <c:pt idx="367">
                  <c:v>-3.2357499766995111E-2</c:v>
                </c:pt>
                <c:pt idx="368">
                  <c:v>-3.2477499242983557E-2</c:v>
                </c:pt>
                <c:pt idx="369">
                  <c:v>-3.2552420975766667E-2</c:v>
                </c:pt>
                <c:pt idx="370">
                  <c:v>-3.2585435887084131E-2</c:v>
                </c:pt>
                <c:pt idx="371">
                  <c:v>-3.2566556507508691E-2</c:v>
                </c:pt>
                <c:pt idx="372">
                  <c:v>-3.2483160660346823E-2</c:v>
                </c:pt>
                <c:pt idx="373">
                  <c:v>-3.2490568629590391E-2</c:v>
                </c:pt>
                <c:pt idx="374">
                  <c:v>-3.2352529314163735E-2</c:v>
                </c:pt>
                <c:pt idx="375">
                  <c:v>-3.2341968819284084E-2</c:v>
                </c:pt>
                <c:pt idx="376">
                  <c:v>-3.2328319417172069E-2</c:v>
                </c:pt>
                <c:pt idx="377">
                  <c:v>-3.2315539664238363E-2</c:v>
                </c:pt>
                <c:pt idx="378">
                  <c:v>-3.2254100424899519E-2</c:v>
                </c:pt>
                <c:pt idx="379">
                  <c:v>-3.2260986865995295E-2</c:v>
                </c:pt>
                <c:pt idx="380">
                  <c:v>-3.2248653150519148E-2</c:v>
                </c:pt>
                <c:pt idx="381">
                  <c:v>-3.2284084637086978E-2</c:v>
                </c:pt>
                <c:pt idx="382">
                  <c:v>-3.2251602002805059E-2</c:v>
                </c:pt>
                <c:pt idx="383">
                  <c:v>-3.2293802745765071E-2</c:v>
                </c:pt>
                <c:pt idx="384">
                  <c:v>-3.2171626168937123E-2</c:v>
                </c:pt>
                <c:pt idx="385">
                  <c:v>-3.2298456896029226E-2</c:v>
                </c:pt>
                <c:pt idx="386">
                  <c:v>-3.2312048524175019E-2</c:v>
                </c:pt>
                <c:pt idx="387">
                  <c:v>-3.2338836125445462E-2</c:v>
                </c:pt>
                <c:pt idx="388">
                  <c:v>-3.2386046552900088E-2</c:v>
                </c:pt>
                <c:pt idx="389">
                  <c:v>-3.2282144937990219E-2</c:v>
                </c:pt>
                <c:pt idx="390">
                  <c:v>-3.2286360413070231E-2</c:v>
                </c:pt>
                <c:pt idx="391">
                  <c:v>-3.2269408363041943E-2</c:v>
                </c:pt>
                <c:pt idx="392">
                  <c:v>-3.2263173376420588E-2</c:v>
                </c:pt>
                <c:pt idx="393">
                  <c:v>-3.2434785474926862E-2</c:v>
                </c:pt>
                <c:pt idx="394">
                  <c:v>-3.2387423834818671E-2</c:v>
                </c:pt>
                <c:pt idx="395">
                  <c:v>-3.2384876322991897E-2</c:v>
                </c:pt>
                <c:pt idx="396">
                  <c:v>-3.2414079743511758E-2</c:v>
                </c:pt>
                <c:pt idx="397">
                  <c:v>-3.2395482985259537E-2</c:v>
                </c:pt>
                <c:pt idx="398">
                  <c:v>-3.239252691060196E-2</c:v>
                </c:pt>
                <c:pt idx="399">
                  <c:v>-3.2433550009127607E-2</c:v>
                </c:pt>
                <c:pt idx="400">
                  <c:v>-3.2447751115554653E-2</c:v>
                </c:pt>
                <c:pt idx="401">
                  <c:v>-3.230372061185275E-2</c:v>
                </c:pt>
                <c:pt idx="402">
                  <c:v>-3.2376451809585718E-2</c:v>
                </c:pt>
                <c:pt idx="403">
                  <c:v>-3.2375238423807129E-2</c:v>
                </c:pt>
                <c:pt idx="404">
                  <c:v>-3.2034811695519735E-2</c:v>
                </c:pt>
                <c:pt idx="405">
                  <c:v>-3.2014804777945098E-2</c:v>
                </c:pt>
                <c:pt idx="406">
                  <c:v>-3.2068863637304122E-2</c:v>
                </c:pt>
                <c:pt idx="407">
                  <c:v>-3.207333365159494E-2</c:v>
                </c:pt>
                <c:pt idx="408">
                  <c:v>-3.1995756734796821E-2</c:v>
                </c:pt>
                <c:pt idx="409">
                  <c:v>-3.2019445246916904E-2</c:v>
                </c:pt>
                <c:pt idx="410">
                  <c:v>-3.2028058744903908E-2</c:v>
                </c:pt>
                <c:pt idx="411">
                  <c:v>-3.2187010764659039E-2</c:v>
                </c:pt>
                <c:pt idx="412">
                  <c:v>-3.2372525025844007E-2</c:v>
                </c:pt>
                <c:pt idx="413">
                  <c:v>-3.3095956713692434E-2</c:v>
                </c:pt>
                <c:pt idx="414">
                  <c:v>-3.3088517669653712E-2</c:v>
                </c:pt>
                <c:pt idx="415">
                  <c:v>-3.3087794776193953E-2</c:v>
                </c:pt>
                <c:pt idx="416">
                  <c:v>-3.3093918029834059E-2</c:v>
                </c:pt>
                <c:pt idx="417">
                  <c:v>-3.3083194294727898E-2</c:v>
                </c:pt>
                <c:pt idx="418">
                  <c:v>-3.3086011392708031E-2</c:v>
                </c:pt>
                <c:pt idx="419">
                  <c:v>-3.3207107584537814E-2</c:v>
                </c:pt>
                <c:pt idx="420">
                  <c:v>-3.3489678465096338E-2</c:v>
                </c:pt>
                <c:pt idx="421">
                  <c:v>-3.3524867346556735E-2</c:v>
                </c:pt>
                <c:pt idx="422">
                  <c:v>-3.3543092103876751E-2</c:v>
                </c:pt>
                <c:pt idx="423">
                  <c:v>-3.3546713641576867E-2</c:v>
                </c:pt>
                <c:pt idx="424">
                  <c:v>-3.3570101923853748E-2</c:v>
                </c:pt>
                <c:pt idx="425">
                  <c:v>-3.3568909417011447E-2</c:v>
                </c:pt>
                <c:pt idx="426">
                  <c:v>-3.359687096843865E-2</c:v>
                </c:pt>
                <c:pt idx="427">
                  <c:v>-3.4166827918406785E-2</c:v>
                </c:pt>
                <c:pt idx="428">
                  <c:v>-3.4117109387033231E-2</c:v>
                </c:pt>
                <c:pt idx="429">
                  <c:v>-3.4070548055305107E-2</c:v>
                </c:pt>
                <c:pt idx="430">
                  <c:v>-3.4007820196715395E-2</c:v>
                </c:pt>
                <c:pt idx="431">
                  <c:v>-3.3901707254040236E-2</c:v>
                </c:pt>
                <c:pt idx="432">
                  <c:v>-3.3905687665521399E-2</c:v>
                </c:pt>
                <c:pt idx="433">
                  <c:v>-3.3924154944624862E-2</c:v>
                </c:pt>
                <c:pt idx="434">
                  <c:v>-3.3905251164942224E-2</c:v>
                </c:pt>
                <c:pt idx="435">
                  <c:v>-3.3821396112758889E-2</c:v>
                </c:pt>
                <c:pt idx="436">
                  <c:v>-3.3591810739773145E-2</c:v>
                </c:pt>
                <c:pt idx="437">
                  <c:v>-3.3583686620066715E-2</c:v>
                </c:pt>
                <c:pt idx="438">
                  <c:v>-3.3560674482256102E-2</c:v>
                </c:pt>
                <c:pt idx="439">
                  <c:v>-3.3614690557598026E-2</c:v>
                </c:pt>
                <c:pt idx="440">
                  <c:v>-3.3560619336762666E-2</c:v>
                </c:pt>
                <c:pt idx="441">
                  <c:v>-3.3730623579235779E-2</c:v>
                </c:pt>
                <c:pt idx="442">
                  <c:v>-3.3733001302202921E-2</c:v>
                </c:pt>
                <c:pt idx="443">
                  <c:v>-3.367682701855184E-2</c:v>
                </c:pt>
                <c:pt idx="444">
                  <c:v>-3.3668388681417263E-2</c:v>
                </c:pt>
                <c:pt idx="445">
                  <c:v>-3.3725117438087232E-2</c:v>
                </c:pt>
                <c:pt idx="446">
                  <c:v>-3.3840746873918921E-2</c:v>
                </c:pt>
                <c:pt idx="447">
                  <c:v>-3.3848758723224376E-2</c:v>
                </c:pt>
                <c:pt idx="448">
                  <c:v>-3.3896623489325033E-2</c:v>
                </c:pt>
                <c:pt idx="449">
                  <c:v>-3.3749380745924346E-2</c:v>
                </c:pt>
                <c:pt idx="450">
                  <c:v>-3.366398227824749E-2</c:v>
                </c:pt>
                <c:pt idx="451">
                  <c:v>-3.367747417238684E-2</c:v>
                </c:pt>
                <c:pt idx="452">
                  <c:v>-3.3696474955588945E-2</c:v>
                </c:pt>
                <c:pt idx="453">
                  <c:v>-3.3118002451974958E-2</c:v>
                </c:pt>
                <c:pt idx="454">
                  <c:v>-3.3280693723166346E-2</c:v>
                </c:pt>
                <c:pt idx="455">
                  <c:v>-3.3197724364993048E-2</c:v>
                </c:pt>
                <c:pt idx="456">
                  <c:v>-3.3043022204317457E-2</c:v>
                </c:pt>
                <c:pt idx="457">
                  <c:v>-3.3053641816707523E-2</c:v>
                </c:pt>
                <c:pt idx="458">
                  <c:v>-3.3104579047389372E-2</c:v>
                </c:pt>
                <c:pt idx="459">
                  <c:v>-3.288683779100085E-2</c:v>
                </c:pt>
                <c:pt idx="460">
                  <c:v>-3.2885834729076961E-2</c:v>
                </c:pt>
                <c:pt idx="461">
                  <c:v>-3.2910068280615989E-2</c:v>
                </c:pt>
                <c:pt idx="462">
                  <c:v>-3.2941246360048831E-2</c:v>
                </c:pt>
                <c:pt idx="463">
                  <c:v>-3.260086215429988E-2</c:v>
                </c:pt>
                <c:pt idx="464">
                  <c:v>-3.2633398541177479E-2</c:v>
                </c:pt>
                <c:pt idx="465">
                  <c:v>-3.2508428053198528E-2</c:v>
                </c:pt>
                <c:pt idx="466">
                  <c:v>-3.235081835071188E-2</c:v>
                </c:pt>
                <c:pt idx="467">
                  <c:v>-3.234425249210976E-2</c:v>
                </c:pt>
                <c:pt idx="468">
                  <c:v>-3.2352921009644105E-2</c:v>
                </c:pt>
                <c:pt idx="469">
                  <c:v>-3.2351807877533348E-2</c:v>
                </c:pt>
                <c:pt idx="470">
                  <c:v>-3.1243696989061619E-2</c:v>
                </c:pt>
                <c:pt idx="471">
                  <c:v>-3.0945916940272686E-2</c:v>
                </c:pt>
                <c:pt idx="472">
                  <c:v>-3.0946546708316463E-2</c:v>
                </c:pt>
                <c:pt idx="473">
                  <c:v>-3.1119162116092572E-2</c:v>
                </c:pt>
                <c:pt idx="474">
                  <c:v>-3.1102421470207413E-2</c:v>
                </c:pt>
                <c:pt idx="475">
                  <c:v>-3.09408794451368E-2</c:v>
                </c:pt>
                <c:pt idx="476">
                  <c:v>-3.0254798440377501E-2</c:v>
                </c:pt>
                <c:pt idx="477">
                  <c:v>-3.0169488372272148E-2</c:v>
                </c:pt>
                <c:pt idx="478">
                  <c:v>-2.9900511372984426E-2</c:v>
                </c:pt>
                <c:pt idx="479">
                  <c:v>-2.9904274277396125E-2</c:v>
                </c:pt>
                <c:pt idx="480">
                  <c:v>-2.9904022892850844E-2</c:v>
                </c:pt>
                <c:pt idx="481">
                  <c:v>-2.9415206491141856E-2</c:v>
                </c:pt>
                <c:pt idx="482">
                  <c:v>-2.8727618011388036E-2</c:v>
                </c:pt>
                <c:pt idx="483">
                  <c:v>-2.8726525880164985E-2</c:v>
                </c:pt>
                <c:pt idx="484">
                  <c:v>-2.8455164949193045E-2</c:v>
                </c:pt>
                <c:pt idx="485">
                  <c:v>-2.8527709601294686E-2</c:v>
                </c:pt>
                <c:pt idx="486">
                  <c:v>-2.8486028069468067E-2</c:v>
                </c:pt>
                <c:pt idx="487">
                  <c:v>-2.8383719974679103E-2</c:v>
                </c:pt>
                <c:pt idx="488">
                  <c:v>-2.835240833392574E-2</c:v>
                </c:pt>
                <c:pt idx="489">
                  <c:v>-2.8401951513897773E-2</c:v>
                </c:pt>
                <c:pt idx="490">
                  <c:v>-2.8369139022820677E-2</c:v>
                </c:pt>
                <c:pt idx="491">
                  <c:v>-2.7784141918917205E-2</c:v>
                </c:pt>
                <c:pt idx="492">
                  <c:v>-2.7681521931448634E-2</c:v>
                </c:pt>
                <c:pt idx="493">
                  <c:v>-2.7307494426176554E-2</c:v>
                </c:pt>
                <c:pt idx="494">
                  <c:v>-2.7300380598646295E-2</c:v>
                </c:pt>
                <c:pt idx="495">
                  <c:v>-2.7277991564725133E-2</c:v>
                </c:pt>
                <c:pt idx="496">
                  <c:v>-2.7371721237034016E-2</c:v>
                </c:pt>
                <c:pt idx="497">
                  <c:v>-2.7548907671539388E-2</c:v>
                </c:pt>
                <c:pt idx="498">
                  <c:v>-2.7164445347032204E-2</c:v>
                </c:pt>
                <c:pt idx="499">
                  <c:v>-2.7072070008444714E-2</c:v>
                </c:pt>
                <c:pt idx="500">
                  <c:v>-2.7079660078783711E-2</c:v>
                </c:pt>
                <c:pt idx="501">
                  <c:v>-2.6839824187551244E-2</c:v>
                </c:pt>
                <c:pt idx="502">
                  <c:v>-2.6565913809919781E-2</c:v>
                </c:pt>
                <c:pt idx="503">
                  <c:v>-2.603399794466784E-2</c:v>
                </c:pt>
                <c:pt idx="504">
                  <c:v>-2.5755026070858625E-2</c:v>
                </c:pt>
                <c:pt idx="505">
                  <c:v>-2.5148635781945608E-2</c:v>
                </c:pt>
                <c:pt idx="506">
                  <c:v>-2.5079139480236292E-2</c:v>
                </c:pt>
                <c:pt idx="507">
                  <c:v>-2.5072481469365717E-2</c:v>
                </c:pt>
                <c:pt idx="508">
                  <c:v>-2.5115999767547727E-2</c:v>
                </c:pt>
                <c:pt idx="509">
                  <c:v>-2.5116648270169371E-2</c:v>
                </c:pt>
                <c:pt idx="510">
                  <c:v>-2.2262518253358406E-2</c:v>
                </c:pt>
                <c:pt idx="511">
                  <c:v>-2.20689538301924E-2</c:v>
                </c:pt>
                <c:pt idx="512">
                  <c:v>-2.2051136570032971E-2</c:v>
                </c:pt>
                <c:pt idx="513">
                  <c:v>-2.2053648726090447E-2</c:v>
                </c:pt>
                <c:pt idx="514">
                  <c:v>-2.2081646647970563E-2</c:v>
                </c:pt>
                <c:pt idx="515">
                  <c:v>-2.2072767213701151E-2</c:v>
                </c:pt>
                <c:pt idx="516">
                  <c:v>-2.1971674699795406E-2</c:v>
                </c:pt>
                <c:pt idx="517">
                  <c:v>-2.1831909767809628E-2</c:v>
                </c:pt>
                <c:pt idx="518">
                  <c:v>-2.1922656285907293E-2</c:v>
                </c:pt>
                <c:pt idx="519">
                  <c:v>-2.1926176309995375E-2</c:v>
                </c:pt>
                <c:pt idx="520">
                  <c:v>-2.1979986787338725E-2</c:v>
                </c:pt>
                <c:pt idx="521">
                  <c:v>-2.1976328657388435E-2</c:v>
                </c:pt>
                <c:pt idx="522">
                  <c:v>-2.1724649722937757E-2</c:v>
                </c:pt>
                <c:pt idx="523">
                  <c:v>-2.1731768827458024E-2</c:v>
                </c:pt>
                <c:pt idx="524">
                  <c:v>-2.1659514377192813E-2</c:v>
                </c:pt>
                <c:pt idx="525">
                  <c:v>-2.1712859052728836E-2</c:v>
                </c:pt>
                <c:pt idx="526">
                  <c:v>-2.1670519544963154E-2</c:v>
                </c:pt>
                <c:pt idx="527">
                  <c:v>-2.1556991754249719E-2</c:v>
                </c:pt>
                <c:pt idx="528">
                  <c:v>-2.0877526673689258E-2</c:v>
                </c:pt>
                <c:pt idx="529">
                  <c:v>-2.0951433422369038E-2</c:v>
                </c:pt>
                <c:pt idx="530">
                  <c:v>-2.0937816210106777E-2</c:v>
                </c:pt>
                <c:pt idx="531">
                  <c:v>-2.0882875634876032E-2</c:v>
                </c:pt>
                <c:pt idx="532">
                  <c:v>-2.0922352053973234E-2</c:v>
                </c:pt>
                <c:pt idx="533">
                  <c:v>-2.129060934799247E-2</c:v>
                </c:pt>
                <c:pt idx="534">
                  <c:v>-2.113929733468025E-2</c:v>
                </c:pt>
                <c:pt idx="535">
                  <c:v>-2.1134880504022926E-2</c:v>
                </c:pt>
                <c:pt idx="536">
                  <c:v>-2.1104520830437196E-2</c:v>
                </c:pt>
                <c:pt idx="537">
                  <c:v>-2.1846781173996674E-2</c:v>
                </c:pt>
                <c:pt idx="538">
                  <c:v>-2.1837164310052917E-2</c:v>
                </c:pt>
                <c:pt idx="539">
                  <c:v>-2.1922143341737657E-2</c:v>
                </c:pt>
                <c:pt idx="540">
                  <c:v>-2.1881247122828379E-2</c:v>
                </c:pt>
                <c:pt idx="541">
                  <c:v>-2.1863978485311446E-2</c:v>
                </c:pt>
                <c:pt idx="542">
                  <c:v>-2.2003266100139085E-2</c:v>
                </c:pt>
                <c:pt idx="543">
                  <c:v>-2.1946254599007287E-2</c:v>
                </c:pt>
                <c:pt idx="544">
                  <c:v>-2.2017171458479926E-2</c:v>
                </c:pt>
                <c:pt idx="545">
                  <c:v>-2.2043853515437143E-2</c:v>
                </c:pt>
                <c:pt idx="546">
                  <c:v>-2.2095970922911882E-2</c:v>
                </c:pt>
                <c:pt idx="547">
                  <c:v>-2.2108825961976011E-2</c:v>
                </c:pt>
                <c:pt idx="548">
                  <c:v>-2.2208626488683755E-2</c:v>
                </c:pt>
                <c:pt idx="549">
                  <c:v>-2.220984630033802E-2</c:v>
                </c:pt>
                <c:pt idx="550">
                  <c:v>-2.2308234267390675E-2</c:v>
                </c:pt>
                <c:pt idx="551">
                  <c:v>-2.2533801472731943E-2</c:v>
                </c:pt>
                <c:pt idx="552">
                  <c:v>-2.3266604331407606E-2</c:v>
                </c:pt>
                <c:pt idx="553">
                  <c:v>-2.3609297940893725E-2</c:v>
                </c:pt>
                <c:pt idx="554">
                  <c:v>-2.3594032705979175E-2</c:v>
                </c:pt>
                <c:pt idx="555">
                  <c:v>-2.4818199080985381E-2</c:v>
                </c:pt>
                <c:pt idx="556">
                  <c:v>-2.4849112702802864E-2</c:v>
                </c:pt>
                <c:pt idx="557">
                  <c:v>-2.6038266988635095E-2</c:v>
                </c:pt>
                <c:pt idx="558">
                  <c:v>-2.6430448090882037E-2</c:v>
                </c:pt>
                <c:pt idx="559">
                  <c:v>-2.66398480902078E-2</c:v>
                </c:pt>
                <c:pt idx="560">
                  <c:v>-2.7038618931117163E-2</c:v>
                </c:pt>
                <c:pt idx="561">
                  <c:v>-2.7086786207277593E-2</c:v>
                </c:pt>
                <c:pt idx="562">
                  <c:v>-2.8774580344307153E-2</c:v>
                </c:pt>
                <c:pt idx="563">
                  <c:v>-2.9259227721597711E-2</c:v>
                </c:pt>
                <c:pt idx="564">
                  <c:v>-2.9471897314672368E-2</c:v>
                </c:pt>
                <c:pt idx="565">
                  <c:v>-3.1740813707260118E-2</c:v>
                </c:pt>
                <c:pt idx="566">
                  <c:v>-3.3251688884191208E-2</c:v>
                </c:pt>
                <c:pt idx="567">
                  <c:v>-3.6790415540915312E-2</c:v>
                </c:pt>
                <c:pt idx="568">
                  <c:v>-3.6875191619150635E-2</c:v>
                </c:pt>
                <c:pt idx="569">
                  <c:v>-3.7097274370015219E-2</c:v>
                </c:pt>
                <c:pt idx="570">
                  <c:v>-3.7163063671442044E-2</c:v>
                </c:pt>
                <c:pt idx="571">
                  <c:v>-3.8100789128760255E-2</c:v>
                </c:pt>
                <c:pt idx="572">
                  <c:v>-3.8281383237447668E-2</c:v>
                </c:pt>
                <c:pt idx="573">
                  <c:v>-3.9156735493909169E-2</c:v>
                </c:pt>
                <c:pt idx="574">
                  <c:v>-3.9208087214594414E-2</c:v>
                </c:pt>
                <c:pt idx="575">
                  <c:v>-3.9379915027777282E-2</c:v>
                </c:pt>
                <c:pt idx="576">
                  <c:v>-3.9794722782780179E-2</c:v>
                </c:pt>
                <c:pt idx="577">
                  <c:v>-3.9799667503652547E-2</c:v>
                </c:pt>
                <c:pt idx="578">
                  <c:v>-3.9763067016410358E-2</c:v>
                </c:pt>
                <c:pt idx="579">
                  <c:v>-4.0391493815184004E-2</c:v>
                </c:pt>
                <c:pt idx="580">
                  <c:v>-4.0364008213396918E-2</c:v>
                </c:pt>
                <c:pt idx="581">
                  <c:v>-4.0455294123840586E-2</c:v>
                </c:pt>
                <c:pt idx="582">
                  <c:v>-4.1055004804449312E-2</c:v>
                </c:pt>
                <c:pt idx="583">
                  <c:v>-4.1137902877331899E-2</c:v>
                </c:pt>
                <c:pt idx="584">
                  <c:v>-4.1123963583463929E-2</c:v>
                </c:pt>
                <c:pt idx="585">
                  <c:v>-4.1135147895440503E-2</c:v>
                </c:pt>
                <c:pt idx="586">
                  <c:v>-4.1092112144618068E-2</c:v>
                </c:pt>
                <c:pt idx="587">
                  <c:v>-4.1139239047108977E-2</c:v>
                </c:pt>
                <c:pt idx="588">
                  <c:v>-4.1166789451533695E-2</c:v>
                </c:pt>
                <c:pt idx="589">
                  <c:v>-4.1146053983294739E-2</c:v>
                </c:pt>
                <c:pt idx="590">
                  <c:v>-4.1095243351297966E-2</c:v>
                </c:pt>
                <c:pt idx="591">
                  <c:v>-4.1158855870596971E-2</c:v>
                </c:pt>
                <c:pt idx="592">
                  <c:v>-4.1391429711671833E-2</c:v>
                </c:pt>
                <c:pt idx="593">
                  <c:v>-4.1406313296461487E-2</c:v>
                </c:pt>
                <c:pt idx="594">
                  <c:v>-4.1325287045473932E-2</c:v>
                </c:pt>
                <c:pt idx="595">
                  <c:v>-4.1085933798343501E-2</c:v>
                </c:pt>
                <c:pt idx="596">
                  <c:v>-4.1083717575914905E-2</c:v>
                </c:pt>
                <c:pt idx="597">
                  <c:v>-4.1128069428578766E-2</c:v>
                </c:pt>
                <c:pt idx="598">
                  <c:v>-4.103114376879332E-2</c:v>
                </c:pt>
                <c:pt idx="599">
                  <c:v>-4.0251307834661895E-2</c:v>
                </c:pt>
                <c:pt idx="600">
                  <c:v>-4.0399944851025486E-2</c:v>
                </c:pt>
                <c:pt idx="601">
                  <c:v>-4.0397465237288363E-2</c:v>
                </c:pt>
                <c:pt idx="602">
                  <c:v>-4.0335633571061451E-2</c:v>
                </c:pt>
                <c:pt idx="603">
                  <c:v>-4.0271790192306624E-2</c:v>
                </c:pt>
                <c:pt idx="604">
                  <c:v>-3.9958139767767339E-2</c:v>
                </c:pt>
                <c:pt idx="605">
                  <c:v>-3.9962417426196863E-2</c:v>
                </c:pt>
                <c:pt idx="606">
                  <c:v>-3.9768309787010868E-2</c:v>
                </c:pt>
                <c:pt idx="607">
                  <c:v>-3.9719722699270717E-2</c:v>
                </c:pt>
                <c:pt idx="608">
                  <c:v>-3.97762517452089E-2</c:v>
                </c:pt>
                <c:pt idx="609">
                  <c:v>-3.9730652725585541E-2</c:v>
                </c:pt>
                <c:pt idx="610">
                  <c:v>-3.9737683766375972E-2</c:v>
                </c:pt>
                <c:pt idx="611">
                  <c:v>-3.9720194253989753E-2</c:v>
                </c:pt>
                <c:pt idx="612">
                  <c:v>-3.9621490789594045E-2</c:v>
                </c:pt>
                <c:pt idx="613">
                  <c:v>-3.9516867785642035E-2</c:v>
                </c:pt>
                <c:pt idx="614">
                  <c:v>-3.9560010031181127E-2</c:v>
                </c:pt>
                <c:pt idx="615">
                  <c:v>-3.9576847386205212E-2</c:v>
                </c:pt>
                <c:pt idx="616">
                  <c:v>-3.9655399647792321E-2</c:v>
                </c:pt>
                <c:pt idx="617">
                  <c:v>-3.9669148182787037E-2</c:v>
                </c:pt>
                <c:pt idx="618">
                  <c:v>-3.9704967955959194E-2</c:v>
                </c:pt>
                <c:pt idx="619">
                  <c:v>-3.9745588883465077E-2</c:v>
                </c:pt>
                <c:pt idx="620">
                  <c:v>-3.9692363627923853E-2</c:v>
                </c:pt>
                <c:pt idx="621">
                  <c:v>-3.9672687624919219E-2</c:v>
                </c:pt>
                <c:pt idx="622">
                  <c:v>-3.9609927296568898E-2</c:v>
                </c:pt>
                <c:pt idx="623">
                  <c:v>-3.9683354327330736E-2</c:v>
                </c:pt>
                <c:pt idx="624">
                  <c:v>-3.9693691516541056E-2</c:v>
                </c:pt>
                <c:pt idx="625">
                  <c:v>-3.9655933205183055E-2</c:v>
                </c:pt>
                <c:pt idx="626">
                  <c:v>-3.9667092715935111E-2</c:v>
                </c:pt>
                <c:pt idx="627">
                  <c:v>-3.9614843641176616E-2</c:v>
                </c:pt>
                <c:pt idx="628">
                  <c:v>-4.0159502410924197E-2</c:v>
                </c:pt>
                <c:pt idx="629">
                  <c:v>-4.002673136856396E-2</c:v>
                </c:pt>
                <c:pt idx="630">
                  <c:v>-4.0029297929896082E-2</c:v>
                </c:pt>
                <c:pt idx="631">
                  <c:v>-3.9994405316014281E-2</c:v>
                </c:pt>
                <c:pt idx="632">
                  <c:v>-3.9947034331275173E-2</c:v>
                </c:pt>
                <c:pt idx="633">
                  <c:v>-3.9987672329216212E-2</c:v>
                </c:pt>
                <c:pt idx="634">
                  <c:v>-4.0041916439358227E-2</c:v>
                </c:pt>
                <c:pt idx="635">
                  <c:v>-4.0037611903982015E-2</c:v>
                </c:pt>
                <c:pt idx="636">
                  <c:v>-3.9991840980406493E-2</c:v>
                </c:pt>
                <c:pt idx="637">
                  <c:v>-3.9962287260821662E-2</c:v>
                </c:pt>
                <c:pt idx="638">
                  <c:v>-3.9946462068705092E-2</c:v>
                </c:pt>
                <c:pt idx="639">
                  <c:v>-4.0254829524919704E-2</c:v>
                </c:pt>
                <c:pt idx="640">
                  <c:v>-4.017346519777884E-2</c:v>
                </c:pt>
                <c:pt idx="641">
                  <c:v>-4.0171713039001015E-2</c:v>
                </c:pt>
                <c:pt idx="642">
                  <c:v>-4.0213972559316573E-2</c:v>
                </c:pt>
                <c:pt idx="643">
                  <c:v>-4.0196034324270817E-2</c:v>
                </c:pt>
                <c:pt idx="644">
                  <c:v>-4.0130555599923665E-2</c:v>
                </c:pt>
                <c:pt idx="645">
                  <c:v>-4.0183674314038666E-2</c:v>
                </c:pt>
                <c:pt idx="646">
                  <c:v>-4.0041805479571639E-2</c:v>
                </c:pt>
                <c:pt idx="647">
                  <c:v>-4.0065245922107272E-2</c:v>
                </c:pt>
                <c:pt idx="648">
                  <c:v>-4.0086520494171642E-2</c:v>
                </c:pt>
                <c:pt idx="649">
                  <c:v>-4.0107338169014961E-2</c:v>
                </c:pt>
                <c:pt idx="650">
                  <c:v>-4.0018058542849476E-2</c:v>
                </c:pt>
                <c:pt idx="651">
                  <c:v>-4.0006422838187519E-2</c:v>
                </c:pt>
                <c:pt idx="652">
                  <c:v>-4.0118577560368608E-2</c:v>
                </c:pt>
                <c:pt idx="653">
                  <c:v>-4.0105852365004871E-2</c:v>
                </c:pt>
                <c:pt idx="654">
                  <c:v>-4.0106226728113377E-2</c:v>
                </c:pt>
                <c:pt idx="655">
                  <c:v>-4.0031069699555659E-2</c:v>
                </c:pt>
                <c:pt idx="656">
                  <c:v>-3.9856760154579007E-2</c:v>
                </c:pt>
                <c:pt idx="657">
                  <c:v>-3.972821946345733E-2</c:v>
                </c:pt>
                <c:pt idx="658">
                  <c:v>-3.9784971463996163E-2</c:v>
                </c:pt>
                <c:pt idx="659">
                  <c:v>-3.9779866316997113E-2</c:v>
                </c:pt>
                <c:pt idx="660">
                  <c:v>-3.9937022907289857E-2</c:v>
                </c:pt>
                <c:pt idx="661">
                  <c:v>-3.9844985405617296E-2</c:v>
                </c:pt>
                <c:pt idx="662">
                  <c:v>-3.9793142818102749E-2</c:v>
                </c:pt>
                <c:pt idx="663">
                  <c:v>-4.0568973306263571E-2</c:v>
                </c:pt>
                <c:pt idx="664">
                  <c:v>-4.0262725726441941E-2</c:v>
                </c:pt>
                <c:pt idx="665">
                  <c:v>-4.0207956582087673E-2</c:v>
                </c:pt>
                <c:pt idx="666">
                  <c:v>-4.0236888994156672E-2</c:v>
                </c:pt>
                <c:pt idx="667">
                  <c:v>-4.0265847938769597E-2</c:v>
                </c:pt>
                <c:pt idx="668">
                  <c:v>-4.0446215154595573E-2</c:v>
                </c:pt>
                <c:pt idx="669">
                  <c:v>-4.0440075409373395E-2</c:v>
                </c:pt>
                <c:pt idx="670">
                  <c:v>-4.0698899704358908E-2</c:v>
                </c:pt>
                <c:pt idx="671">
                  <c:v>-4.0157675873829957E-2</c:v>
                </c:pt>
                <c:pt idx="672">
                  <c:v>-4.0158072424605742E-2</c:v>
                </c:pt>
                <c:pt idx="673">
                  <c:v>-4.0089970805411726E-2</c:v>
                </c:pt>
                <c:pt idx="674">
                  <c:v>-4.0131206263819996E-2</c:v>
                </c:pt>
                <c:pt idx="675">
                  <c:v>-4.0145999024399123E-2</c:v>
                </c:pt>
                <c:pt idx="676">
                  <c:v>-4.0133405698874816E-2</c:v>
                </c:pt>
                <c:pt idx="677">
                  <c:v>-3.9985756216859465E-2</c:v>
                </c:pt>
                <c:pt idx="678">
                  <c:v>-4.0104093108015396E-2</c:v>
                </c:pt>
                <c:pt idx="679">
                  <c:v>-4.0111862349771328E-2</c:v>
                </c:pt>
                <c:pt idx="680">
                  <c:v>-4.0161175034172734E-2</c:v>
                </c:pt>
                <c:pt idx="681">
                  <c:v>-4.0135795543932228E-2</c:v>
                </c:pt>
                <c:pt idx="682">
                  <c:v>-4.0255267529448066E-2</c:v>
                </c:pt>
                <c:pt idx="683">
                  <c:v>-4.0294576612308133E-2</c:v>
                </c:pt>
                <c:pt idx="684">
                  <c:v>-4.0258482768988961E-2</c:v>
                </c:pt>
                <c:pt idx="685">
                  <c:v>-4.0108708643743267E-2</c:v>
                </c:pt>
                <c:pt idx="686">
                  <c:v>-4.0292180619238456E-2</c:v>
                </c:pt>
                <c:pt idx="687">
                  <c:v>-4.1592123260861383E-2</c:v>
                </c:pt>
                <c:pt idx="688">
                  <c:v>-4.1623895233703009E-2</c:v>
                </c:pt>
                <c:pt idx="689">
                  <c:v>-4.251035234922803E-2</c:v>
                </c:pt>
                <c:pt idx="690">
                  <c:v>-4.2409202749863303E-2</c:v>
                </c:pt>
                <c:pt idx="691">
                  <c:v>-4.2723523404824569E-2</c:v>
                </c:pt>
                <c:pt idx="692">
                  <c:v>-4.2782732907598375E-2</c:v>
                </c:pt>
                <c:pt idx="693">
                  <c:v>-4.2791218425304089E-2</c:v>
                </c:pt>
                <c:pt idx="694">
                  <c:v>-4.2755697942078529E-2</c:v>
                </c:pt>
                <c:pt idx="695">
                  <c:v>-4.298238597088231E-2</c:v>
                </c:pt>
                <c:pt idx="696">
                  <c:v>-4.3137184559521008E-2</c:v>
                </c:pt>
                <c:pt idx="697">
                  <c:v>-4.3428015972056276E-2</c:v>
                </c:pt>
                <c:pt idx="698">
                  <c:v>-4.3194265950857534E-2</c:v>
                </c:pt>
                <c:pt idx="699">
                  <c:v>-4.3180653213278339E-2</c:v>
                </c:pt>
                <c:pt idx="700">
                  <c:v>-4.3645385253806838E-2</c:v>
                </c:pt>
                <c:pt idx="701">
                  <c:v>-4.36105329642721E-2</c:v>
                </c:pt>
                <c:pt idx="702">
                  <c:v>-4.3524545156129531E-2</c:v>
                </c:pt>
                <c:pt idx="703">
                  <c:v>-4.3517562977692839E-2</c:v>
                </c:pt>
                <c:pt idx="704">
                  <c:v>-4.3603537437508458E-2</c:v>
                </c:pt>
                <c:pt idx="705">
                  <c:v>-4.3601857472525637E-2</c:v>
                </c:pt>
                <c:pt idx="706">
                  <c:v>-4.3563003493354867E-2</c:v>
                </c:pt>
                <c:pt idx="707">
                  <c:v>-4.3835901295153641E-2</c:v>
                </c:pt>
                <c:pt idx="708">
                  <c:v>-4.3779723570155478E-2</c:v>
                </c:pt>
                <c:pt idx="709">
                  <c:v>-4.4035330294483317E-2</c:v>
                </c:pt>
                <c:pt idx="710">
                  <c:v>-4.4009011429130059E-2</c:v>
                </c:pt>
                <c:pt idx="711">
                  <c:v>-4.4060226824023149E-2</c:v>
                </c:pt>
                <c:pt idx="712">
                  <c:v>-4.4002124705865883E-2</c:v>
                </c:pt>
                <c:pt idx="713">
                  <c:v>-4.4198243943292678E-2</c:v>
                </c:pt>
                <c:pt idx="714">
                  <c:v>-4.4419246414392724E-2</c:v>
                </c:pt>
                <c:pt idx="715">
                  <c:v>-4.4456504340881331E-2</c:v>
                </c:pt>
                <c:pt idx="716">
                  <c:v>-4.4512908996912709E-2</c:v>
                </c:pt>
                <c:pt idx="717">
                  <c:v>-4.4427812715955271E-2</c:v>
                </c:pt>
                <c:pt idx="718">
                  <c:v>-4.4628413691828753E-2</c:v>
                </c:pt>
                <c:pt idx="719">
                  <c:v>-4.4633657718633812E-2</c:v>
                </c:pt>
                <c:pt idx="720">
                  <c:v>-4.4702584082736169E-2</c:v>
                </c:pt>
                <c:pt idx="721">
                  <c:v>-4.4784144352356725E-2</c:v>
                </c:pt>
                <c:pt idx="722">
                  <c:v>-4.4810364580052629E-2</c:v>
                </c:pt>
                <c:pt idx="723">
                  <c:v>-4.481193401898842E-2</c:v>
                </c:pt>
                <c:pt idx="724">
                  <c:v>-4.4808594494555355E-2</c:v>
                </c:pt>
                <c:pt idx="725">
                  <c:v>-4.5303682845387702E-2</c:v>
                </c:pt>
                <c:pt idx="726">
                  <c:v>-4.5318665118153953E-2</c:v>
                </c:pt>
                <c:pt idx="727">
                  <c:v>-4.5965248248072806E-2</c:v>
                </c:pt>
                <c:pt idx="728">
                  <c:v>-4.6002307419925149E-2</c:v>
                </c:pt>
                <c:pt idx="729">
                  <c:v>-4.5921803452669413E-2</c:v>
                </c:pt>
                <c:pt idx="730">
                  <c:v>-4.5960135406354866E-2</c:v>
                </c:pt>
                <c:pt idx="731">
                  <c:v>-4.5958540516585891E-2</c:v>
                </c:pt>
                <c:pt idx="732">
                  <c:v>-4.594879580353483E-2</c:v>
                </c:pt>
                <c:pt idx="733">
                  <c:v>-4.6019013950489629E-2</c:v>
                </c:pt>
                <c:pt idx="734">
                  <c:v>-4.6010867582751538E-2</c:v>
                </c:pt>
                <c:pt idx="735">
                  <c:v>-4.5969796788394954E-2</c:v>
                </c:pt>
                <c:pt idx="736">
                  <c:v>-4.6027827745481954E-2</c:v>
                </c:pt>
                <c:pt idx="737">
                  <c:v>-4.5982356794417478E-2</c:v>
                </c:pt>
                <c:pt idx="738">
                  <c:v>-4.5992315704426689E-2</c:v>
                </c:pt>
                <c:pt idx="739">
                  <c:v>-4.6023434390691391E-2</c:v>
                </c:pt>
                <c:pt idx="740">
                  <c:v>-4.6022171440853459E-2</c:v>
                </c:pt>
                <c:pt idx="741">
                  <c:v>-4.588023378847049E-2</c:v>
                </c:pt>
                <c:pt idx="742">
                  <c:v>-4.5977670466418312E-2</c:v>
                </c:pt>
                <c:pt idx="743">
                  <c:v>-4.6265076025770985E-2</c:v>
                </c:pt>
                <c:pt idx="744">
                  <c:v>-4.6273466275992804E-2</c:v>
                </c:pt>
                <c:pt idx="745">
                  <c:v>-4.6157661953558478E-2</c:v>
                </c:pt>
                <c:pt idx="746">
                  <c:v>-4.6161112226557034E-2</c:v>
                </c:pt>
                <c:pt idx="747">
                  <c:v>-4.6145374676568852E-2</c:v>
                </c:pt>
                <c:pt idx="748">
                  <c:v>-4.6120635310677095E-2</c:v>
                </c:pt>
                <c:pt idx="749">
                  <c:v>-4.6150030088196639E-2</c:v>
                </c:pt>
                <c:pt idx="750">
                  <c:v>-4.6201365904456469E-2</c:v>
                </c:pt>
                <c:pt idx="751">
                  <c:v>-4.6239696937957764E-2</c:v>
                </c:pt>
                <c:pt idx="752">
                  <c:v>-4.6188430707331335E-2</c:v>
                </c:pt>
                <c:pt idx="753">
                  <c:v>-4.6172330900870744E-2</c:v>
                </c:pt>
                <c:pt idx="754">
                  <c:v>-4.6311063659652256E-2</c:v>
                </c:pt>
                <c:pt idx="755">
                  <c:v>-4.6317121334130337E-2</c:v>
                </c:pt>
                <c:pt idx="756">
                  <c:v>-4.6357821700455146E-2</c:v>
                </c:pt>
                <c:pt idx="757">
                  <c:v>-4.6431021828147581E-2</c:v>
                </c:pt>
                <c:pt idx="758">
                  <c:v>-4.6475632759504018E-2</c:v>
                </c:pt>
                <c:pt idx="759">
                  <c:v>-4.6501638698688043E-2</c:v>
                </c:pt>
                <c:pt idx="760">
                  <c:v>-4.6502666151674997E-2</c:v>
                </c:pt>
                <c:pt idx="761">
                  <c:v>-4.6651558694526203E-2</c:v>
                </c:pt>
                <c:pt idx="762">
                  <c:v>-4.6556272823981983E-2</c:v>
                </c:pt>
                <c:pt idx="763">
                  <c:v>-4.654545800312649E-2</c:v>
                </c:pt>
                <c:pt idx="764">
                  <c:v>-4.6559079587143969E-2</c:v>
                </c:pt>
                <c:pt idx="765">
                  <c:v>-4.6575174076374209E-2</c:v>
                </c:pt>
                <c:pt idx="766">
                  <c:v>-4.6599692199381842E-2</c:v>
                </c:pt>
                <c:pt idx="767">
                  <c:v>-4.6691919175773214E-2</c:v>
                </c:pt>
                <c:pt idx="768">
                  <c:v>-4.6786434931124818E-2</c:v>
                </c:pt>
                <c:pt idx="769">
                  <c:v>-4.6745336607574808E-2</c:v>
                </c:pt>
                <c:pt idx="770">
                  <c:v>-4.6909274090791903E-2</c:v>
                </c:pt>
                <c:pt idx="771">
                  <c:v>-4.6909560192389864E-2</c:v>
                </c:pt>
                <c:pt idx="772">
                  <c:v>-4.7234422008114167E-2</c:v>
                </c:pt>
                <c:pt idx="773">
                  <c:v>-4.717232663839345E-2</c:v>
                </c:pt>
                <c:pt idx="774">
                  <c:v>-4.7156202410454873E-2</c:v>
                </c:pt>
                <c:pt idx="775">
                  <c:v>-4.7345044260529968E-2</c:v>
                </c:pt>
                <c:pt idx="776">
                  <c:v>-4.7337551440163925E-2</c:v>
                </c:pt>
                <c:pt idx="777">
                  <c:v>-4.7056491411093505E-2</c:v>
                </c:pt>
                <c:pt idx="778">
                  <c:v>-4.719230661700613E-2</c:v>
                </c:pt>
                <c:pt idx="779">
                  <c:v>-4.7322229851118211E-2</c:v>
                </c:pt>
                <c:pt idx="780">
                  <c:v>-4.7294241883333379E-2</c:v>
                </c:pt>
                <c:pt idx="781">
                  <c:v>-4.6825483855585853E-2</c:v>
                </c:pt>
                <c:pt idx="782">
                  <c:v>-4.6791963564465029E-2</c:v>
                </c:pt>
                <c:pt idx="783">
                  <c:v>-4.6778148988551815E-2</c:v>
                </c:pt>
                <c:pt idx="784">
                  <c:v>-4.6766027042684261E-2</c:v>
                </c:pt>
                <c:pt idx="785">
                  <c:v>-4.6797205554475085E-2</c:v>
                </c:pt>
                <c:pt idx="786">
                  <c:v>-4.6755121390641627E-2</c:v>
                </c:pt>
                <c:pt idx="787">
                  <c:v>-4.7081702330877037E-2</c:v>
                </c:pt>
                <c:pt idx="788">
                  <c:v>-4.7387871092785624E-2</c:v>
                </c:pt>
                <c:pt idx="789">
                  <c:v>-4.7388536402588562E-2</c:v>
                </c:pt>
                <c:pt idx="790">
                  <c:v>-4.7325826446333291E-2</c:v>
                </c:pt>
                <c:pt idx="791">
                  <c:v>-4.7369445933463816E-2</c:v>
                </c:pt>
                <c:pt idx="792">
                  <c:v>-4.720238873056086E-2</c:v>
                </c:pt>
                <c:pt idx="793">
                  <c:v>-4.7260633057091786E-2</c:v>
                </c:pt>
                <c:pt idx="794">
                  <c:v>-4.719644249022413E-2</c:v>
                </c:pt>
                <c:pt idx="795">
                  <c:v>-4.7067403226155491E-2</c:v>
                </c:pt>
                <c:pt idx="796">
                  <c:v>-4.6598551870573303E-2</c:v>
                </c:pt>
                <c:pt idx="797">
                  <c:v>-4.6312532743382352E-2</c:v>
                </c:pt>
                <c:pt idx="798">
                  <c:v>-4.6350219271770549E-2</c:v>
                </c:pt>
                <c:pt idx="799">
                  <c:v>-4.5617716607752448E-2</c:v>
                </c:pt>
                <c:pt idx="800">
                  <c:v>-4.573529430129912E-2</c:v>
                </c:pt>
                <c:pt idx="801">
                  <c:v>-4.5285417173049521E-2</c:v>
                </c:pt>
                <c:pt idx="802">
                  <c:v>-4.5008244469905707E-2</c:v>
                </c:pt>
                <c:pt idx="803">
                  <c:v>-4.5224861238469298E-2</c:v>
                </c:pt>
                <c:pt idx="804">
                  <c:v>-4.4950562211406239E-2</c:v>
                </c:pt>
                <c:pt idx="805">
                  <c:v>-4.4888385492039197E-2</c:v>
                </c:pt>
                <c:pt idx="806">
                  <c:v>-4.4013987187848838E-2</c:v>
                </c:pt>
                <c:pt idx="807">
                  <c:v>-4.374822622148028E-2</c:v>
                </c:pt>
                <c:pt idx="808">
                  <c:v>-4.3518833916912192E-2</c:v>
                </c:pt>
                <c:pt idx="809">
                  <c:v>-4.1858755576707637E-2</c:v>
                </c:pt>
                <c:pt idx="810">
                  <c:v>-4.0980370692343303E-2</c:v>
                </c:pt>
                <c:pt idx="811">
                  <c:v>-3.7931100847800894E-2</c:v>
                </c:pt>
                <c:pt idx="812">
                  <c:v>-3.7851242429119858E-2</c:v>
                </c:pt>
                <c:pt idx="813">
                  <c:v>-3.8100430595000345E-2</c:v>
                </c:pt>
                <c:pt idx="814">
                  <c:v>-3.807793561112191E-2</c:v>
                </c:pt>
                <c:pt idx="815">
                  <c:v>-3.7225576254711859E-2</c:v>
                </c:pt>
                <c:pt idx="816">
                  <c:v>-3.7011184633191835E-2</c:v>
                </c:pt>
                <c:pt idx="817">
                  <c:v>-3.625074262351434E-2</c:v>
                </c:pt>
                <c:pt idx="818">
                  <c:v>-3.6183561719324131E-2</c:v>
                </c:pt>
                <c:pt idx="819">
                  <c:v>-3.6021346650932366E-2</c:v>
                </c:pt>
                <c:pt idx="820">
                  <c:v>-3.5594957850051186E-2</c:v>
                </c:pt>
                <c:pt idx="821">
                  <c:v>-3.5958849509553539E-2</c:v>
                </c:pt>
                <c:pt idx="822">
                  <c:v>-3.5973030727952354E-2</c:v>
                </c:pt>
                <c:pt idx="823">
                  <c:v>-3.5261733926421485E-2</c:v>
                </c:pt>
                <c:pt idx="824">
                  <c:v>-3.5344989761700904E-2</c:v>
                </c:pt>
                <c:pt idx="825">
                  <c:v>-3.5401941111632099E-2</c:v>
                </c:pt>
                <c:pt idx="826">
                  <c:v>-3.476616606340488E-2</c:v>
                </c:pt>
                <c:pt idx="827">
                  <c:v>-3.4668351044324607E-2</c:v>
                </c:pt>
                <c:pt idx="828">
                  <c:v>-3.4689084774708071E-2</c:v>
                </c:pt>
                <c:pt idx="829">
                  <c:v>-3.4798506978061874E-2</c:v>
                </c:pt>
                <c:pt idx="830">
                  <c:v>-3.4797789946368306E-2</c:v>
                </c:pt>
                <c:pt idx="831">
                  <c:v>-3.4644708540899447E-2</c:v>
                </c:pt>
                <c:pt idx="832">
                  <c:v>-3.4558071524429815E-2</c:v>
                </c:pt>
                <c:pt idx="833">
                  <c:v>-3.4575800607271813E-2</c:v>
                </c:pt>
                <c:pt idx="834">
                  <c:v>-3.4444353246137656E-2</c:v>
                </c:pt>
                <c:pt idx="835">
                  <c:v>-3.4238133725316811E-2</c:v>
                </c:pt>
                <c:pt idx="836">
                  <c:v>-3.3896985247941804E-2</c:v>
                </c:pt>
                <c:pt idx="837">
                  <c:v>-3.4007626613963435E-2</c:v>
                </c:pt>
                <c:pt idx="838">
                  <c:v>-3.3955186179803712E-2</c:v>
                </c:pt>
                <c:pt idx="839">
                  <c:v>-3.4110025513188987E-2</c:v>
                </c:pt>
                <c:pt idx="840">
                  <c:v>-3.407462137756162E-2</c:v>
                </c:pt>
                <c:pt idx="841">
                  <c:v>-3.3967428326746485E-2</c:v>
                </c:pt>
                <c:pt idx="842">
                  <c:v>-3.3946885400480457E-2</c:v>
                </c:pt>
                <c:pt idx="843">
                  <c:v>-3.4070563146476419E-2</c:v>
                </c:pt>
                <c:pt idx="844">
                  <c:v>-3.3938767247762666E-2</c:v>
                </c:pt>
                <c:pt idx="845">
                  <c:v>-3.405507642977583E-2</c:v>
                </c:pt>
                <c:pt idx="846">
                  <c:v>-3.4055482467517488E-2</c:v>
                </c:pt>
                <c:pt idx="847">
                  <c:v>-3.4076105248775058E-2</c:v>
                </c:pt>
                <c:pt idx="848">
                  <c:v>-3.4122442883736892E-2</c:v>
                </c:pt>
                <c:pt idx="849">
                  <c:v>-3.4185830050331857E-2</c:v>
                </c:pt>
                <c:pt idx="850">
                  <c:v>-3.4226907489144774E-2</c:v>
                </c:pt>
                <c:pt idx="851">
                  <c:v>-3.4260069808867144E-2</c:v>
                </c:pt>
                <c:pt idx="852">
                  <c:v>-3.4150801088403612E-2</c:v>
                </c:pt>
                <c:pt idx="853">
                  <c:v>-3.454265433006929E-2</c:v>
                </c:pt>
                <c:pt idx="854">
                  <c:v>-3.4500602208804347E-2</c:v>
                </c:pt>
                <c:pt idx="855">
                  <c:v>-3.4492938003746886E-2</c:v>
                </c:pt>
                <c:pt idx="856">
                  <c:v>-3.4439557851058601E-2</c:v>
                </c:pt>
                <c:pt idx="857">
                  <c:v>-3.4700777455472794E-2</c:v>
                </c:pt>
                <c:pt idx="858">
                  <c:v>-3.4700460268662428E-2</c:v>
                </c:pt>
                <c:pt idx="859">
                  <c:v>-3.4938266700690043E-2</c:v>
                </c:pt>
                <c:pt idx="860">
                  <c:v>-3.4864554505837836E-2</c:v>
                </c:pt>
                <c:pt idx="861">
                  <c:v>-3.4848287675462969E-2</c:v>
                </c:pt>
                <c:pt idx="862">
                  <c:v>-3.4906904703222261E-2</c:v>
                </c:pt>
                <c:pt idx="863">
                  <c:v>-3.4974274213535959E-2</c:v>
                </c:pt>
                <c:pt idx="864">
                  <c:v>-3.5014911075568401E-2</c:v>
                </c:pt>
                <c:pt idx="865">
                  <c:v>-3.5001411245738086E-2</c:v>
                </c:pt>
                <c:pt idx="866">
                  <c:v>-3.5124904877422251E-2</c:v>
                </c:pt>
                <c:pt idx="867">
                  <c:v>-3.5038126060738355E-2</c:v>
                </c:pt>
                <c:pt idx="868">
                  <c:v>-3.5057853990480295E-2</c:v>
                </c:pt>
                <c:pt idx="869">
                  <c:v>-3.5081754381709643E-2</c:v>
                </c:pt>
                <c:pt idx="870">
                  <c:v>-3.5159666481685038E-2</c:v>
                </c:pt>
                <c:pt idx="871">
                  <c:v>-3.5206594948777335E-2</c:v>
                </c:pt>
                <c:pt idx="872">
                  <c:v>-3.4626953279927139E-2</c:v>
                </c:pt>
                <c:pt idx="873">
                  <c:v>-3.4632395034527017E-2</c:v>
                </c:pt>
                <c:pt idx="874">
                  <c:v>-3.4744455178301034E-2</c:v>
                </c:pt>
                <c:pt idx="875">
                  <c:v>-3.4727462756694347E-2</c:v>
                </c:pt>
                <c:pt idx="876">
                  <c:v>-3.4720458751009847E-2</c:v>
                </c:pt>
                <c:pt idx="877">
                  <c:v>-3.4698685927682688E-2</c:v>
                </c:pt>
                <c:pt idx="878">
                  <c:v>-3.4654862773964491E-2</c:v>
                </c:pt>
                <c:pt idx="879">
                  <c:v>-3.4716947804021812E-2</c:v>
                </c:pt>
                <c:pt idx="880">
                  <c:v>-3.4714497167043751E-2</c:v>
                </c:pt>
                <c:pt idx="881">
                  <c:v>-3.4564911402915129E-2</c:v>
                </c:pt>
                <c:pt idx="882">
                  <c:v>-3.4634234488908316E-2</c:v>
                </c:pt>
                <c:pt idx="883">
                  <c:v>-3.4326053269157726E-2</c:v>
                </c:pt>
                <c:pt idx="884">
                  <c:v>-3.4317217929253907E-2</c:v>
                </c:pt>
                <c:pt idx="885">
                  <c:v>-3.4406810853580522E-2</c:v>
                </c:pt>
                <c:pt idx="886">
                  <c:v>-3.4363882800936038E-2</c:v>
                </c:pt>
                <c:pt idx="887">
                  <c:v>-3.4330560056116767E-2</c:v>
                </c:pt>
                <c:pt idx="888">
                  <c:v>-3.435403415271706E-2</c:v>
                </c:pt>
                <c:pt idx="889">
                  <c:v>-3.4348999592748446E-2</c:v>
                </c:pt>
                <c:pt idx="890">
                  <c:v>-3.4382632035150636E-2</c:v>
                </c:pt>
                <c:pt idx="891">
                  <c:v>-3.4366773940481612E-2</c:v>
                </c:pt>
                <c:pt idx="892">
                  <c:v>-3.4342501534671367E-2</c:v>
                </c:pt>
                <c:pt idx="893">
                  <c:v>-3.4300383214631476E-2</c:v>
                </c:pt>
                <c:pt idx="894">
                  <c:v>-3.4323922564839994E-2</c:v>
                </c:pt>
                <c:pt idx="895">
                  <c:v>-3.4317803412750369E-2</c:v>
                </c:pt>
                <c:pt idx="896">
                  <c:v>-3.4203500942146359E-2</c:v>
                </c:pt>
                <c:pt idx="897">
                  <c:v>-3.4160520951108116E-2</c:v>
                </c:pt>
                <c:pt idx="898">
                  <c:v>-3.424497193699283E-2</c:v>
                </c:pt>
                <c:pt idx="899">
                  <c:v>-3.411749067424541E-2</c:v>
                </c:pt>
                <c:pt idx="900">
                  <c:v>-3.4151399145211973E-2</c:v>
                </c:pt>
                <c:pt idx="901">
                  <c:v>-3.3570277796481508E-2</c:v>
                </c:pt>
                <c:pt idx="902">
                  <c:v>-3.3534343875456805E-2</c:v>
                </c:pt>
                <c:pt idx="903">
                  <c:v>-3.3583014198213912E-2</c:v>
                </c:pt>
                <c:pt idx="904">
                  <c:v>-3.3560344708408671E-2</c:v>
                </c:pt>
                <c:pt idx="905">
                  <c:v>-3.383571558893405E-2</c:v>
                </c:pt>
                <c:pt idx="906">
                  <c:v>-3.3852605702189786E-2</c:v>
                </c:pt>
                <c:pt idx="907">
                  <c:v>-3.2759091894049394E-2</c:v>
                </c:pt>
                <c:pt idx="908">
                  <c:v>-3.2742269786088282E-2</c:v>
                </c:pt>
                <c:pt idx="909">
                  <c:v>-3.2734478027493186E-2</c:v>
                </c:pt>
                <c:pt idx="910">
                  <c:v>-3.2736989159463915E-2</c:v>
                </c:pt>
                <c:pt idx="911">
                  <c:v>-3.2802560707115014E-2</c:v>
                </c:pt>
                <c:pt idx="912">
                  <c:v>-3.2692777260391548E-2</c:v>
                </c:pt>
                <c:pt idx="913">
                  <c:v>-3.2706059619844879E-2</c:v>
                </c:pt>
                <c:pt idx="914">
                  <c:v>-3.2414698341229363E-2</c:v>
                </c:pt>
                <c:pt idx="915">
                  <c:v>-3.2395497631571936E-2</c:v>
                </c:pt>
                <c:pt idx="916">
                  <c:v>-3.23927778388126E-2</c:v>
                </c:pt>
                <c:pt idx="917">
                  <c:v>-3.2402347209113648E-2</c:v>
                </c:pt>
                <c:pt idx="918">
                  <c:v>-3.2386370017307986E-2</c:v>
                </c:pt>
                <c:pt idx="919">
                  <c:v>-3.2436733525759785E-2</c:v>
                </c:pt>
                <c:pt idx="920">
                  <c:v>-3.2443555637176984E-2</c:v>
                </c:pt>
                <c:pt idx="921">
                  <c:v>-3.2476983785439208E-2</c:v>
                </c:pt>
                <c:pt idx="922">
                  <c:v>-3.2266496249702306E-2</c:v>
                </c:pt>
                <c:pt idx="923">
                  <c:v>-3.2276243256530196E-2</c:v>
                </c:pt>
                <c:pt idx="924">
                  <c:v>-3.2223252021034383E-2</c:v>
                </c:pt>
                <c:pt idx="925">
                  <c:v>-3.2223242899946797E-2</c:v>
                </c:pt>
                <c:pt idx="926">
                  <c:v>-3.217983120774727E-2</c:v>
                </c:pt>
                <c:pt idx="927">
                  <c:v>-3.2396588560951872E-2</c:v>
                </c:pt>
                <c:pt idx="928">
                  <c:v>-3.2344148999129164E-2</c:v>
                </c:pt>
                <c:pt idx="929">
                  <c:v>-3.222685643562391E-2</c:v>
                </c:pt>
                <c:pt idx="930">
                  <c:v>-3.2037186020123419E-2</c:v>
                </c:pt>
                <c:pt idx="931">
                  <c:v>-3.0469665800585681E-2</c:v>
                </c:pt>
                <c:pt idx="932">
                  <c:v>-3.052243658445843E-2</c:v>
                </c:pt>
                <c:pt idx="933">
                  <c:v>-2.9372661230291461E-2</c:v>
                </c:pt>
                <c:pt idx="934">
                  <c:v>-2.9246082889166483E-2</c:v>
                </c:pt>
                <c:pt idx="935">
                  <c:v>-2.8923788769694429E-2</c:v>
                </c:pt>
                <c:pt idx="936">
                  <c:v>-2.8883145268282284E-2</c:v>
                </c:pt>
                <c:pt idx="937">
                  <c:v>-2.8839932268193653E-2</c:v>
                </c:pt>
                <c:pt idx="938">
                  <c:v>-2.8823024120750097E-2</c:v>
                </c:pt>
                <c:pt idx="939">
                  <c:v>-2.8503975548003622E-2</c:v>
                </c:pt>
                <c:pt idx="940">
                  <c:v>-2.8354443008891346E-2</c:v>
                </c:pt>
                <c:pt idx="941">
                  <c:v>-2.8076796633112942E-2</c:v>
                </c:pt>
                <c:pt idx="942">
                  <c:v>-2.808821704589496E-2</c:v>
                </c:pt>
                <c:pt idx="943">
                  <c:v>-2.8480902959988744E-2</c:v>
                </c:pt>
                <c:pt idx="944">
                  <c:v>-2.7924304356619939E-2</c:v>
                </c:pt>
                <c:pt idx="945">
                  <c:v>-2.8013417293128468E-2</c:v>
                </c:pt>
                <c:pt idx="946">
                  <c:v>-2.7903473325377438E-2</c:v>
                </c:pt>
                <c:pt idx="947">
                  <c:v>-2.7911952497881271E-2</c:v>
                </c:pt>
                <c:pt idx="948">
                  <c:v>-2.8015625445535021E-2</c:v>
                </c:pt>
                <c:pt idx="949">
                  <c:v>-2.822507123533342E-2</c:v>
                </c:pt>
                <c:pt idx="950">
                  <c:v>-2.823596249638238E-2</c:v>
                </c:pt>
                <c:pt idx="951">
                  <c:v>-2.7862334428641132E-2</c:v>
                </c:pt>
                <c:pt idx="952">
                  <c:v>-2.7800371089406396E-2</c:v>
                </c:pt>
                <c:pt idx="953">
                  <c:v>-2.7503305056816127E-2</c:v>
                </c:pt>
                <c:pt idx="954">
                  <c:v>-2.7593709554044596E-2</c:v>
                </c:pt>
                <c:pt idx="955">
                  <c:v>-2.7809070844920323E-2</c:v>
                </c:pt>
                <c:pt idx="956">
                  <c:v>-2.7807450805104938E-2</c:v>
                </c:pt>
                <c:pt idx="957">
                  <c:v>-2.7391745264967706E-2</c:v>
                </c:pt>
                <c:pt idx="958">
                  <c:v>-2.710894468473278E-2</c:v>
                </c:pt>
                <c:pt idx="959">
                  <c:v>-2.7344031282254773E-2</c:v>
                </c:pt>
                <c:pt idx="960">
                  <c:v>-2.7301727036258588E-2</c:v>
                </c:pt>
                <c:pt idx="961">
                  <c:v>-2.7180857000349345E-2</c:v>
                </c:pt>
                <c:pt idx="962">
                  <c:v>-2.6909424114462784E-2</c:v>
                </c:pt>
                <c:pt idx="963">
                  <c:v>-2.6946954723804067E-2</c:v>
                </c:pt>
                <c:pt idx="964">
                  <c:v>-2.6919663332111623E-2</c:v>
                </c:pt>
                <c:pt idx="965">
                  <c:v>-2.6915697446934943E-2</c:v>
                </c:pt>
                <c:pt idx="966">
                  <c:v>-2.6903291269525127E-2</c:v>
                </c:pt>
                <c:pt idx="967">
                  <c:v>-2.6894406081601801E-2</c:v>
                </c:pt>
                <c:pt idx="968">
                  <c:v>-2.6896233215494426E-2</c:v>
                </c:pt>
                <c:pt idx="969">
                  <c:v>-2.6204939768380297E-2</c:v>
                </c:pt>
                <c:pt idx="970">
                  <c:v>-2.607874297473994E-2</c:v>
                </c:pt>
                <c:pt idx="971">
                  <c:v>-2.5113154888582873E-2</c:v>
                </c:pt>
                <c:pt idx="972">
                  <c:v>-2.5102762678631613E-2</c:v>
                </c:pt>
                <c:pt idx="973">
                  <c:v>-2.5155188678389201E-2</c:v>
                </c:pt>
                <c:pt idx="974">
                  <c:v>-2.5001984361483015E-2</c:v>
                </c:pt>
                <c:pt idx="975">
                  <c:v>-2.4884052081884905E-2</c:v>
                </c:pt>
                <c:pt idx="976">
                  <c:v>-2.4894992729063026E-2</c:v>
                </c:pt>
                <c:pt idx="977">
                  <c:v>-2.4734594862029998E-2</c:v>
                </c:pt>
                <c:pt idx="978">
                  <c:v>-2.4874449493719523E-2</c:v>
                </c:pt>
                <c:pt idx="979">
                  <c:v>-2.4850286882863358E-2</c:v>
                </c:pt>
                <c:pt idx="980">
                  <c:v>-2.4817417697335552E-2</c:v>
                </c:pt>
                <c:pt idx="981">
                  <c:v>-2.4795643427895822E-2</c:v>
                </c:pt>
                <c:pt idx="982">
                  <c:v>-2.4837133050869164E-2</c:v>
                </c:pt>
                <c:pt idx="983">
                  <c:v>-2.4777035200789679E-2</c:v>
                </c:pt>
                <c:pt idx="984">
                  <c:v>-2.4728772432544208E-2</c:v>
                </c:pt>
                <c:pt idx="985">
                  <c:v>-2.4736587437517929E-2</c:v>
                </c:pt>
                <c:pt idx="986">
                  <c:v>-2.4828704730982958E-2</c:v>
                </c:pt>
                <c:pt idx="987">
                  <c:v>-2.449634623956504E-2</c:v>
                </c:pt>
                <c:pt idx="988">
                  <c:v>-2.4499063780631297E-2</c:v>
                </c:pt>
                <c:pt idx="989">
                  <c:v>-2.4520785076875287E-2</c:v>
                </c:pt>
                <c:pt idx="990">
                  <c:v>-2.4516969605876501E-2</c:v>
                </c:pt>
                <c:pt idx="991">
                  <c:v>-2.4501114018012273E-2</c:v>
                </c:pt>
                <c:pt idx="992">
                  <c:v>-2.4483016134109411E-2</c:v>
                </c:pt>
                <c:pt idx="993">
                  <c:v>-2.4479070151217763E-2</c:v>
                </c:pt>
                <c:pt idx="994">
                  <c:v>-2.4462019790653235E-2</c:v>
                </c:pt>
                <c:pt idx="995">
                  <c:v>-2.4419439338028599E-2</c:v>
                </c:pt>
                <c:pt idx="996">
                  <c:v>-2.4430499192698671E-2</c:v>
                </c:pt>
                <c:pt idx="997">
                  <c:v>-2.481835538943173E-2</c:v>
                </c:pt>
                <c:pt idx="998">
                  <c:v>-2.4628273492279595E-2</c:v>
                </c:pt>
                <c:pt idx="999">
                  <c:v>-2.4716680609983388E-2</c:v>
                </c:pt>
                <c:pt idx="1000">
                  <c:v>-2.4692718791693803E-2</c:v>
                </c:pt>
                <c:pt idx="1001">
                  <c:v>-2.4699684279711278E-2</c:v>
                </c:pt>
                <c:pt idx="1002">
                  <c:v>-2.4492365375063017E-2</c:v>
                </c:pt>
                <c:pt idx="1003">
                  <c:v>-2.4491355588140713E-2</c:v>
                </c:pt>
                <c:pt idx="1004">
                  <c:v>-2.4614798815816276E-2</c:v>
                </c:pt>
                <c:pt idx="1005">
                  <c:v>-2.4490085179883988E-2</c:v>
                </c:pt>
                <c:pt idx="1006">
                  <c:v>-2.453075990541604E-2</c:v>
                </c:pt>
                <c:pt idx="1007">
                  <c:v>-2.4527552605170734E-2</c:v>
                </c:pt>
                <c:pt idx="1008">
                  <c:v>-2.4675037608374247E-2</c:v>
                </c:pt>
                <c:pt idx="1009">
                  <c:v>-2.474886579204703E-2</c:v>
                </c:pt>
                <c:pt idx="1010">
                  <c:v>-2.4685843273795621E-2</c:v>
                </c:pt>
                <c:pt idx="1011">
                  <c:v>-2.5111411597788205E-2</c:v>
                </c:pt>
                <c:pt idx="1012">
                  <c:v>-2.5095628290412939E-2</c:v>
                </c:pt>
                <c:pt idx="1013">
                  <c:v>-2.5098970960631909E-2</c:v>
                </c:pt>
                <c:pt idx="1014">
                  <c:v>-2.4840747137123021E-2</c:v>
                </c:pt>
                <c:pt idx="1015">
                  <c:v>-2.4844332684228185E-2</c:v>
                </c:pt>
                <c:pt idx="1016">
                  <c:v>-2.4420178973339132E-2</c:v>
                </c:pt>
                <c:pt idx="1017">
                  <c:v>-2.4339582791456288E-2</c:v>
                </c:pt>
                <c:pt idx="1018">
                  <c:v>-2.4397906768915581E-2</c:v>
                </c:pt>
                <c:pt idx="1019">
                  <c:v>-2.4165892261314555E-2</c:v>
                </c:pt>
                <c:pt idx="1020">
                  <c:v>-2.4199333174890945E-2</c:v>
                </c:pt>
                <c:pt idx="1021">
                  <c:v>-2.4237501559999024E-2</c:v>
                </c:pt>
                <c:pt idx="1022">
                  <c:v>-2.413224569365718E-2</c:v>
                </c:pt>
                <c:pt idx="1023">
                  <c:v>-2.412119748164198E-2</c:v>
                </c:pt>
                <c:pt idx="1024">
                  <c:v>-2.4423917741913964E-2</c:v>
                </c:pt>
                <c:pt idx="1025">
                  <c:v>-2.4486556371152893E-2</c:v>
                </c:pt>
                <c:pt idx="1026">
                  <c:v>-2.4363860900128952E-2</c:v>
                </c:pt>
                <c:pt idx="1027">
                  <c:v>-2.4379502514009877E-2</c:v>
                </c:pt>
                <c:pt idx="1028">
                  <c:v>-2.4324338061403199E-2</c:v>
                </c:pt>
                <c:pt idx="1029">
                  <c:v>-2.4321188285054338E-2</c:v>
                </c:pt>
                <c:pt idx="1030">
                  <c:v>-2.4440606758018218E-2</c:v>
                </c:pt>
                <c:pt idx="1031">
                  <c:v>-2.3983349376177829E-2</c:v>
                </c:pt>
                <c:pt idx="1032">
                  <c:v>-2.3653081390871643E-2</c:v>
                </c:pt>
                <c:pt idx="1033">
                  <c:v>-2.3864890923791793E-2</c:v>
                </c:pt>
                <c:pt idx="1034">
                  <c:v>-2.3955191007485589E-2</c:v>
                </c:pt>
                <c:pt idx="1035">
                  <c:v>-2.4000965676552004E-2</c:v>
                </c:pt>
                <c:pt idx="1036">
                  <c:v>-2.3995855692544067E-2</c:v>
                </c:pt>
                <c:pt idx="1037">
                  <c:v>-2.4059853578810894E-2</c:v>
                </c:pt>
                <c:pt idx="1038">
                  <c:v>-2.4066943880113142E-2</c:v>
                </c:pt>
                <c:pt idx="1039">
                  <c:v>-2.404310985750004E-2</c:v>
                </c:pt>
                <c:pt idx="1040">
                  <c:v>-2.4718810398120794E-2</c:v>
                </c:pt>
                <c:pt idx="1041">
                  <c:v>-2.4735547258369989E-2</c:v>
                </c:pt>
                <c:pt idx="1042">
                  <c:v>-2.4747594176410398E-2</c:v>
                </c:pt>
                <c:pt idx="1043">
                  <c:v>-2.4595102930275274E-2</c:v>
                </c:pt>
                <c:pt idx="1044">
                  <c:v>-2.4583760184093358E-2</c:v>
                </c:pt>
                <c:pt idx="1045">
                  <c:v>-2.4535960126144011E-2</c:v>
                </c:pt>
                <c:pt idx="1046">
                  <c:v>-2.4564737018016383E-2</c:v>
                </c:pt>
                <c:pt idx="1047">
                  <c:v>-2.4213762516062966E-2</c:v>
                </c:pt>
                <c:pt idx="1048">
                  <c:v>-2.418424227131831E-2</c:v>
                </c:pt>
                <c:pt idx="1049">
                  <c:v>-2.4396857917459599E-2</c:v>
                </c:pt>
                <c:pt idx="1050">
                  <c:v>-2.4145812266589017E-2</c:v>
                </c:pt>
                <c:pt idx="1051">
                  <c:v>-2.4148964936531025E-2</c:v>
                </c:pt>
                <c:pt idx="1052">
                  <c:v>-2.379908446912923E-2</c:v>
                </c:pt>
                <c:pt idx="1053">
                  <c:v>-2.3608435735176458E-2</c:v>
                </c:pt>
                <c:pt idx="1054">
                  <c:v>-2.3559560323145837E-2</c:v>
                </c:pt>
                <c:pt idx="1055">
                  <c:v>-2.3491882549069969E-2</c:v>
                </c:pt>
                <c:pt idx="1056">
                  <c:v>-2.3672705347251157E-2</c:v>
                </c:pt>
                <c:pt idx="1057">
                  <c:v>-2.3344669563196682E-2</c:v>
                </c:pt>
                <c:pt idx="1058">
                  <c:v>-2.3156762763151678E-2</c:v>
                </c:pt>
                <c:pt idx="1059">
                  <c:v>-2.3071802585953559E-2</c:v>
                </c:pt>
                <c:pt idx="1060">
                  <c:v>-2.308052980905264E-2</c:v>
                </c:pt>
                <c:pt idx="1061">
                  <c:v>-2.3117210467810019E-2</c:v>
                </c:pt>
                <c:pt idx="1062">
                  <c:v>-2.3096485345877056E-2</c:v>
                </c:pt>
                <c:pt idx="1063">
                  <c:v>-2.3128888540516188E-2</c:v>
                </c:pt>
                <c:pt idx="1064">
                  <c:v>-2.3253939971991221E-2</c:v>
                </c:pt>
                <c:pt idx="1065">
                  <c:v>-2.3065497589973824E-2</c:v>
                </c:pt>
                <c:pt idx="1066">
                  <c:v>-2.3125981076245115E-2</c:v>
                </c:pt>
                <c:pt idx="1067">
                  <c:v>-2.3187942094125207E-2</c:v>
                </c:pt>
                <c:pt idx="1068">
                  <c:v>-2.3444591176864874E-2</c:v>
                </c:pt>
                <c:pt idx="1069">
                  <c:v>-2.3503076997413202E-2</c:v>
                </c:pt>
                <c:pt idx="1070">
                  <c:v>-2.3803519854927686E-2</c:v>
                </c:pt>
                <c:pt idx="1071">
                  <c:v>-2.3879198526644687E-2</c:v>
                </c:pt>
                <c:pt idx="1072">
                  <c:v>-2.3935900132735499E-2</c:v>
                </c:pt>
                <c:pt idx="1073">
                  <c:v>-2.3824492672411733E-2</c:v>
                </c:pt>
                <c:pt idx="1074">
                  <c:v>-2.3833050993822807E-2</c:v>
                </c:pt>
                <c:pt idx="1075">
                  <c:v>-2.3831122989639048E-2</c:v>
                </c:pt>
                <c:pt idx="1076">
                  <c:v>-2.3817356746310841E-2</c:v>
                </c:pt>
                <c:pt idx="1077">
                  <c:v>-2.3804226132438894E-2</c:v>
                </c:pt>
                <c:pt idx="1078">
                  <c:v>-2.3833748298916681E-2</c:v>
                </c:pt>
                <c:pt idx="1079">
                  <c:v>-2.382791792564215E-2</c:v>
                </c:pt>
                <c:pt idx="1080">
                  <c:v>-2.3813952110771724E-2</c:v>
                </c:pt>
                <c:pt idx="1081">
                  <c:v>-2.3704406532153412E-2</c:v>
                </c:pt>
                <c:pt idx="1082">
                  <c:v>-2.372870998491277E-2</c:v>
                </c:pt>
                <c:pt idx="1083">
                  <c:v>-2.3727712087129062E-2</c:v>
                </c:pt>
                <c:pt idx="1084">
                  <c:v>-2.374497119759502E-2</c:v>
                </c:pt>
                <c:pt idx="1085">
                  <c:v>-2.3746183830172577E-2</c:v>
                </c:pt>
                <c:pt idx="1086">
                  <c:v>-2.3933038277854955E-2</c:v>
                </c:pt>
                <c:pt idx="1087">
                  <c:v>-2.3999033093562713E-2</c:v>
                </c:pt>
                <c:pt idx="1088">
                  <c:v>-2.4002991283099875E-2</c:v>
                </c:pt>
                <c:pt idx="1089">
                  <c:v>-2.4005214091721339E-2</c:v>
                </c:pt>
                <c:pt idx="1090">
                  <c:v>-2.4280154138638529E-2</c:v>
                </c:pt>
                <c:pt idx="1091">
                  <c:v>-2.4268967509296208E-2</c:v>
                </c:pt>
                <c:pt idx="1092">
                  <c:v>-2.4241066286518988E-2</c:v>
                </c:pt>
                <c:pt idx="1093">
                  <c:v>-2.4546009199222944E-2</c:v>
                </c:pt>
                <c:pt idx="1094">
                  <c:v>-2.4548890188041399E-2</c:v>
                </c:pt>
                <c:pt idx="1095">
                  <c:v>-2.4408906394088277E-2</c:v>
                </c:pt>
                <c:pt idx="1096">
                  <c:v>-2.4436223212709163E-2</c:v>
                </c:pt>
                <c:pt idx="1097">
                  <c:v>-2.4014599511193301E-2</c:v>
                </c:pt>
                <c:pt idx="1098">
                  <c:v>-2.4326298344059104E-2</c:v>
                </c:pt>
                <c:pt idx="1099">
                  <c:v>-2.432787989105592E-2</c:v>
                </c:pt>
                <c:pt idx="1100">
                  <c:v>-2.4831122771365597E-2</c:v>
                </c:pt>
                <c:pt idx="1101">
                  <c:v>-2.4573159195238045E-2</c:v>
                </c:pt>
                <c:pt idx="1102">
                  <c:v>-2.474938053351795E-2</c:v>
                </c:pt>
                <c:pt idx="1103">
                  <c:v>-2.496521016956775E-2</c:v>
                </c:pt>
                <c:pt idx="1104">
                  <c:v>-2.4970258685246133E-2</c:v>
                </c:pt>
                <c:pt idx="1105">
                  <c:v>-2.4952687812127044E-2</c:v>
                </c:pt>
                <c:pt idx="1106">
                  <c:v>-2.5053453470740741E-2</c:v>
                </c:pt>
                <c:pt idx="1107">
                  <c:v>-2.592217144771054E-2</c:v>
                </c:pt>
                <c:pt idx="1108">
                  <c:v>-2.5899454649105393E-2</c:v>
                </c:pt>
                <c:pt idx="1109">
                  <c:v>-2.6287746412826433E-2</c:v>
                </c:pt>
                <c:pt idx="1110">
                  <c:v>-2.6157957789942041E-2</c:v>
                </c:pt>
                <c:pt idx="1111">
                  <c:v>-2.6990001072974439E-2</c:v>
                </c:pt>
                <c:pt idx="1112">
                  <c:v>-2.724937822911036E-2</c:v>
                </c:pt>
                <c:pt idx="1113">
                  <c:v>-2.7308346618660658E-2</c:v>
                </c:pt>
                <c:pt idx="1114">
                  <c:v>-2.7292909006759705E-2</c:v>
                </c:pt>
                <c:pt idx="1115">
                  <c:v>-2.727875235387776E-2</c:v>
                </c:pt>
                <c:pt idx="1116">
                  <c:v>-2.8177468841242986E-2</c:v>
                </c:pt>
                <c:pt idx="1117">
                  <c:v>-2.8423443234462935E-2</c:v>
                </c:pt>
                <c:pt idx="1118">
                  <c:v>-2.8335641673798151E-2</c:v>
                </c:pt>
                <c:pt idx="1119">
                  <c:v>-2.8476286308442778E-2</c:v>
                </c:pt>
                <c:pt idx="1120">
                  <c:v>-2.8631733819881273E-2</c:v>
                </c:pt>
                <c:pt idx="1121">
                  <c:v>-2.864709999383707E-2</c:v>
                </c:pt>
                <c:pt idx="1122">
                  <c:v>-2.8660292659998185E-2</c:v>
                </c:pt>
                <c:pt idx="1123">
                  <c:v>-2.8741611240149366E-2</c:v>
                </c:pt>
                <c:pt idx="1124">
                  <c:v>-2.8795025022386123E-2</c:v>
                </c:pt>
                <c:pt idx="1125">
                  <c:v>-2.8792896841752971E-2</c:v>
                </c:pt>
                <c:pt idx="1126">
                  <c:v>-2.8737391506056871E-2</c:v>
                </c:pt>
                <c:pt idx="1127">
                  <c:v>-2.921106600671659E-2</c:v>
                </c:pt>
                <c:pt idx="1128">
                  <c:v>-2.9218063345526377E-2</c:v>
                </c:pt>
                <c:pt idx="1129">
                  <c:v>-2.9137411675951585E-2</c:v>
                </c:pt>
                <c:pt idx="1130">
                  <c:v>-2.9187380890588852E-2</c:v>
                </c:pt>
                <c:pt idx="1131">
                  <c:v>-2.9616121633552941E-2</c:v>
                </c:pt>
                <c:pt idx="1132">
                  <c:v>-3.0057412694836843E-2</c:v>
                </c:pt>
                <c:pt idx="1133">
                  <c:v>-3.0486947787112452E-2</c:v>
                </c:pt>
                <c:pt idx="1134">
                  <c:v>-3.0457610791942244E-2</c:v>
                </c:pt>
                <c:pt idx="1135">
                  <c:v>-3.0470852967163588E-2</c:v>
                </c:pt>
                <c:pt idx="1136">
                  <c:v>-3.0954791968601104E-2</c:v>
                </c:pt>
                <c:pt idx="1137">
                  <c:v>-3.0946921827084108E-2</c:v>
                </c:pt>
                <c:pt idx="1138">
                  <c:v>-3.1010469750264266E-2</c:v>
                </c:pt>
                <c:pt idx="1139">
                  <c:v>-3.1040354995841193E-2</c:v>
                </c:pt>
                <c:pt idx="1140">
                  <c:v>-3.1056370783022664E-2</c:v>
                </c:pt>
                <c:pt idx="1141">
                  <c:v>-3.1078498930901588E-2</c:v>
                </c:pt>
                <c:pt idx="1142">
                  <c:v>-3.102548542071679E-2</c:v>
                </c:pt>
                <c:pt idx="1143">
                  <c:v>-3.1334066583976132E-2</c:v>
                </c:pt>
                <c:pt idx="1144">
                  <c:v>-3.1291415786680273E-2</c:v>
                </c:pt>
                <c:pt idx="1145">
                  <c:v>-3.1444350219539154E-2</c:v>
                </c:pt>
                <c:pt idx="1146">
                  <c:v>-3.1420413155494618E-2</c:v>
                </c:pt>
                <c:pt idx="1147">
                  <c:v>-3.1385845469147411E-2</c:v>
                </c:pt>
                <c:pt idx="1148">
                  <c:v>-3.1270142125604902E-2</c:v>
                </c:pt>
                <c:pt idx="1149">
                  <c:v>-3.1028243276789519E-2</c:v>
                </c:pt>
                <c:pt idx="1150">
                  <c:v>-3.1001486324972152E-2</c:v>
                </c:pt>
                <c:pt idx="1151">
                  <c:v>-3.1076158232723843E-2</c:v>
                </c:pt>
                <c:pt idx="1152">
                  <c:v>-3.1079415599427184E-2</c:v>
                </c:pt>
                <c:pt idx="1153">
                  <c:v>-3.1114302522857577E-2</c:v>
                </c:pt>
                <c:pt idx="1154">
                  <c:v>-3.1115040892232628E-2</c:v>
                </c:pt>
                <c:pt idx="1155">
                  <c:v>-3.0989198150061709E-2</c:v>
                </c:pt>
                <c:pt idx="1156">
                  <c:v>-3.1075370931417837E-2</c:v>
                </c:pt>
                <c:pt idx="1157">
                  <c:v>-3.1104771162990701E-2</c:v>
                </c:pt>
                <c:pt idx="1158">
                  <c:v>-3.1086636042429321E-2</c:v>
                </c:pt>
                <c:pt idx="1159">
                  <c:v>-3.1052864487376597E-2</c:v>
                </c:pt>
                <c:pt idx="1160">
                  <c:v>-3.1123361758500213E-2</c:v>
                </c:pt>
                <c:pt idx="1161">
                  <c:v>-3.1151081887017568E-2</c:v>
                </c:pt>
                <c:pt idx="1162">
                  <c:v>-3.120485665209935E-2</c:v>
                </c:pt>
                <c:pt idx="1163">
                  <c:v>-3.1239972469998628E-2</c:v>
                </c:pt>
                <c:pt idx="1164">
                  <c:v>-3.1225740712349494E-2</c:v>
                </c:pt>
                <c:pt idx="1165">
                  <c:v>-3.1255290796870214E-2</c:v>
                </c:pt>
                <c:pt idx="1166">
                  <c:v>-3.1295256353878503E-2</c:v>
                </c:pt>
                <c:pt idx="1167">
                  <c:v>-3.1362965671428711E-2</c:v>
                </c:pt>
                <c:pt idx="1168">
                  <c:v>-3.1455353125507006E-2</c:v>
                </c:pt>
                <c:pt idx="1169">
                  <c:v>-3.148987431439098E-2</c:v>
                </c:pt>
                <c:pt idx="1170">
                  <c:v>-3.1463303263493315E-2</c:v>
                </c:pt>
                <c:pt idx="1171">
                  <c:v>-3.1250856765900399E-2</c:v>
                </c:pt>
                <c:pt idx="1172">
                  <c:v>-3.1258556264029874E-2</c:v>
                </c:pt>
                <c:pt idx="1173">
                  <c:v>-3.1289796118030205E-2</c:v>
                </c:pt>
                <c:pt idx="1174">
                  <c:v>-3.1337867471466108E-2</c:v>
                </c:pt>
                <c:pt idx="1175">
                  <c:v>-3.1322422714399271E-2</c:v>
                </c:pt>
                <c:pt idx="1176">
                  <c:v>-3.1253172043645805E-2</c:v>
                </c:pt>
                <c:pt idx="1177">
                  <c:v>-3.1227986482612217E-2</c:v>
                </c:pt>
                <c:pt idx="1178">
                  <c:v>-3.1225493424038527E-2</c:v>
                </c:pt>
                <c:pt idx="1179">
                  <c:v>-3.1209177416771969E-2</c:v>
                </c:pt>
                <c:pt idx="1180">
                  <c:v>-3.1266048530547937E-2</c:v>
                </c:pt>
                <c:pt idx="1181">
                  <c:v>-3.1475407286833346E-2</c:v>
                </c:pt>
                <c:pt idx="1182">
                  <c:v>-3.1506609420449277E-2</c:v>
                </c:pt>
                <c:pt idx="1183">
                  <c:v>-3.1514332220806344E-2</c:v>
                </c:pt>
                <c:pt idx="1184">
                  <c:v>-3.1513758878114473E-2</c:v>
                </c:pt>
                <c:pt idx="1185">
                  <c:v>-3.1870769613116953E-2</c:v>
                </c:pt>
                <c:pt idx="1186">
                  <c:v>-3.1925228676684334E-2</c:v>
                </c:pt>
                <c:pt idx="1187">
                  <c:v>-3.1694088634208771E-2</c:v>
                </c:pt>
                <c:pt idx="1188">
                  <c:v>-3.1772330541032616E-2</c:v>
                </c:pt>
                <c:pt idx="1189">
                  <c:v>-3.1700256986890725E-2</c:v>
                </c:pt>
                <c:pt idx="1190">
                  <c:v>-3.1809252551294083E-2</c:v>
                </c:pt>
                <c:pt idx="1191">
                  <c:v>-3.1848226693147498E-2</c:v>
                </c:pt>
                <c:pt idx="1192">
                  <c:v>-3.1687611561782437E-2</c:v>
                </c:pt>
                <c:pt idx="1193">
                  <c:v>-3.1572713180726956E-2</c:v>
                </c:pt>
                <c:pt idx="1194">
                  <c:v>-3.1566710147386191E-2</c:v>
                </c:pt>
                <c:pt idx="1195">
                  <c:v>-3.167561476672591E-2</c:v>
                </c:pt>
                <c:pt idx="1196">
                  <c:v>-3.2575553844558527E-2</c:v>
                </c:pt>
                <c:pt idx="1197">
                  <c:v>-3.2553616059177504E-2</c:v>
                </c:pt>
                <c:pt idx="1198">
                  <c:v>-3.2631834297586745E-2</c:v>
                </c:pt>
                <c:pt idx="1199">
                  <c:v>-3.2499665688513459E-2</c:v>
                </c:pt>
                <c:pt idx="1200">
                  <c:v>-3.2519352693959322E-2</c:v>
                </c:pt>
                <c:pt idx="1201">
                  <c:v>-3.2439973221237088E-2</c:v>
                </c:pt>
                <c:pt idx="1202">
                  <c:v>-3.2620375367427963E-2</c:v>
                </c:pt>
                <c:pt idx="1203">
                  <c:v>-3.2444489376662465E-2</c:v>
                </c:pt>
                <c:pt idx="1204">
                  <c:v>-3.2573812691270868E-2</c:v>
                </c:pt>
                <c:pt idx="1205">
                  <c:v>-3.2584893672565035E-2</c:v>
                </c:pt>
                <c:pt idx="1206">
                  <c:v>-3.2588782784600305E-2</c:v>
                </c:pt>
                <c:pt idx="1207">
                  <c:v>-3.2656696177036489E-2</c:v>
                </c:pt>
                <c:pt idx="1208">
                  <c:v>-3.328745287563626E-2</c:v>
                </c:pt>
                <c:pt idx="1209">
                  <c:v>-3.3515409772264505E-2</c:v>
                </c:pt>
                <c:pt idx="1210">
                  <c:v>-3.3522672302922558E-2</c:v>
                </c:pt>
                <c:pt idx="1211">
                  <c:v>-3.3540360739427885E-2</c:v>
                </c:pt>
                <c:pt idx="1212">
                  <c:v>-3.3554225150693333E-2</c:v>
                </c:pt>
                <c:pt idx="1213">
                  <c:v>-3.3614315718843379E-2</c:v>
                </c:pt>
                <c:pt idx="1214">
                  <c:v>-3.4020353338360891E-2</c:v>
                </c:pt>
                <c:pt idx="1215">
                  <c:v>-3.4023449849018415E-2</c:v>
                </c:pt>
                <c:pt idx="1216">
                  <c:v>-3.4087830863180429E-2</c:v>
                </c:pt>
                <c:pt idx="1217">
                  <c:v>-3.4083981202261734E-2</c:v>
                </c:pt>
                <c:pt idx="1218">
                  <c:v>-3.4128065819518237E-2</c:v>
                </c:pt>
                <c:pt idx="1219">
                  <c:v>-3.4449839024261138E-2</c:v>
                </c:pt>
                <c:pt idx="1220">
                  <c:v>-3.4453448298891111E-2</c:v>
                </c:pt>
                <c:pt idx="1221">
                  <c:v>-3.4430861493359818E-2</c:v>
                </c:pt>
                <c:pt idx="1222">
                  <c:v>-3.4299407978396861E-2</c:v>
                </c:pt>
                <c:pt idx="1223">
                  <c:v>-3.4286484036502335E-2</c:v>
                </c:pt>
                <c:pt idx="1224">
                  <c:v>-3.431410076513472E-2</c:v>
                </c:pt>
                <c:pt idx="1225">
                  <c:v>-3.4313458417284663E-2</c:v>
                </c:pt>
                <c:pt idx="1226">
                  <c:v>-3.4277791910018111E-2</c:v>
                </c:pt>
                <c:pt idx="1227">
                  <c:v>-3.4435100698386026E-2</c:v>
                </c:pt>
                <c:pt idx="1228">
                  <c:v>-3.4687324090927958E-2</c:v>
                </c:pt>
                <c:pt idx="1229">
                  <c:v>-3.5238923046265448E-2</c:v>
                </c:pt>
                <c:pt idx="1230">
                  <c:v>-3.5202210300666704E-2</c:v>
                </c:pt>
                <c:pt idx="1231">
                  <c:v>-3.5323110567778357E-2</c:v>
                </c:pt>
                <c:pt idx="1232">
                  <c:v>-3.5731053502976964E-2</c:v>
                </c:pt>
                <c:pt idx="1233">
                  <c:v>-3.619722174904965E-2</c:v>
                </c:pt>
                <c:pt idx="1234">
                  <c:v>-3.6225369552221824E-2</c:v>
                </c:pt>
                <c:pt idx="1235">
                  <c:v>-3.6236054045127877E-2</c:v>
                </c:pt>
                <c:pt idx="1236">
                  <c:v>-3.621112015844774E-2</c:v>
                </c:pt>
                <c:pt idx="1237">
                  <c:v>-3.6541835810809616E-2</c:v>
                </c:pt>
                <c:pt idx="1238">
                  <c:v>-3.732254132717152E-2</c:v>
                </c:pt>
                <c:pt idx="1239">
                  <c:v>-3.7309538728792668E-2</c:v>
                </c:pt>
                <c:pt idx="1240">
                  <c:v>-3.7372832890153383E-2</c:v>
                </c:pt>
                <c:pt idx="1241">
                  <c:v>-3.7061281282062118E-2</c:v>
                </c:pt>
                <c:pt idx="1242">
                  <c:v>-3.7122402049284915E-2</c:v>
                </c:pt>
                <c:pt idx="1243">
                  <c:v>-3.7074602525641487E-2</c:v>
                </c:pt>
                <c:pt idx="1244">
                  <c:v>-3.7047284324593852E-2</c:v>
                </c:pt>
                <c:pt idx="1245">
                  <c:v>-3.717697872814632E-2</c:v>
                </c:pt>
                <c:pt idx="1246">
                  <c:v>-3.7082628301515104E-2</c:v>
                </c:pt>
                <c:pt idx="1247">
                  <c:v>-3.708116230228E-2</c:v>
                </c:pt>
                <c:pt idx="1248">
                  <c:v>-3.7173219906306794E-2</c:v>
                </c:pt>
                <c:pt idx="1249">
                  <c:v>-3.739506900275473E-2</c:v>
                </c:pt>
                <c:pt idx="1250">
                  <c:v>-3.7533746424551671E-2</c:v>
                </c:pt>
                <c:pt idx="1251">
                  <c:v>-3.7681514920422939E-2</c:v>
                </c:pt>
                <c:pt idx="1252">
                  <c:v>-3.752801161727512E-2</c:v>
                </c:pt>
                <c:pt idx="1253">
                  <c:v>-3.7501722059828983E-2</c:v>
                </c:pt>
                <c:pt idx="1254">
                  <c:v>-3.7532469638126002E-2</c:v>
                </c:pt>
                <c:pt idx="1255">
                  <c:v>-3.7334207629219365E-2</c:v>
                </c:pt>
                <c:pt idx="1256">
                  <c:v>-3.7385414692471891E-2</c:v>
                </c:pt>
                <c:pt idx="1257">
                  <c:v>-3.7318987508667939E-2</c:v>
                </c:pt>
                <c:pt idx="1258">
                  <c:v>-3.7353246409129882E-2</c:v>
                </c:pt>
                <c:pt idx="1259">
                  <c:v>-3.7354202028485523E-2</c:v>
                </c:pt>
                <c:pt idx="1260">
                  <c:v>-3.7347054013465379E-2</c:v>
                </c:pt>
                <c:pt idx="1261">
                  <c:v>-3.7453449035332272E-2</c:v>
                </c:pt>
                <c:pt idx="1262">
                  <c:v>-3.7956413557910199E-2</c:v>
                </c:pt>
                <c:pt idx="1263">
                  <c:v>-3.8045911350241629E-2</c:v>
                </c:pt>
                <c:pt idx="1264">
                  <c:v>-3.8113351573918014E-2</c:v>
                </c:pt>
                <c:pt idx="1265">
                  <c:v>-3.8100238021857441E-2</c:v>
                </c:pt>
                <c:pt idx="1266">
                  <c:v>-3.8096154557403457E-2</c:v>
                </c:pt>
                <c:pt idx="1267">
                  <c:v>-3.8200709211195089E-2</c:v>
                </c:pt>
                <c:pt idx="1268">
                  <c:v>-3.8002315393772912E-2</c:v>
                </c:pt>
                <c:pt idx="1269">
                  <c:v>-3.7978323749321627E-2</c:v>
                </c:pt>
                <c:pt idx="1270">
                  <c:v>-3.8244324228263543E-2</c:v>
                </c:pt>
                <c:pt idx="1271">
                  <c:v>-3.8257022943063455E-2</c:v>
                </c:pt>
                <c:pt idx="1272">
                  <c:v>-3.8269676567180173E-2</c:v>
                </c:pt>
                <c:pt idx="1273">
                  <c:v>-3.8636657351862884E-2</c:v>
                </c:pt>
                <c:pt idx="1274">
                  <c:v>-3.8488059757954926E-2</c:v>
                </c:pt>
                <c:pt idx="1275">
                  <c:v>-3.8559706398522402E-2</c:v>
                </c:pt>
                <c:pt idx="1276">
                  <c:v>-3.8492923007609578E-2</c:v>
                </c:pt>
                <c:pt idx="1277">
                  <c:v>-3.833236373289102E-2</c:v>
                </c:pt>
                <c:pt idx="1278">
                  <c:v>-3.8262571037387637E-2</c:v>
                </c:pt>
                <c:pt idx="1279">
                  <c:v>-3.8173066312005038E-2</c:v>
                </c:pt>
                <c:pt idx="1280">
                  <c:v>-3.8153045688295958E-2</c:v>
                </c:pt>
                <c:pt idx="1281">
                  <c:v>-3.806503114067751E-2</c:v>
                </c:pt>
                <c:pt idx="1282">
                  <c:v>-3.8040015572497338E-2</c:v>
                </c:pt>
                <c:pt idx="1283">
                  <c:v>-3.8052548545514472E-2</c:v>
                </c:pt>
                <c:pt idx="1284">
                  <c:v>-3.7630835394824515E-2</c:v>
                </c:pt>
                <c:pt idx="1285">
                  <c:v>-3.7610857283599419E-2</c:v>
                </c:pt>
                <c:pt idx="1286">
                  <c:v>-3.7599595229708044E-2</c:v>
                </c:pt>
                <c:pt idx="1287">
                  <c:v>-3.7595779511739057E-2</c:v>
                </c:pt>
                <c:pt idx="1288">
                  <c:v>-3.7509415816958706E-2</c:v>
                </c:pt>
                <c:pt idx="1289">
                  <c:v>-3.7478185995284685E-2</c:v>
                </c:pt>
                <c:pt idx="1290">
                  <c:v>-3.7433904800987246E-2</c:v>
                </c:pt>
                <c:pt idx="1291">
                  <c:v>-3.7595113490030377E-2</c:v>
                </c:pt>
                <c:pt idx="1292">
                  <c:v>-3.7594206494360127E-2</c:v>
                </c:pt>
                <c:pt idx="1293">
                  <c:v>-3.739445280256877E-2</c:v>
                </c:pt>
                <c:pt idx="1294">
                  <c:v>-3.730779827747515E-2</c:v>
                </c:pt>
                <c:pt idx="1295">
                  <c:v>-3.7304483259346259E-2</c:v>
                </c:pt>
                <c:pt idx="1296">
                  <c:v>-3.7437636847909066E-2</c:v>
                </c:pt>
                <c:pt idx="1297">
                  <c:v>-3.7410943520309006E-2</c:v>
                </c:pt>
                <c:pt idx="1298">
                  <c:v>-3.7374550598578714E-2</c:v>
                </c:pt>
                <c:pt idx="1299">
                  <c:v>-3.73587165977773E-2</c:v>
                </c:pt>
                <c:pt idx="1300">
                  <c:v>-3.7229642588346483E-2</c:v>
                </c:pt>
                <c:pt idx="1301">
                  <c:v>-3.6997944964847908E-2</c:v>
                </c:pt>
                <c:pt idx="1302">
                  <c:v>-3.7043482673956935E-2</c:v>
                </c:pt>
                <c:pt idx="1303">
                  <c:v>-3.7043470334638853E-2</c:v>
                </c:pt>
                <c:pt idx="1304">
                  <c:v>-3.7108397672720651E-2</c:v>
                </c:pt>
                <c:pt idx="1305">
                  <c:v>-3.7079876737832175E-2</c:v>
                </c:pt>
                <c:pt idx="1306">
                  <c:v>-3.7316785826599599E-2</c:v>
                </c:pt>
                <c:pt idx="1307">
                  <c:v>-3.7298111770310831E-2</c:v>
                </c:pt>
                <c:pt idx="1308">
                  <c:v>-3.7160695854849268E-2</c:v>
                </c:pt>
                <c:pt idx="1309">
                  <c:v>-3.7100293805681327E-2</c:v>
                </c:pt>
                <c:pt idx="1310">
                  <c:v>-3.700951018930787E-2</c:v>
                </c:pt>
                <c:pt idx="1311">
                  <c:v>-3.6984106310121202E-2</c:v>
                </c:pt>
                <c:pt idx="1312">
                  <c:v>-3.6847397355739636E-2</c:v>
                </c:pt>
                <c:pt idx="1313">
                  <c:v>-3.6647256548580386E-2</c:v>
                </c:pt>
                <c:pt idx="1314">
                  <c:v>-3.6467900481323028E-2</c:v>
                </c:pt>
                <c:pt idx="1315">
                  <c:v>-3.6433782228224146E-2</c:v>
                </c:pt>
                <c:pt idx="1316">
                  <c:v>-3.6517390437464631E-2</c:v>
                </c:pt>
                <c:pt idx="1317">
                  <c:v>-3.6513976700016174E-2</c:v>
                </c:pt>
                <c:pt idx="1318">
                  <c:v>-3.6626712341636933E-2</c:v>
                </c:pt>
                <c:pt idx="1319">
                  <c:v>-3.6735079592212568E-2</c:v>
                </c:pt>
                <c:pt idx="1320">
                  <c:v>-3.6726257843892815E-2</c:v>
                </c:pt>
                <c:pt idx="1321">
                  <c:v>-3.6722926588626428E-2</c:v>
                </c:pt>
                <c:pt idx="1322">
                  <c:v>-3.6725454305007815E-2</c:v>
                </c:pt>
                <c:pt idx="1323">
                  <c:v>-3.6717311851332451E-2</c:v>
                </c:pt>
                <c:pt idx="1324">
                  <c:v>-3.6759536807925881E-2</c:v>
                </c:pt>
                <c:pt idx="1325">
                  <c:v>-3.6754873200761026E-2</c:v>
                </c:pt>
                <c:pt idx="1326">
                  <c:v>-3.6696244134804296E-2</c:v>
                </c:pt>
                <c:pt idx="1327">
                  <c:v>-3.6624907710544455E-2</c:v>
                </c:pt>
                <c:pt idx="1328">
                  <c:v>-3.6597308167203649E-2</c:v>
                </c:pt>
                <c:pt idx="1329">
                  <c:v>-3.6584102717594658E-2</c:v>
                </c:pt>
                <c:pt idx="1330">
                  <c:v>-3.6524634839824877E-2</c:v>
                </c:pt>
                <c:pt idx="1331">
                  <c:v>-3.641546117920931E-2</c:v>
                </c:pt>
                <c:pt idx="1332">
                  <c:v>-3.6402581577068445E-2</c:v>
                </c:pt>
                <c:pt idx="1333">
                  <c:v>-3.6307397394104657E-2</c:v>
                </c:pt>
                <c:pt idx="1334">
                  <c:v>-3.6073302561399311E-2</c:v>
                </c:pt>
                <c:pt idx="1335">
                  <c:v>-3.6077681469750669E-2</c:v>
                </c:pt>
                <c:pt idx="1336">
                  <c:v>-3.6118360977804152E-2</c:v>
                </c:pt>
                <c:pt idx="1337">
                  <c:v>-3.59173910773792E-2</c:v>
                </c:pt>
                <c:pt idx="1338">
                  <c:v>-3.5893834009399612E-2</c:v>
                </c:pt>
                <c:pt idx="1339">
                  <c:v>-3.6026522190812552E-2</c:v>
                </c:pt>
                <c:pt idx="1340">
                  <c:v>-3.606214075007938E-2</c:v>
                </c:pt>
                <c:pt idx="1341">
                  <c:v>-3.605944226141939E-2</c:v>
                </c:pt>
                <c:pt idx="1342">
                  <c:v>-3.5857163775976933E-2</c:v>
                </c:pt>
                <c:pt idx="1343">
                  <c:v>-3.5887372308633501E-2</c:v>
                </c:pt>
                <c:pt idx="1344">
                  <c:v>-3.5505293921018671E-2</c:v>
                </c:pt>
                <c:pt idx="1345">
                  <c:v>-3.5476256456309516E-2</c:v>
                </c:pt>
                <c:pt idx="1346">
                  <c:v>-3.5334896987668063E-2</c:v>
                </c:pt>
                <c:pt idx="1347">
                  <c:v>-3.4991535416756946E-2</c:v>
                </c:pt>
                <c:pt idx="1348">
                  <c:v>-3.5055302659575911E-2</c:v>
                </c:pt>
                <c:pt idx="1349">
                  <c:v>-3.5073445846425168E-2</c:v>
                </c:pt>
                <c:pt idx="1350">
                  <c:v>-3.503736609825344E-2</c:v>
                </c:pt>
                <c:pt idx="1351">
                  <c:v>-3.4276635706406766E-2</c:v>
                </c:pt>
                <c:pt idx="1352">
                  <c:v>-3.4301601804372236E-2</c:v>
                </c:pt>
                <c:pt idx="1353">
                  <c:v>-3.3953448498448328E-2</c:v>
                </c:pt>
                <c:pt idx="1354">
                  <c:v>-3.3982313664764528E-2</c:v>
                </c:pt>
                <c:pt idx="1355">
                  <c:v>-3.3328245911026878E-2</c:v>
                </c:pt>
                <c:pt idx="1356">
                  <c:v>-3.3123985059391112E-2</c:v>
                </c:pt>
                <c:pt idx="1357">
                  <c:v>-3.3155735784057686E-2</c:v>
                </c:pt>
                <c:pt idx="1358">
                  <c:v>-3.3238097149133047E-2</c:v>
                </c:pt>
                <c:pt idx="1359">
                  <c:v>-3.324542096600628E-2</c:v>
                </c:pt>
                <c:pt idx="1360">
                  <c:v>-3.2497025384794445E-2</c:v>
                </c:pt>
                <c:pt idx="1361">
                  <c:v>-3.2255837024421835E-2</c:v>
                </c:pt>
                <c:pt idx="1362">
                  <c:v>-3.2258410922287095E-2</c:v>
                </c:pt>
                <c:pt idx="1363">
                  <c:v>-3.2201003674806911E-2</c:v>
                </c:pt>
                <c:pt idx="1364">
                  <c:v>-3.2066879321245176E-2</c:v>
                </c:pt>
                <c:pt idx="1365">
                  <c:v>-3.2071659329966189E-2</c:v>
                </c:pt>
                <c:pt idx="1366">
                  <c:v>-3.2069730927180545E-2</c:v>
                </c:pt>
                <c:pt idx="1367">
                  <c:v>-3.1945146257288545E-2</c:v>
                </c:pt>
                <c:pt idx="1368">
                  <c:v>-3.1914400635725246E-2</c:v>
                </c:pt>
                <c:pt idx="1369">
                  <c:v>-3.1939421632846035E-2</c:v>
                </c:pt>
                <c:pt idx="1370">
                  <c:v>-3.2069323782422401E-2</c:v>
                </c:pt>
                <c:pt idx="1371">
                  <c:v>-3.162927474213903E-2</c:v>
                </c:pt>
                <c:pt idx="1372">
                  <c:v>-3.1625918265695274E-2</c:v>
                </c:pt>
                <c:pt idx="1373">
                  <c:v>-3.1622321523833569E-2</c:v>
                </c:pt>
                <c:pt idx="1374">
                  <c:v>-3.1569098858536947E-2</c:v>
                </c:pt>
                <c:pt idx="1375">
                  <c:v>-3.1178917158158723E-2</c:v>
                </c:pt>
                <c:pt idx="1376">
                  <c:v>-3.0707302108061479E-2</c:v>
                </c:pt>
                <c:pt idx="1377">
                  <c:v>-3.0246450871677384E-2</c:v>
                </c:pt>
                <c:pt idx="1378">
                  <c:v>-3.0313694155963616E-2</c:v>
                </c:pt>
                <c:pt idx="1379">
                  <c:v>-3.034422326139221E-2</c:v>
                </c:pt>
                <c:pt idx="1380">
                  <c:v>-2.991742427112952E-2</c:v>
                </c:pt>
                <c:pt idx="1381">
                  <c:v>-2.991818042566317E-2</c:v>
                </c:pt>
                <c:pt idx="1382">
                  <c:v>-2.9870856708601075E-2</c:v>
                </c:pt>
                <c:pt idx="1383">
                  <c:v>-2.9823319645511812E-2</c:v>
                </c:pt>
                <c:pt idx="1384">
                  <c:v>-2.9851942182842643E-2</c:v>
                </c:pt>
                <c:pt idx="1385">
                  <c:v>-2.9842566336930613E-2</c:v>
                </c:pt>
                <c:pt idx="1386">
                  <c:v>-2.9814683259957637E-2</c:v>
                </c:pt>
                <c:pt idx="1387">
                  <c:v>-2.9546356003499849E-2</c:v>
                </c:pt>
                <c:pt idx="1388">
                  <c:v>-2.9572723581134403E-2</c:v>
                </c:pt>
                <c:pt idx="1389">
                  <c:v>-2.9462149363568103E-2</c:v>
                </c:pt>
                <c:pt idx="1390">
                  <c:v>-2.946261408064068E-2</c:v>
                </c:pt>
                <c:pt idx="1391">
                  <c:v>-2.949234200652779E-2</c:v>
                </c:pt>
                <c:pt idx="1392">
                  <c:v>-2.9563426122223319E-2</c:v>
                </c:pt>
                <c:pt idx="1393">
                  <c:v>-2.9541380379094408E-2</c:v>
                </c:pt>
                <c:pt idx="1394">
                  <c:v>-2.9537393214402158E-2</c:v>
                </c:pt>
                <c:pt idx="1395">
                  <c:v>-2.9422995872210124E-2</c:v>
                </c:pt>
                <c:pt idx="1396">
                  <c:v>-2.9436702892141731E-2</c:v>
                </c:pt>
                <c:pt idx="1397">
                  <c:v>-2.9470464795259721E-2</c:v>
                </c:pt>
                <c:pt idx="1398">
                  <c:v>-2.9520113158916259E-2</c:v>
                </c:pt>
                <c:pt idx="1399">
                  <c:v>-2.9537505809835957E-2</c:v>
                </c:pt>
                <c:pt idx="1400">
                  <c:v>-2.9397803508281539E-2</c:v>
                </c:pt>
                <c:pt idx="1401">
                  <c:v>-2.9459404744504598E-2</c:v>
                </c:pt>
                <c:pt idx="1402">
                  <c:v>-2.9499866301876627E-2</c:v>
                </c:pt>
                <c:pt idx="1403">
                  <c:v>-2.9500117520435038E-2</c:v>
                </c:pt>
                <c:pt idx="1404">
                  <c:v>-2.9437146761500749E-2</c:v>
                </c:pt>
                <c:pt idx="1405">
                  <c:v>-2.9390784222846356E-2</c:v>
                </c:pt>
                <c:pt idx="1406">
                  <c:v>-2.9314233035033246E-2</c:v>
                </c:pt>
                <c:pt idx="1407">
                  <c:v>-2.9262710886572379E-2</c:v>
                </c:pt>
                <c:pt idx="1408">
                  <c:v>-2.9254084016087749E-2</c:v>
                </c:pt>
                <c:pt idx="1409">
                  <c:v>-2.9267804512205019E-2</c:v>
                </c:pt>
                <c:pt idx="1410">
                  <c:v>-2.9267859089232396E-2</c:v>
                </c:pt>
                <c:pt idx="1411">
                  <c:v>-2.9195740769023044E-2</c:v>
                </c:pt>
                <c:pt idx="1412">
                  <c:v>-2.9082114965591228E-2</c:v>
                </c:pt>
                <c:pt idx="1413">
                  <c:v>-2.9057166572882317E-2</c:v>
                </c:pt>
                <c:pt idx="1414">
                  <c:v>-2.9087595194451588E-2</c:v>
                </c:pt>
                <c:pt idx="1415">
                  <c:v>-2.9048455071938435E-2</c:v>
                </c:pt>
                <c:pt idx="1416">
                  <c:v>-2.9037810490112496E-2</c:v>
                </c:pt>
                <c:pt idx="1417">
                  <c:v>-2.9047611930494356E-2</c:v>
                </c:pt>
                <c:pt idx="1418">
                  <c:v>-2.9137686064616228E-2</c:v>
                </c:pt>
                <c:pt idx="1419">
                  <c:v>-2.918621776404071E-2</c:v>
                </c:pt>
                <c:pt idx="1420">
                  <c:v>-2.986294381934362E-2</c:v>
                </c:pt>
                <c:pt idx="1421">
                  <c:v>-2.9987238721618577E-2</c:v>
                </c:pt>
                <c:pt idx="1422">
                  <c:v>-2.9992649398487718E-2</c:v>
                </c:pt>
                <c:pt idx="1423">
                  <c:v>-3.0034336291476952E-2</c:v>
                </c:pt>
                <c:pt idx="1424">
                  <c:v>-2.9933972542857273E-2</c:v>
                </c:pt>
                <c:pt idx="1425">
                  <c:v>-2.9735077365115728E-2</c:v>
                </c:pt>
                <c:pt idx="1426">
                  <c:v>-2.9702602282331333E-2</c:v>
                </c:pt>
                <c:pt idx="1427">
                  <c:v>-2.9780322976652833E-2</c:v>
                </c:pt>
                <c:pt idx="1428">
                  <c:v>-2.9827055432051903E-2</c:v>
                </c:pt>
                <c:pt idx="1429">
                  <c:v>-2.9493592731372448E-2</c:v>
                </c:pt>
                <c:pt idx="1430">
                  <c:v>-2.9389717080167646E-2</c:v>
                </c:pt>
                <c:pt idx="1431">
                  <c:v>-2.925823548972574E-2</c:v>
                </c:pt>
                <c:pt idx="1432">
                  <c:v>-2.9169067949570523E-2</c:v>
                </c:pt>
                <c:pt idx="1433">
                  <c:v>-2.9179649020153145E-2</c:v>
                </c:pt>
                <c:pt idx="1434">
                  <c:v>-2.9330684009613507E-2</c:v>
                </c:pt>
                <c:pt idx="1435">
                  <c:v>-2.9257611602576502E-2</c:v>
                </c:pt>
                <c:pt idx="1436">
                  <c:v>-2.9258008976197056E-2</c:v>
                </c:pt>
                <c:pt idx="1437">
                  <c:v>-2.9191085649647442E-2</c:v>
                </c:pt>
                <c:pt idx="1438">
                  <c:v>-2.9191934256843074E-2</c:v>
                </c:pt>
                <c:pt idx="1439">
                  <c:v>-2.9085839630336653E-2</c:v>
                </c:pt>
                <c:pt idx="1440">
                  <c:v>-2.8106535703996745E-2</c:v>
                </c:pt>
                <c:pt idx="1441">
                  <c:v>-2.8126041865208291E-2</c:v>
                </c:pt>
                <c:pt idx="1442">
                  <c:v>-2.8386205357823192E-2</c:v>
                </c:pt>
                <c:pt idx="1443">
                  <c:v>-2.8611993230067714E-2</c:v>
                </c:pt>
                <c:pt idx="1444">
                  <c:v>-2.8590496792247247E-2</c:v>
                </c:pt>
                <c:pt idx="1445">
                  <c:v>-2.8591531173308999E-2</c:v>
                </c:pt>
                <c:pt idx="1446">
                  <c:v>-2.8553995615676012E-2</c:v>
                </c:pt>
                <c:pt idx="1447">
                  <c:v>-2.8597138828730714E-2</c:v>
                </c:pt>
                <c:pt idx="1448">
                  <c:v>-2.8463621511636061E-2</c:v>
                </c:pt>
                <c:pt idx="1449">
                  <c:v>-2.8493847341902717E-2</c:v>
                </c:pt>
                <c:pt idx="1450">
                  <c:v>-2.8494733909526955E-2</c:v>
                </c:pt>
                <c:pt idx="1451">
                  <c:v>-2.8388549618569361E-2</c:v>
                </c:pt>
                <c:pt idx="1452">
                  <c:v>-2.7847527431137178E-2</c:v>
                </c:pt>
                <c:pt idx="1453">
                  <c:v>-2.7586774435096568E-2</c:v>
                </c:pt>
                <c:pt idx="1454">
                  <c:v>-2.7525815778838735E-2</c:v>
                </c:pt>
                <c:pt idx="1455">
                  <c:v>-2.7490500516042096E-2</c:v>
                </c:pt>
                <c:pt idx="1456">
                  <c:v>-2.7712206949826023E-2</c:v>
                </c:pt>
                <c:pt idx="1457">
                  <c:v>-2.7729165001003208E-2</c:v>
                </c:pt>
                <c:pt idx="1458">
                  <c:v>-2.728398285923803E-2</c:v>
                </c:pt>
                <c:pt idx="1459">
                  <c:v>-2.7281665391381309E-2</c:v>
                </c:pt>
                <c:pt idx="1460">
                  <c:v>-2.7192104695425857E-2</c:v>
                </c:pt>
                <c:pt idx="1461">
                  <c:v>-2.7214117640258707E-2</c:v>
                </c:pt>
                <c:pt idx="1462">
                  <c:v>-2.7123061387386665E-2</c:v>
                </c:pt>
                <c:pt idx="1463">
                  <c:v>-2.6741333618592791E-2</c:v>
                </c:pt>
                <c:pt idx="1464">
                  <c:v>-2.6682189442137735E-2</c:v>
                </c:pt>
                <c:pt idx="1465">
                  <c:v>-2.6683043290366359E-2</c:v>
                </c:pt>
                <c:pt idx="1466">
                  <c:v>-2.6703599991677696E-2</c:v>
                </c:pt>
                <c:pt idx="1467">
                  <c:v>-2.666406065242892E-2</c:v>
                </c:pt>
                <c:pt idx="1468">
                  <c:v>-2.6622375310991493E-2</c:v>
                </c:pt>
                <c:pt idx="1469">
                  <c:v>-2.6711232578737025E-2</c:v>
                </c:pt>
                <c:pt idx="1470">
                  <c:v>-2.6724469857061357E-2</c:v>
                </c:pt>
                <c:pt idx="1471">
                  <c:v>-2.6612446024942591E-2</c:v>
                </c:pt>
                <c:pt idx="1472">
                  <c:v>-2.6325068284318631E-2</c:v>
                </c:pt>
                <c:pt idx="1473">
                  <c:v>-2.554871273880616E-2</c:v>
                </c:pt>
                <c:pt idx="1474">
                  <c:v>-2.5540989511818442E-2</c:v>
                </c:pt>
                <c:pt idx="1475">
                  <c:v>-2.539463720428474E-2</c:v>
                </c:pt>
                <c:pt idx="1476">
                  <c:v>-2.490776076182517E-2</c:v>
                </c:pt>
                <c:pt idx="1477">
                  <c:v>-2.440680506340406E-2</c:v>
                </c:pt>
                <c:pt idx="1478">
                  <c:v>-2.4644149530303156E-2</c:v>
                </c:pt>
                <c:pt idx="1479">
                  <c:v>-2.4636608946276544E-2</c:v>
                </c:pt>
                <c:pt idx="1480">
                  <c:v>-2.4629487774982285E-2</c:v>
                </c:pt>
                <c:pt idx="1481">
                  <c:v>-2.4217457593306839E-2</c:v>
                </c:pt>
                <c:pt idx="1482">
                  <c:v>-2.294578386388299E-2</c:v>
                </c:pt>
                <c:pt idx="1483">
                  <c:v>-2.2952539900230662E-2</c:v>
                </c:pt>
                <c:pt idx="1484">
                  <c:v>-2.2918330855366657E-2</c:v>
                </c:pt>
                <c:pt idx="1485">
                  <c:v>-2.2922966490242686E-2</c:v>
                </c:pt>
                <c:pt idx="1486">
                  <c:v>-2.2853256443001187E-2</c:v>
                </c:pt>
                <c:pt idx="1487">
                  <c:v>-2.2853909153731873E-2</c:v>
                </c:pt>
                <c:pt idx="1488">
                  <c:v>-2.2880820833121689E-2</c:v>
                </c:pt>
                <c:pt idx="1489">
                  <c:v>-2.2689383584322462E-2</c:v>
                </c:pt>
                <c:pt idx="1490">
                  <c:v>-2.2762124052614852E-2</c:v>
                </c:pt>
                <c:pt idx="1491">
                  <c:v>-2.2763731642315016E-2</c:v>
                </c:pt>
                <c:pt idx="1492">
                  <c:v>-2.2570226864446534E-2</c:v>
                </c:pt>
                <c:pt idx="1493">
                  <c:v>-2.225812372115029E-2</c:v>
                </c:pt>
                <c:pt idx="1494">
                  <c:v>-2.2050424346197812E-2</c:v>
                </c:pt>
                <c:pt idx="1495">
                  <c:v>-2.1706900080669757E-2</c:v>
                </c:pt>
                <c:pt idx="1496">
                  <c:v>-2.1738701049378143E-2</c:v>
                </c:pt>
                <c:pt idx="1497">
                  <c:v>-2.1707131480720284E-2</c:v>
                </c:pt>
                <c:pt idx="1498">
                  <c:v>-2.1698960017328288E-2</c:v>
                </c:pt>
                <c:pt idx="1499">
                  <c:v>-2.1422713055506817E-2</c:v>
                </c:pt>
                <c:pt idx="1500">
                  <c:v>-2.1297651130021317E-2</c:v>
                </c:pt>
                <c:pt idx="1501">
                  <c:v>-2.1351266046310113E-2</c:v>
                </c:pt>
                <c:pt idx="1502">
                  <c:v>-2.1320190184619094E-2</c:v>
                </c:pt>
                <c:pt idx="1503">
                  <c:v>-2.1310827227372216E-2</c:v>
                </c:pt>
                <c:pt idx="1504">
                  <c:v>-2.1397662962243855E-2</c:v>
                </c:pt>
                <c:pt idx="1505">
                  <c:v>-2.1273474254528652E-2</c:v>
                </c:pt>
                <c:pt idx="1506">
                  <c:v>-2.0505708376745906E-2</c:v>
                </c:pt>
                <c:pt idx="1507">
                  <c:v>-2.0356810467553575E-2</c:v>
                </c:pt>
                <c:pt idx="1508">
                  <c:v>-2.0190648256827908E-2</c:v>
                </c:pt>
                <c:pt idx="1509">
                  <c:v>-2.0294846823779279E-2</c:v>
                </c:pt>
                <c:pt idx="1510">
                  <c:v>-2.0246304793735556E-2</c:v>
                </c:pt>
                <c:pt idx="1511">
                  <c:v>-1.9968909704351452E-2</c:v>
                </c:pt>
                <c:pt idx="1512">
                  <c:v>-1.9949386161000667E-2</c:v>
                </c:pt>
                <c:pt idx="1513">
                  <c:v>-1.9845210015039572E-2</c:v>
                </c:pt>
                <c:pt idx="1514">
                  <c:v>-1.9499485293013073E-2</c:v>
                </c:pt>
                <c:pt idx="1515">
                  <c:v>-1.9416922644811992E-2</c:v>
                </c:pt>
                <c:pt idx="1516">
                  <c:v>-1.9511819753902874E-2</c:v>
                </c:pt>
                <c:pt idx="1517">
                  <c:v>-1.8940219524695906E-2</c:v>
                </c:pt>
                <c:pt idx="1518">
                  <c:v>-1.9000466644899176E-2</c:v>
                </c:pt>
                <c:pt idx="1519">
                  <c:v>-1.8932766227159982E-2</c:v>
                </c:pt>
                <c:pt idx="1520">
                  <c:v>-1.8760238006124533E-2</c:v>
                </c:pt>
                <c:pt idx="1521">
                  <c:v>-1.876633687431738E-2</c:v>
                </c:pt>
                <c:pt idx="1522">
                  <c:v>-1.8818260696017518E-2</c:v>
                </c:pt>
                <c:pt idx="1523">
                  <c:v>-1.9339640517526669E-2</c:v>
                </c:pt>
                <c:pt idx="1524">
                  <c:v>-1.9388033778879765E-2</c:v>
                </c:pt>
                <c:pt idx="1525">
                  <c:v>-1.951410868577514E-2</c:v>
                </c:pt>
                <c:pt idx="1526">
                  <c:v>-1.9558683937771226E-2</c:v>
                </c:pt>
                <c:pt idx="1527">
                  <c:v>-1.9563290309224716E-2</c:v>
                </c:pt>
                <c:pt idx="1528">
                  <c:v>-1.9577597746010547E-2</c:v>
                </c:pt>
                <c:pt idx="1529">
                  <c:v>-1.9553682536710953E-2</c:v>
                </c:pt>
                <c:pt idx="1530">
                  <c:v>-1.9537666925487616E-2</c:v>
                </c:pt>
                <c:pt idx="1531">
                  <c:v>-1.9550368724614391E-2</c:v>
                </c:pt>
                <c:pt idx="1532">
                  <c:v>-1.9621589157351366E-2</c:v>
                </c:pt>
                <c:pt idx="1533">
                  <c:v>-1.9663481985515263E-2</c:v>
                </c:pt>
                <c:pt idx="1534">
                  <c:v>-1.9802516317952865E-2</c:v>
                </c:pt>
                <c:pt idx="1535">
                  <c:v>-1.9588197224811699E-2</c:v>
                </c:pt>
                <c:pt idx="1536">
                  <c:v>-1.9590869776190147E-2</c:v>
                </c:pt>
                <c:pt idx="1537">
                  <c:v>-1.959197584073364E-2</c:v>
                </c:pt>
                <c:pt idx="1538">
                  <c:v>-1.9427792702249213E-2</c:v>
                </c:pt>
                <c:pt idx="1539">
                  <c:v>-1.9390748103227561E-2</c:v>
                </c:pt>
                <c:pt idx="1540">
                  <c:v>-1.9281929316352968E-2</c:v>
                </c:pt>
                <c:pt idx="1541">
                  <c:v>-1.9290555926341144E-2</c:v>
                </c:pt>
                <c:pt idx="1542">
                  <c:v>-1.9314599401038662E-2</c:v>
                </c:pt>
                <c:pt idx="1543">
                  <c:v>-1.9463697190804426E-2</c:v>
                </c:pt>
                <c:pt idx="1544">
                  <c:v>-1.9460582724968964E-2</c:v>
                </c:pt>
                <c:pt idx="1545">
                  <c:v>-1.9483451456885868E-2</c:v>
                </c:pt>
                <c:pt idx="1546">
                  <c:v>-1.9440996373644742E-2</c:v>
                </c:pt>
                <c:pt idx="1547">
                  <c:v>-1.9432815633271417E-2</c:v>
                </c:pt>
                <c:pt idx="1548">
                  <c:v>-1.935230357710286E-2</c:v>
                </c:pt>
                <c:pt idx="1549">
                  <c:v>-1.9337443128851179E-2</c:v>
                </c:pt>
                <c:pt idx="1550">
                  <c:v>-1.8996675464909255E-2</c:v>
                </c:pt>
                <c:pt idx="1551">
                  <c:v>-1.9072417273586356E-2</c:v>
                </c:pt>
                <c:pt idx="1552">
                  <c:v>-1.9172422477858574E-2</c:v>
                </c:pt>
                <c:pt idx="1553">
                  <c:v>-1.9025911410590381E-2</c:v>
                </c:pt>
                <c:pt idx="1554">
                  <c:v>-1.9053067726529076E-2</c:v>
                </c:pt>
                <c:pt idx="1555">
                  <c:v>-1.9092704268744903E-2</c:v>
                </c:pt>
                <c:pt idx="1556">
                  <c:v>-1.8993130261972458E-2</c:v>
                </c:pt>
                <c:pt idx="1557">
                  <c:v>-1.8992999677787593E-2</c:v>
                </c:pt>
                <c:pt idx="1558">
                  <c:v>-1.8801825766428429E-2</c:v>
                </c:pt>
                <c:pt idx="1559">
                  <c:v>-1.8864370571602312E-2</c:v>
                </c:pt>
                <c:pt idx="1560">
                  <c:v>-1.8787620463349058E-2</c:v>
                </c:pt>
                <c:pt idx="1561">
                  <c:v>-1.8787585131087328E-2</c:v>
                </c:pt>
                <c:pt idx="1562">
                  <c:v>-1.8697977626920118E-2</c:v>
                </c:pt>
                <c:pt idx="1563">
                  <c:v>-1.8599377472238107E-2</c:v>
                </c:pt>
                <c:pt idx="1564">
                  <c:v>-1.8647675842447711E-2</c:v>
                </c:pt>
                <c:pt idx="1565">
                  <c:v>-1.8957931933917375E-2</c:v>
                </c:pt>
                <c:pt idx="1566">
                  <c:v>-1.932894264074465E-2</c:v>
                </c:pt>
                <c:pt idx="1567">
                  <c:v>-1.9348027502885737E-2</c:v>
                </c:pt>
                <c:pt idx="1568">
                  <c:v>-1.9319265851843567E-2</c:v>
                </c:pt>
                <c:pt idx="1569">
                  <c:v>-1.9304271516970169E-2</c:v>
                </c:pt>
                <c:pt idx="1570">
                  <c:v>-1.9304008191878854E-2</c:v>
                </c:pt>
                <c:pt idx="1571">
                  <c:v>-1.9231179134776316E-2</c:v>
                </c:pt>
                <c:pt idx="1572">
                  <c:v>-1.9341923411830903E-2</c:v>
                </c:pt>
                <c:pt idx="1573">
                  <c:v>-1.9344803466861064E-2</c:v>
                </c:pt>
                <c:pt idx="1574">
                  <c:v>-1.9259288867170175E-2</c:v>
                </c:pt>
                <c:pt idx="1575">
                  <c:v>-1.922148364527386E-2</c:v>
                </c:pt>
                <c:pt idx="1576">
                  <c:v>-1.9190808932614933E-2</c:v>
                </c:pt>
                <c:pt idx="1577">
                  <c:v>-1.9203123007406269E-2</c:v>
                </c:pt>
                <c:pt idx="1578">
                  <c:v>-1.9866333605046197E-2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8-468F-901C-FE2E0500315B}"/>
            </c:ext>
          </c:extLst>
        </c:ser>
        <c:ser>
          <c:idx val="2"/>
          <c:order val="2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analysis!$J$7045:$J$8623</c:f>
              <c:numCache>
                <c:formatCode>0.00%</c:formatCode>
                <c:ptCount val="1579"/>
                <c:pt idx="0">
                  <c:v>-1.6533503338147862E-2</c:v>
                </c:pt>
                <c:pt idx="1">
                  <c:v>-1.6120806993324698E-2</c:v>
                </c:pt>
                <c:pt idx="2">
                  <c:v>-1.562521170381077E-2</c:v>
                </c:pt>
                <c:pt idx="3">
                  <c:v>-1.5125938712072547E-2</c:v>
                </c:pt>
                <c:pt idx="4">
                  <c:v>-1.5058810211806798E-2</c:v>
                </c:pt>
                <c:pt idx="5">
                  <c:v>-1.5439138716317986E-2</c:v>
                </c:pt>
                <c:pt idx="6">
                  <c:v>-1.5476770740138809E-2</c:v>
                </c:pt>
                <c:pt idx="7">
                  <c:v>-1.4973980326662379E-2</c:v>
                </c:pt>
                <c:pt idx="8">
                  <c:v>-1.4516421223770091E-2</c:v>
                </c:pt>
                <c:pt idx="9">
                  <c:v>-1.4041665055659821E-2</c:v>
                </c:pt>
                <c:pt idx="10">
                  <c:v>-1.6887629379857098E-2</c:v>
                </c:pt>
                <c:pt idx="11">
                  <c:v>-1.6361860246738351E-2</c:v>
                </c:pt>
                <c:pt idx="12">
                  <c:v>-1.5845917653581423E-2</c:v>
                </c:pt>
                <c:pt idx="13">
                  <c:v>-1.5942112415040441E-2</c:v>
                </c:pt>
                <c:pt idx="14">
                  <c:v>-1.6772128715326833E-2</c:v>
                </c:pt>
                <c:pt idx="15">
                  <c:v>-1.6206898242445294E-2</c:v>
                </c:pt>
                <c:pt idx="16">
                  <c:v>-1.5779770031060871E-2</c:v>
                </c:pt>
                <c:pt idx="17">
                  <c:v>-1.5812228898206354E-2</c:v>
                </c:pt>
                <c:pt idx="18">
                  <c:v>-1.5355879461835802E-2</c:v>
                </c:pt>
                <c:pt idx="19">
                  <c:v>-1.4847270159398625E-2</c:v>
                </c:pt>
                <c:pt idx="20">
                  <c:v>-1.4350282905897896E-2</c:v>
                </c:pt>
                <c:pt idx="21">
                  <c:v>-1.4005188856327603E-2</c:v>
                </c:pt>
                <c:pt idx="22">
                  <c:v>-1.4107150567979475E-2</c:v>
                </c:pt>
                <c:pt idx="23">
                  <c:v>-1.3789411223113408E-2</c:v>
                </c:pt>
                <c:pt idx="24">
                  <c:v>-1.465139129955605E-2</c:v>
                </c:pt>
                <c:pt idx="25">
                  <c:v>-1.414474285066181E-2</c:v>
                </c:pt>
                <c:pt idx="26">
                  <c:v>-1.3777930709303608E-2</c:v>
                </c:pt>
                <c:pt idx="27">
                  <c:v>-1.3946231932554488E-2</c:v>
                </c:pt>
                <c:pt idx="28">
                  <c:v>-1.3471988152768524E-2</c:v>
                </c:pt>
                <c:pt idx="29">
                  <c:v>-1.4489613749584841E-2</c:v>
                </c:pt>
                <c:pt idx="30">
                  <c:v>-1.575443480349643E-2</c:v>
                </c:pt>
                <c:pt idx="31">
                  <c:v>-1.5294648386025775E-2</c:v>
                </c:pt>
                <c:pt idx="32">
                  <c:v>-1.6984840610503975E-2</c:v>
                </c:pt>
                <c:pt idx="33">
                  <c:v>-1.6650607588178282E-2</c:v>
                </c:pt>
                <c:pt idx="34">
                  <c:v>-1.6128265422794719E-2</c:v>
                </c:pt>
                <c:pt idx="35">
                  <c:v>-1.5654760348998611E-2</c:v>
                </c:pt>
                <c:pt idx="36">
                  <c:v>-2.3324636622062366E-2</c:v>
                </c:pt>
                <c:pt idx="37">
                  <c:v>-2.4838122974552523E-2</c:v>
                </c:pt>
                <c:pt idx="38">
                  <c:v>-2.889131222323257E-2</c:v>
                </c:pt>
                <c:pt idx="39">
                  <c:v>-2.9377252132880765E-2</c:v>
                </c:pt>
                <c:pt idx="40">
                  <c:v>-3.0695823462391213E-2</c:v>
                </c:pt>
                <c:pt idx="41">
                  <c:v>-3.0099133044761649E-2</c:v>
                </c:pt>
                <c:pt idx="42">
                  <c:v>-3.2969674251864908E-2</c:v>
                </c:pt>
                <c:pt idx="43">
                  <c:v>-3.2149992942305992E-2</c:v>
                </c:pt>
                <c:pt idx="44">
                  <c:v>-3.1915367516172653E-2</c:v>
                </c:pt>
                <c:pt idx="45">
                  <c:v>-3.3454078602151167E-2</c:v>
                </c:pt>
                <c:pt idx="46">
                  <c:v>-3.2525572191427529E-2</c:v>
                </c:pt>
                <c:pt idx="47">
                  <c:v>-3.1524359755817036E-2</c:v>
                </c:pt>
                <c:pt idx="48">
                  <c:v>-3.063159805899026E-2</c:v>
                </c:pt>
                <c:pt idx="49">
                  <c:v>-2.98076872327529E-2</c:v>
                </c:pt>
                <c:pt idx="50">
                  <c:v>-2.9604360314937309E-2</c:v>
                </c:pt>
                <c:pt idx="51">
                  <c:v>-2.9606924570447071E-2</c:v>
                </c:pt>
                <c:pt idx="52">
                  <c:v>-2.8704036433639984E-2</c:v>
                </c:pt>
                <c:pt idx="53">
                  <c:v>-2.7822419679736348E-2</c:v>
                </c:pt>
                <c:pt idx="54">
                  <c:v>-2.7906745854500568E-2</c:v>
                </c:pt>
                <c:pt idx="55">
                  <c:v>-2.7128791987130231E-2</c:v>
                </c:pt>
                <c:pt idx="56">
                  <c:v>-2.6335187561344994E-2</c:v>
                </c:pt>
                <c:pt idx="57">
                  <c:v>-2.5514597011863781E-2</c:v>
                </c:pt>
                <c:pt idx="58">
                  <c:v>-2.4997915029135693E-2</c:v>
                </c:pt>
                <c:pt idx="59">
                  <c:v>-2.4581651909287832E-2</c:v>
                </c:pt>
                <c:pt idx="60">
                  <c:v>-2.4618688213244044E-2</c:v>
                </c:pt>
                <c:pt idx="61">
                  <c:v>-2.4141384215058292E-2</c:v>
                </c:pt>
                <c:pt idx="62">
                  <c:v>-2.370654707153293E-2</c:v>
                </c:pt>
                <c:pt idx="63">
                  <c:v>-2.3223768471603654E-2</c:v>
                </c:pt>
                <c:pt idx="64">
                  <c:v>-2.2491538039492408E-2</c:v>
                </c:pt>
                <c:pt idx="65">
                  <c:v>-2.1917655153511101E-2</c:v>
                </c:pt>
                <c:pt idx="66">
                  <c:v>-2.214547048419414E-2</c:v>
                </c:pt>
                <c:pt idx="67">
                  <c:v>-2.1440840787913647E-2</c:v>
                </c:pt>
                <c:pt idx="68">
                  <c:v>-2.2735242041557621E-2</c:v>
                </c:pt>
                <c:pt idx="69">
                  <c:v>-2.2787915428004114E-2</c:v>
                </c:pt>
                <c:pt idx="70">
                  <c:v>-2.4075077999061344E-2</c:v>
                </c:pt>
                <c:pt idx="71">
                  <c:v>-2.9545280326385152E-2</c:v>
                </c:pt>
                <c:pt idx="72">
                  <c:v>-3.0522167888787127E-2</c:v>
                </c:pt>
                <c:pt idx="73">
                  <c:v>-2.9936052915541942E-2</c:v>
                </c:pt>
                <c:pt idx="74">
                  <c:v>-2.9131685529877469E-2</c:v>
                </c:pt>
                <c:pt idx="75">
                  <c:v>-2.832619181729296E-2</c:v>
                </c:pt>
                <c:pt idx="76">
                  <c:v>-2.7702613761022555E-2</c:v>
                </c:pt>
                <c:pt idx="77">
                  <c:v>-2.7771497743086536E-2</c:v>
                </c:pt>
                <c:pt idx="78">
                  <c:v>-2.7032541206154208E-2</c:v>
                </c:pt>
                <c:pt idx="79">
                  <c:v>-2.8214664325184467E-2</c:v>
                </c:pt>
                <c:pt idx="80">
                  <c:v>-2.7555393713191753E-2</c:v>
                </c:pt>
                <c:pt idx="81">
                  <c:v>-2.7671120103537342E-2</c:v>
                </c:pt>
                <c:pt idx="82">
                  <c:v>-2.6880391147279002E-2</c:v>
                </c:pt>
                <c:pt idx="83">
                  <c:v>-2.6323561450685928E-2</c:v>
                </c:pt>
                <c:pt idx="84">
                  <c:v>-2.5542308819236775E-2</c:v>
                </c:pt>
                <c:pt idx="85">
                  <c:v>-2.4811305040365311E-2</c:v>
                </c:pt>
                <c:pt idx="86">
                  <c:v>-2.457679876226011E-2</c:v>
                </c:pt>
                <c:pt idx="87">
                  <c:v>-2.3821083567219868E-2</c:v>
                </c:pt>
                <c:pt idx="88">
                  <c:v>-2.5915769716544756E-2</c:v>
                </c:pt>
                <c:pt idx="89">
                  <c:v>-3.0312287324543604E-2</c:v>
                </c:pt>
                <c:pt idx="90">
                  <c:v>-2.9394547344885693E-2</c:v>
                </c:pt>
                <c:pt idx="91">
                  <c:v>-2.9069540184028683E-2</c:v>
                </c:pt>
                <c:pt idx="92">
                  <c:v>-2.8271809743640398E-2</c:v>
                </c:pt>
                <c:pt idx="93">
                  <c:v>-2.7527741554291184E-2</c:v>
                </c:pt>
                <c:pt idx="94">
                  <c:v>-2.7155825189055925E-2</c:v>
                </c:pt>
                <c:pt idx="95">
                  <c:v>-2.7192626531092768E-2</c:v>
                </c:pt>
                <c:pt idx="96">
                  <c:v>-2.7851051491321419E-2</c:v>
                </c:pt>
                <c:pt idx="97">
                  <c:v>-3.1932532998464394E-2</c:v>
                </c:pt>
                <c:pt idx="98">
                  <c:v>-3.0933423996987564E-2</c:v>
                </c:pt>
                <c:pt idx="99">
                  <c:v>-3.3519994269501786E-2</c:v>
                </c:pt>
                <c:pt idx="100">
                  <c:v>-3.2433727157870892E-2</c:v>
                </c:pt>
                <c:pt idx="101">
                  <c:v>-3.1518166990153813E-2</c:v>
                </c:pt>
                <c:pt idx="102">
                  <c:v>-3.0643970056678217E-2</c:v>
                </c:pt>
                <c:pt idx="103">
                  <c:v>-3.0181497375201361E-2</c:v>
                </c:pt>
                <c:pt idx="104">
                  <c:v>-2.9283968363223372E-2</c:v>
                </c:pt>
                <c:pt idx="105">
                  <c:v>-2.8376902622296165E-2</c:v>
                </c:pt>
                <c:pt idx="106">
                  <c:v>-2.7773858170587546E-2</c:v>
                </c:pt>
                <c:pt idx="107">
                  <c:v>-2.7108091952699448E-2</c:v>
                </c:pt>
                <c:pt idx="108">
                  <c:v>-2.6402639829749424E-2</c:v>
                </c:pt>
                <c:pt idx="109">
                  <c:v>-2.5603184328173292E-2</c:v>
                </c:pt>
                <c:pt idx="110">
                  <c:v>-2.49359143025152E-2</c:v>
                </c:pt>
                <c:pt idx="111">
                  <c:v>-2.4239960621605876E-2</c:v>
                </c:pt>
                <c:pt idx="112">
                  <c:v>-2.3545999519878059E-2</c:v>
                </c:pt>
                <c:pt idx="113">
                  <c:v>-2.2824225498319691E-2</c:v>
                </c:pt>
                <c:pt idx="114">
                  <c:v>-2.2135730490711582E-2</c:v>
                </c:pt>
                <c:pt idx="115">
                  <c:v>-2.1487510531263312E-2</c:v>
                </c:pt>
                <c:pt idx="116">
                  <c:v>-2.0670604829200065E-2</c:v>
                </c:pt>
                <c:pt idx="117">
                  <c:v>-1.9968634882102529E-2</c:v>
                </c:pt>
                <c:pt idx="118">
                  <c:v>-2.0519372014994722E-2</c:v>
                </c:pt>
                <c:pt idx="119">
                  <c:v>-2.0051678521293914E-2</c:v>
                </c:pt>
                <c:pt idx="120">
                  <c:v>-1.9579279520352048E-2</c:v>
                </c:pt>
                <c:pt idx="121">
                  <c:v>-1.8920443262424074E-2</c:v>
                </c:pt>
                <c:pt idx="122">
                  <c:v>-1.8459772990679382E-2</c:v>
                </c:pt>
                <c:pt idx="123">
                  <c:v>-1.8212975014786487E-2</c:v>
                </c:pt>
                <c:pt idx="124">
                  <c:v>-1.768161203704291E-2</c:v>
                </c:pt>
                <c:pt idx="125">
                  <c:v>-1.7210697151827714E-2</c:v>
                </c:pt>
                <c:pt idx="126">
                  <c:v>-1.7008740777445713E-2</c:v>
                </c:pt>
                <c:pt idx="127">
                  <c:v>-1.6441763390517127E-2</c:v>
                </c:pt>
                <c:pt idx="128">
                  <c:v>-1.6388188006691503E-2</c:v>
                </c:pt>
                <c:pt idx="129">
                  <c:v>-1.5915886931772236E-2</c:v>
                </c:pt>
                <c:pt idx="130">
                  <c:v>-1.6659266373197073E-2</c:v>
                </c:pt>
                <c:pt idx="131">
                  <c:v>-1.6198661961191858E-2</c:v>
                </c:pt>
                <c:pt idx="132">
                  <c:v>-1.5829557013595223E-2</c:v>
                </c:pt>
                <c:pt idx="133">
                  <c:v>-1.5384086458164347E-2</c:v>
                </c:pt>
                <c:pt idx="134">
                  <c:v>-1.6007938176392615E-2</c:v>
                </c:pt>
                <c:pt idx="135">
                  <c:v>-1.6208228405923574E-2</c:v>
                </c:pt>
                <c:pt idx="136">
                  <c:v>-1.5723131324750301E-2</c:v>
                </c:pt>
                <c:pt idx="137">
                  <c:v>-1.5456340300836712E-2</c:v>
                </c:pt>
                <c:pt idx="138">
                  <c:v>-1.4990218675119488E-2</c:v>
                </c:pt>
                <c:pt idx="139">
                  <c:v>-1.5145687564375331E-2</c:v>
                </c:pt>
                <c:pt idx="140">
                  <c:v>-1.6283355195651744E-2</c:v>
                </c:pt>
                <c:pt idx="141">
                  <c:v>-1.6050176616747229E-2</c:v>
                </c:pt>
                <c:pt idx="142">
                  <c:v>-1.639883253495086E-2</c:v>
                </c:pt>
                <c:pt idx="143">
                  <c:v>-1.6730434738273601E-2</c:v>
                </c:pt>
                <c:pt idx="144">
                  <c:v>-1.6183115582799182E-2</c:v>
                </c:pt>
                <c:pt idx="145">
                  <c:v>-1.6520343414949849E-2</c:v>
                </c:pt>
                <c:pt idx="146">
                  <c:v>-1.7243134789870856E-2</c:v>
                </c:pt>
                <c:pt idx="147">
                  <c:v>-1.6709795730491871E-2</c:v>
                </c:pt>
                <c:pt idx="148">
                  <c:v>-1.6221808954970107E-2</c:v>
                </c:pt>
                <c:pt idx="149">
                  <c:v>-1.5647502824123714E-2</c:v>
                </c:pt>
                <c:pt idx="150">
                  <c:v>-1.5283448387840614E-2</c:v>
                </c:pt>
                <c:pt idx="151">
                  <c:v>-1.5037130745053631E-2</c:v>
                </c:pt>
                <c:pt idx="152">
                  <c:v>-1.4618230574399453E-2</c:v>
                </c:pt>
                <c:pt idx="153">
                  <c:v>-1.4330343549663876E-2</c:v>
                </c:pt>
                <c:pt idx="154">
                  <c:v>-1.4081206937227182E-2</c:v>
                </c:pt>
                <c:pt idx="155">
                  <c:v>-1.4089195108982284E-2</c:v>
                </c:pt>
                <c:pt idx="156">
                  <c:v>-1.3760998688885888E-2</c:v>
                </c:pt>
                <c:pt idx="157">
                  <c:v>-1.4941648574330953E-2</c:v>
                </c:pt>
                <c:pt idx="158">
                  <c:v>-1.4677645058368773E-2</c:v>
                </c:pt>
                <c:pt idx="159">
                  <c:v>-1.408883555051482E-2</c:v>
                </c:pt>
                <c:pt idx="160">
                  <c:v>-2.6191082237927942E-2</c:v>
                </c:pt>
                <c:pt idx="161">
                  <c:v>-2.7742028923635729E-2</c:v>
                </c:pt>
                <c:pt idx="162">
                  <c:v>-2.6919936635026554E-2</c:v>
                </c:pt>
                <c:pt idx="163">
                  <c:v>-2.6109233631281571E-2</c:v>
                </c:pt>
                <c:pt idx="164">
                  <c:v>-2.5510280147402909E-2</c:v>
                </c:pt>
                <c:pt idx="165">
                  <c:v>-2.4687102156789036E-2</c:v>
                </c:pt>
                <c:pt idx="166">
                  <c:v>-2.4057576029561073E-2</c:v>
                </c:pt>
                <c:pt idx="167">
                  <c:v>-2.3395911848790949E-2</c:v>
                </c:pt>
                <c:pt idx="168">
                  <c:v>-2.2768352796444367E-2</c:v>
                </c:pt>
                <c:pt idx="169">
                  <c:v>-2.2065884611167631E-2</c:v>
                </c:pt>
                <c:pt idx="170">
                  <c:v>-2.1382606414365183E-2</c:v>
                </c:pt>
                <c:pt idx="171">
                  <c:v>-2.1447683814286633E-2</c:v>
                </c:pt>
                <c:pt idx="172">
                  <c:v>-2.2113427245632766E-2</c:v>
                </c:pt>
                <c:pt idx="173">
                  <c:v>-2.1793930874577157E-2</c:v>
                </c:pt>
                <c:pt idx="174">
                  <c:v>-2.1131692509760575E-2</c:v>
                </c:pt>
                <c:pt idx="175">
                  <c:v>-2.0453300539924914E-2</c:v>
                </c:pt>
                <c:pt idx="176">
                  <c:v>-1.9752815876957479E-2</c:v>
                </c:pt>
                <c:pt idx="177">
                  <c:v>-1.9135025159749106E-2</c:v>
                </c:pt>
                <c:pt idx="178">
                  <c:v>-1.8738404541487105E-2</c:v>
                </c:pt>
                <c:pt idx="179">
                  <c:v>-1.8296199886376926E-2</c:v>
                </c:pt>
                <c:pt idx="180">
                  <c:v>-1.8620824625391635E-2</c:v>
                </c:pt>
                <c:pt idx="181">
                  <c:v>-1.8305026030248108E-2</c:v>
                </c:pt>
                <c:pt idx="182">
                  <c:v>-1.81772258404202E-2</c:v>
                </c:pt>
                <c:pt idx="183">
                  <c:v>-1.7572399843382863E-2</c:v>
                </c:pt>
                <c:pt idx="184">
                  <c:v>-1.7244019101438156E-2</c:v>
                </c:pt>
                <c:pt idx="185">
                  <c:v>-1.7924528713464456E-2</c:v>
                </c:pt>
                <c:pt idx="186">
                  <c:v>-1.7650127475380285E-2</c:v>
                </c:pt>
                <c:pt idx="187">
                  <c:v>-1.7839841174566121E-2</c:v>
                </c:pt>
                <c:pt idx="188">
                  <c:v>-1.9614687758638248E-2</c:v>
                </c:pt>
                <c:pt idx="189">
                  <c:v>-1.9586019785621939E-2</c:v>
                </c:pt>
                <c:pt idx="190">
                  <c:v>-2.0946182108419854E-2</c:v>
                </c:pt>
                <c:pt idx="191">
                  <c:v>-2.0847861483721107E-2</c:v>
                </c:pt>
                <c:pt idx="192">
                  <c:v>-2.286636975389994E-2</c:v>
                </c:pt>
                <c:pt idx="193">
                  <c:v>-2.210204057423424E-2</c:v>
                </c:pt>
                <c:pt idx="194">
                  <c:v>-2.1403951702579117E-2</c:v>
                </c:pt>
                <c:pt idx="195">
                  <c:v>-2.0875973147625362E-2</c:v>
                </c:pt>
                <c:pt idx="196">
                  <c:v>-2.0689502749480074E-2</c:v>
                </c:pt>
                <c:pt idx="197">
                  <c:v>-2.0686347089988084E-2</c:v>
                </c:pt>
                <c:pt idx="198">
                  <c:v>-2.0183540242100874E-2</c:v>
                </c:pt>
                <c:pt idx="199">
                  <c:v>-1.9797798329725849E-2</c:v>
                </c:pt>
                <c:pt idx="200">
                  <c:v>-2.0647437998558508E-2</c:v>
                </c:pt>
                <c:pt idx="201">
                  <c:v>-2.0004212792642136E-2</c:v>
                </c:pt>
                <c:pt idx="202">
                  <c:v>-1.9510229639220372E-2</c:v>
                </c:pt>
                <c:pt idx="203">
                  <c:v>-1.9125144749240961E-2</c:v>
                </c:pt>
                <c:pt idx="204">
                  <c:v>-1.9050326140963525E-2</c:v>
                </c:pt>
                <c:pt idx="205">
                  <c:v>-1.9800366776669825E-2</c:v>
                </c:pt>
                <c:pt idx="206">
                  <c:v>-2.0259091121509275E-2</c:v>
                </c:pt>
                <c:pt idx="207">
                  <c:v>-1.9610360131063761E-2</c:v>
                </c:pt>
                <c:pt idx="208">
                  <c:v>-1.9553810948664804E-2</c:v>
                </c:pt>
                <c:pt idx="209">
                  <c:v>-2.6635757502594313E-2</c:v>
                </c:pt>
                <c:pt idx="210">
                  <c:v>-2.6049872374268618E-2</c:v>
                </c:pt>
                <c:pt idx="211">
                  <c:v>-2.8623075338061105E-2</c:v>
                </c:pt>
                <c:pt idx="212">
                  <c:v>-2.9048455027575467E-2</c:v>
                </c:pt>
                <c:pt idx="213">
                  <c:v>-2.9335630052746683E-2</c:v>
                </c:pt>
                <c:pt idx="214">
                  <c:v>-2.8610003490868504E-2</c:v>
                </c:pt>
                <c:pt idx="215">
                  <c:v>-2.9411647854304168E-2</c:v>
                </c:pt>
                <c:pt idx="216">
                  <c:v>-2.9096050663444138E-2</c:v>
                </c:pt>
                <c:pt idx="217">
                  <c:v>-2.8200455702309377E-2</c:v>
                </c:pt>
                <c:pt idx="218">
                  <c:v>-2.7545544380116225E-2</c:v>
                </c:pt>
                <c:pt idx="219">
                  <c:v>-3.0263652423147578E-2</c:v>
                </c:pt>
                <c:pt idx="220">
                  <c:v>-3.0497632274731595E-2</c:v>
                </c:pt>
                <c:pt idx="221">
                  <c:v>-3.0293645631995686E-2</c:v>
                </c:pt>
                <c:pt idx="222">
                  <c:v>-3.0401084949881856E-2</c:v>
                </c:pt>
                <c:pt idx="223">
                  <c:v>-2.9487538183850762E-2</c:v>
                </c:pt>
                <c:pt idx="224">
                  <c:v>-3.0217886105946317E-2</c:v>
                </c:pt>
                <c:pt idx="225">
                  <c:v>-2.9805605546143168E-2</c:v>
                </c:pt>
                <c:pt idx="226">
                  <c:v>-3.9907155420830891E-2</c:v>
                </c:pt>
                <c:pt idx="227">
                  <c:v>-4.0398816108320648E-2</c:v>
                </c:pt>
                <c:pt idx="228">
                  <c:v>-3.9383902306379753E-2</c:v>
                </c:pt>
                <c:pt idx="229">
                  <c:v>-3.9834530391805942E-2</c:v>
                </c:pt>
                <c:pt idx="230">
                  <c:v>-3.8628663611309372E-2</c:v>
                </c:pt>
                <c:pt idx="231">
                  <c:v>-3.8374434982970621E-2</c:v>
                </c:pt>
                <c:pt idx="232">
                  <c:v>-4.2778882182876052E-2</c:v>
                </c:pt>
                <c:pt idx="233">
                  <c:v>-4.1696837466933333E-2</c:v>
                </c:pt>
                <c:pt idx="234">
                  <c:v>-4.2109416083365138E-2</c:v>
                </c:pt>
                <c:pt idx="235">
                  <c:v>-4.1847577901780564E-2</c:v>
                </c:pt>
                <c:pt idx="236">
                  <c:v>-4.0666550066769197E-2</c:v>
                </c:pt>
                <c:pt idx="237">
                  <c:v>-4.2821872589066876E-2</c:v>
                </c:pt>
                <c:pt idx="238">
                  <c:v>-4.6099102887087989E-2</c:v>
                </c:pt>
                <c:pt idx="239">
                  <c:v>-4.4665508374565989E-2</c:v>
                </c:pt>
                <c:pt idx="240">
                  <c:v>-4.4616800059417212E-2</c:v>
                </c:pt>
                <c:pt idx="241">
                  <c:v>-4.351982151449945E-2</c:v>
                </c:pt>
                <c:pt idx="242">
                  <c:v>-4.2213613854286465E-2</c:v>
                </c:pt>
                <c:pt idx="243">
                  <c:v>-4.3490166163979327E-2</c:v>
                </c:pt>
                <c:pt idx="244">
                  <c:v>-4.2379325525734562E-2</c:v>
                </c:pt>
                <c:pt idx="245">
                  <c:v>-4.1138281131136094E-2</c:v>
                </c:pt>
                <c:pt idx="246">
                  <c:v>-4.2071591756999212E-2</c:v>
                </c:pt>
                <c:pt idx="247">
                  <c:v>-4.4779031479909075E-2</c:v>
                </c:pt>
                <c:pt idx="248">
                  <c:v>-4.3730752994785099E-2</c:v>
                </c:pt>
                <c:pt idx="249">
                  <c:v>-4.5050826390971417E-2</c:v>
                </c:pt>
                <c:pt idx="250">
                  <c:v>-4.3691737773173409E-2</c:v>
                </c:pt>
                <c:pt idx="251">
                  <c:v>-4.244455463144866E-2</c:v>
                </c:pt>
                <c:pt idx="252">
                  <c:v>-4.1173209783454394E-2</c:v>
                </c:pt>
                <c:pt idx="253">
                  <c:v>-4.0117207608607861E-2</c:v>
                </c:pt>
                <c:pt idx="254">
                  <c:v>-4.1073647323056156E-2</c:v>
                </c:pt>
                <c:pt idx="255">
                  <c:v>-4.0041380440655992E-2</c:v>
                </c:pt>
                <c:pt idx="256">
                  <c:v>-3.9131008895920194E-2</c:v>
                </c:pt>
                <c:pt idx="257">
                  <c:v>-4.0119851220344109E-2</c:v>
                </c:pt>
                <c:pt idx="258">
                  <c:v>-4.0424296360889282E-2</c:v>
                </c:pt>
                <c:pt idx="259">
                  <c:v>-4.2522129502560423E-2</c:v>
                </c:pt>
                <c:pt idx="260">
                  <c:v>-4.2714269095760364E-2</c:v>
                </c:pt>
                <c:pt idx="261">
                  <c:v>-4.9552935741374579E-2</c:v>
                </c:pt>
                <c:pt idx="262">
                  <c:v>-4.8138459717363781E-2</c:v>
                </c:pt>
                <c:pt idx="263">
                  <c:v>-4.6681763386740856E-2</c:v>
                </c:pt>
                <c:pt idx="264">
                  <c:v>-4.5398116573655195E-2</c:v>
                </c:pt>
                <c:pt idx="265">
                  <c:v>-4.404665916988372E-2</c:v>
                </c:pt>
                <c:pt idx="266">
                  <c:v>-6.0676789779060061E-2</c:v>
                </c:pt>
                <c:pt idx="267">
                  <c:v>-6.1057043711697102E-2</c:v>
                </c:pt>
                <c:pt idx="268">
                  <c:v>-5.929983582674541E-2</c:v>
                </c:pt>
                <c:pt idx="269">
                  <c:v>-5.7948954408321672E-2</c:v>
                </c:pt>
                <c:pt idx="270">
                  <c:v>-5.6528767965630382E-2</c:v>
                </c:pt>
                <c:pt idx="271">
                  <c:v>-5.4792264041465776E-2</c:v>
                </c:pt>
                <c:pt idx="272">
                  <c:v>-5.3330050185305802E-2</c:v>
                </c:pt>
                <c:pt idx="273">
                  <c:v>-5.2081518922757322E-2</c:v>
                </c:pt>
                <c:pt idx="274">
                  <c:v>-5.1017358876142116E-2</c:v>
                </c:pt>
                <c:pt idx="275">
                  <c:v>-4.9678255391049531E-2</c:v>
                </c:pt>
                <c:pt idx="276">
                  <c:v>-4.81251517661734E-2</c:v>
                </c:pt>
                <c:pt idx="277">
                  <c:v>-4.668302297149677E-2</c:v>
                </c:pt>
                <c:pt idx="278">
                  <c:v>-4.6289897193672172E-2</c:v>
                </c:pt>
                <c:pt idx="279">
                  <c:v>-4.4910526194732132E-2</c:v>
                </c:pt>
                <c:pt idx="280">
                  <c:v>-4.352073597744327E-2</c:v>
                </c:pt>
                <c:pt idx="281">
                  <c:v>-4.3965280408279413E-2</c:v>
                </c:pt>
                <c:pt idx="282">
                  <c:v>-4.2992883381663682E-2</c:v>
                </c:pt>
                <c:pt idx="283">
                  <c:v>-4.1851965355781777E-2</c:v>
                </c:pt>
                <c:pt idx="284">
                  <c:v>-4.8163598494321773E-2</c:v>
                </c:pt>
                <c:pt idx="285">
                  <c:v>-4.6795846535365455E-2</c:v>
                </c:pt>
                <c:pt idx="286">
                  <c:v>-4.552142454074485E-2</c:v>
                </c:pt>
                <c:pt idx="287">
                  <c:v>-4.5472168096039427E-2</c:v>
                </c:pt>
                <c:pt idx="288">
                  <c:v>-4.4610048962863601E-2</c:v>
                </c:pt>
                <c:pt idx="289">
                  <c:v>-4.3378879256907615E-2</c:v>
                </c:pt>
                <c:pt idx="290">
                  <c:v>-4.2818830254337782E-2</c:v>
                </c:pt>
                <c:pt idx="291">
                  <c:v>-4.1498200083865025E-2</c:v>
                </c:pt>
                <c:pt idx="292">
                  <c:v>-4.0305160572727594E-2</c:v>
                </c:pt>
                <c:pt idx="293">
                  <c:v>-3.9228102754502281E-2</c:v>
                </c:pt>
                <c:pt idx="294">
                  <c:v>-3.815702045309332E-2</c:v>
                </c:pt>
                <c:pt idx="295">
                  <c:v>-3.7090953814484399E-2</c:v>
                </c:pt>
                <c:pt idx="296">
                  <c:v>-3.5972018811798297E-2</c:v>
                </c:pt>
                <c:pt idx="297">
                  <c:v>-3.4882376292686874E-2</c:v>
                </c:pt>
                <c:pt idx="298">
                  <c:v>-3.3823182840721507E-2</c:v>
                </c:pt>
                <c:pt idx="299">
                  <c:v>-3.2923526820772285E-2</c:v>
                </c:pt>
                <c:pt idx="300">
                  <c:v>-3.220357697425022E-2</c:v>
                </c:pt>
                <c:pt idx="301">
                  <c:v>-3.1326924599611027E-2</c:v>
                </c:pt>
                <c:pt idx="302">
                  <c:v>-3.0332735261014297E-2</c:v>
                </c:pt>
                <c:pt idx="303">
                  <c:v>-2.9465449806335267E-2</c:v>
                </c:pt>
                <c:pt idx="304">
                  <c:v>-2.8953855755925902E-2</c:v>
                </c:pt>
                <c:pt idx="305">
                  <c:v>-2.8386724021142187E-2</c:v>
                </c:pt>
                <c:pt idx="306">
                  <c:v>-2.7538937649388251E-2</c:v>
                </c:pt>
                <c:pt idx="307">
                  <c:v>-2.6683562515722795E-2</c:v>
                </c:pt>
                <c:pt idx="308">
                  <c:v>-2.6003594147957328E-2</c:v>
                </c:pt>
                <c:pt idx="309">
                  <c:v>-2.5678906095056558E-2</c:v>
                </c:pt>
                <c:pt idx="310">
                  <c:v>-2.4844253946324363E-2</c:v>
                </c:pt>
                <c:pt idx="311">
                  <c:v>-2.7579499848273663E-2</c:v>
                </c:pt>
                <c:pt idx="312">
                  <c:v>-2.6969455260198647E-2</c:v>
                </c:pt>
                <c:pt idx="313">
                  <c:v>-2.612245856690603E-2</c:v>
                </c:pt>
                <c:pt idx="314">
                  <c:v>-2.5557731431188759E-2</c:v>
                </c:pt>
                <c:pt idx="315">
                  <c:v>-2.5431897501176793E-2</c:v>
                </c:pt>
                <c:pt idx="316">
                  <c:v>-2.4830409761172154E-2</c:v>
                </c:pt>
                <c:pt idx="317">
                  <c:v>-2.425356562344488E-2</c:v>
                </c:pt>
                <c:pt idx="318">
                  <c:v>-2.3749230810017202E-2</c:v>
                </c:pt>
                <c:pt idx="319">
                  <c:v>-2.6979619224551957E-2</c:v>
                </c:pt>
                <c:pt idx="320">
                  <c:v>-2.7556684310268156E-2</c:v>
                </c:pt>
                <c:pt idx="321">
                  <c:v>-2.726383721649411E-2</c:v>
                </c:pt>
                <c:pt idx="322">
                  <c:v>-2.6814235294535846E-2</c:v>
                </c:pt>
                <c:pt idx="323">
                  <c:v>-2.6088518457532614E-2</c:v>
                </c:pt>
                <c:pt idx="324">
                  <c:v>-2.5318338439010515E-2</c:v>
                </c:pt>
                <c:pt idx="325">
                  <c:v>-2.4718463052489217E-2</c:v>
                </c:pt>
                <c:pt idx="326">
                  <c:v>-2.4057093533260378E-2</c:v>
                </c:pt>
                <c:pt idx="327">
                  <c:v>-2.3990632588672824E-2</c:v>
                </c:pt>
                <c:pt idx="328">
                  <c:v>-2.3389228362482979E-2</c:v>
                </c:pt>
                <c:pt idx="329">
                  <c:v>-2.2689831688656698E-2</c:v>
                </c:pt>
                <c:pt idx="330">
                  <c:v>-2.2172153908239338E-2</c:v>
                </c:pt>
                <c:pt idx="331">
                  <c:v>-2.2292621780235354E-2</c:v>
                </c:pt>
                <c:pt idx="332">
                  <c:v>-2.1524403400998818E-2</c:v>
                </c:pt>
                <c:pt idx="333">
                  <c:v>-2.0772450680090322E-2</c:v>
                </c:pt>
                <c:pt idx="334">
                  <c:v>-2.0405114898071827E-2</c:v>
                </c:pt>
                <c:pt idx="335">
                  <c:v>-1.9703265472871007E-2</c:v>
                </c:pt>
                <c:pt idx="336">
                  <c:v>-1.9099963639707153E-2</c:v>
                </c:pt>
                <c:pt idx="337">
                  <c:v>-1.8505534310219764E-2</c:v>
                </c:pt>
                <c:pt idx="338">
                  <c:v>-1.9333824719739209E-2</c:v>
                </c:pt>
                <c:pt idx="339">
                  <c:v>-1.8826778376472182E-2</c:v>
                </c:pt>
                <c:pt idx="340">
                  <c:v>-1.8351419867573791E-2</c:v>
                </c:pt>
                <c:pt idx="341">
                  <c:v>-1.8759149372354508E-2</c:v>
                </c:pt>
                <c:pt idx="342">
                  <c:v>-1.8189621971936042E-2</c:v>
                </c:pt>
                <c:pt idx="343">
                  <c:v>-1.8173510737464312E-2</c:v>
                </c:pt>
                <c:pt idx="344">
                  <c:v>-1.7755655057868601E-2</c:v>
                </c:pt>
                <c:pt idx="345">
                  <c:v>-1.7224574152844167E-2</c:v>
                </c:pt>
                <c:pt idx="346">
                  <c:v>-1.8500217368927856E-2</c:v>
                </c:pt>
                <c:pt idx="347">
                  <c:v>-2.6099138323569381E-2</c:v>
                </c:pt>
                <c:pt idx="348">
                  <c:v>-2.5434444480449576E-2</c:v>
                </c:pt>
                <c:pt idx="349">
                  <c:v>-2.5073611201119311E-2</c:v>
                </c:pt>
                <c:pt idx="350">
                  <c:v>-2.5099694441561658E-2</c:v>
                </c:pt>
                <c:pt idx="351">
                  <c:v>-2.6801945104465746E-2</c:v>
                </c:pt>
                <c:pt idx="352">
                  <c:v>-2.5947977930140226E-2</c:v>
                </c:pt>
                <c:pt idx="353">
                  <c:v>-2.554361324809365E-2</c:v>
                </c:pt>
                <c:pt idx="354">
                  <c:v>-2.5462329829545449E-2</c:v>
                </c:pt>
                <c:pt idx="355">
                  <c:v>-3.4671336657004462E-2</c:v>
                </c:pt>
                <c:pt idx="356">
                  <c:v>-3.4165958711256786E-2</c:v>
                </c:pt>
                <c:pt idx="357">
                  <c:v>-3.3414650767262327E-2</c:v>
                </c:pt>
                <c:pt idx="358">
                  <c:v>-3.2468922855847848E-2</c:v>
                </c:pt>
                <c:pt idx="359">
                  <c:v>-3.1568825833544124E-2</c:v>
                </c:pt>
                <c:pt idx="360">
                  <c:v>-3.3288233363924079E-2</c:v>
                </c:pt>
                <c:pt idx="361">
                  <c:v>-3.3079009774380677E-2</c:v>
                </c:pt>
                <c:pt idx="362">
                  <c:v>-3.3290913484465647E-2</c:v>
                </c:pt>
                <c:pt idx="363">
                  <c:v>-3.3123751465502713E-2</c:v>
                </c:pt>
                <c:pt idx="364">
                  <c:v>-3.220587415293634E-2</c:v>
                </c:pt>
                <c:pt idx="365">
                  <c:v>-3.1308595720405709E-2</c:v>
                </c:pt>
                <c:pt idx="366">
                  <c:v>-3.0433691413551144E-2</c:v>
                </c:pt>
                <c:pt idx="367">
                  <c:v>-2.9531085234937488E-2</c:v>
                </c:pt>
                <c:pt idx="368">
                  <c:v>-2.964300137111469E-2</c:v>
                </c:pt>
                <c:pt idx="369">
                  <c:v>-2.9106266324686735E-2</c:v>
                </c:pt>
                <c:pt idx="370">
                  <c:v>-3.1585525758138583E-2</c:v>
                </c:pt>
                <c:pt idx="371">
                  <c:v>-3.1241574538427883E-2</c:v>
                </c:pt>
                <c:pt idx="372">
                  <c:v>-3.075753609455488E-2</c:v>
                </c:pt>
                <c:pt idx="373">
                  <c:v>-3.1534757989831477E-2</c:v>
                </c:pt>
                <c:pt idx="374">
                  <c:v>-3.0876353941698558E-2</c:v>
                </c:pt>
                <c:pt idx="375">
                  <c:v>-3.0254807613835925E-2</c:v>
                </c:pt>
                <c:pt idx="376">
                  <c:v>-2.9343817953451607E-2</c:v>
                </c:pt>
                <c:pt idx="377">
                  <c:v>-2.8431273828423375E-2</c:v>
                </c:pt>
                <c:pt idx="378">
                  <c:v>-2.7680225217044233E-2</c:v>
                </c:pt>
                <c:pt idx="379">
                  <c:v>-2.6959902403871232E-2</c:v>
                </c:pt>
                <c:pt idx="380">
                  <c:v>-2.764149832903235E-2</c:v>
                </c:pt>
                <c:pt idx="381">
                  <c:v>-2.6855512789041854E-2</c:v>
                </c:pt>
                <c:pt idx="382">
                  <c:v>-2.618256725323671E-2</c:v>
                </c:pt>
                <c:pt idx="383">
                  <c:v>-2.5470047572799429E-2</c:v>
                </c:pt>
                <c:pt idx="384">
                  <c:v>-2.4620143484079524E-2</c:v>
                </c:pt>
                <c:pt idx="385">
                  <c:v>-2.4723197565315568E-2</c:v>
                </c:pt>
                <c:pt idx="386">
                  <c:v>-2.5417653637496717E-2</c:v>
                </c:pt>
                <c:pt idx="387">
                  <c:v>-2.4691863816020641E-2</c:v>
                </c:pt>
                <c:pt idx="388">
                  <c:v>-2.4244039716924699E-2</c:v>
                </c:pt>
                <c:pt idx="389">
                  <c:v>-2.4475231992211206E-2</c:v>
                </c:pt>
                <c:pt idx="390">
                  <c:v>-2.3877828985411957E-2</c:v>
                </c:pt>
                <c:pt idx="391">
                  <c:v>-2.334830971390504E-2</c:v>
                </c:pt>
                <c:pt idx="392">
                  <c:v>-2.2624232056930569E-2</c:v>
                </c:pt>
                <c:pt idx="393">
                  <c:v>-2.3550871722477083E-2</c:v>
                </c:pt>
                <c:pt idx="394">
                  <c:v>-2.2908339590612895E-2</c:v>
                </c:pt>
                <c:pt idx="395">
                  <c:v>-2.2539843728530205E-2</c:v>
                </c:pt>
                <c:pt idx="396">
                  <c:v>-2.2059651567509421E-2</c:v>
                </c:pt>
                <c:pt idx="397">
                  <c:v>-2.1569896098663451E-2</c:v>
                </c:pt>
                <c:pt idx="398">
                  <c:v>-2.1226874761323476E-2</c:v>
                </c:pt>
                <c:pt idx="399">
                  <c:v>-2.0669983577160007E-2</c:v>
                </c:pt>
                <c:pt idx="400">
                  <c:v>-2.0169409830515968E-2</c:v>
                </c:pt>
                <c:pt idx="401">
                  <c:v>-1.9948661974276114E-2</c:v>
                </c:pt>
                <c:pt idx="402">
                  <c:v>-2.0279530496239675E-2</c:v>
                </c:pt>
                <c:pt idx="403">
                  <c:v>-2.1544043201283284E-2</c:v>
                </c:pt>
                <c:pt idx="404">
                  <c:v>-2.1307854900321031E-2</c:v>
                </c:pt>
                <c:pt idx="405">
                  <c:v>-2.0776376894892319E-2</c:v>
                </c:pt>
                <c:pt idx="406">
                  <c:v>-2.0436481309789669E-2</c:v>
                </c:pt>
                <c:pt idx="407">
                  <c:v>-1.9868810770608446E-2</c:v>
                </c:pt>
                <c:pt idx="408">
                  <c:v>-1.9545774245390595E-2</c:v>
                </c:pt>
                <c:pt idx="409">
                  <c:v>-1.9045925601211589E-2</c:v>
                </c:pt>
                <c:pt idx="410">
                  <c:v>-2.0118467942677076E-2</c:v>
                </c:pt>
                <c:pt idx="411">
                  <c:v>-2.1465520635138815E-2</c:v>
                </c:pt>
                <c:pt idx="412">
                  <c:v>-2.2631910558327001E-2</c:v>
                </c:pt>
                <c:pt idx="413">
                  <c:v>-3.1087263503530208E-2</c:v>
                </c:pt>
                <c:pt idx="414">
                  <c:v>-3.1022691587822469E-2</c:v>
                </c:pt>
                <c:pt idx="415">
                  <c:v>-3.0388741581186658E-2</c:v>
                </c:pt>
                <c:pt idx="416">
                  <c:v>-3.0754658998196554E-2</c:v>
                </c:pt>
                <c:pt idx="417">
                  <c:v>-3.0005650191831285E-2</c:v>
                </c:pt>
                <c:pt idx="418">
                  <c:v>-2.9118867907367198E-2</c:v>
                </c:pt>
                <c:pt idx="419">
                  <c:v>-3.2674426788940357E-2</c:v>
                </c:pt>
                <c:pt idx="420">
                  <c:v>-3.4075316172180972E-2</c:v>
                </c:pt>
                <c:pt idx="421">
                  <c:v>-3.3137668925530321E-2</c:v>
                </c:pt>
                <c:pt idx="422">
                  <c:v>-3.3427264567412338E-2</c:v>
                </c:pt>
                <c:pt idx="423">
                  <c:v>-3.3218521524819362E-2</c:v>
                </c:pt>
                <c:pt idx="424">
                  <c:v>-3.2270602635580105E-2</c:v>
                </c:pt>
                <c:pt idx="425">
                  <c:v>-3.1587853331713635E-2</c:v>
                </c:pt>
                <c:pt idx="426">
                  <c:v>-3.0683170510522478E-2</c:v>
                </c:pt>
                <c:pt idx="427">
                  <c:v>-3.5581821843725311E-2</c:v>
                </c:pt>
                <c:pt idx="428">
                  <c:v>-3.5240276304483648E-2</c:v>
                </c:pt>
                <c:pt idx="429">
                  <c:v>-3.4461744476341878E-2</c:v>
                </c:pt>
                <c:pt idx="430">
                  <c:v>-3.3469880489589342E-2</c:v>
                </c:pt>
                <c:pt idx="431">
                  <c:v>-3.3035935085745913E-2</c:v>
                </c:pt>
                <c:pt idx="432">
                  <c:v>-3.2144927689400193E-2</c:v>
                </c:pt>
                <c:pt idx="433">
                  <c:v>-3.1740777759927556E-2</c:v>
                </c:pt>
                <c:pt idx="434">
                  <c:v>-3.1552792796154146E-2</c:v>
                </c:pt>
                <c:pt idx="435">
                  <c:v>-3.1460364951212232E-2</c:v>
                </c:pt>
                <c:pt idx="436">
                  <c:v>-3.0395872267243995E-2</c:v>
                </c:pt>
                <c:pt idx="437">
                  <c:v>-2.9509899928023258E-2</c:v>
                </c:pt>
                <c:pt idx="438">
                  <c:v>-2.8954428753810161E-2</c:v>
                </c:pt>
                <c:pt idx="439">
                  <c:v>-3.0674032148813354E-2</c:v>
                </c:pt>
                <c:pt idx="440">
                  <c:v>-2.9714064490826402E-2</c:v>
                </c:pt>
                <c:pt idx="441">
                  <c:v>-3.0004807145889049E-2</c:v>
                </c:pt>
                <c:pt idx="442">
                  <c:v>-2.9170927164495326E-2</c:v>
                </c:pt>
                <c:pt idx="443">
                  <c:v>-2.8271762907856286E-2</c:v>
                </c:pt>
                <c:pt idx="444">
                  <c:v>-2.7709793594674091E-2</c:v>
                </c:pt>
                <c:pt idx="445">
                  <c:v>-2.7112902439960247E-2</c:v>
                </c:pt>
                <c:pt idx="446">
                  <c:v>-2.7037410865480605E-2</c:v>
                </c:pt>
                <c:pt idx="447">
                  <c:v>-2.6298756586830643E-2</c:v>
                </c:pt>
                <c:pt idx="448">
                  <c:v>-2.5643225816285652E-2</c:v>
                </c:pt>
                <c:pt idx="449">
                  <c:v>-2.5488655016299728E-2</c:v>
                </c:pt>
                <c:pt idx="450">
                  <c:v>-2.4756138835023953E-2</c:v>
                </c:pt>
                <c:pt idx="451">
                  <c:v>-2.4093384739477166E-2</c:v>
                </c:pt>
                <c:pt idx="452">
                  <c:v>-2.5133516064027122E-2</c:v>
                </c:pt>
                <c:pt idx="453">
                  <c:v>-2.4187231974852879E-2</c:v>
                </c:pt>
                <c:pt idx="454">
                  <c:v>-2.5627902832019565E-2</c:v>
                </c:pt>
                <c:pt idx="455">
                  <c:v>-2.5183133579880279E-2</c:v>
                </c:pt>
                <c:pt idx="456">
                  <c:v>-2.6630202516153247E-2</c:v>
                </c:pt>
                <c:pt idx="457">
                  <c:v>-2.5900176294838127E-2</c:v>
                </c:pt>
                <c:pt idx="458">
                  <c:v>-2.5579399344842629E-2</c:v>
                </c:pt>
                <c:pt idx="459">
                  <c:v>-2.5090122745581617E-2</c:v>
                </c:pt>
                <c:pt idx="460">
                  <c:v>-2.4909558820084159E-2</c:v>
                </c:pt>
                <c:pt idx="461">
                  <c:v>-2.6253626291613215E-2</c:v>
                </c:pt>
                <c:pt idx="462">
                  <c:v>-2.5494291808099076E-2</c:v>
                </c:pt>
                <c:pt idx="463">
                  <c:v>-2.4592751865459308E-2</c:v>
                </c:pt>
                <c:pt idx="464">
                  <c:v>-2.3990452050658258E-2</c:v>
                </c:pt>
                <c:pt idx="465">
                  <c:v>-2.3219645785607347E-2</c:v>
                </c:pt>
                <c:pt idx="466">
                  <c:v>-2.2483758891775778E-2</c:v>
                </c:pt>
                <c:pt idx="467">
                  <c:v>-2.2785147248379597E-2</c:v>
                </c:pt>
                <c:pt idx="468">
                  <c:v>-2.2207738171282469E-2</c:v>
                </c:pt>
                <c:pt idx="469">
                  <c:v>-2.217281608800039E-2</c:v>
                </c:pt>
                <c:pt idx="470">
                  <c:v>-2.1206149552519062E-2</c:v>
                </c:pt>
                <c:pt idx="471">
                  <c:v>-2.0934595382917715E-2</c:v>
                </c:pt>
                <c:pt idx="472">
                  <c:v>-2.0650724012270187E-2</c:v>
                </c:pt>
                <c:pt idx="473">
                  <c:v>-2.2242786116839934E-2</c:v>
                </c:pt>
                <c:pt idx="474">
                  <c:v>-2.1531093297032747E-2</c:v>
                </c:pt>
                <c:pt idx="475">
                  <c:v>-2.2491091747425994E-2</c:v>
                </c:pt>
                <c:pt idx="476">
                  <c:v>-2.4106644051087707E-2</c:v>
                </c:pt>
                <c:pt idx="477">
                  <c:v>-2.3409812459225868E-2</c:v>
                </c:pt>
                <c:pt idx="478">
                  <c:v>-2.2554146394699329E-2</c:v>
                </c:pt>
                <c:pt idx="479">
                  <c:v>-2.1924474982167739E-2</c:v>
                </c:pt>
                <c:pt idx="480">
                  <c:v>-2.1686836648291848E-2</c:v>
                </c:pt>
                <c:pt idx="481">
                  <c:v>-2.0838016161275241E-2</c:v>
                </c:pt>
                <c:pt idx="482">
                  <c:v>-2.0158945754731879E-2</c:v>
                </c:pt>
                <c:pt idx="483">
                  <c:v>-1.9496220039225798E-2</c:v>
                </c:pt>
                <c:pt idx="484">
                  <c:v>-1.906333664900052E-2</c:v>
                </c:pt>
                <c:pt idx="485">
                  <c:v>-1.8703118890830969E-2</c:v>
                </c:pt>
                <c:pt idx="486">
                  <c:v>-1.8586449854482413E-2</c:v>
                </c:pt>
                <c:pt idx="487">
                  <c:v>-1.8203339652548906E-2</c:v>
                </c:pt>
                <c:pt idx="488">
                  <c:v>-1.7617986681670011E-2</c:v>
                </c:pt>
                <c:pt idx="489">
                  <c:v>-1.7641760457906178E-2</c:v>
                </c:pt>
                <c:pt idx="490">
                  <c:v>-1.7300649147719366E-2</c:v>
                </c:pt>
                <c:pt idx="491">
                  <c:v>-1.6550832605556842E-2</c:v>
                </c:pt>
                <c:pt idx="492">
                  <c:v>-1.7215881578088052E-2</c:v>
                </c:pt>
                <c:pt idx="493">
                  <c:v>-1.678898655066673E-2</c:v>
                </c:pt>
                <c:pt idx="494">
                  <c:v>-1.6972102783845287E-2</c:v>
                </c:pt>
                <c:pt idx="495">
                  <c:v>-1.6403197062056733E-2</c:v>
                </c:pt>
                <c:pt idx="496">
                  <c:v>-1.6509859538294404E-2</c:v>
                </c:pt>
                <c:pt idx="497">
                  <c:v>-1.7484177075964266E-2</c:v>
                </c:pt>
                <c:pt idx="498">
                  <c:v>-1.7061074915546374E-2</c:v>
                </c:pt>
                <c:pt idx="499">
                  <c:v>-1.729623238346378E-2</c:v>
                </c:pt>
                <c:pt idx="500">
                  <c:v>-1.8204741691705006E-2</c:v>
                </c:pt>
                <c:pt idx="501">
                  <c:v>-1.8319767423833039E-2</c:v>
                </c:pt>
                <c:pt idx="502">
                  <c:v>-1.7706466659075125E-2</c:v>
                </c:pt>
                <c:pt idx="503">
                  <c:v>-1.7200737671956255E-2</c:v>
                </c:pt>
                <c:pt idx="504">
                  <c:v>-1.6511426828532537E-2</c:v>
                </c:pt>
                <c:pt idx="505">
                  <c:v>-1.693622266322856E-2</c:v>
                </c:pt>
                <c:pt idx="506">
                  <c:v>-1.7463167448263067E-2</c:v>
                </c:pt>
                <c:pt idx="507">
                  <c:v>-1.6866706397722458E-2</c:v>
                </c:pt>
                <c:pt idx="508">
                  <c:v>-1.6351985688378371E-2</c:v>
                </c:pt>
                <c:pt idx="509">
                  <c:v>-1.5785486164461196E-2</c:v>
                </c:pt>
                <c:pt idx="510">
                  <c:v>-1.4829470777886078E-2</c:v>
                </c:pt>
                <c:pt idx="511">
                  <c:v>-1.5596440078784021E-2</c:v>
                </c:pt>
                <c:pt idx="512">
                  <c:v>-1.5029392752699128E-2</c:v>
                </c:pt>
                <c:pt idx="513">
                  <c:v>-1.6216620436457867E-2</c:v>
                </c:pt>
                <c:pt idx="514">
                  <c:v>-1.571029358070053E-2</c:v>
                </c:pt>
                <c:pt idx="515">
                  <c:v>-1.5297946987805594E-2</c:v>
                </c:pt>
                <c:pt idx="516">
                  <c:v>-1.4924990345930958E-2</c:v>
                </c:pt>
                <c:pt idx="517">
                  <c:v>-1.6493060232755995E-2</c:v>
                </c:pt>
                <c:pt idx="518">
                  <c:v>-1.6432607943153741E-2</c:v>
                </c:pt>
                <c:pt idx="519">
                  <c:v>-1.6136891937945624E-2</c:v>
                </c:pt>
                <c:pt idx="520">
                  <c:v>-1.5702777082940052E-2</c:v>
                </c:pt>
                <c:pt idx="521">
                  <c:v>-1.6223094441233238E-2</c:v>
                </c:pt>
                <c:pt idx="522">
                  <c:v>-1.732001328325887E-2</c:v>
                </c:pt>
                <c:pt idx="523">
                  <c:v>-1.6731088819117876E-2</c:v>
                </c:pt>
                <c:pt idx="524">
                  <c:v>-1.7828584171554203E-2</c:v>
                </c:pt>
                <c:pt idx="525">
                  <c:v>-1.8109620969759349E-2</c:v>
                </c:pt>
                <c:pt idx="526">
                  <c:v>-1.7523642061396422E-2</c:v>
                </c:pt>
                <c:pt idx="527">
                  <c:v>-1.7433961121663854E-2</c:v>
                </c:pt>
                <c:pt idx="528">
                  <c:v>-1.7528942978267292E-2</c:v>
                </c:pt>
                <c:pt idx="529">
                  <c:v>-1.7158281543040142E-2</c:v>
                </c:pt>
                <c:pt idx="530">
                  <c:v>-1.659426696124703E-2</c:v>
                </c:pt>
                <c:pt idx="531">
                  <c:v>-1.6201160793998897E-2</c:v>
                </c:pt>
                <c:pt idx="532">
                  <c:v>-1.574637010951244E-2</c:v>
                </c:pt>
                <c:pt idx="533">
                  <c:v>-1.9008038822083351E-2</c:v>
                </c:pt>
                <c:pt idx="534">
                  <c:v>-2.1009779834886444E-2</c:v>
                </c:pt>
                <c:pt idx="535">
                  <c:v>-2.168460705862179E-2</c:v>
                </c:pt>
                <c:pt idx="536">
                  <c:v>-2.0931853157403993E-2</c:v>
                </c:pt>
                <c:pt idx="537">
                  <c:v>-2.6827260268940882E-2</c:v>
                </c:pt>
                <c:pt idx="538">
                  <c:v>-2.595031653623274E-2</c:v>
                </c:pt>
                <c:pt idx="539">
                  <c:v>-2.791436406814974E-2</c:v>
                </c:pt>
                <c:pt idx="540">
                  <c:v>-2.7122687394711058E-2</c:v>
                </c:pt>
                <c:pt idx="541">
                  <c:v>-2.6558315866056E-2</c:v>
                </c:pt>
                <c:pt idx="542">
                  <c:v>-2.6281298149040733E-2</c:v>
                </c:pt>
                <c:pt idx="543">
                  <c:v>-2.542394915942027E-2</c:v>
                </c:pt>
                <c:pt idx="544">
                  <c:v>-2.4748343270803545E-2</c:v>
                </c:pt>
                <c:pt idx="545">
                  <c:v>-2.5487124047468165E-2</c:v>
                </c:pt>
                <c:pt idx="546">
                  <c:v>-2.481362150010881E-2</c:v>
                </c:pt>
                <c:pt idx="547">
                  <c:v>-2.3990210248443031E-2</c:v>
                </c:pt>
                <c:pt idx="548">
                  <c:v>-2.4269574273067872E-2</c:v>
                </c:pt>
                <c:pt idx="549">
                  <c:v>-2.4073603577474352E-2</c:v>
                </c:pt>
                <c:pt idx="550">
                  <c:v>-2.3656574413146839E-2</c:v>
                </c:pt>
                <c:pt idx="551">
                  <c:v>-2.4570788011889846E-2</c:v>
                </c:pt>
                <c:pt idx="552">
                  <c:v>-3.04541507264686E-2</c:v>
                </c:pt>
                <c:pt idx="553">
                  <c:v>-3.2457951865879561E-2</c:v>
                </c:pt>
                <c:pt idx="554">
                  <c:v>-3.1942616815420995E-2</c:v>
                </c:pt>
                <c:pt idx="555">
                  <c:v>-4.1082030574624548E-2</c:v>
                </c:pt>
                <c:pt idx="556">
                  <c:v>-3.9824732666636803E-2</c:v>
                </c:pt>
                <c:pt idx="557">
                  <c:v>-5.1859356148277566E-2</c:v>
                </c:pt>
                <c:pt idx="558">
                  <c:v>-5.198546084091768E-2</c:v>
                </c:pt>
                <c:pt idx="559">
                  <c:v>-5.331166352393072E-2</c:v>
                </c:pt>
                <c:pt idx="560">
                  <c:v>-5.34218750954795E-2</c:v>
                </c:pt>
                <c:pt idx="561">
                  <c:v>-5.2029564279328498E-2</c:v>
                </c:pt>
                <c:pt idx="562">
                  <c:v>-6.041789702572805E-2</c:v>
                </c:pt>
                <c:pt idx="563">
                  <c:v>-6.4615326938899514E-2</c:v>
                </c:pt>
                <c:pt idx="564">
                  <c:v>-6.421735283870289E-2</c:v>
                </c:pt>
                <c:pt idx="565">
                  <c:v>-7.5120461510357908E-2</c:v>
                </c:pt>
                <c:pt idx="566">
                  <c:v>-8.5211196575237166E-2</c:v>
                </c:pt>
                <c:pt idx="567">
                  <c:v>-9.9794145592760189E-2</c:v>
                </c:pt>
                <c:pt idx="568">
                  <c:v>-9.8074953396201689E-2</c:v>
                </c:pt>
                <c:pt idx="569">
                  <c:v>-9.5693602479056172E-2</c:v>
                </c:pt>
                <c:pt idx="570">
                  <c:v>-9.2854546102578581E-2</c:v>
                </c:pt>
                <c:pt idx="571">
                  <c:v>-9.4078556647823011E-2</c:v>
                </c:pt>
                <c:pt idx="572">
                  <c:v>-9.1712315520998719E-2</c:v>
                </c:pt>
                <c:pt idx="573">
                  <c:v>-9.6450502879614999E-2</c:v>
                </c:pt>
                <c:pt idx="574">
                  <c:v>-9.3557786736522958E-2</c:v>
                </c:pt>
                <c:pt idx="575">
                  <c:v>-9.2833155673226073E-2</c:v>
                </c:pt>
                <c:pt idx="576">
                  <c:v>-9.1712228840308246E-2</c:v>
                </c:pt>
                <c:pt idx="577">
                  <c:v>-8.9509837215869192E-2</c:v>
                </c:pt>
                <c:pt idx="578">
                  <c:v>-8.6729504555540238E-2</c:v>
                </c:pt>
                <c:pt idx="579">
                  <c:v>-8.7016886064326365E-2</c:v>
                </c:pt>
                <c:pt idx="580">
                  <c:v>-8.4540584560239496E-2</c:v>
                </c:pt>
                <c:pt idx="581">
                  <c:v>-8.2202534679715306E-2</c:v>
                </c:pt>
                <c:pt idx="582">
                  <c:v>-8.617698109935952E-2</c:v>
                </c:pt>
                <c:pt idx="583">
                  <c:v>-8.3710592071431639E-2</c:v>
                </c:pt>
                <c:pt idx="584">
                  <c:v>-8.1667089223974851E-2</c:v>
                </c:pt>
                <c:pt idx="585">
                  <c:v>-7.9226190421195178E-2</c:v>
                </c:pt>
                <c:pt idx="586">
                  <c:v>-7.7085847762122697E-2</c:v>
                </c:pt>
                <c:pt idx="587">
                  <c:v>-7.7015290801936503E-2</c:v>
                </c:pt>
                <c:pt idx="588">
                  <c:v>-7.4733240621044028E-2</c:v>
                </c:pt>
                <c:pt idx="589">
                  <c:v>-7.2456236936090185E-2</c:v>
                </c:pt>
                <c:pt idx="590">
                  <c:v>-7.0392636633808528E-2</c:v>
                </c:pt>
                <c:pt idx="591">
                  <c:v>-6.8996822914754119E-2</c:v>
                </c:pt>
                <c:pt idx="592">
                  <c:v>-6.8127068193252621E-2</c:v>
                </c:pt>
                <c:pt idx="593">
                  <c:v>-6.6921650477643063E-2</c:v>
                </c:pt>
                <c:pt idx="594">
                  <c:v>-6.4818865582833687E-2</c:v>
                </c:pt>
                <c:pt idx="595">
                  <c:v>-6.3598579202572739E-2</c:v>
                </c:pt>
                <c:pt idx="596">
                  <c:v>-6.1616487869603678E-2</c:v>
                </c:pt>
                <c:pt idx="597">
                  <c:v>-6.0072541393752725E-2</c:v>
                </c:pt>
                <c:pt idx="598">
                  <c:v>-5.9416139298371744E-2</c:v>
                </c:pt>
                <c:pt idx="599">
                  <c:v>-5.7821934355745078E-2</c:v>
                </c:pt>
                <c:pt idx="600">
                  <c:v>-5.6500915372970015E-2</c:v>
                </c:pt>
                <c:pt idx="601">
                  <c:v>-5.4999288819285078E-2</c:v>
                </c:pt>
                <c:pt idx="602">
                  <c:v>-5.3516123949883837E-2</c:v>
                </c:pt>
                <c:pt idx="603">
                  <c:v>-5.192228946214298E-2</c:v>
                </c:pt>
                <c:pt idx="604">
                  <c:v>-5.0273432001206417E-2</c:v>
                </c:pt>
                <c:pt idx="605">
                  <c:v>-4.9535680374194022E-2</c:v>
                </c:pt>
                <c:pt idx="606">
                  <c:v>-4.8206379227796588E-2</c:v>
                </c:pt>
                <c:pt idx="607">
                  <c:v>-4.6863503411568128E-2</c:v>
                </c:pt>
                <c:pt idx="608">
                  <c:v>-4.5650314035447295E-2</c:v>
                </c:pt>
                <c:pt idx="609">
                  <c:v>-4.4213904339247184E-2</c:v>
                </c:pt>
                <c:pt idx="610">
                  <c:v>-4.2864496123662561E-2</c:v>
                </c:pt>
                <c:pt idx="611">
                  <c:v>-4.240800396879138E-2</c:v>
                </c:pt>
                <c:pt idx="612">
                  <c:v>-4.1055119785296572E-2</c:v>
                </c:pt>
                <c:pt idx="613">
                  <c:v>-4.0318031336747308E-2</c:v>
                </c:pt>
                <c:pt idx="614">
                  <c:v>-3.9299181258896164E-2</c:v>
                </c:pt>
                <c:pt idx="615">
                  <c:v>-3.8151629608223221E-2</c:v>
                </c:pt>
                <c:pt idx="616">
                  <c:v>-3.7101233532456944E-2</c:v>
                </c:pt>
                <c:pt idx="617">
                  <c:v>-3.6032548197558467E-2</c:v>
                </c:pt>
                <c:pt idx="618">
                  <c:v>-3.4919787721434267E-2</c:v>
                </c:pt>
                <c:pt idx="619">
                  <c:v>-3.3845117177361397E-2</c:v>
                </c:pt>
                <c:pt idx="620">
                  <c:v>-3.3034912194640449E-2</c:v>
                </c:pt>
                <c:pt idx="621">
                  <c:v>-3.1994965610116395E-2</c:v>
                </c:pt>
                <c:pt idx="622">
                  <c:v>-3.0976570944607405E-2</c:v>
                </c:pt>
                <c:pt idx="623">
                  <c:v>-3.0214252150032841E-2</c:v>
                </c:pt>
                <c:pt idx="624">
                  <c:v>-3.1187795778923343E-2</c:v>
                </c:pt>
                <c:pt idx="625">
                  <c:v>-3.0223135542193896E-2</c:v>
                </c:pt>
                <c:pt idx="626">
                  <c:v>-3.1545825641098764E-2</c:v>
                </c:pt>
                <c:pt idx="627">
                  <c:v>-3.1956966626080122E-2</c:v>
                </c:pt>
                <c:pt idx="628">
                  <c:v>-3.6560150341968141E-2</c:v>
                </c:pt>
                <c:pt idx="629">
                  <c:v>-3.544071289173549E-2</c:v>
                </c:pt>
                <c:pt idx="630">
                  <c:v>-3.4661876084318977E-2</c:v>
                </c:pt>
                <c:pt idx="631">
                  <c:v>-3.4947531688966596E-2</c:v>
                </c:pt>
                <c:pt idx="632">
                  <c:v>-3.3783179643577271E-2</c:v>
                </c:pt>
                <c:pt idx="633">
                  <c:v>-3.2754006288286605E-2</c:v>
                </c:pt>
                <c:pt idx="634">
                  <c:v>-3.1810882006592066E-2</c:v>
                </c:pt>
                <c:pt idx="635">
                  <c:v>-3.2299442425838668E-2</c:v>
                </c:pt>
                <c:pt idx="636">
                  <c:v>-3.2214387508176026E-2</c:v>
                </c:pt>
                <c:pt idx="637">
                  <c:v>-3.190372997754902E-2</c:v>
                </c:pt>
                <c:pt idx="638">
                  <c:v>-3.1248894916086963E-2</c:v>
                </c:pt>
                <c:pt idx="639">
                  <c:v>-3.2722957571642598E-2</c:v>
                </c:pt>
                <c:pt idx="640">
                  <c:v>-3.2750568576014688E-2</c:v>
                </c:pt>
                <c:pt idx="641">
                  <c:v>-3.183974590968916E-2</c:v>
                </c:pt>
                <c:pt idx="642">
                  <c:v>-3.0850136651277796E-2</c:v>
                </c:pt>
                <c:pt idx="643">
                  <c:v>-2.9823037568526188E-2</c:v>
                </c:pt>
                <c:pt idx="644">
                  <c:v>-3.0469967565976704E-2</c:v>
                </c:pt>
                <c:pt idx="645">
                  <c:v>-2.9547731225032483E-2</c:v>
                </c:pt>
                <c:pt idx="646">
                  <c:v>-2.9771560582303506E-2</c:v>
                </c:pt>
                <c:pt idx="647">
                  <c:v>-2.8906688212779696E-2</c:v>
                </c:pt>
                <c:pt idx="648">
                  <c:v>-2.7980773828614029E-2</c:v>
                </c:pt>
                <c:pt idx="649">
                  <c:v>-2.7125142854834677E-2</c:v>
                </c:pt>
                <c:pt idx="650">
                  <c:v>-2.6872833619841718E-2</c:v>
                </c:pt>
                <c:pt idx="651">
                  <c:v>-2.6093339086041379E-2</c:v>
                </c:pt>
                <c:pt idx="652">
                  <c:v>-2.574998865501783E-2</c:v>
                </c:pt>
                <c:pt idx="653">
                  <c:v>-2.489059443075757E-2</c:v>
                </c:pt>
                <c:pt idx="654">
                  <c:v>-2.5346558606434488E-2</c:v>
                </c:pt>
                <c:pt idx="655">
                  <c:v>-2.503693660120369E-2</c:v>
                </c:pt>
                <c:pt idx="656">
                  <c:v>-2.4119838864954064E-2</c:v>
                </c:pt>
                <c:pt idx="657">
                  <c:v>-2.9340928468388483E-2</c:v>
                </c:pt>
                <c:pt idx="658">
                  <c:v>-2.846718334916001E-2</c:v>
                </c:pt>
                <c:pt idx="659">
                  <c:v>-2.8908132092636197E-2</c:v>
                </c:pt>
                <c:pt idx="660">
                  <c:v>-2.8821285899834698E-2</c:v>
                </c:pt>
                <c:pt idx="661">
                  <c:v>-2.870216710104849E-2</c:v>
                </c:pt>
                <c:pt idx="662">
                  <c:v>-2.8071395951075134E-2</c:v>
                </c:pt>
                <c:pt idx="663">
                  <c:v>-4.7052476752289608E-2</c:v>
                </c:pt>
                <c:pt idx="664">
                  <c:v>-4.632970586600383E-2</c:v>
                </c:pt>
                <c:pt idx="665">
                  <c:v>-4.4848907856041217E-2</c:v>
                </c:pt>
                <c:pt idx="666">
                  <c:v>-4.3488184495194378E-2</c:v>
                </c:pt>
                <c:pt idx="667">
                  <c:v>-4.4067641060548654E-2</c:v>
                </c:pt>
                <c:pt idx="668">
                  <c:v>-4.3649498456182802E-2</c:v>
                </c:pt>
                <c:pt idx="669">
                  <c:v>-4.2581498801350683E-2</c:v>
                </c:pt>
                <c:pt idx="670">
                  <c:v>-4.2948812613977337E-2</c:v>
                </c:pt>
                <c:pt idx="671">
                  <c:v>-4.312769858803045E-2</c:v>
                </c:pt>
                <c:pt idx="672">
                  <c:v>-4.2268892204476896E-2</c:v>
                </c:pt>
                <c:pt idx="673">
                  <c:v>-4.0838567926667541E-2</c:v>
                </c:pt>
                <c:pt idx="674">
                  <c:v>-3.9542975831344016E-2</c:v>
                </c:pt>
                <c:pt idx="675">
                  <c:v>-3.8406002855197595E-2</c:v>
                </c:pt>
                <c:pt idx="676">
                  <c:v>-3.7128390030182749E-2</c:v>
                </c:pt>
                <c:pt idx="677">
                  <c:v>-3.6731548638115404E-2</c:v>
                </c:pt>
                <c:pt idx="678">
                  <c:v>-4.0316428879348915E-2</c:v>
                </c:pt>
                <c:pt idx="679">
                  <c:v>-3.9278133026110447E-2</c:v>
                </c:pt>
                <c:pt idx="680">
                  <c:v>-3.8138874163572437E-2</c:v>
                </c:pt>
                <c:pt idx="681">
                  <c:v>-3.7196595217089748E-2</c:v>
                </c:pt>
                <c:pt idx="682">
                  <c:v>-3.6348202909092839E-2</c:v>
                </c:pt>
                <c:pt idx="683">
                  <c:v>-3.5275708140891711E-2</c:v>
                </c:pt>
                <c:pt idx="684">
                  <c:v>-3.6292290066403526E-2</c:v>
                </c:pt>
                <c:pt idx="685">
                  <c:v>-3.792802059917829E-2</c:v>
                </c:pt>
                <c:pt idx="686">
                  <c:v>-3.7638265456419753E-2</c:v>
                </c:pt>
                <c:pt idx="687">
                  <c:v>-4.8993393138747843E-2</c:v>
                </c:pt>
                <c:pt idx="688">
                  <c:v>-4.7437955618482505E-2</c:v>
                </c:pt>
                <c:pt idx="689">
                  <c:v>-5.3601802057115192E-2</c:v>
                </c:pt>
                <c:pt idx="690">
                  <c:v>-5.3876807338306756E-2</c:v>
                </c:pt>
                <c:pt idx="691">
                  <c:v>-5.3886198798506341E-2</c:v>
                </c:pt>
                <c:pt idx="692">
                  <c:v>-5.2443130275823396E-2</c:v>
                </c:pt>
                <c:pt idx="693">
                  <c:v>-5.1999120158956622E-2</c:v>
                </c:pt>
                <c:pt idx="694">
                  <c:v>-5.029800036693053E-2</c:v>
                </c:pt>
                <c:pt idx="695">
                  <c:v>-5.0163357623391205E-2</c:v>
                </c:pt>
                <c:pt idx="696">
                  <c:v>-4.9111967849138093E-2</c:v>
                </c:pt>
                <c:pt idx="697">
                  <c:v>-4.9321289529280332E-2</c:v>
                </c:pt>
                <c:pt idx="698">
                  <c:v>-4.8927738716027562E-2</c:v>
                </c:pt>
                <c:pt idx="699">
                  <c:v>-4.7710722914981643E-2</c:v>
                </c:pt>
                <c:pt idx="700">
                  <c:v>-4.9403793481414819E-2</c:v>
                </c:pt>
                <c:pt idx="701">
                  <c:v>-4.7944851951046558E-2</c:v>
                </c:pt>
                <c:pt idx="702">
                  <c:v>-4.8397062996247429E-2</c:v>
                </c:pt>
                <c:pt idx="703">
                  <c:v>-4.7686102160974395E-2</c:v>
                </c:pt>
                <c:pt idx="704">
                  <c:v>-4.6325389113403045E-2</c:v>
                </c:pt>
                <c:pt idx="705">
                  <c:v>-4.5253335365288833E-2</c:v>
                </c:pt>
                <c:pt idx="706">
                  <c:v>-4.3872512274423452E-2</c:v>
                </c:pt>
                <c:pt idx="707">
                  <c:v>-4.4464427119529512E-2</c:v>
                </c:pt>
                <c:pt idx="708">
                  <c:v>-4.4490022267984319E-2</c:v>
                </c:pt>
                <c:pt idx="709">
                  <c:v>-4.4655203326819499E-2</c:v>
                </c:pt>
                <c:pt idx="710">
                  <c:v>-4.3660083752432438E-2</c:v>
                </c:pt>
                <c:pt idx="711">
                  <c:v>-4.2321628461659988E-2</c:v>
                </c:pt>
                <c:pt idx="712">
                  <c:v>-4.1419757251689553E-2</c:v>
                </c:pt>
                <c:pt idx="713">
                  <c:v>-4.6541160540157944E-2</c:v>
                </c:pt>
                <c:pt idx="714">
                  <c:v>-4.6356565292165822E-2</c:v>
                </c:pt>
                <c:pt idx="715">
                  <c:v>-4.4905355493008572E-2</c:v>
                </c:pt>
                <c:pt idx="716">
                  <c:v>-4.3536467822533266E-2</c:v>
                </c:pt>
                <c:pt idx="717">
                  <c:v>-4.2446258121379872E-2</c:v>
                </c:pt>
                <c:pt idx="718">
                  <c:v>-4.2395506107240591E-2</c:v>
                </c:pt>
                <c:pt idx="719">
                  <c:v>-4.137784572560476E-2</c:v>
                </c:pt>
                <c:pt idx="720">
                  <c:v>-4.023038252260204E-2</c:v>
                </c:pt>
                <c:pt idx="721">
                  <c:v>-3.9175813993864432E-2</c:v>
                </c:pt>
                <c:pt idx="722">
                  <c:v>-3.8003273680715974E-2</c:v>
                </c:pt>
                <c:pt idx="723">
                  <c:v>-3.6773056689520627E-2</c:v>
                </c:pt>
                <c:pt idx="724">
                  <c:v>-3.5951721517975793E-2</c:v>
                </c:pt>
                <c:pt idx="725">
                  <c:v>-3.960565695616601E-2</c:v>
                </c:pt>
                <c:pt idx="726">
                  <c:v>-4.0781981896875541E-2</c:v>
                </c:pt>
                <c:pt idx="727">
                  <c:v>-4.571895629653154E-2</c:v>
                </c:pt>
                <c:pt idx="728">
                  <c:v>-4.4305539453358418E-2</c:v>
                </c:pt>
                <c:pt idx="729">
                  <c:v>-4.3219076673755526E-2</c:v>
                </c:pt>
                <c:pt idx="730">
                  <c:v>-4.4583391577472688E-2</c:v>
                </c:pt>
                <c:pt idx="731">
                  <c:v>-4.5157294798772472E-2</c:v>
                </c:pt>
                <c:pt idx="732">
                  <c:v>-4.3703077778938441E-2</c:v>
                </c:pt>
                <c:pt idx="733">
                  <c:v>-4.3065781829555859E-2</c:v>
                </c:pt>
                <c:pt idx="734">
                  <c:v>-4.1692276080006488E-2</c:v>
                </c:pt>
                <c:pt idx="735">
                  <c:v>-4.1889619050896207E-2</c:v>
                </c:pt>
                <c:pt idx="736">
                  <c:v>-4.0628486295259912E-2</c:v>
                </c:pt>
                <c:pt idx="737">
                  <c:v>-3.9283498621269251E-2</c:v>
                </c:pt>
                <c:pt idx="738">
                  <c:v>-3.8181986895905365E-2</c:v>
                </c:pt>
                <c:pt idx="739">
                  <c:v>-3.7085326690730218E-2</c:v>
                </c:pt>
                <c:pt idx="740">
                  <c:v>-3.6158477225424132E-2</c:v>
                </c:pt>
                <c:pt idx="741">
                  <c:v>-3.4946138936959803E-2</c:v>
                </c:pt>
                <c:pt idx="742">
                  <c:v>-3.4156575343823777E-2</c:v>
                </c:pt>
                <c:pt idx="743">
                  <c:v>-3.5253616642990815E-2</c:v>
                </c:pt>
                <c:pt idx="744">
                  <c:v>-3.4437873682268076E-2</c:v>
                </c:pt>
                <c:pt idx="745">
                  <c:v>-3.3359226653289345E-2</c:v>
                </c:pt>
                <c:pt idx="746">
                  <c:v>-3.2331353336804251E-2</c:v>
                </c:pt>
                <c:pt idx="747">
                  <c:v>-3.2263564035326597E-2</c:v>
                </c:pt>
                <c:pt idx="748">
                  <c:v>-3.3255233977036738E-2</c:v>
                </c:pt>
                <c:pt idx="749">
                  <c:v>-3.2230545960994027E-2</c:v>
                </c:pt>
                <c:pt idx="750">
                  <c:v>-3.1252315209266246E-2</c:v>
                </c:pt>
                <c:pt idx="751">
                  <c:v>-3.0338748699358362E-2</c:v>
                </c:pt>
                <c:pt idx="752">
                  <c:v>-2.9663257127969841E-2</c:v>
                </c:pt>
                <c:pt idx="753">
                  <c:v>-2.8737866985659742E-2</c:v>
                </c:pt>
                <c:pt idx="754">
                  <c:v>-2.9044888653321641E-2</c:v>
                </c:pt>
                <c:pt idx="755">
                  <c:v>-2.8483937200580685E-2</c:v>
                </c:pt>
                <c:pt idx="756">
                  <c:v>-2.770180643702631E-2</c:v>
                </c:pt>
                <c:pt idx="757">
                  <c:v>-2.6964894148899687E-2</c:v>
                </c:pt>
                <c:pt idx="758">
                  <c:v>-3.2063833791570295E-2</c:v>
                </c:pt>
                <c:pt idx="759">
                  <c:v>-3.1042251765022774E-2</c:v>
                </c:pt>
                <c:pt idx="760">
                  <c:v>-3.0147315084420062E-2</c:v>
                </c:pt>
                <c:pt idx="761">
                  <c:v>-2.9966878232320387E-2</c:v>
                </c:pt>
                <c:pt idx="762">
                  <c:v>-2.9289841870096724E-2</c:v>
                </c:pt>
                <c:pt idx="763">
                  <c:v>-3.026878934707718E-2</c:v>
                </c:pt>
                <c:pt idx="764">
                  <c:v>-2.940994713896861E-2</c:v>
                </c:pt>
                <c:pt idx="765">
                  <c:v>-2.8631811772691425E-2</c:v>
                </c:pt>
                <c:pt idx="766">
                  <c:v>-3.0804897718881431E-2</c:v>
                </c:pt>
                <c:pt idx="767">
                  <c:v>-3.0308903762165496E-2</c:v>
                </c:pt>
                <c:pt idx="768">
                  <c:v>-2.9624879544696288E-2</c:v>
                </c:pt>
                <c:pt idx="769">
                  <c:v>-2.8788937116041691E-2</c:v>
                </c:pt>
                <c:pt idx="770">
                  <c:v>-2.9576876446278998E-2</c:v>
                </c:pt>
                <c:pt idx="771">
                  <c:v>-2.9008214331991695E-2</c:v>
                </c:pt>
                <c:pt idx="772">
                  <c:v>-3.1249335139698027E-2</c:v>
                </c:pt>
                <c:pt idx="773">
                  <c:v>-3.2798151405567043E-2</c:v>
                </c:pt>
                <c:pt idx="774">
                  <c:v>-3.1891187882271008E-2</c:v>
                </c:pt>
                <c:pt idx="775">
                  <c:v>-3.2306266391670897E-2</c:v>
                </c:pt>
                <c:pt idx="776">
                  <c:v>-3.1259733021229148E-2</c:v>
                </c:pt>
                <c:pt idx="777">
                  <c:v>-3.0703475005183216E-2</c:v>
                </c:pt>
                <c:pt idx="778">
                  <c:v>-3.0463807034960887E-2</c:v>
                </c:pt>
                <c:pt idx="779">
                  <c:v>-3.0104620203539989E-2</c:v>
                </c:pt>
                <c:pt idx="780">
                  <c:v>-2.9178743128821242E-2</c:v>
                </c:pt>
                <c:pt idx="781">
                  <c:v>-3.0607497566424488E-2</c:v>
                </c:pt>
                <c:pt idx="782">
                  <c:v>-3.2597700171849438E-2</c:v>
                </c:pt>
                <c:pt idx="783">
                  <c:v>-3.2202932175365503E-2</c:v>
                </c:pt>
                <c:pt idx="784">
                  <c:v>-3.283482692985068E-2</c:v>
                </c:pt>
                <c:pt idx="785">
                  <c:v>-3.18090629702001E-2</c:v>
                </c:pt>
                <c:pt idx="786">
                  <c:v>-3.088931548211581E-2</c:v>
                </c:pt>
                <c:pt idx="787">
                  <c:v>-3.3088647305778054E-2</c:v>
                </c:pt>
                <c:pt idx="788">
                  <c:v>-3.5435900323068453E-2</c:v>
                </c:pt>
                <c:pt idx="789">
                  <c:v>-3.4916219411895037E-2</c:v>
                </c:pt>
                <c:pt idx="790">
                  <c:v>-3.3825062112466414E-2</c:v>
                </c:pt>
                <c:pt idx="791">
                  <c:v>-3.2905179431814133E-2</c:v>
                </c:pt>
                <c:pt idx="792">
                  <c:v>-3.3173665845298232E-2</c:v>
                </c:pt>
                <c:pt idx="793">
                  <c:v>-3.2188765082576454E-2</c:v>
                </c:pt>
                <c:pt idx="794">
                  <c:v>-3.1097832603652266E-2</c:v>
                </c:pt>
                <c:pt idx="795">
                  <c:v>-3.0124809862087709E-2</c:v>
                </c:pt>
                <c:pt idx="796">
                  <c:v>-2.9010254932840485E-2</c:v>
                </c:pt>
                <c:pt idx="797">
                  <c:v>-2.7927484839363043E-2</c:v>
                </c:pt>
                <c:pt idx="798">
                  <c:v>-2.7063029168067427E-2</c:v>
                </c:pt>
                <c:pt idx="799">
                  <c:v>-2.6685890868566892E-2</c:v>
                </c:pt>
                <c:pt idx="800">
                  <c:v>-2.6746335287627349E-2</c:v>
                </c:pt>
                <c:pt idx="801">
                  <c:v>-2.6463000245152947E-2</c:v>
                </c:pt>
                <c:pt idx="802">
                  <c:v>-2.545407283270049E-2</c:v>
                </c:pt>
                <c:pt idx="803">
                  <c:v>-2.7535014853339677E-2</c:v>
                </c:pt>
                <c:pt idx="804">
                  <c:v>-2.6504488266329229E-2</c:v>
                </c:pt>
                <c:pt idx="805">
                  <c:v>-2.563828111434192E-2</c:v>
                </c:pt>
                <c:pt idx="806">
                  <c:v>-2.8122085641108331E-2</c:v>
                </c:pt>
                <c:pt idx="807">
                  <c:v>-2.747924178769761E-2</c:v>
                </c:pt>
                <c:pt idx="808">
                  <c:v>-3.3140469321581503E-2</c:v>
                </c:pt>
                <c:pt idx="809">
                  <c:v>-3.2743113305532777E-2</c:v>
                </c:pt>
                <c:pt idx="810">
                  <c:v>-3.3633314561001666E-2</c:v>
                </c:pt>
                <c:pt idx="811">
                  <c:v>-3.2624587681908464E-2</c:v>
                </c:pt>
                <c:pt idx="812">
                  <c:v>-3.194505876723442E-2</c:v>
                </c:pt>
                <c:pt idx="813">
                  <c:v>-3.5086645446867522E-2</c:v>
                </c:pt>
                <c:pt idx="814">
                  <c:v>-3.7111181827669842E-2</c:v>
                </c:pt>
                <c:pt idx="815">
                  <c:v>-3.584073538577541E-2</c:v>
                </c:pt>
                <c:pt idx="816">
                  <c:v>-3.5072812126137561E-2</c:v>
                </c:pt>
                <c:pt idx="817">
                  <c:v>-3.4457510856949793E-2</c:v>
                </c:pt>
                <c:pt idx="818">
                  <c:v>-3.449019982304892E-2</c:v>
                </c:pt>
                <c:pt idx="819">
                  <c:v>-3.3866145898139841E-2</c:v>
                </c:pt>
                <c:pt idx="820">
                  <c:v>-3.2699355830286499E-2</c:v>
                </c:pt>
                <c:pt idx="821">
                  <c:v>-3.4564261300229611E-2</c:v>
                </c:pt>
                <c:pt idx="822">
                  <c:v>-3.3486077560754529E-2</c:v>
                </c:pt>
                <c:pt idx="823">
                  <c:v>-3.3814643257387346E-2</c:v>
                </c:pt>
                <c:pt idx="824">
                  <c:v>-3.2898734309558308E-2</c:v>
                </c:pt>
                <c:pt idx="825">
                  <c:v>-3.2774099772872774E-2</c:v>
                </c:pt>
                <c:pt idx="826">
                  <c:v>-3.2055103534045858E-2</c:v>
                </c:pt>
                <c:pt idx="827">
                  <c:v>-3.0996475068489522E-2</c:v>
                </c:pt>
                <c:pt idx="828">
                  <c:v>-3.0076142063000685E-2</c:v>
                </c:pt>
                <c:pt idx="829">
                  <c:v>-2.9553542497996018E-2</c:v>
                </c:pt>
                <c:pt idx="830">
                  <c:v>-2.9475341876112587E-2</c:v>
                </c:pt>
                <c:pt idx="831">
                  <c:v>-2.8803365383335507E-2</c:v>
                </c:pt>
                <c:pt idx="832">
                  <c:v>-2.9155078255368887E-2</c:v>
                </c:pt>
                <c:pt idx="833">
                  <c:v>-2.823301597125534E-2</c:v>
                </c:pt>
                <c:pt idx="834">
                  <c:v>-2.7671229740346741E-2</c:v>
                </c:pt>
                <c:pt idx="835">
                  <c:v>-2.7580792336888722E-2</c:v>
                </c:pt>
                <c:pt idx="836">
                  <c:v>-2.7543385842691753E-2</c:v>
                </c:pt>
                <c:pt idx="837">
                  <c:v>-2.7273902752884487E-2</c:v>
                </c:pt>
                <c:pt idx="838">
                  <c:v>-2.781777615428746E-2</c:v>
                </c:pt>
                <c:pt idx="839">
                  <c:v>-2.7951163803436607E-2</c:v>
                </c:pt>
                <c:pt idx="840">
                  <c:v>-2.7874977207055049E-2</c:v>
                </c:pt>
                <c:pt idx="841">
                  <c:v>-2.6905652235824935E-2</c:v>
                </c:pt>
                <c:pt idx="842">
                  <c:v>-2.6187051478695659E-2</c:v>
                </c:pt>
                <c:pt idx="843">
                  <c:v>-2.5929031315461242E-2</c:v>
                </c:pt>
                <c:pt idx="844">
                  <c:v>-2.5010640652451517E-2</c:v>
                </c:pt>
                <c:pt idx="845">
                  <c:v>-2.4693345843820987E-2</c:v>
                </c:pt>
                <c:pt idx="846">
                  <c:v>-2.4822791481633452E-2</c:v>
                </c:pt>
                <c:pt idx="847">
                  <c:v>-2.404885200108868E-2</c:v>
                </c:pt>
                <c:pt idx="848">
                  <c:v>-2.3313645475285201E-2</c:v>
                </c:pt>
                <c:pt idx="849">
                  <c:v>-2.2771209073551832E-2</c:v>
                </c:pt>
                <c:pt idx="850">
                  <c:v>-2.2077890374456861E-2</c:v>
                </c:pt>
                <c:pt idx="851">
                  <c:v>-2.2143332001723422E-2</c:v>
                </c:pt>
                <c:pt idx="852">
                  <c:v>-2.1548812323012468E-2</c:v>
                </c:pt>
                <c:pt idx="853">
                  <c:v>-2.5182403044829643E-2</c:v>
                </c:pt>
                <c:pt idx="854">
                  <c:v>-2.4331345192928483E-2</c:v>
                </c:pt>
                <c:pt idx="855">
                  <c:v>-2.4076466138046686E-2</c:v>
                </c:pt>
                <c:pt idx="856">
                  <c:v>-2.332473700764132E-2</c:v>
                </c:pt>
                <c:pt idx="857">
                  <c:v>-2.4891070580685251E-2</c:v>
                </c:pt>
                <c:pt idx="858">
                  <c:v>-2.4246042146796543E-2</c:v>
                </c:pt>
                <c:pt idx="859">
                  <c:v>-2.5542575060809689E-2</c:v>
                </c:pt>
                <c:pt idx="860">
                  <c:v>-2.5558024178628798E-2</c:v>
                </c:pt>
                <c:pt idx="861">
                  <c:v>-2.5811341975876458E-2</c:v>
                </c:pt>
                <c:pt idx="862">
                  <c:v>-2.5264796031209347E-2</c:v>
                </c:pt>
                <c:pt idx="863">
                  <c:v>-2.4869949901611382E-2</c:v>
                </c:pt>
                <c:pt idx="864">
                  <c:v>-2.4115590787438277E-2</c:v>
                </c:pt>
                <c:pt idx="865">
                  <c:v>-2.4618001905962514E-2</c:v>
                </c:pt>
                <c:pt idx="866">
                  <c:v>-2.4583738060719066E-2</c:v>
                </c:pt>
                <c:pt idx="867">
                  <c:v>-2.4239228566542918E-2</c:v>
                </c:pt>
                <c:pt idx="868">
                  <c:v>-2.357255985634123E-2</c:v>
                </c:pt>
                <c:pt idx="869">
                  <c:v>-2.2826697696292936E-2</c:v>
                </c:pt>
                <c:pt idx="870">
                  <c:v>-2.2779176714378121E-2</c:v>
                </c:pt>
                <c:pt idx="871">
                  <c:v>-2.2262156506847028E-2</c:v>
                </c:pt>
                <c:pt idx="872">
                  <c:v>-2.1374037296908108E-2</c:v>
                </c:pt>
                <c:pt idx="873">
                  <c:v>-2.0824683388925343E-2</c:v>
                </c:pt>
                <c:pt idx="874">
                  <c:v>-2.0791968188245975E-2</c:v>
                </c:pt>
                <c:pt idx="875">
                  <c:v>-2.143548455009912E-2</c:v>
                </c:pt>
                <c:pt idx="876">
                  <c:v>-2.0730946763824965E-2</c:v>
                </c:pt>
                <c:pt idx="877">
                  <c:v>-2.0193959187805366E-2</c:v>
                </c:pt>
                <c:pt idx="878">
                  <c:v>-1.953256146786184E-2</c:v>
                </c:pt>
                <c:pt idx="879">
                  <c:v>-1.9284744599241503E-2</c:v>
                </c:pt>
                <c:pt idx="880">
                  <c:v>-1.9083764927555411E-2</c:v>
                </c:pt>
                <c:pt idx="881">
                  <c:v>-2.0569094766205671E-2</c:v>
                </c:pt>
                <c:pt idx="882">
                  <c:v>-2.0133126571952216E-2</c:v>
                </c:pt>
                <c:pt idx="883">
                  <c:v>-1.9390720966281187E-2</c:v>
                </c:pt>
                <c:pt idx="884">
                  <c:v>-1.9408631982445471E-2</c:v>
                </c:pt>
                <c:pt idx="885">
                  <c:v>-1.9251638882065651E-2</c:v>
                </c:pt>
                <c:pt idx="886">
                  <c:v>-1.9330967009477364E-2</c:v>
                </c:pt>
                <c:pt idx="887">
                  <c:v>-1.9271152373011927E-2</c:v>
                </c:pt>
                <c:pt idx="888">
                  <c:v>-1.8769278840195244E-2</c:v>
                </c:pt>
                <c:pt idx="889">
                  <c:v>-1.8167583942089199E-2</c:v>
                </c:pt>
                <c:pt idx="890">
                  <c:v>-1.7693611218290963E-2</c:v>
                </c:pt>
                <c:pt idx="891">
                  <c:v>-1.7748204305083046E-2</c:v>
                </c:pt>
                <c:pt idx="892">
                  <c:v>-1.7686594705317856E-2</c:v>
                </c:pt>
                <c:pt idx="893">
                  <c:v>-1.7157887143543108E-2</c:v>
                </c:pt>
                <c:pt idx="894">
                  <c:v>-1.6670213762397679E-2</c:v>
                </c:pt>
                <c:pt idx="895">
                  <c:v>-1.7728479446659281E-2</c:v>
                </c:pt>
                <c:pt idx="896">
                  <c:v>-1.7939493640318799E-2</c:v>
                </c:pt>
                <c:pt idx="897">
                  <c:v>-1.8573519268168203E-2</c:v>
                </c:pt>
                <c:pt idx="898">
                  <c:v>-1.8429273654385629E-2</c:v>
                </c:pt>
                <c:pt idx="899">
                  <c:v>-1.8401896501104079E-2</c:v>
                </c:pt>
                <c:pt idx="900">
                  <c:v>-1.7892778282571471E-2</c:v>
                </c:pt>
                <c:pt idx="901">
                  <c:v>-1.7337013151141251E-2</c:v>
                </c:pt>
                <c:pt idx="902">
                  <c:v>-1.8970444447020212E-2</c:v>
                </c:pt>
                <c:pt idx="903">
                  <c:v>-1.8527489865284609E-2</c:v>
                </c:pt>
                <c:pt idx="904">
                  <c:v>-1.8704856155085523E-2</c:v>
                </c:pt>
                <c:pt idx="905">
                  <c:v>-2.1095103764181205E-2</c:v>
                </c:pt>
                <c:pt idx="906">
                  <c:v>-2.2642187852401154E-2</c:v>
                </c:pt>
                <c:pt idx="907">
                  <c:v>-2.2419190900623651E-2</c:v>
                </c:pt>
                <c:pt idx="908">
                  <c:v>-2.2080610402972239E-2</c:v>
                </c:pt>
                <c:pt idx="909">
                  <c:v>-2.1852331700158562E-2</c:v>
                </c:pt>
                <c:pt idx="910">
                  <c:v>-2.1181091135698268E-2</c:v>
                </c:pt>
                <c:pt idx="911">
                  <c:v>-2.152407819678253E-2</c:v>
                </c:pt>
                <c:pt idx="912">
                  <c:v>-2.1342989602455661E-2</c:v>
                </c:pt>
                <c:pt idx="913">
                  <c:v>-2.0776268198192289E-2</c:v>
                </c:pt>
                <c:pt idx="914">
                  <c:v>-1.9989553138193578E-2</c:v>
                </c:pt>
                <c:pt idx="915">
                  <c:v>-1.9509094964764235E-2</c:v>
                </c:pt>
                <c:pt idx="916">
                  <c:v>-1.9535644943661761E-2</c:v>
                </c:pt>
                <c:pt idx="917">
                  <c:v>-1.8948281968890767E-2</c:v>
                </c:pt>
                <c:pt idx="918">
                  <c:v>-1.8328282883731551E-2</c:v>
                </c:pt>
                <c:pt idx="919">
                  <c:v>-1.7890213083401694E-2</c:v>
                </c:pt>
                <c:pt idx="920">
                  <c:v>-1.7322156519566759E-2</c:v>
                </c:pt>
                <c:pt idx="921">
                  <c:v>-1.6919811216072615E-2</c:v>
                </c:pt>
                <c:pt idx="922">
                  <c:v>-1.6591204821255107E-2</c:v>
                </c:pt>
                <c:pt idx="923">
                  <c:v>-1.7966639507764115E-2</c:v>
                </c:pt>
                <c:pt idx="924">
                  <c:v>-1.7366883727886744E-2</c:v>
                </c:pt>
                <c:pt idx="925">
                  <c:v>-1.7632610466925772E-2</c:v>
                </c:pt>
                <c:pt idx="926">
                  <c:v>-1.7221154354290901E-2</c:v>
                </c:pt>
                <c:pt idx="927">
                  <c:v>-1.9639956011273808E-2</c:v>
                </c:pt>
                <c:pt idx="928">
                  <c:v>-1.917029511304413E-2</c:v>
                </c:pt>
                <c:pt idx="929">
                  <c:v>-1.9116830790201374E-2</c:v>
                </c:pt>
                <c:pt idx="930">
                  <c:v>-1.8834436929415038E-2</c:v>
                </c:pt>
                <c:pt idx="931">
                  <c:v>-1.7905603608432411E-2</c:v>
                </c:pt>
                <c:pt idx="932">
                  <c:v>-1.7685700796863837E-2</c:v>
                </c:pt>
                <c:pt idx="933">
                  <c:v>-1.6995937289132904E-2</c:v>
                </c:pt>
                <c:pt idx="934">
                  <c:v>-1.68100122151554E-2</c:v>
                </c:pt>
                <c:pt idx="935">
                  <c:v>-1.9811377079247409E-2</c:v>
                </c:pt>
                <c:pt idx="936">
                  <c:v>-1.9432664177059696E-2</c:v>
                </c:pt>
                <c:pt idx="937">
                  <c:v>-1.8985280914087802E-2</c:v>
                </c:pt>
                <c:pt idx="938">
                  <c:v>-1.8576132260347114E-2</c:v>
                </c:pt>
                <c:pt idx="939">
                  <c:v>-1.7909069642708983E-2</c:v>
                </c:pt>
                <c:pt idx="940">
                  <c:v>-1.8194845884562667E-2</c:v>
                </c:pt>
                <c:pt idx="941">
                  <c:v>-1.7937910268291783E-2</c:v>
                </c:pt>
                <c:pt idx="942">
                  <c:v>-1.768751725313332E-2</c:v>
                </c:pt>
                <c:pt idx="943">
                  <c:v>-2.1744754366147635E-2</c:v>
                </c:pt>
                <c:pt idx="944">
                  <c:v>-2.0909167413685228E-2</c:v>
                </c:pt>
                <c:pt idx="945">
                  <c:v>-2.065476463439336E-2</c:v>
                </c:pt>
                <c:pt idx="946">
                  <c:v>-2.0253882484249728E-2</c:v>
                </c:pt>
                <c:pt idx="947">
                  <c:v>-1.9714133092875827E-2</c:v>
                </c:pt>
                <c:pt idx="948">
                  <c:v>-2.0461480835050696E-2</c:v>
                </c:pt>
                <c:pt idx="949">
                  <c:v>-2.1698890858813644E-2</c:v>
                </c:pt>
                <c:pt idx="950">
                  <c:v>-2.1074647511820657E-2</c:v>
                </c:pt>
                <c:pt idx="951">
                  <c:v>-2.1245647058743378E-2</c:v>
                </c:pt>
                <c:pt idx="952">
                  <c:v>-2.0830202020445124E-2</c:v>
                </c:pt>
                <c:pt idx="953">
                  <c:v>-2.0045656258955727E-2</c:v>
                </c:pt>
                <c:pt idx="954">
                  <c:v>-1.9954681854061407E-2</c:v>
                </c:pt>
                <c:pt idx="955">
                  <c:v>-2.1612466928084821E-2</c:v>
                </c:pt>
                <c:pt idx="956">
                  <c:v>-2.112599166433329E-2</c:v>
                </c:pt>
                <c:pt idx="957">
                  <c:v>-2.1078333441452109E-2</c:v>
                </c:pt>
                <c:pt idx="958">
                  <c:v>-2.0527989793427338E-2</c:v>
                </c:pt>
                <c:pt idx="959">
                  <c:v>-2.2304069251379816E-2</c:v>
                </c:pt>
                <c:pt idx="960">
                  <c:v>-2.2243975378718972E-2</c:v>
                </c:pt>
                <c:pt idx="961">
                  <c:v>-2.1606460805353892E-2</c:v>
                </c:pt>
                <c:pt idx="962">
                  <c:v>-2.1086438321511667E-2</c:v>
                </c:pt>
                <c:pt idx="963">
                  <c:v>-2.0510011364488531E-2</c:v>
                </c:pt>
                <c:pt idx="964">
                  <c:v>-1.9841726676615636E-2</c:v>
                </c:pt>
                <c:pt idx="965">
                  <c:v>-1.9545044473158527E-2</c:v>
                </c:pt>
                <c:pt idx="966">
                  <c:v>-1.8989901563318298E-2</c:v>
                </c:pt>
                <c:pt idx="967">
                  <c:v>-1.9926364871106043E-2</c:v>
                </c:pt>
                <c:pt idx="968">
                  <c:v>-1.9538397641973432E-2</c:v>
                </c:pt>
                <c:pt idx="969">
                  <c:v>-1.9228911707874975E-2</c:v>
                </c:pt>
                <c:pt idx="970">
                  <c:v>-1.9595112409067014E-2</c:v>
                </c:pt>
                <c:pt idx="971">
                  <c:v>-1.8761125389674723E-2</c:v>
                </c:pt>
                <c:pt idx="972">
                  <c:v>-1.8148991798414359E-2</c:v>
                </c:pt>
                <c:pt idx="973">
                  <c:v>-1.7760066149828235E-2</c:v>
                </c:pt>
                <c:pt idx="974">
                  <c:v>-1.7347006919670248E-2</c:v>
                </c:pt>
                <c:pt idx="975">
                  <c:v>-1.7004299723441241E-2</c:v>
                </c:pt>
                <c:pt idx="976">
                  <c:v>-1.6511702933181886E-2</c:v>
                </c:pt>
                <c:pt idx="977">
                  <c:v>-1.8501528061453887E-2</c:v>
                </c:pt>
                <c:pt idx="978">
                  <c:v>-1.934759098036979E-2</c:v>
                </c:pt>
                <c:pt idx="979">
                  <c:v>-1.9000477290510367E-2</c:v>
                </c:pt>
                <c:pt idx="980">
                  <c:v>-1.8564993084449553E-2</c:v>
                </c:pt>
                <c:pt idx="981">
                  <c:v>-1.8335247041888891E-2</c:v>
                </c:pt>
                <c:pt idx="982">
                  <c:v>-1.7849286848812738E-2</c:v>
                </c:pt>
                <c:pt idx="983">
                  <c:v>-1.728767915494368E-2</c:v>
                </c:pt>
                <c:pt idx="984">
                  <c:v>-1.6847967665805624E-2</c:v>
                </c:pt>
                <c:pt idx="985">
                  <c:v>-1.6342959582407286E-2</c:v>
                </c:pt>
                <c:pt idx="986">
                  <c:v>-1.7567076237848943E-2</c:v>
                </c:pt>
                <c:pt idx="987">
                  <c:v>-1.6880387218018243E-2</c:v>
                </c:pt>
                <c:pt idx="988">
                  <c:v>-1.7241059047301169E-2</c:v>
                </c:pt>
                <c:pt idx="989">
                  <c:v>-1.6712315415761712E-2</c:v>
                </c:pt>
                <c:pt idx="990">
                  <c:v>-1.6369389529889478E-2</c:v>
                </c:pt>
                <c:pt idx="991">
                  <c:v>-1.7093940346763665E-2</c:v>
                </c:pt>
                <c:pt idx="992">
                  <c:v>-1.9883619495947944E-2</c:v>
                </c:pt>
                <c:pt idx="993">
                  <c:v>-2.0291556569880822E-2</c:v>
                </c:pt>
                <c:pt idx="994">
                  <c:v>-1.9656194389577913E-2</c:v>
                </c:pt>
                <c:pt idx="995">
                  <c:v>-1.9013503331507177E-2</c:v>
                </c:pt>
                <c:pt idx="996">
                  <c:v>-1.8479896546361761E-2</c:v>
                </c:pt>
                <c:pt idx="997">
                  <c:v>-2.2038369297831165E-2</c:v>
                </c:pt>
                <c:pt idx="998">
                  <c:v>-2.280477137992544E-2</c:v>
                </c:pt>
                <c:pt idx="999">
                  <c:v>-2.5158957885043208E-2</c:v>
                </c:pt>
                <c:pt idx="1000">
                  <c:v>-2.4373249139379504E-2</c:v>
                </c:pt>
                <c:pt idx="1001">
                  <c:v>-2.3720168375589028E-2</c:v>
                </c:pt>
                <c:pt idx="1002">
                  <c:v>-2.367058602005952E-2</c:v>
                </c:pt>
                <c:pt idx="1003">
                  <c:v>-2.4319961419284251E-2</c:v>
                </c:pt>
                <c:pt idx="1004">
                  <c:v>-2.7150125380427298E-2</c:v>
                </c:pt>
                <c:pt idx="1005">
                  <c:v>-2.7588929632554826E-2</c:v>
                </c:pt>
                <c:pt idx="1006">
                  <c:v>-2.6795531311844988E-2</c:v>
                </c:pt>
                <c:pt idx="1007">
                  <c:v>-2.8129205983969431E-2</c:v>
                </c:pt>
                <c:pt idx="1008">
                  <c:v>-2.8506079879578806E-2</c:v>
                </c:pt>
                <c:pt idx="1009">
                  <c:v>-2.7846799393382766E-2</c:v>
                </c:pt>
                <c:pt idx="1010">
                  <c:v>-2.9186244790993503E-2</c:v>
                </c:pt>
                <c:pt idx="1011">
                  <c:v>-3.2509948116091092E-2</c:v>
                </c:pt>
                <c:pt idx="1012">
                  <c:v>-3.1585925194335944E-2</c:v>
                </c:pt>
                <c:pt idx="1013">
                  <c:v>-3.07640637145335E-2</c:v>
                </c:pt>
                <c:pt idx="1014">
                  <c:v>-3.054246732239993E-2</c:v>
                </c:pt>
                <c:pt idx="1015">
                  <c:v>-3.0166434917020403E-2</c:v>
                </c:pt>
                <c:pt idx="1016">
                  <c:v>-2.909009155946464E-2</c:v>
                </c:pt>
                <c:pt idx="1017">
                  <c:v>-2.9591262480445194E-2</c:v>
                </c:pt>
                <c:pt idx="1018">
                  <c:v>-2.8798390627685577E-2</c:v>
                </c:pt>
                <c:pt idx="1019">
                  <c:v>-2.7784362239975588E-2</c:v>
                </c:pt>
                <c:pt idx="1020">
                  <c:v>-2.7042091373208826E-2</c:v>
                </c:pt>
                <c:pt idx="1021">
                  <c:v>-2.6294415262778491E-2</c:v>
                </c:pt>
                <c:pt idx="1022">
                  <c:v>-2.7082844541035815E-2</c:v>
                </c:pt>
                <c:pt idx="1023">
                  <c:v>-2.6684419335675946E-2</c:v>
                </c:pt>
                <c:pt idx="1024">
                  <c:v>-2.804393077559993E-2</c:v>
                </c:pt>
                <c:pt idx="1025">
                  <c:v>-2.8148198457397074E-2</c:v>
                </c:pt>
                <c:pt idx="1026">
                  <c:v>-2.7403199386666396E-2</c:v>
                </c:pt>
                <c:pt idx="1027">
                  <c:v>-2.6603888228476768E-2</c:v>
                </c:pt>
                <c:pt idx="1028">
                  <c:v>-2.6639990025257309E-2</c:v>
                </c:pt>
                <c:pt idx="1029">
                  <c:v>-2.5818733765376644E-2</c:v>
                </c:pt>
                <c:pt idx="1030">
                  <c:v>-2.6186411214211801E-2</c:v>
                </c:pt>
                <c:pt idx="1031">
                  <c:v>-2.5277494112182764E-2</c:v>
                </c:pt>
                <c:pt idx="1032">
                  <c:v>-2.5534214087035774E-2</c:v>
                </c:pt>
                <c:pt idx="1033">
                  <c:v>-2.6262595192031741E-2</c:v>
                </c:pt>
                <c:pt idx="1034">
                  <c:v>-2.5834786432804669E-2</c:v>
                </c:pt>
                <c:pt idx="1035">
                  <c:v>-2.5555946890437928E-2</c:v>
                </c:pt>
                <c:pt idx="1036">
                  <c:v>-2.4952158669394712E-2</c:v>
                </c:pt>
                <c:pt idx="1037">
                  <c:v>-2.4629567230559285E-2</c:v>
                </c:pt>
                <c:pt idx="1038">
                  <c:v>-2.3867100654413793E-2</c:v>
                </c:pt>
                <c:pt idx="1039">
                  <c:v>-2.3134916049048031E-2</c:v>
                </c:pt>
                <c:pt idx="1040">
                  <c:v>-3.4691030372395688E-2</c:v>
                </c:pt>
                <c:pt idx="1041">
                  <c:v>-3.5019511081999501E-2</c:v>
                </c:pt>
                <c:pt idx="1042">
                  <c:v>-3.3933426948513118E-2</c:v>
                </c:pt>
                <c:pt idx="1043">
                  <c:v>-3.2889681029300781E-2</c:v>
                </c:pt>
                <c:pt idx="1044">
                  <c:v>-3.2540396344901551E-2</c:v>
                </c:pt>
                <c:pt idx="1045">
                  <c:v>-3.1492061697691288E-2</c:v>
                </c:pt>
                <c:pt idx="1046">
                  <c:v>-3.0564964654614529E-2</c:v>
                </c:pt>
                <c:pt idx="1047">
                  <c:v>-3.0270294644261047E-2</c:v>
                </c:pt>
                <c:pt idx="1048">
                  <c:v>-2.9448092215097574E-2</c:v>
                </c:pt>
                <c:pt idx="1049">
                  <c:v>-3.0098898359411277E-2</c:v>
                </c:pt>
                <c:pt idx="1050">
                  <c:v>-3.0172200530164433E-2</c:v>
                </c:pt>
                <c:pt idx="1051">
                  <c:v>-2.9219507343069221E-2</c:v>
                </c:pt>
                <c:pt idx="1052">
                  <c:v>-2.9808596927153926E-2</c:v>
                </c:pt>
                <c:pt idx="1053">
                  <c:v>-2.8786462838220193E-2</c:v>
                </c:pt>
                <c:pt idx="1054">
                  <c:v>-2.91125340978984E-2</c:v>
                </c:pt>
                <c:pt idx="1055">
                  <c:v>-2.8399361648682838E-2</c:v>
                </c:pt>
                <c:pt idx="1056">
                  <c:v>-2.8503732299866372E-2</c:v>
                </c:pt>
                <c:pt idx="1057">
                  <c:v>-2.9400361590429237E-2</c:v>
                </c:pt>
                <c:pt idx="1058">
                  <c:v>-2.9296036204213283E-2</c:v>
                </c:pt>
                <c:pt idx="1059">
                  <c:v>-2.8726950252974226E-2</c:v>
                </c:pt>
                <c:pt idx="1060">
                  <c:v>-2.7879239824358963E-2</c:v>
                </c:pt>
                <c:pt idx="1061">
                  <c:v>-2.7398179723522494E-2</c:v>
                </c:pt>
                <c:pt idx="1062">
                  <c:v>-2.7729202170706041E-2</c:v>
                </c:pt>
                <c:pt idx="1063">
                  <c:v>-2.6918257760930982E-2</c:v>
                </c:pt>
                <c:pt idx="1064">
                  <c:v>-2.7122083829433909E-2</c:v>
                </c:pt>
                <c:pt idx="1065">
                  <c:v>-2.7876084846926313E-2</c:v>
                </c:pt>
                <c:pt idx="1066">
                  <c:v>-2.7415873830726557E-2</c:v>
                </c:pt>
                <c:pt idx="1067">
                  <c:v>-2.9795090385147729E-2</c:v>
                </c:pt>
                <c:pt idx="1068">
                  <c:v>-3.0925008403956244E-2</c:v>
                </c:pt>
                <c:pt idx="1069">
                  <c:v>-3.1462187873054513E-2</c:v>
                </c:pt>
                <c:pt idx="1070">
                  <c:v>-3.2412058796189601E-2</c:v>
                </c:pt>
                <c:pt idx="1071">
                  <c:v>-3.3377562522996437E-2</c:v>
                </c:pt>
                <c:pt idx="1072">
                  <c:v>-3.4152265879953236E-2</c:v>
                </c:pt>
                <c:pt idx="1073">
                  <c:v>-3.3097988677399763E-2</c:v>
                </c:pt>
                <c:pt idx="1074">
                  <c:v>-3.3073378251490856E-2</c:v>
                </c:pt>
                <c:pt idx="1075">
                  <c:v>-3.2197811064706663E-2</c:v>
                </c:pt>
                <c:pt idx="1076">
                  <c:v>-3.2234748683163304E-2</c:v>
                </c:pt>
                <c:pt idx="1077">
                  <c:v>-3.1359646913471317E-2</c:v>
                </c:pt>
                <c:pt idx="1078">
                  <c:v>-3.1594463916659925E-2</c:v>
                </c:pt>
                <c:pt idx="1079">
                  <c:v>-3.0690901133874567E-2</c:v>
                </c:pt>
                <c:pt idx="1080">
                  <c:v>-2.9846338376607294E-2</c:v>
                </c:pt>
                <c:pt idx="1081">
                  <c:v>-2.9724091398099669E-2</c:v>
                </c:pt>
                <c:pt idx="1082">
                  <c:v>-2.9024780068711519E-2</c:v>
                </c:pt>
                <c:pt idx="1083">
                  <c:v>-2.8983329603813012E-2</c:v>
                </c:pt>
                <c:pt idx="1084">
                  <c:v>-2.8155962635128921E-2</c:v>
                </c:pt>
                <c:pt idx="1085">
                  <c:v>-2.8687396918802684E-2</c:v>
                </c:pt>
                <c:pt idx="1086">
                  <c:v>-2.888332610847617E-2</c:v>
                </c:pt>
                <c:pt idx="1087">
                  <c:v>-2.8946429914599048E-2</c:v>
                </c:pt>
                <c:pt idx="1088">
                  <c:v>-2.8045649204080373E-2</c:v>
                </c:pt>
                <c:pt idx="1089">
                  <c:v>-2.7569495856103927E-2</c:v>
                </c:pt>
                <c:pt idx="1090">
                  <c:v>-2.8765267258142824E-2</c:v>
                </c:pt>
                <c:pt idx="1091">
                  <c:v>-2.8195474047895065E-2</c:v>
                </c:pt>
                <c:pt idx="1092">
                  <c:v>-2.7977685147027614E-2</c:v>
                </c:pt>
                <c:pt idx="1093">
                  <c:v>-2.9756654586160541E-2</c:v>
                </c:pt>
                <c:pt idx="1094">
                  <c:v>-2.8830045309429654E-2</c:v>
                </c:pt>
                <c:pt idx="1095">
                  <c:v>-2.8352664170696026E-2</c:v>
                </c:pt>
                <c:pt idx="1096">
                  <c:v>-2.7498653076482513E-2</c:v>
                </c:pt>
                <c:pt idx="1097">
                  <c:v>-2.6572632514550085E-2</c:v>
                </c:pt>
                <c:pt idx="1098">
                  <c:v>-2.81618137728483E-2</c:v>
                </c:pt>
                <c:pt idx="1099">
                  <c:v>-2.7427836461276184E-2</c:v>
                </c:pt>
                <c:pt idx="1100">
                  <c:v>-3.0721450373856495E-2</c:v>
                </c:pt>
                <c:pt idx="1101">
                  <c:v>-2.9666419477403685E-2</c:v>
                </c:pt>
                <c:pt idx="1102">
                  <c:v>-3.345912777187339E-2</c:v>
                </c:pt>
                <c:pt idx="1103">
                  <c:v>-3.567117509341023E-2</c:v>
                </c:pt>
                <c:pt idx="1104">
                  <c:v>-3.4626276333665454E-2</c:v>
                </c:pt>
                <c:pt idx="1105">
                  <c:v>-3.3797911639217505E-2</c:v>
                </c:pt>
                <c:pt idx="1106">
                  <c:v>-3.6227729033443068E-2</c:v>
                </c:pt>
                <c:pt idx="1107">
                  <c:v>-4.2014846163619703E-2</c:v>
                </c:pt>
                <c:pt idx="1108">
                  <c:v>-4.072468267881952E-2</c:v>
                </c:pt>
                <c:pt idx="1109">
                  <c:v>-4.1903757155358164E-2</c:v>
                </c:pt>
                <c:pt idx="1110">
                  <c:v>-4.0976232620375794E-2</c:v>
                </c:pt>
                <c:pt idx="1111">
                  <c:v>-4.5293058536819183E-2</c:v>
                </c:pt>
                <c:pt idx="1112">
                  <c:v>-4.5335666772010091E-2</c:v>
                </c:pt>
                <c:pt idx="1113">
                  <c:v>-4.5576613400519682E-2</c:v>
                </c:pt>
                <c:pt idx="1114">
                  <c:v>-4.436998143323366E-2</c:v>
                </c:pt>
                <c:pt idx="1115">
                  <c:v>-4.4030965148284251E-2</c:v>
                </c:pt>
                <c:pt idx="1116">
                  <c:v>-4.8795497334973847E-2</c:v>
                </c:pt>
                <c:pt idx="1117">
                  <c:v>-4.8465568556113919E-2</c:v>
                </c:pt>
                <c:pt idx="1118">
                  <c:v>-4.6924644958023863E-2</c:v>
                </c:pt>
                <c:pt idx="1119">
                  <c:v>-4.8053570808016796E-2</c:v>
                </c:pt>
                <c:pt idx="1120">
                  <c:v>-4.7296877775141903E-2</c:v>
                </c:pt>
                <c:pt idx="1121">
                  <c:v>-4.5866597622293108E-2</c:v>
                </c:pt>
                <c:pt idx="1122">
                  <c:v>-4.5315250304027208E-2</c:v>
                </c:pt>
                <c:pt idx="1123">
                  <c:v>-4.6546466046442782E-2</c:v>
                </c:pt>
                <c:pt idx="1124">
                  <c:v>-4.5219333226287545E-2</c:v>
                </c:pt>
                <c:pt idx="1125">
                  <c:v>-4.3926075908782357E-2</c:v>
                </c:pt>
                <c:pt idx="1126">
                  <c:v>-4.2995998728082213E-2</c:v>
                </c:pt>
                <c:pt idx="1127">
                  <c:v>-4.471131969253353E-2</c:v>
                </c:pt>
                <c:pt idx="1128">
                  <c:v>-4.3414993179850273E-2</c:v>
                </c:pt>
                <c:pt idx="1129">
                  <c:v>-4.2541924250123028E-2</c:v>
                </c:pt>
                <c:pt idx="1130">
                  <c:v>-4.1356614397204117E-2</c:v>
                </c:pt>
                <c:pt idx="1131">
                  <c:v>-4.2883561672959807E-2</c:v>
                </c:pt>
                <c:pt idx="1132">
                  <c:v>-4.4630379072210437E-2</c:v>
                </c:pt>
                <c:pt idx="1133">
                  <c:v>-4.6180385066724672E-2</c:v>
                </c:pt>
                <c:pt idx="1134">
                  <c:v>-4.4817935013046234E-2</c:v>
                </c:pt>
                <c:pt idx="1135">
                  <c:v>-4.415590275824114E-2</c:v>
                </c:pt>
                <c:pt idx="1136">
                  <c:v>-4.6017856922062582E-2</c:v>
                </c:pt>
                <c:pt idx="1137">
                  <c:v>-4.4832492875450027E-2</c:v>
                </c:pt>
                <c:pt idx="1138">
                  <c:v>-4.5252846167402147E-2</c:v>
                </c:pt>
                <c:pt idx="1139">
                  <c:v>-4.3997285257914409E-2</c:v>
                </c:pt>
                <c:pt idx="1140">
                  <c:v>-4.3493236577829796E-2</c:v>
                </c:pt>
                <c:pt idx="1141">
                  <c:v>-4.3261234278486042E-2</c:v>
                </c:pt>
                <c:pt idx="1142">
                  <c:v>-4.1907272297299097E-2</c:v>
                </c:pt>
                <c:pt idx="1143">
                  <c:v>-4.2597022457734432E-2</c:v>
                </c:pt>
                <c:pt idx="1144">
                  <c:v>-4.1564411683611024E-2</c:v>
                </c:pt>
                <c:pt idx="1145">
                  <c:v>-4.1072077356233624E-2</c:v>
                </c:pt>
                <c:pt idx="1146">
                  <c:v>-4.0383570054076647E-2</c:v>
                </c:pt>
                <c:pt idx="1147">
                  <c:v>-3.979331112367105E-2</c:v>
                </c:pt>
                <c:pt idx="1148">
                  <c:v>-3.8681693106486309E-2</c:v>
                </c:pt>
                <c:pt idx="1149">
                  <c:v>-3.849695150358607E-2</c:v>
                </c:pt>
                <c:pt idx="1150">
                  <c:v>-3.7453825837285487E-2</c:v>
                </c:pt>
                <c:pt idx="1151">
                  <c:v>-3.684137690411908E-2</c:v>
                </c:pt>
                <c:pt idx="1152">
                  <c:v>-3.5835367610985359E-2</c:v>
                </c:pt>
                <c:pt idx="1153">
                  <c:v>-3.4818090648793931E-2</c:v>
                </c:pt>
                <c:pt idx="1154">
                  <c:v>-3.4664111485933749E-2</c:v>
                </c:pt>
                <c:pt idx="1155">
                  <c:v>-3.3811157854467429E-2</c:v>
                </c:pt>
                <c:pt idx="1156">
                  <c:v>-3.3869393560174016E-2</c:v>
                </c:pt>
                <c:pt idx="1157">
                  <c:v>-3.4417955027124567E-2</c:v>
                </c:pt>
                <c:pt idx="1158">
                  <c:v>-3.3748467183096521E-2</c:v>
                </c:pt>
                <c:pt idx="1159">
                  <c:v>-3.3191242869468555E-2</c:v>
                </c:pt>
                <c:pt idx="1160">
                  <c:v>-3.2421509439154499E-2</c:v>
                </c:pt>
                <c:pt idx="1161">
                  <c:v>-3.1587710000633415E-2</c:v>
                </c:pt>
                <c:pt idx="1162">
                  <c:v>-3.0865507568764716E-2</c:v>
                </c:pt>
                <c:pt idx="1163">
                  <c:v>-3.2680366736910521E-2</c:v>
                </c:pt>
                <c:pt idx="1164">
                  <c:v>-3.1691712852819527E-2</c:v>
                </c:pt>
                <c:pt idx="1165">
                  <c:v>-3.3183164972416405E-2</c:v>
                </c:pt>
                <c:pt idx="1166">
                  <c:v>-3.2285286445183303E-2</c:v>
                </c:pt>
                <c:pt idx="1167">
                  <c:v>-3.1632981278302337E-2</c:v>
                </c:pt>
                <c:pt idx="1168">
                  <c:v>-3.4006569896403049E-2</c:v>
                </c:pt>
                <c:pt idx="1169">
                  <c:v>-3.302864537094817E-2</c:v>
                </c:pt>
                <c:pt idx="1170">
                  <c:v>-3.1995588997980537E-2</c:v>
                </c:pt>
                <c:pt idx="1171">
                  <c:v>-3.0936042340911133E-2</c:v>
                </c:pt>
                <c:pt idx="1172">
                  <c:v>-2.9986551231641841E-2</c:v>
                </c:pt>
                <c:pt idx="1173">
                  <c:v>-3.0775274099301406E-2</c:v>
                </c:pt>
                <c:pt idx="1174">
                  <c:v>-2.9933121894023113E-2</c:v>
                </c:pt>
                <c:pt idx="1175">
                  <c:v>-3.0127542080446264E-2</c:v>
                </c:pt>
                <c:pt idx="1176">
                  <c:v>-2.923944488046256E-2</c:v>
                </c:pt>
                <c:pt idx="1177">
                  <c:v>-2.8312140685211568E-2</c:v>
                </c:pt>
                <c:pt idx="1178">
                  <c:v>-2.7642592855566413E-2</c:v>
                </c:pt>
                <c:pt idx="1179">
                  <c:v>-2.6927451065560375E-2</c:v>
                </c:pt>
                <c:pt idx="1180">
                  <c:v>-2.6814446885172993E-2</c:v>
                </c:pt>
                <c:pt idx="1181">
                  <c:v>-2.7708710839785169E-2</c:v>
                </c:pt>
                <c:pt idx="1182">
                  <c:v>-2.6903263386309734E-2</c:v>
                </c:pt>
                <c:pt idx="1183">
                  <c:v>-2.6092224642204162E-2</c:v>
                </c:pt>
                <c:pt idx="1184">
                  <c:v>-2.5973911324423733E-2</c:v>
                </c:pt>
                <c:pt idx="1185">
                  <c:v>-2.9615815796293469E-2</c:v>
                </c:pt>
                <c:pt idx="1186">
                  <c:v>-2.9263133566302287E-2</c:v>
                </c:pt>
                <c:pt idx="1187">
                  <c:v>-2.8958277238220829E-2</c:v>
                </c:pt>
                <c:pt idx="1188">
                  <c:v>-2.8452442029406798E-2</c:v>
                </c:pt>
                <c:pt idx="1189">
                  <c:v>-2.7584385757608579E-2</c:v>
                </c:pt>
                <c:pt idx="1190">
                  <c:v>-2.7374952510506707E-2</c:v>
                </c:pt>
                <c:pt idx="1191">
                  <c:v>-2.6767701144142064E-2</c:v>
                </c:pt>
                <c:pt idx="1192">
                  <c:v>-2.6095470124496221E-2</c:v>
                </c:pt>
                <c:pt idx="1193">
                  <c:v>-2.5537352913478192E-2</c:v>
                </c:pt>
                <c:pt idx="1194">
                  <c:v>-2.5789262465565677E-2</c:v>
                </c:pt>
                <c:pt idx="1195">
                  <c:v>-2.9118754360526123E-2</c:v>
                </c:pt>
                <c:pt idx="1196">
                  <c:v>-3.7437790152232676E-2</c:v>
                </c:pt>
                <c:pt idx="1197">
                  <c:v>-3.6454842370350925E-2</c:v>
                </c:pt>
                <c:pt idx="1198">
                  <c:v>-3.619502025911555E-2</c:v>
                </c:pt>
                <c:pt idx="1199">
                  <c:v>-3.5310407721113816E-2</c:v>
                </c:pt>
                <c:pt idx="1200">
                  <c:v>-3.5566507330519227E-2</c:v>
                </c:pt>
                <c:pt idx="1201">
                  <c:v>-3.4929265350868148E-2</c:v>
                </c:pt>
                <c:pt idx="1202">
                  <c:v>-3.4946919408708484E-2</c:v>
                </c:pt>
                <c:pt idx="1203">
                  <c:v>-3.389330549079949E-2</c:v>
                </c:pt>
                <c:pt idx="1204">
                  <c:v>-3.3530619148896171E-2</c:v>
                </c:pt>
                <c:pt idx="1205">
                  <c:v>-3.2529588283266152E-2</c:v>
                </c:pt>
                <c:pt idx="1206">
                  <c:v>-3.1649818426974778E-2</c:v>
                </c:pt>
                <c:pt idx="1207">
                  <c:v>-3.1141229296123937E-2</c:v>
                </c:pt>
                <c:pt idx="1208">
                  <c:v>-3.6540027069113731E-2</c:v>
                </c:pt>
                <c:pt idx="1209">
                  <c:v>-3.758401016083357E-2</c:v>
                </c:pt>
                <c:pt idx="1210">
                  <c:v>-3.8292715323718765E-2</c:v>
                </c:pt>
                <c:pt idx="1211">
                  <c:v>-3.8474152439868778E-2</c:v>
                </c:pt>
                <c:pt idx="1212">
                  <c:v>-3.7330761492884543E-2</c:v>
                </c:pt>
                <c:pt idx="1213">
                  <c:v>-3.6365615961336868E-2</c:v>
                </c:pt>
                <c:pt idx="1214">
                  <c:v>-3.8560001259894609E-2</c:v>
                </c:pt>
                <c:pt idx="1215">
                  <c:v>-3.7408304899428035E-2</c:v>
                </c:pt>
                <c:pt idx="1216">
                  <c:v>-3.6562361099053968E-2</c:v>
                </c:pt>
                <c:pt idx="1217">
                  <c:v>-3.5503235922217137E-2</c:v>
                </c:pt>
                <c:pt idx="1218">
                  <c:v>-3.679844588022043E-2</c:v>
                </c:pt>
                <c:pt idx="1219">
                  <c:v>-3.8207658948995082E-2</c:v>
                </c:pt>
                <c:pt idx="1220">
                  <c:v>-3.869840901545276E-2</c:v>
                </c:pt>
                <c:pt idx="1221">
                  <c:v>-3.777714948333584E-2</c:v>
                </c:pt>
                <c:pt idx="1222">
                  <c:v>-3.6556119783877697E-2</c:v>
                </c:pt>
                <c:pt idx="1223">
                  <c:v>-3.5461803730872175E-2</c:v>
                </c:pt>
                <c:pt idx="1224">
                  <c:v>-3.5954713422983009E-2</c:v>
                </c:pt>
                <c:pt idx="1225">
                  <c:v>-3.5340632687283137E-2</c:v>
                </c:pt>
                <c:pt idx="1226">
                  <c:v>-3.5031176260840347E-2</c:v>
                </c:pt>
                <c:pt idx="1227">
                  <c:v>-3.4982869034895475E-2</c:v>
                </c:pt>
                <c:pt idx="1228">
                  <c:v>-3.624253729414191E-2</c:v>
                </c:pt>
                <c:pt idx="1229">
                  <c:v>-4.5528000732734039E-2</c:v>
                </c:pt>
                <c:pt idx="1230">
                  <c:v>-4.4560725810495388E-2</c:v>
                </c:pt>
                <c:pt idx="1231">
                  <c:v>-4.3851770523161603E-2</c:v>
                </c:pt>
                <c:pt idx="1232">
                  <c:v>-4.5397071513453506E-2</c:v>
                </c:pt>
                <c:pt idx="1233">
                  <c:v>-4.7539852951787406E-2</c:v>
                </c:pt>
                <c:pt idx="1234">
                  <c:v>-4.6142650797871332E-2</c:v>
                </c:pt>
                <c:pt idx="1235">
                  <c:v>-4.4825914096382723E-2</c:v>
                </c:pt>
                <c:pt idx="1236">
                  <c:v>-4.3602993610829574E-2</c:v>
                </c:pt>
                <c:pt idx="1237">
                  <c:v>-4.4653036170207036E-2</c:v>
                </c:pt>
                <c:pt idx="1238">
                  <c:v>-5.5090100978472049E-2</c:v>
                </c:pt>
                <c:pt idx="1239">
                  <c:v>-5.3908502754440382E-2</c:v>
                </c:pt>
                <c:pt idx="1240">
                  <c:v>-5.2469033103919267E-2</c:v>
                </c:pt>
                <c:pt idx="1241">
                  <c:v>-5.0923693554670399E-2</c:v>
                </c:pt>
                <c:pt idx="1242">
                  <c:v>-4.9615390273708891E-2</c:v>
                </c:pt>
                <c:pt idx="1243">
                  <c:v>-4.8468071017315831E-2</c:v>
                </c:pt>
                <c:pt idx="1244">
                  <c:v>-4.6998497560841526E-2</c:v>
                </c:pt>
                <c:pt idx="1245">
                  <c:v>-4.649499663024715E-2</c:v>
                </c:pt>
                <c:pt idx="1246">
                  <c:v>-4.536550770002052E-2</c:v>
                </c:pt>
                <c:pt idx="1247">
                  <c:v>-4.4119867027012302E-2</c:v>
                </c:pt>
                <c:pt idx="1248">
                  <c:v>-4.375255590175034E-2</c:v>
                </c:pt>
                <c:pt idx="1249">
                  <c:v>-4.398991309700008E-2</c:v>
                </c:pt>
                <c:pt idx="1250">
                  <c:v>-4.3624563752643529E-2</c:v>
                </c:pt>
                <c:pt idx="1251">
                  <c:v>-4.6434242778615749E-2</c:v>
                </c:pt>
                <c:pt idx="1252">
                  <c:v>-4.4956160986320118E-2</c:v>
                </c:pt>
                <c:pt idx="1253">
                  <c:v>-4.3609458568275722E-2</c:v>
                </c:pt>
                <c:pt idx="1254">
                  <c:v>-4.2573887992304153E-2</c:v>
                </c:pt>
                <c:pt idx="1255">
                  <c:v>-4.2544918590077307E-2</c:v>
                </c:pt>
                <c:pt idx="1256">
                  <c:v>-4.1685626628953754E-2</c:v>
                </c:pt>
                <c:pt idx="1257">
                  <c:v>-4.0652871378231821E-2</c:v>
                </c:pt>
                <c:pt idx="1258">
                  <c:v>-3.9551797763899645E-2</c:v>
                </c:pt>
                <c:pt idx="1259">
                  <c:v>-3.893275936510706E-2</c:v>
                </c:pt>
                <c:pt idx="1260">
                  <c:v>-3.7857677524694863E-2</c:v>
                </c:pt>
                <c:pt idx="1261">
                  <c:v>-3.7434021741147128E-2</c:v>
                </c:pt>
                <c:pt idx="1262">
                  <c:v>-4.1430377967815513E-2</c:v>
                </c:pt>
                <c:pt idx="1263">
                  <c:v>-4.0708916420288357E-2</c:v>
                </c:pt>
                <c:pt idx="1264">
                  <c:v>-4.0083227320408969E-2</c:v>
                </c:pt>
                <c:pt idx="1265">
                  <c:v>-3.8886782114619586E-2</c:v>
                </c:pt>
                <c:pt idx="1266">
                  <c:v>-3.8952272169612924E-2</c:v>
                </c:pt>
                <c:pt idx="1267">
                  <c:v>-3.9109541773363905E-2</c:v>
                </c:pt>
                <c:pt idx="1268">
                  <c:v>-3.7874025276869006E-2</c:v>
                </c:pt>
                <c:pt idx="1269">
                  <c:v>-3.7185382942309254E-2</c:v>
                </c:pt>
                <c:pt idx="1270">
                  <c:v>-3.8405000658693761E-2</c:v>
                </c:pt>
                <c:pt idx="1271">
                  <c:v>-3.8876283773990453E-2</c:v>
                </c:pt>
                <c:pt idx="1272">
                  <c:v>-3.7798296399989509E-2</c:v>
                </c:pt>
                <c:pt idx="1273">
                  <c:v>-4.0031696425725634E-2</c:v>
                </c:pt>
                <c:pt idx="1274">
                  <c:v>-3.896026251660898E-2</c:v>
                </c:pt>
                <c:pt idx="1275">
                  <c:v>-3.812731031973262E-2</c:v>
                </c:pt>
                <c:pt idx="1276">
                  <c:v>-3.9633977282368824E-2</c:v>
                </c:pt>
                <c:pt idx="1277">
                  <c:v>-3.8391889504046574E-2</c:v>
                </c:pt>
                <c:pt idx="1278">
                  <c:v>-3.7235507818648733E-2</c:v>
                </c:pt>
                <c:pt idx="1279">
                  <c:v>-3.6983076358812886E-2</c:v>
                </c:pt>
                <c:pt idx="1280">
                  <c:v>-3.5863488283872563E-2</c:v>
                </c:pt>
                <c:pt idx="1281">
                  <c:v>-3.494689969257074E-2</c:v>
                </c:pt>
                <c:pt idx="1282">
                  <c:v>-3.4049917657687681E-2</c:v>
                </c:pt>
                <c:pt idx="1283">
                  <c:v>-3.3114544620258202E-2</c:v>
                </c:pt>
                <c:pt idx="1284">
                  <c:v>-3.2400555003345398E-2</c:v>
                </c:pt>
                <c:pt idx="1285">
                  <c:v>-3.2418376339213004E-2</c:v>
                </c:pt>
                <c:pt idx="1286">
                  <c:v>-3.2763592370993661E-2</c:v>
                </c:pt>
                <c:pt idx="1287">
                  <c:v>-3.2040967158712193E-2</c:v>
                </c:pt>
                <c:pt idx="1288">
                  <c:v>-3.1100085206126209E-2</c:v>
                </c:pt>
                <c:pt idx="1289">
                  <c:v>-3.0699963051206893E-2</c:v>
                </c:pt>
                <c:pt idx="1290">
                  <c:v>-3.0224899999262977E-2</c:v>
                </c:pt>
                <c:pt idx="1291">
                  <c:v>-3.0623563524053807E-2</c:v>
                </c:pt>
                <c:pt idx="1292">
                  <c:v>-2.993776129943107E-2</c:v>
                </c:pt>
                <c:pt idx="1293">
                  <c:v>-2.9097445216452186E-2</c:v>
                </c:pt>
                <c:pt idx="1294">
                  <c:v>-3.1656435291270227E-2</c:v>
                </c:pt>
                <c:pt idx="1295">
                  <c:v>-3.2132742439237472E-2</c:v>
                </c:pt>
                <c:pt idx="1296">
                  <c:v>-3.2182621692013837E-2</c:v>
                </c:pt>
                <c:pt idx="1297">
                  <c:v>-3.2080016263518932E-2</c:v>
                </c:pt>
                <c:pt idx="1298">
                  <c:v>-3.1928603517899022E-2</c:v>
                </c:pt>
                <c:pt idx="1299">
                  <c:v>-3.1086001983143662E-2</c:v>
                </c:pt>
                <c:pt idx="1300">
                  <c:v>-3.008404257208043E-2</c:v>
                </c:pt>
                <c:pt idx="1301">
                  <c:v>-2.9954107619157795E-2</c:v>
                </c:pt>
                <c:pt idx="1302">
                  <c:v>-2.9181219954892406E-2</c:v>
                </c:pt>
                <c:pt idx="1303">
                  <c:v>-2.884108486425925E-2</c:v>
                </c:pt>
                <c:pt idx="1304">
                  <c:v>-2.8338471672807581E-2</c:v>
                </c:pt>
                <c:pt idx="1305">
                  <c:v>-2.7637072117860956E-2</c:v>
                </c:pt>
                <c:pt idx="1306">
                  <c:v>-2.914574617444942E-2</c:v>
                </c:pt>
                <c:pt idx="1307">
                  <c:v>-2.8275845347170661E-2</c:v>
                </c:pt>
                <c:pt idx="1308">
                  <c:v>-2.7370245191084424E-2</c:v>
                </c:pt>
                <c:pt idx="1309">
                  <c:v>-2.7525900256422372E-2</c:v>
                </c:pt>
                <c:pt idx="1310">
                  <c:v>-2.6821806905107565E-2</c:v>
                </c:pt>
                <c:pt idx="1311">
                  <c:v>-2.6204401565681067E-2</c:v>
                </c:pt>
                <c:pt idx="1312">
                  <c:v>-2.6022594479179477E-2</c:v>
                </c:pt>
                <c:pt idx="1313">
                  <c:v>-2.5179157160052576E-2</c:v>
                </c:pt>
                <c:pt idx="1314">
                  <c:v>-2.7872282905054644E-2</c:v>
                </c:pt>
                <c:pt idx="1315">
                  <c:v>-2.8060640820543607E-2</c:v>
                </c:pt>
                <c:pt idx="1316">
                  <c:v>-2.8012235657414907E-2</c:v>
                </c:pt>
                <c:pt idx="1317">
                  <c:v>-2.7365275765806739E-2</c:v>
                </c:pt>
                <c:pt idx="1318">
                  <c:v>-2.7369856504784865E-2</c:v>
                </c:pt>
                <c:pt idx="1319">
                  <c:v>-2.7235872725166921E-2</c:v>
                </c:pt>
                <c:pt idx="1320">
                  <c:v>-2.6985817685041966E-2</c:v>
                </c:pt>
                <c:pt idx="1321">
                  <c:v>-2.6763837411857585E-2</c:v>
                </c:pt>
                <c:pt idx="1322">
                  <c:v>-2.6064340630774747E-2</c:v>
                </c:pt>
                <c:pt idx="1323">
                  <c:v>-2.632423979749754E-2</c:v>
                </c:pt>
                <c:pt idx="1324">
                  <c:v>-2.5675377446176078E-2</c:v>
                </c:pt>
                <c:pt idx="1325">
                  <c:v>-2.5695178657858895E-2</c:v>
                </c:pt>
                <c:pt idx="1326">
                  <c:v>-2.5315713208163736E-2</c:v>
                </c:pt>
                <c:pt idx="1327">
                  <c:v>-2.4801097030207452E-2</c:v>
                </c:pt>
                <c:pt idx="1328">
                  <c:v>-2.4186751447214178E-2</c:v>
                </c:pt>
                <c:pt idx="1329">
                  <c:v>-2.3761856500059068E-2</c:v>
                </c:pt>
                <c:pt idx="1330">
                  <c:v>-2.3565134426660281E-2</c:v>
                </c:pt>
                <c:pt idx="1331">
                  <c:v>-2.2856477679401525E-2</c:v>
                </c:pt>
                <c:pt idx="1332">
                  <c:v>-2.3480641467041118E-2</c:v>
                </c:pt>
                <c:pt idx="1333">
                  <c:v>-2.3030111124899135E-2</c:v>
                </c:pt>
                <c:pt idx="1334">
                  <c:v>-2.3029411863216331E-2</c:v>
                </c:pt>
                <c:pt idx="1335">
                  <c:v>-2.2556179668259086E-2</c:v>
                </c:pt>
                <c:pt idx="1336">
                  <c:v>-2.1988472989526796E-2</c:v>
                </c:pt>
                <c:pt idx="1337">
                  <c:v>-2.1730470699749878E-2</c:v>
                </c:pt>
                <c:pt idx="1338">
                  <c:v>-2.1156443338231506E-2</c:v>
                </c:pt>
                <c:pt idx="1339">
                  <c:v>-2.1635685111437562E-2</c:v>
                </c:pt>
                <c:pt idx="1340">
                  <c:v>-2.1231565161591661E-2</c:v>
                </c:pt>
                <c:pt idx="1341">
                  <c:v>-2.066228458675334E-2</c:v>
                </c:pt>
                <c:pt idx="1342">
                  <c:v>-2.3936766043409316E-2</c:v>
                </c:pt>
                <c:pt idx="1343">
                  <c:v>-2.3255697267456413E-2</c:v>
                </c:pt>
                <c:pt idx="1344">
                  <c:v>-2.2388350808875617E-2</c:v>
                </c:pt>
                <c:pt idx="1345">
                  <c:v>-2.1868217142353531E-2</c:v>
                </c:pt>
                <c:pt idx="1346">
                  <c:v>-2.1527689739643835E-2</c:v>
                </c:pt>
                <c:pt idx="1347">
                  <c:v>-2.0871819155625745E-2</c:v>
                </c:pt>
                <c:pt idx="1348">
                  <c:v>-2.0655990690897044E-2</c:v>
                </c:pt>
                <c:pt idx="1349">
                  <c:v>-2.0066200967603708E-2</c:v>
                </c:pt>
                <c:pt idx="1350">
                  <c:v>-2.0021551100326791E-2</c:v>
                </c:pt>
                <c:pt idx="1351">
                  <c:v>-1.917787655086034E-2</c:v>
                </c:pt>
                <c:pt idx="1352">
                  <c:v>-2.1618310480657932E-2</c:v>
                </c:pt>
                <c:pt idx="1353">
                  <c:v>-2.0996002628288629E-2</c:v>
                </c:pt>
                <c:pt idx="1354">
                  <c:v>-2.0410897765399692E-2</c:v>
                </c:pt>
                <c:pt idx="1355">
                  <c:v>-1.9738768534862651E-2</c:v>
                </c:pt>
                <c:pt idx="1356">
                  <c:v>-1.9206822357500011E-2</c:v>
                </c:pt>
                <c:pt idx="1357">
                  <c:v>-1.9184082943800213E-2</c:v>
                </c:pt>
                <c:pt idx="1358">
                  <c:v>-2.5828811064835686E-2</c:v>
                </c:pt>
                <c:pt idx="1359">
                  <c:v>-2.5124455330844068E-2</c:v>
                </c:pt>
                <c:pt idx="1360">
                  <c:v>-2.4467007453913794E-2</c:v>
                </c:pt>
                <c:pt idx="1361">
                  <c:v>-2.3904616154522482E-2</c:v>
                </c:pt>
                <c:pt idx="1362">
                  <c:v>-2.3153296648687521E-2</c:v>
                </c:pt>
                <c:pt idx="1363">
                  <c:v>-2.2703884229311938E-2</c:v>
                </c:pt>
                <c:pt idx="1364">
                  <c:v>-2.1950467022540641E-2</c:v>
                </c:pt>
                <c:pt idx="1365">
                  <c:v>-2.1260262546207939E-2</c:v>
                </c:pt>
                <c:pt idx="1366">
                  <c:v>-2.0714724199762218E-2</c:v>
                </c:pt>
                <c:pt idx="1367">
                  <c:v>-2.0873927533539619E-2</c:v>
                </c:pt>
                <c:pt idx="1368">
                  <c:v>-2.019468854798968E-2</c:v>
                </c:pt>
                <c:pt idx="1369">
                  <c:v>-1.9698052728003922E-2</c:v>
                </c:pt>
                <c:pt idx="1370">
                  <c:v>-2.0144574358738714E-2</c:v>
                </c:pt>
                <c:pt idx="1371">
                  <c:v>-1.9357314424627972E-2</c:v>
                </c:pt>
                <c:pt idx="1372">
                  <c:v>-1.8924748763706627E-2</c:v>
                </c:pt>
                <c:pt idx="1373">
                  <c:v>-1.9159060675112898E-2</c:v>
                </c:pt>
                <c:pt idx="1374">
                  <c:v>-1.8958057334577665E-2</c:v>
                </c:pt>
                <c:pt idx="1375">
                  <c:v>-1.8208609004288046E-2</c:v>
                </c:pt>
                <c:pt idx="1376">
                  <c:v>-1.8474389033113124E-2</c:v>
                </c:pt>
                <c:pt idx="1377">
                  <c:v>-1.7793919944641631E-2</c:v>
                </c:pt>
                <c:pt idx="1378">
                  <c:v>-1.7521274222020815E-2</c:v>
                </c:pt>
                <c:pt idx="1379">
                  <c:v>-1.7058055149820592E-2</c:v>
                </c:pt>
                <c:pt idx="1380">
                  <c:v>-1.6645036166510589E-2</c:v>
                </c:pt>
                <c:pt idx="1381">
                  <c:v>-1.7148001724084427E-2</c:v>
                </c:pt>
                <c:pt idx="1382">
                  <c:v>-1.6729682739634447E-2</c:v>
                </c:pt>
                <c:pt idx="1383">
                  <c:v>-1.7194402135772533E-2</c:v>
                </c:pt>
                <c:pt idx="1384">
                  <c:v>-1.6760808296625438E-2</c:v>
                </c:pt>
                <c:pt idx="1385">
                  <c:v>-1.6355829982721132E-2</c:v>
                </c:pt>
                <c:pt idx="1386">
                  <c:v>-1.6363417303945027E-2</c:v>
                </c:pt>
                <c:pt idx="1387">
                  <c:v>-1.5894714637994758E-2</c:v>
                </c:pt>
                <c:pt idx="1388">
                  <c:v>-1.5424900261205196E-2</c:v>
                </c:pt>
                <c:pt idx="1389">
                  <c:v>-1.5029927123792822E-2</c:v>
                </c:pt>
                <c:pt idx="1390">
                  <c:v>-1.5859250664367303E-2</c:v>
                </c:pt>
                <c:pt idx="1391">
                  <c:v>-1.543650538254333E-2</c:v>
                </c:pt>
                <c:pt idx="1392">
                  <c:v>-1.5288620622942443E-2</c:v>
                </c:pt>
                <c:pt idx="1393">
                  <c:v>-1.592932507369247E-2</c:v>
                </c:pt>
                <c:pt idx="1394">
                  <c:v>-1.5600432018486028E-2</c:v>
                </c:pt>
                <c:pt idx="1395">
                  <c:v>-1.5040819560827257E-2</c:v>
                </c:pt>
                <c:pt idx="1396">
                  <c:v>-1.6984114401577727E-2</c:v>
                </c:pt>
                <c:pt idx="1397">
                  <c:v>-1.673108694895457E-2</c:v>
                </c:pt>
                <c:pt idx="1398">
                  <c:v>-1.6454356680632068E-2</c:v>
                </c:pt>
                <c:pt idx="1399">
                  <c:v>-1.5987048477869043E-2</c:v>
                </c:pt>
                <c:pt idx="1400">
                  <c:v>-1.5578344247225467E-2</c:v>
                </c:pt>
                <c:pt idx="1401">
                  <c:v>-1.5811154682670664E-2</c:v>
                </c:pt>
                <c:pt idx="1402">
                  <c:v>-1.5407037579574833E-2</c:v>
                </c:pt>
                <c:pt idx="1403">
                  <c:v>-1.5342276894088451E-2</c:v>
                </c:pt>
                <c:pt idx="1404">
                  <c:v>-1.4883759248233366E-2</c:v>
                </c:pt>
                <c:pt idx="1405">
                  <c:v>-1.4372714675997815E-2</c:v>
                </c:pt>
                <c:pt idx="1406">
                  <c:v>-1.5331539406982009E-2</c:v>
                </c:pt>
                <c:pt idx="1407">
                  <c:v>-1.4985606019166852E-2</c:v>
                </c:pt>
                <c:pt idx="1408">
                  <c:v>-1.474730795403748E-2</c:v>
                </c:pt>
                <c:pt idx="1409">
                  <c:v>-1.4985490512787603E-2</c:v>
                </c:pt>
                <c:pt idx="1410">
                  <c:v>-1.470884306253626E-2</c:v>
                </c:pt>
                <c:pt idx="1411">
                  <c:v>-1.4278797829616392E-2</c:v>
                </c:pt>
                <c:pt idx="1412">
                  <c:v>-1.4067461641761408E-2</c:v>
                </c:pt>
                <c:pt idx="1413">
                  <c:v>-1.3709041876386436E-2</c:v>
                </c:pt>
                <c:pt idx="1414">
                  <c:v>-1.3543516750149162E-2</c:v>
                </c:pt>
                <c:pt idx="1415">
                  <c:v>-1.4067310193488019E-2</c:v>
                </c:pt>
                <c:pt idx="1416">
                  <c:v>-1.3661436701575814E-2</c:v>
                </c:pt>
                <c:pt idx="1417">
                  <c:v>-1.3452742019515573E-2</c:v>
                </c:pt>
                <c:pt idx="1418">
                  <c:v>-1.445075185098595E-2</c:v>
                </c:pt>
                <c:pt idx="1419">
                  <c:v>-1.4408260369897464E-2</c:v>
                </c:pt>
                <c:pt idx="1420">
                  <c:v>-2.4285992716510735E-2</c:v>
                </c:pt>
                <c:pt idx="1421">
                  <c:v>-2.4620053487447228E-2</c:v>
                </c:pt>
                <c:pt idx="1422">
                  <c:v>-2.397410993188109E-2</c:v>
                </c:pt>
                <c:pt idx="1423">
                  <c:v>-2.3546161703679368E-2</c:v>
                </c:pt>
                <c:pt idx="1424">
                  <c:v>-2.27735142039674E-2</c:v>
                </c:pt>
                <c:pt idx="1425">
                  <c:v>-2.19781079402822E-2</c:v>
                </c:pt>
                <c:pt idx="1426">
                  <c:v>-2.1580278415617018E-2</c:v>
                </c:pt>
                <c:pt idx="1427">
                  <c:v>-2.1446501185898827E-2</c:v>
                </c:pt>
                <c:pt idx="1428">
                  <c:v>-2.0961421232016882E-2</c:v>
                </c:pt>
                <c:pt idx="1429">
                  <c:v>-2.1054329921929588E-2</c:v>
                </c:pt>
                <c:pt idx="1430">
                  <c:v>-2.0367504766110569E-2</c:v>
                </c:pt>
                <c:pt idx="1431">
                  <c:v>-1.9880406574184439E-2</c:v>
                </c:pt>
                <c:pt idx="1432">
                  <c:v>-1.9439094818327833E-2</c:v>
                </c:pt>
                <c:pt idx="1433">
                  <c:v>-2.0647241677136045E-2</c:v>
                </c:pt>
                <c:pt idx="1434">
                  <c:v>-2.266066502011144E-2</c:v>
                </c:pt>
                <c:pt idx="1435">
                  <c:v>-2.2431542399465498E-2</c:v>
                </c:pt>
                <c:pt idx="1436">
                  <c:v>-2.2010998283823201E-2</c:v>
                </c:pt>
                <c:pt idx="1437">
                  <c:v>-2.285322491972545E-2</c:v>
                </c:pt>
                <c:pt idx="1438">
                  <c:v>-2.337859276485172E-2</c:v>
                </c:pt>
                <c:pt idx="1439">
                  <c:v>-2.279849535001412E-2</c:v>
                </c:pt>
                <c:pt idx="1440">
                  <c:v>-2.2056212925919749E-2</c:v>
                </c:pt>
                <c:pt idx="1441">
                  <c:v>-2.1397187583638205E-2</c:v>
                </c:pt>
                <c:pt idx="1442">
                  <c:v>-2.5316538182934112E-2</c:v>
                </c:pt>
                <c:pt idx="1443">
                  <c:v>-2.7283455063383585E-2</c:v>
                </c:pt>
                <c:pt idx="1444">
                  <c:v>-2.6554647391542643E-2</c:v>
                </c:pt>
                <c:pt idx="1445">
                  <c:v>-2.5897718333552019E-2</c:v>
                </c:pt>
                <c:pt idx="1446">
                  <c:v>-2.599794297202784E-2</c:v>
                </c:pt>
                <c:pt idx="1447">
                  <c:v>-2.5654805393901057E-2</c:v>
                </c:pt>
                <c:pt idx="1448">
                  <c:v>-2.500079373514285E-2</c:v>
                </c:pt>
                <c:pt idx="1449">
                  <c:v>-2.4301792888752425E-2</c:v>
                </c:pt>
                <c:pt idx="1450">
                  <c:v>-2.4426799100190511E-2</c:v>
                </c:pt>
                <c:pt idx="1451">
                  <c:v>-2.3710883115130615E-2</c:v>
                </c:pt>
                <c:pt idx="1452">
                  <c:v>-2.4198630258911433E-2</c:v>
                </c:pt>
                <c:pt idx="1453">
                  <c:v>-2.3611007713291846E-2</c:v>
                </c:pt>
                <c:pt idx="1454">
                  <c:v>-2.304891355303941E-2</c:v>
                </c:pt>
                <c:pt idx="1455">
                  <c:v>-2.2582558232776068E-2</c:v>
                </c:pt>
                <c:pt idx="1456">
                  <c:v>-2.3902106026178642E-2</c:v>
                </c:pt>
                <c:pt idx="1457">
                  <c:v>-2.3432957546393119E-2</c:v>
                </c:pt>
                <c:pt idx="1458">
                  <c:v>-2.2547054333824989E-2</c:v>
                </c:pt>
                <c:pt idx="1459">
                  <c:v>-2.1865056637449622E-2</c:v>
                </c:pt>
                <c:pt idx="1460">
                  <c:v>-2.1856601241947032E-2</c:v>
                </c:pt>
                <c:pt idx="1461">
                  <c:v>-2.1397517633628814E-2</c:v>
                </c:pt>
                <c:pt idx="1462">
                  <c:v>-2.102104860833786E-2</c:v>
                </c:pt>
                <c:pt idx="1463">
                  <c:v>-2.0388215376672621E-2</c:v>
                </c:pt>
                <c:pt idx="1464">
                  <c:v>-2.0618248185532664E-2</c:v>
                </c:pt>
                <c:pt idx="1465">
                  <c:v>-2.0239198794736905E-2</c:v>
                </c:pt>
                <c:pt idx="1466">
                  <c:v>-1.9655968689820131E-2</c:v>
                </c:pt>
                <c:pt idx="1467">
                  <c:v>-1.9234674869990694E-2</c:v>
                </c:pt>
                <c:pt idx="1468">
                  <c:v>-1.8813869049972523E-2</c:v>
                </c:pt>
                <c:pt idx="1469">
                  <c:v>-1.876717219878906E-2</c:v>
                </c:pt>
                <c:pt idx="1470">
                  <c:v>-1.8256031029371778E-2</c:v>
                </c:pt>
                <c:pt idx="1471">
                  <c:v>-1.7975179069291063E-2</c:v>
                </c:pt>
                <c:pt idx="1472">
                  <c:v>-1.755414222627566E-2</c:v>
                </c:pt>
                <c:pt idx="1473">
                  <c:v>-1.7323062518938611E-2</c:v>
                </c:pt>
                <c:pt idx="1474">
                  <c:v>-1.7777778137148464E-2</c:v>
                </c:pt>
                <c:pt idx="1475">
                  <c:v>-1.714730687232394E-2</c:v>
                </c:pt>
                <c:pt idx="1476">
                  <c:v>-1.6471121354897523E-2</c:v>
                </c:pt>
                <c:pt idx="1477">
                  <c:v>-1.6698071731153372E-2</c:v>
                </c:pt>
                <c:pt idx="1478">
                  <c:v>-1.899312734265601E-2</c:v>
                </c:pt>
                <c:pt idx="1479">
                  <c:v>-1.8638894043178051E-2</c:v>
                </c:pt>
                <c:pt idx="1480">
                  <c:v>-1.8647071525931567E-2</c:v>
                </c:pt>
                <c:pt idx="1481">
                  <c:v>-1.7937722297251487E-2</c:v>
                </c:pt>
                <c:pt idx="1482">
                  <c:v>-1.9100796446793612E-2</c:v>
                </c:pt>
                <c:pt idx="1483">
                  <c:v>-2.0189163653606432E-2</c:v>
                </c:pt>
                <c:pt idx="1484">
                  <c:v>-1.9642267817768119E-2</c:v>
                </c:pt>
                <c:pt idx="1485">
                  <c:v>-1.9856054154257553E-2</c:v>
                </c:pt>
                <c:pt idx="1486">
                  <c:v>-1.9954980943301344E-2</c:v>
                </c:pt>
                <c:pt idx="1487">
                  <c:v>-1.9488422797999946E-2</c:v>
                </c:pt>
                <c:pt idx="1488">
                  <c:v>-1.8924743859935745E-2</c:v>
                </c:pt>
                <c:pt idx="1489">
                  <c:v>-2.0260923116853041E-2</c:v>
                </c:pt>
                <c:pt idx="1490">
                  <c:v>-2.0000194646617706E-2</c:v>
                </c:pt>
                <c:pt idx="1491">
                  <c:v>-2.0121885996866228E-2</c:v>
                </c:pt>
                <c:pt idx="1492">
                  <c:v>-1.9424389505031257E-2</c:v>
                </c:pt>
                <c:pt idx="1493">
                  <c:v>-1.8985572096214265E-2</c:v>
                </c:pt>
                <c:pt idx="1494">
                  <c:v>-1.8285146123349024E-2</c:v>
                </c:pt>
                <c:pt idx="1495">
                  <c:v>-1.8209504117243747E-2</c:v>
                </c:pt>
                <c:pt idx="1496">
                  <c:v>-1.7724947105687176E-2</c:v>
                </c:pt>
                <c:pt idx="1497">
                  <c:v>-1.7179505065483894E-2</c:v>
                </c:pt>
                <c:pt idx="1498">
                  <c:v>-1.6844289638173048E-2</c:v>
                </c:pt>
                <c:pt idx="1499">
                  <c:v>-1.6200882107192491E-2</c:v>
                </c:pt>
                <c:pt idx="1500">
                  <c:v>-1.5650689935182215E-2</c:v>
                </c:pt>
                <c:pt idx="1501">
                  <c:v>-1.5352370496127338E-2</c:v>
                </c:pt>
                <c:pt idx="1502">
                  <c:v>-1.4869247467167751E-2</c:v>
                </c:pt>
                <c:pt idx="1503">
                  <c:v>-1.4654990368351623E-2</c:v>
                </c:pt>
                <c:pt idx="1504">
                  <c:v>-1.4710651363784299E-2</c:v>
                </c:pt>
                <c:pt idx="1505">
                  <c:v>-1.6228504779585335E-2</c:v>
                </c:pt>
                <c:pt idx="1506">
                  <c:v>-1.5677648715818306E-2</c:v>
                </c:pt>
                <c:pt idx="1507">
                  <c:v>-1.5545836279199659E-2</c:v>
                </c:pt>
                <c:pt idx="1508">
                  <c:v>-1.5194924705812705E-2</c:v>
                </c:pt>
                <c:pt idx="1509">
                  <c:v>-1.5555586804156954E-2</c:v>
                </c:pt>
                <c:pt idx="1510">
                  <c:v>-1.5399265005475499E-2</c:v>
                </c:pt>
                <c:pt idx="1511">
                  <c:v>-1.6022429648682009E-2</c:v>
                </c:pt>
                <c:pt idx="1512">
                  <c:v>-1.5471370425498284E-2</c:v>
                </c:pt>
                <c:pt idx="1513">
                  <c:v>-1.4938738652763192E-2</c:v>
                </c:pt>
                <c:pt idx="1514">
                  <c:v>-1.4700042774996305E-2</c:v>
                </c:pt>
                <c:pt idx="1515">
                  <c:v>-1.4433119814186816E-2</c:v>
                </c:pt>
                <c:pt idx="1516">
                  <c:v>-1.4584365592457054E-2</c:v>
                </c:pt>
                <c:pt idx="1517">
                  <c:v>-1.3938760440570261E-2</c:v>
                </c:pt>
                <c:pt idx="1518">
                  <c:v>-1.3686395032797572E-2</c:v>
                </c:pt>
                <c:pt idx="1519">
                  <c:v>-1.3227223120575834E-2</c:v>
                </c:pt>
                <c:pt idx="1520">
                  <c:v>-1.2916785742366437E-2</c:v>
                </c:pt>
                <c:pt idx="1521">
                  <c:v>-1.2508781960236311E-2</c:v>
                </c:pt>
                <c:pt idx="1522">
                  <c:v>-1.2291771398858226E-2</c:v>
                </c:pt>
                <c:pt idx="1523">
                  <c:v>-1.8556392641461694E-2</c:v>
                </c:pt>
                <c:pt idx="1524">
                  <c:v>-1.8213386855146035E-2</c:v>
                </c:pt>
                <c:pt idx="1525">
                  <c:v>-1.8397964175689362E-2</c:v>
                </c:pt>
                <c:pt idx="1526">
                  <c:v>-1.7920306219804102E-2</c:v>
                </c:pt>
                <c:pt idx="1527">
                  <c:v>-1.9567279969735486E-2</c:v>
                </c:pt>
                <c:pt idx="1528">
                  <c:v>-1.8962638520236618E-2</c:v>
                </c:pt>
                <c:pt idx="1529">
                  <c:v>-1.8531568844009198E-2</c:v>
                </c:pt>
                <c:pt idx="1530">
                  <c:v>-1.8081270458300328E-2</c:v>
                </c:pt>
                <c:pt idx="1531">
                  <c:v>-1.7543028239857875E-2</c:v>
                </c:pt>
                <c:pt idx="1532">
                  <c:v>-1.7682847186650211E-2</c:v>
                </c:pt>
                <c:pt idx="1533">
                  <c:v>-1.7312364389931022E-2</c:v>
                </c:pt>
                <c:pt idx="1534">
                  <c:v>-2.087872723405974E-2</c:v>
                </c:pt>
                <c:pt idx="1535">
                  <c:v>-2.0951115610598321E-2</c:v>
                </c:pt>
                <c:pt idx="1536">
                  <c:v>-2.080789664454254E-2</c:v>
                </c:pt>
                <c:pt idx="1537">
                  <c:v>-2.0307862859729586E-2</c:v>
                </c:pt>
                <c:pt idx="1538">
                  <c:v>-1.9862519669752509E-2</c:v>
                </c:pt>
                <c:pt idx="1539">
                  <c:v>-1.9342264763182893E-2</c:v>
                </c:pt>
                <c:pt idx="1540">
                  <c:v>-1.9021901390800591E-2</c:v>
                </c:pt>
                <c:pt idx="1541">
                  <c:v>-1.8558797240246682E-2</c:v>
                </c:pt>
                <c:pt idx="1542">
                  <c:v>-1.9532537705602027E-2</c:v>
                </c:pt>
                <c:pt idx="1543">
                  <c:v>-2.0470206200567172E-2</c:v>
                </c:pt>
                <c:pt idx="1544">
                  <c:v>-2.045522112548193E-2</c:v>
                </c:pt>
                <c:pt idx="1545">
                  <c:v>-2.0018434766170198E-2</c:v>
                </c:pt>
                <c:pt idx="1546">
                  <c:v>-1.9709600758256514E-2</c:v>
                </c:pt>
                <c:pt idx="1547">
                  <c:v>-1.9403256892755114E-2</c:v>
                </c:pt>
                <c:pt idx="1548">
                  <c:v>-1.8743004511189383E-2</c:v>
                </c:pt>
                <c:pt idx="1549">
                  <c:v>-1.8279671369612491E-2</c:v>
                </c:pt>
                <c:pt idx="1550">
                  <c:v>-1.76412124832852E-2</c:v>
                </c:pt>
                <c:pt idx="1551">
                  <c:v>-1.7485434834127556E-2</c:v>
                </c:pt>
                <c:pt idx="1552">
                  <c:v>-1.7557794635484195E-2</c:v>
                </c:pt>
                <c:pt idx="1553">
                  <c:v>-1.7045963550141464E-2</c:v>
                </c:pt>
                <c:pt idx="1554">
                  <c:v>-1.6549301914514401E-2</c:v>
                </c:pt>
                <c:pt idx="1555">
                  <c:v>-1.6378060361143549E-2</c:v>
                </c:pt>
                <c:pt idx="1556">
                  <c:v>-1.5892186974041322E-2</c:v>
                </c:pt>
                <c:pt idx="1557">
                  <c:v>-1.5465928747247715E-2</c:v>
                </c:pt>
                <c:pt idx="1558">
                  <c:v>-1.5687649950669357E-2</c:v>
                </c:pt>
                <c:pt idx="1559">
                  <c:v>-1.5807937329009342E-2</c:v>
                </c:pt>
                <c:pt idx="1560">
                  <c:v>-1.5555979132920433E-2</c:v>
                </c:pt>
                <c:pt idx="1561">
                  <c:v>-1.5392047367482795E-2</c:v>
                </c:pt>
                <c:pt idx="1562">
                  <c:v>-1.5093440433096007E-2</c:v>
                </c:pt>
                <c:pt idx="1563">
                  <c:v>-1.4639605135079448E-2</c:v>
                </c:pt>
                <c:pt idx="1564">
                  <c:v>-1.4443961158655634E-2</c:v>
                </c:pt>
                <c:pt idx="1565">
                  <c:v>-1.7421314132808334E-2</c:v>
                </c:pt>
                <c:pt idx="1566">
                  <c:v>-2.0518033073592262E-2</c:v>
                </c:pt>
                <c:pt idx="1567">
                  <c:v>-2.0117382780740184E-2</c:v>
                </c:pt>
                <c:pt idx="1568">
                  <c:v>-1.947621455303207E-2</c:v>
                </c:pt>
                <c:pt idx="1569">
                  <c:v>-1.932521034193229E-2</c:v>
                </c:pt>
                <c:pt idx="1570">
                  <c:v>-1.9305832162854804E-2</c:v>
                </c:pt>
                <c:pt idx="1571">
                  <c:v>-1.8690801982395595E-2</c:v>
                </c:pt>
                <c:pt idx="1572">
                  <c:v>-1.882868061089403E-2</c:v>
                </c:pt>
                <c:pt idx="1573">
                  <c:v>-1.8743815251302167E-2</c:v>
                </c:pt>
                <c:pt idx="1574">
                  <c:v>-1.8142102676354206E-2</c:v>
                </c:pt>
                <c:pt idx="1575">
                  <c:v>-1.7717035487987125E-2</c:v>
                </c:pt>
                <c:pt idx="1576">
                  <c:v>-1.8010807065810784E-2</c:v>
                </c:pt>
                <c:pt idx="1577">
                  <c:v>-1.8375408109654896E-2</c:v>
                </c:pt>
                <c:pt idx="1578">
                  <c:v>-2.4606609982093981E-2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8-468F-901C-FE2E05003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7723615"/>
        <c:axId val="1759295535"/>
      </c:lineChart>
      <c:catAx>
        <c:axId val="187772361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759295535"/>
        <c:crosses val="autoZero"/>
        <c:auto val="1"/>
        <c:lblAlgn val="ctr"/>
        <c:lblOffset val="100"/>
        <c:noMultiLvlLbl val="0"/>
      </c:catAx>
      <c:valAx>
        <c:axId val="1759295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187772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13</xdr:row>
      <xdr:rowOff>71121</xdr:rowOff>
    </xdr:from>
    <xdr:to>
      <xdr:col>31</xdr:col>
      <xdr:colOff>388620</xdr:colOff>
      <xdr:row>38</xdr:row>
      <xdr:rowOff>83820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3DD211-DD8D-4062-8943-DCB1871FE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8625"/>
  <sheetViews>
    <sheetView tabSelected="1" zoomScale="130" zoomScaleNormal="130" workbookViewId="0">
      <pane xSplit="1" ySplit="1" topLeftCell="B8606" activePane="bottomRight" state="frozen"/>
      <selection pane="topRight" activeCell="B1" sqref="B1"/>
      <selection pane="bottomLeft" activeCell="A2" sqref="A2"/>
      <selection pane="bottomRight" activeCell="I8625" sqref="I8625"/>
    </sheetView>
  </sheetViews>
  <sheetFormatPr defaultRowHeight="15" x14ac:dyDescent="0.25"/>
  <cols>
    <col min="1" max="1" width="12.5703125" bestFit="1" customWidth="1"/>
    <col min="2" max="3" width="12" bestFit="1" customWidth="1"/>
    <col min="6" max="6" width="13.85546875" bestFit="1" customWidth="1"/>
    <col min="7" max="7" width="10.5703125" bestFit="1" customWidth="1"/>
    <col min="8" max="8" width="16.140625" bestFit="1" customWidth="1"/>
    <col min="9" max="9" width="18.7109375" bestFit="1" customWidth="1"/>
    <col min="10" max="14" width="16.140625" customWidth="1"/>
    <col min="15" max="15" width="19.140625" bestFit="1" customWidth="1"/>
    <col min="17" max="18" width="11.85546875" customWidth="1"/>
    <col min="20" max="20" width="12.28515625" bestFit="1" customWidth="1"/>
    <col min="22" max="22" width="11.7109375" bestFit="1" customWidth="1"/>
    <col min="23" max="23" width="11.28515625" bestFit="1" customWidth="1"/>
    <col min="24" max="24" width="11.42578125" bestFit="1" customWidth="1"/>
    <col min="26" max="26" width="10.7109375" bestFit="1" customWidth="1"/>
    <col min="27" max="27" width="11" bestFit="1" customWidth="1"/>
  </cols>
  <sheetData>
    <row r="1" spans="1:27" x14ac:dyDescent="0.25">
      <c r="A1" s="25" t="s">
        <v>0</v>
      </c>
      <c r="B1" s="3" t="s">
        <v>1</v>
      </c>
      <c r="C1" s="3" t="s">
        <v>2</v>
      </c>
      <c r="D1" s="3" t="s">
        <v>3</v>
      </c>
      <c r="E1" s="3" t="s">
        <v>23</v>
      </c>
      <c r="F1" s="3" t="s">
        <v>28</v>
      </c>
      <c r="G1" s="3" t="s">
        <v>26</v>
      </c>
      <c r="H1" s="3" t="s">
        <v>24</v>
      </c>
      <c r="I1" s="3" t="s">
        <v>25</v>
      </c>
      <c r="J1" s="3" t="s">
        <v>27</v>
      </c>
      <c r="K1" s="3" t="s">
        <v>33</v>
      </c>
      <c r="L1" s="3" t="s">
        <v>32</v>
      </c>
      <c r="M1" s="3" t="s">
        <v>29</v>
      </c>
      <c r="N1" s="3" t="s">
        <v>30</v>
      </c>
      <c r="O1" s="3" t="s">
        <v>31</v>
      </c>
      <c r="P1" s="3" t="s">
        <v>4</v>
      </c>
      <c r="Q1" s="3" t="s">
        <v>15</v>
      </c>
      <c r="R1" s="3"/>
      <c r="T1" s="3" t="s">
        <v>9</v>
      </c>
      <c r="U1" s="3" t="s">
        <v>10</v>
      </c>
      <c r="V1" s="3" t="s">
        <v>11</v>
      </c>
      <c r="X1" s="3"/>
      <c r="Y1" s="11"/>
    </row>
    <row r="2" spans="1:27" x14ac:dyDescent="0.25">
      <c r="A2" s="5">
        <v>32875</v>
      </c>
      <c r="B2">
        <v>0.26307799999999998</v>
      </c>
      <c r="C2">
        <v>0.38139000000000001</v>
      </c>
      <c r="S2" s="3" t="s">
        <v>5</v>
      </c>
      <c r="T2" s="14">
        <f>AVERAGE(D3:D8623)</f>
        <v>7.5216631100911307E-4</v>
      </c>
      <c r="U2" s="14">
        <f>AVERAGE(P3:P8623)</f>
        <v>8.1484554652834073E-4</v>
      </c>
      <c r="V2" s="13">
        <f>Y3*T2+Y4*U2</f>
        <v>8.0170014699833801E-4</v>
      </c>
      <c r="Z2" s="3" t="s">
        <v>21</v>
      </c>
      <c r="AA2" s="3" t="s">
        <v>22</v>
      </c>
    </row>
    <row r="3" spans="1:27" x14ac:dyDescent="0.25">
      <c r="A3" s="5">
        <v>32876</v>
      </c>
      <c r="B3">
        <v>0.264843</v>
      </c>
      <c r="C3">
        <v>0.38353900000000002</v>
      </c>
      <c r="D3" s="4">
        <f>LN(B3/B2)</f>
        <v>6.6866314325207494E-3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>
        <f>LN(C3/C2)</f>
        <v>5.6188369218470912E-3</v>
      </c>
      <c r="Q3">
        <f>$Y$3*D3+$Y$4*P3</f>
        <v>5.8427800721180126E-3</v>
      </c>
      <c r="S3" s="3" t="s">
        <v>6</v>
      </c>
      <c r="T3" s="10">
        <f>STDEV(D3:D8623)</f>
        <v>2.7439598517276557E-2</v>
      </c>
      <c r="U3" s="10">
        <f>STDEV(P3:P8623)</f>
        <v>1.9922544662176821E-2</v>
      </c>
      <c r="V3" s="11" cm="1">
        <f t="array" ref="V3">SQRT(MMULT(MMULT(TRANSPOSE(Y3:Y4),T12:U13),Y3:Y4))</f>
        <v>1.8817137742279073E-2</v>
      </c>
      <c r="X3" s="3" t="s">
        <v>12</v>
      </c>
      <c r="Y3" s="16">
        <v>0.20972494991535298</v>
      </c>
      <c r="Z3" s="9">
        <v>0.1</v>
      </c>
      <c r="AA3" s="9">
        <v>0.8</v>
      </c>
    </row>
    <row r="4" spans="1:27" x14ac:dyDescent="0.25">
      <c r="A4" s="5">
        <v>32877</v>
      </c>
      <c r="B4">
        <v>0.26572699999999999</v>
      </c>
      <c r="C4">
        <v>0.39482</v>
      </c>
      <c r="D4" s="4">
        <f t="shared" ref="D4:D67" si="0">LN(B4/B3)</f>
        <v>3.3322683830425996E-3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>
        <f>LN(C4/C3)</f>
        <v>2.8988654285533936E-2</v>
      </c>
      <c r="Q4">
        <f>$Y$3*D4+$Y$4*P4</f>
        <v>2.3607870037124969E-2</v>
      </c>
      <c r="S4" s="3" t="s">
        <v>7</v>
      </c>
      <c r="T4" s="10">
        <f>MAX(D3:D8623)</f>
        <v>0.28688799482163824</v>
      </c>
      <c r="U4" s="10">
        <f>MAX(P3:P8623)</f>
        <v>0.1786915173552418</v>
      </c>
      <c r="V4" s="11">
        <f>MAX(Q3:Q8623)</f>
        <v>0.16214604781946457</v>
      </c>
      <c r="X4" s="3" t="s">
        <v>13</v>
      </c>
      <c r="Y4" s="16">
        <v>0.79027505008464694</v>
      </c>
      <c r="Z4" s="9">
        <v>0.1</v>
      </c>
      <c r="AA4" s="9">
        <v>0.8</v>
      </c>
    </row>
    <row r="5" spans="1:27" x14ac:dyDescent="0.25">
      <c r="A5" s="5">
        <v>32878</v>
      </c>
      <c r="B5">
        <v>0.26661000000000001</v>
      </c>
      <c r="C5">
        <v>0.38515100000000002</v>
      </c>
      <c r="D5" s="4">
        <f t="shared" si="0"/>
        <v>3.3174504489433838E-3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f>LN(C5/C4)</f>
        <v>-2.4794499650901046E-2</v>
      </c>
      <c r="Q5">
        <f>$Y$3*D5+$Y$4*P5</f>
        <v>-1.889872232418827E-2</v>
      </c>
      <c r="S5" s="3" t="s">
        <v>8</v>
      </c>
      <c r="T5" s="10">
        <f>MIN(D3:D8623)</f>
        <v>-0.73124869532256476</v>
      </c>
      <c r="U5" s="10">
        <f>MIN(P3:P8623)</f>
        <v>-0.16957611921513116</v>
      </c>
      <c r="V5" s="10">
        <f>MIN(Q3:Q8623)</f>
        <v>-0.16635659157198479</v>
      </c>
      <c r="X5" s="3" t="s">
        <v>18</v>
      </c>
      <c r="Y5" s="9">
        <f>SUM(Y3:Y4)</f>
        <v>0.99999999999999989</v>
      </c>
    </row>
    <row r="6" spans="1:27" x14ac:dyDescent="0.25">
      <c r="A6" s="5">
        <v>32881</v>
      </c>
      <c r="B6">
        <v>0.26837499999999997</v>
      </c>
      <c r="C6">
        <v>0.39105899999999999</v>
      </c>
      <c r="D6" s="4">
        <f t="shared" si="0"/>
        <v>6.5983397804515185E-3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>
        <f>LN(C6/C5)</f>
        <v>1.5222978555883265E-2</v>
      </c>
      <c r="Q6">
        <f>$Y$3*D6+$Y$4*P6</f>
        <v>1.3414176620667828E-2</v>
      </c>
      <c r="S6" s="3" t="s">
        <v>14</v>
      </c>
      <c r="T6" s="10">
        <f>CORREL(D3:D8623,P3:P8623)</f>
        <v>0.40354246919127218</v>
      </c>
      <c r="U6" s="11">
        <f>CORREL(D3:D8623,P3:P8623)</f>
        <v>0.40354246919127218</v>
      </c>
      <c r="V6" s="12"/>
    </row>
    <row r="7" spans="1:27" x14ac:dyDescent="0.25">
      <c r="A7" s="5">
        <v>32882</v>
      </c>
      <c r="B7">
        <v>0.26572699999999999</v>
      </c>
      <c r="C7">
        <v>0.38998500000000003</v>
      </c>
      <c r="D7" s="4">
        <f t="shared" si="0"/>
        <v>-9.9157902293948684E-3</v>
      </c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>
        <f>LN(C7/C6)</f>
        <v>-2.7501668969373478E-3</v>
      </c>
      <c r="Q7">
        <f>$Y$3*D7+$Y$4*P7</f>
        <v>-4.2529768914492862E-3</v>
      </c>
      <c r="S7" s="3" t="s">
        <v>14</v>
      </c>
      <c r="T7" s="11">
        <f>U12/(SQRT(T12)*SQRT(U13))</f>
        <v>0.40354246919127329</v>
      </c>
      <c r="U7" s="11"/>
      <c r="V7" s="11"/>
    </row>
    <row r="8" spans="1:27" x14ac:dyDescent="0.25">
      <c r="A8" s="5">
        <v>32883</v>
      </c>
      <c r="B8">
        <v>0.25424999999999998</v>
      </c>
      <c r="C8">
        <v>0.37924200000000002</v>
      </c>
      <c r="D8" s="4">
        <f t="shared" si="0"/>
        <v>-4.4151431040880956E-2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f>LN(C8/C7)</f>
        <v>-2.79337531044089E-2</v>
      </c>
      <c r="Q8">
        <f>$Y$3*D8+$Y$4*P8</f>
        <v>-3.1335004797378829E-2</v>
      </c>
      <c r="S8" s="3" t="s">
        <v>19</v>
      </c>
      <c r="T8">
        <f>(T2-$Y$1)/T3</f>
        <v>2.7411709779045532E-2</v>
      </c>
      <c r="U8">
        <f>(U2-$Y$1)/U3</f>
        <v>4.0900676110684514E-2</v>
      </c>
      <c r="V8" s="15">
        <f>V2/V3</f>
        <v>4.2604787081780622E-2</v>
      </c>
    </row>
    <row r="9" spans="1:27" x14ac:dyDescent="0.25">
      <c r="A9" s="5">
        <v>32884</v>
      </c>
      <c r="B9">
        <v>0.24365600000000001</v>
      </c>
      <c r="C9">
        <v>0.37172100000000002</v>
      </c>
      <c r="D9" s="4">
        <f t="shared" si="0"/>
        <v>-4.2560640454976852E-2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f>LN(C9/C8)</f>
        <v>-2.0030950858715379E-2</v>
      </c>
      <c r="Q9">
        <f>$Y$3*D9+$Y$4*P9</f>
        <v>-2.4755988880899762E-2</v>
      </c>
      <c r="S9" s="3" t="s">
        <v>20</v>
      </c>
      <c r="T9" s="15">
        <f>T3/T2</f>
        <v>36.480759794284516</v>
      </c>
      <c r="U9" s="15">
        <f t="shared" ref="U9" si="1">U3/U2</f>
        <v>24.449473580676806</v>
      </c>
      <c r="V9" s="15">
        <f>V3/V2</f>
        <v>23.471540840715452</v>
      </c>
    </row>
    <row r="10" spans="1:27" ht="15.75" thickBot="1" x14ac:dyDescent="0.3">
      <c r="A10" s="5">
        <v>32885</v>
      </c>
      <c r="B10">
        <v>0.24365600000000001</v>
      </c>
      <c r="C10">
        <v>0.37010999999999999</v>
      </c>
      <c r="D10" s="4">
        <f t="shared" si="0"/>
        <v>0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f>LN(C10/C9)</f>
        <v>-4.3433141309595141E-3</v>
      </c>
      <c r="Q10">
        <f>$Y$3*D10+$Y$4*P10</f>
        <v>-3.4324127923773848E-3</v>
      </c>
    </row>
    <row r="11" spans="1:27" x14ac:dyDescent="0.25">
      <c r="A11" s="5">
        <v>32888</v>
      </c>
      <c r="B11">
        <v>0.24189099999999999</v>
      </c>
      <c r="C11">
        <v>0.37010999999999999</v>
      </c>
      <c r="D11" s="4">
        <f t="shared" si="0"/>
        <v>-7.2701830066512953E-3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f>LN(C11/C10)</f>
        <v>0</v>
      </c>
      <c r="Q11">
        <f>$Y$3*D11+$Y$4*P11</f>
        <v>-1.5247387669453934E-3</v>
      </c>
      <c r="S11" s="8"/>
      <c r="T11" s="8" t="s">
        <v>16</v>
      </c>
      <c r="U11" s="8" t="s">
        <v>17</v>
      </c>
    </row>
    <row r="12" spans="1:27" x14ac:dyDescent="0.25">
      <c r="A12" s="5">
        <v>32889</v>
      </c>
      <c r="B12">
        <v>0.246305</v>
      </c>
      <c r="C12">
        <v>0.38139000000000001</v>
      </c>
      <c r="D12" s="4">
        <f t="shared" si="0"/>
        <v>1.8083393900009636E-2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f>LN(C12/C11)</f>
        <v>3.0022214878657864E-2</v>
      </c>
      <c r="Q12">
        <f>$Y$3*D12+$Y$4*P12</f>
        <v>2.7518346246862495E-2</v>
      </c>
      <c r="S12" t="s">
        <v>16</v>
      </c>
      <c r="T12">
        <f>VARP(analysis!$D$3:$D$8623)</f>
        <v>7.5284422987170719E-4</v>
      </c>
      <c r="U12">
        <v>2.2057761142295601E-4</v>
      </c>
    </row>
    <row r="13" spans="1:27" ht="15.75" thickBot="1" x14ac:dyDescent="0.3">
      <c r="A13" s="5">
        <v>32890</v>
      </c>
      <c r="B13">
        <v>0.23482800000000001</v>
      </c>
      <c r="C13">
        <v>0.37601899999999999</v>
      </c>
      <c r="D13" s="4">
        <f t="shared" si="0"/>
        <v>-4.7717274096981746E-2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>
        <f>LN(C13/C12)</f>
        <v>-1.4182799602046877E-2</v>
      </c>
      <c r="Q13">
        <f>$Y$3*D13+$Y$4*P13</f>
        <v>-2.1215815585934772E-2</v>
      </c>
      <c r="S13" s="7" t="s">
        <v>17</v>
      </c>
      <c r="T13" s="7">
        <v>2.205776114229562E-4</v>
      </c>
      <c r="U13" s="7">
        <f>VARP(analysis!$P$3:$P$8623)</f>
        <v>3.9686174617070268E-4</v>
      </c>
    </row>
    <row r="14" spans="1:27" x14ac:dyDescent="0.25">
      <c r="A14" s="5">
        <v>32891</v>
      </c>
      <c r="B14">
        <v>0.22864899999999999</v>
      </c>
      <c r="C14">
        <v>0.40824899999999997</v>
      </c>
      <c r="D14" s="4">
        <f t="shared" si="0"/>
        <v>-2.6665254672179169E-2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>
        <f>LN(C14/C13)</f>
        <v>8.2237608339994897E-2</v>
      </c>
      <c r="Q14">
        <f>$Y$3*D14+$Y$4*P14</f>
        <v>5.9397960849128142E-2</v>
      </c>
      <c r="S14" s="15"/>
    </row>
    <row r="15" spans="1:27" x14ac:dyDescent="0.25">
      <c r="A15" s="5">
        <v>32892</v>
      </c>
      <c r="B15">
        <v>0.24189099999999999</v>
      </c>
      <c r="C15">
        <v>0.40448899999999999</v>
      </c>
      <c r="D15" s="4">
        <f t="shared" si="0"/>
        <v>5.6299134869151238E-2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>
        <f>LN(C15/C14)</f>
        <v>-9.2527403060569217E-3</v>
      </c>
      <c r="Q15">
        <f>$Y$3*D15+$Y$4*P15</f>
        <v>4.4951234319210807E-3</v>
      </c>
      <c r="S15" s="15"/>
    </row>
    <row r="16" spans="1:27" x14ac:dyDescent="0.25">
      <c r="A16" s="5">
        <v>32895</v>
      </c>
      <c r="B16">
        <v>0.23482800000000001</v>
      </c>
      <c r="C16">
        <v>0.38998500000000003</v>
      </c>
      <c r="D16" s="4">
        <f t="shared" si="0"/>
        <v>-2.9633880196972006E-2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>
        <f>LN(C16/C15)</f>
        <v>-3.6516265216465192E-2</v>
      </c>
      <c r="Q16">
        <f>$Y$3*D16+$Y$4*P16</f>
        <v>-3.5072857362953805E-2</v>
      </c>
      <c r="S16" s="15"/>
    </row>
    <row r="17" spans="1:19" x14ac:dyDescent="0.25">
      <c r="A17" s="5">
        <v>32896</v>
      </c>
      <c r="B17">
        <v>0.23835899999999999</v>
      </c>
      <c r="C17">
        <v>0.38568799999999998</v>
      </c>
      <c r="D17" s="4">
        <f t="shared" si="0"/>
        <v>1.4924609265120953E-2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>
        <f>LN(C17/C16)</f>
        <v>-1.1079524378798344E-2</v>
      </c>
      <c r="Q17">
        <f>$Y$3*D17+$Y$4*P17</f>
        <v>-5.6258087527352226E-3</v>
      </c>
      <c r="S17" s="15"/>
    </row>
    <row r="18" spans="1:19" x14ac:dyDescent="0.25">
      <c r="A18" s="5">
        <v>32897</v>
      </c>
      <c r="B18">
        <v>0.24012500000000001</v>
      </c>
      <c r="C18">
        <v>0.38998500000000003</v>
      </c>
      <c r="D18" s="4">
        <f t="shared" si="0"/>
        <v>7.3816805535307749E-3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>
        <f>LN(C18/C17)</f>
        <v>1.107952437879828E-2</v>
      </c>
      <c r="Q18">
        <f>$Y$3*D18+$Y$4*P18</f>
        <v>1.0303994267749254E-2</v>
      </c>
      <c r="S18" s="15"/>
    </row>
    <row r="19" spans="1:19" x14ac:dyDescent="0.25">
      <c r="A19" s="5">
        <v>32898</v>
      </c>
      <c r="B19">
        <v>0.241008</v>
      </c>
      <c r="C19">
        <v>0.38998500000000003</v>
      </c>
      <c r="D19" s="4">
        <f t="shared" si="0"/>
        <v>3.6705068717385429E-3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>
        <f>LN(C19/C18)</f>
        <v>0</v>
      </c>
      <c r="Q19">
        <f>$Y$3*D19+$Y$4*P19</f>
        <v>7.6979686983932492E-4</v>
      </c>
      <c r="S19" s="15"/>
    </row>
    <row r="20" spans="1:19" x14ac:dyDescent="0.25">
      <c r="A20" s="5">
        <v>32899</v>
      </c>
      <c r="B20">
        <v>0.231297</v>
      </c>
      <c r="C20">
        <v>0.38998500000000003</v>
      </c>
      <c r="D20" s="4">
        <f t="shared" si="0"/>
        <v>-4.1127528975791396E-2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>
        <f>LN(C20/C19)</f>
        <v>0</v>
      </c>
      <c r="Q20">
        <f>$Y$3*D20+$Y$4*P20</f>
        <v>-8.6254689545900796E-3</v>
      </c>
      <c r="S20" s="15"/>
    </row>
    <row r="21" spans="1:19" x14ac:dyDescent="0.25">
      <c r="A21" s="5">
        <v>32902</v>
      </c>
      <c r="B21">
        <v>0.23482800000000001</v>
      </c>
      <c r="C21">
        <v>0.39320899999999998</v>
      </c>
      <c r="D21" s="4">
        <f t="shared" si="0"/>
        <v>1.5150732285401026E-2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>
        <f>LN(C21/C20)</f>
        <v>8.233000280447168E-3</v>
      </c>
      <c r="Q21">
        <f>$Y$3*D21+$Y$4*P21</f>
        <v>9.6838212787139499E-3</v>
      </c>
      <c r="S21" s="15"/>
    </row>
    <row r="22" spans="1:19" x14ac:dyDescent="0.25">
      <c r="A22" s="5">
        <v>32903</v>
      </c>
      <c r="B22">
        <v>0.24012500000000001</v>
      </c>
      <c r="C22">
        <v>0.39213399999999998</v>
      </c>
      <c r="D22" s="4">
        <f t="shared" si="0"/>
        <v>2.2306289818651737E-2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>
        <f>LN(C22/C21)</f>
        <v>-2.7376590137226505E-3</v>
      </c>
      <c r="Q22">
        <f>$Y$3*D22+$Y$4*P22</f>
        <v>2.5146819008297311E-3</v>
      </c>
      <c r="S22" s="15"/>
    </row>
    <row r="23" spans="1:19" x14ac:dyDescent="0.25">
      <c r="A23" s="5">
        <v>32904</v>
      </c>
      <c r="B23">
        <v>0.24012500000000001</v>
      </c>
      <c r="C23">
        <v>0.39750600000000003</v>
      </c>
      <c r="D23" s="4">
        <f t="shared" si="0"/>
        <v>0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>
        <f>LN(C23/C22)</f>
        <v>1.3606410207799827E-2</v>
      </c>
      <c r="Q23">
        <f>$Y$3*D23+$Y$4*P23</f>
        <v>1.075280650844126E-2</v>
      </c>
      <c r="S23" s="15"/>
    </row>
    <row r="24" spans="1:19" x14ac:dyDescent="0.25">
      <c r="A24" s="5">
        <v>32905</v>
      </c>
      <c r="B24">
        <v>0.23747599999999999</v>
      </c>
      <c r="C24">
        <v>0.40287699999999999</v>
      </c>
      <c r="D24" s="4">
        <f t="shared" si="0"/>
        <v>-1.1093055351764938E-2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>
        <f>LN(C24/C23)</f>
        <v>1.3421276122146227E-2</v>
      </c>
      <c r="Q24">
        <f>$Y$3*D24+$Y$4*P24</f>
        <v>8.2800091815718457E-3</v>
      </c>
      <c r="S24" s="15"/>
    </row>
    <row r="25" spans="1:19" x14ac:dyDescent="0.25">
      <c r="A25" s="5">
        <v>32906</v>
      </c>
      <c r="B25">
        <v>0.24189099999999999</v>
      </c>
      <c r="C25">
        <v>0.40287699999999999</v>
      </c>
      <c r="D25" s="4">
        <f t="shared" si="0"/>
        <v>1.84206457300852E-2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>
        <f>LN(C25/C24)</f>
        <v>0</v>
      </c>
      <c r="Q25">
        <f>$Y$3*D25+$Y$4*P25</f>
        <v>3.8632690031505795E-3</v>
      </c>
      <c r="S25" s="15"/>
    </row>
    <row r="26" spans="1:19" x14ac:dyDescent="0.25">
      <c r="A26" s="5">
        <v>32909</v>
      </c>
      <c r="B26">
        <v>0.24718699999999999</v>
      </c>
      <c r="C26">
        <v>0.405026</v>
      </c>
      <c r="D26" s="4">
        <f t="shared" si="0"/>
        <v>2.1657923736881003E-2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f>LN(C26/C25)</f>
        <v>5.3199581345928859E-3</v>
      </c>
      <c r="Q26">
        <f>$Y$3*D26+$Y$4*P26</f>
        <v>8.7464371522515197E-3</v>
      </c>
      <c r="S26" s="15"/>
    </row>
    <row r="27" spans="1:19" x14ac:dyDescent="0.25">
      <c r="A27" s="5">
        <v>32910</v>
      </c>
      <c r="B27">
        <v>0.245422</v>
      </c>
      <c r="C27">
        <v>0.40395199999999998</v>
      </c>
      <c r="D27" s="4">
        <f t="shared" si="0"/>
        <v>-7.1659573936397386E-3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>
        <f>LN(C27/C26)</f>
        <v>-2.6552035555588473E-3</v>
      </c>
      <c r="Q27">
        <f>$Y$3*D27+$Y$4*P27</f>
        <v>-3.6012211783308483E-3</v>
      </c>
      <c r="S27" s="15"/>
    </row>
    <row r="28" spans="1:19" x14ac:dyDescent="0.25">
      <c r="A28" s="5">
        <v>32911</v>
      </c>
      <c r="B28">
        <v>0.23482800000000001</v>
      </c>
      <c r="C28">
        <v>0.40072799999999997</v>
      </c>
      <c r="D28" s="4">
        <f t="shared" si="0"/>
        <v>-4.4125846540213384E-2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>
        <f>LN(C28/C27)</f>
        <v>-8.0131661065056658E-3</v>
      </c>
      <c r="Q28">
        <f>$Y$3*D28+$Y$4*P28</f>
        <v>-1.5586896201774163E-2</v>
      </c>
      <c r="S28" s="15"/>
    </row>
    <row r="29" spans="1:19" x14ac:dyDescent="0.25">
      <c r="A29" s="5">
        <v>32912</v>
      </c>
      <c r="B29">
        <v>0.23306299999999999</v>
      </c>
      <c r="C29">
        <v>0.405026</v>
      </c>
      <c r="D29" s="4">
        <f t="shared" si="0"/>
        <v>-7.544527986052609E-3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>
        <f>LN(C29/C28)</f>
        <v>1.0668369662064497E-2</v>
      </c>
      <c r="Q29">
        <f>$Y$3*D29+$Y$4*P29</f>
        <v>6.848670614999686E-3</v>
      </c>
      <c r="S29" s="15"/>
    </row>
    <row r="30" spans="1:19" x14ac:dyDescent="0.25">
      <c r="A30" s="5">
        <v>32913</v>
      </c>
      <c r="B30">
        <v>0.24189099999999999</v>
      </c>
      <c r="C30">
        <v>0.40610000000000002</v>
      </c>
      <c r="D30" s="4">
        <f t="shared" si="0"/>
        <v>3.7178408183024765E-2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>
        <f>LN(C30/C29)</f>
        <v>2.6481721154220437E-3</v>
      </c>
      <c r="Q30">
        <f>$Y$3*D30+$Y$4*P30</f>
        <v>9.8900241452653387E-3</v>
      </c>
      <c r="S30" s="15"/>
    </row>
    <row r="31" spans="1:19" x14ac:dyDescent="0.25">
      <c r="A31" s="5">
        <v>32916</v>
      </c>
      <c r="B31">
        <v>0.24012500000000001</v>
      </c>
      <c r="C31">
        <v>0.40717500000000001</v>
      </c>
      <c r="D31" s="4">
        <f t="shared" si="0"/>
        <v>-7.3275903783203231E-3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>
        <f>LN(C31/C30)</f>
        <v>2.6436337673724536E-3</v>
      </c>
      <c r="Q31">
        <f>$Y$3*D31+$Y$4*P31</f>
        <v>5.5241928282227749E-4</v>
      </c>
      <c r="S31" s="15"/>
    </row>
    <row r="32" spans="1:19" x14ac:dyDescent="0.25">
      <c r="A32" s="5">
        <v>32917</v>
      </c>
      <c r="B32">
        <v>0.24365600000000001</v>
      </c>
      <c r="C32">
        <v>0.40717500000000001</v>
      </c>
      <c r="D32" s="4">
        <f t="shared" si="0"/>
        <v>1.4597773384971648E-2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>
        <f>LN(C32/C31)</f>
        <v>0</v>
      </c>
      <c r="Q32">
        <f>$Y$3*D32+$Y$4*P32</f>
        <v>3.0615172920388516E-3</v>
      </c>
      <c r="S32" s="15"/>
    </row>
    <row r="33" spans="1:19" x14ac:dyDescent="0.25">
      <c r="A33" s="5">
        <v>32918</v>
      </c>
      <c r="B33">
        <v>0.24189099999999999</v>
      </c>
      <c r="C33">
        <v>0.40824899999999997</v>
      </c>
      <c r="D33" s="4">
        <f t="shared" si="0"/>
        <v>-7.2701830066512953E-3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f>LN(C33/C32)</f>
        <v>2.6342139084644164E-3</v>
      </c>
      <c r="Q33">
        <f>$Y$3*D33+$Y$4*P33</f>
        <v>5.5701476149999695E-4</v>
      </c>
      <c r="S33" s="15"/>
    </row>
    <row r="34" spans="1:19" x14ac:dyDescent="0.25">
      <c r="A34" s="5">
        <v>32919</v>
      </c>
      <c r="B34">
        <v>0.24189099999999999</v>
      </c>
      <c r="C34">
        <v>0.41684399999999999</v>
      </c>
      <c r="D34" s="4">
        <f t="shared" si="0"/>
        <v>0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>
        <f>LN(C34/C33)</f>
        <v>2.0834768718157197E-2</v>
      </c>
      <c r="Q34">
        <f>$Y$3*D34+$Y$4*P34</f>
        <v>1.6465197892243714E-2</v>
      </c>
      <c r="S34" s="15"/>
    </row>
    <row r="35" spans="1:19" x14ac:dyDescent="0.25">
      <c r="A35" s="5">
        <v>32920</v>
      </c>
      <c r="B35">
        <v>0.23912700000000001</v>
      </c>
      <c r="C35">
        <v>0.42114099999999999</v>
      </c>
      <c r="D35" s="4">
        <f t="shared" si="0"/>
        <v>-1.1492419915150071E-2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>
        <f>LN(C35/C34)</f>
        <v>1.0255643388609761E-2</v>
      </c>
      <c r="Q35">
        <f>$Y$3*D35+$Y$4*P35</f>
        <v>5.6945319014728036E-3</v>
      </c>
      <c r="S35" s="15"/>
    </row>
    <row r="36" spans="1:19" x14ac:dyDescent="0.25">
      <c r="A36" s="5">
        <v>32924</v>
      </c>
      <c r="B36">
        <v>0.23735600000000001</v>
      </c>
      <c r="C36">
        <v>0.43081000000000003</v>
      </c>
      <c r="D36" s="4">
        <f t="shared" si="0"/>
        <v>-7.433667750418451E-3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>
        <f>LN(C36/C35)</f>
        <v>2.2699463165638357E-2</v>
      </c>
      <c r="Q36">
        <f>$Y$3*D36+$Y$4*P36</f>
        <v>1.6379793793475567E-2</v>
      </c>
      <c r="S36" s="15"/>
    </row>
    <row r="37" spans="1:19" x14ac:dyDescent="0.25">
      <c r="A37" s="5">
        <v>32925</v>
      </c>
      <c r="B37">
        <v>0.240898</v>
      </c>
      <c r="C37">
        <v>0.41308299999999998</v>
      </c>
      <c r="D37" s="4">
        <f t="shared" si="0"/>
        <v>1.4812483584806808E-2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f>LN(C37/C36)</f>
        <v>-4.2018616347927494E-2</v>
      </c>
      <c r="Q37">
        <f>$Y$3*D37+$Y$4*P37</f>
        <v>-3.0099716760900366E-2</v>
      </c>
      <c r="S37" s="15"/>
    </row>
    <row r="38" spans="1:19" x14ac:dyDescent="0.25">
      <c r="A38" s="5">
        <v>32926</v>
      </c>
      <c r="B38">
        <v>0.23381299999999999</v>
      </c>
      <c r="C38">
        <v>0.41415800000000003</v>
      </c>
      <c r="D38" s="4">
        <f t="shared" si="0"/>
        <v>-2.985195681455001E-2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>
        <f>LN(C38/C37)</f>
        <v>2.5990022378451203E-3</v>
      </c>
      <c r="Q38">
        <f>$Y$3*D38+$Y$4*P38</f>
        <v>-4.2067735241236191E-3</v>
      </c>
      <c r="S38" s="15"/>
    </row>
    <row r="39" spans="1:19" x14ac:dyDescent="0.25">
      <c r="A39" s="5">
        <v>32927</v>
      </c>
      <c r="B39">
        <v>0.23558499999999999</v>
      </c>
      <c r="C39">
        <v>0.41899199999999998</v>
      </c>
      <c r="D39" s="4">
        <f t="shared" si="0"/>
        <v>7.5501319462604657E-3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>
        <f>LN(C39/C38)</f>
        <v>1.1604283130691713E-2</v>
      </c>
      <c r="Q39">
        <f>$Y$3*D39+$Y$4*P39</f>
        <v>1.0754026476587599E-2</v>
      </c>
      <c r="S39" s="15"/>
    </row>
    <row r="40" spans="1:19" x14ac:dyDescent="0.25">
      <c r="A40" s="5">
        <v>32930</v>
      </c>
      <c r="B40">
        <v>0.240898</v>
      </c>
      <c r="C40">
        <v>0.426512</v>
      </c>
      <c r="D40" s="4">
        <f t="shared" si="0"/>
        <v>2.2301824868289508E-2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>
        <f>LN(C40/C39)</f>
        <v>1.7788675865442072E-2</v>
      </c>
      <c r="Q40">
        <f>$Y$3*D40+$Y$4*P40</f>
        <v>1.8735195814024774E-2</v>
      </c>
      <c r="S40" s="15"/>
    </row>
    <row r="41" spans="1:19" x14ac:dyDescent="0.25">
      <c r="A41" s="5">
        <v>32931</v>
      </c>
      <c r="B41">
        <v>0.23735600000000001</v>
      </c>
      <c r="C41">
        <v>0.42114099999999999</v>
      </c>
      <c r="D41" s="4">
        <f t="shared" si="0"/>
        <v>-1.4812483584806723E-2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>
        <f>LN(C41/C40)</f>
        <v>-1.2672808051689898E-2</v>
      </c>
      <c r="Q41">
        <f>$Y$3*D41+$Y$4*P41</f>
        <v>-1.312155139570793E-2</v>
      </c>
      <c r="S41" s="15"/>
    </row>
    <row r="42" spans="1:19" x14ac:dyDescent="0.25">
      <c r="A42" s="5">
        <v>32932</v>
      </c>
      <c r="B42">
        <v>0.240898</v>
      </c>
      <c r="C42">
        <v>0.42436400000000002</v>
      </c>
      <c r="D42" s="4">
        <f t="shared" si="0"/>
        <v>1.4812483584806808E-2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>
        <f>LN(C42/C41)</f>
        <v>7.6238830308824135E-3</v>
      </c>
      <c r="Q42">
        <f>$Y$3*D42+$Y$4*P42</f>
        <v>9.1315119220156844E-3</v>
      </c>
      <c r="S42" s="15"/>
    </row>
    <row r="43" spans="1:19" x14ac:dyDescent="0.25">
      <c r="A43" s="5">
        <v>32933</v>
      </c>
      <c r="B43">
        <v>0.24267</v>
      </c>
      <c r="C43">
        <v>0.42973499999999998</v>
      </c>
      <c r="D43" s="4">
        <f t="shared" si="0"/>
        <v>7.3288883116917267E-3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>
        <f>LN(C43/C42)</f>
        <v>1.2577162134099595E-2</v>
      </c>
      <c r="Q43">
        <f>$Y$3*D43+$Y$4*P43</f>
        <v>1.1476468169553045E-2</v>
      </c>
      <c r="S43" s="15"/>
    </row>
    <row r="44" spans="1:19" x14ac:dyDescent="0.25">
      <c r="A44" s="5">
        <v>32934</v>
      </c>
      <c r="B44">
        <v>0.23912700000000001</v>
      </c>
      <c r="C44">
        <v>0.445851</v>
      </c>
      <c r="D44" s="4">
        <f t="shared" si="0"/>
        <v>-1.470770414607994E-2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>
        <f>LN(C44/C43)</f>
        <v>3.6816075845342654E-2</v>
      </c>
      <c r="Q44">
        <f>$Y$3*D44+$Y$4*P44</f>
        <v>2.6010253667191882E-2</v>
      </c>
      <c r="S44" s="15"/>
    </row>
    <row r="45" spans="1:19" x14ac:dyDescent="0.25">
      <c r="A45" s="5">
        <v>32937</v>
      </c>
      <c r="B45">
        <v>0.24444099999999999</v>
      </c>
      <c r="C45">
        <v>0.452297</v>
      </c>
      <c r="D45" s="4">
        <f t="shared" si="0"/>
        <v>2.1979179449928214E-2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>
        <f>LN(C45/C44)</f>
        <v>1.4354228210756976E-2</v>
      </c>
      <c r="Q45">
        <f>$Y$3*D45+$Y$4*P45</f>
        <v>1.5953370727499173E-2</v>
      </c>
      <c r="S45" s="15"/>
    </row>
    <row r="46" spans="1:19" x14ac:dyDescent="0.25">
      <c r="A46" s="5">
        <v>32938</v>
      </c>
      <c r="B46">
        <v>0.249755</v>
      </c>
      <c r="C46">
        <v>0.44907399999999997</v>
      </c>
      <c r="D46" s="4">
        <f t="shared" si="0"/>
        <v>2.1506466346465844E-2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>
        <f>LN(C46/C45)</f>
        <v>-7.1513588430496006E-3</v>
      </c>
      <c r="Q46">
        <f>$Y$3*D46+$Y$4*P46</f>
        <v>-1.1410978904955321E-3</v>
      </c>
      <c r="S46" s="15"/>
    </row>
    <row r="47" spans="1:19" x14ac:dyDescent="0.25">
      <c r="A47" s="5">
        <v>32939</v>
      </c>
      <c r="B47">
        <v>0.25063999999999997</v>
      </c>
      <c r="C47">
        <v>0.441554</v>
      </c>
      <c r="D47" s="4">
        <f t="shared" si="0"/>
        <v>3.5372092956511207E-3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>
        <f>LN(C47/C46)</f>
        <v>-1.6887361982392775E-2</v>
      </c>
      <c r="Q47">
        <f>$Y$3*D47+$Y$4*P47</f>
        <v>-1.260381979406246E-2</v>
      </c>
    </row>
    <row r="48" spans="1:19" x14ac:dyDescent="0.25">
      <c r="A48" s="5">
        <v>32940</v>
      </c>
      <c r="B48">
        <v>0.26038299999999998</v>
      </c>
      <c r="C48">
        <v>0.456594</v>
      </c>
      <c r="D48" s="4">
        <f t="shared" si="0"/>
        <v>3.8135977381185848E-2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>
        <f>LN(C48/C47)</f>
        <v>3.3494270534393883E-2</v>
      </c>
      <c r="Q48">
        <f>$Y$3*D48+$Y$4*P48</f>
        <v>3.4467752270359073E-2</v>
      </c>
    </row>
    <row r="49" spans="1:17" x14ac:dyDescent="0.25">
      <c r="A49" s="5">
        <v>32941</v>
      </c>
      <c r="B49">
        <v>0.26126899999999997</v>
      </c>
      <c r="C49">
        <v>0.45766800000000002</v>
      </c>
      <c r="D49" s="4">
        <f t="shared" si="0"/>
        <v>3.3969038821260351E-3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>
        <f>LN(C49/C48)</f>
        <v>2.3494370192066278E-3</v>
      </c>
      <c r="Q49">
        <f>$Y$3*D49+$Y$4*P49</f>
        <v>2.5691169545703921E-3</v>
      </c>
    </row>
    <row r="50" spans="1:17" x14ac:dyDescent="0.25">
      <c r="A50" s="5">
        <v>32944</v>
      </c>
      <c r="B50">
        <v>0.25949699999999998</v>
      </c>
      <c r="C50">
        <v>0.46518900000000002</v>
      </c>
      <c r="D50" s="4">
        <f t="shared" si="0"/>
        <v>-6.8053860617717189E-3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>
        <f>LN(C50/C49)</f>
        <v>1.6299744197082845E-2</v>
      </c>
      <c r="Q50">
        <f>$Y$3*D50+$Y$4*P50</f>
        <v>1.1454021910756864E-2</v>
      </c>
    </row>
    <row r="51" spans="1:17" x14ac:dyDescent="0.25">
      <c r="A51" s="5">
        <v>32945</v>
      </c>
      <c r="B51">
        <v>0.26126899999999997</v>
      </c>
      <c r="C51">
        <v>0.456594</v>
      </c>
      <c r="D51" s="4">
        <f t="shared" si="0"/>
        <v>6.8053860617718672E-3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>
        <f>LN(C51/C50)</f>
        <v>-1.8649181216289383E-2</v>
      </c>
      <c r="Q51">
        <f>$Y$3*D51+$Y$4*P51</f>
        <v>-1.3310723368781002E-2</v>
      </c>
    </row>
    <row r="52" spans="1:17" x14ac:dyDescent="0.25">
      <c r="A52" s="5">
        <v>32946</v>
      </c>
      <c r="B52">
        <v>0.262154</v>
      </c>
      <c r="C52">
        <v>0.46357700000000002</v>
      </c>
      <c r="D52" s="4">
        <f t="shared" si="0"/>
        <v>3.3815894347095587E-3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>
        <f>LN(C52/C51)</f>
        <v>1.5177905095751273E-2</v>
      </c>
      <c r="Q52">
        <f>$Y$3*D52+$Y$4*P52</f>
        <v>1.2703923384553605E-2</v>
      </c>
    </row>
    <row r="53" spans="1:17" x14ac:dyDescent="0.25">
      <c r="A53" s="5">
        <v>32947</v>
      </c>
      <c r="B53">
        <v>0.26038299999999998</v>
      </c>
      <c r="C53">
        <v>0.47700599999999999</v>
      </c>
      <c r="D53" s="4">
        <f t="shared" si="0"/>
        <v>-6.778493316835491E-3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>
        <f>LN(C53/C52)</f>
        <v>2.8556570924943125E-2</v>
      </c>
      <c r="Q53">
        <f>$Y$3*D53+$Y$4*P53</f>
        <v>2.1145926346580322E-2</v>
      </c>
    </row>
    <row r="54" spans="1:17" x14ac:dyDescent="0.25">
      <c r="A54" s="5">
        <v>32948</v>
      </c>
      <c r="B54">
        <v>0.28518100000000002</v>
      </c>
      <c r="C54">
        <v>0.48989899999999997</v>
      </c>
      <c r="D54" s="4">
        <f t="shared" si="0"/>
        <v>9.0970442379965252E-2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>
        <f>LN(C54/C53)</f>
        <v>2.6670177983957891E-2</v>
      </c>
      <c r="Q54">
        <f>$Y$3*D54+$Y$4*P54</f>
        <v>4.0155547713954486E-2</v>
      </c>
    </row>
    <row r="55" spans="1:17" x14ac:dyDescent="0.25">
      <c r="A55" s="5">
        <v>32951</v>
      </c>
      <c r="B55">
        <v>0.30023699999999998</v>
      </c>
      <c r="C55">
        <v>0.50064200000000003</v>
      </c>
      <c r="D55" s="4">
        <f t="shared" si="0"/>
        <v>5.1448096365362642E-2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>
        <f>LN(C55/C54)</f>
        <v>2.1692027389596611E-2</v>
      </c>
      <c r="Q55">
        <f>$Y$3*D55+$Y$4*P55</f>
        <v>2.7932617465216927E-2</v>
      </c>
    </row>
    <row r="56" spans="1:17" x14ac:dyDescent="0.25">
      <c r="A56" s="5">
        <v>32952</v>
      </c>
      <c r="B56">
        <v>0.293153</v>
      </c>
      <c r="C56">
        <v>0.485601</v>
      </c>
      <c r="D56" s="4">
        <f t="shared" si="0"/>
        <v>-2.3877505743819319E-2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>
        <f>LN(C56/C55)</f>
        <v>-3.0503975747897098E-2</v>
      </c>
      <c r="Q56">
        <f>$Y$3*D56+$Y$4*P56</f>
        <v>-2.9114239658176295E-2</v>
      </c>
    </row>
    <row r="57" spans="1:17" x14ac:dyDescent="0.25">
      <c r="A57" s="5">
        <v>32953</v>
      </c>
      <c r="B57">
        <v>0.29492400000000002</v>
      </c>
      <c r="C57">
        <v>0.48667500000000002</v>
      </c>
      <c r="D57" s="4">
        <f t="shared" si="0"/>
        <v>6.0230390029780969E-3</v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>
        <f>LN(C57/C56)</f>
        <v>2.2092501241012773E-3</v>
      </c>
      <c r="Q57">
        <f>$Y$3*D57+$Y$4*P57</f>
        <v>3.0090968057114482E-3</v>
      </c>
    </row>
    <row r="58" spans="1:17" x14ac:dyDescent="0.25">
      <c r="A58" s="5">
        <v>32954</v>
      </c>
      <c r="B58">
        <v>0.28872399999999998</v>
      </c>
      <c r="C58">
        <v>0.47808</v>
      </c>
      <c r="D58" s="4">
        <f t="shared" si="0"/>
        <v>-2.12464815377893E-2</v>
      </c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>
        <f>LN(C58/C57)</f>
        <v>-1.7818466670944097E-2</v>
      </c>
      <c r="Q58">
        <f>$Y$3*D58+$Y$4*P58</f>
        <v>-1.8537406917202293E-2</v>
      </c>
    </row>
    <row r="59" spans="1:17" x14ac:dyDescent="0.25">
      <c r="A59" s="5">
        <v>32955</v>
      </c>
      <c r="B59">
        <v>0.29935200000000001</v>
      </c>
      <c r="C59">
        <v>0.47378399999999998</v>
      </c>
      <c r="D59" s="4">
        <f t="shared" si="0"/>
        <v>3.614892399969824E-2</v>
      </c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>
        <f>LN(C59/C58)</f>
        <v>-9.0265608729213978E-3</v>
      </c>
      <c r="Q59">
        <f>$Y$3*D59+$Y$4*P59</f>
        <v>4.478654293905435E-4</v>
      </c>
    </row>
    <row r="60" spans="1:17" x14ac:dyDescent="0.25">
      <c r="A60" s="5">
        <v>32958</v>
      </c>
      <c r="B60">
        <v>0.29935200000000001</v>
      </c>
      <c r="C60">
        <v>0.479155</v>
      </c>
      <c r="D60" s="4">
        <f t="shared" si="0"/>
        <v>0</v>
      </c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>
        <f>LN(C60/C59)</f>
        <v>1.1272614249419392E-2</v>
      </c>
      <c r="Q60">
        <f>$Y$3*D60+$Y$4*P60</f>
        <v>8.9084657905448145E-3</v>
      </c>
    </row>
    <row r="61" spans="1:17" x14ac:dyDescent="0.25">
      <c r="A61" s="5">
        <v>32959</v>
      </c>
      <c r="B61">
        <v>0.29758099999999998</v>
      </c>
      <c r="C61">
        <v>0.48345300000000002</v>
      </c>
      <c r="D61" s="4">
        <f t="shared" si="0"/>
        <v>-5.933681656722898E-3</v>
      </c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>
        <f>LN(C61/C60)</f>
        <v>8.9299664281042267E-3</v>
      </c>
      <c r="Q61">
        <f>$Y$3*D61+$Y$4*P61</f>
        <v>5.8126885779544255E-3</v>
      </c>
    </row>
    <row r="62" spans="1:17" x14ac:dyDescent="0.25">
      <c r="A62" s="5">
        <v>32960</v>
      </c>
      <c r="B62">
        <v>0.292267</v>
      </c>
      <c r="C62">
        <v>0.47700599999999999</v>
      </c>
      <c r="D62" s="4">
        <f t="shared" si="0"/>
        <v>-1.8018688798854925E-2</v>
      </c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>
        <f>LN(C62/C61)</f>
        <v>-1.3425032883416741E-2</v>
      </c>
      <c r="Q62">
        <f>$Y$3*D62+$Y$4*P62</f>
        <v>-1.4388437140210378E-2</v>
      </c>
    </row>
    <row r="63" spans="1:17" x14ac:dyDescent="0.25">
      <c r="A63" s="5">
        <v>32961</v>
      </c>
      <c r="B63">
        <v>0.291381</v>
      </c>
      <c r="C63">
        <v>0.474858</v>
      </c>
      <c r="D63" s="4">
        <f t="shared" si="0"/>
        <v>-3.036078871439407E-3</v>
      </c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>
        <f>LN(C63/C62)</f>
        <v>-4.5132574530351906E-3</v>
      </c>
      <c r="Q63">
        <f>$Y$3*D63+$Y$4*P63</f>
        <v>-4.2034562489939829E-3</v>
      </c>
    </row>
    <row r="64" spans="1:17" x14ac:dyDescent="0.25">
      <c r="A64" s="5">
        <v>32962</v>
      </c>
      <c r="B64">
        <v>0.28518100000000002</v>
      </c>
      <c r="C64">
        <v>0.47593200000000002</v>
      </c>
      <c r="D64" s="4">
        <f t="shared" si="0"/>
        <v>-2.1507622759413276E-2</v>
      </c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>
        <f>LN(C64/C63)</f>
        <v>2.2591749109612709E-3</v>
      </c>
      <c r="Q64">
        <f>$Y$3*D64+$Y$4*P64</f>
        <v>-2.7253155401063588E-3</v>
      </c>
    </row>
    <row r="65" spans="1:17" x14ac:dyDescent="0.25">
      <c r="A65" s="5">
        <v>32965</v>
      </c>
      <c r="B65">
        <v>0.28518100000000002</v>
      </c>
      <c r="C65">
        <v>0.479155</v>
      </c>
      <c r="D65" s="4">
        <f t="shared" si="0"/>
        <v>0</v>
      </c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>
        <f>LN(C65/C64)</f>
        <v>6.7491489973863818E-3</v>
      </c>
      <c r="Q65">
        <f>$Y$3*D65+$Y$4*P65</f>
        <v>5.3336840619382679E-3</v>
      </c>
    </row>
    <row r="66" spans="1:17" x14ac:dyDescent="0.25">
      <c r="A66" s="5">
        <v>32966</v>
      </c>
      <c r="B66">
        <v>0.29580899999999999</v>
      </c>
      <c r="C66">
        <v>0.49849399999999999</v>
      </c>
      <c r="D66" s="4">
        <f t="shared" si="0"/>
        <v>3.6589909372240763E-2</v>
      </c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>
        <f>LN(C66/C65)</f>
        <v>3.9567417340237755E-2</v>
      </c>
      <c r="Q66">
        <f>$Y$3*D66+$Y$4*P66</f>
        <v>3.894295963077702E-2</v>
      </c>
    </row>
    <row r="67" spans="1:17" x14ac:dyDescent="0.25">
      <c r="A67" s="5">
        <v>32967</v>
      </c>
      <c r="B67">
        <v>0.292267</v>
      </c>
      <c r="C67">
        <v>0.50279099999999999</v>
      </c>
      <c r="D67" s="4">
        <f t="shared" si="0"/>
        <v>-1.2046207741388055E-2</v>
      </c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>
        <f>LN(C67/C66)</f>
        <v>8.5830235734195969E-3</v>
      </c>
      <c r="Q67">
        <f>$Y$3*D67+$Y$4*P67</f>
        <v>4.2565590691293308E-3</v>
      </c>
    </row>
    <row r="68" spans="1:17" x14ac:dyDescent="0.25">
      <c r="A68" s="5">
        <v>32968</v>
      </c>
      <c r="B68">
        <v>0.28518100000000002</v>
      </c>
      <c r="C68">
        <v>0.49204799999999999</v>
      </c>
      <c r="D68" s="4">
        <f t="shared" ref="D68:D131" si="2">LN(B68/B67)</f>
        <v>-2.4543701630852639E-2</v>
      </c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>
        <f>LN(C68/C67)</f>
        <v>-2.159830408539783E-2</v>
      </c>
      <c r="Q68">
        <f>$Y$3*D68+$Y$4*P68</f>
        <v>-2.221602743809914E-2</v>
      </c>
    </row>
    <row r="69" spans="1:17" x14ac:dyDescent="0.25">
      <c r="A69" s="5">
        <v>32969</v>
      </c>
      <c r="B69">
        <v>0.28252500000000003</v>
      </c>
      <c r="C69">
        <v>0.49097299999999999</v>
      </c>
      <c r="D69" s="4">
        <f t="shared" si="2"/>
        <v>-9.357024158872719E-3</v>
      </c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>
        <f>LN(C69/C68)</f>
        <v>-2.1871362433308335E-3</v>
      </c>
      <c r="Q69">
        <f>$Y$3*D69+$Y$4*P69</f>
        <v>-3.6908406273165493E-3</v>
      </c>
    </row>
    <row r="70" spans="1:17" x14ac:dyDescent="0.25">
      <c r="A70" s="5">
        <v>32972</v>
      </c>
      <c r="B70">
        <v>0.291381</v>
      </c>
      <c r="C70">
        <v>0.49204799999999999</v>
      </c>
      <c r="D70" s="4">
        <f t="shared" si="2"/>
        <v>3.0864646918285978E-2</v>
      </c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>
        <f>LN(C70/C69)</f>
        <v>2.1871362433308061E-3</v>
      </c>
      <c r="Q70">
        <f>$Y$3*D70+$Y$4*P70</f>
        <v>8.2015257333327811E-3</v>
      </c>
    </row>
    <row r="71" spans="1:17" x14ac:dyDescent="0.25">
      <c r="A71" s="5">
        <v>32973</v>
      </c>
      <c r="B71">
        <v>0.292267</v>
      </c>
      <c r="C71">
        <v>0.50708799999999998</v>
      </c>
      <c r="D71" s="4">
        <f t="shared" si="2"/>
        <v>3.0360788714393315E-3</v>
      </c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>
        <f>LN(C71/C70)</f>
        <v>3.0108285840218442E-2</v>
      </c>
      <c r="Q71">
        <f>$Y$3*D71+$Y$4*P71</f>
        <v>2.4430568589593169E-2</v>
      </c>
    </row>
    <row r="72" spans="1:17" x14ac:dyDescent="0.25">
      <c r="A72" s="5">
        <v>32974</v>
      </c>
      <c r="B72">
        <v>0.30112299999999997</v>
      </c>
      <c r="C72">
        <v>0.51998</v>
      </c>
      <c r="D72" s="4">
        <f t="shared" si="2"/>
        <v>2.9851051116972532E-2</v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>
        <f>LN(C72/C71)</f>
        <v>2.5105790747973675E-2</v>
      </c>
      <c r="Q72">
        <f>$Y$3*D72+$Y$4*P72</f>
        <v>2.6100990241197268E-2</v>
      </c>
    </row>
    <row r="73" spans="1:17" x14ac:dyDescent="0.25">
      <c r="A73" s="5">
        <v>32975</v>
      </c>
      <c r="B73">
        <v>0.30643700000000001</v>
      </c>
      <c r="C73">
        <v>0.51890599999999998</v>
      </c>
      <c r="D73" s="4">
        <f t="shared" si="2"/>
        <v>1.7493368603119154E-2</v>
      </c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>
        <f>LN(C73/C72)</f>
        <v>-2.0676000689388882E-3</v>
      </c>
      <c r="Q73">
        <f>$Y$3*D73+$Y$4*P73</f>
        <v>2.0348231061042736E-3</v>
      </c>
    </row>
    <row r="74" spans="1:17" x14ac:dyDescent="0.25">
      <c r="A74" s="5">
        <v>32979</v>
      </c>
      <c r="B74">
        <v>0.30997999999999998</v>
      </c>
      <c r="C74">
        <v>0.52212899999999995</v>
      </c>
      <c r="D74" s="4">
        <f t="shared" si="2"/>
        <v>1.1495591512873021E-2</v>
      </c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>
        <f>LN(C74/C73)</f>
        <v>6.1919345603034543E-3</v>
      </c>
      <c r="Q74">
        <f>$Y$3*D74+$Y$4*P74</f>
        <v>7.3042437490493202E-3</v>
      </c>
    </row>
    <row r="75" spans="1:17" x14ac:dyDescent="0.25">
      <c r="A75" s="5">
        <v>32980</v>
      </c>
      <c r="B75">
        <v>0.30643700000000001</v>
      </c>
      <c r="C75">
        <v>0.53287200000000001</v>
      </c>
      <c r="D75" s="4">
        <f t="shared" si="2"/>
        <v>-1.1495591512873002E-2</v>
      </c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>
        <f>LN(C75/C74)</f>
        <v>2.0366561442672355E-2</v>
      </c>
      <c r="Q75">
        <f>$Y$3*D75+$Y$4*P75</f>
        <v>1.3684273009875288E-2</v>
      </c>
    </row>
    <row r="76" spans="1:17" x14ac:dyDescent="0.25">
      <c r="A76" s="5">
        <v>32981</v>
      </c>
      <c r="B76">
        <v>0.30643700000000001</v>
      </c>
      <c r="C76">
        <v>0.52105500000000005</v>
      </c>
      <c r="D76" s="4">
        <f t="shared" si="2"/>
        <v>0</v>
      </c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>
        <f>LN(C76/C75)</f>
        <v>-2.2425642830928846E-2</v>
      </c>
      <c r="Q76">
        <f>$Y$3*D76+$Y$4*P76</f>
        <v>-1.7722426011392695E-2</v>
      </c>
    </row>
    <row r="77" spans="1:17" x14ac:dyDescent="0.25">
      <c r="A77" s="5">
        <v>32982</v>
      </c>
      <c r="B77">
        <v>0.28518100000000002</v>
      </c>
      <c r="C77">
        <v>0.51138600000000001</v>
      </c>
      <c r="D77" s="4">
        <f t="shared" si="2"/>
        <v>-7.1888121350944356E-2</v>
      </c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>
        <f>LN(C77/C76)</f>
        <v>-1.8730915749146468E-2</v>
      </c>
      <c r="Q77">
        <f>$Y$3*D77+$Y$4*P77</f>
        <v>-2.9879308031623648E-2</v>
      </c>
    </row>
    <row r="78" spans="1:17" x14ac:dyDescent="0.25">
      <c r="A78" s="5">
        <v>32983</v>
      </c>
      <c r="B78">
        <v>0.28518100000000002</v>
      </c>
      <c r="C78">
        <v>0.50923700000000005</v>
      </c>
      <c r="D78" s="4">
        <f t="shared" si="2"/>
        <v>0</v>
      </c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>
        <f>LN(C78/C77)</f>
        <v>-4.2111596071001929E-3</v>
      </c>
      <c r="Q78">
        <f>$Y$3*D78+$Y$4*P78</f>
        <v>-3.3279743694155472E-3</v>
      </c>
    </row>
    <row r="79" spans="1:17" x14ac:dyDescent="0.25">
      <c r="A79" s="5">
        <v>32986</v>
      </c>
      <c r="B79">
        <v>0.28163899999999997</v>
      </c>
      <c r="C79">
        <v>0.50708799999999998</v>
      </c>
      <c r="D79" s="4">
        <f t="shared" si="2"/>
        <v>-1.2497957392470867E-2</v>
      </c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>
        <f>LN(C79/C78)</f>
        <v>-4.2289684948352167E-3</v>
      </c>
      <c r="Q79">
        <f>$Y$3*D79+$Y$4*P79</f>
        <v>-5.9631817772424628E-3</v>
      </c>
    </row>
    <row r="80" spans="1:17" x14ac:dyDescent="0.25">
      <c r="A80" s="5">
        <v>32987</v>
      </c>
      <c r="B80">
        <v>0.27455299999999999</v>
      </c>
      <c r="C80">
        <v>0.49849399999999999</v>
      </c>
      <c r="D80" s="4">
        <f t="shared" si="2"/>
        <v>-2.5481788376025868E-2</v>
      </c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>
        <f>LN(C80/C79)</f>
        <v>-1.7093005328240429E-2</v>
      </c>
      <c r="Q80">
        <f>$Y$3*D80+$Y$4*P80</f>
        <v>-1.8852342432787991E-2</v>
      </c>
    </row>
    <row r="81" spans="1:17" x14ac:dyDescent="0.25">
      <c r="A81" s="5">
        <v>32988</v>
      </c>
      <c r="B81">
        <v>0.27455299999999999</v>
      </c>
      <c r="C81">
        <v>0.49849399999999999</v>
      </c>
      <c r="D81" s="4">
        <f t="shared" si="2"/>
        <v>0</v>
      </c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>
        <f>LN(C81/C80)</f>
        <v>0</v>
      </c>
      <c r="Q81">
        <f>$Y$3*D81+$Y$4*P81</f>
        <v>0</v>
      </c>
    </row>
    <row r="82" spans="1:17" x14ac:dyDescent="0.25">
      <c r="A82" s="5">
        <v>32989</v>
      </c>
      <c r="B82">
        <v>0.27543899999999999</v>
      </c>
      <c r="C82">
        <v>0.493122</v>
      </c>
      <c r="D82" s="4">
        <f t="shared" si="2"/>
        <v>3.2218678323386188E-3</v>
      </c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>
        <f>LN(C82/C81)</f>
        <v>-1.0834945289690345E-2</v>
      </c>
      <c r="Q82">
        <f>$Y$3*D82+$Y$4*P82</f>
        <v>-7.886880861703343E-3</v>
      </c>
    </row>
    <row r="83" spans="1:17" x14ac:dyDescent="0.25">
      <c r="A83" s="5">
        <v>32990</v>
      </c>
      <c r="B83">
        <v>0.27721000000000001</v>
      </c>
      <c r="C83">
        <v>0.48345300000000002</v>
      </c>
      <c r="D83" s="4">
        <f t="shared" si="2"/>
        <v>6.4091532322057771E-3</v>
      </c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>
        <f>LN(C83/C82)</f>
        <v>-1.9802505622443092E-2</v>
      </c>
      <c r="Q83">
        <f>$Y$3*D83+$Y$4*P83</f>
        <v>-1.4305266781953537E-2</v>
      </c>
    </row>
    <row r="84" spans="1:17" x14ac:dyDescent="0.25">
      <c r="A84" s="5">
        <v>32993</v>
      </c>
      <c r="B84">
        <v>0.27898200000000001</v>
      </c>
      <c r="C84">
        <v>0.49849399999999999</v>
      </c>
      <c r="D84" s="4">
        <f t="shared" si="2"/>
        <v>6.3719219099436768E-3</v>
      </c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>
        <f>LN(C84/C83)</f>
        <v>3.0637450912133442E-2</v>
      </c>
      <c r="Q84">
        <f>$Y$3*D84+$Y$4*P84</f>
        <v>2.5548364057479643E-2</v>
      </c>
    </row>
    <row r="85" spans="1:17" x14ac:dyDescent="0.25">
      <c r="A85" s="5">
        <v>32994</v>
      </c>
      <c r="B85">
        <v>0.28075299999999997</v>
      </c>
      <c r="C85">
        <v>0.49097299999999999</v>
      </c>
      <c r="D85" s="4">
        <f t="shared" si="2"/>
        <v>6.3280156137843924E-3</v>
      </c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>
        <f>LN(C85/C84)</f>
        <v>-1.5202416755308902E-2</v>
      </c>
      <c r="Q85">
        <f>$Y$3*D85+$Y$4*P85</f>
        <v>-1.0686947905044914E-2</v>
      </c>
    </row>
    <row r="86" spans="1:17" x14ac:dyDescent="0.25">
      <c r="A86" s="5">
        <v>32995</v>
      </c>
      <c r="B86">
        <v>0.28163899999999997</v>
      </c>
      <c r="C86">
        <v>0.50064200000000003</v>
      </c>
      <c r="D86" s="4">
        <f t="shared" si="2"/>
        <v>3.1508297877535043E-3</v>
      </c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>
        <f>LN(C86/C85)</f>
        <v>1.9502138333313258E-2</v>
      </c>
      <c r="Q86">
        <f>$Y$3*D86+$Y$4*P86</f>
        <v>1.6072860967545254E-2</v>
      </c>
    </row>
    <row r="87" spans="1:17" x14ac:dyDescent="0.25">
      <c r="A87" s="5">
        <v>32996</v>
      </c>
      <c r="B87">
        <v>0.28341</v>
      </c>
      <c r="C87">
        <v>0.50708799999999998</v>
      </c>
      <c r="D87" s="4">
        <f t="shared" si="2"/>
        <v>6.2685034365363721E-3</v>
      </c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>
        <f>LN(C87/C86)</f>
        <v>1.2793283750236197E-2</v>
      </c>
      <c r="Q87">
        <f>$Y$3*D87+$Y$4*P87</f>
        <v>1.1424874525736818E-2</v>
      </c>
    </row>
    <row r="88" spans="1:17" x14ac:dyDescent="0.25">
      <c r="A88" s="5">
        <v>32997</v>
      </c>
      <c r="B88">
        <v>0.28341</v>
      </c>
      <c r="C88">
        <v>0.53072399999999997</v>
      </c>
      <c r="D88" s="4">
        <f t="shared" si="2"/>
        <v>0</v>
      </c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>
        <f>LN(C88/C87)</f>
        <v>4.5557553551927477E-2</v>
      </c>
      <c r="Q88">
        <f>$Y$3*D88+$Y$4*P88</f>
        <v>3.6002997914983473E-2</v>
      </c>
    </row>
    <row r="89" spans="1:17" x14ac:dyDescent="0.25">
      <c r="A89" s="5">
        <v>33000</v>
      </c>
      <c r="B89">
        <v>0.29403800000000002</v>
      </c>
      <c r="C89">
        <v>0.55006200000000005</v>
      </c>
      <c r="D89" s="4">
        <f t="shared" si="2"/>
        <v>3.6814398237927926E-2</v>
      </c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>
        <f>LN(C89/C88)</f>
        <v>3.5788887044700901E-2</v>
      </c>
      <c r="Q89">
        <f>$Y$3*D89+$Y$4*P89</f>
        <v>3.6003962328338072E-2</v>
      </c>
    </row>
    <row r="90" spans="1:17" x14ac:dyDescent="0.25">
      <c r="A90" s="5">
        <v>33001</v>
      </c>
      <c r="B90">
        <v>0.29580899999999999</v>
      </c>
      <c r="C90">
        <v>0.53931799999999996</v>
      </c>
      <c r="D90" s="4">
        <f t="shared" si="2"/>
        <v>6.0049650902473271E-3</v>
      </c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>
        <f>LN(C90/C89)</f>
        <v>-1.9725620760512094E-2</v>
      </c>
      <c r="Q90">
        <f>$Y$3*D90+$Y$4*P90</f>
        <v>-1.4329274931668882E-2</v>
      </c>
    </row>
    <row r="91" spans="1:17" x14ac:dyDescent="0.25">
      <c r="A91" s="5">
        <v>33002</v>
      </c>
      <c r="B91">
        <v>0.29669499999999999</v>
      </c>
      <c r="C91">
        <v>0.53931799999999996</v>
      </c>
      <c r="D91" s="4">
        <f t="shared" si="2"/>
        <v>2.9906993383541371E-3</v>
      </c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>
        <f>LN(C91/C90)</f>
        <v>0</v>
      </c>
      <c r="Q91">
        <f>$Y$3*D91+$Y$4*P91</f>
        <v>6.2722426894820074E-4</v>
      </c>
    </row>
    <row r="92" spans="1:17" x14ac:dyDescent="0.25">
      <c r="A92" s="5">
        <v>33003</v>
      </c>
      <c r="B92">
        <v>0.293153</v>
      </c>
      <c r="C92">
        <v>0.55435900000000005</v>
      </c>
      <c r="D92" s="4">
        <f t="shared" si="2"/>
        <v>-1.2010018089051453E-2</v>
      </c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>
        <f>LN(C92/C91)</f>
        <v>2.7507112931530412E-2</v>
      </c>
      <c r="Q92">
        <f>$Y$3*D92+$Y$4*P92</f>
        <v>1.9219384607440437E-2</v>
      </c>
    </row>
    <row r="93" spans="1:17" x14ac:dyDescent="0.25">
      <c r="A93" s="5">
        <v>33004</v>
      </c>
      <c r="B93">
        <v>0.30200900000000003</v>
      </c>
      <c r="C93">
        <v>0.56295399999999995</v>
      </c>
      <c r="D93" s="4">
        <f t="shared" si="2"/>
        <v>2.9762161228691658E-2</v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>
        <f>LN(C93/C92)</f>
        <v>1.5385428333644957E-2</v>
      </c>
      <c r="Q93">
        <f>$Y$3*D93+$Y$4*P93</f>
        <v>1.8400587920005033E-2</v>
      </c>
    </row>
    <row r="94" spans="1:17" x14ac:dyDescent="0.25">
      <c r="A94" s="5">
        <v>33007</v>
      </c>
      <c r="B94">
        <v>0.29580899999999999</v>
      </c>
      <c r="C94">
        <v>0.56510199999999999</v>
      </c>
      <c r="D94" s="4">
        <f t="shared" si="2"/>
        <v>-2.0742842477994381E-2</v>
      </c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>
        <f>LN(C94/C93)</f>
        <v>3.8083261754713522E-3</v>
      </c>
      <c r="Q94">
        <f>$Y$3*D94+$Y$4*P94</f>
        <v>-1.3406664407401331E-3</v>
      </c>
    </row>
    <row r="95" spans="1:17" x14ac:dyDescent="0.25">
      <c r="A95" s="5">
        <v>33008</v>
      </c>
      <c r="B95">
        <v>0.29580899999999999</v>
      </c>
      <c r="C95">
        <v>0.556508</v>
      </c>
      <c r="D95" s="4">
        <f t="shared" si="2"/>
        <v>0</v>
      </c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>
        <f>LN(C95/C94)</f>
        <v>-1.5324699652319567E-2</v>
      </c>
      <c r="Q95">
        <f>$Y$3*D95+$Y$4*P95</f>
        <v>-1.2110727785269018E-2</v>
      </c>
    </row>
    <row r="96" spans="1:17" x14ac:dyDescent="0.25">
      <c r="A96" s="5">
        <v>33009</v>
      </c>
      <c r="B96">
        <v>0.29492400000000002</v>
      </c>
      <c r="C96">
        <v>0.556508</v>
      </c>
      <c r="D96" s="4">
        <f t="shared" si="2"/>
        <v>-2.9962797477191589E-3</v>
      </c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>
        <f>LN(C96/C95)</f>
        <v>0</v>
      </c>
      <c r="Q96">
        <f>$Y$3*D96+$Y$4*P96</f>
        <v>-6.2839462002278702E-4</v>
      </c>
    </row>
    <row r="97" spans="1:17" x14ac:dyDescent="0.25">
      <c r="A97" s="5">
        <v>33010</v>
      </c>
      <c r="B97">
        <v>0.29403800000000002</v>
      </c>
      <c r="C97">
        <v>0.556508</v>
      </c>
      <c r="D97" s="4">
        <f t="shared" si="2"/>
        <v>-3.0086853425283174E-3</v>
      </c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>
        <f>LN(C97/C96)</f>
        <v>0</v>
      </c>
      <c r="Q97">
        <f>$Y$3*D97+$Y$4*P97</f>
        <v>-6.3099638277280801E-4</v>
      </c>
    </row>
    <row r="98" spans="1:17" x14ac:dyDescent="0.25">
      <c r="A98" s="5">
        <v>33011</v>
      </c>
      <c r="B98">
        <v>0.28163899999999997</v>
      </c>
      <c r="C98">
        <v>0.58658900000000003</v>
      </c>
      <c r="D98" s="4">
        <f t="shared" si="2"/>
        <v>-4.3082901674464255E-2</v>
      </c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>
        <f>LN(C98/C97)</f>
        <v>5.264285806278575E-2</v>
      </c>
      <c r="Q98">
        <f>$Y$3*D98+$Y$4*P98</f>
        <v>3.2566777896281873E-2</v>
      </c>
    </row>
    <row r="99" spans="1:17" x14ac:dyDescent="0.25">
      <c r="A99" s="5">
        <v>33014</v>
      </c>
      <c r="B99">
        <v>0.280644</v>
      </c>
      <c r="C99">
        <v>0.60377800000000004</v>
      </c>
      <c r="D99" s="4">
        <f t="shared" si="2"/>
        <v>-3.5391467946831972E-3</v>
      </c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>
        <f>LN(C99/C98)</f>
        <v>2.8882176466402374E-2</v>
      </c>
      <c r="Q99">
        <f>$Y$3*D99+$Y$4*P99</f>
        <v>2.2082616069281732E-2</v>
      </c>
    </row>
    <row r="100" spans="1:17" x14ac:dyDescent="0.25">
      <c r="A100" s="5">
        <v>33015</v>
      </c>
      <c r="B100">
        <v>0.29396600000000001</v>
      </c>
      <c r="C100">
        <v>0.61452300000000004</v>
      </c>
      <c r="D100" s="4">
        <f t="shared" si="2"/>
        <v>4.6377152174701015E-2</v>
      </c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>
        <f>LN(C100/C99)</f>
        <v>1.7639776406549446E-2</v>
      </c>
      <c r="Q100">
        <f>$Y$3*D100+$Y$4*P100</f>
        <v>2.3666721100223713E-2</v>
      </c>
    </row>
    <row r="101" spans="1:17" x14ac:dyDescent="0.25">
      <c r="A101" s="5">
        <v>33016</v>
      </c>
      <c r="B101">
        <v>0.298406</v>
      </c>
      <c r="C101">
        <v>0.65212400000000004</v>
      </c>
      <c r="D101" s="4">
        <f t="shared" si="2"/>
        <v>1.4990860973429884E-2</v>
      </c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>
        <f>LN(C101/C100)</f>
        <v>5.9388370783484162E-2</v>
      </c>
      <c r="Q101">
        <f>$Y$3*D101+$Y$4*P101</f>
        <v>5.0077105262204137E-2</v>
      </c>
    </row>
    <row r="102" spans="1:17" x14ac:dyDescent="0.25">
      <c r="A102" s="5">
        <v>33017</v>
      </c>
      <c r="B102">
        <v>0.298406</v>
      </c>
      <c r="C102">
        <v>0.65749599999999997</v>
      </c>
      <c r="D102" s="4">
        <f t="shared" si="2"/>
        <v>0</v>
      </c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>
        <f>LN(C102/C101)</f>
        <v>8.203952490184881E-3</v>
      </c>
      <c r="Q102">
        <f>$Y$3*D102+$Y$4*P102</f>
        <v>6.4833789650729206E-3</v>
      </c>
    </row>
    <row r="103" spans="1:17" x14ac:dyDescent="0.25">
      <c r="A103" s="5">
        <v>33018</v>
      </c>
      <c r="B103">
        <v>0.284196</v>
      </c>
      <c r="C103">
        <v>0.638158</v>
      </c>
      <c r="D103" s="4">
        <f t="shared" si="2"/>
        <v>-4.8790834397466995E-2</v>
      </c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>
        <f>LN(C103/C102)</f>
        <v>-2.9852778795540477E-2</v>
      </c>
      <c r="Q103">
        <f>$Y$3*D103+$Y$4*P103</f>
        <v>-3.3824561558148683E-2</v>
      </c>
    </row>
    <row r="104" spans="1:17" x14ac:dyDescent="0.25">
      <c r="A104" s="5">
        <v>33022</v>
      </c>
      <c r="B104">
        <v>0.29130099999999998</v>
      </c>
      <c r="C104">
        <v>0.64675199999999999</v>
      </c>
      <c r="D104" s="4">
        <f t="shared" si="2"/>
        <v>2.469295587795774E-2</v>
      </c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>
        <f>LN(C104/C103)</f>
        <v>1.3377011858675529E-2</v>
      </c>
      <c r="Q104">
        <f>$Y$3*D104+$Y$4*P104</f>
        <v>1.575024765136443E-2</v>
      </c>
    </row>
    <row r="105" spans="1:17" x14ac:dyDescent="0.25">
      <c r="A105" s="5">
        <v>33023</v>
      </c>
      <c r="B105">
        <v>0.29396600000000001</v>
      </c>
      <c r="C105">
        <v>0.64890099999999995</v>
      </c>
      <c r="D105" s="4">
        <f t="shared" si="2"/>
        <v>9.1070175460795273E-3</v>
      </c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>
        <f>LN(C105/C104)</f>
        <v>3.3172492490785009E-3</v>
      </c>
      <c r="Q105">
        <f>$Y$3*D105+$Y$4*P105</f>
        <v>4.5315081151885393E-3</v>
      </c>
    </row>
    <row r="106" spans="1:17" x14ac:dyDescent="0.25">
      <c r="A106" s="5">
        <v>33024</v>
      </c>
      <c r="B106">
        <v>0.29307800000000001</v>
      </c>
      <c r="C106">
        <v>0.62741400000000003</v>
      </c>
      <c r="D106" s="4">
        <f t="shared" si="2"/>
        <v>-3.0253291994928764E-3</v>
      </c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>
        <f>LN(C106/C105)</f>
        <v>-3.3673552874782325E-2</v>
      </c>
      <c r="Q106">
        <f>$Y$3*D106+$Y$4*P106</f>
        <v>-2.724585569948771E-2</v>
      </c>
    </row>
    <row r="107" spans="1:17" x14ac:dyDescent="0.25">
      <c r="A107" s="5">
        <v>33025</v>
      </c>
      <c r="B107">
        <v>0.28952499999999998</v>
      </c>
      <c r="C107">
        <v>0.64567799999999997</v>
      </c>
      <c r="D107" s="4">
        <f t="shared" si="2"/>
        <v>-1.2197136122699976E-2</v>
      </c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>
        <f>LN(C107/C106)</f>
        <v>2.8694317681062176E-2</v>
      </c>
      <c r="Q107">
        <f>$Y$3*D107+$Y$4*P107</f>
        <v>2.0118359580102184E-2</v>
      </c>
    </row>
    <row r="108" spans="1:17" x14ac:dyDescent="0.25">
      <c r="A108" s="5">
        <v>33028</v>
      </c>
      <c r="B108">
        <v>0.28952499999999998</v>
      </c>
      <c r="C108">
        <v>0.65749599999999997</v>
      </c>
      <c r="D108" s="4">
        <f t="shared" si="2"/>
        <v>0</v>
      </c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>
        <f>LN(C108/C107)</f>
        <v>1.8137752881506791E-2</v>
      </c>
      <c r="Q108">
        <f>$Y$3*D108+$Y$4*P108</f>
        <v>1.4333813566855728E-2</v>
      </c>
    </row>
    <row r="109" spans="1:17" x14ac:dyDescent="0.25">
      <c r="A109" s="5">
        <v>33029</v>
      </c>
      <c r="B109">
        <v>0.280644</v>
      </c>
      <c r="C109">
        <v>0.630637</v>
      </c>
      <c r="D109" s="4">
        <f t="shared" si="2"/>
        <v>-3.1154686852508207E-2</v>
      </c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>
        <f>LN(C109/C108)</f>
        <v>-4.170826071506676E-2</v>
      </c>
      <c r="Q109">
        <f>$Y$3*D109+$Y$4*P109</f>
        <v>-3.9494912965313683E-2</v>
      </c>
    </row>
    <row r="110" spans="1:17" x14ac:dyDescent="0.25">
      <c r="A110" s="5">
        <v>33030</v>
      </c>
      <c r="B110">
        <v>0.280644</v>
      </c>
      <c r="C110">
        <v>0.62741400000000003</v>
      </c>
      <c r="D110" s="4">
        <f t="shared" si="2"/>
        <v>0</v>
      </c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>
        <f>LN(C110/C109)</f>
        <v>-5.1238098475020278E-3</v>
      </c>
      <c r="Q110">
        <f>$Y$3*D110+$Y$4*P110</f>
        <v>-4.0492190838588718E-3</v>
      </c>
    </row>
    <row r="111" spans="1:17" x14ac:dyDescent="0.25">
      <c r="A111" s="5">
        <v>33031</v>
      </c>
      <c r="B111">
        <v>0.27709099999999998</v>
      </c>
      <c r="C111">
        <v>0.61881900000000001</v>
      </c>
      <c r="D111" s="4">
        <f t="shared" si="2"/>
        <v>-1.2740990125831134E-2</v>
      </c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>
        <f>LN(C111/C110)</f>
        <v>-1.3793787003592264E-2</v>
      </c>
      <c r="Q111">
        <f>$Y$3*D111+$Y$4*P111</f>
        <v>-1.357298923113277E-2</v>
      </c>
    </row>
    <row r="112" spans="1:17" x14ac:dyDescent="0.25">
      <c r="A112" s="5">
        <v>33032</v>
      </c>
      <c r="B112">
        <v>0.27176299999999998</v>
      </c>
      <c r="C112">
        <v>0.63171100000000002</v>
      </c>
      <c r="D112" s="4">
        <f t="shared" si="2"/>
        <v>-1.9415609148511377E-2</v>
      </c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>
        <f>LN(C112/C111)</f>
        <v>2.0619188265093531E-2</v>
      </c>
      <c r="Q112">
        <f>$Y$3*D112+$Y$4*P112</f>
        <v>1.2222892382653939E-2</v>
      </c>
    </row>
    <row r="113" spans="1:17" x14ac:dyDescent="0.25">
      <c r="A113" s="5">
        <v>33035</v>
      </c>
      <c r="B113">
        <v>0.27709099999999998</v>
      </c>
      <c r="C113">
        <v>0.64353000000000005</v>
      </c>
      <c r="D113" s="4">
        <f t="shared" si="2"/>
        <v>1.941560914851146E-2</v>
      </c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>
        <f>LN(C113/C112)</f>
        <v>1.8536634913964491E-2</v>
      </c>
      <c r="Q113">
        <f>$Y$3*D113+$Y$4*P113</f>
        <v>1.8720977741281737E-2</v>
      </c>
    </row>
    <row r="114" spans="1:17" x14ac:dyDescent="0.25">
      <c r="A114" s="5">
        <v>33036</v>
      </c>
      <c r="B114">
        <v>0.28774899999999998</v>
      </c>
      <c r="C114">
        <v>0.65212400000000004</v>
      </c>
      <c r="D114" s="4">
        <f t="shared" si="2"/>
        <v>3.7742600264928719E-2</v>
      </c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>
        <f>LN(C114/C113)</f>
        <v>1.3266081896918339E-2</v>
      </c>
      <c r="Q114">
        <f>$Y$3*D114+$Y$4*P114</f>
        <v>1.8399418485751533E-2</v>
      </c>
    </row>
    <row r="115" spans="1:17" x14ac:dyDescent="0.25">
      <c r="A115" s="5">
        <v>33037</v>
      </c>
      <c r="B115">
        <v>0.28242</v>
      </c>
      <c r="C115">
        <v>0.65749599999999997</v>
      </c>
      <c r="D115" s="4">
        <f t="shared" si="2"/>
        <v>-1.8693247715924718E-2</v>
      </c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>
        <f>LN(C115/C114)</f>
        <v>8.203952490184881E-3</v>
      </c>
      <c r="Q115">
        <f>$Y$3*D115+$Y$4*P115</f>
        <v>2.5629385240953225E-3</v>
      </c>
    </row>
    <row r="116" spans="1:17" x14ac:dyDescent="0.25">
      <c r="A116" s="5">
        <v>33038</v>
      </c>
      <c r="B116">
        <v>0.28242</v>
      </c>
      <c r="C116">
        <v>0.64890099999999995</v>
      </c>
      <c r="D116" s="4">
        <f t="shared" si="2"/>
        <v>0</v>
      </c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>
        <f>LN(C116/C115)</f>
        <v>-1.3158517687786499E-2</v>
      </c>
      <c r="Q116">
        <f>$Y$3*D116+$Y$4*P116</f>
        <v>-1.0398848224755189E-2</v>
      </c>
    </row>
    <row r="117" spans="1:17" x14ac:dyDescent="0.25">
      <c r="A117" s="5">
        <v>33039</v>
      </c>
      <c r="B117">
        <v>0.280644</v>
      </c>
      <c r="C117">
        <v>0.65319799999999995</v>
      </c>
      <c r="D117" s="4">
        <f t="shared" si="2"/>
        <v>-6.3083624231727699E-3</v>
      </c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>
        <f>LN(C117/C116)</f>
        <v>6.6001365468278889E-3</v>
      </c>
      <c r="Q117">
        <f>$Y$3*D117+$Y$4*P117</f>
        <v>3.8929022468621151E-3</v>
      </c>
    </row>
    <row r="118" spans="1:17" x14ac:dyDescent="0.25">
      <c r="A118" s="5">
        <v>33042</v>
      </c>
      <c r="B118">
        <v>0.27886699999999998</v>
      </c>
      <c r="C118">
        <v>0.64353000000000005</v>
      </c>
      <c r="D118" s="4">
        <f t="shared" si="2"/>
        <v>-6.3519965642915366E-3</v>
      </c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>
        <f>LN(C118/C117)</f>
        <v>-1.4911653246144647E-2</v>
      </c>
      <c r="Q118">
        <f>$Y$3*D118+$Y$4*P118</f>
        <v>-1.3116479677250386E-2</v>
      </c>
    </row>
    <row r="119" spans="1:17" x14ac:dyDescent="0.25">
      <c r="A119" s="5">
        <v>33043</v>
      </c>
      <c r="B119">
        <v>0.281532</v>
      </c>
      <c r="C119">
        <v>0.64460399999999995</v>
      </c>
      <c r="D119" s="4">
        <f t="shared" si="2"/>
        <v>9.5111521971874991E-3</v>
      </c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>
        <f>LN(C119/C118)</f>
        <v>1.6675287646600639E-3</v>
      </c>
      <c r="Q119">
        <f>$Y$3*D119+$Y$4*P119</f>
        <v>3.3125322962017688E-3</v>
      </c>
    </row>
    <row r="120" spans="1:17" x14ac:dyDescent="0.25">
      <c r="A120" s="5">
        <v>33044</v>
      </c>
      <c r="B120">
        <v>0.284196</v>
      </c>
      <c r="C120">
        <v>0.66716500000000001</v>
      </c>
      <c r="D120" s="4">
        <f t="shared" si="2"/>
        <v>9.4180231177679111E-3</v>
      </c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>
        <f>LN(C120/C119)</f>
        <v>3.4401216874212173E-2</v>
      </c>
      <c r="Q120">
        <f>$Y$3*D120+$Y$4*P120</f>
        <v>2.9161617814916337E-2</v>
      </c>
    </row>
    <row r="121" spans="1:17" x14ac:dyDescent="0.25">
      <c r="A121" s="5">
        <v>33045</v>
      </c>
      <c r="B121">
        <v>0.297518</v>
      </c>
      <c r="C121">
        <v>0.66179299999999996</v>
      </c>
      <c r="D121" s="4">
        <f t="shared" si="2"/>
        <v>4.5810586388462901E-2</v>
      </c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>
        <f>LN(C121/C120)</f>
        <v>-8.0845734170802448E-3</v>
      </c>
      <c r="Q121">
        <f>$Y$3*D121+$Y$4*P121</f>
        <v>3.218586273817237E-3</v>
      </c>
    </row>
    <row r="122" spans="1:17" x14ac:dyDescent="0.25">
      <c r="A122" s="5">
        <v>33046</v>
      </c>
      <c r="B122">
        <v>0.294854</v>
      </c>
      <c r="C122">
        <v>0.65104899999999999</v>
      </c>
      <c r="D122" s="4">
        <f t="shared" si="2"/>
        <v>-8.994408782454999E-3</v>
      </c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>
        <f>LN(C122/C121)</f>
        <v>-1.6367910024694655E-2</v>
      </c>
      <c r="Q122">
        <f>$Y$3*D122+$Y$4*P122</f>
        <v>-1.4821502845965149E-2</v>
      </c>
    </row>
    <row r="123" spans="1:17" x14ac:dyDescent="0.25">
      <c r="A123" s="5">
        <v>33049</v>
      </c>
      <c r="B123">
        <v>0.29307800000000001</v>
      </c>
      <c r="C123">
        <v>0.64030600000000004</v>
      </c>
      <c r="D123" s="4">
        <f t="shared" si="2"/>
        <v>-6.041533381463504E-3</v>
      </c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>
        <f>LN(C123/C122)</f>
        <v>-1.6638721104837818E-2</v>
      </c>
      <c r="Q123">
        <f>$Y$3*D123+$Y$4*P123</f>
        <v>-1.4416226440309545E-2</v>
      </c>
    </row>
    <row r="124" spans="1:17" x14ac:dyDescent="0.25">
      <c r="A124" s="5">
        <v>33050</v>
      </c>
      <c r="B124">
        <v>0.28863699999999998</v>
      </c>
      <c r="C124">
        <v>0.642455</v>
      </c>
      <c r="D124" s="4">
        <f t="shared" si="2"/>
        <v>-1.5268941942740796E-2</v>
      </c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>
        <f>LN(C124/C123)</f>
        <v>3.3505883176495866E-3</v>
      </c>
      <c r="Q124">
        <f>$Y$3*D124+$Y$4*P124</f>
        <v>-5.5439173365818628E-4</v>
      </c>
    </row>
    <row r="125" spans="1:17" x14ac:dyDescent="0.25">
      <c r="A125" s="5">
        <v>33051</v>
      </c>
      <c r="B125">
        <v>0.294854</v>
      </c>
      <c r="C125">
        <v>0.65534700000000001</v>
      </c>
      <c r="D125" s="4">
        <f t="shared" si="2"/>
        <v>2.1310475324204218E-2</v>
      </c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>
        <f>LN(C125/C124)</f>
        <v>1.9868090942477767E-2</v>
      </c>
      <c r="Q125">
        <f>$Y$3*D125+$Y$4*P125</f>
        <v>2.0170594934694034E-2</v>
      </c>
    </row>
    <row r="126" spans="1:17" x14ac:dyDescent="0.25">
      <c r="A126" s="5">
        <v>33052</v>
      </c>
      <c r="B126">
        <v>0.30551200000000001</v>
      </c>
      <c r="C126">
        <v>0.65749599999999997</v>
      </c>
      <c r="D126" s="4">
        <f t="shared" si="2"/>
        <v>3.5508739134678585E-2</v>
      </c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>
        <f>LN(C126/C125)</f>
        <v>3.2738140347160728E-3</v>
      </c>
      <c r="Q126">
        <f>$Y$3*D126+$Y$4*P126</f>
        <v>1.0034282086830866E-2</v>
      </c>
    </row>
    <row r="127" spans="1:17" x14ac:dyDescent="0.25">
      <c r="A127" s="5">
        <v>33053</v>
      </c>
      <c r="B127">
        <v>0.31794499999999998</v>
      </c>
      <c r="C127">
        <v>0.65319799999999995</v>
      </c>
      <c r="D127" s="4">
        <f t="shared" si="2"/>
        <v>3.9889354137441282E-2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>
        <f>LN(C127/C126)</f>
        <v>-6.5583811409585333E-3</v>
      </c>
      <c r="Q127">
        <f>$Y$3*D127+$Y$4*P127</f>
        <v>3.1828678139854431E-3</v>
      </c>
    </row>
    <row r="128" spans="1:17" x14ac:dyDescent="0.25">
      <c r="A128" s="5">
        <v>33056</v>
      </c>
      <c r="B128">
        <v>0.312616</v>
      </c>
      <c r="C128">
        <v>0.63386100000000001</v>
      </c>
      <c r="D128" s="4">
        <f t="shared" si="2"/>
        <v>-1.6902811547943968E-2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>
        <f>LN(C128/C127)</f>
        <v>-3.0050611744486276E-2</v>
      </c>
      <c r="Q128">
        <f>$Y$3*D128+$Y$4*P128</f>
        <v>-2.7293190006769368E-2</v>
      </c>
    </row>
    <row r="129" spans="1:17" x14ac:dyDescent="0.25">
      <c r="A129" s="5">
        <v>33057</v>
      </c>
      <c r="B129">
        <v>0.312616</v>
      </c>
      <c r="C129">
        <v>0.61881900000000001</v>
      </c>
      <c r="D129" s="4">
        <f t="shared" si="2"/>
        <v>0</v>
      </c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>
        <f>LN(C129/C128)</f>
        <v>-2.4016864680716288E-2</v>
      </c>
      <c r="Q129">
        <f>$Y$3*D129+$Y$4*P129</f>
        <v>-1.8979928938429251E-2</v>
      </c>
    </row>
    <row r="130" spans="1:17" x14ac:dyDescent="0.25">
      <c r="A130" s="5">
        <v>33059</v>
      </c>
      <c r="B130">
        <v>0.30906400000000001</v>
      </c>
      <c r="C130">
        <v>0.62096799999999996</v>
      </c>
      <c r="D130" s="4">
        <f t="shared" si="2"/>
        <v>-1.142722510626714E-2</v>
      </c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>
        <f>LN(C130/C129)</f>
        <v>3.4667279980502316E-3</v>
      </c>
      <c r="Q130">
        <f>$Y$3*D130+$Y$4*P130</f>
        <v>3.4309442920565448E-4</v>
      </c>
    </row>
    <row r="131" spans="1:17" x14ac:dyDescent="0.25">
      <c r="A131" s="5">
        <v>33060</v>
      </c>
      <c r="B131">
        <v>0.31794499999999998</v>
      </c>
      <c r="C131">
        <v>0.62956299999999998</v>
      </c>
      <c r="D131" s="4">
        <f t="shared" si="2"/>
        <v>2.8330036654211001E-2</v>
      </c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>
        <f>LN(C131/C130)</f>
        <v>1.3746377089794214E-2</v>
      </c>
      <c r="Q131">
        <f>$Y$3*D131+$Y$4*P131</f>
        <v>1.6804934361524082E-2</v>
      </c>
    </row>
    <row r="132" spans="1:17" x14ac:dyDescent="0.25">
      <c r="A132" s="5">
        <v>33063</v>
      </c>
      <c r="B132">
        <v>0.33126699999999998</v>
      </c>
      <c r="C132">
        <v>0.638158</v>
      </c>
      <c r="D132" s="4">
        <f t="shared" ref="D132:D195" si="3">LN(B132/B131)</f>
        <v>4.1046284891559495E-2</v>
      </c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>
        <f>LN(C132/C131)</f>
        <v>1.3559973682775936E-2</v>
      </c>
      <c r="Q132">
        <f>$Y$3*D132+$Y$4*P132</f>
        <v>1.9324538924395871E-2</v>
      </c>
    </row>
    <row r="133" spans="1:17" x14ac:dyDescent="0.25">
      <c r="A133" s="5">
        <v>33064</v>
      </c>
      <c r="B133">
        <v>0.33393099999999998</v>
      </c>
      <c r="C133">
        <v>0.63386100000000001</v>
      </c>
      <c r="D133" s="4">
        <f t="shared" si="3"/>
        <v>8.0096880700713195E-3</v>
      </c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>
        <f>LN(C133/C132)</f>
        <v>-6.7562140899042394E-3</v>
      </c>
      <c r="Q133">
        <f>$Y$3*D133+$Y$4*P133</f>
        <v>-3.6594359989483628E-3</v>
      </c>
    </row>
    <row r="134" spans="1:17" x14ac:dyDescent="0.25">
      <c r="A134" s="5">
        <v>33065</v>
      </c>
      <c r="B134">
        <v>0.33393099999999998</v>
      </c>
      <c r="C134">
        <v>0.64890099999999995</v>
      </c>
      <c r="D134" s="4">
        <f t="shared" si="3"/>
        <v>0</v>
      </c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>
        <f>LN(C134/C133)</f>
        <v>2.3450475197658315E-2</v>
      </c>
      <c r="Q134">
        <f>$Y$3*D134+$Y$4*P134</f>
        <v>1.8532325461338196E-2</v>
      </c>
    </row>
    <row r="135" spans="1:17" x14ac:dyDescent="0.25">
      <c r="A135" s="5">
        <v>33066</v>
      </c>
      <c r="B135">
        <v>0.33659499999999998</v>
      </c>
      <c r="C135">
        <v>0.66608999999999996</v>
      </c>
      <c r="D135" s="4">
        <f t="shared" si="3"/>
        <v>7.946042411403096E-3</v>
      </c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>
        <f>LN(C135/C134)</f>
        <v>2.6144633850156949E-2</v>
      </c>
      <c r="Q135">
        <f>$Y$3*D135+$Y$4*P135</f>
        <v>2.2327935172134324E-2</v>
      </c>
    </row>
    <row r="136" spans="1:17" x14ac:dyDescent="0.25">
      <c r="A136" s="5">
        <v>33067</v>
      </c>
      <c r="B136">
        <v>0.33215499999999998</v>
      </c>
      <c r="C136">
        <v>0.67361099999999996</v>
      </c>
      <c r="D136" s="4">
        <f t="shared" si="3"/>
        <v>-1.3278699782099198E-2</v>
      </c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>
        <f>LN(C136/C135)</f>
        <v>1.1227996415457634E-2</v>
      </c>
      <c r="Q136">
        <f>$Y$3*D136+$Y$4*P136</f>
        <v>6.0883307828342552E-3</v>
      </c>
    </row>
    <row r="137" spans="1:17" x14ac:dyDescent="0.25">
      <c r="A137" s="5">
        <v>33070</v>
      </c>
      <c r="B137">
        <v>0.32416099999999998</v>
      </c>
      <c r="C137">
        <v>0.68113100000000004</v>
      </c>
      <c r="D137" s="4">
        <f t="shared" si="3"/>
        <v>-2.4361421485751555E-2</v>
      </c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>
        <f>LN(C137/C136)</f>
        <v>1.1101858859183593E-2</v>
      </c>
      <c r="Q137">
        <f>$Y$3*D137+$Y$4*P137</f>
        <v>3.6643241650079475E-3</v>
      </c>
    </row>
    <row r="138" spans="1:17" x14ac:dyDescent="0.25">
      <c r="A138" s="5">
        <v>33071</v>
      </c>
      <c r="B138">
        <v>0.314392</v>
      </c>
      <c r="C138">
        <v>0.66823900000000003</v>
      </c>
      <c r="D138" s="4">
        <f t="shared" si="3"/>
        <v>-3.0599691013213987E-2</v>
      </c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>
        <f>LN(C138/C137)</f>
        <v>-1.9108757842039154E-2</v>
      </c>
      <c r="Q138">
        <f>$Y$3*D138+$Y$4*P138</f>
        <v>-2.1518693225844463E-2</v>
      </c>
    </row>
    <row r="139" spans="1:17" x14ac:dyDescent="0.25">
      <c r="A139" s="5">
        <v>33072</v>
      </c>
      <c r="B139">
        <v>0.31705699999999998</v>
      </c>
      <c r="C139">
        <v>0.65319799999999995</v>
      </c>
      <c r="D139" s="4">
        <f t="shared" si="3"/>
        <v>8.4409535001280719E-3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>
        <f>LN(C139/C138)</f>
        <v>-2.2765594735930945E-2</v>
      </c>
      <c r="Q139">
        <f>$Y$3*D139+$Y$4*P139</f>
        <v>-1.6220802970092419E-2</v>
      </c>
    </row>
    <row r="140" spans="1:17" x14ac:dyDescent="0.25">
      <c r="A140" s="5">
        <v>33073</v>
      </c>
      <c r="B140">
        <v>0.29663</v>
      </c>
      <c r="C140">
        <v>0.65964400000000001</v>
      </c>
      <c r="D140" s="4">
        <f t="shared" si="3"/>
        <v>-6.6595997524917669E-2</v>
      </c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>
        <f>LN(C140/C139)</f>
        <v>9.8199963135682748E-3</v>
      </c>
      <c r="Q140">
        <f>$Y$3*D140+$Y$4*P140</f>
        <v>-6.2063441669401118E-3</v>
      </c>
    </row>
    <row r="141" spans="1:17" x14ac:dyDescent="0.25">
      <c r="A141" s="5">
        <v>33074</v>
      </c>
      <c r="B141">
        <v>0.29130099999999998</v>
      </c>
      <c r="C141">
        <v>0.62956299999999998</v>
      </c>
      <c r="D141" s="4">
        <f t="shared" si="3"/>
        <v>-1.8128474067349454E-2</v>
      </c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>
        <f>LN(C141/C140)</f>
        <v>-4.6674367650926252E-2</v>
      </c>
      <c r="Q141">
        <f>$Y$3*D141+$Y$4*P141</f>
        <v>-4.0687581548821607E-2</v>
      </c>
    </row>
    <row r="142" spans="1:17" x14ac:dyDescent="0.25">
      <c r="A142" s="5">
        <v>33077</v>
      </c>
      <c r="B142">
        <v>0.294854</v>
      </c>
      <c r="C142">
        <v>0.61881900000000001</v>
      </c>
      <c r="D142" s="4">
        <f t="shared" si="3"/>
        <v>1.2123221728050207E-2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>
        <f>LN(C142/C141)</f>
        <v>-1.7213105087844634E-2</v>
      </c>
      <c r="Q142">
        <f>$Y$3*D142+$Y$4*P142</f>
        <v>-1.1060545415680662E-2</v>
      </c>
    </row>
    <row r="143" spans="1:17" x14ac:dyDescent="0.25">
      <c r="A143" s="5">
        <v>33078</v>
      </c>
      <c r="B143">
        <v>0.299294</v>
      </c>
      <c r="C143">
        <v>0.597333</v>
      </c>
      <c r="D143" s="4">
        <f t="shared" si="3"/>
        <v>1.4946049307298929E-2</v>
      </c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>
        <f>LN(C143/C142)</f>
        <v>-3.5338075986166874E-2</v>
      </c>
      <c r="Q143">
        <f>$Y$3*D143+$Y$4*P143</f>
        <v>-2.4792240327457422E-2</v>
      </c>
    </row>
    <row r="144" spans="1:17" x14ac:dyDescent="0.25">
      <c r="A144" s="5">
        <v>33079</v>
      </c>
      <c r="B144">
        <v>0.300182</v>
      </c>
      <c r="C144">
        <v>0.61452300000000004</v>
      </c>
      <c r="D144" s="4">
        <f t="shared" si="3"/>
        <v>2.9625894931346185E-3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>
        <f>LN(C144/C143)</f>
        <v>2.8371610278658796E-2</v>
      </c>
      <c r="Q144">
        <f>$Y$3*D144+$Y$4*P144</f>
        <v>2.3042704667016571E-2</v>
      </c>
    </row>
    <row r="145" spans="1:17" x14ac:dyDescent="0.25">
      <c r="A145" s="5">
        <v>33080</v>
      </c>
      <c r="B145">
        <v>0.29396600000000001</v>
      </c>
      <c r="C145">
        <v>0.59088600000000002</v>
      </c>
      <c r="D145" s="4">
        <f t="shared" si="3"/>
        <v>-2.09248429824044E-2</v>
      </c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>
        <f>LN(C145/C144)</f>
        <v>-3.9223251710796825E-2</v>
      </c>
      <c r="Q145">
        <f>$Y$3*D145+$Y$4*P145</f>
        <v>-3.5385618856704062E-2</v>
      </c>
    </row>
    <row r="146" spans="1:17" x14ac:dyDescent="0.25">
      <c r="A146" s="5">
        <v>33081</v>
      </c>
      <c r="B146">
        <v>0.29396600000000001</v>
      </c>
      <c r="C146">
        <v>0.59303499999999998</v>
      </c>
      <c r="D146" s="4">
        <f t="shared" si="3"/>
        <v>0</v>
      </c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>
        <f>LN(C146/C145)</f>
        <v>3.6303137796704632E-3</v>
      </c>
      <c r="Q146">
        <f>$Y$3*D146+$Y$4*P146</f>
        <v>2.8689464040520594E-3</v>
      </c>
    </row>
    <row r="147" spans="1:17" x14ac:dyDescent="0.25">
      <c r="A147" s="5">
        <v>33084</v>
      </c>
      <c r="B147">
        <v>0.30107</v>
      </c>
      <c r="C147">
        <v>0.58443999999999996</v>
      </c>
      <c r="D147" s="4">
        <f t="shared" si="3"/>
        <v>2.3878681458324263E-2</v>
      </c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>
        <f>LN(C147/C146)</f>
        <v>-1.459929537454498E-2</v>
      </c>
      <c r="Q147">
        <f>$Y$3*D147+$Y$4*P147</f>
        <v>-6.5295036104273648E-3</v>
      </c>
    </row>
    <row r="148" spans="1:17" x14ac:dyDescent="0.25">
      <c r="A148" s="5">
        <v>33085</v>
      </c>
      <c r="B148">
        <v>0.298406</v>
      </c>
      <c r="C148">
        <v>0.57154899999999997</v>
      </c>
      <c r="D148" s="4">
        <f t="shared" si="3"/>
        <v>-8.8878204848943498E-3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>
        <f>LN(C148/C147)</f>
        <v>-2.2303904961830861E-2</v>
      </c>
      <c r="Q148">
        <f>$Y$3*D148+$Y$4*P148</f>
        <v>-1.9490217316845204E-2</v>
      </c>
    </row>
    <row r="149" spans="1:17" x14ac:dyDescent="0.25">
      <c r="A149" s="5">
        <v>33086</v>
      </c>
      <c r="B149">
        <v>0.30107</v>
      </c>
      <c r="C149">
        <v>0.57369700000000001</v>
      </c>
      <c r="D149" s="4">
        <f t="shared" si="3"/>
        <v>8.8878204848942908E-3</v>
      </c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>
        <f>LN(C149/C148)</f>
        <v>3.7511635382254166E-3</v>
      </c>
      <c r="Q149">
        <f>$Y$3*D149+$Y$4*P149</f>
        <v>4.828448659097896E-3</v>
      </c>
    </row>
    <row r="150" spans="1:17" x14ac:dyDescent="0.25">
      <c r="A150" s="5">
        <v>33087</v>
      </c>
      <c r="B150">
        <v>0.30906400000000001</v>
      </c>
      <c r="C150">
        <v>0.56725099999999995</v>
      </c>
      <c r="D150" s="4">
        <f t="shared" si="3"/>
        <v>2.6205579341555152E-2</v>
      </c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>
        <f>LN(C150/C149)</f>
        <v>-1.1299495830739578E-2</v>
      </c>
      <c r="Q150">
        <f>$Y$3*D150+$Y$4*P150</f>
        <v>-3.4337458186585162E-3</v>
      </c>
    </row>
    <row r="151" spans="1:17" x14ac:dyDescent="0.25">
      <c r="A151" s="5">
        <v>33088</v>
      </c>
      <c r="B151">
        <v>0.29307800000000001</v>
      </c>
      <c r="C151">
        <v>0.54361499999999996</v>
      </c>
      <c r="D151" s="4">
        <f t="shared" si="3"/>
        <v>-5.310958999937223E-2</v>
      </c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>
        <f>LN(C151/C150)</f>
        <v>-4.2560610834267883E-2</v>
      </c>
      <c r="Q151">
        <f>$Y$3*D151+$Y$4*P151</f>
        <v>-4.4772994961327493E-2</v>
      </c>
    </row>
    <row r="152" spans="1:17" x14ac:dyDescent="0.25">
      <c r="A152" s="5">
        <v>33091</v>
      </c>
      <c r="B152">
        <v>0.280644</v>
      </c>
      <c r="C152">
        <v>0.51998</v>
      </c>
      <c r="D152" s="4">
        <f t="shared" si="3"/>
        <v>-4.3351822975208162E-2</v>
      </c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>
        <f>LN(C152/C151)</f>
        <v>-4.4450926417923149E-2</v>
      </c>
      <c r="Q152">
        <f>$Y$3*D152+$Y$4*P152</f>
        <v>-4.4220417003447948E-2</v>
      </c>
    </row>
    <row r="153" spans="1:17" x14ac:dyDescent="0.25">
      <c r="A153" s="5">
        <v>33092</v>
      </c>
      <c r="B153">
        <v>0.280644</v>
      </c>
      <c r="C153">
        <v>0.52642599999999995</v>
      </c>
      <c r="D153" s="4">
        <f t="shared" si="3"/>
        <v>0</v>
      </c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>
        <f>LN(C153/C152)</f>
        <v>1.2320421591274777E-2</v>
      </c>
      <c r="Q153">
        <f>$Y$3*D153+$Y$4*P153</f>
        <v>9.7365217901086397E-3</v>
      </c>
    </row>
    <row r="154" spans="1:17" x14ac:dyDescent="0.25">
      <c r="A154" s="5">
        <v>33093</v>
      </c>
      <c r="B154">
        <v>0.28508499999999998</v>
      </c>
      <c r="C154">
        <v>0.54576400000000003</v>
      </c>
      <c r="D154" s="4">
        <f t="shared" si="3"/>
        <v>1.5700419198370365E-2</v>
      </c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>
        <f>LN(C154/C153)</f>
        <v>3.6075876983819873E-2</v>
      </c>
      <c r="Q154">
        <f>$Y$3*D154+$Y$4*P154</f>
        <v>3.1802635120264086E-2</v>
      </c>
    </row>
    <row r="155" spans="1:17" x14ac:dyDescent="0.25">
      <c r="A155" s="5">
        <v>33094</v>
      </c>
      <c r="B155">
        <v>0.280644</v>
      </c>
      <c r="C155">
        <v>0.55973099999999998</v>
      </c>
      <c r="D155" s="4">
        <f t="shared" si="3"/>
        <v>-1.5700419198370279E-2</v>
      </c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>
        <f>LN(C155/C154)</f>
        <v>2.5269663305443613E-2</v>
      </c>
      <c r="Q155">
        <f>$Y$3*D155+$Y$4*P155</f>
        <v>1.6677214804303363E-2</v>
      </c>
    </row>
    <row r="156" spans="1:17" x14ac:dyDescent="0.25">
      <c r="A156" s="5">
        <v>33095</v>
      </c>
      <c r="B156">
        <v>0.27531499999999998</v>
      </c>
      <c r="C156">
        <v>0.55435900000000005</v>
      </c>
      <c r="D156" s="4">
        <f t="shared" si="3"/>
        <v>-1.9171065538424556E-2</v>
      </c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>
        <f>LN(C156/C155)</f>
        <v>-9.6438198608648218E-3</v>
      </c>
      <c r="Q156">
        <f>$Y$3*D156+$Y$4*P156</f>
        <v>-1.1641920983422299E-2</v>
      </c>
    </row>
    <row r="157" spans="1:17" x14ac:dyDescent="0.25">
      <c r="A157" s="5">
        <v>33098</v>
      </c>
      <c r="B157">
        <v>0.28330899999999998</v>
      </c>
      <c r="C157">
        <v>0.55865600000000004</v>
      </c>
      <c r="D157" s="4">
        <f t="shared" si="3"/>
        <v>2.8622278095702204E-2</v>
      </c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>
        <f>LN(C157/C156)</f>
        <v>7.7214077958637902E-3</v>
      </c>
      <c r="Q157">
        <f>$Y$3*D157+$Y$4*P157</f>
        <v>1.210484177268469E-2</v>
      </c>
    </row>
    <row r="158" spans="1:17" x14ac:dyDescent="0.25">
      <c r="A158" s="5">
        <v>33099</v>
      </c>
      <c r="B158">
        <v>0.28242</v>
      </c>
      <c r="C158">
        <v>0.55220999999999998</v>
      </c>
      <c r="D158" s="4">
        <f t="shared" si="3"/>
        <v>-3.142850134104824E-3</v>
      </c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>
        <f>LN(C158/C157)</f>
        <v>-1.1605490400144245E-2</v>
      </c>
      <c r="Q158">
        <f>$Y$3*D158+$Y$4*P158</f>
        <v>-9.8306635941974776E-3</v>
      </c>
    </row>
    <row r="159" spans="1:17" x14ac:dyDescent="0.25">
      <c r="A159" s="5">
        <v>33100</v>
      </c>
      <c r="B159">
        <v>0.27886699999999998</v>
      </c>
      <c r="C159">
        <v>0.55220999999999998</v>
      </c>
      <c r="D159" s="4">
        <f t="shared" si="3"/>
        <v>-1.266035898746435E-2</v>
      </c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>
        <f>LN(C159/C158)</f>
        <v>0</v>
      </c>
      <c r="Q159">
        <f>$Y$3*D159+$Y$4*P159</f>
        <v>-2.6551931545563496E-3</v>
      </c>
    </row>
    <row r="160" spans="1:17" x14ac:dyDescent="0.25">
      <c r="A160" s="5">
        <v>33101</v>
      </c>
      <c r="B160">
        <v>0.27353899999999998</v>
      </c>
      <c r="C160">
        <v>0.53072399999999997</v>
      </c>
      <c r="D160" s="4">
        <f t="shared" si="3"/>
        <v>-1.9290757979383687E-2</v>
      </c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>
        <f>LN(C160/C159)</f>
        <v>-3.9686296611438916E-2</v>
      </c>
      <c r="Q160">
        <f>$Y$3*D160+$Y$4*P160</f>
        <v>-3.5408843293334484E-2</v>
      </c>
    </row>
    <row r="161" spans="1:17" x14ac:dyDescent="0.25">
      <c r="A161" s="5">
        <v>33102</v>
      </c>
      <c r="B161">
        <v>0.25932899999999998</v>
      </c>
      <c r="C161">
        <v>0.51783199999999996</v>
      </c>
      <c r="D161" s="4">
        <f t="shared" si="3"/>
        <v>-5.3346681815149607E-2</v>
      </c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>
        <f>LN(C161/C160)</f>
        <v>-2.4591246770650683E-2</v>
      </c>
      <c r="Q161">
        <f>$Y$3*D161+$Y$4*P161</f>
        <v>-3.0621978945152402E-2</v>
      </c>
    </row>
    <row r="162" spans="1:17" x14ac:dyDescent="0.25">
      <c r="A162" s="5">
        <v>33105</v>
      </c>
      <c r="B162">
        <v>0.26189400000000002</v>
      </c>
      <c r="C162">
        <v>0.47700599999999999</v>
      </c>
      <c r="D162" s="4">
        <f t="shared" si="3"/>
        <v>9.8423158846855686E-3</v>
      </c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>
        <f>LN(C162/C161)</f>
        <v>-8.2121795905067421E-2</v>
      </c>
      <c r="Q162">
        <f>$Y$3*D162+$Y$4*P162</f>
        <v>-6.2834627165951534E-2</v>
      </c>
    </row>
    <row r="163" spans="1:17" x14ac:dyDescent="0.25">
      <c r="A163" s="5">
        <v>33106</v>
      </c>
      <c r="B163">
        <v>0.25833200000000001</v>
      </c>
      <c r="C163">
        <v>0.46626299999999998</v>
      </c>
      <c r="D163" s="4">
        <f t="shared" si="3"/>
        <v>-1.3694262362198719E-2</v>
      </c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>
        <f>LN(C163/C162)</f>
        <v>-2.2779216818721231E-2</v>
      </c>
      <c r="Q163">
        <f>$Y$3*D163+$Y$4*P163</f>
        <v>-2.0873875200343783E-2</v>
      </c>
    </row>
    <row r="164" spans="1:17" x14ac:dyDescent="0.25">
      <c r="A164" s="5">
        <v>33107</v>
      </c>
      <c r="B164">
        <v>0.25031399999999998</v>
      </c>
      <c r="C164">
        <v>0.46196599999999999</v>
      </c>
      <c r="D164" s="4">
        <f t="shared" si="3"/>
        <v>-3.1529449627508734E-2</v>
      </c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>
        <f>LN(C164/C163)</f>
        <v>-9.2585573068193223E-3</v>
      </c>
      <c r="Q164">
        <f>$Y$3*D164+$Y$4*P164</f>
        <v>-1.3929319083346128E-2</v>
      </c>
    </row>
    <row r="165" spans="1:17" x14ac:dyDescent="0.25">
      <c r="A165" s="5">
        <v>33108</v>
      </c>
      <c r="B165">
        <v>0.245861</v>
      </c>
      <c r="C165">
        <v>0.444776</v>
      </c>
      <c r="D165" s="4">
        <f t="shared" si="3"/>
        <v>-1.7949794167757802E-2</v>
      </c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>
        <f>LN(C165/C164)</f>
        <v>-3.7920510653924745E-2</v>
      </c>
      <c r="Q165">
        <f>$Y$3*D165+$Y$4*P165</f>
        <v>-3.3732153139089664E-2</v>
      </c>
    </row>
    <row r="166" spans="1:17" x14ac:dyDescent="0.25">
      <c r="A166" s="5">
        <v>33109</v>
      </c>
      <c r="B166">
        <v>0.25298599999999999</v>
      </c>
      <c r="C166">
        <v>0.49204799999999999</v>
      </c>
      <c r="D166" s="4">
        <f t="shared" si="3"/>
        <v>2.8567815641720864E-2</v>
      </c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>
        <f>LN(C166/C165)</f>
        <v>0.10100548806303739</v>
      </c>
      <c r="Q166">
        <f>$Y$3*D166+$Y$4*P166</f>
        <v>8.5813500842492035E-2</v>
      </c>
    </row>
    <row r="167" spans="1:17" x14ac:dyDescent="0.25">
      <c r="A167" s="5">
        <v>33112</v>
      </c>
      <c r="B167">
        <v>0.26902100000000001</v>
      </c>
      <c r="C167">
        <v>0.52212899999999995</v>
      </c>
      <c r="D167" s="4">
        <f t="shared" si="3"/>
        <v>6.1455292241224667E-2</v>
      </c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>
        <f>LN(C167/C166)</f>
        <v>5.9338411079556792E-2</v>
      </c>
      <c r="Q167">
        <f>$Y$3*D167+$Y$4*P167</f>
        <v>5.9782373875164337E-2</v>
      </c>
    </row>
    <row r="168" spans="1:17" x14ac:dyDescent="0.25">
      <c r="A168" s="5">
        <v>33113</v>
      </c>
      <c r="B168">
        <v>0.27169399999999999</v>
      </c>
      <c r="C168">
        <v>0.54039300000000001</v>
      </c>
      <c r="D168" s="4">
        <f t="shared" si="3"/>
        <v>9.8869895392129058E-3</v>
      </c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>
        <f>LN(C168/C167)</f>
        <v>3.4381968845560371E-2</v>
      </c>
      <c r="Q168">
        <f>$Y$3*D168+$Y$4*P168</f>
        <v>2.9244760537359041E-2</v>
      </c>
    </row>
    <row r="169" spans="1:17" x14ac:dyDescent="0.25">
      <c r="A169" s="5">
        <v>33114</v>
      </c>
      <c r="B169">
        <v>0.26545800000000003</v>
      </c>
      <c r="C169">
        <v>0.51998</v>
      </c>
      <c r="D169" s="4">
        <f t="shared" si="3"/>
        <v>-2.3219796930577415E-2</v>
      </c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>
        <f>LN(C169/C168)</f>
        <v>-3.8506303336925007E-2</v>
      </c>
      <c r="Q169">
        <f>$Y$3*D169+$Y$4*P169</f>
        <v>-3.5300341546473032E-2</v>
      </c>
    </row>
    <row r="170" spans="1:17" x14ac:dyDescent="0.25">
      <c r="A170" s="5">
        <v>33115</v>
      </c>
      <c r="B170">
        <v>0.25833200000000001</v>
      </c>
      <c r="C170">
        <v>0.515683</v>
      </c>
      <c r="D170" s="4">
        <f t="shared" si="3"/>
        <v>-2.7211056696314465E-2</v>
      </c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>
        <f>LN(C170/C169)</f>
        <v>-8.2981136858635025E-3</v>
      </c>
      <c r="Q170">
        <f>$Y$3*D170+$Y$4*P170</f>
        <v>-1.2264629711482254E-2</v>
      </c>
    </row>
    <row r="171" spans="1:17" x14ac:dyDescent="0.25">
      <c r="A171" s="5">
        <v>33116</v>
      </c>
      <c r="B171">
        <v>0.26367600000000002</v>
      </c>
      <c r="C171">
        <v>0.52857500000000002</v>
      </c>
      <c r="D171" s="4">
        <f t="shared" si="3"/>
        <v>2.0475497321534961E-2</v>
      </c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>
        <f>LN(C171/C170)</f>
        <v>2.4692470699448452E-2</v>
      </c>
      <c r="Q171">
        <f>$Y$3*D171+$Y$4*P171</f>
        <v>2.3808066168971166E-2</v>
      </c>
    </row>
    <row r="172" spans="1:17" x14ac:dyDescent="0.25">
      <c r="A172" s="5">
        <v>33120</v>
      </c>
      <c r="B172">
        <v>0.26367600000000002</v>
      </c>
      <c r="C172">
        <v>0.53502099999999997</v>
      </c>
      <c r="D172" s="4">
        <f t="shared" si="3"/>
        <v>0</v>
      </c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>
        <f>LN(C172/C171)</f>
        <v>1.2121292151169786E-2</v>
      </c>
      <c r="Q172">
        <f>$Y$3*D172+$Y$4*P172</f>
        <v>9.5791547618563396E-3</v>
      </c>
    </row>
    <row r="173" spans="1:17" x14ac:dyDescent="0.25">
      <c r="A173" s="5">
        <v>33121</v>
      </c>
      <c r="B173">
        <v>0.25655</v>
      </c>
      <c r="C173">
        <v>0.50708799999999998</v>
      </c>
      <c r="D173" s="4">
        <f t="shared" si="3"/>
        <v>-2.7397499315156337E-2</v>
      </c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>
        <f>LN(C173/C172)</f>
        <v>-5.3621439912728365E-2</v>
      </c>
      <c r="Q173">
        <f>$Y$3*D173+$Y$4*P173</f>
        <v>-4.8121625284319375E-2</v>
      </c>
    </row>
    <row r="174" spans="1:17" x14ac:dyDescent="0.25">
      <c r="A174" s="5">
        <v>33122</v>
      </c>
      <c r="B174">
        <v>0.25476799999999999</v>
      </c>
      <c r="C174">
        <v>0.49419600000000002</v>
      </c>
      <c r="D174" s="4">
        <f t="shared" si="3"/>
        <v>-6.9702502739035473E-3</v>
      </c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>
        <f>LN(C174/C173)</f>
        <v>-2.5752358916733619E-2</v>
      </c>
      <c r="Q174">
        <f>$Y$3*D174+$Y$4*P174</f>
        <v>-2.1813282122311359E-2</v>
      </c>
    </row>
    <row r="175" spans="1:17" x14ac:dyDescent="0.25">
      <c r="A175" s="5">
        <v>33123</v>
      </c>
      <c r="B175">
        <v>0.25922200000000001</v>
      </c>
      <c r="C175">
        <v>0.49634499999999998</v>
      </c>
      <c r="D175" s="4">
        <f t="shared" si="3"/>
        <v>1.7331510305449386E-2</v>
      </c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>
        <f>LN(C175/C174)</f>
        <v>4.3390498155332705E-3</v>
      </c>
      <c r="Q175">
        <f>$Y$3*D175+$Y$4*P175</f>
        <v>7.0638929410581294E-3</v>
      </c>
    </row>
    <row r="176" spans="1:17" x14ac:dyDescent="0.25">
      <c r="A176" s="5">
        <v>33126</v>
      </c>
      <c r="B176">
        <v>0.25476799999999999</v>
      </c>
      <c r="C176">
        <v>0.479155</v>
      </c>
      <c r="D176" s="4">
        <f t="shared" si="3"/>
        <v>-1.7331510305449337E-2</v>
      </c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>
        <f>LN(C176/C175)</f>
        <v>-3.524711356727786E-2</v>
      </c>
      <c r="Q176">
        <f>$Y$3*D176+$Y$4*P176</f>
        <v>-3.1489764570487536E-2</v>
      </c>
    </row>
    <row r="177" spans="1:17" x14ac:dyDescent="0.25">
      <c r="A177" s="5">
        <v>33127</v>
      </c>
      <c r="B177">
        <v>0.24229700000000001</v>
      </c>
      <c r="C177">
        <v>0.47700599999999999</v>
      </c>
      <c r="D177" s="4">
        <f t="shared" si="3"/>
        <v>-5.0189080713679168E-2</v>
      </c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>
        <f>LN(C177/C176)</f>
        <v>-4.4950664553124152E-3</v>
      </c>
      <c r="Q177">
        <f>$Y$3*D177+$Y$4*P177</f>
        <v>-1.4078241307079808E-2</v>
      </c>
    </row>
    <row r="178" spans="1:17" x14ac:dyDescent="0.25">
      <c r="A178" s="5">
        <v>33128</v>
      </c>
      <c r="B178">
        <v>0.24229700000000001</v>
      </c>
      <c r="C178">
        <v>0.493122</v>
      </c>
      <c r="D178" s="4">
        <f t="shared" si="3"/>
        <v>0</v>
      </c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>
        <f>LN(C178/C177)</f>
        <v>3.3227538505859883E-2</v>
      </c>
      <c r="Q178">
        <f>$Y$3*D178+$Y$4*P178</f>
        <v>2.6258894656907953E-2</v>
      </c>
    </row>
    <row r="179" spans="1:17" x14ac:dyDescent="0.25">
      <c r="A179" s="5">
        <v>33129</v>
      </c>
      <c r="B179">
        <v>0.24051500000000001</v>
      </c>
      <c r="C179">
        <v>0.49419600000000002</v>
      </c>
      <c r="D179" s="4">
        <f t="shared" si="3"/>
        <v>-7.3817887371365829E-3</v>
      </c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>
        <f>LN(C179/C178)</f>
        <v>2.1755917011973191E-3</v>
      </c>
      <c r="Q179">
        <f>$Y$3*D179+$Y$4*P179</f>
        <v>1.7117056744576703E-4</v>
      </c>
    </row>
    <row r="180" spans="1:17" x14ac:dyDescent="0.25">
      <c r="A180" s="5">
        <v>33130</v>
      </c>
      <c r="B180">
        <v>0.24229700000000001</v>
      </c>
      <c r="C180">
        <v>0.51353400000000005</v>
      </c>
      <c r="D180" s="4">
        <f t="shared" si="3"/>
        <v>7.3817887371365083E-3</v>
      </c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>
        <f>LN(C180/C179)</f>
        <v>3.8384039812781046E-2</v>
      </c>
      <c r="Q180">
        <f>$Y$3*D180+$Y$4*P180</f>
        <v>3.1882094258678294E-2</v>
      </c>
    </row>
    <row r="181" spans="1:17" x14ac:dyDescent="0.25">
      <c r="A181" s="5">
        <v>33133</v>
      </c>
      <c r="B181">
        <v>0.24051500000000001</v>
      </c>
      <c r="C181">
        <v>0.52212899999999995</v>
      </c>
      <c r="D181" s="4">
        <f t="shared" si="3"/>
        <v>-7.3817887371365829E-3</v>
      </c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>
        <f>LN(C181/C180)</f>
        <v>1.6598444343290816E-2</v>
      </c>
      <c r="Q181">
        <f>$Y$3*D181+$Y$4*P181</f>
        <v>1.1569191161539687E-2</v>
      </c>
    </row>
    <row r="182" spans="1:17" x14ac:dyDescent="0.25">
      <c r="A182" s="5">
        <v>33134</v>
      </c>
      <c r="B182">
        <v>0.237843</v>
      </c>
      <c r="C182">
        <v>0.53072399999999997</v>
      </c>
      <c r="D182" s="4">
        <f t="shared" si="3"/>
        <v>-1.1171665531266804E-2</v>
      </c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>
        <f>LN(C182/C181)</f>
        <v>1.6327428312589178E-2</v>
      </c>
      <c r="Q182">
        <f>$Y$3*D182+$Y$4*P182</f>
        <v>1.0560182233468888E-2</v>
      </c>
    </row>
    <row r="183" spans="1:17" x14ac:dyDescent="0.25">
      <c r="A183" s="5">
        <v>33135</v>
      </c>
      <c r="B183">
        <v>0.23160800000000001</v>
      </c>
      <c r="C183">
        <v>0.53287200000000001</v>
      </c>
      <c r="D183" s="4">
        <f t="shared" si="3"/>
        <v>-2.6564504715384407E-2</v>
      </c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>
        <f>LN(C183/C182)</f>
        <v>4.0391331300832318E-3</v>
      </c>
      <c r="Q183">
        <f>$Y$3*D183+$Y$4*P183</f>
        <v>-2.3792132842850697E-3</v>
      </c>
    </row>
    <row r="184" spans="1:17" x14ac:dyDescent="0.25">
      <c r="A184" s="5">
        <v>33136</v>
      </c>
      <c r="B184">
        <v>0.22537199999999999</v>
      </c>
      <c r="C184">
        <v>0.51353400000000005</v>
      </c>
      <c r="D184" s="4">
        <f t="shared" si="3"/>
        <v>-2.7293917129802586E-2</v>
      </c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>
        <f>LN(C184/C183)</f>
        <v>-3.6965005785963199E-2</v>
      </c>
      <c r="Q184">
        <f>$Y$3*D184+$Y$4*P184</f>
        <v>-3.4936737201922974E-2</v>
      </c>
    </row>
    <row r="185" spans="1:17" x14ac:dyDescent="0.25">
      <c r="A185" s="5">
        <v>33137</v>
      </c>
      <c r="B185">
        <v>0.22448100000000001</v>
      </c>
      <c r="C185">
        <v>0.51998</v>
      </c>
      <c r="D185" s="4">
        <f t="shared" si="3"/>
        <v>-3.9612992027288976E-3</v>
      </c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>
        <f>LN(C185/C184)</f>
        <v>1.2474109851926212E-2</v>
      </c>
      <c r="Q185">
        <f>$Y$3*D185+$Y$4*P185</f>
        <v>9.0271945111003293E-3</v>
      </c>
    </row>
    <row r="186" spans="1:17" x14ac:dyDescent="0.25">
      <c r="A186" s="5">
        <v>33140</v>
      </c>
      <c r="B186">
        <v>0.21557299999999999</v>
      </c>
      <c r="C186">
        <v>0.50279099999999999</v>
      </c>
      <c r="D186" s="4">
        <f t="shared" si="3"/>
        <v>-4.0491471802346357E-2</v>
      </c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>
        <f>LN(C186/C185)</f>
        <v>-3.3615772502794357E-2</v>
      </c>
      <c r="Q186">
        <f>$Y$3*D186+$Y$4*P186</f>
        <v>-3.5057778194025925E-2</v>
      </c>
    </row>
    <row r="187" spans="1:17" x14ac:dyDescent="0.25">
      <c r="A187" s="5">
        <v>33141</v>
      </c>
      <c r="B187">
        <v>0.21379100000000001</v>
      </c>
      <c r="C187">
        <v>0.51890599999999998</v>
      </c>
      <c r="D187" s="4">
        <f t="shared" si="3"/>
        <v>-8.3006969930942143E-3</v>
      </c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>
        <f>LN(C187/C186)</f>
        <v>3.1548172433855527E-2</v>
      </c>
      <c r="Q187">
        <f>$Y$3*D187+$Y$4*P187</f>
        <v>2.3190870289105048E-2</v>
      </c>
    </row>
    <row r="188" spans="1:17" x14ac:dyDescent="0.25">
      <c r="A188" s="5">
        <v>33142</v>
      </c>
      <c r="B188">
        <v>0.21201</v>
      </c>
      <c r="C188">
        <v>0.51783199999999996</v>
      </c>
      <c r="D188" s="4">
        <f t="shared" si="3"/>
        <v>-8.3654589177584067E-3</v>
      </c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>
        <f>LN(C188/C187)</f>
        <v>-2.0718838977579306E-3</v>
      </c>
      <c r="Q188">
        <f>$Y$3*D188+$Y$4*P188</f>
        <v>-3.391803603616047E-3</v>
      </c>
    </row>
    <row r="189" spans="1:17" x14ac:dyDescent="0.25">
      <c r="A189" s="5">
        <v>33143</v>
      </c>
      <c r="B189">
        <v>0.20132</v>
      </c>
      <c r="C189">
        <v>0.50923700000000005</v>
      </c>
      <c r="D189" s="4">
        <f t="shared" si="3"/>
        <v>-5.1737761462713437E-2</v>
      </c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>
        <f>LN(C189/C188)</f>
        <v>-1.6737338286441639E-2</v>
      </c>
      <c r="Q189">
        <f>$Y$3*D189+$Y$4*P189</f>
        <v>-2.4077800284101399E-2</v>
      </c>
    </row>
    <row r="190" spans="1:17" x14ac:dyDescent="0.25">
      <c r="A190" s="5">
        <v>33144</v>
      </c>
      <c r="B190">
        <v>0.20666599999999999</v>
      </c>
      <c r="C190">
        <v>0.54146700000000003</v>
      </c>
      <c r="D190" s="4">
        <f t="shared" si="3"/>
        <v>2.6208281651213645E-2</v>
      </c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>
        <f>LN(C190/C189)</f>
        <v>6.1368595711552648E-2</v>
      </c>
      <c r="Q190">
        <f>$Y$3*D190+$Y$4*P190</f>
        <v>5.3994600606239965E-2</v>
      </c>
    </row>
    <row r="191" spans="1:17" x14ac:dyDescent="0.25">
      <c r="A191" s="5">
        <v>33147</v>
      </c>
      <c r="B191">
        <v>0.21735399999999999</v>
      </c>
      <c r="C191">
        <v>0.57691999999999999</v>
      </c>
      <c r="D191" s="4">
        <f t="shared" si="3"/>
        <v>5.04233972027502E-2</v>
      </c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>
        <f>LN(C191/C190)</f>
        <v>6.3421485959547691E-2</v>
      </c>
      <c r="Q191">
        <f>$Y$3*D191+$Y$4*P191</f>
        <v>6.0695462446033022E-2</v>
      </c>
    </row>
    <row r="192" spans="1:17" x14ac:dyDescent="0.25">
      <c r="A192" s="5">
        <v>33148</v>
      </c>
      <c r="B192">
        <v>0.211119</v>
      </c>
      <c r="C192">
        <v>0.56617700000000004</v>
      </c>
      <c r="D192" s="4">
        <f t="shared" si="3"/>
        <v>-2.9105405220940097E-2</v>
      </c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>
        <f>LN(C192/C191)</f>
        <v>-1.8796858551042579E-2</v>
      </c>
      <c r="Q192">
        <f>$Y$3*D192+$Y$4*P192</f>
        <v>-2.0958817985086912E-2</v>
      </c>
    </row>
    <row r="193" spans="1:17" x14ac:dyDescent="0.25">
      <c r="A193" s="5">
        <v>33149</v>
      </c>
      <c r="B193">
        <v>0.192412</v>
      </c>
      <c r="C193">
        <v>0.56510199999999999</v>
      </c>
      <c r="D193" s="4">
        <f t="shared" si="3"/>
        <v>-9.2783049192138312E-2</v>
      </c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>
        <f>LN(C193/C192)</f>
        <v>-1.9005043381297836E-3</v>
      </c>
      <c r="Q193">
        <f>$Y$3*D193+$Y$4*P193</f>
        <v>-2.0960841505816542E-2</v>
      </c>
    </row>
    <row r="194" spans="1:17" x14ac:dyDescent="0.25">
      <c r="A194" s="5">
        <v>33150</v>
      </c>
      <c r="B194">
        <v>0.19953899999999999</v>
      </c>
      <c r="C194">
        <v>0.55113599999999996</v>
      </c>
      <c r="D194" s="4">
        <f t="shared" si="3"/>
        <v>3.6370799597247566E-2</v>
      </c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>
        <f>LN(C194/C193)</f>
        <v>-2.5024643172801113E-2</v>
      </c>
      <c r="Q194">
        <f>$Y$3*D194+$Y$4*P194</f>
        <v>-1.2148487012821733E-2</v>
      </c>
    </row>
    <row r="195" spans="1:17" x14ac:dyDescent="0.25">
      <c r="A195" s="5">
        <v>33151</v>
      </c>
      <c r="B195">
        <v>0.19953899999999999</v>
      </c>
      <c r="C195">
        <v>0.556508</v>
      </c>
      <c r="D195" s="4">
        <f t="shared" si="3"/>
        <v>0</v>
      </c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>
        <f>LN(C195/C194)</f>
        <v>9.6999435204815059E-3</v>
      </c>
      <c r="Q195">
        <f>$Y$3*D195+$Y$4*P195</f>
        <v>7.6656233514667688E-3</v>
      </c>
    </row>
    <row r="196" spans="1:17" x14ac:dyDescent="0.25">
      <c r="A196" s="5">
        <v>33154</v>
      </c>
      <c r="B196">
        <v>0.20755599999999999</v>
      </c>
      <c r="C196">
        <v>0.56725099999999995</v>
      </c>
      <c r="D196" s="4">
        <f t="shared" ref="D196:D259" si="4">LN(B196/B195)</f>
        <v>3.9391476831606632E-2</v>
      </c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>
        <f>LN(C196/C195)</f>
        <v>1.9120340375721002E-2</v>
      </c>
      <c r="Q196">
        <f>$Y$3*D196+$Y$4*P196</f>
        <v>2.3371703453658903E-2</v>
      </c>
    </row>
    <row r="197" spans="1:17" x14ac:dyDescent="0.25">
      <c r="A197" s="5">
        <v>33155</v>
      </c>
      <c r="B197">
        <v>0.19953899999999999</v>
      </c>
      <c r="C197">
        <v>0.54146700000000003</v>
      </c>
      <c r="D197" s="4">
        <f t="shared" si="4"/>
        <v>-3.939147683160666E-2</v>
      </c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>
        <f>LN(C197/C196)</f>
        <v>-4.6519763793776779E-2</v>
      </c>
      <c r="Q197">
        <f>$Y$3*D197+$Y$4*P197</f>
        <v>-4.5024784167653382E-2</v>
      </c>
    </row>
    <row r="198" spans="1:17" x14ac:dyDescent="0.25">
      <c r="A198" s="5">
        <v>33156</v>
      </c>
      <c r="B198">
        <v>0.18884899999999999</v>
      </c>
      <c r="C198">
        <v>0.51138600000000001</v>
      </c>
      <c r="D198" s="4">
        <f t="shared" si="4"/>
        <v>-5.506195200968305E-2</v>
      </c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>
        <f>LN(C198/C197)</f>
        <v>-5.7157436104452557E-2</v>
      </c>
      <c r="Q198">
        <f>$Y$3*D198+$Y$4*P198</f>
        <v>-5.6717960807628601E-2</v>
      </c>
    </row>
    <row r="199" spans="1:17" x14ac:dyDescent="0.25">
      <c r="A199" s="5">
        <v>33157</v>
      </c>
      <c r="B199">
        <v>0.19775699999999999</v>
      </c>
      <c r="C199">
        <v>0.49849399999999999</v>
      </c>
      <c r="D199" s="4">
        <f t="shared" si="4"/>
        <v>4.6091250314739957E-2</v>
      </c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>
        <f>LN(C199/C198)</f>
        <v>-2.5533133430175874E-2</v>
      </c>
      <c r="Q199">
        <f>$Y$3*D199+$Y$4*P199</f>
        <v>-1.0511713136555377E-2</v>
      </c>
    </row>
    <row r="200" spans="1:17" x14ac:dyDescent="0.25">
      <c r="A200" s="5">
        <v>33158</v>
      </c>
      <c r="B200">
        <v>0.20132</v>
      </c>
      <c r="C200">
        <v>0.48989899999999997</v>
      </c>
      <c r="D200" s="4">
        <f t="shared" si="4"/>
        <v>1.7856677656810073E-2</v>
      </c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>
        <f>LN(C200/C199)</f>
        <v>-1.7392305811592453E-2</v>
      </c>
      <c r="Q200">
        <f>$Y$3*D200+$Y$4*P200</f>
        <v>-9.9997145191146261E-3</v>
      </c>
    </row>
    <row r="201" spans="1:17" x14ac:dyDescent="0.25">
      <c r="A201" s="5">
        <v>33161</v>
      </c>
      <c r="B201">
        <v>0.19775699999999999</v>
      </c>
      <c r="C201">
        <v>0.485601</v>
      </c>
      <c r="D201" s="4">
        <f t="shared" si="4"/>
        <v>-1.7856677656810069E-2</v>
      </c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>
        <f>LN(C201/C200)</f>
        <v>-8.8119483583004553E-3</v>
      </c>
      <c r="Q201">
        <f>$Y$3*D201+$Y$4*P201</f>
        <v>-1.0708853757428308E-2</v>
      </c>
    </row>
    <row r="202" spans="1:17" x14ac:dyDescent="0.25">
      <c r="A202" s="5">
        <v>33162</v>
      </c>
      <c r="B202">
        <v>0.17815900000000001</v>
      </c>
      <c r="C202">
        <v>0.46948600000000001</v>
      </c>
      <c r="D202" s="4">
        <f t="shared" si="4"/>
        <v>-0.10436259425018526</v>
      </c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>
        <f>LN(C202/C201)</f>
        <v>-3.3748819803853476E-2</v>
      </c>
      <c r="Q202">
        <f>$Y$3*D202+$Y$4*P202</f>
        <v>-4.8558290112944436E-2</v>
      </c>
    </row>
    <row r="203" spans="1:17" x14ac:dyDescent="0.25">
      <c r="A203" s="5">
        <v>33163</v>
      </c>
      <c r="B203">
        <v>0.18884899999999999</v>
      </c>
      <c r="C203">
        <v>0.485601</v>
      </c>
      <c r="D203" s="4">
        <f t="shared" si="4"/>
        <v>5.8271343935445342E-2</v>
      </c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>
        <f>LN(C203/C202)</f>
        <v>3.3748819803853497E-2</v>
      </c>
      <c r="Q203">
        <f>$Y$3*D203+$Y$4*P203</f>
        <v>3.8891804949149629E-2</v>
      </c>
    </row>
    <row r="204" spans="1:17" x14ac:dyDescent="0.25">
      <c r="A204" s="5">
        <v>33164</v>
      </c>
      <c r="B204">
        <v>0.203102</v>
      </c>
      <c r="C204">
        <v>0.52535200000000004</v>
      </c>
      <c r="D204" s="4">
        <f t="shared" si="4"/>
        <v>7.2760561967074491E-2</v>
      </c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>
        <f>LN(C204/C203)</f>
        <v>7.8681215062116033E-2</v>
      </c>
      <c r="Q204">
        <f>$Y$3*D204+$Y$4*P204</f>
        <v>7.7439506388292251E-2</v>
      </c>
    </row>
    <row r="205" spans="1:17" x14ac:dyDescent="0.25">
      <c r="A205" s="5">
        <v>33165</v>
      </c>
      <c r="B205">
        <v>0.22359000000000001</v>
      </c>
      <c r="C205">
        <v>0.53287200000000001</v>
      </c>
      <c r="D205" s="4">
        <f t="shared" si="4"/>
        <v>9.6105701658028481E-2</v>
      </c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>
        <f>LN(C205/C204)</f>
        <v>1.4212731118027809E-2</v>
      </c>
      <c r="Q205">
        <f>$Y$3*D205+$Y$4*P205</f>
        <v>3.1387730262948929E-2</v>
      </c>
    </row>
    <row r="206" spans="1:17" x14ac:dyDescent="0.25">
      <c r="A206" s="5">
        <v>33168</v>
      </c>
      <c r="B206">
        <v>0.22180900000000001</v>
      </c>
      <c r="C206">
        <v>0.55006200000000005</v>
      </c>
      <c r="D206" s="4">
        <f t="shared" si="4"/>
        <v>-7.9973663721903451E-3</v>
      </c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>
        <f>LN(C206/C205)</f>
        <v>3.1749753914617714E-2</v>
      </c>
      <c r="Q206">
        <f>$Y$3*D206+$Y$4*P206</f>
        <v>2.3413791103187382E-2</v>
      </c>
    </row>
    <row r="207" spans="1:17" x14ac:dyDescent="0.25">
      <c r="A207" s="5">
        <v>33169</v>
      </c>
      <c r="B207">
        <v>0.220918</v>
      </c>
      <c r="C207">
        <v>0.55220999999999998</v>
      </c>
      <c r="D207" s="4">
        <f t="shared" si="4"/>
        <v>-4.0250592483922999E-3</v>
      </c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>
        <f>LN(C207/C206)</f>
        <v>3.8974095667379596E-3</v>
      </c>
      <c r="Q207">
        <f>$Y$3*D207+$Y$4*P207</f>
        <v>2.2358701912788197E-3</v>
      </c>
    </row>
    <row r="208" spans="1:17" x14ac:dyDescent="0.25">
      <c r="A208" s="5">
        <v>33170</v>
      </c>
      <c r="B208">
        <v>0.21735399999999999</v>
      </c>
      <c r="C208">
        <v>0.56188000000000005</v>
      </c>
      <c r="D208" s="4">
        <f t="shared" si="4"/>
        <v>-1.6264231179006466E-2</v>
      </c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>
        <f>LN(C208/C207)</f>
        <v>1.7359895249968924E-2</v>
      </c>
      <c r="Q208">
        <f>$Y$3*D208+$Y$4*P208</f>
        <v>1.0308077018704563E-2</v>
      </c>
    </row>
    <row r="209" spans="1:17" x14ac:dyDescent="0.25">
      <c r="A209" s="5">
        <v>33171</v>
      </c>
      <c r="B209">
        <v>0.21379100000000001</v>
      </c>
      <c r="C209">
        <v>0.556508</v>
      </c>
      <c r="D209" s="4">
        <f t="shared" si="4"/>
        <v>-1.6528458473492092E-2</v>
      </c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>
        <f>LN(C209/C208)</f>
        <v>-9.6067577888916348E-3</v>
      </c>
      <c r="Q209">
        <f>$Y$3*D209+$Y$4*P209</f>
        <v>-1.105841111829853E-2</v>
      </c>
    </row>
    <row r="210" spans="1:17" x14ac:dyDescent="0.25">
      <c r="A210" s="5">
        <v>33172</v>
      </c>
      <c r="B210">
        <v>0.21379100000000001</v>
      </c>
      <c r="C210">
        <v>0.54469000000000001</v>
      </c>
      <c r="D210" s="4">
        <f t="shared" si="4"/>
        <v>0</v>
      </c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>
        <f>LN(C210/C209)</f>
        <v>-2.1464720682288125E-2</v>
      </c>
      <c r="Q210">
        <f>$Y$3*D210+$Y$4*P210</f>
        <v>-1.6963033212248204E-2</v>
      </c>
    </row>
    <row r="211" spans="1:17" x14ac:dyDescent="0.25">
      <c r="A211" s="5">
        <v>33175</v>
      </c>
      <c r="B211">
        <v>0.21290100000000001</v>
      </c>
      <c r="C211">
        <v>0.53717000000000004</v>
      </c>
      <c r="D211" s="4">
        <f t="shared" si="4"/>
        <v>-4.1716333593640907E-3</v>
      </c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>
        <f>LN(C211/C210)</f>
        <v>-1.390220752470296E-2</v>
      </c>
      <c r="Q211">
        <f>$Y$3*D211+$Y$4*P211</f>
        <v>-1.1861463345229636E-2</v>
      </c>
    </row>
    <row r="212" spans="1:17" x14ac:dyDescent="0.25">
      <c r="A212" s="5">
        <v>33176</v>
      </c>
      <c r="B212">
        <v>0.21646399999999999</v>
      </c>
      <c r="C212">
        <v>0.548987</v>
      </c>
      <c r="D212" s="4">
        <f t="shared" si="4"/>
        <v>1.6596982931737336E-2</v>
      </c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>
        <f>LN(C212/C211)</f>
        <v>2.1760143845220365E-2</v>
      </c>
      <c r="Q212">
        <f>$Y$3*D212+$Y$4*P212</f>
        <v>2.0677300181235227E-2</v>
      </c>
    </row>
    <row r="213" spans="1:17" x14ac:dyDescent="0.25">
      <c r="A213" s="5">
        <v>33177</v>
      </c>
      <c r="B213">
        <v>0.219137</v>
      </c>
      <c r="C213">
        <v>0.54791299999999998</v>
      </c>
      <c r="D213" s="4">
        <f t="shared" si="4"/>
        <v>1.2272853143919227E-2</v>
      </c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>
        <f>LN(C213/C212)</f>
        <v>-1.9582465916825453E-3</v>
      </c>
      <c r="Q213">
        <f>$Y$3*D213+$Y$4*P213</f>
        <v>1.0263700876069297E-3</v>
      </c>
    </row>
    <row r="214" spans="1:17" x14ac:dyDescent="0.25">
      <c r="A214" s="5">
        <v>33178</v>
      </c>
      <c r="B214">
        <v>0.21735399999999999</v>
      </c>
      <c r="C214">
        <v>0.54576400000000003</v>
      </c>
      <c r="D214" s="4">
        <f t="shared" si="4"/>
        <v>-8.169744242800453E-3</v>
      </c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>
        <f>LN(C214/C213)</f>
        <v>-3.9298673479221061E-3</v>
      </c>
      <c r="Q214">
        <f>$Y$3*D214+$Y$4*P214</f>
        <v>-4.8190753173477287E-3</v>
      </c>
    </row>
    <row r="215" spans="1:17" x14ac:dyDescent="0.25">
      <c r="A215" s="5">
        <v>33179</v>
      </c>
      <c r="B215">
        <v>0.22626299999999999</v>
      </c>
      <c r="C215">
        <v>0.55865600000000004</v>
      </c>
      <c r="D215" s="4">
        <f t="shared" si="4"/>
        <v>4.0170678730768267E-2</v>
      </c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>
        <f>LN(C215/C214)</f>
        <v>2.3347251240442513E-2</v>
      </c>
      <c r="Q215">
        <f>$Y$3*D215+$Y$4*P215</f>
        <v>2.6875543728255652E-2</v>
      </c>
    </row>
    <row r="216" spans="1:17" x14ac:dyDescent="0.25">
      <c r="A216" s="5">
        <v>33182</v>
      </c>
      <c r="B216">
        <v>0.236952</v>
      </c>
      <c r="C216">
        <v>0.56402799999999997</v>
      </c>
      <c r="D216" s="4">
        <f t="shared" si="4"/>
        <v>4.6159549484366874E-2</v>
      </c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>
        <f>LN(C216/C215)</f>
        <v>9.569996542953655E-3</v>
      </c>
      <c r="Q216">
        <f>$Y$3*D216+$Y$4*P216</f>
        <v>1.7243738701016698E-2</v>
      </c>
    </row>
    <row r="217" spans="1:17" x14ac:dyDescent="0.25">
      <c r="A217" s="5">
        <v>33183</v>
      </c>
      <c r="B217">
        <v>0.238734</v>
      </c>
      <c r="C217">
        <v>0.55220999999999998</v>
      </c>
      <c r="D217" s="4">
        <f t="shared" si="4"/>
        <v>7.4923724311224699E-3</v>
      </c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>
        <f>LN(C217/C216)</f>
        <v>-2.1175486943097843E-2</v>
      </c>
      <c r="Q217">
        <f>$Y$3*D217+$Y$4*P217</f>
        <v>-1.5163121571659102E-2</v>
      </c>
    </row>
    <row r="218" spans="1:17" x14ac:dyDescent="0.25">
      <c r="A218" s="5">
        <v>33184</v>
      </c>
      <c r="B218">
        <v>0.236952</v>
      </c>
      <c r="C218">
        <v>0.54791299999999998</v>
      </c>
      <c r="D218" s="4">
        <f t="shared" si="4"/>
        <v>-7.4923724311223095E-3</v>
      </c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>
        <f>LN(C218/C217)</f>
        <v>-7.811893492376115E-3</v>
      </c>
      <c r="Q218">
        <f>$Y$3*D218+$Y$4*P218</f>
        <v>-7.7448819538077597E-3</v>
      </c>
    </row>
    <row r="219" spans="1:17" x14ac:dyDescent="0.25">
      <c r="A219" s="5">
        <v>33185</v>
      </c>
      <c r="B219">
        <v>0.245861</v>
      </c>
      <c r="C219">
        <v>0.54576400000000003</v>
      </c>
      <c r="D219" s="4">
        <f t="shared" si="4"/>
        <v>3.6908746609070522E-2</v>
      </c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>
        <f>LN(C219/C218)</f>
        <v>-3.9298673479221061E-3</v>
      </c>
      <c r="Q219">
        <f>$Y$3*D219+$Y$4*P219</f>
        <v>4.6350089188206094E-3</v>
      </c>
    </row>
    <row r="220" spans="1:17" x14ac:dyDescent="0.25">
      <c r="A220" s="5">
        <v>33186</v>
      </c>
      <c r="B220">
        <v>0.25298599999999999</v>
      </c>
      <c r="C220">
        <v>0.556508</v>
      </c>
      <c r="D220" s="4">
        <f t="shared" si="4"/>
        <v>2.8567815641720864E-2</v>
      </c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>
        <f>LN(C220/C219)</f>
        <v>1.9494898301375511E-2</v>
      </c>
      <c r="Q220">
        <f>$Y$3*D220+$Y$4*P220</f>
        <v>2.1397715436165577E-2</v>
      </c>
    </row>
    <row r="221" spans="1:17" x14ac:dyDescent="0.25">
      <c r="A221" s="5">
        <v>33189</v>
      </c>
      <c r="B221">
        <v>0.25833200000000001</v>
      </c>
      <c r="C221">
        <v>0.59196099999999996</v>
      </c>
      <c r="D221" s="4">
        <f t="shared" si="4"/>
        <v>2.0911428153545672E-2</v>
      </c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>
        <f>LN(C221/C220)</f>
        <v>6.1759208161734143E-2</v>
      </c>
      <c r="Q221">
        <f>$Y$3*D221+$Y$4*P221</f>
        <v>5.3192409545363459E-2</v>
      </c>
    </row>
    <row r="222" spans="1:17" x14ac:dyDescent="0.25">
      <c r="A222" s="5">
        <v>33190</v>
      </c>
      <c r="B222">
        <v>0.25655</v>
      </c>
      <c r="C222">
        <v>0.589812</v>
      </c>
      <c r="D222" s="4">
        <f t="shared" si="4"/>
        <v>-6.9220019936214175E-3</v>
      </c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>
        <f>LN(C222/C221)</f>
        <v>-3.6369122813909595E-3</v>
      </c>
      <c r="Q222">
        <f>$Y$3*D222+$Y$4*P222</f>
        <v>-4.3258775567559336E-3</v>
      </c>
    </row>
    <row r="223" spans="1:17" x14ac:dyDescent="0.25">
      <c r="A223" s="5">
        <v>33191</v>
      </c>
      <c r="B223">
        <v>0.26367600000000002</v>
      </c>
      <c r="C223">
        <v>0.597333</v>
      </c>
      <c r="D223" s="4">
        <f t="shared" si="4"/>
        <v>2.7397499315156469E-2</v>
      </c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>
        <f>LN(C223/C222)</f>
        <v>1.2670904776735508E-2</v>
      </c>
      <c r="Q223">
        <f>$Y$3*D223+$Y$4*P223</f>
        <v>1.5759439078729554E-2</v>
      </c>
    </row>
    <row r="224" spans="1:17" x14ac:dyDescent="0.25">
      <c r="A224" s="5">
        <v>33192</v>
      </c>
      <c r="B224">
        <v>0.25655</v>
      </c>
      <c r="C224">
        <v>0.58336600000000005</v>
      </c>
      <c r="D224" s="4">
        <f t="shared" si="4"/>
        <v>-2.7397499315156337E-2</v>
      </c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>
        <f>LN(C224/C223)</f>
        <v>-2.3659970149387453E-2</v>
      </c>
      <c r="Q224">
        <f>$Y$3*D224+$Y$4*P224</f>
        <v>-2.44438232664855E-2</v>
      </c>
    </row>
    <row r="225" spans="1:17" x14ac:dyDescent="0.25">
      <c r="A225" s="5">
        <v>33193</v>
      </c>
      <c r="B225">
        <v>0.25115100000000001</v>
      </c>
      <c r="C225">
        <v>0.58443999999999996</v>
      </c>
      <c r="D225" s="4">
        <f t="shared" si="4"/>
        <v>-2.1269225515594473E-2</v>
      </c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>
        <f>LN(C225/C224)</f>
        <v>1.8393471223748857E-3</v>
      </c>
      <c r="Q225">
        <f>$Y$3*D225+$Y$4*P225</f>
        <v>-3.007097116738534E-3</v>
      </c>
    </row>
    <row r="226" spans="1:17" x14ac:dyDescent="0.25">
      <c r="A226" s="5">
        <v>33196</v>
      </c>
      <c r="B226">
        <v>0.26008900000000001</v>
      </c>
      <c r="C226">
        <v>0.597333</v>
      </c>
      <c r="D226" s="4">
        <f t="shared" si="4"/>
        <v>3.4969528261544446E-2</v>
      </c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>
        <f>LN(C226/C225)</f>
        <v>2.182062302701257E-2</v>
      </c>
      <c r="Q226">
        <f>$Y$3*D226+$Y$4*P226</f>
        <v>2.4578276518766491E-2</v>
      </c>
    </row>
    <row r="227" spans="1:17" x14ac:dyDescent="0.25">
      <c r="A227" s="5">
        <v>33197</v>
      </c>
      <c r="B227">
        <v>0.253832</v>
      </c>
      <c r="C227">
        <v>0.58658900000000003</v>
      </c>
      <c r="D227" s="4">
        <f t="shared" si="4"/>
        <v>-2.4351249271157983E-2</v>
      </c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>
        <f>LN(C227/C226)</f>
        <v>-1.8150342594292823E-2</v>
      </c>
      <c r="Q227">
        <f>$Y$3*D227+$Y$4*P227</f>
        <v>-1.9450827436528144E-2</v>
      </c>
    </row>
    <row r="228" spans="1:17" x14ac:dyDescent="0.25">
      <c r="A228" s="5">
        <v>33198</v>
      </c>
      <c r="B228">
        <v>0.25830199999999998</v>
      </c>
      <c r="C228">
        <v>0.59088600000000002</v>
      </c>
      <c r="D228" s="4">
        <f t="shared" si="4"/>
        <v>1.7456812143624743E-2</v>
      </c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>
        <f>LN(C228/C227)</f>
        <v>7.2987011621549738E-3</v>
      </c>
      <c r="Q228">
        <f>$Y$3*D228+$Y$4*P228</f>
        <v>9.429110478978318E-3</v>
      </c>
    </row>
    <row r="229" spans="1:17" x14ac:dyDescent="0.25">
      <c r="A229" s="5">
        <v>33200</v>
      </c>
      <c r="B229">
        <v>0.26008900000000001</v>
      </c>
      <c r="C229">
        <v>0.59088600000000002</v>
      </c>
      <c r="D229" s="4">
        <f t="shared" si="4"/>
        <v>6.8944371275332043E-3</v>
      </c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>
        <f>LN(C229/C228)</f>
        <v>0</v>
      </c>
      <c r="Q229">
        <f>$Y$3*D229+$Y$4*P229</f>
        <v>1.4459354812664514E-3</v>
      </c>
    </row>
    <row r="230" spans="1:17" x14ac:dyDescent="0.25">
      <c r="A230" s="5">
        <v>33203</v>
      </c>
      <c r="B230">
        <v>0.26277</v>
      </c>
      <c r="C230">
        <v>0.60377800000000004</v>
      </c>
      <c r="D230" s="4">
        <f t="shared" si="4"/>
        <v>1.0255244709183471E-2</v>
      </c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>
        <f>LN(C230/C229)</f>
        <v>2.1583475304247441E-2</v>
      </c>
      <c r="Q230">
        <f>$Y$3*D230+$Y$4*P230</f>
        <v>1.9207662710068081E-2</v>
      </c>
    </row>
    <row r="231" spans="1:17" x14ac:dyDescent="0.25">
      <c r="A231" s="5">
        <v>33204</v>
      </c>
      <c r="B231">
        <v>0.26813199999999998</v>
      </c>
      <c r="C231">
        <v>0.61774499999999999</v>
      </c>
      <c r="D231" s="4">
        <f t="shared" si="4"/>
        <v>2.0200271724493547E-2</v>
      </c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>
        <f>LN(C231/C230)</f>
        <v>2.2869170243844474E-2</v>
      </c>
      <c r="Q231">
        <f>$Y$3*D231+$Y$4*P231</f>
        <v>2.2309435635544439E-2</v>
      </c>
    </row>
    <row r="232" spans="1:17" x14ac:dyDescent="0.25">
      <c r="A232" s="5">
        <v>33205</v>
      </c>
      <c r="B232">
        <v>0.26277</v>
      </c>
      <c r="C232">
        <v>0.60485299999999997</v>
      </c>
      <c r="D232" s="4">
        <f t="shared" si="4"/>
        <v>-2.0200271724493516E-2</v>
      </c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>
        <f>LN(C232/C231)</f>
        <v>-2.109029764587806E-2</v>
      </c>
      <c r="Q232">
        <f>$Y$3*D232+$Y$4*P232</f>
        <v>-2.0903637004092319E-2</v>
      </c>
    </row>
    <row r="233" spans="1:17" x14ac:dyDescent="0.25">
      <c r="A233" s="5">
        <v>33206</v>
      </c>
      <c r="B233">
        <v>0.26277</v>
      </c>
      <c r="C233">
        <v>0.61237299999999995</v>
      </c>
      <c r="D233" s="4">
        <f t="shared" si="4"/>
        <v>0</v>
      </c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>
        <f>LN(C233/C232)</f>
        <v>1.2356120679786088E-2</v>
      </c>
      <c r="Q233">
        <f>$Y$3*D233+$Y$4*P233</f>
        <v>9.7647338890698935E-3</v>
      </c>
    </row>
    <row r="234" spans="1:17" x14ac:dyDescent="0.25">
      <c r="A234" s="5">
        <v>33207</v>
      </c>
      <c r="B234">
        <v>0.26277</v>
      </c>
      <c r="C234">
        <v>0.62096799999999996</v>
      </c>
      <c r="D234" s="4">
        <f t="shared" si="4"/>
        <v>0</v>
      </c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>
        <f>LN(C234/C233)</f>
        <v>1.3937976834355291E-2</v>
      </c>
      <c r="Q234">
        <f>$Y$3*D234+$Y$4*P234</f>
        <v>1.1014835340848777E-2</v>
      </c>
    </row>
    <row r="235" spans="1:17" x14ac:dyDescent="0.25">
      <c r="A235" s="5">
        <v>33210</v>
      </c>
      <c r="B235">
        <v>0.27260200000000001</v>
      </c>
      <c r="C235">
        <v>0.63493500000000003</v>
      </c>
      <c r="D235" s="4">
        <f t="shared" si="4"/>
        <v>3.6733731149564366E-2</v>
      </c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>
        <f>LN(C235/C234)</f>
        <v>2.2243080633485998E-2</v>
      </c>
      <c r="Q235">
        <f>$Y$3*D235+$Y$4*P235</f>
        <v>2.5282131587211414E-2</v>
      </c>
    </row>
    <row r="236" spans="1:17" x14ac:dyDescent="0.25">
      <c r="A236" s="5">
        <v>33211</v>
      </c>
      <c r="B236">
        <v>0.275283</v>
      </c>
      <c r="C236">
        <v>0.64030600000000004</v>
      </c>
      <c r="D236" s="4">
        <f t="shared" si="4"/>
        <v>9.7868034319394531E-3</v>
      </c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>
        <f>LN(C236/C235)</f>
        <v>8.4235556397811561E-3</v>
      </c>
      <c r="Q236">
        <f>$Y$3*D236+$Y$4*P236</f>
        <v>8.7094627147137685E-3</v>
      </c>
    </row>
    <row r="237" spans="1:17" x14ac:dyDescent="0.25">
      <c r="A237" s="5">
        <v>33212</v>
      </c>
      <c r="B237">
        <v>0.28690199999999999</v>
      </c>
      <c r="C237">
        <v>0.64675199999999999</v>
      </c>
      <c r="D237" s="4">
        <f t="shared" si="4"/>
        <v>4.1341034608469385E-2</v>
      </c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>
        <f>LN(C237/C236)</f>
        <v>1.0016726357978503E-2</v>
      </c>
      <c r="Q237">
        <f>$Y$3*D237+$Y$4*P237</f>
        <v>1.6586215336945778E-2</v>
      </c>
    </row>
    <row r="238" spans="1:17" x14ac:dyDescent="0.25">
      <c r="A238" s="5">
        <v>33213</v>
      </c>
      <c r="B238">
        <v>0.29494599999999999</v>
      </c>
      <c r="C238">
        <v>0.642455</v>
      </c>
      <c r="D238" s="4">
        <f t="shared" si="4"/>
        <v>2.7651594703430416E-2</v>
      </c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>
        <f>LN(C238/C237)</f>
        <v>-6.6661380403290026E-3</v>
      </c>
      <c r="Q238">
        <f>$Y$3*D238+$Y$4*P238</f>
        <v>5.3114674056441071E-4</v>
      </c>
    </row>
    <row r="239" spans="1:17" x14ac:dyDescent="0.25">
      <c r="A239" s="5">
        <v>33214</v>
      </c>
      <c r="B239">
        <v>0.30388399999999999</v>
      </c>
      <c r="C239">
        <v>0.638158</v>
      </c>
      <c r="D239" s="4">
        <f t="shared" si="4"/>
        <v>2.9853760902570865E-2</v>
      </c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>
        <f>LN(C239/C238)</f>
        <v>-6.7108738183465398E-3</v>
      </c>
      <c r="Q239">
        <f>$Y$3*D239+$Y$4*P239</f>
        <v>9.5764236717103997E-4</v>
      </c>
    </row>
    <row r="240" spans="1:17" x14ac:dyDescent="0.25">
      <c r="A240" s="5">
        <v>33217</v>
      </c>
      <c r="B240">
        <v>0.29852099999999998</v>
      </c>
      <c r="C240">
        <v>0.63600900000000005</v>
      </c>
      <c r="D240" s="4">
        <f t="shared" si="4"/>
        <v>-1.7805767522200037E-2</v>
      </c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>
        <f>LN(C240/C239)</f>
        <v>-3.3731874042887285E-3</v>
      </c>
      <c r="Q240">
        <f>$Y$3*D240+$Y$4*P240</f>
        <v>-6.4000595466669969E-3</v>
      </c>
    </row>
    <row r="241" spans="1:17" x14ac:dyDescent="0.25">
      <c r="A241" s="5">
        <v>33218</v>
      </c>
      <c r="B241">
        <v>0.28600799999999998</v>
      </c>
      <c r="C241">
        <v>0.61989399999999995</v>
      </c>
      <c r="D241" s="4">
        <f t="shared" si="4"/>
        <v>-4.2820499660267033E-2</v>
      </c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>
        <f>LN(C241/C240)</f>
        <v>-2.566421850284354E-2</v>
      </c>
      <c r="Q241">
        <f>$Y$3*D241+$Y$4*P241</f>
        <v>-2.9262318709317892E-2</v>
      </c>
    </row>
    <row r="242" spans="1:17" x14ac:dyDescent="0.25">
      <c r="A242" s="5">
        <v>33219</v>
      </c>
      <c r="B242">
        <v>0.283327</v>
      </c>
      <c r="C242">
        <v>0.623116</v>
      </c>
      <c r="D242" s="4">
        <f t="shared" si="4"/>
        <v>-9.4180748313694041E-3</v>
      </c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>
        <f>LN(C242/C241)</f>
        <v>5.1842016012555621E-3</v>
      </c>
      <c r="Q242">
        <f>$Y$3*D242+$Y$4*P242</f>
        <v>2.1217399077731519E-3</v>
      </c>
    </row>
    <row r="243" spans="1:17" x14ac:dyDescent="0.25">
      <c r="A243" s="5">
        <v>33220</v>
      </c>
      <c r="B243">
        <v>0.29137099999999999</v>
      </c>
      <c r="C243">
        <v>0.62526499999999996</v>
      </c>
      <c r="D243" s="4">
        <f t="shared" si="4"/>
        <v>2.799566162271782E-2</v>
      </c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>
        <f>LN(C243/C242)</f>
        <v>3.4428625919948781E-3</v>
      </c>
      <c r="Q243">
        <f>$Y$3*D243+$Y$4*P243</f>
        <v>8.5921971389949746E-3</v>
      </c>
    </row>
    <row r="244" spans="1:17" x14ac:dyDescent="0.25">
      <c r="A244" s="5">
        <v>33221</v>
      </c>
      <c r="B244">
        <v>0.28511500000000001</v>
      </c>
      <c r="C244">
        <v>0.63278599999999996</v>
      </c>
      <c r="D244" s="4">
        <f t="shared" si="4"/>
        <v>-2.1704761595154196E-2</v>
      </c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>
        <f>LN(C244/C243)</f>
        <v>1.1956732441100102E-2</v>
      </c>
      <c r="Q244">
        <f>$Y$3*D244+$Y$4*P244</f>
        <v>4.8970772902707143E-3</v>
      </c>
    </row>
    <row r="245" spans="1:17" x14ac:dyDescent="0.25">
      <c r="A245" s="5">
        <v>33224</v>
      </c>
      <c r="B245">
        <v>0.28690199999999999</v>
      </c>
      <c r="C245">
        <v>0.63600900000000005</v>
      </c>
      <c r="D245" s="4">
        <f t="shared" si="4"/>
        <v>6.2480863802715694E-3</v>
      </c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>
        <f>LN(C245/C244)</f>
        <v>5.0804218684930838E-3</v>
      </c>
      <c r="Q245">
        <f>$Y$3*D245+$Y$4*P245</f>
        <v>5.325310249743761E-3</v>
      </c>
    </row>
    <row r="246" spans="1:17" x14ac:dyDescent="0.25">
      <c r="A246" s="5">
        <v>33225</v>
      </c>
      <c r="B246">
        <v>0.30209599999999998</v>
      </c>
      <c r="C246">
        <v>0.64675199999999999</v>
      </c>
      <c r="D246" s="4">
        <f t="shared" si="4"/>
        <v>5.1604153623095769E-2</v>
      </c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>
        <f>LN(C246/C245)</f>
        <v>1.6750199262964165E-2</v>
      </c>
      <c r="Q246">
        <f>$Y$3*D246+$Y$4*P246</f>
        <v>2.4059943095494765E-2</v>
      </c>
    </row>
    <row r="247" spans="1:17" x14ac:dyDescent="0.25">
      <c r="A247" s="5">
        <v>33226</v>
      </c>
      <c r="B247">
        <v>0.29941499999999999</v>
      </c>
      <c r="C247">
        <v>0.64353000000000005</v>
      </c>
      <c r="D247" s="4">
        <f t="shared" si="4"/>
        <v>-8.914276725220615E-3</v>
      </c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>
        <f>LN(C247/C246)</f>
        <v>-4.994267450238182E-3</v>
      </c>
      <c r="Q247">
        <f>$Y$3*D247+$Y$4*P247</f>
        <v>-5.8163911991015917E-3</v>
      </c>
    </row>
    <row r="248" spans="1:17" x14ac:dyDescent="0.25">
      <c r="A248" s="5">
        <v>33227</v>
      </c>
      <c r="B248">
        <v>0.31460900000000003</v>
      </c>
      <c r="C248">
        <v>0.64890099999999995</v>
      </c>
      <c r="D248" s="4">
        <f t="shared" si="4"/>
        <v>4.9500027039908377E-2</v>
      </c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>
        <f>LN(C248/C247)</f>
        <v>8.3115166993167119E-3</v>
      </c>
      <c r="Q248">
        <f>$Y$3*D248+$Y$4*P248</f>
        <v>1.6949774967585297E-2</v>
      </c>
    </row>
    <row r="249" spans="1:17" x14ac:dyDescent="0.25">
      <c r="A249" s="5">
        <v>33228</v>
      </c>
      <c r="B249">
        <v>0.32175999999999999</v>
      </c>
      <c r="C249">
        <v>0.65104899999999999</v>
      </c>
      <c r="D249" s="4">
        <f t="shared" si="4"/>
        <v>2.2475328053477951E-2</v>
      </c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>
        <f>LN(C249/C248)</f>
        <v>3.3047454977806873E-3</v>
      </c>
      <c r="Q249">
        <f>$Y$3*D249+$Y$4*P249</f>
        <v>7.3252949641224342E-3</v>
      </c>
    </row>
    <row r="250" spans="1:17" x14ac:dyDescent="0.25">
      <c r="A250" s="5">
        <v>33231</v>
      </c>
      <c r="B250">
        <v>0.31460900000000003</v>
      </c>
      <c r="C250">
        <v>0.64675199999999999</v>
      </c>
      <c r="D250" s="4">
        <f t="shared" si="4"/>
        <v>-2.2475328053477926E-2</v>
      </c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>
        <f>LN(C250/C249)</f>
        <v>-6.6219947468591656E-3</v>
      </c>
      <c r="Q250">
        <f>$Y$3*D250+$Y$4*P250</f>
        <v>-9.9468342805811814E-3</v>
      </c>
    </row>
    <row r="251" spans="1:17" x14ac:dyDescent="0.25">
      <c r="A251" s="5">
        <v>33233</v>
      </c>
      <c r="B251">
        <v>0.31282199999999999</v>
      </c>
      <c r="C251">
        <v>0.64460399999999995</v>
      </c>
      <c r="D251" s="4">
        <f t="shared" si="4"/>
        <v>-5.6962592921025734E-3</v>
      </c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>
        <f>LN(C251/C250)</f>
        <v>-3.3267386855782128E-3</v>
      </c>
      <c r="Q251">
        <f>$Y$3*D251+$Y$4*P251</f>
        <v>-3.8236862761049303E-3</v>
      </c>
    </row>
    <row r="252" spans="1:17" x14ac:dyDescent="0.25">
      <c r="A252" s="5">
        <v>33234</v>
      </c>
      <c r="B252">
        <v>0.31103399999999998</v>
      </c>
      <c r="C252">
        <v>0.642455</v>
      </c>
      <c r="D252" s="4">
        <f t="shared" si="4"/>
        <v>-5.7321077162008956E-3</v>
      </c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>
        <f>LN(C252/C251)</f>
        <v>-3.3393993547508522E-3</v>
      </c>
      <c r="Q252">
        <f>$Y$3*D252+$Y$4*P252</f>
        <v>-3.8412099960180085E-3</v>
      </c>
    </row>
    <row r="253" spans="1:17" x14ac:dyDescent="0.25">
      <c r="A253" s="5">
        <v>33235</v>
      </c>
      <c r="B253">
        <v>0.30745899999999998</v>
      </c>
      <c r="C253">
        <v>0.64460399999999995</v>
      </c>
      <c r="D253" s="4">
        <f t="shared" si="4"/>
        <v>-1.1560485939000451E-2</v>
      </c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>
        <f>LN(C253/C252)</f>
        <v>3.3393993547508726E-3</v>
      </c>
      <c r="Q253">
        <f>$Y$3*D253+$Y$4*P253</f>
        <v>2.145216577743715E-4</v>
      </c>
    </row>
    <row r="254" spans="1:17" x14ac:dyDescent="0.25">
      <c r="A254" s="5">
        <v>33238</v>
      </c>
      <c r="B254">
        <v>0.30745899999999998</v>
      </c>
      <c r="C254">
        <v>0.64675199999999999</v>
      </c>
      <c r="D254" s="4">
        <f t="shared" si="4"/>
        <v>0</v>
      </c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>
        <f>LN(C254/C253)</f>
        <v>3.3267386855781295E-3</v>
      </c>
      <c r="Q254">
        <f>$Y$3*D254+$Y$4*P254</f>
        <v>2.6290385813637889E-3</v>
      </c>
    </row>
    <row r="255" spans="1:17" x14ac:dyDescent="0.25">
      <c r="A255" s="5">
        <v>33240</v>
      </c>
      <c r="B255">
        <v>0.31103399999999998</v>
      </c>
      <c r="C255">
        <v>0.642455</v>
      </c>
      <c r="D255" s="4">
        <f t="shared" si="4"/>
        <v>1.1560485939000437E-2</v>
      </c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>
        <f>LN(C255/C254)</f>
        <v>-6.6661380403290026E-3</v>
      </c>
      <c r="Q255">
        <f>$Y$3*D255+$Y$4*P255</f>
        <v>-2.8435602391381639E-3</v>
      </c>
    </row>
    <row r="256" spans="1:17" x14ac:dyDescent="0.25">
      <c r="A256" s="5">
        <v>33241</v>
      </c>
      <c r="B256">
        <v>0.30745899999999998</v>
      </c>
      <c r="C256">
        <v>0.64675199999999999</v>
      </c>
      <c r="D256" s="4">
        <f t="shared" si="4"/>
        <v>-1.1560485939000451E-2</v>
      </c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>
        <f>LN(C256/C255)</f>
        <v>6.6661380403289436E-3</v>
      </c>
      <c r="Q256">
        <f>$Y$3*D256+$Y$4*P256</f>
        <v>2.8435602391381144E-3</v>
      </c>
    </row>
    <row r="257" spans="1:17" x14ac:dyDescent="0.25">
      <c r="A257" s="5">
        <v>33242</v>
      </c>
      <c r="B257">
        <v>0.30924699999999999</v>
      </c>
      <c r="C257">
        <v>0.65212400000000004</v>
      </c>
      <c r="D257" s="4">
        <f t="shared" si="4"/>
        <v>5.7985653127351688E-3</v>
      </c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>
        <f>LN(C257/C256)</f>
        <v>8.2718144466801778E-3</v>
      </c>
      <c r="Q257">
        <f>$Y$3*D257+$Y$4*P257</f>
        <v>7.7531123959353708E-3</v>
      </c>
    </row>
    <row r="258" spans="1:17" x14ac:dyDescent="0.25">
      <c r="A258" s="5">
        <v>33245</v>
      </c>
      <c r="B258">
        <v>0.30924699999999999</v>
      </c>
      <c r="C258">
        <v>0.64353000000000005</v>
      </c>
      <c r="D258" s="4">
        <f t="shared" si="4"/>
        <v>0</v>
      </c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>
        <f>LN(C258/C257)</f>
        <v>-1.3266081896918277E-2</v>
      </c>
      <c r="Q258">
        <f>$Y$3*D258+$Y$4*P258</f>
        <v>-1.0483853535514119E-2</v>
      </c>
    </row>
    <row r="259" spans="1:17" x14ac:dyDescent="0.25">
      <c r="A259" s="5">
        <v>33246</v>
      </c>
      <c r="B259">
        <v>0.30924699999999999</v>
      </c>
      <c r="C259">
        <v>0.63171100000000002</v>
      </c>
      <c r="D259" s="4">
        <f t="shared" si="4"/>
        <v>0</v>
      </c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>
        <f>LN(C259/C258)</f>
        <v>-1.8536634913964491E-2</v>
      </c>
      <c r="Q259">
        <f>$Y$3*D259+$Y$4*P259</f>
        <v>-1.4649040085034103E-2</v>
      </c>
    </row>
    <row r="260" spans="1:17" x14ac:dyDescent="0.25">
      <c r="A260" s="5">
        <v>33247</v>
      </c>
      <c r="B260">
        <v>0.32354699999999997</v>
      </c>
      <c r="C260">
        <v>0.63600900000000005</v>
      </c>
      <c r="D260" s="4">
        <f t="shared" ref="D260:D323" si="5">LN(B260/B259)</f>
        <v>4.5204078986765629E-2</v>
      </c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>
        <f>LN(C260/C259)</f>
        <v>6.7807031012383969E-3</v>
      </c>
      <c r="Q260">
        <f>$Y$3*D260+$Y$4*P260</f>
        <v>1.4839043684409376E-2</v>
      </c>
    </row>
    <row r="261" spans="1:17" x14ac:dyDescent="0.25">
      <c r="A261" s="5">
        <v>33248</v>
      </c>
      <c r="B261">
        <v>0.33695399999999998</v>
      </c>
      <c r="C261">
        <v>0.67253600000000002</v>
      </c>
      <c r="D261" s="4">
        <f t="shared" si="5"/>
        <v>4.060203319620994E-2</v>
      </c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>
        <f>LN(C261/C260)</f>
        <v>5.5842927458347617E-2</v>
      </c>
      <c r="Q261">
        <f>$Y$3*D261+$Y$4*P261</f>
        <v>5.2646531672555598E-2</v>
      </c>
    </row>
    <row r="262" spans="1:17" x14ac:dyDescent="0.25">
      <c r="A262" s="5">
        <v>33249</v>
      </c>
      <c r="B262">
        <v>0.33606000000000003</v>
      </c>
      <c r="C262">
        <v>0.67038799999999998</v>
      </c>
      <c r="D262" s="4">
        <f t="shared" si="5"/>
        <v>-2.6567070694748667E-3</v>
      </c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>
        <f>LN(C262/C261)</f>
        <v>-3.1989923954082577E-3</v>
      </c>
      <c r="Q262">
        <f>$Y$3*D262+$Y$4*P262</f>
        <v>-3.0852616325870463E-3</v>
      </c>
    </row>
    <row r="263" spans="1:17" x14ac:dyDescent="0.25">
      <c r="A263" s="5">
        <v>33252</v>
      </c>
      <c r="B263">
        <v>0.33069700000000002</v>
      </c>
      <c r="C263">
        <v>0.65964400000000001</v>
      </c>
      <c r="D263" s="4">
        <f t="shared" si="5"/>
        <v>-1.6087167169359363E-2</v>
      </c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>
        <f>LN(C263/C262)</f>
        <v>-1.6156353690500357E-2</v>
      </c>
      <c r="Q263">
        <f>$Y$3*D263+$Y$4*P263</f>
        <v>-1.6141843550819244E-2</v>
      </c>
    </row>
    <row r="264" spans="1:17" x14ac:dyDescent="0.25">
      <c r="A264" s="5">
        <v>33253</v>
      </c>
      <c r="B264">
        <v>0.33427200000000001</v>
      </c>
      <c r="C264">
        <v>0.67361099999999996</v>
      </c>
      <c r="D264" s="4">
        <f t="shared" si="5"/>
        <v>1.075248453339691E-2</v>
      </c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>
        <f>LN(C264/C263)</f>
        <v>2.0952497405218266E-2</v>
      </c>
      <c r="Q264">
        <f>$Y$3*D264+$Y$4*P264</f>
        <v>1.8813300216539576E-2</v>
      </c>
    </row>
    <row r="265" spans="1:17" x14ac:dyDescent="0.25">
      <c r="A265" s="5">
        <v>33254</v>
      </c>
      <c r="B265">
        <v>0.35572199999999998</v>
      </c>
      <c r="C265">
        <v>0.70691499999999996</v>
      </c>
      <c r="D265" s="4">
        <f t="shared" si="5"/>
        <v>6.2194494101440123E-2</v>
      </c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>
        <f>LN(C265/C264)</f>
        <v>4.8257639399413688E-2</v>
      </c>
      <c r="Q265">
        <f>$Y$3*D265+$Y$4*P265</f>
        <v>5.1180545553773729E-2</v>
      </c>
    </row>
    <row r="266" spans="1:17" x14ac:dyDescent="0.25">
      <c r="A266" s="5">
        <v>33255</v>
      </c>
      <c r="B266">
        <v>0.366448</v>
      </c>
      <c r="C266">
        <v>0.72195600000000004</v>
      </c>
      <c r="D266" s="4">
        <f t="shared" si="5"/>
        <v>2.9707101671191029E-2</v>
      </c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>
        <f>LN(C266/C265)</f>
        <v>2.1053762847077058E-2</v>
      </c>
      <c r="Q266">
        <f>$Y$3*D266+$Y$4*P266</f>
        <v>2.2868583898564939E-2</v>
      </c>
    </row>
    <row r="267" spans="1:17" x14ac:dyDescent="0.25">
      <c r="A267" s="5">
        <v>33256</v>
      </c>
      <c r="B267">
        <v>0.35929800000000001</v>
      </c>
      <c r="C267">
        <v>0.73269899999999999</v>
      </c>
      <c r="D267" s="4">
        <f t="shared" si="5"/>
        <v>-1.9704500861554394E-2</v>
      </c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>
        <f>LN(C267/C266)</f>
        <v>1.4770781142376531E-2</v>
      </c>
      <c r="Q267">
        <f>$Y$3*D267+$Y$4*P267</f>
        <v>7.5404543507844469E-3</v>
      </c>
    </row>
    <row r="268" spans="1:17" x14ac:dyDescent="0.25">
      <c r="A268" s="5">
        <v>33259</v>
      </c>
      <c r="B268">
        <v>0.362873</v>
      </c>
      <c r="C268">
        <v>0.76922800000000002</v>
      </c>
      <c r="D268" s="4">
        <f t="shared" si="5"/>
        <v>9.900783064908561E-3</v>
      </c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>
        <f>LN(C268/C267)</f>
        <v>4.8652438158246804E-2</v>
      </c>
      <c r="Q268">
        <f>$Y$3*D268+$Y$4*P268</f>
        <v>4.0525249234659402E-2</v>
      </c>
    </row>
    <row r="269" spans="1:17" x14ac:dyDescent="0.25">
      <c r="A269" s="5">
        <v>33260</v>
      </c>
      <c r="B269">
        <v>0.366448</v>
      </c>
      <c r="C269">
        <v>0.76385499999999995</v>
      </c>
      <c r="D269" s="4">
        <f t="shared" si="5"/>
        <v>9.8037177966458361E-3</v>
      </c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>
        <f>LN(C269/C268)</f>
        <v>-7.0094339300722274E-3</v>
      </c>
      <c r="Q269">
        <f>$Y$3*D269+$Y$4*P269</f>
        <v>-3.4832965262670502E-3</v>
      </c>
    </row>
    <row r="270" spans="1:17" x14ac:dyDescent="0.25">
      <c r="A270" s="5">
        <v>33261</v>
      </c>
      <c r="B270">
        <v>0.37002400000000002</v>
      </c>
      <c r="C270">
        <v>0.76492899999999997</v>
      </c>
      <c r="D270" s="4">
        <f t="shared" si="5"/>
        <v>9.711239813035847E-3</v>
      </c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>
        <f>LN(C270/C269)</f>
        <v>1.4050384837686809E-3</v>
      </c>
      <c r="Q270">
        <f>$Y$3*D270+$Y$4*P270</f>
        <v>3.1470561415360759E-3</v>
      </c>
    </row>
    <row r="271" spans="1:17" x14ac:dyDescent="0.25">
      <c r="A271" s="5">
        <v>33262</v>
      </c>
      <c r="B271">
        <v>0.37270500000000001</v>
      </c>
      <c r="C271">
        <v>0.77782099999999998</v>
      </c>
      <c r="D271" s="4">
        <f t="shared" si="5"/>
        <v>7.2193536115002658E-3</v>
      </c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>
        <f>LN(C271/C270)</f>
        <v>1.6713401523905231E-2</v>
      </c>
      <c r="Q271">
        <f>$Y$3*D271+$Y$4*P271</f>
        <v>1.4722262800982138E-2</v>
      </c>
    </row>
    <row r="272" spans="1:17" x14ac:dyDescent="0.25">
      <c r="A272" s="5">
        <v>33263</v>
      </c>
      <c r="B272">
        <v>0.38253700000000002</v>
      </c>
      <c r="C272">
        <v>0.76922800000000002</v>
      </c>
      <c r="D272" s="4">
        <f t="shared" si="5"/>
        <v>2.6038158603492692E-2</v>
      </c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>
        <f>LN(C272/C271)</f>
        <v>-1.110900607760178E-2</v>
      </c>
      <c r="Q272">
        <f>$Y$3*D272+$Y$4*P272</f>
        <v>-3.3183188253618724E-3</v>
      </c>
    </row>
    <row r="273" spans="1:17" x14ac:dyDescent="0.25">
      <c r="A273" s="5">
        <v>33266</v>
      </c>
      <c r="B273">
        <v>0.38968599999999998</v>
      </c>
      <c r="C273">
        <v>0.79286199999999996</v>
      </c>
      <c r="D273" s="4">
        <f t="shared" si="5"/>
        <v>1.8515906014281984E-2</v>
      </c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>
        <f>LN(C273/C272)</f>
        <v>3.0261769284362337E-2</v>
      </c>
      <c r="Q273">
        <f>$Y$3*D273+$Y$4*P273</f>
        <v>2.7798368698332146E-2</v>
      </c>
    </row>
    <row r="274" spans="1:17" x14ac:dyDescent="0.25">
      <c r="A274" s="5">
        <v>33267</v>
      </c>
      <c r="B274">
        <v>0.384324</v>
      </c>
      <c r="C274">
        <v>0.79501100000000002</v>
      </c>
      <c r="D274" s="4">
        <f t="shared" si="5"/>
        <v>-1.3855339797980747E-2</v>
      </c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>
        <f>LN(C274/C273)</f>
        <v>2.7067672440678086E-3</v>
      </c>
      <c r="Q274">
        <f>$Y$3*D274+$Y$4*P274</f>
        <v>-7.6671982581853976E-4</v>
      </c>
    </row>
    <row r="275" spans="1:17" x14ac:dyDescent="0.25">
      <c r="A275" s="5">
        <v>33268</v>
      </c>
      <c r="B275">
        <v>0.396837</v>
      </c>
      <c r="C275">
        <v>0.827241</v>
      </c>
      <c r="D275" s="4">
        <f t="shared" si="5"/>
        <v>3.2039670200529786E-2</v>
      </c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>
        <f>LN(C275/C274)</f>
        <v>3.9740116286179725E-2</v>
      </c>
      <c r="Q275">
        <f>$Y$3*D275+$Y$4*P275</f>
        <v>3.812514061654091E-2</v>
      </c>
    </row>
    <row r="276" spans="1:17" x14ac:dyDescent="0.25">
      <c r="A276" s="5">
        <v>33269</v>
      </c>
      <c r="B276">
        <v>0.396837</v>
      </c>
      <c r="C276">
        <v>0.84335599999999999</v>
      </c>
      <c r="D276" s="4">
        <f t="shared" si="5"/>
        <v>0</v>
      </c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>
        <f>LN(C276/C275)</f>
        <v>1.9293102839843358E-2</v>
      </c>
      <c r="Q276">
        <f>$Y$3*D276+$Y$4*P276</f>
        <v>1.5246857813045453E-2</v>
      </c>
    </row>
    <row r="277" spans="1:17" x14ac:dyDescent="0.25">
      <c r="A277" s="5">
        <v>33270</v>
      </c>
      <c r="B277">
        <v>0.39862399999999998</v>
      </c>
      <c r="C277">
        <v>0.85732299999999995</v>
      </c>
      <c r="D277" s="4">
        <f t="shared" si="5"/>
        <v>4.4929996723575673E-3</v>
      </c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>
        <f>LN(C277/C276)</f>
        <v>1.6425573577006046E-2</v>
      </c>
      <c r="Q277">
        <f>$Y$3*D277+$Y$4*P277</f>
        <v>1.3923015112492394E-2</v>
      </c>
    </row>
    <row r="278" spans="1:17" x14ac:dyDescent="0.25">
      <c r="A278" s="5">
        <v>33273</v>
      </c>
      <c r="B278">
        <v>0.39504899999999998</v>
      </c>
      <c r="C278">
        <v>0.85195100000000001</v>
      </c>
      <c r="D278" s="4">
        <f t="shared" si="5"/>
        <v>-9.00880886329237E-3</v>
      </c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>
        <f>LN(C278/C277)</f>
        <v>-6.285730301262134E-3</v>
      </c>
      <c r="Q278">
        <f>$Y$3*D278+$Y$4*P278</f>
        <v>-6.8568278162994961E-3</v>
      </c>
    </row>
    <row r="279" spans="1:17" x14ac:dyDescent="0.25">
      <c r="A279" s="5">
        <v>33274</v>
      </c>
      <c r="B279">
        <v>0.41292400000000001</v>
      </c>
      <c r="C279">
        <v>0.87021499999999996</v>
      </c>
      <c r="D279" s="4">
        <f t="shared" si="5"/>
        <v>4.4253748816541302E-2</v>
      </c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>
        <f>LN(C279/C278)</f>
        <v>2.1211294116339735E-2</v>
      </c>
      <c r="Q279">
        <f>$Y$3*D279+$Y$4*P279</f>
        <v>2.60438717742663E-2</v>
      </c>
    </row>
    <row r="280" spans="1:17" x14ac:dyDescent="0.25">
      <c r="A280" s="5">
        <v>33275</v>
      </c>
      <c r="B280">
        <v>0.40666799999999997</v>
      </c>
      <c r="C280">
        <v>0.908891</v>
      </c>
      <c r="D280" s="4">
        <f t="shared" si="5"/>
        <v>-1.5266428914588761E-2</v>
      </c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>
        <f>LN(C280/C279)</f>
        <v>4.3484867441559188E-2</v>
      </c>
      <c r="Q280">
        <f>$Y$3*D280+$Y$4*P280</f>
        <v>3.1163254755803994E-2</v>
      </c>
    </row>
    <row r="281" spans="1:17" x14ac:dyDescent="0.25">
      <c r="A281" s="5">
        <v>33276</v>
      </c>
      <c r="B281">
        <v>0.41292400000000001</v>
      </c>
      <c r="C281">
        <v>0.88525600000000004</v>
      </c>
      <c r="D281" s="4">
        <f t="shared" si="5"/>
        <v>1.5266428914588686E-2</v>
      </c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>
        <f>LN(C281/C280)</f>
        <v>-2.6348306280818492E-2</v>
      </c>
      <c r="Q281">
        <f>$Y$3*D281+$Y$4*P281</f>
        <v>-1.7620658026221044E-2</v>
      </c>
    </row>
    <row r="282" spans="1:17" x14ac:dyDescent="0.25">
      <c r="A282" s="5">
        <v>33277</v>
      </c>
      <c r="B282">
        <v>0.428118</v>
      </c>
      <c r="C282">
        <v>0.89385000000000003</v>
      </c>
      <c r="D282" s="4">
        <f t="shared" si="5"/>
        <v>3.6135301860926672E-2</v>
      </c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>
        <f>LN(C282/C281)</f>
        <v>9.661107145654069E-3</v>
      </c>
      <c r="Q282">
        <f>$Y$3*D282+$Y$4*P282</f>
        <v>1.5213406306363917E-2</v>
      </c>
    </row>
    <row r="283" spans="1:17" x14ac:dyDescent="0.25">
      <c r="A283" s="5">
        <v>33280</v>
      </c>
      <c r="B283">
        <v>0.43884400000000001</v>
      </c>
      <c r="C283">
        <v>0.89599899999999999</v>
      </c>
      <c r="D283" s="4">
        <f t="shared" si="5"/>
        <v>2.474513832927748E-2</v>
      </c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>
        <f>LN(C283/C282)</f>
        <v>2.4013210417814165E-3</v>
      </c>
      <c r="Q283">
        <f>$Y$3*D283+$Y$4*P283</f>
        <v>7.0873770033193263E-3</v>
      </c>
    </row>
    <row r="284" spans="1:17" x14ac:dyDescent="0.25">
      <c r="A284" s="5">
        <v>33281</v>
      </c>
      <c r="B284">
        <v>0.429012</v>
      </c>
      <c r="C284">
        <v>0.887405</v>
      </c>
      <c r="D284" s="4">
        <f t="shared" si="5"/>
        <v>-2.2659106282355849E-2</v>
      </c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>
        <f>LN(C284/C283)</f>
        <v>-9.6378235362602725E-3</v>
      </c>
      <c r="Q284">
        <f>$Y$3*D284+$Y$4*P284</f>
        <v>-1.2368711408018816E-2</v>
      </c>
    </row>
    <row r="285" spans="1:17" x14ac:dyDescent="0.25">
      <c r="A285" s="5">
        <v>33282</v>
      </c>
      <c r="B285">
        <v>0.429012</v>
      </c>
      <c r="C285">
        <v>0.90674299999999997</v>
      </c>
      <c r="D285" s="4">
        <f t="shared" si="5"/>
        <v>0</v>
      </c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>
        <f>LN(C285/C284)</f>
        <v>2.1557584887906715E-2</v>
      </c>
      <c r="Q285">
        <f>$Y$3*D285+$Y$4*P285</f>
        <v>1.7036421476994506E-2</v>
      </c>
    </row>
    <row r="286" spans="1:17" x14ac:dyDescent="0.25">
      <c r="A286" s="5">
        <v>33283</v>
      </c>
      <c r="B286">
        <v>0.40845599999999999</v>
      </c>
      <c r="C286">
        <v>0.86591799999999997</v>
      </c>
      <c r="D286" s="4">
        <f t="shared" si="5"/>
        <v>-4.9100693204293777E-2</v>
      </c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>
        <f>LN(C286/C285)</f>
        <v>-4.6068842397012214E-2</v>
      </c>
      <c r="Q286">
        <f>$Y$3*D286+$Y$4*P286</f>
        <v>-4.6704697155720155E-2</v>
      </c>
    </row>
    <row r="287" spans="1:17" x14ac:dyDescent="0.25">
      <c r="A287" s="5">
        <v>33284</v>
      </c>
      <c r="B287">
        <v>0.41289799999999999</v>
      </c>
      <c r="C287">
        <v>0.887405</v>
      </c>
      <c r="D287" s="4">
        <f t="shared" si="5"/>
        <v>1.0816391731985927E-2</v>
      </c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>
        <f>LN(C287/C286)</f>
        <v>2.4511257509105457E-2</v>
      </c>
      <c r="Q287">
        <f>$Y$3*D287+$Y$4*P287</f>
        <v>2.163910246990158E-2</v>
      </c>
    </row>
    <row r="288" spans="1:17" x14ac:dyDescent="0.25">
      <c r="A288" s="5">
        <v>33288</v>
      </c>
      <c r="B288">
        <v>0.42991499999999999</v>
      </c>
      <c r="C288">
        <v>0.88095800000000002</v>
      </c>
      <c r="D288" s="4">
        <f t="shared" si="5"/>
        <v>4.0386925636369142E-2</v>
      </c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>
        <f>LN(C288/C287)</f>
        <v>-7.2915216655890088E-3</v>
      </c>
      <c r="Q288">
        <f>$Y$3*D288+$Y$4*P288</f>
        <v>2.7078383068559605E-3</v>
      </c>
    </row>
    <row r="289" spans="1:17" x14ac:dyDescent="0.25">
      <c r="A289" s="5">
        <v>33289</v>
      </c>
      <c r="B289">
        <v>0.437081</v>
      </c>
      <c r="C289">
        <v>0.88310599999999995</v>
      </c>
      <c r="D289" s="4">
        <f t="shared" si="5"/>
        <v>1.6531017881766894E-2</v>
      </c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>
        <f>LN(C289/C288)</f>
        <v>2.4352869981828801E-3</v>
      </c>
      <c r="Q289">
        <f>$Y$3*D289+$Y$4*P289</f>
        <v>5.3915134517628317E-3</v>
      </c>
    </row>
    <row r="290" spans="1:17" x14ac:dyDescent="0.25">
      <c r="A290" s="5">
        <v>33290</v>
      </c>
      <c r="B290">
        <v>0.42275000000000001</v>
      </c>
      <c r="C290">
        <v>0.85947099999999998</v>
      </c>
      <c r="D290" s="4">
        <f t="shared" si="5"/>
        <v>-3.3337544831917566E-2</v>
      </c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>
        <f>LN(C290/C289)</f>
        <v>-2.7128154992363495E-2</v>
      </c>
      <c r="Q290">
        <f>$Y$3*D290+$Y$4*P290</f>
        <v>-2.843041896546887E-2</v>
      </c>
    </row>
    <row r="291" spans="1:17" x14ac:dyDescent="0.25">
      <c r="A291" s="5">
        <v>33291</v>
      </c>
      <c r="B291">
        <v>0.428124</v>
      </c>
      <c r="C291">
        <v>0.87880999999999998</v>
      </c>
      <c r="D291" s="4">
        <f t="shared" si="5"/>
        <v>1.2631885468648721E-2</v>
      </c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>
        <f>LN(C291/C290)</f>
        <v>2.2251635892254703E-2</v>
      </c>
      <c r="Q291">
        <f>$Y$3*D291+$Y$4*P291</f>
        <v>2.0234134216465742E-2</v>
      </c>
    </row>
    <row r="292" spans="1:17" x14ac:dyDescent="0.25">
      <c r="A292" s="5">
        <v>33294</v>
      </c>
      <c r="B292">
        <v>0.41558499999999998</v>
      </c>
      <c r="C292">
        <v>0.88525600000000004</v>
      </c>
      <c r="D292" s="4">
        <f t="shared" si="5"/>
        <v>-2.9725707070147527E-2</v>
      </c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>
        <f>LN(C292/C291)</f>
        <v>7.3081491163395325E-3</v>
      </c>
      <c r="Q292">
        <f>$Y$3*D292+$Y$4*P292</f>
        <v>-4.5877451754385186E-4</v>
      </c>
    </row>
    <row r="293" spans="1:17" x14ac:dyDescent="0.25">
      <c r="A293" s="5">
        <v>33295</v>
      </c>
      <c r="B293">
        <v>0.41737600000000002</v>
      </c>
      <c r="C293">
        <v>0.87451199999999996</v>
      </c>
      <c r="D293" s="4">
        <f t="shared" si="5"/>
        <v>4.3003280106817037E-3</v>
      </c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>
        <f>LN(C293/C292)</f>
        <v>-1.2210852224004809E-2</v>
      </c>
      <c r="Q293">
        <f>$Y$3*D293+$Y$4*P293</f>
        <v>-8.7480457762418133E-3</v>
      </c>
    </row>
    <row r="294" spans="1:17" x14ac:dyDescent="0.25">
      <c r="A294" s="5">
        <v>33296</v>
      </c>
      <c r="B294">
        <v>0.41737600000000002</v>
      </c>
      <c r="C294">
        <v>0.90459400000000001</v>
      </c>
      <c r="D294" s="4">
        <f t="shared" si="5"/>
        <v>0</v>
      </c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>
        <f>LN(C294/C293)</f>
        <v>3.382020776444377E-2</v>
      </c>
      <c r="Q294">
        <f>$Y$3*D294+$Y$4*P294</f>
        <v>2.6727266384918964E-2</v>
      </c>
    </row>
    <row r="295" spans="1:17" x14ac:dyDescent="0.25">
      <c r="A295" s="5">
        <v>33297</v>
      </c>
      <c r="B295">
        <v>0.41021099999999999</v>
      </c>
      <c r="C295">
        <v>0.89170199999999999</v>
      </c>
      <c r="D295" s="4">
        <f t="shared" si="5"/>
        <v>-1.7315832721914164E-2</v>
      </c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>
        <f>LN(C295/C294)</f>
        <v>-1.4354228210756834E-2</v>
      </c>
      <c r="Q295">
        <f>$Y$3*D295+$Y$4*P295</f>
        <v>-1.4975350568528386E-2</v>
      </c>
    </row>
    <row r="296" spans="1:17" x14ac:dyDescent="0.25">
      <c r="A296" s="5">
        <v>33298</v>
      </c>
      <c r="B296">
        <v>0.41379300000000002</v>
      </c>
      <c r="C296">
        <v>0.908891</v>
      </c>
      <c r="D296" s="4">
        <f t="shared" si="5"/>
        <v>8.6941873176737492E-3</v>
      </c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>
        <f>LN(C296/C295)</f>
        <v>1.9093178951136429E-2</v>
      </c>
      <c r="Q296">
        <f>$Y$3*D296+$Y$4*P296</f>
        <v>1.6912250951638293E-2</v>
      </c>
    </row>
    <row r="297" spans="1:17" x14ac:dyDescent="0.25">
      <c r="A297" s="5">
        <v>33301</v>
      </c>
      <c r="B297">
        <v>0.418271</v>
      </c>
      <c r="C297">
        <v>0.91963399999999995</v>
      </c>
      <c r="D297" s="4">
        <f t="shared" si="5"/>
        <v>1.0763699027882288E-2</v>
      </c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>
        <f>LN(C297/C296)</f>
        <v>1.1750589806075957E-2</v>
      </c>
      <c r="Q297">
        <f>$Y$3*D297+$Y$4*P297</f>
        <v>1.1543614187047364E-2</v>
      </c>
    </row>
    <row r="298" spans="1:17" x14ac:dyDescent="0.25">
      <c r="A298" s="5">
        <v>33302</v>
      </c>
      <c r="B298">
        <v>0.45230700000000001</v>
      </c>
      <c r="C298">
        <v>0.95831</v>
      </c>
      <c r="D298" s="4">
        <f t="shared" si="5"/>
        <v>7.8231605006205365E-2</v>
      </c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>
        <f>LN(C298/C297)</f>
        <v>4.1195551638502935E-2</v>
      </c>
      <c r="Q298">
        <f>$Y$3*D298+$Y$4*P298</f>
        <v>4.8962936076106668E-2</v>
      </c>
    </row>
    <row r="299" spans="1:17" x14ac:dyDescent="0.25">
      <c r="A299" s="5">
        <v>33303</v>
      </c>
      <c r="B299">
        <v>0.45141100000000001</v>
      </c>
      <c r="C299">
        <v>0.92178300000000002</v>
      </c>
      <c r="D299" s="4">
        <f t="shared" si="5"/>
        <v>-1.9829201002685344E-3</v>
      </c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>
        <f>LN(C299/C298)</f>
        <v>-3.8861478502838886E-2</v>
      </c>
      <c r="Q299">
        <f>$Y$3*D299+$Y$4*P299</f>
        <v>-3.1127124688909394E-2</v>
      </c>
    </row>
    <row r="300" spans="1:17" x14ac:dyDescent="0.25">
      <c r="A300" s="5">
        <v>33304</v>
      </c>
      <c r="B300">
        <v>0.48186299999999999</v>
      </c>
      <c r="C300">
        <v>0.89385000000000003</v>
      </c>
      <c r="D300" s="4">
        <f t="shared" si="5"/>
        <v>6.528160856632953E-2</v>
      </c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>
        <f>LN(C300/C299)</f>
        <v>-3.0771862076904515E-2</v>
      </c>
      <c r="Q300">
        <f>$Y$3*D300+$Y$4*P300</f>
        <v>-1.0627052757056426E-2</v>
      </c>
    </row>
    <row r="301" spans="1:17" x14ac:dyDescent="0.25">
      <c r="A301" s="5">
        <v>33305</v>
      </c>
      <c r="B301">
        <v>0.46574100000000002</v>
      </c>
      <c r="C301">
        <v>0.88095800000000002</v>
      </c>
      <c r="D301" s="4">
        <f t="shared" si="5"/>
        <v>-3.4030155660284792E-2</v>
      </c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>
        <f>LN(C301/C300)</f>
        <v>-1.45280241600678E-2</v>
      </c>
      <c r="Q301">
        <f>$Y$3*D301+$Y$4*P301</f>
        <v>-1.8618107712193434E-2</v>
      </c>
    </row>
    <row r="302" spans="1:17" x14ac:dyDescent="0.25">
      <c r="A302" s="5">
        <v>33308</v>
      </c>
      <c r="B302">
        <v>0.45499299999999998</v>
      </c>
      <c r="C302">
        <v>0.85302500000000003</v>
      </c>
      <c r="D302" s="4">
        <f t="shared" si="5"/>
        <v>-2.3347651406274431E-2</v>
      </c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>
        <f>LN(C302/C301)</f>
        <v>-3.2221096315267247E-2</v>
      </c>
      <c r="Q302">
        <f>$Y$3*D302+$Y$4*P302</f>
        <v>-3.0360113526152081E-2</v>
      </c>
    </row>
    <row r="303" spans="1:17" x14ac:dyDescent="0.25">
      <c r="A303" s="5">
        <v>33309</v>
      </c>
      <c r="B303">
        <v>0.450515</v>
      </c>
      <c r="C303">
        <v>0.82294400000000001</v>
      </c>
      <c r="D303" s="4">
        <f t="shared" si="5"/>
        <v>-9.8906613857366269E-3</v>
      </c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>
        <f>LN(C303/C302)</f>
        <v>-3.5900700766178982E-2</v>
      </c>
      <c r="Q303">
        <f>$Y$3*D303+$Y$4*P303</f>
        <v>-3.0445746559819346E-2</v>
      </c>
    </row>
    <row r="304" spans="1:17" x14ac:dyDescent="0.25">
      <c r="A304" s="5">
        <v>33310</v>
      </c>
      <c r="B304">
        <v>0.47469800000000001</v>
      </c>
      <c r="C304">
        <v>0.86376799999999998</v>
      </c>
      <c r="D304" s="4">
        <f t="shared" si="5"/>
        <v>5.228743952963593E-2</v>
      </c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>
        <f>LN(C304/C303)</f>
        <v>4.8416059608401334E-2</v>
      </c>
      <c r="Q304">
        <f>$Y$3*D304+$Y$4*P304</f>
        <v>4.922798456848556E-2</v>
      </c>
    </row>
    <row r="305" spans="1:17" x14ac:dyDescent="0.25">
      <c r="A305" s="5">
        <v>33311</v>
      </c>
      <c r="B305">
        <v>0.46753299999999998</v>
      </c>
      <c r="C305">
        <v>0.84228199999999998</v>
      </c>
      <c r="D305" s="4">
        <f t="shared" si="5"/>
        <v>-1.5208877888317169E-2</v>
      </c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>
        <f>LN(C305/C304)</f>
        <v>-2.5189339193183839E-2</v>
      </c>
      <c r="Q305">
        <f>$Y$3*D305+$Y$4*P305</f>
        <v>-2.3096187445888556E-2</v>
      </c>
    </row>
    <row r="306" spans="1:17" x14ac:dyDescent="0.25">
      <c r="A306" s="5">
        <v>33312</v>
      </c>
      <c r="B306">
        <v>0.47469800000000001</v>
      </c>
      <c r="C306">
        <v>0.83046500000000001</v>
      </c>
      <c r="D306" s="4">
        <f t="shared" si="5"/>
        <v>1.5208877888317285E-2</v>
      </c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>
        <f>LN(C306/C305)</f>
        <v>-1.4129090156681099E-2</v>
      </c>
      <c r="Q306">
        <f>$Y$3*D306+$Y$4*P306</f>
        <v>-7.9761862778255851E-3</v>
      </c>
    </row>
    <row r="307" spans="1:17" x14ac:dyDescent="0.25">
      <c r="A307" s="5">
        <v>33315</v>
      </c>
      <c r="B307">
        <v>0.48544599999999999</v>
      </c>
      <c r="C307">
        <v>0.85302500000000003</v>
      </c>
      <c r="D307" s="4">
        <f t="shared" si="5"/>
        <v>2.2389243643559938E-2</v>
      </c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>
        <f>LN(C307/C306)</f>
        <v>2.6803070507642707E-2</v>
      </c>
      <c r="Q307">
        <f>$Y$3*D307+$Y$4*P307</f>
        <v>2.5877380889637907E-2</v>
      </c>
    </row>
    <row r="308" spans="1:17" x14ac:dyDescent="0.25">
      <c r="A308" s="5">
        <v>33316</v>
      </c>
      <c r="B308">
        <v>0.49798500000000001</v>
      </c>
      <c r="C308">
        <v>0.85087699999999999</v>
      </c>
      <c r="D308" s="4">
        <f t="shared" si="5"/>
        <v>2.5501900084413626E-2</v>
      </c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>
        <f>LN(C308/C307)</f>
        <v>-2.5212730988875194E-3</v>
      </c>
      <c r="Q308">
        <f>$Y$3*D308+$Y$4*P308</f>
        <v>3.3558854934495762E-3</v>
      </c>
    </row>
    <row r="309" spans="1:17" x14ac:dyDescent="0.25">
      <c r="A309" s="5">
        <v>33317</v>
      </c>
      <c r="B309">
        <v>0.48544599999999999</v>
      </c>
      <c r="C309">
        <v>0.85087699999999999</v>
      </c>
      <c r="D309" s="4">
        <f t="shared" si="5"/>
        <v>-2.550190008441373E-2</v>
      </c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>
        <f>LN(C309/C308)</f>
        <v>0</v>
      </c>
      <c r="Q309">
        <f>$Y$3*D309+$Y$4*P309</f>
        <v>-5.3483847179500053E-3</v>
      </c>
    </row>
    <row r="310" spans="1:17" x14ac:dyDescent="0.25">
      <c r="A310" s="5">
        <v>33318</v>
      </c>
      <c r="B310">
        <v>0.46394999999999997</v>
      </c>
      <c r="C310">
        <v>0.81434899999999999</v>
      </c>
      <c r="D310" s="4">
        <f t="shared" si="5"/>
        <v>-4.5291268205492473E-2</v>
      </c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>
        <f>LN(C310/C309)</f>
        <v>-4.3878561241289353E-2</v>
      </c>
      <c r="Q310">
        <f>$Y$3*D310+$Y$4*P310</f>
        <v>-4.4174841138601914E-2</v>
      </c>
    </row>
    <row r="311" spans="1:17" x14ac:dyDescent="0.25">
      <c r="A311" s="5">
        <v>33319</v>
      </c>
      <c r="B311">
        <v>0.45320199999999999</v>
      </c>
      <c r="C311">
        <v>0.80575399999999997</v>
      </c>
      <c r="D311" s="4">
        <f t="shared" si="5"/>
        <v>-2.3438845592409045E-2</v>
      </c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>
        <f>LN(C311/C310)</f>
        <v>-1.0610536043403115E-2</v>
      </c>
      <c r="Q311">
        <f>$Y$3*D311+$Y$4*P311</f>
        <v>-1.3300952621067029E-2</v>
      </c>
    </row>
    <row r="312" spans="1:17" x14ac:dyDescent="0.25">
      <c r="A312" s="5">
        <v>33322</v>
      </c>
      <c r="B312">
        <v>0.46215899999999999</v>
      </c>
      <c r="C312">
        <v>0.84443000000000001</v>
      </c>
      <c r="D312" s="4">
        <f t="shared" si="5"/>
        <v>1.9571045511077016E-2</v>
      </c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>
        <f>LN(C312/C311)</f>
        <v>4.6883358526565971E-2</v>
      </c>
      <c r="Q312">
        <f>$Y$3*D312+$Y$4*P312</f>
        <v>4.1155285047320106E-2</v>
      </c>
    </row>
    <row r="313" spans="1:17" x14ac:dyDescent="0.25">
      <c r="A313" s="5">
        <v>33323</v>
      </c>
      <c r="B313">
        <v>0.50156800000000001</v>
      </c>
      <c r="C313">
        <v>0.90351899999999996</v>
      </c>
      <c r="D313" s="4">
        <f t="shared" si="5"/>
        <v>8.1830203712543154E-2</v>
      </c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>
        <f>LN(C313/C312)</f>
        <v>6.7635295612803153E-2</v>
      </c>
      <c r="Q313">
        <f>$Y$3*D313+$Y$4*P313</f>
        <v>7.0612322003074157E-2</v>
      </c>
    </row>
    <row r="314" spans="1:17" x14ac:dyDescent="0.25">
      <c r="A314" s="5">
        <v>33324</v>
      </c>
      <c r="B314">
        <v>0.49619400000000002</v>
      </c>
      <c r="C314">
        <v>0.92608100000000004</v>
      </c>
      <c r="D314" s="4">
        <f t="shared" si="5"/>
        <v>-1.0772212144234352E-2</v>
      </c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>
        <f>LN(C314/C313)</f>
        <v>2.4664564681247475E-2</v>
      </c>
      <c r="Q314">
        <f>$Y$3*D314+$Y$4*P314</f>
        <v>1.7232588436361756E-2</v>
      </c>
    </row>
    <row r="315" spans="1:17" x14ac:dyDescent="0.25">
      <c r="A315" s="5">
        <v>33325</v>
      </c>
      <c r="B315">
        <v>0.48723699999999998</v>
      </c>
      <c r="C315">
        <v>0.91211399999999998</v>
      </c>
      <c r="D315" s="4">
        <f t="shared" si="5"/>
        <v>-1.8216321603318614E-2</v>
      </c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>
        <f>LN(C315/C314)</f>
        <v>-1.5196721560316992E-2</v>
      </c>
      <c r="Q315">
        <f>$Y$3*D315+$Y$4*P315</f>
        <v>-1.5830007028099904E-2</v>
      </c>
    </row>
    <row r="316" spans="1:17" x14ac:dyDescent="0.25">
      <c r="A316" s="5">
        <v>33329</v>
      </c>
      <c r="B316">
        <v>0.49081999999999998</v>
      </c>
      <c r="C316">
        <v>0.91748600000000002</v>
      </c>
      <c r="D316" s="4">
        <f t="shared" si="5"/>
        <v>7.3268041199105079E-3</v>
      </c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>
        <f>LN(C316/C315)</f>
        <v>5.8723386942396974E-3</v>
      </c>
      <c r="Q316">
        <f>$Y$3*D316+$Y$4*P316</f>
        <v>6.1773763827921201E-3</v>
      </c>
    </row>
    <row r="317" spans="1:17" x14ac:dyDescent="0.25">
      <c r="A317" s="5">
        <v>33330</v>
      </c>
      <c r="B317">
        <v>0.52127299999999999</v>
      </c>
      <c r="C317">
        <v>0.96475699999999998</v>
      </c>
      <c r="D317" s="4">
        <f t="shared" si="5"/>
        <v>6.0196435037028061E-2</v>
      </c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>
        <f>LN(C317/C316)</f>
        <v>5.0238935200425508E-2</v>
      </c>
      <c r="Q317">
        <f>$Y$3*D317+$Y$4*P317</f>
        <v>5.2327271354939107E-2</v>
      </c>
    </row>
    <row r="318" spans="1:17" x14ac:dyDescent="0.25">
      <c r="A318" s="5">
        <v>33331</v>
      </c>
      <c r="B318">
        <v>0.50156800000000001</v>
      </c>
      <c r="C318">
        <v>0.97764899999999999</v>
      </c>
      <c r="D318" s="4">
        <f t="shared" si="5"/>
        <v>-3.8534705409385563E-2</v>
      </c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>
        <f>LN(C318/C317)</f>
        <v>1.3274453753671022E-2</v>
      </c>
      <c r="Q318">
        <f>$Y$3*D318+$Y$4*P318</f>
        <v>2.4087804430424267E-3</v>
      </c>
    </row>
    <row r="319" spans="1:17" x14ac:dyDescent="0.25">
      <c r="A319" s="5">
        <v>33332</v>
      </c>
      <c r="B319">
        <v>0.51231599999999999</v>
      </c>
      <c r="C319">
        <v>0.97764899999999999</v>
      </c>
      <c r="D319" s="4">
        <f t="shared" si="5"/>
        <v>2.1202430727233355E-2</v>
      </c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>
        <f>LN(C319/C318)</f>
        <v>0</v>
      </c>
      <c r="Q319">
        <f>$Y$3*D319+$Y$4*P319</f>
        <v>4.4466787223527565E-3</v>
      </c>
    </row>
    <row r="320" spans="1:17" x14ac:dyDescent="0.25">
      <c r="A320" s="5">
        <v>33333</v>
      </c>
      <c r="B320">
        <v>0.49708999999999998</v>
      </c>
      <c r="C320">
        <v>0.94541799999999998</v>
      </c>
      <c r="D320" s="4">
        <f t="shared" si="5"/>
        <v>-3.0170525936074021E-2</v>
      </c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>
        <f>LN(C320/C319)</f>
        <v>-3.352355217295816E-2</v>
      </c>
      <c r="Q320">
        <f>$Y$3*D320+$Y$4*P320</f>
        <v>-3.2820338913362765E-2</v>
      </c>
    </row>
    <row r="321" spans="1:17" x14ac:dyDescent="0.25">
      <c r="A321" s="5">
        <v>33336</v>
      </c>
      <c r="B321">
        <v>0.50156800000000001</v>
      </c>
      <c r="C321">
        <v>0.957237</v>
      </c>
      <c r="D321" s="4">
        <f t="shared" si="5"/>
        <v>8.96809520884056E-3</v>
      </c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>
        <f>LN(C321/C320)</f>
        <v>1.2423851957987456E-2</v>
      </c>
      <c r="Q321">
        <f>$Y$3*D321+$Y$4*P321</f>
        <v>1.1699093546852979E-2</v>
      </c>
    </row>
    <row r="322" spans="1:17" x14ac:dyDescent="0.25">
      <c r="A322" s="5">
        <v>33337</v>
      </c>
      <c r="B322">
        <v>0.49261100000000002</v>
      </c>
      <c r="C322">
        <v>0.94756799999999997</v>
      </c>
      <c r="D322" s="4">
        <f t="shared" si="5"/>
        <v>-1.801937550201271E-2</v>
      </c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>
        <f>LN(C322/C321)</f>
        <v>-1.0152307504426202E-2</v>
      </c>
      <c r="Q322">
        <f>$Y$3*D322+$Y$4*P322</f>
        <v>-1.1802227946200707E-2</v>
      </c>
    </row>
    <row r="323" spans="1:17" x14ac:dyDescent="0.25">
      <c r="A323" s="5">
        <v>33338</v>
      </c>
      <c r="B323">
        <v>0.47917599999999999</v>
      </c>
      <c r="C323">
        <v>0.92393199999999998</v>
      </c>
      <c r="D323" s="4">
        <f t="shared" si="5"/>
        <v>-2.7651853853820234E-2</v>
      </c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>
        <f>LN(C323/C322)</f>
        <v>-2.5260226331433704E-2</v>
      </c>
      <c r="Q323">
        <f>$Y$3*D323+$Y$4*P323</f>
        <v>-2.5761810293782394E-2</v>
      </c>
    </row>
    <row r="324" spans="1:17" x14ac:dyDescent="0.25">
      <c r="A324" s="5">
        <v>33339</v>
      </c>
      <c r="B324">
        <v>0.50873299999999999</v>
      </c>
      <c r="C324">
        <v>0.954013</v>
      </c>
      <c r="D324" s="4">
        <f t="shared" ref="D324:D387" si="6">LN(B324/B323)</f>
        <v>5.985535889052155E-2</v>
      </c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>
        <f>LN(C324/C323)</f>
        <v>3.2038822329835667E-2</v>
      </c>
      <c r="Q324">
        <f>$Y$3*D324+$Y$4*P324</f>
        <v>3.7872644066844097E-2</v>
      </c>
    </row>
    <row r="325" spans="1:17" x14ac:dyDescent="0.25">
      <c r="A325" s="5">
        <v>33340</v>
      </c>
      <c r="B325">
        <v>0.51410699999999998</v>
      </c>
      <c r="C325">
        <v>0.92178300000000002</v>
      </c>
      <c r="D325" s="4">
        <f t="shared" si="6"/>
        <v>1.0508094031683712E-2</v>
      </c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>
        <f>LN(C325/C324)</f>
        <v>-3.436746025182149E-2</v>
      </c>
      <c r="Q325">
        <f>$Y$3*D325+$Y$4*P325</f>
        <v>-2.4955936877289656E-2</v>
      </c>
    </row>
    <row r="326" spans="1:17" x14ac:dyDescent="0.25">
      <c r="A326" s="5">
        <v>33343</v>
      </c>
      <c r="B326">
        <v>0.44603700000000002</v>
      </c>
      <c r="C326">
        <v>0.97764899999999999</v>
      </c>
      <c r="D326" s="4">
        <f t="shared" si="6"/>
        <v>-0.14202950677641277</v>
      </c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>
        <f>LN(C326/C325)</f>
        <v>5.8840871972816525E-2</v>
      </c>
      <c r="Q326">
        <f>$Y$3*D326+$Y$4*P326</f>
        <v>1.6713341850156421E-2</v>
      </c>
    </row>
    <row r="327" spans="1:17" x14ac:dyDescent="0.25">
      <c r="A327" s="5">
        <v>33344</v>
      </c>
      <c r="B327">
        <v>0.460368</v>
      </c>
      <c r="C327">
        <v>0.96475699999999998</v>
      </c>
      <c r="D327" s="4">
        <f t="shared" si="6"/>
        <v>3.1624261433346013E-2</v>
      </c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>
        <f>LN(C327/C326)</f>
        <v>-1.3274453753671121E-2</v>
      </c>
      <c r="Q327">
        <f>$Y$3*D327+$Y$4*P327</f>
        <v>-3.8580729598102527E-3</v>
      </c>
    </row>
    <row r="328" spans="1:17" x14ac:dyDescent="0.25">
      <c r="A328" s="5">
        <v>33345</v>
      </c>
      <c r="B328">
        <v>0.45320199999999999</v>
      </c>
      <c r="C328">
        <v>0.95831</v>
      </c>
      <c r="D328" s="4">
        <f t="shared" si="6"/>
        <v>-1.5688227446925791E-2</v>
      </c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>
        <f>LN(C328/C327)</f>
        <v>-6.7049397163065471E-3</v>
      </c>
      <c r="Q328">
        <f>$Y$3*D328+$Y$4*P328</f>
        <v>-8.5889592856858727E-3</v>
      </c>
    </row>
    <row r="329" spans="1:17" x14ac:dyDescent="0.25">
      <c r="A329" s="5">
        <v>33346</v>
      </c>
      <c r="B329">
        <v>0.437081</v>
      </c>
      <c r="C329">
        <v>0.94541799999999998</v>
      </c>
      <c r="D329" s="4">
        <f t="shared" si="6"/>
        <v>-3.621940959617187E-2</v>
      </c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>
        <f>LN(C329/C328)</f>
        <v>-1.3544158702980582E-2</v>
      </c>
      <c r="Q329">
        <f>$Y$3*D329+$Y$4*P329</f>
        <v>-1.8299724560873188E-2</v>
      </c>
    </row>
    <row r="330" spans="1:17" x14ac:dyDescent="0.25">
      <c r="A330" s="5">
        <v>33347</v>
      </c>
      <c r="B330">
        <v>0.427228</v>
      </c>
      <c r="C330">
        <v>0.92178300000000002</v>
      </c>
      <c r="D330" s="4">
        <f t="shared" si="6"/>
        <v>-2.2800704041314471E-2</v>
      </c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>
        <f>LN(C330/C329)</f>
        <v>-2.5317319799858271E-2</v>
      </c>
      <c r="Q330">
        <f>$Y$3*D330+$Y$4*P330</f>
        <v>-2.4789522685941482E-2</v>
      </c>
    </row>
    <row r="331" spans="1:17" x14ac:dyDescent="0.25">
      <c r="A331" s="5">
        <v>33350</v>
      </c>
      <c r="B331">
        <v>0.44066300000000003</v>
      </c>
      <c r="C331">
        <v>0.87773599999999996</v>
      </c>
      <c r="D331" s="4">
        <f t="shared" si="6"/>
        <v>3.0962582413439192E-2</v>
      </c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>
        <f>LN(C331/C330)</f>
        <v>-4.8963972888492552E-2</v>
      </c>
      <c r="Q331">
        <f>$Y$3*D331+$Y$4*P331</f>
        <v>-3.2201380080888221E-2</v>
      </c>
    </row>
    <row r="332" spans="1:17" x14ac:dyDescent="0.25">
      <c r="A332" s="5">
        <v>33351</v>
      </c>
      <c r="B332">
        <v>0.44066300000000003</v>
      </c>
      <c r="C332">
        <v>0.87343800000000005</v>
      </c>
      <c r="D332" s="4">
        <f t="shared" si="6"/>
        <v>0</v>
      </c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>
        <f>LN(C332/C331)</f>
        <v>-4.9087168153497847E-3</v>
      </c>
      <c r="Q332">
        <f>$Y$3*D332+$Y$4*P332</f>
        <v>-3.8792364271018997E-3</v>
      </c>
    </row>
    <row r="333" spans="1:17" x14ac:dyDescent="0.25">
      <c r="A333" s="5">
        <v>33352</v>
      </c>
      <c r="B333">
        <v>0.43528899999999998</v>
      </c>
      <c r="C333">
        <v>0.88525600000000004</v>
      </c>
      <c r="D333" s="4">
        <f t="shared" si="6"/>
        <v>-1.2270232672555059E-2</v>
      </c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>
        <f>LN(C333/C332)</f>
        <v>1.343972048128377E-2</v>
      </c>
      <c r="Q333">
        <f>$Y$3*D333+$Y$4*P333</f>
        <v>8.0477018437688508E-3</v>
      </c>
    </row>
    <row r="334" spans="1:17" x14ac:dyDescent="0.25">
      <c r="A334" s="5">
        <v>33353</v>
      </c>
      <c r="B334">
        <v>0.41916700000000001</v>
      </c>
      <c r="C334">
        <v>0.86591799999999997</v>
      </c>
      <c r="D334" s="4">
        <f t="shared" si="6"/>
        <v>-3.7740769776080402E-2</v>
      </c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>
        <f>LN(C334/C333)</f>
        <v>-2.2086652857930222E-2</v>
      </c>
      <c r="Q334">
        <f>$Y$3*D334+$Y$4*P334</f>
        <v>-2.5369711744558345E-2</v>
      </c>
    </row>
    <row r="335" spans="1:17" x14ac:dyDescent="0.25">
      <c r="A335" s="5">
        <v>33354</v>
      </c>
      <c r="B335">
        <v>0.42006300000000002</v>
      </c>
      <c r="C335">
        <v>0.86591799999999997</v>
      </c>
      <c r="D335" s="4">
        <f t="shared" si="6"/>
        <v>2.1352914944422646E-3</v>
      </c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>
        <f>LN(C335/C334)</f>
        <v>0</v>
      </c>
      <c r="Q335">
        <f>$Y$3*D335+$Y$4*P335</f>
        <v>4.4782390172658313E-4</v>
      </c>
    </row>
    <row r="336" spans="1:17" x14ac:dyDescent="0.25">
      <c r="A336" s="5">
        <v>33357</v>
      </c>
      <c r="B336">
        <v>0.41737600000000002</v>
      </c>
      <c r="C336">
        <v>0.84013400000000005</v>
      </c>
      <c r="D336" s="4">
        <f t="shared" si="6"/>
        <v>-6.4172058406662584E-3</v>
      </c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>
        <f>LN(C336/C335)</f>
        <v>-3.0228812933200115E-2</v>
      </c>
      <c r="Q336">
        <f>$Y$3*D336+$Y$4*P336</f>
        <v>-2.5234924828314388E-2</v>
      </c>
    </row>
    <row r="337" spans="1:17" x14ac:dyDescent="0.25">
      <c r="A337" s="5">
        <v>33358</v>
      </c>
      <c r="B337">
        <v>0.39408900000000002</v>
      </c>
      <c r="C337">
        <v>0.85087699999999999</v>
      </c>
      <c r="D337" s="4">
        <f t="shared" si="6"/>
        <v>-5.7410722073991921E-2</v>
      </c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>
        <f>LN(C337/C336)</f>
        <v>1.2706179362561586E-2</v>
      </c>
      <c r="Q337">
        <f>$Y$3*D337+$Y$4*P337</f>
        <v>-1.9990842794393414E-3</v>
      </c>
    </row>
    <row r="338" spans="1:17" x14ac:dyDescent="0.25">
      <c r="A338" s="5">
        <v>33359</v>
      </c>
      <c r="B338">
        <v>0.33855800000000003</v>
      </c>
      <c r="C338">
        <v>0.86591799999999997</v>
      </c>
      <c r="D338" s="4">
        <f t="shared" si="6"/>
        <v>-0.15188135027385005</v>
      </c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>
        <f>LN(C338/C337)</f>
        <v>1.7522633570638362E-2</v>
      </c>
      <c r="Q338">
        <f>$Y$3*D338+$Y$4*P338</f>
        <v>-1.800560845660824E-2</v>
      </c>
    </row>
    <row r="339" spans="1:17" x14ac:dyDescent="0.25">
      <c r="A339" s="5">
        <v>33360</v>
      </c>
      <c r="B339">
        <v>0.35109699999999999</v>
      </c>
      <c r="C339">
        <v>0.86376799999999998</v>
      </c>
      <c r="D339" s="4">
        <f t="shared" si="6"/>
        <v>3.6367116723655397E-2</v>
      </c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>
        <f>LN(C339/C338)</f>
        <v>-2.4860016295286409E-3</v>
      </c>
      <c r="Q339">
        <f>$Y$3*D339+$Y$4*P339</f>
        <v>5.6624666711481636E-3</v>
      </c>
    </row>
    <row r="340" spans="1:17" x14ac:dyDescent="0.25">
      <c r="A340" s="5">
        <v>33361</v>
      </c>
      <c r="B340">
        <v>0.35109699999999999</v>
      </c>
      <c r="C340">
        <v>0.87021499999999996</v>
      </c>
      <c r="D340" s="4">
        <f t="shared" si="6"/>
        <v>0</v>
      </c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>
        <f>LN(C340/C339)</f>
        <v>7.4360933267182275E-3</v>
      </c>
      <c r="Q340">
        <f>$Y$3*D340+$Y$4*P340</f>
        <v>5.8765590262063565E-3</v>
      </c>
    </row>
    <row r="341" spans="1:17" x14ac:dyDescent="0.25">
      <c r="A341" s="5">
        <v>33364</v>
      </c>
      <c r="B341">
        <v>0.36005399999999999</v>
      </c>
      <c r="C341">
        <v>0.88310599999999995</v>
      </c>
      <c r="D341" s="4">
        <f t="shared" si="6"/>
        <v>2.5191481637594351E-2</v>
      </c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>
        <f>LN(C341/C340)</f>
        <v>1.4704931144509758E-2</v>
      </c>
      <c r="Q341">
        <f>$Y$3*D341+$Y$4*P341</f>
        <v>1.6904222421456741E-2</v>
      </c>
    </row>
    <row r="342" spans="1:17" x14ac:dyDescent="0.25">
      <c r="A342" s="5">
        <v>33365</v>
      </c>
      <c r="B342">
        <v>0.36274099999999998</v>
      </c>
      <c r="C342">
        <v>0.87021499999999996</v>
      </c>
      <c r="D342" s="4">
        <f t="shared" si="6"/>
        <v>7.4350607796976583E-3</v>
      </c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>
        <f>LN(C342/C341)</f>
        <v>-1.4704931144509829E-2</v>
      </c>
      <c r="Q342">
        <f>$Y$3*D342+$Y$4*P342</f>
        <v>-1.0061622447079092E-2</v>
      </c>
    </row>
    <row r="343" spans="1:17" x14ac:dyDescent="0.25">
      <c r="A343" s="5">
        <v>33366</v>
      </c>
      <c r="B343">
        <v>0.35647099999999998</v>
      </c>
      <c r="C343">
        <v>0.88525600000000004</v>
      </c>
      <c r="D343" s="4">
        <f t="shared" si="6"/>
        <v>-1.743619085898972E-2</v>
      </c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>
        <f>LN(C343/C342)</f>
        <v>1.7136561160740721E-2</v>
      </c>
      <c r="Q343">
        <f>$Y$3*D343+$Y$4*P343</f>
        <v>9.8857924749668341E-3</v>
      </c>
    </row>
    <row r="344" spans="1:17" x14ac:dyDescent="0.25">
      <c r="A344" s="5">
        <v>33367</v>
      </c>
      <c r="B344">
        <v>0.36363699999999999</v>
      </c>
      <c r="C344">
        <v>0.908891</v>
      </c>
      <c r="D344" s="4">
        <f t="shared" si="6"/>
        <v>1.9903227180137508E-2</v>
      </c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>
        <f>LN(C344/C343)</f>
        <v>2.6348306280818398E-2</v>
      </c>
      <c r="Q344">
        <f>$Y$3*D344+$Y$4*P344</f>
        <v>2.499661238922761E-2</v>
      </c>
    </row>
    <row r="345" spans="1:17" x14ac:dyDescent="0.25">
      <c r="A345" s="5">
        <v>33368</v>
      </c>
      <c r="B345">
        <v>0.36721900000000002</v>
      </c>
      <c r="C345">
        <v>0.88310599999999995</v>
      </c>
      <c r="D345" s="4">
        <f t="shared" si="6"/>
        <v>9.8022830249808856E-3</v>
      </c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>
        <f>LN(C345/C344)</f>
        <v>-2.8779936297049329E-2</v>
      </c>
      <c r="Q345">
        <f>$Y$3*D345+$Y$4*P345</f>
        <v>-2.0688282282113377E-2</v>
      </c>
    </row>
    <row r="346" spans="1:17" x14ac:dyDescent="0.25">
      <c r="A346" s="5">
        <v>33371</v>
      </c>
      <c r="B346">
        <v>0.377967</v>
      </c>
      <c r="C346">
        <v>0.88632999999999995</v>
      </c>
      <c r="D346" s="4">
        <f t="shared" si="6"/>
        <v>2.8848489894174045E-2</v>
      </c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>
        <f>LN(C346/C345)</f>
        <v>3.64410305629005E-3</v>
      </c>
      <c r="Q346">
        <f>$Y$3*D346+$Y$4*P346</f>
        <v>8.9300918235124521E-3</v>
      </c>
    </row>
    <row r="347" spans="1:17" x14ac:dyDescent="0.25">
      <c r="A347" s="5">
        <v>33372</v>
      </c>
      <c r="B347">
        <v>0.38334099999999999</v>
      </c>
      <c r="C347">
        <v>0.87021499999999996</v>
      </c>
      <c r="D347" s="4">
        <f t="shared" si="6"/>
        <v>1.4118042267908035E-2</v>
      </c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>
        <f>LN(C347/C346)</f>
        <v>-1.8349034200799811E-2</v>
      </c>
      <c r="Q347">
        <f>$Y$3*D347+$Y$4*P347</f>
        <v>-1.1539878214502121E-2</v>
      </c>
    </row>
    <row r="348" spans="1:17" x14ac:dyDescent="0.25">
      <c r="A348" s="5">
        <v>33373</v>
      </c>
      <c r="B348">
        <v>0.36184500000000003</v>
      </c>
      <c r="C348">
        <v>0.84228199999999998</v>
      </c>
      <c r="D348" s="4">
        <f t="shared" si="6"/>
        <v>-5.770898915285682E-2</v>
      </c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>
        <f>LN(C348/C347)</f>
        <v>-3.2625432519901944E-2</v>
      </c>
      <c r="Q348">
        <f>$Y$3*D348+$Y$4*P348</f>
        <v>-3.7886080178447322E-2</v>
      </c>
    </row>
    <row r="349" spans="1:17" x14ac:dyDescent="0.25">
      <c r="A349" s="5">
        <v>33374</v>
      </c>
      <c r="B349">
        <v>0.35109699999999999</v>
      </c>
      <c r="C349">
        <v>0.85409999999999997</v>
      </c>
      <c r="D349" s="4">
        <f t="shared" si="6"/>
        <v>-3.0153404772645779E-2</v>
      </c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>
        <f>LN(C349/C348)</f>
        <v>1.3933407917300532E-2</v>
      </c>
      <c r="Q349">
        <f>$Y$3*D349+$Y$4*P349</f>
        <v>4.6873033339739937E-3</v>
      </c>
    </row>
    <row r="350" spans="1:17" x14ac:dyDescent="0.25">
      <c r="A350" s="5">
        <v>33375</v>
      </c>
      <c r="B350">
        <v>0.33676699999999998</v>
      </c>
      <c r="C350">
        <v>0.85302500000000003</v>
      </c>
      <c r="D350" s="4">
        <f t="shared" si="6"/>
        <v>-4.1671241993590714E-2</v>
      </c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>
        <f>LN(C350/C349)</f>
        <v>-1.2594275663389692E-3</v>
      </c>
      <c r="Q350">
        <f>$Y$3*D350+$Y$4*P350</f>
        <v>-9.7347933230828802E-3</v>
      </c>
    </row>
    <row r="351" spans="1:17" x14ac:dyDescent="0.25">
      <c r="A351" s="5">
        <v>33378</v>
      </c>
      <c r="B351">
        <v>0.31787399999999999</v>
      </c>
      <c r="C351">
        <v>0.85195100000000001</v>
      </c>
      <c r="D351" s="4">
        <f t="shared" si="6"/>
        <v>-5.7736218723440286E-2</v>
      </c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>
        <f>LN(C351/C350)</f>
        <v>-1.259841947399327E-3</v>
      </c>
      <c r="Q351">
        <f>$Y$3*D351+$Y$4*P351</f>
        <v>-1.3104347238155121E-2</v>
      </c>
    </row>
    <row r="352" spans="1:17" x14ac:dyDescent="0.25">
      <c r="A352" s="5">
        <v>33379</v>
      </c>
      <c r="B352">
        <v>0.32505699999999998</v>
      </c>
      <c r="C352">
        <v>0.87666100000000002</v>
      </c>
      <c r="D352" s="4">
        <f t="shared" si="6"/>
        <v>2.2345473720383303E-2</v>
      </c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>
        <f>LN(C352/C351)</f>
        <v>2.8591359166119476E-2</v>
      </c>
      <c r="Q352">
        <f>$Y$3*D352+$Y$4*P352</f>
        <v>2.7281441153835424E-2</v>
      </c>
    </row>
    <row r="353" spans="1:17" x14ac:dyDescent="0.25">
      <c r="A353" s="5">
        <v>33380</v>
      </c>
      <c r="B353">
        <v>0.33224100000000001</v>
      </c>
      <c r="C353">
        <v>0.91748600000000002</v>
      </c>
      <c r="D353" s="4">
        <f t="shared" si="6"/>
        <v>2.1860057623311422E-2</v>
      </c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>
        <f>LN(C353/C352)</f>
        <v>4.5516948352239447E-2</v>
      </c>
      <c r="Q353">
        <f>$Y$3*D353+$Y$4*P353</f>
        <v>4.0555508128962039E-2</v>
      </c>
    </row>
    <row r="354" spans="1:17" x14ac:dyDescent="0.25">
      <c r="A354" s="5">
        <v>33381</v>
      </c>
      <c r="B354">
        <v>0.32416</v>
      </c>
      <c r="C354">
        <v>0.94112099999999999</v>
      </c>
      <c r="D354" s="4">
        <f t="shared" si="6"/>
        <v>-2.4623388130031273E-2</v>
      </c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>
        <f>LN(C354/C353)</f>
        <v>2.5434396972097383E-2</v>
      </c>
      <c r="Q354">
        <f>$Y$3*D354+$Y$4*P354</f>
        <v>1.4936030498679944E-2</v>
      </c>
    </row>
    <row r="355" spans="1:17" x14ac:dyDescent="0.25">
      <c r="A355" s="5">
        <v>33382</v>
      </c>
      <c r="B355">
        <v>0.32954699999999998</v>
      </c>
      <c r="C355">
        <v>0.94541799999999998</v>
      </c>
      <c r="D355" s="4">
        <f t="shared" si="6"/>
        <v>1.6481763074262076E-2</v>
      </c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>
        <f>LN(C355/C354)</f>
        <v>4.555439809040952E-3</v>
      </c>
      <c r="Q355">
        <f>$Y$3*D355+$Y$4*P355</f>
        <v>7.0566873585137611E-3</v>
      </c>
    </row>
    <row r="356" spans="1:17" x14ac:dyDescent="0.25">
      <c r="A356" s="5">
        <v>33386</v>
      </c>
      <c r="B356">
        <v>0.33044499999999999</v>
      </c>
      <c r="C356">
        <v>0.95186400000000004</v>
      </c>
      <c r="D356" s="4">
        <f t="shared" si="6"/>
        <v>2.7212467852779066E-3</v>
      </c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>
        <f>LN(C356/C355)</f>
        <v>6.7950097055940947E-3</v>
      </c>
      <c r="Q356">
        <f>$Y$3*D356+$Y$4*P356</f>
        <v>5.9406399811637598E-3</v>
      </c>
    </row>
    <row r="357" spans="1:17" x14ac:dyDescent="0.25">
      <c r="A357" s="5">
        <v>33387</v>
      </c>
      <c r="B357">
        <v>0.33762900000000001</v>
      </c>
      <c r="C357">
        <v>0.94756799999999997</v>
      </c>
      <c r="D357" s="4">
        <f t="shared" si="6"/>
        <v>2.1507428586642792E-2</v>
      </c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>
        <f>LN(C357/C356)</f>
        <v>-4.5234652520329917E-3</v>
      </c>
      <c r="Q357">
        <f>$Y$3*D357+$Y$4*P357</f>
        <v>9.3586265453515782E-4</v>
      </c>
    </row>
    <row r="358" spans="1:17" x14ac:dyDescent="0.25">
      <c r="A358" s="5">
        <v>33388</v>
      </c>
      <c r="B358">
        <v>0.34211799999999998</v>
      </c>
      <c r="C358">
        <v>0.94756799999999997</v>
      </c>
      <c r="D358" s="4">
        <f t="shared" si="6"/>
        <v>1.3208047286969605E-2</v>
      </c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>
        <f>LN(C358/C357)</f>
        <v>0</v>
      </c>
      <c r="Q358">
        <f>$Y$3*D358+$Y$4*P358</f>
        <v>2.770057055739314E-3</v>
      </c>
    </row>
    <row r="359" spans="1:17" x14ac:dyDescent="0.25">
      <c r="A359" s="5">
        <v>33389</v>
      </c>
      <c r="B359">
        <v>0.33762900000000001</v>
      </c>
      <c r="C359">
        <v>0.94327000000000005</v>
      </c>
      <c r="D359" s="4">
        <f t="shared" si="6"/>
        <v>-1.320804728696953E-2</v>
      </c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>
        <f>LN(C359/C358)</f>
        <v>-4.5461402852788645E-3</v>
      </c>
      <c r="Q359">
        <f>$Y$3*D359+$Y$4*P359</f>
        <v>-6.3627582973798842E-3</v>
      </c>
    </row>
    <row r="360" spans="1:17" x14ac:dyDescent="0.25">
      <c r="A360" s="5">
        <v>33392</v>
      </c>
      <c r="B360">
        <v>0.353792</v>
      </c>
      <c r="C360">
        <v>0.96260800000000002</v>
      </c>
      <c r="D360" s="4">
        <f t="shared" si="6"/>
        <v>4.6761510318539423E-2</v>
      </c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>
        <f>LN(C360/C359)</f>
        <v>2.0293705753180846E-2</v>
      </c>
      <c r="Q360">
        <f>$Y$3*D360+$Y$4*P360</f>
        <v>2.5844664740020024E-2</v>
      </c>
    </row>
    <row r="361" spans="1:17" x14ac:dyDescent="0.25">
      <c r="A361" s="5">
        <v>33393</v>
      </c>
      <c r="B361">
        <v>0.35289399999999999</v>
      </c>
      <c r="C361">
        <v>0.97120300000000004</v>
      </c>
      <c r="D361" s="4">
        <f t="shared" si="6"/>
        <v>-2.5414412719163663E-3</v>
      </c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>
        <f>LN(C361/C360)</f>
        <v>8.8892416032480166E-3</v>
      </c>
      <c r="Q361">
        <f>$Y$3*D361+$Y$4*P361</f>
        <v>6.4919422097558825E-3</v>
      </c>
    </row>
    <row r="362" spans="1:17" x14ac:dyDescent="0.25">
      <c r="A362" s="5">
        <v>33394</v>
      </c>
      <c r="B362">
        <v>0.34481200000000001</v>
      </c>
      <c r="C362">
        <v>0.96260800000000002</v>
      </c>
      <c r="D362" s="4">
        <f t="shared" si="6"/>
        <v>-2.3168387584966272E-2</v>
      </c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>
        <f>LN(C362/C361)</f>
        <v>-8.8892416032480982E-3</v>
      </c>
      <c r="Q362">
        <f>$Y$3*D362+$Y$4*P362</f>
        <v>-1.1883934779097955E-2</v>
      </c>
    </row>
    <row r="363" spans="1:17" x14ac:dyDescent="0.25">
      <c r="A363" s="5">
        <v>33395</v>
      </c>
      <c r="B363">
        <v>0.33493499999999998</v>
      </c>
      <c r="C363">
        <v>0.95508800000000005</v>
      </c>
      <c r="D363" s="4">
        <f t="shared" si="6"/>
        <v>-2.9062857820064621E-2</v>
      </c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>
        <f>LN(C363/C362)</f>
        <v>-7.8427848269715713E-3</v>
      </c>
      <c r="Q363">
        <f>$Y$3*D363+$Y$4*P363</f>
        <v>-1.2293163572648145E-2</v>
      </c>
    </row>
    <row r="364" spans="1:17" x14ac:dyDescent="0.25">
      <c r="A364" s="5">
        <v>33396</v>
      </c>
      <c r="B364">
        <v>0.331343</v>
      </c>
      <c r="C364">
        <v>0.94756799999999997</v>
      </c>
      <c r="D364" s="4">
        <f t="shared" si="6"/>
        <v>-1.078239053491073E-2</v>
      </c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>
        <f>LN(C364/C363)</f>
        <v>-7.9047806409303853E-3</v>
      </c>
      <c r="Q364">
        <f>$Y$3*D364+$Y$4*P364</f>
        <v>-8.5082872318213362E-3</v>
      </c>
    </row>
    <row r="365" spans="1:17" x14ac:dyDescent="0.25">
      <c r="A365" s="5">
        <v>33399</v>
      </c>
      <c r="B365">
        <v>0.33044499999999999</v>
      </c>
      <c r="C365">
        <v>0.949716</v>
      </c>
      <c r="D365" s="4">
        <f t="shared" si="6"/>
        <v>-2.7138616933242506E-3</v>
      </c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>
        <f>LN(C365/C364)</f>
        <v>2.2642903410717047E-3</v>
      </c>
      <c r="Q365">
        <f>$Y$3*D365+$Y$4*P365</f>
        <v>1.2202476549870002E-3</v>
      </c>
    </row>
    <row r="366" spans="1:17" x14ac:dyDescent="0.25">
      <c r="A366" s="5">
        <v>33400</v>
      </c>
      <c r="B366">
        <v>0.32056800000000002</v>
      </c>
      <c r="C366">
        <v>0.95079100000000005</v>
      </c>
      <c r="D366" s="4">
        <f t="shared" si="6"/>
        <v>-3.0345808576944459E-2</v>
      </c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>
        <f>LN(C366/C365)</f>
        <v>1.1312771956616078E-3</v>
      </c>
      <c r="Q366">
        <f>$Y$3*D366+$Y$4*P366</f>
        <v>-5.4702530414794705E-3</v>
      </c>
    </row>
    <row r="367" spans="1:17" x14ac:dyDescent="0.25">
      <c r="A367" s="5">
        <v>33401</v>
      </c>
      <c r="B367">
        <v>0.30440400000000001</v>
      </c>
      <c r="C367">
        <v>0.95508800000000005</v>
      </c>
      <c r="D367" s="4">
        <f t="shared" si="6"/>
        <v>-5.1738655837252435E-2</v>
      </c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>
        <f>LN(C367/C366)</f>
        <v>4.5092131041970856E-3</v>
      </c>
      <c r="Q367">
        <f>$Y$3*D367+$Y$4*P367</f>
        <v>-7.2873683923937536E-3</v>
      </c>
    </row>
    <row r="368" spans="1:17" x14ac:dyDescent="0.25">
      <c r="A368" s="5">
        <v>33402</v>
      </c>
      <c r="B368">
        <v>0.30260900000000002</v>
      </c>
      <c r="C368">
        <v>0.954013</v>
      </c>
      <c r="D368" s="4">
        <f t="shared" si="6"/>
        <v>-5.9142233597252016E-3</v>
      </c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>
        <f>LN(C368/C367)</f>
        <v>-1.1261846425284928E-3</v>
      </c>
      <c r="Q368">
        <f>$Y$3*D368+$Y$4*P368</f>
        <v>-2.1303558226853435E-3</v>
      </c>
    </row>
    <row r="369" spans="1:17" x14ac:dyDescent="0.25">
      <c r="A369" s="5">
        <v>33403</v>
      </c>
      <c r="B369">
        <v>0.29542600000000002</v>
      </c>
      <c r="C369">
        <v>0.97550000000000003</v>
      </c>
      <c r="D369" s="4">
        <f t="shared" si="6"/>
        <v>-2.4023160672706004E-2</v>
      </c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>
        <f>LN(C369/C368)</f>
        <v>2.2272861873342337E-2</v>
      </c>
      <c r="Q369">
        <f>$Y$3*D369+$Y$4*P369</f>
        <v>1.2563430863592294E-2</v>
      </c>
    </row>
    <row r="370" spans="1:17" x14ac:dyDescent="0.25">
      <c r="A370" s="5">
        <v>33406</v>
      </c>
      <c r="B370">
        <v>0.30171100000000001</v>
      </c>
      <c r="C370">
        <v>0.97550000000000003</v>
      </c>
      <c r="D370" s="4">
        <f t="shared" si="6"/>
        <v>2.1051223086795075E-2</v>
      </c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>
        <f>LN(C370/C369)</f>
        <v>0</v>
      </c>
      <c r="Q370">
        <f>$Y$3*D370+$Y$4*P370</f>
        <v>4.4149667075350195E-3</v>
      </c>
    </row>
    <row r="371" spans="1:17" x14ac:dyDescent="0.25">
      <c r="A371" s="5">
        <v>33407</v>
      </c>
      <c r="B371">
        <v>0.30260900000000002</v>
      </c>
      <c r="C371">
        <v>0.95831</v>
      </c>
      <c r="D371" s="4">
        <f t="shared" si="6"/>
        <v>2.9719375859109049E-3</v>
      </c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>
        <f>LN(C371/C370)</f>
        <v>-1.7778843622324875E-2</v>
      </c>
      <c r="Q371">
        <f>$Y$3*D371+$Y$4*P371</f>
        <v>-1.3426887072723177E-2</v>
      </c>
    </row>
    <row r="372" spans="1:17" x14ac:dyDescent="0.25">
      <c r="A372" s="5">
        <v>33408</v>
      </c>
      <c r="B372">
        <v>0.29991499999999999</v>
      </c>
      <c r="C372">
        <v>0.88847900000000002</v>
      </c>
      <c r="D372" s="4">
        <f t="shared" si="6"/>
        <v>-8.9424419695409482E-3</v>
      </c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>
        <f>LN(C372/C371)</f>
        <v>-7.5660304465915554E-2</v>
      </c>
      <c r="Q372">
        <f>$Y$3*D372+$Y$4*P372</f>
        <v>-6.1667904095403979E-2</v>
      </c>
    </row>
    <row r="373" spans="1:17" x14ac:dyDescent="0.25">
      <c r="A373" s="5">
        <v>33409</v>
      </c>
      <c r="B373">
        <v>0.30171100000000001</v>
      </c>
      <c r="C373">
        <v>0.86591799999999997</v>
      </c>
      <c r="D373" s="4">
        <f t="shared" si="6"/>
        <v>5.9705043836300624E-3</v>
      </c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>
        <f>LN(C373/C372)</f>
        <v>-2.5720796117412115E-2</v>
      </c>
      <c r="Q373">
        <f>$Y$3*D373+$Y$4*P373</f>
        <v>-1.9074339707078641E-2</v>
      </c>
    </row>
    <row r="374" spans="1:17" x14ac:dyDescent="0.25">
      <c r="A374" s="5">
        <v>33410</v>
      </c>
      <c r="B374">
        <v>0.30171100000000001</v>
      </c>
      <c r="C374">
        <v>0.87880999999999998</v>
      </c>
      <c r="D374" s="4">
        <f t="shared" si="6"/>
        <v>0</v>
      </c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>
        <f>LN(C374/C373)</f>
        <v>1.4778503741590567E-2</v>
      </c>
      <c r="Q374">
        <f>$Y$3*D374+$Y$4*P374</f>
        <v>1.1679082784561628E-2</v>
      </c>
    </row>
    <row r="375" spans="1:17" x14ac:dyDescent="0.25">
      <c r="A375" s="5">
        <v>33413</v>
      </c>
      <c r="B375">
        <v>0.29991499999999999</v>
      </c>
      <c r="C375">
        <v>0.84335599999999999</v>
      </c>
      <c r="D375" s="4">
        <f t="shared" si="6"/>
        <v>-5.9705043836301517E-3</v>
      </c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>
        <f>LN(C375/C374)</f>
        <v>-4.1179549436484809E-2</v>
      </c>
      <c r="Q375">
        <f>$Y$3*D375+$Y$4*P375</f>
        <v>-3.3795334226207459E-2</v>
      </c>
    </row>
    <row r="376" spans="1:17" x14ac:dyDescent="0.25">
      <c r="A376" s="5">
        <v>33414</v>
      </c>
      <c r="B376">
        <v>0.30440400000000001</v>
      </c>
      <c r="C376">
        <v>0.84872800000000004</v>
      </c>
      <c r="D376" s="4">
        <f t="shared" si="6"/>
        <v>1.4856665329266142E-2</v>
      </c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>
        <f>LN(C376/C375)</f>
        <v>6.3495879030642782E-3</v>
      </c>
      <c r="Q376">
        <f>$Y$3*D376+$Y$4*P376</f>
        <v>8.1337342902004922E-3</v>
      </c>
    </row>
    <row r="377" spans="1:17" x14ac:dyDescent="0.25">
      <c r="A377" s="5">
        <v>33415</v>
      </c>
      <c r="B377">
        <v>0.30889499999999998</v>
      </c>
      <c r="C377">
        <v>0.86591799999999997</v>
      </c>
      <c r="D377" s="4">
        <f t="shared" si="6"/>
        <v>1.464564681975938E-2</v>
      </c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>
        <f>LN(C377/C376)</f>
        <v>2.0051457791830016E-2</v>
      </c>
      <c r="Q377">
        <f>$Y$3*D377+$Y$4*P377</f>
        <v>1.8917724356460636E-2</v>
      </c>
    </row>
    <row r="378" spans="1:17" x14ac:dyDescent="0.25">
      <c r="A378" s="5">
        <v>33416</v>
      </c>
      <c r="B378">
        <v>0.30530200000000002</v>
      </c>
      <c r="C378">
        <v>0.87666100000000002</v>
      </c>
      <c r="D378" s="4">
        <f t="shared" si="6"/>
        <v>-1.1699962672538016E-2</v>
      </c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>
        <f>LN(C378/C377)</f>
        <v>1.2330156746969223E-2</v>
      </c>
      <c r="Q378">
        <f>$Y$3*D378+$Y$4*P378</f>
        <v>7.290441155253115E-3</v>
      </c>
    </row>
    <row r="379" spans="1:17" x14ac:dyDescent="0.25">
      <c r="A379" s="5">
        <v>33417</v>
      </c>
      <c r="B379">
        <v>0.29811900000000002</v>
      </c>
      <c r="C379">
        <v>0.87827200000000005</v>
      </c>
      <c r="D379" s="4">
        <f t="shared" si="6"/>
        <v>-2.380871499896707E-2</v>
      </c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>
        <f>LN(C379/C378)</f>
        <v>1.8359680426854603E-3</v>
      </c>
      <c r="Q379">
        <f>$Y$3*D379+$Y$4*P379</f>
        <v>-3.542361823820219E-3</v>
      </c>
    </row>
    <row r="380" spans="1:17" x14ac:dyDescent="0.25">
      <c r="A380" s="5">
        <v>33420</v>
      </c>
      <c r="B380">
        <v>0.30530200000000002</v>
      </c>
      <c r="C380">
        <v>0.92017099999999996</v>
      </c>
      <c r="D380" s="4">
        <f t="shared" si="6"/>
        <v>2.3808714998967001E-2</v>
      </c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>
        <f>LN(C380/C379)</f>
        <v>4.6603181689527755E-2</v>
      </c>
      <c r="Q380">
        <f>$Y$3*D380+$Y$4*P380</f>
        <v>4.1822613304502716E-2</v>
      </c>
    </row>
    <row r="381" spans="1:17" x14ac:dyDescent="0.25">
      <c r="A381" s="5">
        <v>33421</v>
      </c>
      <c r="B381">
        <v>0.303506</v>
      </c>
      <c r="C381">
        <v>0.87827200000000005</v>
      </c>
      <c r="D381" s="4">
        <f t="shared" si="6"/>
        <v>-5.9000709912452902E-3</v>
      </c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>
        <f>LN(C381/C380)</f>
        <v>-4.6603181689527789E-2</v>
      </c>
      <c r="Q381">
        <f>$Y$3*D381+$Y$4*P381</f>
        <v>-3.8066723836931424E-2</v>
      </c>
    </row>
    <row r="382" spans="1:17" x14ac:dyDescent="0.25">
      <c r="A382" s="5">
        <v>33422</v>
      </c>
      <c r="B382">
        <v>0.30979299999999999</v>
      </c>
      <c r="C382">
        <v>0.82509200000000005</v>
      </c>
      <c r="D382" s="4">
        <f t="shared" si="6"/>
        <v>2.0502952843130265E-2</v>
      </c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>
        <f>LN(C382/C381)</f>
        <v>-6.246144537832421E-2</v>
      </c>
      <c r="Q382">
        <f>$Y$3*D382+$Y$4*P382</f>
        <v>-4.5061741116572268E-2</v>
      </c>
    </row>
    <row r="383" spans="1:17" x14ac:dyDescent="0.25">
      <c r="A383" s="5">
        <v>33424</v>
      </c>
      <c r="B383">
        <v>0.32775100000000001</v>
      </c>
      <c r="C383">
        <v>0.79608500000000004</v>
      </c>
      <c r="D383" s="4">
        <f t="shared" si="6"/>
        <v>5.6349841240412604E-2</v>
      </c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>
        <f>LN(C383/C382)</f>
        <v>-3.5788931205859693E-2</v>
      </c>
      <c r="Q383">
        <f>$Y$3*D383+$Y$4*P383</f>
        <v>-1.6465131769303129E-2</v>
      </c>
    </row>
    <row r="384" spans="1:17" x14ac:dyDescent="0.25">
      <c r="A384" s="5">
        <v>33427</v>
      </c>
      <c r="B384">
        <v>0.33583299999999999</v>
      </c>
      <c r="C384">
        <v>0.86376799999999998</v>
      </c>
      <c r="D384" s="4">
        <f t="shared" si="6"/>
        <v>2.4359838851223926E-2</v>
      </c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>
        <f>LN(C384/C383)</f>
        <v>8.1598250165000719E-2</v>
      </c>
      <c r="Q384">
        <f>$Y$3*D384+$Y$4*P384</f>
        <v>6.9593927218984497E-2</v>
      </c>
    </row>
    <row r="385" spans="1:17" x14ac:dyDescent="0.25">
      <c r="A385" s="5">
        <v>33428</v>
      </c>
      <c r="B385">
        <v>0.336731</v>
      </c>
      <c r="C385">
        <v>0.87504999999999999</v>
      </c>
      <c r="D385" s="4">
        <f t="shared" si="6"/>
        <v>2.6703794245036732E-3</v>
      </c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>
        <f>LN(C385/C384)</f>
        <v>1.2976813354181709E-2</v>
      </c>
      <c r="Q385">
        <f>$Y$3*D385+$Y$4*P385</f>
        <v>1.0815297014474087E-2</v>
      </c>
    </row>
    <row r="386" spans="1:17" x14ac:dyDescent="0.25">
      <c r="A386" s="5">
        <v>33429</v>
      </c>
      <c r="B386">
        <v>0.339424</v>
      </c>
      <c r="C386">
        <v>0.84120799999999996</v>
      </c>
      <c r="D386" s="4">
        <f t="shared" si="6"/>
        <v>7.9656713021516827E-3</v>
      </c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>
        <f>LN(C386/C385)</f>
        <v>-3.9442073575353405E-2</v>
      </c>
      <c r="Q386">
        <f>$Y$3*D386+$Y$4*P386</f>
        <v>-2.9499486655318815E-2</v>
      </c>
    </row>
    <row r="387" spans="1:17" x14ac:dyDescent="0.25">
      <c r="A387" s="5">
        <v>33430</v>
      </c>
      <c r="B387">
        <v>0.33583299999999999</v>
      </c>
      <c r="C387">
        <v>0.85409999999999997</v>
      </c>
      <c r="D387" s="4">
        <f t="shared" si="6"/>
        <v>-1.0636050726655279E-2</v>
      </c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>
        <f>LN(C387/C386)</f>
        <v>1.5209328945288514E-2</v>
      </c>
      <c r="Q387">
        <f>$Y$3*D387+$Y$4*P387</f>
        <v>9.7889079880468174E-3</v>
      </c>
    </row>
    <row r="388" spans="1:17" x14ac:dyDescent="0.25">
      <c r="A388" s="5">
        <v>33431</v>
      </c>
      <c r="B388">
        <v>0.33583299999999999</v>
      </c>
      <c r="C388">
        <v>0.87666100000000002</v>
      </c>
      <c r="D388" s="4">
        <f t="shared" ref="D388:D451" si="7">LN(B388/B387)</f>
        <v>0</v>
      </c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>
        <f>LN(C388/C387)</f>
        <v>2.607208965238109E-2</v>
      </c>
      <c r="Q388">
        <f>$Y$3*D388+$Y$4*P388</f>
        <v>2.060412195584687E-2</v>
      </c>
    </row>
    <row r="389" spans="1:17" x14ac:dyDescent="0.25">
      <c r="A389" s="5">
        <v>33434</v>
      </c>
      <c r="B389">
        <v>0.326853</v>
      </c>
      <c r="C389">
        <v>0.90083400000000002</v>
      </c>
      <c r="D389" s="4">
        <f t="shared" si="7"/>
        <v>-2.7103484057530363E-2</v>
      </c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>
        <f>LN(C389/C388)</f>
        <v>2.7200628296001443E-2</v>
      </c>
      <c r="Q389">
        <f>$Y$3*D389+$Y$4*P389</f>
        <v>1.5811701052459281E-2</v>
      </c>
    </row>
    <row r="390" spans="1:17" x14ac:dyDescent="0.25">
      <c r="A390" s="5">
        <v>33435</v>
      </c>
      <c r="B390">
        <v>0.31428200000000001</v>
      </c>
      <c r="C390">
        <v>0.87021499999999996</v>
      </c>
      <c r="D390" s="4">
        <f t="shared" si="7"/>
        <v>-3.9219856499433638E-2</v>
      </c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>
        <f>LN(C390/C389)</f>
        <v>-3.4580693345781031E-2</v>
      </c>
      <c r="Q390">
        <f>$Y$3*D390+$Y$4*P390</f>
        <v>-3.5553641605829973E-2</v>
      </c>
    </row>
    <row r="391" spans="1:17" x14ac:dyDescent="0.25">
      <c r="A391" s="5">
        <v>33436</v>
      </c>
      <c r="B391">
        <v>0.30530200000000002</v>
      </c>
      <c r="C391">
        <v>0.87343800000000005</v>
      </c>
      <c r="D391" s="4">
        <f t="shared" si="7"/>
        <v>-2.8989221386557476E-2</v>
      </c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>
        <f>LN(C391/C390)</f>
        <v>3.6968406794568613E-3</v>
      </c>
      <c r="Q391">
        <f>$Y$3*D391+$Y$4*P391</f>
        <v>-3.1582420502681147E-3</v>
      </c>
    </row>
    <row r="392" spans="1:17" x14ac:dyDescent="0.25">
      <c r="A392" s="5">
        <v>33437</v>
      </c>
      <c r="B392">
        <v>0.32236399999999998</v>
      </c>
      <c r="C392">
        <v>0.86376799999999998</v>
      </c>
      <c r="D392" s="4">
        <f t="shared" si="7"/>
        <v>5.4379891213848203E-2</v>
      </c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>
        <f>LN(C392/C391)</f>
        <v>-1.1132934006175085E-2</v>
      </c>
      <c r="Q392">
        <f>$Y$3*D392+$Y$4*P392</f>
        <v>2.6067399819075729E-3</v>
      </c>
    </row>
    <row r="393" spans="1:17" x14ac:dyDescent="0.25">
      <c r="A393" s="5">
        <v>33438</v>
      </c>
      <c r="B393">
        <v>0.33044499999999999</v>
      </c>
      <c r="C393">
        <v>0.87343800000000005</v>
      </c>
      <c r="D393" s="4">
        <f t="shared" si="7"/>
        <v>2.4758889053127085E-2</v>
      </c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>
        <f>LN(C393/C392)</f>
        <v>1.1132934006175123E-2</v>
      </c>
      <c r="Q393">
        <f>$Y$3*D393+$Y$4*P393</f>
        <v>1.3990636745945972E-2</v>
      </c>
    </row>
    <row r="394" spans="1:17" x14ac:dyDescent="0.25">
      <c r="A394" s="5">
        <v>33441</v>
      </c>
      <c r="B394">
        <v>0.33044499999999999</v>
      </c>
      <c r="C394">
        <v>0.87021499999999996</v>
      </c>
      <c r="D394" s="4">
        <f t="shared" si="7"/>
        <v>0</v>
      </c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>
        <f>LN(C394/C393)</f>
        <v>-3.6968406794569051E-3</v>
      </c>
      <c r="Q394">
        <f>$Y$3*D394+$Y$4*P394</f>
        <v>-2.9215209531127657E-3</v>
      </c>
    </row>
    <row r="395" spans="1:17" x14ac:dyDescent="0.25">
      <c r="A395" s="5">
        <v>33442</v>
      </c>
      <c r="B395">
        <v>0.32326199999999999</v>
      </c>
      <c r="C395">
        <v>0.85732299999999995</v>
      </c>
      <c r="D395" s="4">
        <f t="shared" si="7"/>
        <v>-2.1977090987094373E-2</v>
      </c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>
        <f>LN(C395/C394)</f>
        <v>-1.4925563815077588E-2</v>
      </c>
      <c r="Q395">
        <f>$Y$3*D395+$Y$4*P395</f>
        <v>-1.6404444998055559E-2</v>
      </c>
    </row>
    <row r="396" spans="1:17" x14ac:dyDescent="0.25">
      <c r="A396" s="5">
        <v>33443</v>
      </c>
      <c r="B396">
        <v>0.32326199999999999</v>
      </c>
      <c r="C396">
        <v>0.84443000000000001</v>
      </c>
      <c r="D396" s="4">
        <f t="shared" si="7"/>
        <v>0</v>
      </c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>
        <f>LN(C396/C395)</f>
        <v>-1.5152900210876853E-2</v>
      </c>
      <c r="Q396">
        <f>$Y$3*D396+$Y$4*P396</f>
        <v>-1.1974958973078362E-2</v>
      </c>
    </row>
    <row r="397" spans="1:17" x14ac:dyDescent="0.25">
      <c r="A397" s="5">
        <v>33444</v>
      </c>
      <c r="B397">
        <v>0.32505699999999998</v>
      </c>
      <c r="C397">
        <v>0.85087699999999999</v>
      </c>
      <c r="D397" s="4">
        <f t="shared" si="7"/>
        <v>5.5374116342743977E-3</v>
      </c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>
        <f>LN(C397/C396)</f>
        <v>7.6057387581265016E-3</v>
      </c>
      <c r="Q397">
        <f>$Y$3*D397+$Y$4*P397</f>
        <v>7.1719589556680525E-3</v>
      </c>
    </row>
    <row r="398" spans="1:17" x14ac:dyDescent="0.25">
      <c r="A398" s="5">
        <v>33445</v>
      </c>
      <c r="B398">
        <v>0.32236399999999998</v>
      </c>
      <c r="C398">
        <v>0.91533699999999996</v>
      </c>
      <c r="D398" s="4">
        <f t="shared" si="7"/>
        <v>-8.3192097003071917E-3</v>
      </c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>
        <f>LN(C398/C397)</f>
        <v>7.3024721191565264E-2</v>
      </c>
      <c r="Q398">
        <f>$Y$3*D398+$Y$4*P398</f>
        <v>5.5964869359349377E-2</v>
      </c>
    </row>
    <row r="399" spans="1:17" x14ac:dyDescent="0.25">
      <c r="A399" s="5">
        <v>33448</v>
      </c>
      <c r="B399">
        <v>0.326853</v>
      </c>
      <c r="C399">
        <v>0.90566800000000003</v>
      </c>
      <c r="D399" s="4">
        <f t="shared" si="7"/>
        <v>1.3829186672142823E-2</v>
      </c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>
        <f>LN(C399/C398)</f>
        <v>-1.0619510509287394E-2</v>
      </c>
      <c r="Q399">
        <f>$Y$3*D399+$Y$4*P399</f>
        <v>-5.4920087174163083E-3</v>
      </c>
    </row>
    <row r="400" spans="1:17" x14ac:dyDescent="0.25">
      <c r="A400" s="5">
        <v>33449</v>
      </c>
      <c r="B400">
        <v>0.33403699999999997</v>
      </c>
      <c r="C400">
        <v>0.93789800000000001</v>
      </c>
      <c r="D400" s="4">
        <f t="shared" si="7"/>
        <v>2.1741236745461377E-2</v>
      </c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>
        <f>LN(C400/C399)</f>
        <v>3.4968408119966904E-2</v>
      </c>
      <c r="Q400">
        <f>$Y$3*D400+$Y$4*P400</f>
        <v>3.2194340265926942E-2</v>
      </c>
    </row>
    <row r="401" spans="1:17" x14ac:dyDescent="0.25">
      <c r="A401" s="5">
        <v>33450</v>
      </c>
      <c r="B401">
        <v>0.33224100000000001</v>
      </c>
      <c r="C401">
        <v>0.94756799999999997</v>
      </c>
      <c r="D401" s="4">
        <f t="shared" si="7"/>
        <v>-5.3911560939856537E-3</v>
      </c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>
        <f>LN(C401/C400)</f>
        <v>1.0257501102301716E-2</v>
      </c>
      <c r="Q401">
        <f>$Y$3*D401+$Y$4*P401</f>
        <v>6.9755872555678196E-3</v>
      </c>
    </row>
    <row r="402" spans="1:17" x14ac:dyDescent="0.25">
      <c r="A402" s="5">
        <v>33451</v>
      </c>
      <c r="B402">
        <v>0.35289399999999999</v>
      </c>
      <c r="C402">
        <v>0.94434499999999999</v>
      </c>
      <c r="D402" s="4">
        <f t="shared" si="7"/>
        <v>6.0307119362774317E-2</v>
      </c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>
        <f>LN(C402/C401)</f>
        <v>-3.4071367106950495E-3</v>
      </c>
      <c r="Q402">
        <f>$Y$3*D402+$Y$4*P402</f>
        <v>9.9553324532072884E-3</v>
      </c>
    </row>
    <row r="403" spans="1:17" x14ac:dyDescent="0.25">
      <c r="A403" s="5">
        <v>33452</v>
      </c>
      <c r="B403">
        <v>0.35918</v>
      </c>
      <c r="C403">
        <v>0.94434499999999999</v>
      </c>
      <c r="D403" s="4">
        <f t="shared" si="7"/>
        <v>1.7655927037466223E-2</v>
      </c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>
        <f>LN(C403/C402)</f>
        <v>0</v>
      </c>
      <c r="Q403">
        <f>$Y$3*D403+$Y$4*P403</f>
        <v>3.7028884136417303E-3</v>
      </c>
    </row>
    <row r="404" spans="1:17" x14ac:dyDescent="0.25">
      <c r="A404" s="5">
        <v>33455</v>
      </c>
      <c r="B404">
        <v>0.34840399999999999</v>
      </c>
      <c r="C404">
        <v>0.93145199999999995</v>
      </c>
      <c r="D404" s="4">
        <f t="shared" si="7"/>
        <v>-3.0460929621892275E-2</v>
      </c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>
        <f>LN(C404/C403)</f>
        <v>-1.3746906557449029E-2</v>
      </c>
      <c r="Q404">
        <f>$Y$3*D404+$Y$4*P404</f>
        <v>-1.7252254207523444E-2</v>
      </c>
    </row>
    <row r="405" spans="1:17" x14ac:dyDescent="0.25">
      <c r="A405" s="5">
        <v>33456</v>
      </c>
      <c r="B405">
        <v>0.35558699999999999</v>
      </c>
      <c r="C405">
        <v>0.96045899999999995</v>
      </c>
      <c r="D405" s="4">
        <f t="shared" si="7"/>
        <v>2.0407219072535381E-2</v>
      </c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>
        <f>LN(C405/C404)</f>
        <v>3.0666636273267083E-2</v>
      </c>
      <c r="Q405">
        <f>$Y$3*D405+$Y$4*P405</f>
        <v>2.8514980514682913E-2</v>
      </c>
    </row>
    <row r="406" spans="1:17" x14ac:dyDescent="0.25">
      <c r="A406" s="5">
        <v>33457</v>
      </c>
      <c r="B406">
        <v>0.361873</v>
      </c>
      <c r="C406">
        <v>0.97979700000000003</v>
      </c>
      <c r="D406" s="4">
        <f t="shared" si="7"/>
        <v>1.7523376500460056E-2</v>
      </c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>
        <f>LN(C406/C405)</f>
        <v>1.9934112153885297E-2</v>
      </c>
      <c r="Q406">
        <f>$Y$3*D406+$Y$4*P406</f>
        <v>1.9428520739711529E-2</v>
      </c>
    </row>
    <row r="407" spans="1:17" x14ac:dyDescent="0.25">
      <c r="A407" s="5">
        <v>33458</v>
      </c>
      <c r="B407">
        <v>0.36277100000000001</v>
      </c>
      <c r="C407">
        <v>1.018473</v>
      </c>
      <c r="D407" s="4">
        <f t="shared" si="7"/>
        <v>2.4784596565577688E-3</v>
      </c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>
        <f>LN(C407/C406)</f>
        <v>3.8714318392144335E-2</v>
      </c>
      <c r="Q407">
        <f>$Y$3*D407+$Y$4*P407</f>
        <v>3.1114754733683636E-2</v>
      </c>
    </row>
    <row r="408" spans="1:17" x14ac:dyDescent="0.25">
      <c r="A408" s="5">
        <v>33459</v>
      </c>
      <c r="B408">
        <v>0.36456699999999997</v>
      </c>
      <c r="C408">
        <v>1.0410349999999999</v>
      </c>
      <c r="D408" s="4">
        <f t="shared" si="7"/>
        <v>4.9385668019132417E-3</v>
      </c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>
        <f>LN(C408/C407)</f>
        <v>2.1910963824975385E-2</v>
      </c>
      <c r="Q408">
        <f>$Y$3*D408+$Y$4*P408</f>
        <v>1.8351428709370191E-2</v>
      </c>
    </row>
    <row r="409" spans="1:17" x14ac:dyDescent="0.25">
      <c r="A409" s="5">
        <v>33462</v>
      </c>
      <c r="B409">
        <v>0.371751</v>
      </c>
      <c r="C409">
        <v>1.0700419999999999</v>
      </c>
      <c r="D409" s="4">
        <f t="shared" si="7"/>
        <v>1.9513927316307227E-2</v>
      </c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>
        <f>LN(C409/C408)</f>
        <v>2.748248945449798E-2</v>
      </c>
      <c r="Q409">
        <f>$Y$3*D409+$Y$4*P409</f>
        <v>2.5811283159168544E-2</v>
      </c>
    </row>
    <row r="410" spans="1:17" x14ac:dyDescent="0.25">
      <c r="A410" s="5">
        <v>33463</v>
      </c>
      <c r="B410">
        <v>0.384322</v>
      </c>
      <c r="C410">
        <v>1.063596</v>
      </c>
      <c r="D410" s="4">
        <f t="shared" si="7"/>
        <v>3.3256467558275798E-2</v>
      </c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>
        <f>LN(C410/C409)</f>
        <v>-6.0422804725901759E-3</v>
      </c>
      <c r="Q410">
        <f>$Y$3*D410+$Y$4*P410</f>
        <v>2.1996474899192674E-3</v>
      </c>
    </row>
    <row r="411" spans="1:17" x14ac:dyDescent="0.25">
      <c r="A411" s="5">
        <v>33464</v>
      </c>
      <c r="B411">
        <v>0.39419900000000002</v>
      </c>
      <c r="C411">
        <v>1.063596</v>
      </c>
      <c r="D411" s="4">
        <f t="shared" si="7"/>
        <v>2.5375115057296178E-2</v>
      </c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>
        <f>LN(C411/C410)</f>
        <v>0</v>
      </c>
      <c r="Q411">
        <f>$Y$3*D411+$Y$4*P411</f>
        <v>5.32179473448776E-3</v>
      </c>
    </row>
    <row r="412" spans="1:17" x14ac:dyDescent="0.25">
      <c r="A412" s="5">
        <v>33465</v>
      </c>
      <c r="B412">
        <v>0.38252599999999998</v>
      </c>
      <c r="C412">
        <v>1.0507040000000001</v>
      </c>
      <c r="D412" s="4">
        <f t="shared" si="7"/>
        <v>-3.0059233119361806E-2</v>
      </c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>
        <f>LN(C412/C411)</f>
        <v>-1.2195203876155348E-2</v>
      </c>
      <c r="Q412">
        <f>$Y$3*D412+$Y$4*P412</f>
        <v>-1.5941736514473222E-2</v>
      </c>
    </row>
    <row r="413" spans="1:17" x14ac:dyDescent="0.25">
      <c r="A413" s="5">
        <v>33466</v>
      </c>
      <c r="B413">
        <v>0.38252599999999998</v>
      </c>
      <c r="C413">
        <v>1.0539270000000001</v>
      </c>
      <c r="D413" s="4">
        <f t="shared" si="7"/>
        <v>0</v>
      </c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>
        <f>LN(C413/C412)</f>
        <v>3.0627720673744177E-3</v>
      </c>
      <c r="Q413">
        <f>$Y$3*D413+$Y$4*P413</f>
        <v>2.4204323489421756E-3</v>
      </c>
    </row>
    <row r="414" spans="1:17" x14ac:dyDescent="0.25">
      <c r="A414" s="5">
        <v>33469</v>
      </c>
      <c r="B414">
        <v>0.36359000000000002</v>
      </c>
      <c r="C414">
        <v>1.034589</v>
      </c>
      <c r="D414" s="4">
        <f t="shared" si="7"/>
        <v>-5.076976563784049E-2</v>
      </c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>
        <f>LN(C414/C413)</f>
        <v>-1.8518941356142044E-2</v>
      </c>
      <c r="Q414">
        <f>$Y$3*D414+$Y$4*P414</f>
        <v>-2.52827438633501E-2</v>
      </c>
    </row>
    <row r="415" spans="1:17" x14ac:dyDescent="0.25">
      <c r="A415" s="5">
        <v>33470</v>
      </c>
      <c r="B415">
        <v>0.36719000000000002</v>
      </c>
      <c r="C415">
        <v>1.037812</v>
      </c>
      <c r="D415" s="4">
        <f t="shared" si="7"/>
        <v>9.8525660851977465E-3</v>
      </c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>
        <f>LN(C415/C414)</f>
        <v>3.1104044038194971E-3</v>
      </c>
      <c r="Q415">
        <f>$Y$3*D415+$Y$4*P415</f>
        <v>4.5244039247677621E-3</v>
      </c>
    </row>
    <row r="416" spans="1:17" x14ac:dyDescent="0.25">
      <c r="A416" s="5">
        <v>33471</v>
      </c>
      <c r="B416">
        <v>0.38699</v>
      </c>
      <c r="C416">
        <v>1.0829340000000001</v>
      </c>
      <c r="D416" s="4">
        <f t="shared" si="7"/>
        <v>5.2519427642607926E-2</v>
      </c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>
        <f>LN(C416/C415)</f>
        <v>4.2559373527353096E-2</v>
      </c>
      <c r="Q416">
        <f>$Y$3*D416+$Y$4*P416</f>
        <v>4.4648245377829118E-2</v>
      </c>
    </row>
    <row r="417" spans="1:17" x14ac:dyDescent="0.25">
      <c r="A417" s="5">
        <v>33472</v>
      </c>
      <c r="B417">
        <v>0.39058900000000002</v>
      </c>
      <c r="C417">
        <v>1.0829340000000001</v>
      </c>
      <c r="D417" s="4">
        <f t="shared" si="7"/>
        <v>9.2570033410252078E-3</v>
      </c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>
        <f>LN(C417/C416)</f>
        <v>0</v>
      </c>
      <c r="Q417">
        <f>$Y$3*D417+$Y$4*P417</f>
        <v>1.941424562062767E-3</v>
      </c>
    </row>
    <row r="418" spans="1:17" x14ac:dyDescent="0.25">
      <c r="A418" s="5">
        <v>33473</v>
      </c>
      <c r="B418">
        <v>0.38158900000000001</v>
      </c>
      <c r="C418">
        <v>1.0990489999999999</v>
      </c>
      <c r="D418" s="4">
        <f t="shared" si="7"/>
        <v>-2.3311743080824947E-2</v>
      </c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>
        <f>LN(C418/C417)</f>
        <v>1.4771236081249774E-2</v>
      </c>
      <c r="Q418">
        <f>$Y$3*D418+$Y$4*P418</f>
        <v>6.7842851838562212E-3</v>
      </c>
    </row>
    <row r="419" spans="1:17" x14ac:dyDescent="0.25">
      <c r="A419" s="5">
        <v>33476</v>
      </c>
      <c r="B419">
        <v>0.38158900000000001</v>
      </c>
      <c r="C419">
        <v>1.0990489999999999</v>
      </c>
      <c r="D419" s="4">
        <f t="shared" si="7"/>
        <v>0</v>
      </c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>
        <f>LN(C419/C418)</f>
        <v>0</v>
      </c>
      <c r="Q419">
        <f>$Y$3*D419+$Y$4*P419</f>
        <v>0</v>
      </c>
    </row>
    <row r="420" spans="1:17" x14ac:dyDescent="0.25">
      <c r="A420" s="5">
        <v>33477</v>
      </c>
      <c r="B420">
        <v>0.38879000000000002</v>
      </c>
      <c r="C420">
        <v>1.092603</v>
      </c>
      <c r="D420" s="4">
        <f t="shared" si="7"/>
        <v>1.8695238928058466E-2</v>
      </c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>
        <f>LN(C420/C419)</f>
        <v>-5.8823376950125003E-3</v>
      </c>
      <c r="Q420">
        <f>$Y$3*D420+$Y$4*P420</f>
        <v>-7.2780666869819155E-4</v>
      </c>
    </row>
    <row r="421" spans="1:17" x14ac:dyDescent="0.25">
      <c r="A421" s="5">
        <v>33478</v>
      </c>
      <c r="B421">
        <v>0.38338899999999998</v>
      </c>
      <c r="C421">
        <v>1.1038829999999999</v>
      </c>
      <c r="D421" s="4">
        <f t="shared" si="7"/>
        <v>-1.3989212553440303E-2</v>
      </c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>
        <f>LN(C421/C420)</f>
        <v>1.0271041258134019E-2</v>
      </c>
      <c r="Q421">
        <f>$Y$3*D421+$Y$4*P421</f>
        <v>5.183060742567842E-3</v>
      </c>
    </row>
    <row r="422" spans="1:17" x14ac:dyDescent="0.25">
      <c r="A422" s="5">
        <v>33479</v>
      </c>
      <c r="B422">
        <v>0.38158900000000001</v>
      </c>
      <c r="C422">
        <v>1.1054949999999999</v>
      </c>
      <c r="D422" s="4">
        <f t="shared" si="7"/>
        <v>-4.7060263746182681E-3</v>
      </c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>
        <f>LN(C422/C421)</f>
        <v>1.4592344868507891E-3</v>
      </c>
      <c r="Q422">
        <f>$Y$3*D422+$Y$4*P422</f>
        <v>1.6622546146410509E-4</v>
      </c>
    </row>
    <row r="423" spans="1:17" x14ac:dyDescent="0.25">
      <c r="A423" s="5">
        <v>33480</v>
      </c>
      <c r="B423">
        <v>0.38158900000000001</v>
      </c>
      <c r="C423">
        <v>1.0990489999999999</v>
      </c>
      <c r="D423" s="4">
        <f t="shared" si="7"/>
        <v>0</v>
      </c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>
        <f>LN(C423/C422)</f>
        <v>-5.8479380499721623E-3</v>
      </c>
      <c r="Q423">
        <f>$Y$3*D423+$Y$4*P423</f>
        <v>-4.6214795353336632E-3</v>
      </c>
    </row>
    <row r="424" spans="1:17" x14ac:dyDescent="0.25">
      <c r="A424" s="5">
        <v>33484</v>
      </c>
      <c r="B424">
        <v>0.37798999999999999</v>
      </c>
      <c r="C424">
        <v>1.0716540000000001</v>
      </c>
      <c r="D424" s="4">
        <f t="shared" si="7"/>
        <v>-9.4763729196550971E-3</v>
      </c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>
        <f>LN(C424/C423)</f>
        <v>-2.5242011058844074E-2</v>
      </c>
      <c r="Q424">
        <f>$Y$3*D424+$Y$4*P424</f>
        <v>-2.1935563389719085E-2</v>
      </c>
    </row>
    <row r="425" spans="1:17" x14ac:dyDescent="0.25">
      <c r="A425" s="5">
        <v>33485</v>
      </c>
      <c r="B425">
        <v>0.37079000000000001</v>
      </c>
      <c r="C425">
        <v>1.0652079999999999</v>
      </c>
      <c r="D425" s="4">
        <f t="shared" si="7"/>
        <v>-1.9231875631443563E-2</v>
      </c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>
        <f>LN(C425/C424)</f>
        <v>-6.0331640998388244E-3</v>
      </c>
      <c r="Q425">
        <f>$Y$3*D425+$Y$4*P425</f>
        <v>-8.8012632147518189E-3</v>
      </c>
    </row>
    <row r="426" spans="1:17" x14ac:dyDescent="0.25">
      <c r="A426" s="5">
        <v>33486</v>
      </c>
      <c r="B426">
        <v>0.36719000000000002</v>
      </c>
      <c r="C426">
        <v>1.037812</v>
      </c>
      <c r="D426" s="4">
        <f t="shared" si="7"/>
        <v>-9.7564393517095803E-3</v>
      </c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>
        <f>LN(C426/C425)</f>
        <v>-2.6055434449919913E-2</v>
      </c>
      <c r="Q426">
        <f>$Y$3*D426+$Y$4*P426</f>
        <v>-2.2637128519277166E-2</v>
      </c>
    </row>
    <row r="427" spans="1:17" x14ac:dyDescent="0.25">
      <c r="A427" s="5">
        <v>33487</v>
      </c>
      <c r="B427">
        <v>0.37079000000000001</v>
      </c>
      <c r="C427">
        <v>1.0410349999999999</v>
      </c>
      <c r="D427" s="4">
        <f t="shared" si="7"/>
        <v>9.7564393517095196E-3</v>
      </c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>
        <f>LN(C427/C426)</f>
        <v>3.1007597791955915E-3</v>
      </c>
      <c r="Q427">
        <f>$Y$3*D427+$Y$4*P427</f>
        <v>4.4966218441937125E-3</v>
      </c>
    </row>
    <row r="428" spans="1:17" x14ac:dyDescent="0.25">
      <c r="A428" s="5">
        <v>33490</v>
      </c>
      <c r="B428">
        <v>0.38338899999999998</v>
      </c>
      <c r="C428">
        <v>1.0410349999999999</v>
      </c>
      <c r="D428" s="4">
        <f t="shared" si="7"/>
        <v>3.3414274925717115E-2</v>
      </c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>
        <f>LN(C428/C427)</f>
        <v>0</v>
      </c>
      <c r="Q428">
        <f>$Y$3*D428+$Y$4*P428</f>
        <v>7.0078071352538572E-3</v>
      </c>
    </row>
    <row r="429" spans="1:17" x14ac:dyDescent="0.25">
      <c r="A429" s="5">
        <v>33491</v>
      </c>
      <c r="B429">
        <v>0.36089100000000002</v>
      </c>
      <c r="C429">
        <v>1.031366</v>
      </c>
      <c r="D429" s="4">
        <f t="shared" si="7"/>
        <v>-6.0474165855531552E-2</v>
      </c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>
        <f>LN(C429/C428)</f>
        <v>-9.331273396120195E-3</v>
      </c>
      <c r="Q429">
        <f>$Y$3*D429+$Y$4*P429</f>
        <v>-2.0057213955696526E-2</v>
      </c>
    </row>
    <row r="430" spans="1:17" x14ac:dyDescent="0.25">
      <c r="A430" s="5">
        <v>33492</v>
      </c>
      <c r="B430">
        <v>0.36359000000000002</v>
      </c>
      <c r="C430">
        <v>1.05715</v>
      </c>
      <c r="D430" s="4">
        <f t="shared" si="7"/>
        <v>7.4508854929071014E-3</v>
      </c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>
        <f>LN(C430/C429)</f>
        <v>2.4692470699448452E-2</v>
      </c>
      <c r="Q430">
        <f>$Y$3*D430+$Y$4*P430</f>
        <v>2.1076480105545276E-2</v>
      </c>
    </row>
    <row r="431" spans="1:17" x14ac:dyDescent="0.25">
      <c r="A431" s="5">
        <v>33493</v>
      </c>
      <c r="B431">
        <v>0.36448999999999998</v>
      </c>
      <c r="C431">
        <v>1.1038829999999999</v>
      </c>
      <c r="D431" s="4">
        <f t="shared" si="7"/>
        <v>2.4722570552797758E-3</v>
      </c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>
        <f>LN(C431/C430)</f>
        <v>4.3257356089200553E-2</v>
      </c>
      <c r="Q431">
        <f>$Y$3*D431+$Y$4*P431</f>
        <v>3.4703703237018803E-2</v>
      </c>
    </row>
    <row r="432" spans="1:17" x14ac:dyDescent="0.25">
      <c r="A432" s="5">
        <v>33494</v>
      </c>
      <c r="B432">
        <v>0.35009099999999999</v>
      </c>
      <c r="C432">
        <v>1.0700419999999999</v>
      </c>
      <c r="D432" s="4">
        <f t="shared" si="7"/>
        <v>-4.0305995540804086E-2</v>
      </c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>
        <f>LN(C432/C431)</f>
        <v>-3.1136063938030731E-2</v>
      </c>
      <c r="Q432">
        <f>$Y$3*D432+$Y$4*P432</f>
        <v>-3.3059227384149584E-2</v>
      </c>
    </row>
    <row r="433" spans="1:17" x14ac:dyDescent="0.25">
      <c r="A433" s="5">
        <v>33497</v>
      </c>
      <c r="B433">
        <v>0.34019100000000002</v>
      </c>
      <c r="C433">
        <v>1.0700419999999999</v>
      </c>
      <c r="D433" s="4">
        <f t="shared" si="7"/>
        <v>-2.8685896103950788E-2</v>
      </c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>
        <f>LN(C433/C432)</f>
        <v>0</v>
      </c>
      <c r="Q433">
        <f>$Y$3*D433+$Y$4*P433</f>
        <v>-6.016148123678098E-3</v>
      </c>
    </row>
    <row r="434" spans="1:17" x14ac:dyDescent="0.25">
      <c r="A434" s="5">
        <v>33498</v>
      </c>
      <c r="B434">
        <v>0.35278999999999999</v>
      </c>
      <c r="C434">
        <v>1.08938</v>
      </c>
      <c r="D434" s="4">
        <f t="shared" si="7"/>
        <v>3.636575447435049E-2</v>
      </c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>
        <f>LN(C434/C433)</f>
        <v>1.7910827029427107E-2</v>
      </c>
      <c r="Q434">
        <f>$Y$3*D434+$Y$4*P434</f>
        <v>2.1781285763505135E-2</v>
      </c>
    </row>
    <row r="435" spans="1:17" x14ac:dyDescent="0.25">
      <c r="A435" s="5">
        <v>33499</v>
      </c>
      <c r="B435">
        <v>0.36089100000000002</v>
      </c>
      <c r="C435">
        <v>1.092603</v>
      </c>
      <c r="D435" s="4">
        <f t="shared" si="7"/>
        <v>2.2702994622217556E-2</v>
      </c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>
        <f>LN(C435/C434)</f>
        <v>2.9541956504696367E-3</v>
      </c>
      <c r="Q435">
        <f>$Y$3*D435+$Y$4*P435</f>
        <v>7.0960115257078429E-3</v>
      </c>
    </row>
    <row r="436" spans="1:17" x14ac:dyDescent="0.25">
      <c r="A436" s="5">
        <v>33500</v>
      </c>
      <c r="B436">
        <v>0.35819000000000001</v>
      </c>
      <c r="C436">
        <v>1.1119410000000001</v>
      </c>
      <c r="D436" s="4">
        <f t="shared" si="7"/>
        <v>-7.512401809620305E-3</v>
      </c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>
        <f>LN(C436/C435)</f>
        <v>1.7544214147024673E-2</v>
      </c>
      <c r="Q436">
        <f>$Y$3*D436+$Y$4*P436</f>
        <v>1.2289216620469069E-2</v>
      </c>
    </row>
    <row r="437" spans="1:17" x14ac:dyDescent="0.25">
      <c r="A437" s="5">
        <v>33501</v>
      </c>
      <c r="B437">
        <v>0.36448999999999998</v>
      </c>
      <c r="C437">
        <v>1.115164</v>
      </c>
      <c r="D437" s="4">
        <f t="shared" si="7"/>
        <v>1.7435544357807201E-2</v>
      </c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>
        <f>LN(C437/C436)</f>
        <v>2.8943424310761564E-3</v>
      </c>
      <c r="Q437">
        <f>$Y$3*D437+$Y$4*P437</f>
        <v>5.9439952768688582E-3</v>
      </c>
    </row>
    <row r="438" spans="1:17" x14ac:dyDescent="0.25">
      <c r="A438" s="5">
        <v>33504</v>
      </c>
      <c r="B438">
        <v>0.35638999999999998</v>
      </c>
      <c r="C438">
        <v>1.0942149999999999</v>
      </c>
      <c r="D438" s="4">
        <f t="shared" si="7"/>
        <v>-2.2473479388501683E-2</v>
      </c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>
        <f>LN(C438/C437)</f>
        <v>-1.8964268098696453E-2</v>
      </c>
      <c r="Q438">
        <f>$Y$3*D438+$Y$4*P438</f>
        <v>-1.9700237260693244E-2</v>
      </c>
    </row>
    <row r="439" spans="1:17" x14ac:dyDescent="0.25">
      <c r="A439" s="5">
        <v>33505</v>
      </c>
      <c r="B439">
        <v>0.36179099999999997</v>
      </c>
      <c r="C439">
        <v>1.1345019999999999</v>
      </c>
      <c r="D439" s="4">
        <f t="shared" si="7"/>
        <v>1.5041060188281418E-2</v>
      </c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>
        <f>LN(C439/C438)</f>
        <v>3.6156576928135245E-2</v>
      </c>
      <c r="Q439">
        <f>$Y$3*D439+$Y$4*P439</f>
        <v>3.1728126237432604E-2</v>
      </c>
    </row>
    <row r="440" spans="1:17" x14ac:dyDescent="0.25">
      <c r="A440" s="5">
        <v>33506</v>
      </c>
      <c r="B440">
        <v>0.36359000000000002</v>
      </c>
      <c r="C440">
        <v>1.1312800000000001</v>
      </c>
      <c r="D440" s="4">
        <f t="shared" si="7"/>
        <v>4.9601621449404786E-3</v>
      </c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>
        <f>LN(C440/C439)</f>
        <v>-2.8440531099628032E-3</v>
      </c>
      <c r="Q440">
        <f>$Y$3*D440+$Y$4*P440</f>
        <v>-1.2073144564995787E-3</v>
      </c>
    </row>
    <row r="441" spans="1:17" x14ac:dyDescent="0.25">
      <c r="A441" s="5">
        <v>33507</v>
      </c>
      <c r="B441">
        <v>0.35999100000000001</v>
      </c>
      <c r="C441">
        <v>1.150617</v>
      </c>
      <c r="D441" s="4">
        <f t="shared" si="7"/>
        <v>-9.9478280371906955E-3</v>
      </c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>
        <f>LN(C441/C440)</f>
        <v>1.6948585220576427E-2</v>
      </c>
      <c r="Q441">
        <f>$Y$3*D441+$Y$4*P441</f>
        <v>1.1307736297188582E-2</v>
      </c>
    </row>
    <row r="442" spans="1:17" x14ac:dyDescent="0.25">
      <c r="A442" s="5">
        <v>33508</v>
      </c>
      <c r="B442">
        <v>0.35278999999999999</v>
      </c>
      <c r="C442">
        <v>1.1377250000000001</v>
      </c>
      <c r="D442" s="4">
        <f t="shared" si="7"/>
        <v>-2.0206052077933901E-2</v>
      </c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>
        <f>LN(C442/C441)</f>
        <v>-1.1267665757465142E-2</v>
      </c>
      <c r="Q442">
        <f>$Y$3*D442+$Y$4*P442</f>
        <v>-1.3142268380849528E-2</v>
      </c>
    </row>
    <row r="443" spans="1:17" x14ac:dyDescent="0.25">
      <c r="A443" s="5">
        <v>33511</v>
      </c>
      <c r="B443">
        <v>0.35638999999999998</v>
      </c>
      <c r="C443">
        <v>1.1473949999999999</v>
      </c>
      <c r="D443" s="4">
        <f t="shared" si="7"/>
        <v>1.0152657781902642E-2</v>
      </c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>
        <f>LN(C443/C442)</f>
        <v>8.4635010174144779E-3</v>
      </c>
      <c r="Q443">
        <f>$Y$3*D443+$Y$4*P443</f>
        <v>8.8177593352459366E-3</v>
      </c>
    </row>
    <row r="444" spans="1:17" x14ac:dyDescent="0.25">
      <c r="A444" s="5">
        <v>33512</v>
      </c>
      <c r="B444">
        <v>0.36538999999999999</v>
      </c>
      <c r="C444">
        <v>1.145783</v>
      </c>
      <c r="D444" s="4">
        <f t="shared" si="7"/>
        <v>2.4939639459049912E-2</v>
      </c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>
        <f>LN(C444/C443)</f>
        <v>-1.405909410887978E-3</v>
      </c>
      <c r="Q444">
        <f>$Y$3*D444+$Y$4*P444</f>
        <v>4.1194095063522302E-3</v>
      </c>
    </row>
    <row r="445" spans="1:17" x14ac:dyDescent="0.25">
      <c r="A445" s="5">
        <v>33513</v>
      </c>
      <c r="B445">
        <v>0.35819000000000001</v>
      </c>
      <c r="C445">
        <v>1.12161</v>
      </c>
      <c r="D445" s="4">
        <f t="shared" si="7"/>
        <v>-1.9901704428355455E-2</v>
      </c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>
        <f>LN(C445/C444)</f>
        <v>-2.1323092994056981E-2</v>
      </c>
      <c r="Q445">
        <f>$Y$3*D445+$Y$4*P445</f>
        <v>-2.1024992348304971E-2</v>
      </c>
    </row>
    <row r="446" spans="1:17" x14ac:dyDescent="0.25">
      <c r="A446" s="5">
        <v>33514</v>
      </c>
      <c r="B446">
        <v>0.34379100000000001</v>
      </c>
      <c r="C446">
        <v>1.1280559999999999</v>
      </c>
      <c r="D446" s="4">
        <f t="shared" si="7"/>
        <v>-4.1029657276686199E-2</v>
      </c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>
        <f>LN(C446/C445)</f>
        <v>5.7306441406815949E-3</v>
      </c>
      <c r="Q446">
        <f>$Y$3*D446+$Y$4*P446</f>
        <v>-4.0761577321026749E-3</v>
      </c>
    </row>
    <row r="447" spans="1:17" x14ac:dyDescent="0.25">
      <c r="A447" s="5">
        <v>33515</v>
      </c>
      <c r="B447">
        <v>0.34739100000000001</v>
      </c>
      <c r="C447">
        <v>1.1361140000000001</v>
      </c>
      <c r="D447" s="4">
        <f t="shared" si="7"/>
        <v>1.0417032140040383E-2</v>
      </c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>
        <f>LN(C447/C446)</f>
        <v>7.1178701430528232E-3</v>
      </c>
      <c r="Q447">
        <f>$Y$3*D447+$Y$4*P447</f>
        <v>7.8097867276336747E-3</v>
      </c>
    </row>
    <row r="448" spans="1:17" x14ac:dyDescent="0.25">
      <c r="A448" s="5">
        <v>33518</v>
      </c>
      <c r="B448">
        <v>0.34649099999999999</v>
      </c>
      <c r="C448">
        <v>1.1409480000000001</v>
      </c>
      <c r="D448" s="4">
        <f t="shared" si="7"/>
        <v>-2.5941024690149905E-3</v>
      </c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>
        <f>LN(C448/C447)</f>
        <v>4.2458284068665111E-3</v>
      </c>
      <c r="Q448">
        <f>$Y$3*D448+$Y$4*P448</f>
        <v>2.8113242464977862E-3</v>
      </c>
    </row>
    <row r="449" spans="1:17" x14ac:dyDescent="0.25">
      <c r="A449" s="5">
        <v>33519</v>
      </c>
      <c r="B449">
        <v>0.34739100000000001</v>
      </c>
      <c r="C449">
        <v>1.150617</v>
      </c>
      <c r="D449" s="4">
        <f t="shared" si="7"/>
        <v>2.5941024690149953E-3</v>
      </c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>
        <f>LN(C449/C448)</f>
        <v>8.4388244543946878E-3</v>
      </c>
      <c r="Q449">
        <f>$Y$3*D449+$Y$4*P449</f>
        <v>7.2130404287417691E-3</v>
      </c>
    </row>
    <row r="450" spans="1:17" x14ac:dyDescent="0.25">
      <c r="A450" s="5">
        <v>33520</v>
      </c>
      <c r="B450">
        <v>0.34559000000000001</v>
      </c>
      <c r="C450">
        <v>1.15384</v>
      </c>
      <c r="D450" s="4">
        <f t="shared" si="7"/>
        <v>-5.1978454095831534E-3</v>
      </c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>
        <f>LN(C450/C449)</f>
        <v>2.7971900551572292E-3</v>
      </c>
      <c r="Q450">
        <f>$Y$3*D450+$Y$4*P450</f>
        <v>1.1204316427430815E-3</v>
      </c>
    </row>
    <row r="451" spans="1:17" x14ac:dyDescent="0.25">
      <c r="A451" s="5">
        <v>33521</v>
      </c>
      <c r="B451">
        <v>0.34379100000000001</v>
      </c>
      <c r="C451">
        <v>1.1570640000000001</v>
      </c>
      <c r="D451" s="4">
        <f t="shared" si="7"/>
        <v>-5.2191867304572283E-3</v>
      </c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>
        <f>LN(C451/C450)</f>
        <v>2.7902518596235252E-3</v>
      </c>
      <c r="Q451">
        <f>$Y$3*D451+$Y$4*P451</f>
        <v>1.1104727524687437E-3</v>
      </c>
    </row>
    <row r="452" spans="1:17" x14ac:dyDescent="0.25">
      <c r="A452" s="5">
        <v>33522</v>
      </c>
      <c r="B452">
        <v>0.34919099999999997</v>
      </c>
      <c r="C452">
        <v>1.1554519999999999</v>
      </c>
      <c r="D452" s="4">
        <f t="shared" ref="D452:D515" si="8">LN(B452/B451)</f>
        <v>1.5585135841808602E-2</v>
      </c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>
        <f>LN(C452/C451)</f>
        <v>-1.394152741947505E-3</v>
      </c>
      <c r="Q452">
        <f>$Y$3*D452+$Y$4*P452</f>
        <v>2.1668277058790692E-3</v>
      </c>
    </row>
    <row r="453" spans="1:17" x14ac:dyDescent="0.25">
      <c r="A453" s="5">
        <v>33525</v>
      </c>
      <c r="B453">
        <v>0.35909099999999999</v>
      </c>
      <c r="C453">
        <v>1.1892940000000001</v>
      </c>
      <c r="D453" s="4">
        <f t="shared" si="8"/>
        <v>2.7956787823885665E-2</v>
      </c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>
        <f>LN(C453/C452)</f>
        <v>2.8868244343098308E-2</v>
      </c>
      <c r="Q453">
        <f>$Y$3*D453+$Y$4*P453</f>
        <v>2.8677089170256412E-2</v>
      </c>
    </row>
    <row r="454" spans="1:17" x14ac:dyDescent="0.25">
      <c r="A454" s="5">
        <v>33526</v>
      </c>
      <c r="B454">
        <v>0.37798999999999999</v>
      </c>
      <c r="C454">
        <v>1.178013</v>
      </c>
      <c r="D454" s="4">
        <f t="shared" si="8"/>
        <v>5.1291901981870391E-2</v>
      </c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>
        <f>LN(C454/C453)</f>
        <v>-9.5307329317392605E-3</v>
      </c>
      <c r="Q454">
        <f>$Y$3*D454+$Y$4*P454</f>
        <v>3.2252911292373248E-3</v>
      </c>
    </row>
    <row r="455" spans="1:17" x14ac:dyDescent="0.25">
      <c r="A455" s="5">
        <v>33527</v>
      </c>
      <c r="B455">
        <v>0.38518999999999998</v>
      </c>
      <c r="C455">
        <v>1.1699550000000001</v>
      </c>
      <c r="D455" s="4">
        <f t="shared" si="8"/>
        <v>1.8868978803818347E-2</v>
      </c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>
        <f>LN(C455/C454)</f>
        <v>-6.8638342906134639E-3</v>
      </c>
      <c r="Q455">
        <f>$Y$3*D455+$Y$4*P455</f>
        <v>-1.4670213532026128E-3</v>
      </c>
    </row>
    <row r="456" spans="1:17" x14ac:dyDescent="0.25">
      <c r="A456" s="5">
        <v>33528</v>
      </c>
      <c r="B456">
        <v>0.37708999999999998</v>
      </c>
      <c r="C456">
        <v>1.150617</v>
      </c>
      <c r="D456" s="4">
        <f t="shared" si="8"/>
        <v>-2.1252833299254963E-2</v>
      </c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>
        <f>LN(C456/C455)</f>
        <v>-1.6666966293578889E-2</v>
      </c>
      <c r="Q456">
        <f>$Y$3*D456+$Y$4*P456</f>
        <v>-1.7628737021662774E-2</v>
      </c>
    </row>
    <row r="457" spans="1:17" x14ac:dyDescent="0.25">
      <c r="A457" s="5">
        <v>33529</v>
      </c>
      <c r="B457">
        <v>0.39598899999999998</v>
      </c>
      <c r="C457">
        <v>1.1602870000000001</v>
      </c>
      <c r="D457" s="4">
        <f t="shared" si="8"/>
        <v>4.8902547343137495E-2</v>
      </c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>
        <f>LN(C457/C456)</f>
        <v>8.3690680716713133E-3</v>
      </c>
      <c r="Q457">
        <f>$Y$3*D457+$Y$4*P457</f>
        <v>1.6869949981774556E-2</v>
      </c>
    </row>
    <row r="458" spans="1:17" x14ac:dyDescent="0.25">
      <c r="A458" s="5">
        <v>33532</v>
      </c>
      <c r="B458">
        <v>0.39418900000000001</v>
      </c>
      <c r="C458">
        <v>1.1731780000000001</v>
      </c>
      <c r="D458" s="4">
        <f t="shared" si="8"/>
        <v>-4.5559433785599714E-3</v>
      </c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>
        <f>LN(C458/C457)</f>
        <v>1.1048917504779893E-2</v>
      </c>
      <c r="Q458">
        <f>$Y$3*D458+$Y$4*P458</f>
        <v>7.7761888375853881E-3</v>
      </c>
    </row>
    <row r="459" spans="1:17" x14ac:dyDescent="0.25">
      <c r="A459" s="5">
        <v>33533</v>
      </c>
      <c r="B459">
        <v>0.39238899999999999</v>
      </c>
      <c r="C459">
        <v>1.178013</v>
      </c>
      <c r="D459" s="4">
        <f t="shared" si="8"/>
        <v>-4.5767950338220995E-3</v>
      </c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>
        <f>LN(C459/C458)</f>
        <v>4.1128150077413168E-3</v>
      </c>
      <c r="Q459">
        <f>$Y$3*D459+$Y$4*P459</f>
        <v>2.2903869769904809E-3</v>
      </c>
    </row>
    <row r="460" spans="1:17" x14ac:dyDescent="0.25">
      <c r="A460" s="5">
        <v>33534</v>
      </c>
      <c r="B460">
        <v>0.38248900000000002</v>
      </c>
      <c r="C460">
        <v>1.1635089999999999</v>
      </c>
      <c r="D460" s="4">
        <f t="shared" si="8"/>
        <v>-2.5553799995379153E-2</v>
      </c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>
        <f>LN(C460/C459)</f>
        <v>-1.238868181038234E-2</v>
      </c>
      <c r="Q460">
        <f>$Y$3*D460+$Y$4*P460</f>
        <v>-1.5149735562360498E-2</v>
      </c>
    </row>
    <row r="461" spans="1:17" x14ac:dyDescent="0.25">
      <c r="A461" s="5">
        <v>33535</v>
      </c>
      <c r="B461">
        <v>0.37529000000000001</v>
      </c>
      <c r="C461">
        <v>1.1635089999999999</v>
      </c>
      <c r="D461" s="4">
        <f t="shared" si="8"/>
        <v>-1.900083424753668E-2</v>
      </c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>
        <f>LN(C461/C460)</f>
        <v>0</v>
      </c>
      <c r="Q461">
        <f>$Y$3*D461+$Y$4*P461</f>
        <v>-3.9849490109145538E-3</v>
      </c>
    </row>
    <row r="462" spans="1:17" x14ac:dyDescent="0.25">
      <c r="A462" s="5">
        <v>33536</v>
      </c>
      <c r="B462">
        <v>0.36898999999999998</v>
      </c>
      <c r="C462">
        <v>1.15384</v>
      </c>
      <c r="D462" s="4">
        <f t="shared" si="8"/>
        <v>-1.6929517033289744E-2</v>
      </c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>
        <f>LN(C462/C461)</f>
        <v>-8.3449287186526978E-3</v>
      </c>
      <c r="Q462">
        <f>$Y$3*D462+$Y$4*P462</f>
        <v>-1.0145331072983876E-2</v>
      </c>
    </row>
    <row r="463" spans="1:17" x14ac:dyDescent="0.25">
      <c r="A463" s="5">
        <v>33539</v>
      </c>
      <c r="B463">
        <v>0.37079000000000001</v>
      </c>
      <c r="C463">
        <v>1.1635089999999999</v>
      </c>
      <c r="D463" s="4">
        <f t="shared" si="8"/>
        <v>4.8663212094432534E-3</v>
      </c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>
        <f>LN(C463/C462)</f>
        <v>8.3449287186527516E-3</v>
      </c>
      <c r="Q463">
        <f>$Y$3*D463+$Y$4*P463</f>
        <v>7.6153779330086178E-3</v>
      </c>
    </row>
    <row r="464" spans="1:17" x14ac:dyDescent="0.25">
      <c r="A464" s="5">
        <v>33540</v>
      </c>
      <c r="B464">
        <v>0.37258999999999998</v>
      </c>
      <c r="C464">
        <v>1.1699550000000001</v>
      </c>
      <c r="D464" s="4">
        <f t="shared" si="8"/>
        <v>4.8427547629466654E-3</v>
      </c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>
        <f>LN(C464/C463)</f>
        <v>5.5248475197688159E-3</v>
      </c>
      <c r="Q464">
        <f>$Y$3*D464+$Y$4*P464</f>
        <v>5.381795650506665E-3</v>
      </c>
    </row>
    <row r="465" spans="1:17" x14ac:dyDescent="0.25">
      <c r="A465" s="5">
        <v>33541</v>
      </c>
      <c r="B465">
        <v>0.35819000000000001</v>
      </c>
      <c r="C465">
        <v>1.2183010000000001</v>
      </c>
      <c r="D465" s="4">
        <f t="shared" si="8"/>
        <v>-3.9415047502381569E-2</v>
      </c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>
        <f>LN(C465/C464)</f>
        <v>4.0491978662239636E-2</v>
      </c>
      <c r="Q465">
        <f>$Y$3*D465+$Y$4*P465</f>
        <v>2.3733481601979647E-2</v>
      </c>
    </row>
    <row r="466" spans="1:17" x14ac:dyDescent="0.25">
      <c r="A466" s="5">
        <v>33542</v>
      </c>
      <c r="B466">
        <v>0.37079000000000001</v>
      </c>
      <c r="C466">
        <v>1.210243</v>
      </c>
      <c r="D466" s="4">
        <f t="shared" si="8"/>
        <v>3.4572292739434955E-2</v>
      </c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>
        <f>LN(C466/C465)</f>
        <v>-6.6360993017795591E-3</v>
      </c>
      <c r="Q466">
        <f>$Y$3*D466+$Y$4*P466</f>
        <v>2.0063286551563857E-3</v>
      </c>
    </row>
    <row r="467" spans="1:17" x14ac:dyDescent="0.25">
      <c r="A467" s="5">
        <v>33543</v>
      </c>
      <c r="B467">
        <v>0.36719000000000002</v>
      </c>
      <c r="C467">
        <v>1.194129</v>
      </c>
      <c r="D467" s="4">
        <f t="shared" si="8"/>
        <v>-9.7564393517095803E-3</v>
      </c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>
        <f>LN(C467/C466)</f>
        <v>-1.340411655650621E-2</v>
      </c>
      <c r="Q467">
        <f>$Y$3*D467+$Y$4*P467</f>
        <v>-1.2639107637422861E-2</v>
      </c>
    </row>
    <row r="468" spans="1:17" x14ac:dyDescent="0.25">
      <c r="A468" s="5">
        <v>33546</v>
      </c>
      <c r="B468">
        <v>0.35819000000000001</v>
      </c>
      <c r="C468">
        <v>1.1731780000000001</v>
      </c>
      <c r="D468" s="4">
        <f t="shared" si="8"/>
        <v>-2.4815853387725229E-2</v>
      </c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>
        <f>LN(C468/C467)</f>
        <v>-1.7700743521081589E-2</v>
      </c>
      <c r="Q468">
        <f>$Y$3*D468+$Y$4*P468</f>
        <v>-1.9192959581505659E-2</v>
      </c>
    </row>
    <row r="469" spans="1:17" x14ac:dyDescent="0.25">
      <c r="A469" s="5">
        <v>33547</v>
      </c>
      <c r="B469">
        <v>0.350991</v>
      </c>
      <c r="C469">
        <v>1.2086319999999999</v>
      </c>
      <c r="D469" s="4">
        <f t="shared" si="8"/>
        <v>-2.0302989760825674E-2</v>
      </c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>
        <f>LN(C469/C468)</f>
        <v>2.9772835695841389E-2</v>
      </c>
      <c r="Q469">
        <f>$Y$3*D469+$Y$4*P469</f>
        <v>1.9270685709971928E-2</v>
      </c>
    </row>
    <row r="470" spans="1:17" x14ac:dyDescent="0.25">
      <c r="A470" s="5">
        <v>33548</v>
      </c>
      <c r="B470">
        <v>0.34559000000000001</v>
      </c>
      <c r="C470">
        <v>1.22797</v>
      </c>
      <c r="D470" s="4">
        <f t="shared" si="8"/>
        <v>-1.550748078540326E-2</v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>
        <f>LN(C470/C469)</f>
        <v>1.5873257948854413E-2</v>
      </c>
      <c r="Q470">
        <f>$Y$3*D470+$Y$4*P470</f>
        <v>9.2919340895054429E-3</v>
      </c>
    </row>
    <row r="471" spans="1:17" x14ac:dyDescent="0.25">
      <c r="A471" s="5">
        <v>33549</v>
      </c>
      <c r="B471">
        <v>0.35819000000000001</v>
      </c>
      <c r="C471">
        <v>1.2215229999999999</v>
      </c>
      <c r="D471" s="4">
        <f t="shared" si="8"/>
        <v>3.5810470546228899E-2</v>
      </c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>
        <f>LN(C471/C470)</f>
        <v>-5.2639586124910596E-3</v>
      </c>
      <c r="Q471">
        <f>$Y$3*D471+$Y$4*P471</f>
        <v>3.3503739856231987E-3</v>
      </c>
    </row>
    <row r="472" spans="1:17" x14ac:dyDescent="0.25">
      <c r="A472" s="5">
        <v>33550</v>
      </c>
      <c r="B472">
        <v>0.38338899999999998</v>
      </c>
      <c r="C472">
        <v>1.22797</v>
      </c>
      <c r="D472" s="4">
        <f t="shared" si="8"/>
        <v>6.7986567665151987E-2</v>
      </c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>
        <f>LN(C472/C471)</f>
        <v>5.2639586124911637E-3</v>
      </c>
      <c r="Q472">
        <f>$Y$3*D472+$Y$4*P472</f>
        <v>1.841845465462072E-2</v>
      </c>
    </row>
    <row r="473" spans="1:17" x14ac:dyDescent="0.25">
      <c r="A473" s="5">
        <v>33553</v>
      </c>
      <c r="B473">
        <v>0.38699</v>
      </c>
      <c r="C473">
        <v>1.256977</v>
      </c>
      <c r="D473" s="4">
        <f t="shared" si="8"/>
        <v>9.3487133651811785E-3</v>
      </c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>
        <f>LN(C473/C472)</f>
        <v>2.33472324477903E-2</v>
      </c>
      <c r="Q473">
        <f>$Y$3*D473+$Y$4*P473</f>
        <v>2.0411393734300988E-2</v>
      </c>
    </row>
    <row r="474" spans="1:17" x14ac:dyDescent="0.25">
      <c r="A474" s="5">
        <v>33554</v>
      </c>
      <c r="B474">
        <v>0.39238899999999999</v>
      </c>
      <c r="C474">
        <v>1.287595</v>
      </c>
      <c r="D474" s="4">
        <f t="shared" si="8"/>
        <v>1.3854841775863991E-2</v>
      </c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>
        <f>LN(C474/C473)</f>
        <v>2.4066505334540359E-2</v>
      </c>
      <c r="Q474">
        <f>$Y$3*D474+$Y$4*P474</f>
        <v>2.192486470614452E-2</v>
      </c>
    </row>
    <row r="475" spans="1:17" x14ac:dyDescent="0.25">
      <c r="A475" s="5">
        <v>33555</v>
      </c>
      <c r="B475">
        <v>0.38968999999999998</v>
      </c>
      <c r="C475">
        <v>1.3021</v>
      </c>
      <c r="D475" s="4">
        <f t="shared" si="8"/>
        <v>-6.9021434277813818E-3</v>
      </c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>
        <f>LN(C475/C474)</f>
        <v>1.1202208511107545E-2</v>
      </c>
      <c r="Q475">
        <f>$Y$3*D475+$Y$4*P475</f>
        <v>7.4052742074741402E-3</v>
      </c>
    </row>
    <row r="476" spans="1:17" x14ac:dyDescent="0.25">
      <c r="A476" s="5">
        <v>33556</v>
      </c>
      <c r="B476">
        <v>0.39418900000000001</v>
      </c>
      <c r="C476">
        <v>1.2795369999999999</v>
      </c>
      <c r="D476" s="4">
        <f t="shared" si="8"/>
        <v>1.1478938461603444E-2</v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>
        <f>LN(C476/C475)</f>
        <v>-1.7480052007027021E-2</v>
      </c>
      <c r="Q476">
        <f>$Y$3*D476+$Y$4*P476</f>
        <v>-1.1406629181394311E-2</v>
      </c>
    </row>
    <row r="477" spans="1:17" x14ac:dyDescent="0.25">
      <c r="A477" s="5">
        <v>33557</v>
      </c>
      <c r="B477">
        <v>0.35999100000000001</v>
      </c>
      <c r="C477">
        <v>1.224747</v>
      </c>
      <c r="D477" s="4">
        <f t="shared" si="8"/>
        <v>-9.07514585746826E-2</v>
      </c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>
        <f>LN(C477/C476)</f>
        <v>-4.3764001691457076E-2</v>
      </c>
      <c r="Q477">
        <f>$Y$3*D477+$Y$4*P477</f>
        <v>-5.3618443732941355E-2</v>
      </c>
    </row>
    <row r="478" spans="1:17" x14ac:dyDescent="0.25">
      <c r="A478" s="5">
        <v>33560</v>
      </c>
      <c r="B478">
        <v>0.376193</v>
      </c>
      <c r="C478">
        <v>1.253754</v>
      </c>
      <c r="D478" s="4">
        <f t="shared" si="8"/>
        <v>4.4023278432294484E-2</v>
      </c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>
        <f>LN(C478/C477)</f>
        <v>2.3407958663571198E-2</v>
      </c>
      <c r="Q478">
        <f>$Y$3*D478+$Y$4*P478</f>
        <v>2.7731505569555674E-2</v>
      </c>
    </row>
    <row r="479" spans="1:17" x14ac:dyDescent="0.25">
      <c r="A479" s="5">
        <v>33561</v>
      </c>
      <c r="B479">
        <v>0.36987700000000001</v>
      </c>
      <c r="C479">
        <v>1.2408619999999999</v>
      </c>
      <c r="D479" s="4">
        <f t="shared" si="8"/>
        <v>-1.6931791632017315E-2</v>
      </c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>
        <f>LN(C479/C478)</f>
        <v>-1.0335951323054171E-2</v>
      </c>
      <c r="Q479">
        <f>$Y$3*D479+$Y$4*P479</f>
        <v>-1.1719263601501132E-2</v>
      </c>
    </row>
    <row r="480" spans="1:17" x14ac:dyDescent="0.25">
      <c r="A480" s="5">
        <v>33562</v>
      </c>
      <c r="B480">
        <v>0.36446499999999998</v>
      </c>
      <c r="C480">
        <v>1.2440850000000001</v>
      </c>
      <c r="D480" s="4">
        <f t="shared" si="8"/>
        <v>-1.4739993047491093E-2</v>
      </c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>
        <f>LN(C480/C479)</f>
        <v>2.5940205624359579E-3</v>
      </c>
      <c r="Q480">
        <f>$Y$3*D480+$Y$4*P480</f>
        <v>-1.0413545737380401E-3</v>
      </c>
    </row>
    <row r="481" spans="1:17" x14ac:dyDescent="0.25">
      <c r="A481" s="5">
        <v>33563</v>
      </c>
      <c r="B481">
        <v>0.36807299999999998</v>
      </c>
      <c r="C481">
        <v>1.253754</v>
      </c>
      <c r="D481" s="4">
        <f t="shared" si="8"/>
        <v>9.8507631710710621E-3</v>
      </c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>
        <f>LN(C481/C480)</f>
        <v>7.7419307606181398E-3</v>
      </c>
      <c r="Q481">
        <f>$Y$3*D481+$Y$4*P481</f>
        <v>8.1842055322802511E-3</v>
      </c>
    </row>
    <row r="482" spans="1:17" x14ac:dyDescent="0.25">
      <c r="A482" s="5">
        <v>33564</v>
      </c>
      <c r="B482">
        <v>0.36987700000000001</v>
      </c>
      <c r="C482">
        <v>1.237638</v>
      </c>
      <c r="D482" s="4">
        <f t="shared" si="8"/>
        <v>4.8892298764199984E-3</v>
      </c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>
        <f>LN(C482/C481)</f>
        <v>-1.2937526322761581E-2</v>
      </c>
      <c r="Q482">
        <f>$Y$3*D482+$Y$4*P482</f>
        <v>-9.1988107717350144E-3</v>
      </c>
    </row>
    <row r="483" spans="1:17" x14ac:dyDescent="0.25">
      <c r="A483" s="5">
        <v>33567</v>
      </c>
      <c r="B483">
        <v>0.36987700000000001</v>
      </c>
      <c r="C483">
        <v>1.232804</v>
      </c>
      <c r="D483" s="4">
        <f t="shared" si="8"/>
        <v>0</v>
      </c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>
        <f>LN(C483/C482)</f>
        <v>-3.9134747300325363E-3</v>
      </c>
      <c r="Q483">
        <f>$Y$3*D483+$Y$4*P483</f>
        <v>-3.0927214382814629E-3</v>
      </c>
    </row>
    <row r="484" spans="1:17" x14ac:dyDescent="0.25">
      <c r="A484" s="5">
        <v>33568</v>
      </c>
      <c r="B484">
        <v>0.37168099999999998</v>
      </c>
      <c r="C484">
        <v>1.2183010000000001</v>
      </c>
      <c r="D484" s="4">
        <f t="shared" si="8"/>
        <v>4.8654415669917451E-3</v>
      </c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>
        <f>LN(C484/C483)</f>
        <v>-1.1833984471059661E-2</v>
      </c>
      <c r="Q484">
        <f>$Y$3*D484+$Y$4*P484</f>
        <v>-8.3316981816141875E-3</v>
      </c>
    </row>
    <row r="485" spans="1:17" x14ac:dyDescent="0.25">
      <c r="A485" s="5">
        <v>33569</v>
      </c>
      <c r="B485">
        <v>0.36807299999999998</v>
      </c>
      <c r="C485">
        <v>1.22797</v>
      </c>
      <c r="D485" s="4">
        <f t="shared" si="8"/>
        <v>-9.7546714434118935E-3</v>
      </c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>
        <f>LN(C485/C484)</f>
        <v>7.9051342653284565E-3</v>
      </c>
      <c r="Q485">
        <f>$Y$3*D485+$Y$4*P485</f>
        <v>4.2014323975480211E-3</v>
      </c>
    </row>
    <row r="486" spans="1:17" x14ac:dyDescent="0.25">
      <c r="A486" s="5">
        <v>33571</v>
      </c>
      <c r="B486">
        <v>0.36626900000000001</v>
      </c>
      <c r="C486">
        <v>1.253754</v>
      </c>
      <c r="D486" s="4">
        <f t="shared" si="8"/>
        <v>-4.9132519426966503E-3</v>
      </c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>
        <f>LN(C486/C485)</f>
        <v>2.0779851258525169E-2</v>
      </c>
      <c r="Q486">
        <f>$Y$3*D486+$Y$4*P486</f>
        <v>1.5391366476478926E-2</v>
      </c>
    </row>
    <row r="487" spans="1:17" x14ac:dyDescent="0.25">
      <c r="A487" s="5">
        <v>33574</v>
      </c>
      <c r="B487">
        <v>0.37348599999999998</v>
      </c>
      <c r="C487">
        <v>1.3053220000000001</v>
      </c>
      <c r="D487" s="4">
        <f t="shared" si="8"/>
        <v>1.951248448514694E-2</v>
      </c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>
        <f>LN(C487/C486)</f>
        <v>4.0307502915923027E-2</v>
      </c>
      <c r="Q487">
        <f>$Y$3*D487+$Y$4*P487</f>
        <v>3.5946268717039667E-2</v>
      </c>
    </row>
    <row r="488" spans="1:17" x14ac:dyDescent="0.25">
      <c r="A488" s="5">
        <v>33575</v>
      </c>
      <c r="B488">
        <v>0.36446499999999998</v>
      </c>
      <c r="C488">
        <v>1.306934</v>
      </c>
      <c r="D488" s="4">
        <f t="shared" si="8"/>
        <v>-2.4449995713521185E-2</v>
      </c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>
        <f>LN(C488/C487)</f>
        <v>1.2341824113848963E-3</v>
      </c>
      <c r="Q488">
        <f>$Y$3*D488+$Y$4*P488</f>
        <v>-4.1524305594780363E-3</v>
      </c>
    </row>
    <row r="489" spans="1:17" x14ac:dyDescent="0.25">
      <c r="A489" s="5">
        <v>33576</v>
      </c>
      <c r="B489">
        <v>0.36446499999999998</v>
      </c>
      <c r="C489">
        <v>1.314991</v>
      </c>
      <c r="D489" s="4">
        <f t="shared" si="8"/>
        <v>0</v>
      </c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>
        <f>LN(C489/C488)</f>
        <v>6.145885454902497E-3</v>
      </c>
      <c r="Q489">
        <f>$Y$3*D489+$Y$4*P489</f>
        <v>4.8569399356875737E-3</v>
      </c>
    </row>
    <row r="490" spans="1:17" x14ac:dyDescent="0.25">
      <c r="A490" s="5">
        <v>33577</v>
      </c>
      <c r="B490">
        <v>0.36085600000000001</v>
      </c>
      <c r="C490">
        <v>1.311768</v>
      </c>
      <c r="D490" s="4">
        <f t="shared" si="8"/>
        <v>-9.9515381028780787E-3</v>
      </c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>
        <f>LN(C490/C489)</f>
        <v>-2.4539758823766871E-3</v>
      </c>
      <c r="Q490">
        <f>$Y$3*D490+$Y$4*P490</f>
        <v>-4.0264017435585843E-3</v>
      </c>
    </row>
    <row r="491" spans="1:17" x14ac:dyDescent="0.25">
      <c r="A491" s="5">
        <v>33578</v>
      </c>
      <c r="B491">
        <v>0.35183500000000001</v>
      </c>
      <c r="C491">
        <v>1.343998</v>
      </c>
      <c r="D491" s="4">
        <f t="shared" si="8"/>
        <v>-2.5316671087087027E-2</v>
      </c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>
        <f>LN(C491/C490)</f>
        <v>2.42729083871462E-2</v>
      </c>
      <c r="Q491">
        <f>$Y$3*D491+$Y$4*P491</f>
        <v>1.3872736315589218E-2</v>
      </c>
    </row>
    <row r="492" spans="1:17" x14ac:dyDescent="0.25">
      <c r="A492" s="5">
        <v>33581</v>
      </c>
      <c r="B492">
        <v>0.354541</v>
      </c>
      <c r="C492">
        <v>1.314991</v>
      </c>
      <c r="D492" s="4">
        <f t="shared" si="8"/>
        <v>7.6616794374025927E-3</v>
      </c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>
        <f>LN(C492/C491)</f>
        <v>-2.1818932504769468E-2</v>
      </c>
      <c r="Q492">
        <f>$Y$3*D492+$Y$4*P492</f>
        <v>-1.5636112641723474E-2</v>
      </c>
    </row>
    <row r="493" spans="1:17" x14ac:dyDescent="0.25">
      <c r="A493" s="5">
        <v>33582</v>
      </c>
      <c r="B493">
        <v>0.354541</v>
      </c>
      <c r="C493">
        <v>1.311768</v>
      </c>
      <c r="D493" s="4">
        <f t="shared" si="8"/>
        <v>0</v>
      </c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>
        <f>LN(C493/C492)</f>
        <v>-2.4539758823766871E-3</v>
      </c>
      <c r="Q493">
        <f>$Y$3*D493+$Y$4*P493</f>
        <v>-1.9393159133517521E-3</v>
      </c>
    </row>
    <row r="494" spans="1:17" x14ac:dyDescent="0.25">
      <c r="A494" s="5">
        <v>33583</v>
      </c>
      <c r="B494">
        <v>0.35363899999999998</v>
      </c>
      <c r="C494">
        <v>1.2988759999999999</v>
      </c>
      <c r="D494" s="4">
        <f t="shared" si="8"/>
        <v>-2.5473763386878092E-3</v>
      </c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>
        <f>LN(C494/C493)</f>
        <v>-9.8765705300627102E-3</v>
      </c>
      <c r="Q494">
        <f>$Y$3*D494+$Y$4*P494</f>
        <v>-8.3394556453567116E-3</v>
      </c>
    </row>
    <row r="495" spans="1:17" x14ac:dyDescent="0.25">
      <c r="A495" s="5">
        <v>33584</v>
      </c>
      <c r="B495">
        <v>0.35634500000000002</v>
      </c>
      <c r="C495">
        <v>1.314991</v>
      </c>
      <c r="D495" s="4">
        <f t="shared" si="8"/>
        <v>7.622743901104745E-3</v>
      </c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>
        <f>LN(C495/C494)</f>
        <v>1.2330546412439459E-2</v>
      </c>
      <c r="Q495">
        <f>$Y$3*D495+$Y$4*P495</f>
        <v>1.1343202766538413E-2</v>
      </c>
    </row>
    <row r="496" spans="1:17" x14ac:dyDescent="0.25">
      <c r="A496" s="5">
        <v>33585</v>
      </c>
      <c r="B496">
        <v>0.36356300000000003</v>
      </c>
      <c r="C496">
        <v>1.314991</v>
      </c>
      <c r="D496" s="4">
        <f t="shared" si="8"/>
        <v>2.0053234249097045E-2</v>
      </c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>
        <f>LN(C496/C495)</f>
        <v>0</v>
      </c>
      <c r="Q496">
        <f>$Y$3*D496+$Y$4*P496</f>
        <v>4.2056635485327185E-3</v>
      </c>
    </row>
    <row r="497" spans="1:17" x14ac:dyDescent="0.25">
      <c r="A497" s="5">
        <v>33588</v>
      </c>
      <c r="B497">
        <v>0.36446499999999998</v>
      </c>
      <c r="C497">
        <v>1.316603</v>
      </c>
      <c r="D497" s="4">
        <f t="shared" si="8"/>
        <v>2.4779279410483451E-3</v>
      </c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>
        <f>LN(C497/C496)</f>
        <v>1.2251131455848329E-3</v>
      </c>
      <c r="Q497">
        <f>$Y$3*D497+$Y$4*P497</f>
        <v>1.4878596658166312E-3</v>
      </c>
    </row>
    <row r="498" spans="1:17" x14ac:dyDescent="0.25">
      <c r="A498" s="5">
        <v>33589</v>
      </c>
      <c r="B498">
        <v>0.36446499999999998</v>
      </c>
      <c r="C498">
        <v>1.31338</v>
      </c>
      <c r="D498" s="4">
        <f t="shared" si="8"/>
        <v>0</v>
      </c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>
        <f>LN(C498/C497)</f>
        <v>-2.4509676400531564E-3</v>
      </c>
      <c r="Q498">
        <f>$Y$3*D498+$Y$4*P498</f>
        <v>-1.9369385744988572E-3</v>
      </c>
    </row>
    <row r="499" spans="1:17" x14ac:dyDescent="0.25">
      <c r="A499" s="5">
        <v>33590</v>
      </c>
      <c r="B499">
        <v>0.37348599999999998</v>
      </c>
      <c r="C499">
        <v>1.326271</v>
      </c>
      <c r="D499" s="4">
        <f t="shared" si="8"/>
        <v>2.4449995713521133E-2</v>
      </c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>
        <f>LN(C499/C498)</f>
        <v>9.7672779340785883E-3</v>
      </c>
      <c r="Q499">
        <f>$Y$3*D499+$Y$4*P499</f>
        <v>1.2846610184993439E-2</v>
      </c>
    </row>
    <row r="500" spans="1:17" x14ac:dyDescent="0.25">
      <c r="A500" s="5">
        <v>33591</v>
      </c>
      <c r="B500">
        <v>0.36626900000000001</v>
      </c>
      <c r="C500">
        <v>1.3246599999999999</v>
      </c>
      <c r="D500" s="4">
        <f t="shared" si="8"/>
        <v>-1.9512484485146888E-2</v>
      </c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>
        <f>LN(C500/C499)</f>
        <v>-1.2154222032342106E-3</v>
      </c>
      <c r="Q500">
        <f>$Y$3*D500+$Y$4*P500</f>
        <v>-5.0527726739064407E-3</v>
      </c>
    </row>
    <row r="501" spans="1:17" x14ac:dyDescent="0.25">
      <c r="A501" s="5">
        <v>33592</v>
      </c>
      <c r="B501">
        <v>0.36266100000000001</v>
      </c>
      <c r="C501">
        <v>1.3311059999999999</v>
      </c>
      <c r="D501" s="4">
        <f t="shared" si="8"/>
        <v>-9.8995224931042528E-3</v>
      </c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>
        <f>LN(C501/C500)</f>
        <v>4.8543528746048375E-3</v>
      </c>
      <c r="Q501">
        <f>$Y$3*D501+$Y$4*P501</f>
        <v>1.7600971020546884E-3</v>
      </c>
    </row>
    <row r="502" spans="1:17" x14ac:dyDescent="0.25">
      <c r="A502" s="5">
        <v>33595</v>
      </c>
      <c r="B502">
        <v>0.37168099999999998</v>
      </c>
      <c r="C502">
        <v>1.376228</v>
      </c>
      <c r="D502" s="4">
        <f t="shared" si="8"/>
        <v>2.4567445879212856E-2</v>
      </c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>
        <f>LN(C502/C501)</f>
        <v>3.3336247848403174E-2</v>
      </c>
      <c r="Q502">
        <f>$Y$3*D502+$Y$4*P502</f>
        <v>3.149721129459708E-2</v>
      </c>
    </row>
    <row r="503" spans="1:17" x14ac:dyDescent="0.25">
      <c r="A503" s="5">
        <v>33596</v>
      </c>
      <c r="B503">
        <v>0.37709500000000001</v>
      </c>
      <c r="C503">
        <v>1.369783</v>
      </c>
      <c r="D503" s="4">
        <f t="shared" si="8"/>
        <v>1.4461185589017989E-2</v>
      </c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>
        <f>LN(C503/C502)</f>
        <v>-4.6940903254574506E-3</v>
      </c>
      <c r="Q503">
        <f>$Y$3*D503+$Y$4*P503</f>
        <v>-6.7675104367932119E-4</v>
      </c>
    </row>
    <row r="504" spans="1:17" x14ac:dyDescent="0.25">
      <c r="A504" s="5">
        <v>33598</v>
      </c>
      <c r="B504">
        <v>0.39603899999999997</v>
      </c>
      <c r="C504">
        <v>1.390733</v>
      </c>
      <c r="D504" s="4">
        <f t="shared" si="8"/>
        <v>4.9015546159713569E-2</v>
      </c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>
        <f>LN(C504/C503)</f>
        <v>1.5178613144438092E-2</v>
      </c>
      <c r="Q504">
        <f>$Y$3*D504+$Y$4*P504</f>
        <v>2.2275062226355894E-2</v>
      </c>
    </row>
    <row r="505" spans="1:17" x14ac:dyDescent="0.25">
      <c r="A505" s="5">
        <v>33599</v>
      </c>
      <c r="B505">
        <v>0.39694099999999999</v>
      </c>
      <c r="C505">
        <v>1.4229620000000001</v>
      </c>
      <c r="D505" s="4">
        <f t="shared" si="8"/>
        <v>2.2749637797222391E-3</v>
      </c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>
        <f>LN(C505/C504)</f>
        <v>2.290966832677558E-2</v>
      </c>
      <c r="Q505">
        <f>$Y$3*D505+$Y$4*P505</f>
        <v>1.8582055949126708E-2</v>
      </c>
    </row>
    <row r="506" spans="1:17" x14ac:dyDescent="0.25">
      <c r="A506" s="5">
        <v>33602</v>
      </c>
      <c r="B506">
        <v>0.40957100000000002</v>
      </c>
      <c r="C506">
        <v>1.427797</v>
      </c>
      <c r="D506" s="4">
        <f t="shared" si="8"/>
        <v>3.1322615404181214E-2</v>
      </c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>
        <f>LN(C506/C505)</f>
        <v>3.3920823444196866E-3</v>
      </c>
      <c r="Q506">
        <f>$Y$3*D506+$Y$4*P506</f>
        <v>9.249811991487283E-3</v>
      </c>
    </row>
    <row r="507" spans="1:17" x14ac:dyDescent="0.25">
      <c r="A507" s="5">
        <v>33603</v>
      </c>
      <c r="B507">
        <v>0.40686499999999998</v>
      </c>
      <c r="C507">
        <v>1.434242</v>
      </c>
      <c r="D507" s="4">
        <f t="shared" si="8"/>
        <v>-6.6288353497190346E-3</v>
      </c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>
        <f>LN(C507/C506)</f>
        <v>4.5037897067510919E-3</v>
      </c>
      <c r="Q507">
        <f>$Y$3*D507+$Y$4*P507</f>
        <v>2.1690004743564906E-3</v>
      </c>
    </row>
    <row r="508" spans="1:17" x14ac:dyDescent="0.25">
      <c r="A508" s="5">
        <v>33605</v>
      </c>
      <c r="B508">
        <v>0.429419</v>
      </c>
      <c r="C508">
        <v>1.4696959999999999</v>
      </c>
      <c r="D508" s="4">
        <f t="shared" si="8"/>
        <v>5.3951697165551413E-2</v>
      </c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>
        <f>LN(C508/C507)</f>
        <v>2.4419090026771104E-2</v>
      </c>
      <c r="Q508">
        <f>$Y$3*D508+$Y$4*P508</f>
        <v>3.0612814579821599E-2</v>
      </c>
    </row>
    <row r="509" spans="1:17" x14ac:dyDescent="0.25">
      <c r="A509" s="5">
        <v>33606</v>
      </c>
      <c r="B509">
        <v>0.42581000000000002</v>
      </c>
      <c r="C509">
        <v>1.456804</v>
      </c>
      <c r="D509" s="4">
        <f t="shared" si="8"/>
        <v>-8.4398948654594349E-3</v>
      </c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>
        <f>LN(C509/C508)</f>
        <v>-8.8105815113369169E-3</v>
      </c>
      <c r="Q509">
        <f>$Y$3*D509+$Y$4*P509</f>
        <v>-8.7328392730959721E-3</v>
      </c>
    </row>
    <row r="510" spans="1:17" x14ac:dyDescent="0.25">
      <c r="A510" s="5">
        <v>33609</v>
      </c>
      <c r="B510">
        <v>0.41859299999999999</v>
      </c>
      <c r="C510">
        <v>1.5019260000000001</v>
      </c>
      <c r="D510" s="4">
        <f t="shared" si="8"/>
        <v>-1.7094149923875753E-2</v>
      </c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>
        <f>LN(C510/C509)</f>
        <v>3.050328931352219E-2</v>
      </c>
      <c r="Q510">
        <f>$Y$3*D510+$Y$4*P510</f>
        <v>2.0520918753359846E-2</v>
      </c>
    </row>
    <row r="511" spans="1:17" x14ac:dyDescent="0.25">
      <c r="A511" s="5">
        <v>33610</v>
      </c>
      <c r="B511">
        <v>0.42671199999999998</v>
      </c>
      <c r="C511">
        <v>1.547048</v>
      </c>
      <c r="D511" s="4">
        <f t="shared" si="8"/>
        <v>1.9210225137370182E-2</v>
      </c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>
        <f>LN(C511/C510)</f>
        <v>2.9600314420200318E-2</v>
      </c>
      <c r="Q511">
        <f>$Y$3*D511+$Y$4*P511</f>
        <v>2.7421253465742722E-2</v>
      </c>
    </row>
    <row r="512" spans="1:17" x14ac:dyDescent="0.25">
      <c r="A512" s="5">
        <v>33611</v>
      </c>
      <c r="B512">
        <v>0.43663600000000002</v>
      </c>
      <c r="C512">
        <v>1.6018399999999999</v>
      </c>
      <c r="D512" s="4">
        <f t="shared" si="8"/>
        <v>2.29905834518601E-2</v>
      </c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>
        <f>LN(C512/C511)</f>
        <v>3.4804369596946265E-2</v>
      </c>
      <c r="Q512">
        <f>$Y$3*D512+$Y$4*P512</f>
        <v>3.2326723889357374E-2</v>
      </c>
    </row>
    <row r="513" spans="1:17" x14ac:dyDescent="0.25">
      <c r="A513" s="5">
        <v>33612</v>
      </c>
      <c r="B513">
        <v>0.449266</v>
      </c>
      <c r="C513">
        <v>1.6405160000000001</v>
      </c>
      <c r="D513" s="4">
        <f t="shared" si="8"/>
        <v>2.8515243889935753E-2</v>
      </c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>
        <f>LN(C513/C512)</f>
        <v>2.3857857993248469E-2</v>
      </c>
      <c r="Q513">
        <f>$Y$3*D513+$Y$4*P513</f>
        <v>2.4834628017167678E-2</v>
      </c>
    </row>
    <row r="514" spans="1:17" x14ac:dyDescent="0.25">
      <c r="A514" s="5">
        <v>33613</v>
      </c>
      <c r="B514">
        <v>0.449266</v>
      </c>
      <c r="C514">
        <v>1.6147309999999999</v>
      </c>
      <c r="D514" s="4">
        <f t="shared" si="8"/>
        <v>0</v>
      </c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>
        <f>LN(C514/C513)</f>
        <v>-1.5842447161612799E-2</v>
      </c>
      <c r="Q514">
        <f>$Y$3*D514+$Y$4*P514</f>
        <v>-1.2519890724106928E-2</v>
      </c>
    </row>
    <row r="515" spans="1:17" x14ac:dyDescent="0.25">
      <c r="A515" s="5">
        <v>33616</v>
      </c>
      <c r="B515">
        <v>0.447461</v>
      </c>
      <c r="C515">
        <v>1.6389039999999999</v>
      </c>
      <c r="D515" s="4">
        <f t="shared" si="8"/>
        <v>-4.0257568641513279E-3</v>
      </c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>
        <f>LN(C515/C514)</f>
        <v>1.4859346412192708E-2</v>
      </c>
      <c r="Q515">
        <f>$Y$3*D515+$Y$4*P515</f>
        <v>1.0898669073415185E-2</v>
      </c>
    </row>
    <row r="516" spans="1:17" x14ac:dyDescent="0.25">
      <c r="A516" s="5">
        <v>33617</v>
      </c>
      <c r="B516">
        <v>0.46550399999999997</v>
      </c>
      <c r="C516">
        <v>1.653408</v>
      </c>
      <c r="D516" s="4">
        <f t="shared" ref="D516:D579" si="9">LN(B516/B515)</f>
        <v>3.9531306511985186E-2</v>
      </c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>
        <f>LN(C516/C515)</f>
        <v>8.810886593223188E-3</v>
      </c>
      <c r="Q516">
        <f>$Y$3*D516+$Y$4*P516</f>
        <v>1.525372512206416E-2</v>
      </c>
    </row>
    <row r="517" spans="1:17" x14ac:dyDescent="0.25">
      <c r="A517" s="5">
        <v>33618</v>
      </c>
      <c r="B517">
        <v>0.458287</v>
      </c>
      <c r="C517">
        <v>1.6953069999999999</v>
      </c>
      <c r="D517" s="4">
        <f t="shared" si="9"/>
        <v>-1.5625064177610629E-2</v>
      </c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>
        <f>LN(C517/C516)</f>
        <v>2.5025233036639814E-2</v>
      </c>
      <c r="Q517">
        <f>$Y$3*D517+$Y$4*P517</f>
        <v>1.6499851489336921E-2</v>
      </c>
    </row>
    <row r="518" spans="1:17" x14ac:dyDescent="0.25">
      <c r="A518" s="5">
        <v>33619</v>
      </c>
      <c r="B518">
        <v>0.452874</v>
      </c>
      <c r="C518">
        <v>1.646962</v>
      </c>
      <c r="D518" s="4">
        <f t="shared" si="9"/>
        <v>-1.1881684315459289E-2</v>
      </c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>
        <f>LN(C518/C517)</f>
        <v>-2.8931466699194067E-2</v>
      </c>
      <c r="Q518">
        <f>$Y$3*D518+$Y$4*P518</f>
        <v>-2.5355701942697623E-2</v>
      </c>
    </row>
    <row r="519" spans="1:17" x14ac:dyDescent="0.25">
      <c r="A519" s="5">
        <v>33620</v>
      </c>
      <c r="B519">
        <v>0.46730899999999997</v>
      </c>
      <c r="C519">
        <v>1.6308469999999999</v>
      </c>
      <c r="D519" s="4">
        <f t="shared" si="9"/>
        <v>3.1376767999225084E-2</v>
      </c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>
        <f>LN(C519/C518)</f>
        <v>-9.8328669181479162E-3</v>
      </c>
      <c r="Q519">
        <f>$Y$3*D519+$Y$4*P519</f>
        <v>-1.190178299071881E-3</v>
      </c>
    </row>
    <row r="520" spans="1:17" x14ac:dyDescent="0.25">
      <c r="A520" s="5">
        <v>33623</v>
      </c>
      <c r="B520">
        <v>0.46189599999999997</v>
      </c>
      <c r="C520">
        <v>1.5792790000000001</v>
      </c>
      <c r="D520" s="4">
        <f t="shared" si="9"/>
        <v>-1.1650951581235473E-2</v>
      </c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>
        <f>LN(C520/C519)</f>
        <v>-3.213109798347067E-2</v>
      </c>
      <c r="Q520">
        <f>$Y$3*D520+$Y$4*P520</f>
        <v>-2.7835900305002794E-2</v>
      </c>
    </row>
    <row r="521" spans="1:17" x14ac:dyDescent="0.25">
      <c r="A521" s="5">
        <v>33624</v>
      </c>
      <c r="B521">
        <v>0.44114700000000001</v>
      </c>
      <c r="C521">
        <v>1.538991</v>
      </c>
      <c r="D521" s="4">
        <f t="shared" si="9"/>
        <v>-4.5961604279004697E-2</v>
      </c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>
        <f>LN(C521/C520)</f>
        <v>-2.584140688870927E-2</v>
      </c>
      <c r="Q521">
        <f>$Y$3*D521+$Y$4*P521</f>
        <v>-3.0061114278675992E-2</v>
      </c>
    </row>
    <row r="522" spans="1:17" x14ac:dyDescent="0.25">
      <c r="A522" s="5">
        <v>33625</v>
      </c>
      <c r="B522">
        <v>0.458287</v>
      </c>
      <c r="C522">
        <v>1.617955</v>
      </c>
      <c r="D522" s="4">
        <f t="shared" si="9"/>
        <v>3.81174721764743E-2</v>
      </c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>
        <f>LN(C522/C521)</f>
        <v>5.0035999249388813E-2</v>
      </c>
      <c r="Q522">
        <f>$Y$3*D522+$Y$4*P522</f>
        <v>4.7536386755957033E-2</v>
      </c>
    </row>
    <row r="523" spans="1:17" x14ac:dyDescent="0.25">
      <c r="A523" s="5">
        <v>33626</v>
      </c>
      <c r="B523">
        <v>0.46550399999999997</v>
      </c>
      <c r="C523">
        <v>1.6115090000000001</v>
      </c>
      <c r="D523" s="4">
        <f t="shared" si="9"/>
        <v>1.5625064177610587E-2</v>
      </c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>
        <f>LN(C523/C522)</f>
        <v>-3.9919990192278732E-3</v>
      </c>
      <c r="Q523">
        <f>$Y$3*D523+$Y$4*P523</f>
        <v>1.221885772153871E-4</v>
      </c>
    </row>
    <row r="524" spans="1:17" x14ac:dyDescent="0.25">
      <c r="A524" s="5">
        <v>33627</v>
      </c>
      <c r="B524">
        <v>0.46640599999999999</v>
      </c>
      <c r="C524">
        <v>1.6066750000000001</v>
      </c>
      <c r="D524" s="4">
        <f t="shared" si="9"/>
        <v>1.9358098564808571E-3</v>
      </c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>
        <f>LN(C524/C523)</f>
        <v>-3.0041810136474719E-3</v>
      </c>
      <c r="Q524">
        <f>$Y$3*D524+$Y$4*P524</f>
        <v>-1.9681416758275069E-3</v>
      </c>
    </row>
    <row r="525" spans="1:17" x14ac:dyDescent="0.25">
      <c r="A525" s="5">
        <v>33630</v>
      </c>
      <c r="B525">
        <v>0.46550399999999997</v>
      </c>
      <c r="C525">
        <v>1.555107</v>
      </c>
      <c r="D525" s="4">
        <f t="shared" si="9"/>
        <v>-1.9358098564808905E-3</v>
      </c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>
        <f>LN(C525/C524)</f>
        <v>-3.2622472549672828E-2</v>
      </c>
      <c r="Q525">
        <f>$Y$3*D525+$Y$4*P525</f>
        <v>-2.6186713753273812E-2</v>
      </c>
    </row>
    <row r="526" spans="1:17" x14ac:dyDescent="0.25">
      <c r="A526" s="5">
        <v>33631</v>
      </c>
      <c r="B526">
        <v>0.47091699999999997</v>
      </c>
      <c r="C526">
        <v>1.556718</v>
      </c>
      <c r="D526" s="4">
        <f t="shared" si="9"/>
        <v>1.156116808986158E-2</v>
      </c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>
        <f>LN(C526/C525)</f>
        <v>1.0354053611142376E-3</v>
      </c>
      <c r="Q526">
        <f>$Y$3*D526+$Y$4*P526</f>
        <v>3.2429204222216633E-3</v>
      </c>
    </row>
    <row r="527" spans="1:17" x14ac:dyDescent="0.25">
      <c r="A527" s="5">
        <v>33632</v>
      </c>
      <c r="B527">
        <v>0.45648300000000003</v>
      </c>
      <c r="C527">
        <v>1.6050629999999999</v>
      </c>
      <c r="D527" s="4">
        <f t="shared" si="9"/>
        <v>-3.1130398207876019E-2</v>
      </c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>
        <f>LN(C527/C526)</f>
        <v>3.0583249233693457E-2</v>
      </c>
      <c r="Q527">
        <f>$Y$3*D527+$Y$4*P527</f>
        <v>1.7640357614916544E-2</v>
      </c>
    </row>
    <row r="528" spans="1:17" x14ac:dyDescent="0.25">
      <c r="A528" s="5">
        <v>33633</v>
      </c>
      <c r="B528">
        <v>0.46009100000000003</v>
      </c>
      <c r="C528">
        <v>1.592171</v>
      </c>
      <c r="D528" s="4">
        <f t="shared" si="9"/>
        <v>7.8728365320602581E-3</v>
      </c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>
        <f>LN(C528/C527)</f>
        <v>-8.06451443384445E-3</v>
      </c>
      <c r="Q528">
        <f>$Y$3*D528+$Y$4*P528</f>
        <v>-4.7220543007366819E-3</v>
      </c>
    </row>
    <row r="529" spans="1:17" x14ac:dyDescent="0.25">
      <c r="A529" s="5">
        <v>33634</v>
      </c>
      <c r="B529">
        <v>0.46730899999999997</v>
      </c>
      <c r="C529">
        <v>1.550271</v>
      </c>
      <c r="D529" s="4">
        <f t="shared" si="9"/>
        <v>1.5566413092109372E-2</v>
      </c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>
        <f>LN(C529/C528)</f>
        <v>-2.6668739355903782E-2</v>
      </c>
      <c r="Q529">
        <f>$Y$3*D529+$Y$4*P529</f>
        <v>-1.7810974124076926E-2</v>
      </c>
    </row>
    <row r="530" spans="1:17" x14ac:dyDescent="0.25">
      <c r="A530" s="5">
        <v>33637</v>
      </c>
      <c r="B530">
        <v>0.474526</v>
      </c>
      <c r="C530">
        <v>1.6115090000000001</v>
      </c>
      <c r="D530" s="4">
        <f t="shared" si="9"/>
        <v>1.5325701972159054E-2</v>
      </c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>
        <f>LN(C530/C529)</f>
        <v>3.8741252758260659E-2</v>
      </c>
      <c r="Q530">
        <f>$Y$3*D530+$Y$4*P530</f>
        <v>3.3830427542405096E-2</v>
      </c>
    </row>
    <row r="531" spans="1:17" x14ac:dyDescent="0.25">
      <c r="A531" s="5">
        <v>33638</v>
      </c>
      <c r="B531">
        <v>0.474526</v>
      </c>
      <c r="C531">
        <v>1.6050629999999999</v>
      </c>
      <c r="D531" s="4">
        <f t="shared" si="9"/>
        <v>0</v>
      </c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>
        <f>LN(C531/C530)</f>
        <v>-4.0079989685125657E-3</v>
      </c>
      <c r="Q531">
        <f>$Y$3*D531+$Y$4*P531</f>
        <v>-3.1674215855804814E-3</v>
      </c>
    </row>
    <row r="532" spans="1:17" x14ac:dyDescent="0.25">
      <c r="A532" s="5">
        <v>33639</v>
      </c>
      <c r="B532">
        <v>0.47723199999999999</v>
      </c>
      <c r="C532">
        <v>1.6405160000000001</v>
      </c>
      <c r="D532" s="4">
        <f t="shared" si="9"/>
        <v>5.6863347435039914E-3</v>
      </c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>
        <f>LN(C532/C531)</f>
        <v>2.1847818347430575E-2</v>
      </c>
      <c r="Q532">
        <f>$Y$3*D532+$Y$4*P532</f>
        <v>1.8458352008039271E-2</v>
      </c>
    </row>
    <row r="533" spans="1:17" x14ac:dyDescent="0.25">
      <c r="A533" s="5">
        <v>33640</v>
      </c>
      <c r="B533">
        <v>0.46279799999999999</v>
      </c>
      <c r="C533">
        <v>1.627624</v>
      </c>
      <c r="D533" s="4">
        <f t="shared" si="9"/>
        <v>-3.071207202386133E-2</v>
      </c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>
        <f>LN(C533/C532)</f>
        <v>-7.8895438210746446E-3</v>
      </c>
      <c r="Q533">
        <f>$Y$3*D533+$Y$4*P533</f>
        <v>-1.2675997405345814E-2</v>
      </c>
    </row>
    <row r="534" spans="1:17" x14ac:dyDescent="0.25">
      <c r="A534" s="5">
        <v>33641</v>
      </c>
      <c r="B534">
        <v>0.46189599999999997</v>
      </c>
      <c r="C534">
        <v>1.621178</v>
      </c>
      <c r="D534" s="4">
        <f t="shared" si="9"/>
        <v>-1.9509162730371927E-3</v>
      </c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>
        <f>LN(C534/C533)</f>
        <v>-3.9682371894075837E-3</v>
      </c>
      <c r="Q534">
        <f>$Y$3*D534+$Y$4*P534</f>
        <v>-3.5451546612586091E-3</v>
      </c>
    </row>
    <row r="535" spans="1:17" x14ac:dyDescent="0.25">
      <c r="A535" s="5">
        <v>33644</v>
      </c>
      <c r="B535">
        <v>0.45558100000000001</v>
      </c>
      <c r="C535">
        <v>1.6050629999999999</v>
      </c>
      <c r="D535" s="4">
        <f t="shared" si="9"/>
        <v>-1.3766230061012189E-2</v>
      </c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>
        <f>LN(C535/C534)</f>
        <v>-9.9900373369482716E-3</v>
      </c>
      <c r="Q535">
        <f>$Y$3*D535+$Y$4*P535</f>
        <v>-1.0781999166873295E-2</v>
      </c>
    </row>
    <row r="536" spans="1:17" x14ac:dyDescent="0.25">
      <c r="A536" s="5">
        <v>33645</v>
      </c>
      <c r="B536">
        <v>0.45377699999999999</v>
      </c>
      <c r="C536">
        <v>1.5792790000000001</v>
      </c>
      <c r="D536" s="4">
        <f t="shared" si="9"/>
        <v>-3.9676395139676005E-3</v>
      </c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>
        <f>LN(C536/C535)</f>
        <v>-1.6194594372939197E-2</v>
      </c>
      <c r="Q536">
        <f>$Y$3*D536+$Y$4*P536</f>
        <v>-1.3630296877524095E-2</v>
      </c>
    </row>
    <row r="537" spans="1:17" x14ac:dyDescent="0.25">
      <c r="A537" s="5">
        <v>33646</v>
      </c>
      <c r="B537">
        <v>0.47091699999999997</v>
      </c>
      <c r="C537">
        <v>1.621178</v>
      </c>
      <c r="D537" s="4">
        <f t="shared" si="9"/>
        <v>3.7075969739921597E-2</v>
      </c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>
        <f>LN(C537/C536)</f>
        <v>2.6184631709887527E-2</v>
      </c>
      <c r="Q537">
        <f>$Y$3*D537+$Y$4*P537</f>
        <v>2.84688170327476E-2</v>
      </c>
    </row>
    <row r="538" spans="1:17" x14ac:dyDescent="0.25">
      <c r="A538" s="5">
        <v>33647</v>
      </c>
      <c r="B538">
        <v>0.4637</v>
      </c>
      <c r="C538">
        <v>1.5792790000000001</v>
      </c>
      <c r="D538" s="4">
        <f t="shared" si="9"/>
        <v>-1.5444066283497728E-2</v>
      </c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>
        <f>LN(C538/C537)</f>
        <v>-2.6184631709887381E-2</v>
      </c>
      <c r="Q538">
        <f>$Y$3*D538+$Y$4*P538</f>
        <v>-2.3932067163775238E-2</v>
      </c>
    </row>
    <row r="539" spans="1:17" x14ac:dyDescent="0.25">
      <c r="A539" s="5">
        <v>33648</v>
      </c>
      <c r="B539">
        <v>0.46366400000000002</v>
      </c>
      <c r="C539">
        <v>1.5277099999999999</v>
      </c>
      <c r="D539" s="4">
        <f t="shared" si="9"/>
        <v>-7.7639416708151715E-5</v>
      </c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>
        <f>LN(C539/C538)</f>
        <v>-3.31985316192338E-2</v>
      </c>
      <c r="Q539">
        <f>$Y$3*D539+$Y$4*P539</f>
        <v>-2.6252254160907301E-2</v>
      </c>
    </row>
    <row r="540" spans="1:17" x14ac:dyDescent="0.25">
      <c r="A540" s="5">
        <v>33652</v>
      </c>
      <c r="B540">
        <v>0.45372200000000001</v>
      </c>
      <c r="C540">
        <v>1.5244869999999999</v>
      </c>
      <c r="D540" s="4">
        <f t="shared" si="9"/>
        <v>-2.1675476294643399E-2</v>
      </c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>
        <f>LN(C540/C539)</f>
        <v>-2.1119221321161869E-3</v>
      </c>
      <c r="Q540">
        <f>$Y$3*D540+$Y$4*P540</f>
        <v>-6.2148875490185013E-3</v>
      </c>
    </row>
    <row r="541" spans="1:17" x14ac:dyDescent="0.25">
      <c r="A541" s="5">
        <v>33653</v>
      </c>
      <c r="B541">
        <v>0.44829799999999997</v>
      </c>
      <c r="C541">
        <v>1.4842</v>
      </c>
      <c r="D541" s="4">
        <f t="shared" si="9"/>
        <v>-1.2026485832859252E-2</v>
      </c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>
        <f>LN(C541/C540)</f>
        <v>-2.6782053469889669E-2</v>
      </c>
      <c r="Q541">
        <f>$Y$3*D541+$Y$4*P541</f>
        <v>-2.368744278624086E-2</v>
      </c>
    </row>
    <row r="542" spans="1:17" x14ac:dyDescent="0.25">
      <c r="A542" s="5">
        <v>33654</v>
      </c>
      <c r="B542">
        <v>0.467279</v>
      </c>
      <c r="C542">
        <v>1.5148189999999999</v>
      </c>
      <c r="D542" s="4">
        <f t="shared" si="9"/>
        <v>4.1468319832046734E-2</v>
      </c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>
        <f>LN(C542/C541)</f>
        <v>2.0420053322899978E-2</v>
      </c>
      <c r="Q542">
        <f>$Y$3*D542+$Y$4*P542</f>
        <v>2.4834399962335781E-2</v>
      </c>
    </row>
    <row r="543" spans="1:17" x14ac:dyDescent="0.25">
      <c r="A543" s="5">
        <v>33655</v>
      </c>
      <c r="B543">
        <v>0.46999000000000002</v>
      </c>
      <c r="C543">
        <v>1.476143</v>
      </c>
      <c r="D543" s="4">
        <f t="shared" si="9"/>
        <v>5.7849081967585193E-3</v>
      </c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>
        <f>LN(C543/C542)</f>
        <v>-2.5863354922580874E-2</v>
      </c>
      <c r="Q543">
        <f>$Y$3*D543+$Y$4*P543</f>
        <v>-1.9225924524969504E-2</v>
      </c>
    </row>
    <row r="544" spans="1:17" x14ac:dyDescent="0.25">
      <c r="A544" s="5">
        <v>33658</v>
      </c>
      <c r="B544">
        <v>0.47812500000000002</v>
      </c>
      <c r="C544">
        <v>1.4809760000000001</v>
      </c>
      <c r="D544" s="4">
        <f t="shared" si="9"/>
        <v>1.7160786698790634E-2</v>
      </c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>
        <f>LN(C544/C543)</f>
        <v>3.268724933428043E-3</v>
      </c>
      <c r="Q544">
        <f>$Y$3*D544+$Y$4*P544</f>
        <v>6.1822368913897023E-3</v>
      </c>
    </row>
    <row r="545" spans="1:17" x14ac:dyDescent="0.25">
      <c r="A545" s="5">
        <v>33659</v>
      </c>
      <c r="B545">
        <v>0.49529699999999999</v>
      </c>
      <c r="C545">
        <v>1.4922569999999999</v>
      </c>
      <c r="D545" s="4">
        <f t="shared" si="9"/>
        <v>3.5285378059857618E-2</v>
      </c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>
        <f>LN(C545/C544)</f>
        <v>7.5884090709754885E-3</v>
      </c>
      <c r="Q545">
        <f>$Y$3*D545+$Y$4*P545</f>
        <v>1.3397154504975878E-2</v>
      </c>
    </row>
    <row r="546" spans="1:17" x14ac:dyDescent="0.25">
      <c r="A546" s="5">
        <v>33660</v>
      </c>
      <c r="B546">
        <v>0.50524000000000002</v>
      </c>
      <c r="C546">
        <v>1.5728329999999999</v>
      </c>
      <c r="D546" s="4">
        <f t="shared" si="9"/>
        <v>1.9875981265116624E-2</v>
      </c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>
        <f>LN(C546/C545)</f>
        <v>5.2588712920741694E-2</v>
      </c>
      <c r="Q546">
        <f>$Y$3*D546+$Y$4*P546</f>
        <v>4.5728036912671341E-2</v>
      </c>
    </row>
    <row r="547" spans="1:17" x14ac:dyDescent="0.25">
      <c r="A547" s="5">
        <v>33661</v>
      </c>
      <c r="B547">
        <v>0.49529699999999999</v>
      </c>
      <c r="C547">
        <v>1.6098980000000001</v>
      </c>
      <c r="D547" s="4">
        <f t="shared" si="9"/>
        <v>-1.987598126511668E-2</v>
      </c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>
        <f>LN(C547/C546)</f>
        <v>2.3292371072792358E-2</v>
      </c>
      <c r="Q547">
        <f>$Y$3*D547+$Y$4*P547</f>
        <v>1.4238890540796072E-2</v>
      </c>
    </row>
    <row r="548" spans="1:17" x14ac:dyDescent="0.25">
      <c r="A548" s="5">
        <v>33662</v>
      </c>
      <c r="B548">
        <v>0.48806699999999997</v>
      </c>
      <c r="C548">
        <v>1.592171</v>
      </c>
      <c r="D548" s="4">
        <f t="shared" si="9"/>
        <v>-1.4704891129650715E-2</v>
      </c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>
        <f>LN(C548/C547)</f>
        <v>-1.1072329237922349E-2</v>
      </c>
      <c r="Q548">
        <f>$Y$3*D548+$Y$4*P548</f>
        <v>-1.1834168098729499E-2</v>
      </c>
    </row>
    <row r="549" spans="1:17" x14ac:dyDescent="0.25">
      <c r="A549" s="5">
        <v>33665</v>
      </c>
      <c r="B549">
        <v>0.486259</v>
      </c>
      <c r="C549">
        <v>1.5857250000000001</v>
      </c>
      <c r="D549" s="4">
        <f t="shared" si="9"/>
        <v>-3.7112877522111369E-3</v>
      </c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>
        <f>LN(C549/C548)</f>
        <v>-4.0567777173252722E-3</v>
      </c>
      <c r="Q549">
        <f>$Y$3*D549+$Y$4*P549</f>
        <v>-3.9843198516954529E-3</v>
      </c>
    </row>
    <row r="550" spans="1:17" x14ac:dyDescent="0.25">
      <c r="A550" s="5">
        <v>33666</v>
      </c>
      <c r="B550">
        <v>0.47993200000000003</v>
      </c>
      <c r="C550">
        <v>1.588948</v>
      </c>
      <c r="D550" s="4">
        <f t="shared" si="9"/>
        <v>-1.3096976559195984E-2</v>
      </c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>
        <f>LN(C550/C549)</f>
        <v>2.0304460379328647E-3</v>
      </c>
      <c r="Q550">
        <f>$Y$3*D550+$Y$4*P550</f>
        <v>-1.1421519085983622E-3</v>
      </c>
    </row>
    <row r="551" spans="1:17" x14ac:dyDescent="0.25">
      <c r="A551" s="5">
        <v>33667</v>
      </c>
      <c r="B551">
        <v>0.46999000000000002</v>
      </c>
      <c r="C551">
        <v>1.5792790000000001</v>
      </c>
      <c r="D551" s="4">
        <f t="shared" si="9"/>
        <v>-2.0933009317590345E-2</v>
      </c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>
        <f>LN(C551/C550)</f>
        <v>-6.1037482597023664E-3</v>
      </c>
      <c r="Q551">
        <f>$Y$3*D551+$Y$4*P551</f>
        <v>-9.2138142923496175E-3</v>
      </c>
    </row>
    <row r="552" spans="1:17" x14ac:dyDescent="0.25">
      <c r="A552" s="5">
        <v>33668</v>
      </c>
      <c r="B552">
        <v>0.459144</v>
      </c>
      <c r="C552">
        <v>1.563164</v>
      </c>
      <c r="D552" s="4">
        <f t="shared" si="9"/>
        <v>-2.3347531532819741E-2</v>
      </c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>
        <f>LN(C552/C551)</f>
        <v>-1.0256441416643816E-2</v>
      </c>
      <c r="Q552">
        <f>$Y$3*D552+$Y$4*P552</f>
        <v>-1.3001969635596184E-2</v>
      </c>
    </row>
    <row r="553" spans="1:17" x14ac:dyDescent="0.25">
      <c r="A553" s="5">
        <v>33669</v>
      </c>
      <c r="B553">
        <v>0.46276</v>
      </c>
      <c r="C553">
        <v>1.5244869999999999</v>
      </c>
      <c r="D553" s="4">
        <f t="shared" si="9"/>
        <v>7.8446748114983766E-3</v>
      </c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>
        <f>LN(C553/C552)</f>
        <v>-2.505401233470602E-2</v>
      </c>
      <c r="Q553">
        <f>$Y$3*D553+$Y$4*P553</f>
        <v>-1.8154336820687431E-2</v>
      </c>
    </row>
    <row r="554" spans="1:17" x14ac:dyDescent="0.25">
      <c r="A554" s="5">
        <v>33672</v>
      </c>
      <c r="B554">
        <v>0.46095199999999997</v>
      </c>
      <c r="C554">
        <v>1.534157</v>
      </c>
      <c r="D554" s="4">
        <f t="shared" si="9"/>
        <v>-3.914645060111052E-3</v>
      </c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>
        <f>LN(C554/C553)</f>
        <v>6.3230844899382884E-3</v>
      </c>
      <c r="Q554">
        <f>$Y$3*D554+$Y$4*P554</f>
        <v>4.1759771728072607E-3</v>
      </c>
    </row>
    <row r="555" spans="1:17" x14ac:dyDescent="0.25">
      <c r="A555" s="5">
        <v>33673</v>
      </c>
      <c r="B555">
        <v>0.46095199999999997</v>
      </c>
      <c r="C555">
        <v>1.5696099999999999</v>
      </c>
      <c r="D555" s="4">
        <f t="shared" si="9"/>
        <v>0</v>
      </c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>
        <f>LN(C555/C554)</f>
        <v>2.2846136344891421E-2</v>
      </c>
      <c r="Q555">
        <f>$Y$3*D555+$Y$4*P555</f>
        <v>1.8054731544199738E-2</v>
      </c>
    </row>
    <row r="556" spans="1:17" x14ac:dyDescent="0.25">
      <c r="A556" s="5">
        <v>33674</v>
      </c>
      <c r="B556">
        <v>0.45733699999999999</v>
      </c>
      <c r="C556">
        <v>1.550271</v>
      </c>
      <c r="D556" s="4">
        <f t="shared" si="9"/>
        <v>-7.8733790222848613E-3</v>
      </c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>
        <f>LN(C556/C555)</f>
        <v>-1.2397426500288753E-2</v>
      </c>
      <c r="Q556">
        <f>$Y$3*D556+$Y$4*P556</f>
        <v>-1.1448620869549706E-2</v>
      </c>
    </row>
    <row r="557" spans="1:17" x14ac:dyDescent="0.25">
      <c r="A557" s="5">
        <v>33675</v>
      </c>
      <c r="B557">
        <v>0.45372200000000001</v>
      </c>
      <c r="C557">
        <v>1.5615520000000001</v>
      </c>
      <c r="D557" s="4">
        <f t="shared" si="9"/>
        <v>-7.9358613922287137E-3</v>
      </c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>
        <f>LN(C557/C556)</f>
        <v>7.2504441410334141E-3</v>
      </c>
      <c r="Q557">
        <f>$Y$3*D557+$Y$4*P557</f>
        <v>4.0654969736707656E-3</v>
      </c>
    </row>
    <row r="558" spans="1:17" x14ac:dyDescent="0.25">
      <c r="A558" s="5">
        <v>33676</v>
      </c>
      <c r="B558">
        <v>0.45643299999999998</v>
      </c>
      <c r="C558">
        <v>1.559941</v>
      </c>
      <c r="D558" s="4">
        <f t="shared" si="9"/>
        <v>5.9572446835946882E-3</v>
      </c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>
        <f>LN(C558/C557)</f>
        <v>-1.0321984659484938E-3</v>
      </c>
      <c r="Q558">
        <f>$Y$3*D558+$Y$4*P558</f>
        <v>4.3366214852565718E-4</v>
      </c>
    </row>
    <row r="559" spans="1:17" x14ac:dyDescent="0.25">
      <c r="A559" s="5">
        <v>33679</v>
      </c>
      <c r="B559">
        <v>0.45823999999999998</v>
      </c>
      <c r="C559">
        <v>1.6018399999999999</v>
      </c>
      <c r="D559" s="4">
        <f t="shared" si="9"/>
        <v>3.9511439625679427E-3</v>
      </c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>
        <f>LN(C559/C558)</f>
        <v>2.6504968468845348E-2</v>
      </c>
      <c r="Q559">
        <f>$Y$3*D559+$Y$4*P559</f>
        <v>2.1774868753866656E-2</v>
      </c>
    </row>
    <row r="560" spans="1:17" x14ac:dyDescent="0.25">
      <c r="A560" s="5">
        <v>33680</v>
      </c>
      <c r="B560">
        <v>0.454625</v>
      </c>
      <c r="C560">
        <v>1.650185</v>
      </c>
      <c r="D560" s="4">
        <f t="shared" si="9"/>
        <v>-7.9201610250729387E-3</v>
      </c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>
        <f>LN(C560/C559)</f>
        <v>2.9734434337240167E-2</v>
      </c>
      <c r="Q560">
        <f>$Y$3*D560+$Y$4*P560</f>
        <v>2.1837326210796166E-2</v>
      </c>
    </row>
    <row r="561" spans="1:17" x14ac:dyDescent="0.25">
      <c r="A561" s="5">
        <v>33681</v>
      </c>
      <c r="B561">
        <v>0.46095199999999997</v>
      </c>
      <c r="C561">
        <v>1.6292359999999999</v>
      </c>
      <c r="D561" s="4">
        <f t="shared" si="9"/>
        <v>1.3821012793424004E-2</v>
      </c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>
        <f>LN(C561/C560)</f>
        <v>-1.2776209556912282E-2</v>
      </c>
      <c r="Q561">
        <f>$Y$3*D561+$Y$4*P561</f>
        <v>-7.1981084316004966E-3</v>
      </c>
    </row>
    <row r="562" spans="1:17" x14ac:dyDescent="0.25">
      <c r="A562" s="5">
        <v>33682</v>
      </c>
      <c r="B562">
        <v>0.45552900000000002</v>
      </c>
      <c r="C562">
        <v>1.64374</v>
      </c>
      <c r="D562" s="4">
        <f t="shared" si="9"/>
        <v>-1.1834535126408665E-2</v>
      </c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>
        <f>LN(C562/C561)</f>
        <v>8.8629399926572101E-3</v>
      </c>
      <c r="Q562">
        <f>$Y$3*D562+$Y$4*P562</f>
        <v>4.5221630599368541E-3</v>
      </c>
    </row>
    <row r="563" spans="1:17" x14ac:dyDescent="0.25">
      <c r="A563" s="5">
        <v>33683</v>
      </c>
      <c r="B563">
        <v>0.45733699999999999</v>
      </c>
      <c r="C563">
        <v>1.656631</v>
      </c>
      <c r="D563" s="4">
        <f t="shared" si="9"/>
        <v>3.9611561041237517E-3</v>
      </c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>
        <f>LN(C563/C562)</f>
        <v>7.811888758379266E-3</v>
      </c>
      <c r="Q563">
        <f>$Y$3*D563+$Y$4*P563</f>
        <v>7.004294045328114E-3</v>
      </c>
    </row>
    <row r="564" spans="1:17" x14ac:dyDescent="0.25">
      <c r="A564" s="5">
        <v>33686</v>
      </c>
      <c r="B564">
        <v>0.45552900000000002</v>
      </c>
      <c r="C564">
        <v>1.656631</v>
      </c>
      <c r="D564" s="4">
        <f t="shared" si="9"/>
        <v>-3.9611561041238037E-3</v>
      </c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>
        <f>LN(C564/C563)</f>
        <v>0</v>
      </c>
      <c r="Q564">
        <f>$Y$3*D564+$Y$4*P564</f>
        <v>-8.3075326554425948E-4</v>
      </c>
    </row>
    <row r="565" spans="1:17" x14ac:dyDescent="0.25">
      <c r="A565" s="5">
        <v>33687</v>
      </c>
      <c r="B565">
        <v>0.46999000000000002</v>
      </c>
      <c r="C565">
        <v>1.64374</v>
      </c>
      <c r="D565" s="4">
        <f t="shared" si="9"/>
        <v>3.1252036907841195E-2</v>
      </c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>
        <f>LN(C565/C564)</f>
        <v>-7.8118887583792799E-3</v>
      </c>
      <c r="Q565">
        <f>$Y$3*D565+$Y$4*P565</f>
        <v>3.8079109546588184E-4</v>
      </c>
    </row>
    <row r="566" spans="1:17" x14ac:dyDescent="0.25">
      <c r="A566" s="5">
        <v>33688</v>
      </c>
      <c r="B566">
        <v>0.46637499999999998</v>
      </c>
      <c r="C566">
        <v>1.656631</v>
      </c>
      <c r="D566" s="4">
        <f t="shared" si="9"/>
        <v>-7.7213863406877491E-3</v>
      </c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>
        <f>LN(C566/C565)</f>
        <v>7.811888758379266E-3</v>
      </c>
      <c r="Q566">
        <f>$Y$3*D566+$Y$4*P566</f>
        <v>4.5541734162060366E-3</v>
      </c>
    </row>
    <row r="567" spans="1:17" x14ac:dyDescent="0.25">
      <c r="A567" s="5">
        <v>33689</v>
      </c>
      <c r="B567">
        <v>0.46276</v>
      </c>
      <c r="C567">
        <v>1.6115090000000001</v>
      </c>
      <c r="D567" s="4">
        <f t="shared" si="9"/>
        <v>-7.7814703806337489E-3</v>
      </c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>
        <f>LN(C567/C566)</f>
        <v>-2.7615014917033845E-2</v>
      </c>
      <c r="Q567">
        <f>$Y$3*D567+$Y$4*P567</f>
        <v>-2.3455425782493409E-2</v>
      </c>
    </row>
    <row r="568" spans="1:17" x14ac:dyDescent="0.25">
      <c r="A568" s="5">
        <v>33690</v>
      </c>
      <c r="B568">
        <v>0.44106800000000002</v>
      </c>
      <c r="C568">
        <v>1.563164</v>
      </c>
      <c r="D568" s="4">
        <f t="shared" si="9"/>
        <v>-4.8009502589333071E-2</v>
      </c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>
        <f>LN(C568/C567)</f>
        <v>-3.045903475809553E-2</v>
      </c>
      <c r="Q568">
        <f>$Y$3*D568+$Y$4*P568</f>
        <v>-3.4139805744992834E-2</v>
      </c>
    </row>
    <row r="569" spans="1:17" x14ac:dyDescent="0.25">
      <c r="A569" s="5">
        <v>33693</v>
      </c>
      <c r="B569">
        <v>0.42027999999999999</v>
      </c>
      <c r="C569">
        <v>1.547048</v>
      </c>
      <c r="D569" s="4">
        <f t="shared" si="9"/>
        <v>-4.8277902750780546E-2</v>
      </c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>
        <f>LN(C569/C568)</f>
        <v>-1.0363373453181196E-2</v>
      </c>
      <c r="Q569">
        <f>$Y$3*D569+$Y$4*P569</f>
        <v>-1.8314996211184403E-2</v>
      </c>
    </row>
    <row r="570" spans="1:17" x14ac:dyDescent="0.25">
      <c r="A570" s="5">
        <v>33694</v>
      </c>
      <c r="B570">
        <v>0.42118299999999997</v>
      </c>
      <c r="C570">
        <v>1.5277099999999999</v>
      </c>
      <c r="D570" s="4">
        <f t="shared" si="9"/>
        <v>2.1462627510296815E-3</v>
      </c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>
        <f>LN(C570/C569)</f>
        <v>-1.2578716749408638E-2</v>
      </c>
      <c r="Q570">
        <f>$Y$3*D570+$Y$4*P570</f>
        <v>-9.4905211611746119E-3</v>
      </c>
    </row>
    <row r="571" spans="1:17" x14ac:dyDescent="0.25">
      <c r="A571" s="5">
        <v>33695</v>
      </c>
      <c r="B571">
        <v>0.42660700000000001</v>
      </c>
      <c r="C571">
        <v>1.5534950000000001</v>
      </c>
      <c r="D571" s="4">
        <f t="shared" si="9"/>
        <v>1.2795796144900035E-2</v>
      </c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>
        <f>LN(C571/C570)</f>
        <v>1.6737349151100221E-2</v>
      </c>
      <c r="Q571">
        <f>$Y$3*D571+$Y$4*P571</f>
        <v>1.5910707144286176E-2</v>
      </c>
    </row>
    <row r="572" spans="1:17" x14ac:dyDescent="0.25">
      <c r="A572" s="5">
        <v>33696</v>
      </c>
      <c r="B572">
        <v>0.42479899999999998</v>
      </c>
      <c r="C572">
        <v>1.508373</v>
      </c>
      <c r="D572" s="4">
        <f t="shared" si="9"/>
        <v>-4.247098840510259E-3</v>
      </c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>
        <f>LN(C572/C571)</f>
        <v>-2.9475644826476396E-2</v>
      </c>
      <c r="Q572">
        <f>$Y$3*D572+$Y$4*P572</f>
        <v>-2.4184589283132468E-2</v>
      </c>
    </row>
    <row r="573" spans="1:17" x14ac:dyDescent="0.25">
      <c r="A573" s="5">
        <v>33697</v>
      </c>
      <c r="B573">
        <v>0.42660700000000001</v>
      </c>
      <c r="C573">
        <v>1.5148189999999999</v>
      </c>
      <c r="D573" s="4">
        <f t="shared" si="9"/>
        <v>4.2470988405102954E-3</v>
      </c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>
        <f>LN(C573/C572)</f>
        <v>4.2643733962702216E-3</v>
      </c>
      <c r="Q573">
        <f>$Y$3*D573+$Y$4*P573</f>
        <v>4.2607504909286612E-3</v>
      </c>
    </row>
    <row r="574" spans="1:17" x14ac:dyDescent="0.25">
      <c r="A574" s="5">
        <v>33700</v>
      </c>
      <c r="B574">
        <v>0.43925999999999998</v>
      </c>
      <c r="C574">
        <v>1.563164</v>
      </c>
      <c r="D574" s="4">
        <f t="shared" si="9"/>
        <v>2.9228278170102016E-2</v>
      </c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>
        <f>LN(C574/C573)</f>
        <v>3.1416012481695857E-2</v>
      </c>
      <c r="Q574">
        <f>$Y$3*D574+$Y$4*P574</f>
        <v>3.0957190012768736E-2</v>
      </c>
    </row>
    <row r="575" spans="1:17" x14ac:dyDescent="0.25">
      <c r="A575" s="5">
        <v>33701</v>
      </c>
      <c r="B575">
        <v>0.41395300000000002</v>
      </c>
      <c r="C575">
        <v>1.4954799999999999</v>
      </c>
      <c r="D575" s="4">
        <f t="shared" si="9"/>
        <v>-5.9339052075969005E-2</v>
      </c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>
        <f>LN(C575/C574)</f>
        <v>-4.4264746813746141E-2</v>
      </c>
      <c r="Q575">
        <f>$Y$3*D575+$Y$4*P575</f>
        <v>-4.7426204729874563E-2</v>
      </c>
    </row>
    <row r="576" spans="1:17" x14ac:dyDescent="0.25">
      <c r="A576" s="5">
        <v>33702</v>
      </c>
      <c r="B576">
        <v>0.40401100000000001</v>
      </c>
      <c r="C576">
        <v>1.511595</v>
      </c>
      <c r="D576" s="4">
        <f t="shared" si="9"/>
        <v>-2.4310335497382606E-2</v>
      </c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>
        <f>LN(C576/C575)</f>
        <v>1.0718159189606467E-2</v>
      </c>
      <c r="Q576">
        <f>$Y$3*D576+$Y$4*P576</f>
        <v>3.3718098957674757E-3</v>
      </c>
    </row>
    <row r="577" spans="1:17" x14ac:dyDescent="0.25">
      <c r="A577" s="5">
        <v>33703</v>
      </c>
      <c r="B577">
        <v>0.41395300000000002</v>
      </c>
      <c r="C577">
        <v>1.547048</v>
      </c>
      <c r="D577" s="4">
        <f t="shared" si="9"/>
        <v>2.4310335497382707E-2</v>
      </c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>
        <f>LN(C577/C576)</f>
        <v>2.318321417095829E-2</v>
      </c>
      <c r="Q577">
        <f>$Y$3*D577+$Y$4*P577</f>
        <v>2.3419599634691174E-2</v>
      </c>
    </row>
    <row r="578" spans="1:17" x14ac:dyDescent="0.25">
      <c r="A578" s="5">
        <v>33704</v>
      </c>
      <c r="B578">
        <v>0.40129999999999999</v>
      </c>
      <c r="C578">
        <v>1.4954799999999999</v>
      </c>
      <c r="D578" s="4">
        <f t="shared" si="9"/>
        <v>-3.1043163537766282E-2</v>
      </c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>
        <f>LN(C578/C577)</f>
        <v>-3.3901373360564924E-2</v>
      </c>
      <c r="Q578">
        <f>$Y$3*D578+$Y$4*P578</f>
        <v>-3.3301935448630901E-2</v>
      </c>
    </row>
    <row r="579" spans="1:17" x14ac:dyDescent="0.25">
      <c r="A579" s="5">
        <v>33707</v>
      </c>
      <c r="B579">
        <v>0.40853</v>
      </c>
      <c r="C579">
        <v>1.5148189999999999</v>
      </c>
      <c r="D579" s="4">
        <f t="shared" si="9"/>
        <v>1.7856073743129631E-2</v>
      </c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>
        <f>LN(C579/C578)</f>
        <v>1.2848734332050296E-2</v>
      </c>
      <c r="Q579">
        <f>$Y$3*D579+$Y$4*P579</f>
        <v>1.3898898339248081E-2</v>
      </c>
    </row>
    <row r="580" spans="1:17" x14ac:dyDescent="0.25">
      <c r="A580" s="5">
        <v>33708</v>
      </c>
      <c r="B580">
        <v>0.42479899999999998</v>
      </c>
      <c r="C580">
        <v>1.508373</v>
      </c>
      <c r="D580" s="4">
        <f t="shared" ref="D580:D643" si="10">LN(B580/B579)</f>
        <v>3.9050764859993307E-2</v>
      </c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>
        <f>LN(C580/C579)</f>
        <v>-4.2643733962703543E-3</v>
      </c>
      <c r="Q580">
        <f>$Y$3*D580+$Y$4*P580</f>
        <v>4.8198918051011322E-3</v>
      </c>
    </row>
    <row r="581" spans="1:17" x14ac:dyDescent="0.25">
      <c r="A581" s="5">
        <v>33709</v>
      </c>
      <c r="B581">
        <v>0.43745299999999998</v>
      </c>
      <c r="C581">
        <v>1.6614660000000001</v>
      </c>
      <c r="D581" s="4">
        <f t="shared" si="10"/>
        <v>2.9353155579384206E-2</v>
      </c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>
        <f>LN(C581/C580)</f>
        <v>9.6668758685953537E-2</v>
      </c>
      <c r="Q581">
        <f>$Y$3*D581+$Y$4*P581</f>
        <v>8.25509971959065E-2</v>
      </c>
    </row>
    <row r="582" spans="1:17" x14ac:dyDescent="0.25">
      <c r="A582" s="5">
        <v>33710</v>
      </c>
      <c r="B582">
        <v>0.42660700000000001</v>
      </c>
      <c r="C582">
        <v>1.6453500000000001</v>
      </c>
      <c r="D582" s="4">
        <f t="shared" si="10"/>
        <v>-2.5106056738873919E-2</v>
      </c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>
        <f>LN(C582/C581)</f>
        <v>-9.7472176231634972E-3</v>
      </c>
      <c r="Q582">
        <f>$Y$3*D582+$Y$4*P582</f>
        <v>-1.2968349387463829E-2</v>
      </c>
    </row>
    <row r="583" spans="1:17" x14ac:dyDescent="0.25">
      <c r="A583" s="5">
        <v>33714</v>
      </c>
      <c r="B583">
        <v>0.41033700000000001</v>
      </c>
      <c r="C583">
        <v>1.522877</v>
      </c>
      <c r="D583" s="4">
        <f t="shared" si="10"/>
        <v>-3.8884441415551807E-2</v>
      </c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>
        <f>LN(C583/C582)</f>
        <v>-7.7351818546318049E-2</v>
      </c>
      <c r="Q583">
        <f>$Y$3*D583+$Y$4*P583</f>
        <v>-6.9284249804193093E-2</v>
      </c>
    </row>
    <row r="584" spans="1:17" x14ac:dyDescent="0.25">
      <c r="A584" s="5">
        <v>33715</v>
      </c>
      <c r="B584">
        <v>0.40672199999999997</v>
      </c>
      <c r="C584">
        <v>1.4970909999999999</v>
      </c>
      <c r="D584" s="4">
        <f t="shared" si="10"/>
        <v>-8.8488679240701206E-3</v>
      </c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>
        <f>LN(C584/C583)</f>
        <v>-1.7077417163883866E-2</v>
      </c>
      <c r="Q584">
        <f>$Y$3*D584+$Y$4*P584</f>
        <v>-1.5351685086687911E-2</v>
      </c>
    </row>
    <row r="585" spans="1:17" x14ac:dyDescent="0.25">
      <c r="A585" s="5">
        <v>33716</v>
      </c>
      <c r="B585">
        <v>0.41666500000000001</v>
      </c>
      <c r="C585">
        <v>1.5164299999999999</v>
      </c>
      <c r="D585" s="4">
        <f t="shared" si="10"/>
        <v>2.4152636243354678E-2</v>
      </c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>
        <f>LN(C585/C584)</f>
        <v>1.2834996329466615E-2</v>
      </c>
      <c r="Q585">
        <f>$Y$3*D585+$Y$4*P585</f>
        <v>1.5208587793566788E-2</v>
      </c>
    </row>
    <row r="586" spans="1:17" x14ac:dyDescent="0.25">
      <c r="A586" s="5">
        <v>33717</v>
      </c>
      <c r="B586">
        <v>0.41214600000000001</v>
      </c>
      <c r="C586">
        <v>1.4922569999999999</v>
      </c>
      <c r="D586" s="4">
        <f t="shared" si="10"/>
        <v>-1.0904886112512254E-2</v>
      </c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>
        <f>LN(C586/C585)</f>
        <v>-1.60691492039618E-2</v>
      </c>
      <c r="Q586">
        <f>$Y$3*D586+$Y$4*P586</f>
        <v>-1.4986074385757837E-2</v>
      </c>
    </row>
    <row r="587" spans="1:17" x14ac:dyDescent="0.25">
      <c r="A587" s="5">
        <v>33718</v>
      </c>
      <c r="B587">
        <v>0.40853</v>
      </c>
      <c r="C587">
        <v>1.4471350000000001</v>
      </c>
      <c r="D587" s="4">
        <f t="shared" si="10"/>
        <v>-8.8123044917242065E-3</v>
      </c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>
        <f>LN(C587/C586)</f>
        <v>-3.07039991856509E-2</v>
      </c>
      <c r="Q587">
        <f>$Y$3*D587+$Y$4*P587</f>
        <v>-2.6112764612404925E-2</v>
      </c>
    </row>
    <row r="588" spans="1:17" x14ac:dyDescent="0.25">
      <c r="A588" s="5">
        <v>33721</v>
      </c>
      <c r="B588">
        <v>0.40310699999999999</v>
      </c>
      <c r="C588">
        <v>1.460027</v>
      </c>
      <c r="D588" s="4">
        <f t="shared" si="10"/>
        <v>-1.3363315625647316E-2</v>
      </c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>
        <f>LN(C588/C587)</f>
        <v>8.8691889269659485E-3</v>
      </c>
      <c r="Q588">
        <f>$Y$3*D588+$Y$4*P588</f>
        <v>4.206478023176273E-3</v>
      </c>
    </row>
    <row r="589" spans="1:17" x14ac:dyDescent="0.25">
      <c r="A589" s="5">
        <v>33722</v>
      </c>
      <c r="B589">
        <v>0.39226100000000003</v>
      </c>
      <c r="C589">
        <v>1.4052359999999999</v>
      </c>
      <c r="D589" s="4">
        <f t="shared" si="10"/>
        <v>-2.7274600830711624E-2</v>
      </c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>
        <f>LN(C589/C588)</f>
        <v>-3.8249668489613566E-2</v>
      </c>
      <c r="Q589">
        <f>$Y$3*D589+$Y$4*P589</f>
        <v>-3.5947922974532739E-2</v>
      </c>
    </row>
    <row r="590" spans="1:17" x14ac:dyDescent="0.25">
      <c r="A590" s="5">
        <v>33723</v>
      </c>
      <c r="B590">
        <v>0.41214600000000001</v>
      </c>
      <c r="C590">
        <v>1.4358550000000001</v>
      </c>
      <c r="D590" s="4">
        <f t="shared" si="10"/>
        <v>4.9450220948083219E-2</v>
      </c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>
        <f>LN(C590/C589)</f>
        <v>2.1555230387038622E-2</v>
      </c>
      <c r="Q590">
        <f>$Y$3*D590+$Y$4*P590</f>
        <v>2.7405505885342941E-2</v>
      </c>
    </row>
    <row r="591" spans="1:17" x14ac:dyDescent="0.25">
      <c r="A591" s="5">
        <v>33724</v>
      </c>
      <c r="B591">
        <v>0.43474099999999999</v>
      </c>
      <c r="C591">
        <v>1.421351</v>
      </c>
      <c r="D591" s="4">
        <f t="shared" si="10"/>
        <v>5.3372795959770999E-2</v>
      </c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>
        <f>LN(C591/C590)</f>
        <v>-1.015266283564531E-2</v>
      </c>
      <c r="Q591">
        <f>$Y$3*D591+$Y$4*P591</f>
        <v>3.1702108285731976E-3</v>
      </c>
    </row>
    <row r="592" spans="1:17" x14ac:dyDescent="0.25">
      <c r="A592" s="5">
        <v>33725</v>
      </c>
      <c r="B592">
        <v>0.42841400000000002</v>
      </c>
      <c r="C592">
        <v>1.4664729999999999</v>
      </c>
      <c r="D592" s="4">
        <f t="shared" si="10"/>
        <v>-1.4660433689311071E-2</v>
      </c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>
        <f>LN(C592/C591)</f>
        <v>3.1252370321078152E-2</v>
      </c>
      <c r="Q592">
        <f>$Y$3*D592+$Y$4*P592</f>
        <v>2.1623309799525852E-2</v>
      </c>
    </row>
    <row r="593" spans="1:17" x14ac:dyDescent="0.25">
      <c r="A593" s="5">
        <v>33728</v>
      </c>
      <c r="B593">
        <v>0.43745299999999998</v>
      </c>
      <c r="C593">
        <v>1.4696959999999999</v>
      </c>
      <c r="D593" s="4">
        <f t="shared" si="10"/>
        <v>2.0879253677193298E-2</v>
      </c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>
        <f>LN(C593/C592)</f>
        <v>2.1953786001334616E-3</v>
      </c>
      <c r="Q593">
        <f>$Y$3*D593+$Y$4*P593</f>
        <v>6.1138533648945476E-3</v>
      </c>
    </row>
    <row r="594" spans="1:17" x14ac:dyDescent="0.25">
      <c r="A594" s="5">
        <v>33729</v>
      </c>
      <c r="B594">
        <v>0.43745299999999998</v>
      </c>
      <c r="C594">
        <v>1.5019260000000001</v>
      </c>
      <c r="D594" s="4">
        <f t="shared" si="10"/>
        <v>0</v>
      </c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>
        <f>LN(C594/C593)</f>
        <v>2.1692707802185275E-2</v>
      </c>
      <c r="Q594">
        <f>$Y$3*D594+$Y$4*P594</f>
        <v>1.7143205744843581E-2</v>
      </c>
    </row>
    <row r="595" spans="1:17" x14ac:dyDescent="0.25">
      <c r="A595" s="5">
        <v>33730</v>
      </c>
      <c r="B595">
        <v>0.44649</v>
      </c>
      <c r="C595">
        <v>1.4954799999999999</v>
      </c>
      <c r="D595" s="4">
        <f t="shared" si="10"/>
        <v>2.044773219379865E-2</v>
      </c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>
        <f>LN(C595/C594)</f>
        <v>-4.3010589403646438E-3</v>
      </c>
      <c r="Q595">
        <f>$Y$3*D595+$Y$4*P595</f>
        <v>8.8938004071328512E-4</v>
      </c>
    </row>
    <row r="596" spans="1:17" x14ac:dyDescent="0.25">
      <c r="A596" s="5">
        <v>33731</v>
      </c>
      <c r="B596">
        <v>0.43925999999999998</v>
      </c>
      <c r="C596">
        <v>1.482588</v>
      </c>
      <c r="D596" s="4">
        <f t="shared" si="10"/>
        <v>-1.6325510762570668E-2</v>
      </c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>
        <f>LN(C596/C595)</f>
        <v>-8.6580162261327785E-3</v>
      </c>
      <c r="Q596">
        <f>$Y$3*D596+$Y$4*P596</f>
        <v>-1.0266081133763457E-2</v>
      </c>
    </row>
    <row r="597" spans="1:17" x14ac:dyDescent="0.25">
      <c r="A597" s="5">
        <v>33732</v>
      </c>
      <c r="B597">
        <v>0.44829799999999997</v>
      </c>
      <c r="C597">
        <v>1.476143</v>
      </c>
      <c r="D597" s="4">
        <f t="shared" si="10"/>
        <v>2.0366696966598034E-2</v>
      </c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>
        <f>LN(C597/C596)</f>
        <v>-4.3566043643976466E-3</v>
      </c>
      <c r="Q597">
        <f>$Y$3*D597+$Y$4*P597</f>
        <v>8.2848876898760282E-4</v>
      </c>
    </row>
    <row r="598" spans="1:17" x14ac:dyDescent="0.25">
      <c r="A598" s="5">
        <v>33735</v>
      </c>
      <c r="B598">
        <v>0.45010600000000001</v>
      </c>
      <c r="C598">
        <v>1.4696959999999999</v>
      </c>
      <c r="D598" s="4">
        <f t="shared" si="10"/>
        <v>4.0249207278627774E-3</v>
      </c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>
        <f>LN(C598/C597)</f>
        <v>-4.3770282712901412E-3</v>
      </c>
      <c r="Q598">
        <f>$Y$3*D598+$Y$4*P598</f>
        <v>-2.6149299382514451E-3</v>
      </c>
    </row>
    <row r="599" spans="1:17" x14ac:dyDescent="0.25">
      <c r="A599" s="5">
        <v>33736</v>
      </c>
      <c r="B599">
        <v>0.45010600000000001</v>
      </c>
      <c r="C599">
        <v>1.4729190000000001</v>
      </c>
      <c r="D599" s="4">
        <f t="shared" si="10"/>
        <v>0</v>
      </c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>
        <f>LN(C599/C598)</f>
        <v>2.1905694688722169E-3</v>
      </c>
      <c r="Q599">
        <f>$Y$3*D599+$Y$4*P599</f>
        <v>1.7311523967268897E-3</v>
      </c>
    </row>
    <row r="600" spans="1:17" x14ac:dyDescent="0.25">
      <c r="A600" s="5">
        <v>33737</v>
      </c>
      <c r="B600">
        <v>0.45372200000000001</v>
      </c>
      <c r="C600">
        <v>1.453581</v>
      </c>
      <c r="D600" s="4">
        <f t="shared" si="10"/>
        <v>8.0015651049964234E-3</v>
      </c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>
        <f>LN(C600/C599)</f>
        <v>-1.3215979133546595E-2</v>
      </c>
      <c r="Q600">
        <f>$Y$3*D600+$Y$4*P600</f>
        <v>-8.766130730791374E-3</v>
      </c>
    </row>
    <row r="601" spans="1:17" x14ac:dyDescent="0.25">
      <c r="A601" s="5">
        <v>33738</v>
      </c>
      <c r="B601">
        <v>0.44377899999999998</v>
      </c>
      <c r="C601">
        <v>1.427797</v>
      </c>
      <c r="D601" s="4">
        <f t="shared" si="10"/>
        <v>-2.2157984919118304E-2</v>
      </c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>
        <f>LN(C601/C600)</f>
        <v>-1.7897470068847635E-2</v>
      </c>
      <c r="Q601">
        <f>$Y$3*D601+$Y$4*P601</f>
        <v>-1.8791006332434267E-2</v>
      </c>
    </row>
    <row r="602" spans="1:17" x14ac:dyDescent="0.25">
      <c r="A602" s="5">
        <v>33739</v>
      </c>
      <c r="B602">
        <v>0.438357</v>
      </c>
      <c r="C602">
        <v>1.4181280000000001</v>
      </c>
      <c r="D602" s="4">
        <f t="shared" si="10"/>
        <v>-1.229304388528972E-2</v>
      </c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>
        <f>LN(C602/C601)</f>
        <v>-6.7950049303016928E-3</v>
      </c>
      <c r="Q602">
        <f>$Y$3*D602+$Y$4*P602</f>
        <v>-7.9480808747692151E-3</v>
      </c>
    </row>
    <row r="603" spans="1:17" x14ac:dyDescent="0.25">
      <c r="A603" s="5">
        <v>33742</v>
      </c>
      <c r="B603">
        <v>0.43654900000000002</v>
      </c>
      <c r="C603">
        <v>1.453581</v>
      </c>
      <c r="D603" s="4">
        <f t="shared" si="10"/>
        <v>-4.1330213158143796E-3</v>
      </c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>
        <f>LN(C603/C602)</f>
        <v>2.469247499914938E-2</v>
      </c>
      <c r="Q603">
        <f>$Y$3*D603+$Y$4*P603</f>
        <v>1.8647049228208409E-2</v>
      </c>
    </row>
    <row r="604" spans="1:17" x14ac:dyDescent="0.25">
      <c r="A604" s="5">
        <v>33743</v>
      </c>
      <c r="B604">
        <v>0.42931799999999998</v>
      </c>
      <c r="C604">
        <v>1.476143</v>
      </c>
      <c r="D604" s="4">
        <f t="shared" si="10"/>
        <v>-1.6702722493136608E-2</v>
      </c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>
        <f>LN(C604/C603)</f>
        <v>1.5402437935964523E-2</v>
      </c>
      <c r="Q604">
        <f>$Y$3*D604+$Y$4*P604</f>
        <v>8.6691847729469147E-3</v>
      </c>
    </row>
    <row r="605" spans="1:17" x14ac:dyDescent="0.25">
      <c r="A605" s="5">
        <v>33744</v>
      </c>
      <c r="B605">
        <v>0.43383699999999997</v>
      </c>
      <c r="C605">
        <v>1.50515</v>
      </c>
      <c r="D605" s="4">
        <f t="shared" si="10"/>
        <v>1.0470984444489894E-2</v>
      </c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>
        <f>LN(C605/C604)</f>
        <v>1.9459956054207504E-2</v>
      </c>
      <c r="Q605">
        <f>$Y$3*D605+$Y$4*P605</f>
        <v>1.7574744433568944E-2</v>
      </c>
    </row>
    <row r="606" spans="1:17" x14ac:dyDescent="0.25">
      <c r="A606" s="5">
        <v>33745</v>
      </c>
      <c r="B606">
        <v>0.42751</v>
      </c>
      <c r="C606">
        <v>1.503538</v>
      </c>
      <c r="D606" s="4">
        <f t="shared" si="10"/>
        <v>-1.4691207601098251E-2</v>
      </c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>
        <f>LN(C606/C605)</f>
        <v>-1.0715635215402728E-3</v>
      </c>
      <c r="Q606">
        <f>$Y$3*D606+$Y$4*P606</f>
        <v>-3.9279426939905033E-3</v>
      </c>
    </row>
    <row r="607" spans="1:17" x14ac:dyDescent="0.25">
      <c r="A607" s="5">
        <v>33746</v>
      </c>
      <c r="B607">
        <v>0.43022199999999999</v>
      </c>
      <c r="C607">
        <v>1.4922569999999999</v>
      </c>
      <c r="D607" s="4">
        <f t="shared" si="10"/>
        <v>6.3236746150929224E-3</v>
      </c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>
        <f>LN(C607/C606)</f>
        <v>-7.531258528263805E-3</v>
      </c>
      <c r="Q607">
        <f>$Y$3*D607+$Y$4*P607</f>
        <v>-4.6255333686927502E-3</v>
      </c>
    </row>
    <row r="608" spans="1:17" x14ac:dyDescent="0.25">
      <c r="A608" s="5">
        <v>33750</v>
      </c>
      <c r="B608">
        <v>0.42841400000000002</v>
      </c>
      <c r="C608">
        <v>1.489034</v>
      </c>
      <c r="D608" s="4">
        <f t="shared" si="10"/>
        <v>-4.2113367530043884E-3</v>
      </c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>
        <f>LN(C608/C607)</f>
        <v>-2.1621514005843146E-3</v>
      </c>
      <c r="Q608">
        <f>$Y$3*D608+$Y$4*P608</f>
        <v>-2.5919166959878894E-3</v>
      </c>
    </row>
    <row r="609" spans="1:17" x14ac:dyDescent="0.25">
      <c r="A609" s="5">
        <v>33751</v>
      </c>
      <c r="B609">
        <v>0.43564399999999998</v>
      </c>
      <c r="C609">
        <v>1.482588</v>
      </c>
      <c r="D609" s="4">
        <f t="shared" si="10"/>
        <v>1.6735378280453999E-2</v>
      </c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>
        <f>LN(C609/C608)</f>
        <v>-4.3383782394214986E-3</v>
      </c>
      <c r="Q609">
        <f>$Y$3*D609+$Y$4*P609</f>
        <v>8.1314291237733448E-5</v>
      </c>
    </row>
    <row r="610" spans="1:17" x14ac:dyDescent="0.25">
      <c r="A610" s="5">
        <v>33752</v>
      </c>
      <c r="B610">
        <v>0.43022199999999999</v>
      </c>
      <c r="C610">
        <v>1.534157</v>
      </c>
      <c r="D610" s="4">
        <f t="shared" si="10"/>
        <v>-1.2524041527449528E-2</v>
      </c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>
        <f>LN(C610/C609)</f>
        <v>3.4191835195111056E-2</v>
      </c>
      <c r="Q610">
        <f>$Y$3*D610+$Y$4*P610</f>
        <v>2.439435028922023E-2</v>
      </c>
    </row>
    <row r="611" spans="1:17" x14ac:dyDescent="0.25">
      <c r="A611" s="5">
        <v>33753</v>
      </c>
      <c r="B611">
        <v>0.432029</v>
      </c>
      <c r="C611">
        <v>1.559941</v>
      </c>
      <c r="D611" s="4">
        <f t="shared" si="10"/>
        <v>4.1913610894580679E-3</v>
      </c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>
        <f>LN(C611/C610)</f>
        <v>1.6666955519687526E-2</v>
      </c>
      <c r="Q611">
        <f>$Y$3*D611+$Y$4*P611</f>
        <v>1.4050512102643395E-2</v>
      </c>
    </row>
    <row r="612" spans="1:17" x14ac:dyDescent="0.25">
      <c r="A612" s="5">
        <v>33756</v>
      </c>
      <c r="B612">
        <v>0.416597</v>
      </c>
      <c r="C612">
        <v>1.6018399999999999</v>
      </c>
      <c r="D612" s="4">
        <f t="shared" si="10"/>
        <v>-3.6373387971888375E-2</v>
      </c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>
        <f>LN(C612/C611)</f>
        <v>2.6504968468845348E-2</v>
      </c>
      <c r="Q612">
        <f>$Y$3*D612+$Y$4*P612</f>
        <v>1.3317808313552752E-2</v>
      </c>
    </row>
    <row r="613" spans="1:17" x14ac:dyDescent="0.25">
      <c r="A613" s="5">
        <v>33757</v>
      </c>
      <c r="B613">
        <v>0.40935100000000002</v>
      </c>
      <c r="C613">
        <v>1.5841130000000001</v>
      </c>
      <c r="D613" s="4">
        <f t="shared" si="10"/>
        <v>-1.7546348932009338E-2</v>
      </c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>
        <f>LN(C613/C612)</f>
        <v>-1.1128339270645889E-2</v>
      </c>
      <c r="Q613">
        <f>$Y$3*D613+$Y$4*P613</f>
        <v>-1.2474356025431588E-2</v>
      </c>
    </row>
    <row r="614" spans="1:17" x14ac:dyDescent="0.25">
      <c r="A614" s="5">
        <v>33758</v>
      </c>
      <c r="B614">
        <v>0.39214500000000002</v>
      </c>
      <c r="C614">
        <v>1.5857250000000001</v>
      </c>
      <c r="D614" s="4">
        <f t="shared" si="10"/>
        <v>-4.2941309362487669E-2</v>
      </c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>
        <f>LN(C614/C613)</f>
        <v>1.0170867652940208E-3</v>
      </c>
      <c r="Q614">
        <f>$Y$3*D614+$Y$4*P614</f>
        <v>-8.2020856609642413E-3</v>
      </c>
    </row>
    <row r="615" spans="1:17" x14ac:dyDescent="0.25">
      <c r="A615" s="5">
        <v>33759</v>
      </c>
      <c r="B615">
        <v>0.39486100000000002</v>
      </c>
      <c r="C615">
        <v>1.580891</v>
      </c>
      <c r="D615" s="4">
        <f t="shared" si="10"/>
        <v>6.9021348817939962E-3</v>
      </c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>
        <f>LN(C615/C614)</f>
        <v>-3.0531038528115602E-3</v>
      </c>
      <c r="Q615">
        <f>$Y$3*D615+$Y$4*P615</f>
        <v>-9.6524190780102764E-4</v>
      </c>
    </row>
    <row r="616" spans="1:17" x14ac:dyDescent="0.25">
      <c r="A616" s="5">
        <v>33760</v>
      </c>
      <c r="B616">
        <v>0.39757799999999999</v>
      </c>
      <c r="C616">
        <v>1.559941</v>
      </c>
      <c r="D616" s="4">
        <f t="shared" si="10"/>
        <v>6.8573370235402564E-3</v>
      </c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>
        <f>LN(C616/C615)</f>
        <v>-1.3340612110682055E-2</v>
      </c>
      <c r="Q616">
        <f>$Y$3*D616+$Y$4*P616</f>
        <v>-9.1045982401144337E-3</v>
      </c>
    </row>
    <row r="617" spans="1:17" x14ac:dyDescent="0.25">
      <c r="A617" s="5">
        <v>33763</v>
      </c>
      <c r="B617">
        <v>0.39305000000000001</v>
      </c>
      <c r="C617">
        <v>1.5244869999999999</v>
      </c>
      <c r="D617" s="4">
        <f t="shared" si="10"/>
        <v>-1.1454311019830599E-2</v>
      </c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>
        <f>LN(C617/C616)</f>
        <v>-2.2990040009625706E-2</v>
      </c>
      <c r="Q617">
        <f>$Y$3*D617+$Y$4*P617</f>
        <v>-2.0570709825003839E-2</v>
      </c>
    </row>
    <row r="618" spans="1:17" x14ac:dyDescent="0.25">
      <c r="A618" s="5">
        <v>33764</v>
      </c>
      <c r="B618">
        <v>0.391239</v>
      </c>
      <c r="C618">
        <v>1.482588</v>
      </c>
      <c r="D618" s="4">
        <f t="shared" si="10"/>
        <v>-4.6182037966114742E-3</v>
      </c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>
        <f>LN(C618/C617)</f>
        <v>-2.78687507051729E-2</v>
      </c>
      <c r="Q618">
        <f>$Y$3*D618+$Y$4*P618</f>
        <v>-2.2992530919270289E-2</v>
      </c>
    </row>
    <row r="619" spans="1:17" x14ac:dyDescent="0.25">
      <c r="A619" s="5">
        <v>33765</v>
      </c>
      <c r="B619">
        <v>0.389428</v>
      </c>
      <c r="C619">
        <v>1.450358</v>
      </c>
      <c r="D619" s="4">
        <f t="shared" si="10"/>
        <v>-4.6396305944966468E-3</v>
      </c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>
        <f>LN(C619/C618)</f>
        <v>-2.1978786808343542E-2</v>
      </c>
      <c r="Q619">
        <f>$Y$3*D619+$Y$4*P619</f>
        <v>-1.8342333139820019E-2</v>
      </c>
    </row>
    <row r="620" spans="1:17" x14ac:dyDescent="0.25">
      <c r="A620" s="5">
        <v>33766</v>
      </c>
      <c r="B620">
        <v>0.39033299999999999</v>
      </c>
      <c r="C620">
        <v>1.3923430000000001</v>
      </c>
      <c r="D620" s="4">
        <f t="shared" si="10"/>
        <v>2.3212251096206339E-3</v>
      </c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>
        <f>LN(C620/C619)</f>
        <v>-4.0822482905540879E-2</v>
      </c>
      <c r="Q620">
        <f>$Y$3*D620+$Y$4*P620</f>
        <v>-3.1774170902898517E-2</v>
      </c>
    </row>
    <row r="621" spans="1:17" x14ac:dyDescent="0.25">
      <c r="A621" s="5">
        <v>33767</v>
      </c>
      <c r="B621">
        <v>0.39576699999999998</v>
      </c>
      <c r="C621">
        <v>1.450358</v>
      </c>
      <c r="D621" s="4">
        <f t="shared" si="10"/>
        <v>1.3825433292119488E-2</v>
      </c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>
        <f>LN(C621/C620)</f>
        <v>4.0822482905540802E-2</v>
      </c>
      <c r="Q621">
        <f>$Y$3*D621+$Y$4*P621</f>
        <v>3.5160528027503711E-2</v>
      </c>
    </row>
    <row r="622" spans="1:17" x14ac:dyDescent="0.25">
      <c r="A622" s="5">
        <v>33770</v>
      </c>
      <c r="B622">
        <v>0.38127699999999998</v>
      </c>
      <c r="C622">
        <v>1.4648620000000001</v>
      </c>
      <c r="D622" s="4">
        <f t="shared" si="10"/>
        <v>-3.7299509164239575E-2</v>
      </c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>
        <f>LN(C622/C621)</f>
        <v>9.9506175696371484E-3</v>
      </c>
      <c r="Q622">
        <f>$Y$3*D622+$Y$4*P622</f>
        <v>4.1087106880772009E-5</v>
      </c>
    </row>
    <row r="623" spans="1:17" x14ac:dyDescent="0.25">
      <c r="A623" s="5">
        <v>33771</v>
      </c>
      <c r="B623">
        <v>0.35682399999999997</v>
      </c>
      <c r="C623">
        <v>1.4068480000000001</v>
      </c>
      <c r="D623" s="4">
        <f t="shared" si="10"/>
        <v>-6.6283482068472593E-2</v>
      </c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>
        <f>LN(C623/C622)</f>
        <v>-4.040929905566306E-2</v>
      </c>
      <c r="Q623">
        <f>$Y$3*D623+$Y$4*P623</f>
        <v>-4.5835760792125209E-2</v>
      </c>
    </row>
    <row r="624" spans="1:17" x14ac:dyDescent="0.25">
      <c r="A624" s="5">
        <v>33772</v>
      </c>
      <c r="B624">
        <v>0.34414499999999998</v>
      </c>
      <c r="C624">
        <v>1.3995949999999999</v>
      </c>
      <c r="D624" s="4">
        <f t="shared" si="10"/>
        <v>-3.6179582827450464E-2</v>
      </c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>
        <f>LN(C624/C623)</f>
        <v>-5.1688319685001018E-3</v>
      </c>
      <c r="Q624">
        <f>$Y$3*D624+$Y$4*P624</f>
        <v>-1.1672560139230955E-2</v>
      </c>
    </row>
    <row r="625" spans="1:17" x14ac:dyDescent="0.25">
      <c r="A625" s="5">
        <v>33773</v>
      </c>
      <c r="B625">
        <v>0.32784400000000002</v>
      </c>
      <c r="C625">
        <v>1.397178</v>
      </c>
      <c r="D625" s="4">
        <f t="shared" si="10"/>
        <v>-4.8525194700383092E-2</v>
      </c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>
        <f>LN(C625/C624)</f>
        <v>-1.7284210064384764E-3</v>
      </c>
      <c r="Q625">
        <f>$Y$3*D625+$Y$4*P625</f>
        <v>-1.1542872025601119E-2</v>
      </c>
    </row>
    <row r="626" spans="1:17" x14ac:dyDescent="0.25">
      <c r="A626" s="5">
        <v>33774</v>
      </c>
      <c r="B626">
        <v>0.32422200000000001</v>
      </c>
      <c r="C626">
        <v>1.421351</v>
      </c>
      <c r="D626" s="4">
        <f t="shared" si="10"/>
        <v>-1.1109419144534527E-2</v>
      </c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>
        <f>LN(C626/C625)</f>
        <v>1.7153339712408559E-2</v>
      </c>
      <c r="Q626">
        <f>$Y$3*D626+$Y$4*P626</f>
        <v>1.1225934026666471E-2</v>
      </c>
    </row>
    <row r="627" spans="1:17" x14ac:dyDescent="0.25">
      <c r="A627" s="5">
        <v>33777</v>
      </c>
      <c r="B627">
        <v>0.32059799999999999</v>
      </c>
      <c r="C627">
        <v>1.4358550000000001</v>
      </c>
      <c r="D627" s="4">
        <f t="shared" si="10"/>
        <v>-1.124046449250438E-2</v>
      </c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>
        <f>LN(C627/C626)</f>
        <v>1.0152662835645426E-2</v>
      </c>
      <c r="Q627">
        <f>$Y$3*D627+$Y$4*P627</f>
        <v>5.665990278216437E-3</v>
      </c>
    </row>
    <row r="628" spans="1:17" x14ac:dyDescent="0.25">
      <c r="A628" s="5">
        <v>33778</v>
      </c>
      <c r="B628">
        <v>0.32784400000000002</v>
      </c>
      <c r="C628">
        <v>1.421351</v>
      </c>
      <c r="D628" s="4">
        <f t="shared" si="10"/>
        <v>2.2349883637039013E-2</v>
      </c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>
        <f>LN(C628/C627)</f>
        <v>-1.015266283564531E-2</v>
      </c>
      <c r="Q628">
        <f>$Y$3*D628+$Y$4*P628</f>
        <v>-3.3360679045401562E-3</v>
      </c>
    </row>
    <row r="629" spans="1:17" x14ac:dyDescent="0.25">
      <c r="A629" s="5">
        <v>33779</v>
      </c>
      <c r="B629">
        <v>0.33327699999999999</v>
      </c>
      <c r="C629">
        <v>1.397178</v>
      </c>
      <c r="D629" s="4">
        <f t="shared" si="10"/>
        <v>1.6436090542066493E-2</v>
      </c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>
        <f>LN(C629/C628)</f>
        <v>-1.7153339712408535E-2</v>
      </c>
      <c r="Q629">
        <f>$Y$3*D629+$Y$4*P629</f>
        <v>-1.0108798134603516E-2</v>
      </c>
    </row>
    <row r="630" spans="1:17" x14ac:dyDescent="0.25">
      <c r="A630" s="5">
        <v>33780</v>
      </c>
      <c r="B630">
        <v>0.33056099999999999</v>
      </c>
      <c r="C630">
        <v>1.3536680000000001</v>
      </c>
      <c r="D630" s="4">
        <f t="shared" si="10"/>
        <v>-8.1827649358108562E-3</v>
      </c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>
        <f>LN(C630/C629)</f>
        <v>-3.1636543034669812E-2</v>
      </c>
      <c r="Q630">
        <f>$Y$3*D630+$Y$4*P630</f>
        <v>-2.6717700597560814E-2</v>
      </c>
    </row>
    <row r="631" spans="1:17" x14ac:dyDescent="0.25">
      <c r="A631" s="5">
        <v>33781</v>
      </c>
      <c r="B631">
        <v>0.32784400000000002</v>
      </c>
      <c r="C631">
        <v>1.2908189999999999</v>
      </c>
      <c r="D631" s="4">
        <f t="shared" si="10"/>
        <v>-8.2533256062557146E-3</v>
      </c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>
        <f>LN(C631/C630)</f>
        <v>-4.7541044373532057E-2</v>
      </c>
      <c r="Q631">
        <f>$Y$3*D631+$Y$4*P631</f>
        <v>-3.930142952277655E-2</v>
      </c>
    </row>
    <row r="632" spans="1:17" x14ac:dyDescent="0.25">
      <c r="A632" s="5">
        <v>33784</v>
      </c>
      <c r="B632">
        <v>0.33871200000000001</v>
      </c>
      <c r="C632">
        <v>1.397178</v>
      </c>
      <c r="D632" s="4">
        <f t="shared" si="10"/>
        <v>3.2612303289963875E-2</v>
      </c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>
        <f>LN(C632/C631)</f>
        <v>7.9177587408201897E-2</v>
      </c>
      <c r="Q632">
        <f>$Y$3*D632+$Y$4*P632</f>
        <v>6.9411685528710229E-2</v>
      </c>
    </row>
    <row r="633" spans="1:17" x14ac:dyDescent="0.25">
      <c r="A633" s="5">
        <v>33785</v>
      </c>
      <c r="B633">
        <v>0.34776800000000002</v>
      </c>
      <c r="C633">
        <v>1.3536680000000001</v>
      </c>
      <c r="D633" s="4">
        <f t="shared" si="10"/>
        <v>2.6385402006955116E-2</v>
      </c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>
        <f>LN(C633/C632)</f>
        <v>-3.1636543034669812E-2</v>
      </c>
      <c r="Q633">
        <f>$Y$3*D633+$Y$4*P633</f>
        <v>-1.946789351682366E-2</v>
      </c>
    </row>
    <row r="634" spans="1:17" x14ac:dyDescent="0.25">
      <c r="A634" s="5">
        <v>33786</v>
      </c>
      <c r="B634">
        <v>0.35501300000000002</v>
      </c>
      <c r="C634">
        <v>1.39476</v>
      </c>
      <c r="D634" s="4">
        <f t="shared" si="10"/>
        <v>2.0618817736469553E-2</v>
      </c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>
        <f>LN(C634/C633)</f>
        <v>2.9904412446844563E-2</v>
      </c>
      <c r="Q634">
        <f>$Y$3*D634+$Y$4*P634</f>
        <v>2.7956991561276893E-2</v>
      </c>
    </row>
    <row r="635" spans="1:17" x14ac:dyDescent="0.25">
      <c r="A635" s="5">
        <v>33787</v>
      </c>
      <c r="B635">
        <v>0.335088</v>
      </c>
      <c r="C635">
        <v>1.351251</v>
      </c>
      <c r="D635" s="4">
        <f t="shared" si="10"/>
        <v>-5.7761224627084967E-2</v>
      </c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>
        <f>LN(C635/C634)</f>
        <v>-3.1691527434968503E-2</v>
      </c>
      <c r="Q635">
        <f>$Y$3*D635+$Y$4*P635</f>
        <v>-3.7158993372893544E-2</v>
      </c>
    </row>
    <row r="636" spans="1:17" x14ac:dyDescent="0.25">
      <c r="A636" s="5">
        <v>33791</v>
      </c>
      <c r="B636">
        <v>0.335088</v>
      </c>
      <c r="C636">
        <v>1.343998</v>
      </c>
      <c r="D636" s="4">
        <f t="shared" si="10"/>
        <v>0</v>
      </c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>
        <f>LN(C636/C635)</f>
        <v>-5.3820760218988174E-3</v>
      </c>
      <c r="Q636">
        <f>$Y$3*D636+$Y$4*P636</f>
        <v>-4.2533203977654652E-3</v>
      </c>
    </row>
    <row r="637" spans="1:17" x14ac:dyDescent="0.25">
      <c r="A637" s="5">
        <v>33792</v>
      </c>
      <c r="B637">
        <v>0.32059799999999999</v>
      </c>
      <c r="C637">
        <v>1.314991</v>
      </c>
      <c r="D637" s="4">
        <f t="shared" si="10"/>
        <v>-4.4205182043342527E-2</v>
      </c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>
        <f>LN(C637/C636)</f>
        <v>-2.1818932504769468E-2</v>
      </c>
      <c r="Q637">
        <f>$Y$3*D637+$Y$4*P637</f>
        <v>-2.6513887568039296E-2</v>
      </c>
    </row>
    <row r="638" spans="1:17" x14ac:dyDescent="0.25">
      <c r="A638" s="5">
        <v>33793</v>
      </c>
      <c r="B638">
        <v>0.33146599999999998</v>
      </c>
      <c r="C638">
        <v>1.3270770000000001</v>
      </c>
      <c r="D638" s="4">
        <f t="shared" si="10"/>
        <v>3.3337238410483104E-2</v>
      </c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>
        <f>LN(C638/C637)</f>
        <v>9.1489577885093005E-3</v>
      </c>
      <c r="Q638">
        <f>$Y$3*D638+$Y$4*P638</f>
        <v>1.4221843730491259E-2</v>
      </c>
    </row>
    <row r="639" spans="1:17" x14ac:dyDescent="0.25">
      <c r="A639" s="5">
        <v>33794</v>
      </c>
      <c r="B639">
        <v>0.332372</v>
      </c>
      <c r="C639">
        <v>1.3343290000000001</v>
      </c>
      <c r="D639" s="4">
        <f t="shared" si="10"/>
        <v>2.7295833095488226E-3</v>
      </c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>
        <f>LN(C639/C638)</f>
        <v>5.4497644843744765E-3</v>
      </c>
      <c r="Q639">
        <f>$Y$3*D639+$Y$4*P639</f>
        <v>4.8792746237234803E-3</v>
      </c>
    </row>
    <row r="640" spans="1:17" x14ac:dyDescent="0.25">
      <c r="A640" s="5">
        <v>33795</v>
      </c>
      <c r="B640">
        <v>0.33146599999999998</v>
      </c>
      <c r="C640">
        <v>1.343998</v>
      </c>
      <c r="D640" s="4">
        <f t="shared" si="10"/>
        <v>-2.7295833095487953E-3</v>
      </c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>
        <f>LN(C640/C639)</f>
        <v>7.2202102318856152E-3</v>
      </c>
      <c r="Q640">
        <f>$Y$3*D640+$Y$4*P640</f>
        <v>5.1334902797401799E-3</v>
      </c>
    </row>
    <row r="641" spans="1:17" x14ac:dyDescent="0.25">
      <c r="A641" s="5">
        <v>33798</v>
      </c>
      <c r="B641">
        <v>0.34052300000000002</v>
      </c>
      <c r="C641">
        <v>1.3536680000000001</v>
      </c>
      <c r="D641" s="4">
        <f t="shared" si="10"/>
        <v>2.6957430768961874E-2</v>
      </c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>
        <f>LN(C641/C640)</f>
        <v>7.1691910100227935E-3</v>
      </c>
      <c r="Q641">
        <f>$Y$3*D641+$Y$4*P641</f>
        <v>1.1319278602379287E-2</v>
      </c>
    </row>
    <row r="642" spans="1:17" x14ac:dyDescent="0.25">
      <c r="A642" s="5">
        <v>33799</v>
      </c>
      <c r="B642">
        <v>0.34414499999999998</v>
      </c>
      <c r="C642">
        <v>1.3754219999999999</v>
      </c>
      <c r="D642" s="4">
        <f t="shared" si="10"/>
        <v>1.0580409157977063E-2</v>
      </c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>
        <f>LN(C642/C641)</f>
        <v>1.5942648107847339E-2</v>
      </c>
      <c r="Q642">
        <f>$Y$3*D642+$Y$4*P642</f>
        <v>1.4818052812651639E-2</v>
      </c>
    </row>
    <row r="643" spans="1:17" x14ac:dyDescent="0.25">
      <c r="A643" s="5">
        <v>33800</v>
      </c>
      <c r="B643">
        <v>0.34776800000000002</v>
      </c>
      <c r="C643">
        <v>1.3826750000000001</v>
      </c>
      <c r="D643" s="4">
        <f t="shared" si="10"/>
        <v>1.0472510596535957E-2</v>
      </c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>
        <f>LN(C643/C642)</f>
        <v>5.2594355594907443E-3</v>
      </c>
      <c r="Q643">
        <f>$Y$3*D643+$Y$4*P643</f>
        <v>6.3527474605400286E-3</v>
      </c>
    </row>
    <row r="644" spans="1:17" x14ac:dyDescent="0.25">
      <c r="A644" s="5">
        <v>33801</v>
      </c>
      <c r="B644">
        <v>0.35320200000000002</v>
      </c>
      <c r="C644">
        <v>1.397178</v>
      </c>
      <c r="D644" s="4">
        <f t="shared" ref="D644:D707" si="11">LN(B644/B643)</f>
        <v>1.5504540441158746E-2</v>
      </c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>
        <f>LN(C644/C643)</f>
        <v>1.043445936733163E-2</v>
      </c>
      <c r="Q644">
        <f>$Y$3*D644+$Y$4*P644</f>
        <v>1.1497781866606801E-2</v>
      </c>
    </row>
    <row r="645" spans="1:17" x14ac:dyDescent="0.25">
      <c r="A645" s="5">
        <v>33802</v>
      </c>
      <c r="B645">
        <v>0.32603300000000002</v>
      </c>
      <c r="C645">
        <v>1.3585020000000001</v>
      </c>
      <c r="D645" s="4">
        <f t="shared" si="11"/>
        <v>-8.0041527990463018E-2</v>
      </c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>
        <f>LN(C645/C644)</f>
        <v>-2.8071865954124708E-2</v>
      </c>
      <c r="Q645">
        <f>$Y$3*D645+$Y$4*P645</f>
        <v>-3.8971200721813579E-2</v>
      </c>
    </row>
    <row r="646" spans="1:17" x14ac:dyDescent="0.25">
      <c r="A646" s="5">
        <v>33805</v>
      </c>
      <c r="B646">
        <v>0.32422200000000001</v>
      </c>
      <c r="C646">
        <v>1.339164</v>
      </c>
      <c r="D646" s="4">
        <f t="shared" si="11"/>
        <v>-5.5701368921492111E-3</v>
      </c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>
        <f>LN(C646/C645)</f>
        <v>-1.4337083423856433E-2</v>
      </c>
      <c r="Q646">
        <f>$Y$3*D646+$Y$4*P646</f>
        <v>-1.2498436001583556E-2</v>
      </c>
    </row>
    <row r="647" spans="1:17" x14ac:dyDescent="0.25">
      <c r="A647" s="5">
        <v>33806</v>
      </c>
      <c r="B647">
        <v>0.33146599999999998</v>
      </c>
      <c r="C647">
        <v>1.3875090000000001</v>
      </c>
      <c r="D647" s="4">
        <f t="shared" si="11"/>
        <v>2.2096773917978672E-2</v>
      </c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>
        <f>LN(C647/C646)</f>
        <v>3.5464514432578212E-2</v>
      </c>
      <c r="Q647">
        <f>$Y$3*D647+$Y$4*P647</f>
        <v>3.2660965722672387E-2</v>
      </c>
    </row>
    <row r="648" spans="1:17" x14ac:dyDescent="0.25">
      <c r="A648" s="5">
        <v>33807</v>
      </c>
      <c r="B648">
        <v>0.32059799999999999</v>
      </c>
      <c r="C648">
        <v>1.3536680000000001</v>
      </c>
      <c r="D648" s="4">
        <f t="shared" si="11"/>
        <v>-3.3337238410483035E-2</v>
      </c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>
        <f>LN(C648/C647)</f>
        <v>-2.469210808926665E-2</v>
      </c>
      <c r="Q648">
        <f>$Y$3*D648+$Y$4*P648</f>
        <v>-2.6505207612895456E-2</v>
      </c>
    </row>
    <row r="649" spans="1:17" x14ac:dyDescent="0.25">
      <c r="A649" s="5">
        <v>33808</v>
      </c>
      <c r="B649">
        <v>0.32422200000000001</v>
      </c>
      <c r="C649">
        <v>1.3730059999999999</v>
      </c>
      <c r="D649" s="4">
        <f t="shared" si="11"/>
        <v>1.1240464492504461E-2</v>
      </c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>
        <f>LN(C649/C648)</f>
        <v>1.4184551754366986E-2</v>
      </c>
      <c r="Q649">
        <f>$Y$3*D649+$Y$4*P649</f>
        <v>1.3567103200826439E-2</v>
      </c>
    </row>
    <row r="650" spans="1:17" x14ac:dyDescent="0.25">
      <c r="A650" s="5">
        <v>33809</v>
      </c>
      <c r="B650">
        <v>0.332372</v>
      </c>
      <c r="C650">
        <v>1.4068480000000001</v>
      </c>
      <c r="D650" s="4">
        <f t="shared" si="11"/>
        <v>2.4826357227527424E-2</v>
      </c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>
        <f>LN(C650/C649)</f>
        <v>2.4349244255241216E-2</v>
      </c>
      <c r="Q650">
        <f>$Y$3*D650+$Y$4*P650</f>
        <v>2.4449306749457906E-2</v>
      </c>
    </row>
    <row r="651" spans="1:17" x14ac:dyDescent="0.25">
      <c r="A651" s="5">
        <v>33812</v>
      </c>
      <c r="B651">
        <v>0.32784400000000002</v>
      </c>
      <c r="C651">
        <v>1.4116820000000001</v>
      </c>
      <c r="D651" s="4">
        <f t="shared" si="11"/>
        <v>-1.3716938082992926E-2</v>
      </c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>
        <f>LN(C651/C650)</f>
        <v>3.4301602180822695E-3</v>
      </c>
      <c r="Q651">
        <f>$Y$3*D651+$Y$4*P651</f>
        <v>-1.6601411430436017E-4</v>
      </c>
    </row>
    <row r="652" spans="1:17" x14ac:dyDescent="0.25">
      <c r="A652" s="5">
        <v>33813</v>
      </c>
      <c r="B652">
        <v>0.33690100000000001</v>
      </c>
      <c r="C652">
        <v>1.43102</v>
      </c>
      <c r="D652" s="4">
        <f t="shared" si="11"/>
        <v>2.7251233158084122E-2</v>
      </c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>
        <f>LN(C652/C651)</f>
        <v>1.3605575474712629E-2</v>
      </c>
      <c r="Q652">
        <f>$Y$3*D652+$Y$4*P652</f>
        <v>1.6467410348919766E-2</v>
      </c>
    </row>
    <row r="653" spans="1:17" x14ac:dyDescent="0.25">
      <c r="A653" s="5">
        <v>33814</v>
      </c>
      <c r="B653">
        <v>0.34233400000000003</v>
      </c>
      <c r="C653">
        <v>1.43102</v>
      </c>
      <c r="D653" s="4">
        <f t="shared" si="11"/>
        <v>1.5997750030285644E-2</v>
      </c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>
        <f>LN(C653/C652)</f>
        <v>0</v>
      </c>
      <c r="Q653">
        <f>$Y$3*D653+$Y$4*P653</f>
        <v>3.3551273238599934E-3</v>
      </c>
    </row>
    <row r="654" spans="1:17" x14ac:dyDescent="0.25">
      <c r="A654" s="5">
        <v>33815</v>
      </c>
      <c r="B654">
        <v>0.34233400000000003</v>
      </c>
      <c r="C654">
        <v>1.414099</v>
      </c>
      <c r="D654" s="4">
        <f t="shared" si="11"/>
        <v>0</v>
      </c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>
        <f>LN(C654/C653)</f>
        <v>-1.1894897549261593E-2</v>
      </c>
      <c r="Q654">
        <f>$Y$3*D654+$Y$4*P654</f>
        <v>-9.4002407564944494E-3</v>
      </c>
    </row>
    <row r="655" spans="1:17" x14ac:dyDescent="0.25">
      <c r="A655" s="5">
        <v>33816</v>
      </c>
      <c r="B655">
        <v>0.33871200000000001</v>
      </c>
      <c r="C655">
        <v>1.4068480000000001</v>
      </c>
      <c r="D655" s="4">
        <f t="shared" si="11"/>
        <v>-1.0636679898405797E-2</v>
      </c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>
        <f>LN(C655/C654)</f>
        <v>-5.1408381435333102E-3</v>
      </c>
      <c r="Q655">
        <f>$Y$3*D655+$Y$4*P655</f>
        <v>-6.2934532803166476E-3</v>
      </c>
    </row>
    <row r="656" spans="1:17" x14ac:dyDescent="0.25">
      <c r="A656" s="5">
        <v>33819</v>
      </c>
      <c r="B656">
        <v>0.33146599999999998</v>
      </c>
      <c r="C656">
        <v>1.426186</v>
      </c>
      <c r="D656" s="4">
        <f t="shared" si="11"/>
        <v>-2.1624948516519752E-2</v>
      </c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>
        <f>LN(C656/C655)</f>
        <v>1.3652007244592737E-2</v>
      </c>
      <c r="Q656">
        <f>$Y$3*D656+$Y$4*P656</f>
        <v>6.2535494644272958E-3</v>
      </c>
    </row>
    <row r="657" spans="1:17" x14ac:dyDescent="0.25">
      <c r="A657" s="5">
        <v>33820</v>
      </c>
      <c r="B657">
        <v>0.32965499999999998</v>
      </c>
      <c r="C657">
        <v>1.4286030000000001</v>
      </c>
      <c r="D657" s="4">
        <f t="shared" si="11"/>
        <v>-5.4785872170120681E-3</v>
      </c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>
        <f>LN(C657/C656)</f>
        <v>1.693295425694757E-3</v>
      </c>
      <c r="Q657">
        <f>$Y$3*D657+$Y$4*P657</f>
        <v>1.8917269765427879E-4</v>
      </c>
    </row>
    <row r="658" spans="1:17" x14ac:dyDescent="0.25">
      <c r="A658" s="5">
        <v>33821</v>
      </c>
      <c r="B658">
        <v>0.32422200000000001</v>
      </c>
      <c r="C658">
        <v>1.3923430000000001</v>
      </c>
      <c r="D658" s="4">
        <f t="shared" si="11"/>
        <v>-1.6618186700966663E-2</v>
      </c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>
        <f>LN(C658/C657)</f>
        <v>-2.5709104089802468E-2</v>
      </c>
      <c r="Q658">
        <f>$Y$3*D658+$Y$4*P658</f>
        <v>-2.3802511895744265E-2</v>
      </c>
    </row>
    <row r="659" spans="1:17" x14ac:dyDescent="0.25">
      <c r="A659" s="5">
        <v>33822</v>
      </c>
      <c r="B659">
        <v>0.31878699999999999</v>
      </c>
      <c r="C659">
        <v>1.3826750000000001</v>
      </c>
      <c r="D659" s="4">
        <f t="shared" si="11"/>
        <v>-1.6905298177888523E-2</v>
      </c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>
        <f>LN(C659/C658)</f>
        <v>-6.9679109227552896E-3</v>
      </c>
      <c r="Q659">
        <f>$Y$3*D659+$Y$4*P659</f>
        <v>-9.0520289671275726E-3</v>
      </c>
    </row>
    <row r="660" spans="1:17" x14ac:dyDescent="0.25">
      <c r="A660" s="5">
        <v>33823</v>
      </c>
      <c r="B660">
        <v>0.31425900000000001</v>
      </c>
      <c r="C660">
        <v>1.3681719999999999</v>
      </c>
      <c r="D660" s="4">
        <f t="shared" si="11"/>
        <v>-1.4305681489039355E-2</v>
      </c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>
        <f>LN(C660/C659)</f>
        <v>-1.054448639094154E-2</v>
      </c>
      <c r="Q660">
        <f>$Y$3*D660+$Y$4*P660</f>
        <v>-1.1333302844511974E-2</v>
      </c>
    </row>
    <row r="661" spans="1:17" x14ac:dyDescent="0.25">
      <c r="A661" s="5">
        <v>33826</v>
      </c>
      <c r="B661">
        <v>0.319693</v>
      </c>
      <c r="C661">
        <v>1.3705890000000001</v>
      </c>
      <c r="D661" s="4">
        <f t="shared" si="11"/>
        <v>1.7143673620639434E-2</v>
      </c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>
        <f>LN(C661/C660)</f>
        <v>1.7650321641657009E-3</v>
      </c>
      <c r="Q661">
        <f>$Y$3*D661+$Y$4*P661</f>
        <v>4.9903169733908253E-3</v>
      </c>
    </row>
    <row r="662" spans="1:17" x14ac:dyDescent="0.25">
      <c r="A662" s="5">
        <v>33827</v>
      </c>
      <c r="B662">
        <v>0.31516499999999997</v>
      </c>
      <c r="C662">
        <v>1.380258</v>
      </c>
      <c r="D662" s="4">
        <f t="shared" si="11"/>
        <v>-1.4264849089906594E-2</v>
      </c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>
        <f>LN(C662/C661)</f>
        <v>7.0298637614625769E-3</v>
      </c>
      <c r="Q662">
        <f>$Y$3*D662+$Y$4*P662</f>
        <v>2.5638311752473534E-3</v>
      </c>
    </row>
    <row r="663" spans="1:17" x14ac:dyDescent="0.25">
      <c r="A663" s="5">
        <v>33828</v>
      </c>
      <c r="B663">
        <v>0.319693</v>
      </c>
      <c r="C663">
        <v>1.3730059999999999</v>
      </c>
      <c r="D663" s="4">
        <f t="shared" si="11"/>
        <v>1.4264849089906469E-2</v>
      </c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>
        <f>LN(C663/C662)</f>
        <v>-5.267941447657595E-3</v>
      </c>
      <c r="Q663">
        <f>$Y$3*D663+$Y$4*P663</f>
        <v>-1.1714279304598906E-3</v>
      </c>
    </row>
    <row r="664" spans="1:17" x14ac:dyDescent="0.25">
      <c r="A664" s="5">
        <v>33829</v>
      </c>
      <c r="B664">
        <v>0.32422200000000001</v>
      </c>
      <c r="C664">
        <v>1.3705890000000001</v>
      </c>
      <c r="D664" s="4">
        <f t="shared" si="11"/>
        <v>1.4067306046288615E-2</v>
      </c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>
        <f>LN(C664/C663)</f>
        <v>-1.761922313804941E-3</v>
      </c>
      <c r="Q664">
        <f>$Y$3*D664+$Y$4*P664</f>
        <v>1.5578618112143654E-3</v>
      </c>
    </row>
    <row r="665" spans="1:17" x14ac:dyDescent="0.25">
      <c r="A665" s="5">
        <v>33830</v>
      </c>
      <c r="B665">
        <v>0.32422200000000001</v>
      </c>
      <c r="C665">
        <v>1.3730059999999999</v>
      </c>
      <c r="D665" s="4">
        <f t="shared" si="11"/>
        <v>0</v>
      </c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>
        <f>LN(C665/C664)</f>
        <v>1.7619223138048592E-3</v>
      </c>
      <c r="Q665">
        <f>$Y$3*D665+$Y$4*P665</f>
        <v>1.3924032447873921E-3</v>
      </c>
    </row>
    <row r="666" spans="1:17" x14ac:dyDescent="0.25">
      <c r="A666" s="5">
        <v>33833</v>
      </c>
      <c r="B666">
        <v>0.32509300000000002</v>
      </c>
      <c r="C666">
        <v>1.343998</v>
      </c>
      <c r="D666" s="4">
        <f t="shared" si="11"/>
        <v>2.6828288963711023E-3</v>
      </c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>
        <f>LN(C666/C665)</f>
        <v>-2.1353742764389696E-2</v>
      </c>
      <c r="Q666">
        <f>$Y$3*D666+$Y$4*P666</f>
        <v>-1.6312673976699842E-2</v>
      </c>
    </row>
    <row r="667" spans="1:17" x14ac:dyDescent="0.25">
      <c r="A667" s="5">
        <v>33834</v>
      </c>
      <c r="B667">
        <v>0.32509300000000002</v>
      </c>
      <c r="C667">
        <v>1.343998</v>
      </c>
      <c r="D667" s="4">
        <f t="shared" si="11"/>
        <v>0</v>
      </c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>
        <f>LN(C667/C666)</f>
        <v>0</v>
      </c>
      <c r="Q667">
        <f>$Y$3*D667+$Y$4*P667</f>
        <v>0</v>
      </c>
    </row>
    <row r="668" spans="1:17" x14ac:dyDescent="0.25">
      <c r="A668" s="5">
        <v>33835</v>
      </c>
      <c r="B668">
        <v>0.32327600000000001</v>
      </c>
      <c r="C668">
        <v>1.339164</v>
      </c>
      <c r="D668" s="4">
        <f t="shared" si="11"/>
        <v>-5.6048477229751021E-3</v>
      </c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>
        <f>LN(C668/C667)</f>
        <v>-3.6032153332887316E-3</v>
      </c>
      <c r="Q668">
        <f>$Y$3*D668+$Y$4*P668</f>
        <v>-4.0230075859646539E-3</v>
      </c>
    </row>
    <row r="669" spans="1:17" x14ac:dyDescent="0.25">
      <c r="A669" s="5">
        <v>33836</v>
      </c>
      <c r="B669">
        <v>0.32509300000000002</v>
      </c>
      <c r="C669">
        <v>1.360919</v>
      </c>
      <c r="D669" s="4">
        <f t="shared" si="11"/>
        <v>5.6048477229752348E-3</v>
      </c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>
        <f>LN(C669/C668)</f>
        <v>1.6114668164459455E-2</v>
      </c>
      <c r="Q669">
        <f>$Y$3*D669+$Y$4*P669</f>
        <v>1.3910496598749824E-2</v>
      </c>
    </row>
    <row r="670" spans="1:17" x14ac:dyDescent="0.25">
      <c r="A670" s="5">
        <v>33837</v>
      </c>
      <c r="B670">
        <v>0.324185</v>
      </c>
      <c r="C670">
        <v>1.3488340000000001</v>
      </c>
      <c r="D670" s="4">
        <f t="shared" si="11"/>
        <v>-2.7969547464627821E-3</v>
      </c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>
        <f>LN(C670/C669)</f>
        <v>-8.9196912961017442E-3</v>
      </c>
      <c r="Q670">
        <f>$Y$3*D670+$Y$4*P670</f>
        <v>-7.6356006798838109E-3</v>
      </c>
    </row>
    <row r="671" spans="1:17" x14ac:dyDescent="0.25">
      <c r="A671" s="5">
        <v>33840</v>
      </c>
      <c r="B671">
        <v>0.31419599999999998</v>
      </c>
      <c r="C671">
        <v>1.3343290000000001</v>
      </c>
      <c r="D671" s="4">
        <f t="shared" si="11"/>
        <v>-3.1297345499490051E-2</v>
      </c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>
        <f>LN(C671/C670)</f>
        <v>-1.0811971766954783E-2</v>
      </c>
      <c r="Q671">
        <f>$Y$3*D671+$Y$4*P671</f>
        <v>-1.5108265747008028E-2</v>
      </c>
    </row>
    <row r="672" spans="1:17" x14ac:dyDescent="0.25">
      <c r="A672" s="5">
        <v>33841</v>
      </c>
      <c r="B672">
        <v>0.32236799999999999</v>
      </c>
      <c r="C672">
        <v>1.360919</v>
      </c>
      <c r="D672" s="4">
        <f t="shared" si="11"/>
        <v>2.5676755127449727E-2</v>
      </c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>
        <f>LN(C672/C671)</f>
        <v>1.9731663063056536E-2</v>
      </c>
      <c r="Q672">
        <f>$Y$3*D672+$Y$4*P672</f>
        <v>2.097849719850356E-2</v>
      </c>
    </row>
    <row r="673" spans="1:17" x14ac:dyDescent="0.25">
      <c r="A673" s="5">
        <v>33842</v>
      </c>
      <c r="B673">
        <v>0.32146000000000002</v>
      </c>
      <c r="C673">
        <v>1.385092</v>
      </c>
      <c r="D673" s="4">
        <f t="shared" si="11"/>
        <v>-2.8206309821902642E-3</v>
      </c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>
        <f>LN(C673/C672)</f>
        <v>1.7606356590189599E-2</v>
      </c>
      <c r="Q673">
        <f>$Y$3*D673+$Y$4*P673</f>
        <v>1.3322307644650692E-2</v>
      </c>
    </row>
    <row r="674" spans="1:17" x14ac:dyDescent="0.25">
      <c r="A674" s="5">
        <v>33843</v>
      </c>
      <c r="B674">
        <v>0.32327600000000001</v>
      </c>
      <c r="C674">
        <v>1.423767</v>
      </c>
      <c r="D674" s="4">
        <f t="shared" si="11"/>
        <v>5.6333283777180955E-3</v>
      </c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>
        <f>LN(C674/C673)</f>
        <v>2.7539612580504552E-2</v>
      </c>
      <c r="Q674">
        <f>$Y$3*D674+$Y$4*P674</f>
        <v>2.2945318223243673E-2</v>
      </c>
    </row>
    <row r="675" spans="1:17" x14ac:dyDescent="0.25">
      <c r="A675" s="5">
        <v>33844</v>
      </c>
      <c r="B675">
        <v>0.32690900000000001</v>
      </c>
      <c r="C675">
        <v>1.438272</v>
      </c>
      <c r="D675" s="4">
        <f t="shared" si="11"/>
        <v>1.1175397187625313E-2</v>
      </c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>
        <f>LN(C675/C674)</f>
        <v>1.0136217004912735E-2</v>
      </c>
      <c r="Q675">
        <f>$Y$3*D675+$Y$4*P675</f>
        <v>1.0354159016685157E-2</v>
      </c>
    </row>
    <row r="676" spans="1:17" x14ac:dyDescent="0.25">
      <c r="A676" s="5">
        <v>33847</v>
      </c>
      <c r="B676">
        <v>0.334173</v>
      </c>
      <c r="C676">
        <v>1.4406890000000001</v>
      </c>
      <c r="D676" s="4">
        <f t="shared" si="11"/>
        <v>2.1976978245131226E-2</v>
      </c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>
        <f>LN(C676/C675)</f>
        <v>1.6790783674075502E-3</v>
      </c>
      <c r="Q676">
        <f>$Y$3*D676+$Y$4*P676</f>
        <v>5.936054402649998E-3</v>
      </c>
    </row>
    <row r="677" spans="1:17" x14ac:dyDescent="0.25">
      <c r="A677" s="5">
        <v>33848</v>
      </c>
      <c r="B677">
        <v>0.337806</v>
      </c>
      <c r="C677">
        <v>1.4406890000000001</v>
      </c>
      <c r="D677" s="4">
        <f t="shared" si="11"/>
        <v>1.0812943253830452E-2</v>
      </c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>
        <f>LN(C677/C676)</f>
        <v>0</v>
      </c>
      <c r="Q677">
        <f>$Y$3*D677+$Y$4*P677</f>
        <v>2.2677439823471455E-3</v>
      </c>
    </row>
    <row r="678" spans="1:17" x14ac:dyDescent="0.25">
      <c r="A678" s="5">
        <v>33849</v>
      </c>
      <c r="B678">
        <v>0.35233500000000001</v>
      </c>
      <c r="C678">
        <v>1.4576100000000001</v>
      </c>
      <c r="D678" s="4">
        <f t="shared" si="11"/>
        <v>4.2110661354608385E-2</v>
      </c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>
        <f>LN(C678/C677)</f>
        <v>1.1676636713980492E-2</v>
      </c>
      <c r="Q678">
        <f>$Y$3*D678+$Y$4*P678</f>
        <v>1.8059411007458795E-2</v>
      </c>
    </row>
    <row r="679" spans="1:17" x14ac:dyDescent="0.25">
      <c r="A679" s="5">
        <v>33850</v>
      </c>
      <c r="B679">
        <v>0.34688600000000003</v>
      </c>
      <c r="C679">
        <v>1.481781</v>
      </c>
      <c r="D679" s="4">
        <f t="shared" si="11"/>
        <v>-1.5586231850303502E-2</v>
      </c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>
        <f>LN(C679/C678)</f>
        <v>1.6446634582217696E-2</v>
      </c>
      <c r="Q679">
        <f>$Y$3*D679+$Y$4*P679</f>
        <v>9.7285432740119963E-3</v>
      </c>
    </row>
    <row r="680" spans="1:17" x14ac:dyDescent="0.25">
      <c r="A680" s="5">
        <v>33851</v>
      </c>
      <c r="B680">
        <v>0.343254</v>
      </c>
      <c r="C680">
        <v>1.4696959999999999</v>
      </c>
      <c r="D680" s="4">
        <f t="shared" si="11"/>
        <v>-1.0525497815512786E-2</v>
      </c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>
        <f>LN(C680/C679)</f>
        <v>-8.189165992070967E-3</v>
      </c>
      <c r="Q680">
        <f>$Y$3*D680+$Y$4*P680</f>
        <v>-8.679153066727948E-3</v>
      </c>
    </row>
    <row r="681" spans="1:17" x14ac:dyDescent="0.25">
      <c r="A681" s="5">
        <v>33855</v>
      </c>
      <c r="B681">
        <v>0.34688600000000003</v>
      </c>
      <c r="C681">
        <v>1.4842</v>
      </c>
      <c r="D681" s="4">
        <f t="shared" si="11"/>
        <v>1.0525497815512817E-2</v>
      </c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>
        <f>LN(C681/C680)</f>
        <v>9.820329870971034E-3</v>
      </c>
      <c r="Q681">
        <f>$Y$3*D681+$Y$4*P681</f>
        <v>9.9682211828219722E-3</v>
      </c>
    </row>
    <row r="682" spans="1:17" x14ac:dyDescent="0.25">
      <c r="A682" s="5">
        <v>33856</v>
      </c>
      <c r="B682">
        <v>0.35596699999999998</v>
      </c>
      <c r="C682">
        <v>1.5107900000000001</v>
      </c>
      <c r="D682" s="4">
        <f t="shared" si="11"/>
        <v>2.5841834216613891E-2</v>
      </c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>
        <f>LN(C682/C681)</f>
        <v>1.7756786270566868E-2</v>
      </c>
      <c r="Q682">
        <f>$Y$3*D682+$Y$4*P682</f>
        <v>1.9452422546114807E-2</v>
      </c>
    </row>
    <row r="683" spans="1:17" x14ac:dyDescent="0.25">
      <c r="A683" s="5">
        <v>33857</v>
      </c>
      <c r="B683">
        <v>0.35778300000000002</v>
      </c>
      <c r="C683">
        <v>1.5277099999999999</v>
      </c>
      <c r="D683" s="4">
        <f t="shared" si="11"/>
        <v>5.0886274427832147E-3</v>
      </c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>
        <f>LN(C683/C682)</f>
        <v>1.1137189331439125E-2</v>
      </c>
      <c r="Q683">
        <f>$Y$3*D683+$Y$4*P683</f>
        <v>9.8686549922808505E-3</v>
      </c>
    </row>
    <row r="684" spans="1:17" x14ac:dyDescent="0.25">
      <c r="A684" s="5">
        <v>33858</v>
      </c>
      <c r="B684">
        <v>0.34597800000000001</v>
      </c>
      <c r="C684">
        <v>1.522877</v>
      </c>
      <c r="D684" s="4">
        <f t="shared" si="11"/>
        <v>-3.3551468147843072E-2</v>
      </c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>
        <f>LN(C684/C683)</f>
        <v>-3.1685731589042362E-3</v>
      </c>
      <c r="Q684">
        <f>$Y$3*D684+$Y$4*P684</f>
        <v>-9.5406242887428622E-3</v>
      </c>
    </row>
    <row r="685" spans="1:17" x14ac:dyDescent="0.25">
      <c r="A685" s="5">
        <v>33861</v>
      </c>
      <c r="B685">
        <v>0.359599</v>
      </c>
      <c r="C685">
        <v>1.580891</v>
      </c>
      <c r="D685" s="4">
        <f t="shared" si="11"/>
        <v>3.8614332504808994E-2</v>
      </c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>
        <f>LN(C685/C684)</f>
        <v>3.7387303147095922E-2</v>
      </c>
      <c r="Q685">
        <f>$Y$3*D685+$Y$4*P685</f>
        <v>3.7644641817686959E-2</v>
      </c>
    </row>
    <row r="686" spans="1:17" x14ac:dyDescent="0.25">
      <c r="A686" s="5">
        <v>33862</v>
      </c>
      <c r="B686">
        <v>0.35051900000000002</v>
      </c>
      <c r="C686">
        <v>1.5712219999999999</v>
      </c>
      <c r="D686" s="4">
        <f t="shared" si="11"/>
        <v>-2.5574608446643953E-2</v>
      </c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>
        <f>LN(C686/C685)</f>
        <v>-6.1349515873969692E-3</v>
      </c>
      <c r="Q686">
        <f>$Y$3*D686+$Y$4*P686</f>
        <v>-1.0211932648574191E-2</v>
      </c>
    </row>
    <row r="687" spans="1:17" x14ac:dyDescent="0.25">
      <c r="A687" s="5">
        <v>33863</v>
      </c>
      <c r="B687">
        <v>0.34143800000000002</v>
      </c>
      <c r="C687">
        <v>1.5543009999999999</v>
      </c>
      <c r="D687" s="4">
        <f t="shared" si="11"/>
        <v>-2.6248802727608083E-2</v>
      </c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>
        <f>LN(C687/C686)</f>
        <v>-1.0827733673748847E-2</v>
      </c>
      <c r="Q687">
        <f>$Y$3*D687+$Y$4*P687</f>
        <v>-1.4061916608710673E-2</v>
      </c>
    </row>
    <row r="688" spans="1:17" x14ac:dyDescent="0.25">
      <c r="A688" s="5">
        <v>33864</v>
      </c>
      <c r="B688">
        <v>0.334173</v>
      </c>
      <c r="C688">
        <v>1.5688029999999999</v>
      </c>
      <c r="D688" s="4">
        <f t="shared" si="11"/>
        <v>-2.1507287600245922E-2</v>
      </c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>
        <f>LN(C688/C687)</f>
        <v>9.2869813048713588E-3</v>
      </c>
      <c r="Q688">
        <f>$Y$3*D688+$Y$4*P688</f>
        <v>2.8286548010657241E-3</v>
      </c>
    </row>
    <row r="689" spans="1:17" x14ac:dyDescent="0.25">
      <c r="A689" s="5">
        <v>33865</v>
      </c>
      <c r="B689">
        <v>0.337806</v>
      </c>
      <c r="C689">
        <v>1.544632</v>
      </c>
      <c r="D689" s="4">
        <f t="shared" si="11"/>
        <v>1.0812943253830452E-2</v>
      </c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>
        <f>LN(C689/C688)</f>
        <v>-1.5527213911571643E-2</v>
      </c>
      <c r="Q689">
        <f>$Y$3*D689+$Y$4*P689</f>
        <v>-1.0003025769295161E-2</v>
      </c>
    </row>
    <row r="690" spans="1:17" x14ac:dyDescent="0.25">
      <c r="A690" s="5">
        <v>33868</v>
      </c>
      <c r="B690">
        <v>0.337806</v>
      </c>
      <c r="C690">
        <v>1.5301279999999999</v>
      </c>
      <c r="D690" s="4">
        <f t="shared" si="11"/>
        <v>0</v>
      </c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>
        <f>LN(C690/C689)</f>
        <v>-9.4343022404979656E-3</v>
      </c>
      <c r="Q690">
        <f>$Y$3*D690+$Y$4*P690</f>
        <v>-7.4556936756232269E-3</v>
      </c>
    </row>
    <row r="691" spans="1:17" x14ac:dyDescent="0.25">
      <c r="A691" s="5">
        <v>33869</v>
      </c>
      <c r="B691">
        <v>0.33235700000000001</v>
      </c>
      <c r="C691">
        <v>1.503538</v>
      </c>
      <c r="D691" s="4">
        <f t="shared" si="11"/>
        <v>-1.6262073806219763E-2</v>
      </c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>
        <f>LN(C691/C690)</f>
        <v>-1.7530394548866898E-2</v>
      </c>
      <c r="Q691">
        <f>$Y$3*D691+$Y$4*P691</f>
        <v>-1.7264396044638624E-2</v>
      </c>
    </row>
    <row r="692" spans="1:17" x14ac:dyDescent="0.25">
      <c r="A692" s="5">
        <v>33870</v>
      </c>
      <c r="B692">
        <v>0.34506999999999999</v>
      </c>
      <c r="C692">
        <v>1.5301279999999999</v>
      </c>
      <c r="D692" s="4">
        <f t="shared" si="11"/>
        <v>3.7537602601876892E-2</v>
      </c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>
        <f>LN(C692/C691)</f>
        <v>1.7530394548866804E-2</v>
      </c>
      <c r="Q692">
        <f>$Y$3*D692+$Y$4*P692</f>
        <v>2.1726405255730389E-2</v>
      </c>
    </row>
    <row r="693" spans="1:17" x14ac:dyDescent="0.25">
      <c r="A693" s="5">
        <v>33871</v>
      </c>
      <c r="B693">
        <v>0.33598899999999998</v>
      </c>
      <c r="C693">
        <v>1.551884</v>
      </c>
      <c r="D693" s="4">
        <f t="shared" si="11"/>
        <v>-2.6668873668894352E-2</v>
      </c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>
        <f>LN(C693/C692)</f>
        <v>1.4118284663893818E-2</v>
      </c>
      <c r="Q693">
        <f>$Y$3*D693+$Y$4*P693</f>
        <v>5.5641999253602456E-3</v>
      </c>
    </row>
    <row r="694" spans="1:17" x14ac:dyDescent="0.25">
      <c r="A694" s="5">
        <v>33872</v>
      </c>
      <c r="B694">
        <v>0.33054099999999997</v>
      </c>
      <c r="C694">
        <v>1.522877</v>
      </c>
      <c r="D694" s="4">
        <f t="shared" si="11"/>
        <v>-1.6347715271505719E-2</v>
      </c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>
        <f>LN(C694/C693)</f>
        <v>-1.8868367702645539E-2</v>
      </c>
      <c r="Q694">
        <f>$Y$3*D694+$Y$4*P694</f>
        <v>-1.8339723997770726E-2</v>
      </c>
    </row>
    <row r="695" spans="1:17" x14ac:dyDescent="0.25">
      <c r="A695" s="5">
        <v>33875</v>
      </c>
      <c r="B695">
        <v>0.32509300000000002</v>
      </c>
      <c r="C695">
        <v>1.489034</v>
      </c>
      <c r="D695" s="4">
        <f t="shared" si="11"/>
        <v>-1.6619410818868908E-2</v>
      </c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>
        <f>LN(C695/C694)</f>
        <v>-2.2473721438963312E-2</v>
      </c>
      <c r="Q695">
        <f>$Y$3*D695+$Y$4*P695</f>
        <v>-2.1245926437375093E-2</v>
      </c>
    </row>
    <row r="696" spans="1:17" x14ac:dyDescent="0.25">
      <c r="A696" s="5">
        <v>33876</v>
      </c>
      <c r="B696">
        <v>0.32600099999999999</v>
      </c>
      <c r="C696">
        <v>1.522877</v>
      </c>
      <c r="D696" s="4">
        <f t="shared" si="11"/>
        <v>2.7891536049771378E-3</v>
      </c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>
        <f>LN(C696/C695)</f>
        <v>2.2473721438963319E-2</v>
      </c>
      <c r="Q696">
        <f>$Y$3*D696+$Y$4*P696</f>
        <v>1.8345376435875197E-2</v>
      </c>
    </row>
    <row r="697" spans="1:17" x14ac:dyDescent="0.25">
      <c r="A697" s="5">
        <v>33877</v>
      </c>
      <c r="B697">
        <v>0.32781700000000003</v>
      </c>
      <c r="C697">
        <v>1.556718</v>
      </c>
      <c r="D697" s="4">
        <f t="shared" si="11"/>
        <v>5.5550770091215805E-3</v>
      </c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>
        <f>LN(C697/C696)</f>
        <v>2.19784499173836E-2</v>
      </c>
      <c r="Q697">
        <f>$Y$3*D697+$Y$4*P697</f>
        <v>1.8534058856757178E-2</v>
      </c>
    </row>
    <row r="698" spans="1:17" x14ac:dyDescent="0.25">
      <c r="A698" s="5">
        <v>33878</v>
      </c>
      <c r="B698">
        <v>0.32146000000000002</v>
      </c>
      <c r="C698">
        <v>1.5397970000000001</v>
      </c>
      <c r="D698" s="4">
        <f t="shared" si="11"/>
        <v>-1.9582406714791976E-2</v>
      </c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>
        <f>LN(C698/C697)</f>
        <v>-1.0929169359441845E-2</v>
      </c>
      <c r="Q698">
        <f>$Y$3*D698+$Y$4*P698</f>
        <v>-1.2743969130398311E-2</v>
      </c>
    </row>
    <row r="699" spans="1:17" x14ac:dyDescent="0.25">
      <c r="A699" s="5">
        <v>33879</v>
      </c>
      <c r="B699">
        <v>0.317828</v>
      </c>
      <c r="C699">
        <v>1.522877</v>
      </c>
      <c r="D699" s="4">
        <f t="shared" si="11"/>
        <v>-1.1362763192588759E-2</v>
      </c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>
        <f>LN(C699/C698)</f>
        <v>-1.1049280557941887E-2</v>
      </c>
      <c r="Q699">
        <f>$Y$3*D699+$Y$4*P699</f>
        <v>-1.1115025687792535E-2</v>
      </c>
    </row>
    <row r="700" spans="1:17" x14ac:dyDescent="0.25">
      <c r="A700" s="5">
        <v>33882</v>
      </c>
      <c r="B700">
        <v>0.31601200000000002</v>
      </c>
      <c r="C700">
        <v>1.580891</v>
      </c>
      <c r="D700" s="4">
        <f t="shared" si="11"/>
        <v>-5.7301683989698744E-3</v>
      </c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>
        <f>LN(C700/C699)</f>
        <v>3.7387303147095922E-2</v>
      </c>
      <c r="Q700">
        <f>$Y$3*D700+$Y$4*P700</f>
        <v>2.8344493586620612E-2</v>
      </c>
    </row>
    <row r="701" spans="1:17" x14ac:dyDescent="0.25">
      <c r="A701" s="5">
        <v>33883</v>
      </c>
      <c r="B701">
        <v>0.32509300000000002</v>
      </c>
      <c r="C701">
        <v>1.595394</v>
      </c>
      <c r="D701" s="4">
        <f t="shared" si="11"/>
        <v>2.8331107692251875E-2</v>
      </c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>
        <f>LN(C701/C700)</f>
        <v>9.1321155313912519E-3</v>
      </c>
      <c r="Q701">
        <f>$Y$3*D701+$Y$4*P701</f>
        <v>1.3158623200752999E-2</v>
      </c>
    </row>
    <row r="702" spans="1:17" x14ac:dyDescent="0.25">
      <c r="A702" s="5">
        <v>33884</v>
      </c>
      <c r="B702">
        <v>0.317828</v>
      </c>
      <c r="C702">
        <v>1.5688029999999999</v>
      </c>
      <c r="D702" s="4">
        <f t="shared" si="11"/>
        <v>-2.2600939293282087E-2</v>
      </c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>
        <f>LN(C702/C701)</f>
        <v>-1.6807819487665625E-2</v>
      </c>
      <c r="Q702">
        <f>$Y$3*D702+$Y$4*P702</f>
        <v>-1.8022781248752173E-2</v>
      </c>
    </row>
    <row r="703" spans="1:17" x14ac:dyDescent="0.25">
      <c r="A703" s="5">
        <v>33885</v>
      </c>
      <c r="B703">
        <v>0.31601200000000002</v>
      </c>
      <c r="C703">
        <v>1.6123149999999999</v>
      </c>
      <c r="D703" s="4">
        <f t="shared" si="11"/>
        <v>-5.7301683989698744E-3</v>
      </c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>
        <f>LN(C703/C702)</f>
        <v>2.735812623596217E-2</v>
      </c>
      <c r="Q703">
        <f>$Y$3*D703+$Y$4*P703</f>
        <v>2.0418685300866601E-2</v>
      </c>
    </row>
    <row r="704" spans="1:17" x14ac:dyDescent="0.25">
      <c r="A704" s="5">
        <v>33886</v>
      </c>
      <c r="B704">
        <v>0.315104</v>
      </c>
      <c r="C704">
        <v>1.5929759999999999</v>
      </c>
      <c r="D704" s="4">
        <f t="shared" si="11"/>
        <v>-2.8774444840449199E-3</v>
      </c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>
        <f>LN(C704/C703)</f>
        <v>-1.206706952273281E-2</v>
      </c>
      <c r="Q704">
        <f>$Y$3*D704+$Y$4*P704</f>
        <v>-1.0139775871753118E-2</v>
      </c>
    </row>
    <row r="705" spans="1:17" x14ac:dyDescent="0.25">
      <c r="A705" s="5">
        <v>33889</v>
      </c>
      <c r="B705">
        <v>0.31964399999999998</v>
      </c>
      <c r="C705">
        <v>1.6219840000000001</v>
      </c>
      <c r="D705" s="4">
        <f t="shared" si="11"/>
        <v>1.430513344090816E-2</v>
      </c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>
        <f>LN(C705/C704)</f>
        <v>1.8046126378538085E-2</v>
      </c>
      <c r="Q705">
        <f>$Y$3*D705+$Y$4*P705</f>
        <v>1.7261546822059957E-2</v>
      </c>
    </row>
    <row r="706" spans="1:17" x14ac:dyDescent="0.25">
      <c r="A706" s="5">
        <v>33890</v>
      </c>
      <c r="B706">
        <v>0.32963300000000001</v>
      </c>
      <c r="C706">
        <v>1.6292359999999999</v>
      </c>
      <c r="D706" s="4">
        <f t="shared" si="11"/>
        <v>3.077203787643145E-2</v>
      </c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>
        <f>LN(C706/C705)</f>
        <v>4.4611020029982403E-3</v>
      </c>
      <c r="Q706">
        <f>$Y$3*D706+$Y$4*P706</f>
        <v>9.9791617112800837E-3</v>
      </c>
    </row>
    <row r="707" spans="1:17" x14ac:dyDescent="0.25">
      <c r="A707" s="5">
        <v>33891</v>
      </c>
      <c r="B707">
        <v>0.334173</v>
      </c>
      <c r="C707">
        <v>1.6147309999999999</v>
      </c>
      <c r="D707" s="4">
        <f t="shared" si="11"/>
        <v>1.3678908568738692E-2</v>
      </c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>
        <f>LN(C707/C706)</f>
        <v>-8.9428139486921673E-3</v>
      </c>
      <c r="Q707">
        <f>$Y$3*D707+$Y$4*P707</f>
        <v>-4.1984743267249672E-3</v>
      </c>
    </row>
    <row r="708" spans="1:17" x14ac:dyDescent="0.25">
      <c r="A708" s="5">
        <v>33892</v>
      </c>
      <c r="B708">
        <v>0.33054099999999997</v>
      </c>
      <c r="C708">
        <v>1.6340699999999999</v>
      </c>
      <c r="D708" s="4">
        <f t="shared" ref="D708:D771" si="12">LN(B708/B707)</f>
        <v>-1.0928116890912545E-2</v>
      </c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>
        <f>LN(C708/C707)</f>
        <v>1.1905455843609275E-2</v>
      </c>
      <c r="Q708">
        <f>$Y$3*D708+$Y$4*P708</f>
        <v>7.1166859454731158E-3</v>
      </c>
    </row>
    <row r="709" spans="1:17" x14ac:dyDescent="0.25">
      <c r="A709" s="5">
        <v>33893</v>
      </c>
      <c r="B709">
        <v>0.35596699999999998</v>
      </c>
      <c r="C709">
        <v>1.65099</v>
      </c>
      <c r="D709" s="4">
        <f t="shared" si="12"/>
        <v>7.4107323865661628E-2</v>
      </c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>
        <f>LN(C709/C708)</f>
        <v>1.030127280695484E-2</v>
      </c>
      <c r="Q709">
        <f>$Y$3*D709+$Y$4*P709</f>
        <v>2.3682993669538577E-2</v>
      </c>
    </row>
    <row r="710" spans="1:17" x14ac:dyDescent="0.25">
      <c r="A710" s="5">
        <v>33896</v>
      </c>
      <c r="B710">
        <v>0.35596699999999998</v>
      </c>
      <c r="C710">
        <v>1.699336</v>
      </c>
      <c r="D710" s="4">
        <f t="shared" si="12"/>
        <v>0</v>
      </c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>
        <f>LN(C710/C709)</f>
        <v>2.8862478542966225E-2</v>
      </c>
      <c r="Q710">
        <f>$Y$3*D710+$Y$4*P710</f>
        <v>2.2809296676109682E-2</v>
      </c>
    </row>
    <row r="711" spans="1:17" x14ac:dyDescent="0.25">
      <c r="A711" s="5">
        <v>33897</v>
      </c>
      <c r="B711">
        <v>0.356875</v>
      </c>
      <c r="C711">
        <v>1.699336</v>
      </c>
      <c r="D711" s="4">
        <f t="shared" si="12"/>
        <v>2.5475504840558258E-3</v>
      </c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>
        <f>LN(C711/C710)</f>
        <v>0</v>
      </c>
      <c r="Q711">
        <f>$Y$3*D711+$Y$4*P711</f>
        <v>5.3428489767544135E-4</v>
      </c>
    </row>
    <row r="712" spans="1:17" x14ac:dyDescent="0.25">
      <c r="A712" s="5">
        <v>33898</v>
      </c>
      <c r="B712">
        <v>0.35233500000000001</v>
      </c>
      <c r="C712">
        <v>1.7404299999999999</v>
      </c>
      <c r="D712" s="4">
        <f t="shared" si="12"/>
        <v>-1.2803152850366078E-2</v>
      </c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>
        <f>LN(C712/C711)</f>
        <v>2.3894622605088116E-2</v>
      </c>
      <c r="Q712">
        <f>$Y$3*D712+$Y$4*P712</f>
        <v>1.6198183485688116E-2</v>
      </c>
    </row>
    <row r="713" spans="1:17" x14ac:dyDescent="0.25">
      <c r="A713" s="5">
        <v>33899</v>
      </c>
      <c r="B713">
        <v>0.35415099999999999</v>
      </c>
      <c r="C713">
        <v>1.735595</v>
      </c>
      <c r="D713" s="4">
        <f t="shared" si="12"/>
        <v>5.1409482980265455E-3</v>
      </c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>
        <f>LN(C713/C712)</f>
        <v>-2.7819150427239548E-3</v>
      </c>
      <c r="Q713">
        <f>$Y$3*D713+$Y$4*P713</f>
        <v>-1.1202929253988695E-3</v>
      </c>
    </row>
    <row r="714" spans="1:17" x14ac:dyDescent="0.25">
      <c r="A714" s="5">
        <v>33900</v>
      </c>
      <c r="B714">
        <v>0.35415099999999999</v>
      </c>
      <c r="C714">
        <v>1.71384</v>
      </c>
      <c r="D714" s="4">
        <f t="shared" si="12"/>
        <v>0</v>
      </c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>
        <f>LN(C714/C713)</f>
        <v>-1.2613827162959982E-2</v>
      </c>
      <c r="Q714">
        <f>$Y$3*D714+$Y$4*P714</f>
        <v>-9.9683928929672795E-3</v>
      </c>
    </row>
    <row r="715" spans="1:17" x14ac:dyDescent="0.25">
      <c r="A715" s="5">
        <v>33903</v>
      </c>
      <c r="B715">
        <v>0.37412899999999999</v>
      </c>
      <c r="C715">
        <v>1.7404299999999999</v>
      </c>
      <c r="D715" s="4">
        <f t="shared" si="12"/>
        <v>5.487728187153857E-2</v>
      </c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>
        <f>LN(C715/C714)</f>
        <v>1.5395742205684048E-2</v>
      </c>
      <c r="Q715">
        <f>$Y$3*D715+$Y$4*P715</f>
        <v>2.3676006134686407E-2</v>
      </c>
    </row>
    <row r="716" spans="1:17" x14ac:dyDescent="0.25">
      <c r="A716" s="5">
        <v>33904</v>
      </c>
      <c r="B716">
        <v>0.37412899999999999</v>
      </c>
      <c r="C716">
        <v>1.7017530000000001</v>
      </c>
      <c r="D716" s="4">
        <f t="shared" si="12"/>
        <v>0</v>
      </c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>
        <f>LN(C716/C715)</f>
        <v>-2.247331289699982E-2</v>
      </c>
      <c r="Q716">
        <f>$Y$3*D716+$Y$4*P716</f>
        <v>-1.7760098475244474E-2</v>
      </c>
    </row>
    <row r="717" spans="1:17" x14ac:dyDescent="0.25">
      <c r="A717" s="5">
        <v>33905</v>
      </c>
      <c r="B717">
        <v>0.379577</v>
      </c>
      <c r="C717">
        <v>1.7114229999999999</v>
      </c>
      <c r="D717" s="4">
        <f t="shared" si="12"/>
        <v>1.4456817075808577E-2</v>
      </c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>
        <f>LN(C717/C716)</f>
        <v>5.6662919654701972E-3</v>
      </c>
      <c r="Q717">
        <f>$Y$3*D717+$Y$4*P717</f>
        <v>7.5098844039655655E-3</v>
      </c>
    </row>
    <row r="718" spans="1:17" x14ac:dyDescent="0.25">
      <c r="A718" s="5">
        <v>33906</v>
      </c>
      <c r="B718">
        <v>0.38684200000000002</v>
      </c>
      <c r="C718">
        <v>1.7404299999999999</v>
      </c>
      <c r="D718" s="4">
        <f t="shared" si="12"/>
        <v>1.8958866126279145E-2</v>
      </c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>
        <f>LN(C718/C717)</f>
        <v>1.6807020931529665E-2</v>
      </c>
      <c r="Q718">
        <f>$Y$3*D718+$Y$4*P718</f>
        <v>1.7258316557224089E-2</v>
      </c>
    </row>
    <row r="719" spans="1:17" x14ac:dyDescent="0.25">
      <c r="A719" s="5">
        <v>33907</v>
      </c>
      <c r="B719">
        <v>0.38139299999999998</v>
      </c>
      <c r="C719">
        <v>1.7162569999999999</v>
      </c>
      <c r="D719" s="4">
        <f t="shared" si="12"/>
        <v>-1.4186001368383324E-2</v>
      </c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>
        <f>LN(C719/C718)</f>
        <v>-1.3986452380916333E-2</v>
      </c>
      <c r="Q719">
        <f>$Y$3*D719+$Y$4*P719</f>
        <v>-1.4028302782318506E-2</v>
      </c>
    </row>
    <row r="720" spans="1:17" x14ac:dyDescent="0.25">
      <c r="A720" s="5">
        <v>33910</v>
      </c>
      <c r="B720">
        <v>0.379577</v>
      </c>
      <c r="C720">
        <v>1.7331780000000001</v>
      </c>
      <c r="D720" s="4">
        <f t="shared" si="12"/>
        <v>-4.7728647578959569E-3</v>
      </c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>
        <f>LN(C720/C719)</f>
        <v>9.8109607673632377E-3</v>
      </c>
      <c r="Q720">
        <f>$Y$3*D720+$Y$4*P720</f>
        <v>6.7523686895040059E-3</v>
      </c>
    </row>
    <row r="721" spans="1:17" x14ac:dyDescent="0.25">
      <c r="A721" s="5">
        <v>33911</v>
      </c>
      <c r="B721">
        <v>0.37776100000000001</v>
      </c>
      <c r="C721">
        <v>1.7065889999999999</v>
      </c>
      <c r="D721" s="4">
        <f t="shared" si="12"/>
        <v>-4.7957542881863248E-3</v>
      </c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>
        <f>LN(C721/C720)</f>
        <v>-1.5460075983663436E-2</v>
      </c>
      <c r="Q721">
        <f>$Y$3*D721+$Y$4*P721</f>
        <v>-1.3223501650198286E-2</v>
      </c>
    </row>
    <row r="722" spans="1:17" x14ac:dyDescent="0.25">
      <c r="A722" s="5">
        <v>33912</v>
      </c>
      <c r="B722">
        <v>0.38139299999999998</v>
      </c>
      <c r="C722">
        <v>1.7114229999999999</v>
      </c>
      <c r="D722" s="4">
        <f t="shared" si="12"/>
        <v>9.5686190460821125E-3</v>
      </c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>
        <f>LN(C722/C721)</f>
        <v>2.8285466656867075E-3</v>
      </c>
      <c r="Q722">
        <f>$Y$3*D722+$Y$4*P722</f>
        <v>4.2421080080909876E-3</v>
      </c>
    </row>
    <row r="723" spans="1:17" x14ac:dyDescent="0.25">
      <c r="A723" s="5">
        <v>33913</v>
      </c>
      <c r="B723">
        <v>0.39955499999999999</v>
      </c>
      <c r="C723">
        <v>1.776688</v>
      </c>
      <c r="D723" s="4">
        <f t="shared" si="12"/>
        <v>4.6521088257331422E-2</v>
      </c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>
        <f>LN(C723/C722)</f>
        <v>3.7425768741262931E-2</v>
      </c>
      <c r="Q723">
        <f>$Y$3*D723+$Y$4*P723</f>
        <v>3.9333284171234523E-2</v>
      </c>
    </row>
    <row r="724" spans="1:17" x14ac:dyDescent="0.25">
      <c r="A724" s="5">
        <v>33914</v>
      </c>
      <c r="B724">
        <v>0.40500399999999998</v>
      </c>
      <c r="C724">
        <v>1.7936099999999999</v>
      </c>
      <c r="D724" s="4">
        <f t="shared" si="12"/>
        <v>1.3545515780466666E-2</v>
      </c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>
        <f>LN(C724/C723)</f>
        <v>9.4793917570974214E-3</v>
      </c>
      <c r="Q724">
        <f>$Y$3*D724+$Y$4*P724</f>
        <v>1.0332159414248148E-2</v>
      </c>
    </row>
    <row r="725" spans="1:17" x14ac:dyDescent="0.25">
      <c r="A725" s="5">
        <v>33917</v>
      </c>
      <c r="B725">
        <v>0.40137200000000001</v>
      </c>
      <c r="C725">
        <v>1.776688</v>
      </c>
      <c r="D725" s="4">
        <f t="shared" si="12"/>
        <v>-9.0082655263004716E-3</v>
      </c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>
        <f>LN(C725/C724)</f>
        <v>-9.4793917570973503E-3</v>
      </c>
      <c r="Q725">
        <f>$Y$3*D725+$Y$4*P725</f>
        <v>-9.3805848319396638E-3</v>
      </c>
    </row>
    <row r="726" spans="1:17" x14ac:dyDescent="0.25">
      <c r="A726" s="5">
        <v>33918</v>
      </c>
      <c r="B726">
        <v>0.408636</v>
      </c>
      <c r="C726">
        <v>1.796027</v>
      </c>
      <c r="D726" s="4">
        <f t="shared" si="12"/>
        <v>1.7936106154636523E-2</v>
      </c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>
        <f>LN(C726/C725)</f>
        <v>1.0826046232335336E-2</v>
      </c>
      <c r="Q726">
        <f>$Y$3*D726+$Y$4*P726</f>
        <v>1.231720319343511E-2</v>
      </c>
    </row>
    <row r="727" spans="1:17" x14ac:dyDescent="0.25">
      <c r="A727" s="5">
        <v>33919</v>
      </c>
      <c r="B727">
        <v>0.41226800000000002</v>
      </c>
      <c r="C727">
        <v>1.8129470000000001</v>
      </c>
      <c r="D727" s="4">
        <f t="shared" si="12"/>
        <v>8.8488390831575892E-3</v>
      </c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>
        <f>LN(C727/C726)</f>
        <v>9.376694855884991E-3</v>
      </c>
      <c r="Q727">
        <f>$Y$3*D727+$Y$4*P727</f>
        <v>9.2659903303872054E-3</v>
      </c>
    </row>
    <row r="728" spans="1:17" x14ac:dyDescent="0.25">
      <c r="A728" s="5">
        <v>33920</v>
      </c>
      <c r="B728">
        <v>0.41317700000000002</v>
      </c>
      <c r="C728">
        <v>1.8081130000000001</v>
      </c>
      <c r="D728" s="4">
        <f t="shared" si="12"/>
        <v>2.2024492666300509E-3</v>
      </c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>
        <f>LN(C728/C727)</f>
        <v>-2.6699380135236125E-3</v>
      </c>
      <c r="Q728">
        <f>$Y$3*D728+$Y$4*P728</f>
        <v>-1.6480768352251825E-3</v>
      </c>
    </row>
    <row r="729" spans="1:17" x14ac:dyDescent="0.25">
      <c r="A729" s="5">
        <v>33921</v>
      </c>
      <c r="B729">
        <v>0.408636</v>
      </c>
      <c r="C729">
        <v>1.8032790000000001</v>
      </c>
      <c r="D729" s="4">
        <f t="shared" si="12"/>
        <v>-1.1051288349787823E-2</v>
      </c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>
        <f>LN(C729/C728)</f>
        <v>-2.6770856705783021E-3</v>
      </c>
      <c r="Q729">
        <f>$Y$3*D729+$Y$4*P729</f>
        <v>-4.4333649080565331E-3</v>
      </c>
    </row>
    <row r="730" spans="1:17" x14ac:dyDescent="0.25">
      <c r="A730" s="5">
        <v>33924</v>
      </c>
      <c r="B730">
        <v>0.41680899999999999</v>
      </c>
      <c r="C730">
        <v>1.7936099999999999</v>
      </c>
      <c r="D730" s="4">
        <f t="shared" si="12"/>
        <v>1.9803299066928452E-2</v>
      </c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>
        <f>LN(C730/C729)</f>
        <v>-5.3763256470210396E-3</v>
      </c>
      <c r="Q730">
        <f>$Y$3*D730+$Y$4*P730</f>
        <v>-9.5530115000597507E-5</v>
      </c>
    </row>
    <row r="731" spans="1:17" x14ac:dyDescent="0.25">
      <c r="A731" s="5">
        <v>33925</v>
      </c>
      <c r="B731">
        <v>0.40137200000000001</v>
      </c>
      <c r="C731">
        <v>1.7404299999999999</v>
      </c>
      <c r="D731" s="4">
        <f t="shared" si="12"/>
        <v>-3.7739405221565089E-2</v>
      </c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>
        <f>LN(C731/C730)</f>
        <v>-3.0098139566830544E-2</v>
      </c>
      <c r="Q731">
        <f>$Y$3*D731+$Y$4*P731</f>
        <v>-3.1700703623559652E-2</v>
      </c>
    </row>
    <row r="732" spans="1:17" x14ac:dyDescent="0.25">
      <c r="A732" s="5">
        <v>33926</v>
      </c>
      <c r="B732">
        <v>0.41953299999999999</v>
      </c>
      <c r="C732">
        <v>1.7791060000000001</v>
      </c>
      <c r="D732" s="4">
        <f t="shared" si="12"/>
        <v>4.4253509816123276E-2</v>
      </c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>
        <f>LN(C732/C731)</f>
        <v>2.1978781812104092E-2</v>
      </c>
      <c r="Q732">
        <f>$Y$3*D732+$Y$4*P732</f>
        <v>2.6650348027125126E-2</v>
      </c>
    </row>
    <row r="733" spans="1:17" x14ac:dyDescent="0.25">
      <c r="A733" s="5">
        <v>33927</v>
      </c>
      <c r="B733">
        <v>0.42316500000000001</v>
      </c>
      <c r="C733">
        <v>1.817782</v>
      </c>
      <c r="D733" s="4">
        <f t="shared" si="12"/>
        <v>8.6199860195805625E-3</v>
      </c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>
        <f>LN(C733/C732)</f>
        <v>2.1506085629455156E-2</v>
      </c>
      <c r="Q733">
        <f>$Y$3*D733+$Y$4*P733</f>
        <v>1.8803549034169954E-2</v>
      </c>
    </row>
    <row r="734" spans="1:17" x14ac:dyDescent="0.25">
      <c r="A734" s="5">
        <v>33928</v>
      </c>
      <c r="B734">
        <v>0.417717</v>
      </c>
      <c r="C734">
        <v>1.837121</v>
      </c>
      <c r="D734" s="4">
        <f t="shared" si="12"/>
        <v>-1.295800416911903E-2</v>
      </c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>
        <f>LN(C734/C733)</f>
        <v>1.0582595753172407E-2</v>
      </c>
      <c r="Q734">
        <f>$Y$3*D734+$Y$4*P734</f>
        <v>5.645544613492471E-3</v>
      </c>
    </row>
    <row r="735" spans="1:17" x14ac:dyDescent="0.25">
      <c r="A735" s="5">
        <v>33931</v>
      </c>
      <c r="B735">
        <v>0.41226800000000002</v>
      </c>
      <c r="C735">
        <v>1.7114229999999999</v>
      </c>
      <c r="D735" s="4">
        <f t="shared" si="12"/>
        <v>-1.313054642879069E-2</v>
      </c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>
        <f>LN(C735/C734)</f>
        <v>-7.0874484126261392E-2</v>
      </c>
      <c r="Q735">
        <f>$Y$3*D735+$Y$4*P735</f>
        <v>-5.8764139684744081E-2</v>
      </c>
    </row>
    <row r="736" spans="1:17" x14ac:dyDescent="0.25">
      <c r="A736" s="5">
        <v>33932</v>
      </c>
      <c r="B736">
        <v>0.417717</v>
      </c>
      <c r="C736">
        <v>1.7694369999999999</v>
      </c>
      <c r="D736" s="4">
        <f t="shared" si="12"/>
        <v>1.3130546428790567E-2</v>
      </c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>
        <f>LN(C736/C735)</f>
        <v>3.3336228690825587E-2</v>
      </c>
      <c r="Q736">
        <f>$Y$3*D736+$Y$4*P736</f>
        <v>2.9098592990414753E-2</v>
      </c>
    </row>
    <row r="737" spans="1:17" x14ac:dyDescent="0.25">
      <c r="A737" s="5">
        <v>33933</v>
      </c>
      <c r="B737">
        <v>0.41045199999999998</v>
      </c>
      <c r="C737">
        <v>1.762184</v>
      </c>
      <c r="D737" s="4">
        <f t="shared" si="12"/>
        <v>-1.754517825816276E-2</v>
      </c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>
        <f>LN(C737/C736)</f>
        <v>-4.1074680421756818E-3</v>
      </c>
      <c r="Q737">
        <f>$Y$3*D737+$Y$4*P737</f>
        <v>-6.9256911442005988E-3</v>
      </c>
    </row>
    <row r="738" spans="1:17" x14ac:dyDescent="0.25">
      <c r="A738" s="5">
        <v>33935</v>
      </c>
      <c r="B738">
        <v>0.41045199999999998</v>
      </c>
      <c r="C738">
        <v>1.7742720000000001</v>
      </c>
      <c r="D738" s="4">
        <f t="shared" si="12"/>
        <v>0</v>
      </c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>
        <f>LN(C738/C737)</f>
        <v>6.8362491019164744E-3</v>
      </c>
      <c r="Q738">
        <f>$Y$3*D738+$Y$4*P738</f>
        <v>5.4025171014081648E-3</v>
      </c>
    </row>
    <row r="739" spans="1:17" x14ac:dyDescent="0.25">
      <c r="A739" s="5">
        <v>33938</v>
      </c>
      <c r="B739">
        <v>0.41860599999999998</v>
      </c>
      <c r="C739">
        <v>1.800861</v>
      </c>
      <c r="D739" s="4">
        <f t="shared" si="12"/>
        <v>1.9671151918672303E-2</v>
      </c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>
        <f>LN(C739/C738)</f>
        <v>1.4874685918983731E-2</v>
      </c>
      <c r="Q739">
        <f>$Y$3*D739+$Y$4*P739</f>
        <v>1.588062451053911E-2</v>
      </c>
    </row>
    <row r="740" spans="1:17" x14ac:dyDescent="0.25">
      <c r="A740" s="5">
        <v>33939</v>
      </c>
      <c r="B740">
        <v>0.42406500000000003</v>
      </c>
      <c r="C740">
        <v>1.800861</v>
      </c>
      <c r="D740" s="4">
        <f t="shared" si="12"/>
        <v>1.2956601967446708E-2</v>
      </c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>
        <f>LN(C740/C739)</f>
        <v>0</v>
      </c>
      <c r="Q740">
        <f>$Y$3*D740+$Y$4*P740</f>
        <v>2.7173226986959248E-3</v>
      </c>
    </row>
    <row r="741" spans="1:17" x14ac:dyDescent="0.25">
      <c r="A741" s="5">
        <v>33940</v>
      </c>
      <c r="B741">
        <v>0.41678599999999999</v>
      </c>
      <c r="C741">
        <v>1.754934</v>
      </c>
      <c r="D741" s="4">
        <f t="shared" si="12"/>
        <v>-1.7313844745630778E-2</v>
      </c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>
        <f>LN(C741/C740)</f>
        <v>-2.5833634497464227E-2</v>
      </c>
      <c r="Q741">
        <f>$Y$3*D741+$Y$4*P741</f>
        <v>-2.4046822018471619E-2</v>
      </c>
    </row>
    <row r="742" spans="1:17" x14ac:dyDescent="0.25">
      <c r="A742" s="5">
        <v>33941</v>
      </c>
      <c r="B742">
        <v>0.41860599999999998</v>
      </c>
      <c r="C742">
        <v>1.771854</v>
      </c>
      <c r="D742" s="4">
        <f t="shared" si="12"/>
        <v>4.3572427781840952E-3</v>
      </c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>
        <f>LN(C742/C741)</f>
        <v>9.5952066388269083E-3</v>
      </c>
      <c r="Q742">
        <f>$Y$3*D742+$Y$4*P742</f>
        <v>8.4966749304951645E-3</v>
      </c>
    </row>
    <row r="743" spans="1:17" x14ac:dyDescent="0.25">
      <c r="A743" s="5">
        <v>33942</v>
      </c>
      <c r="B743">
        <v>0.41405599999999998</v>
      </c>
      <c r="C743">
        <v>1.7742720000000001</v>
      </c>
      <c r="D743" s="4">
        <f t="shared" si="12"/>
        <v>-1.0928913023552667E-2</v>
      </c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>
        <f>LN(C743/C742)</f>
        <v>1.3637419396537523E-3</v>
      </c>
      <c r="Q743">
        <f>$Y$3*D743+$Y$4*P743</f>
        <v>-1.2143345068314293E-3</v>
      </c>
    </row>
    <row r="744" spans="1:17" x14ac:dyDescent="0.25">
      <c r="A744" s="5">
        <v>33945</v>
      </c>
      <c r="B744">
        <v>0.42042499999999999</v>
      </c>
      <c r="C744">
        <v>1.805696</v>
      </c>
      <c r="D744" s="4">
        <f t="shared" si="12"/>
        <v>1.5264874030596275E-2</v>
      </c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>
        <f>LN(C744/C743)</f>
        <v>1.7555915078297433E-2</v>
      </c>
      <c r="Q744">
        <f>$Y$3*D744+$Y$4*P744</f>
        <v>1.7075426609314288E-2</v>
      </c>
    </row>
    <row r="745" spans="1:17" x14ac:dyDescent="0.25">
      <c r="A745" s="5">
        <v>33946</v>
      </c>
      <c r="B745">
        <v>0.423155</v>
      </c>
      <c r="C745">
        <v>1.788775</v>
      </c>
      <c r="D745" s="4">
        <f t="shared" si="12"/>
        <v>6.472437778339642E-3</v>
      </c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>
        <f>LN(C745/C744)</f>
        <v>-9.415084998597183E-3</v>
      </c>
      <c r="Q745">
        <f>$Y$3*D745+$Y$4*P745</f>
        <v>-6.0830750799250773E-3</v>
      </c>
    </row>
    <row r="746" spans="1:17" x14ac:dyDescent="0.25">
      <c r="A746" s="5">
        <v>33947</v>
      </c>
      <c r="B746">
        <v>0.41951500000000003</v>
      </c>
      <c r="C746">
        <v>1.7791060000000001</v>
      </c>
      <c r="D746" s="4">
        <f t="shared" si="12"/>
        <v>-8.639260065756554E-3</v>
      </c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>
        <f>LN(C746/C745)</f>
        <v>-5.4200370866329265E-3</v>
      </c>
      <c r="Q746">
        <f>$Y$3*D746+$Y$4*P746</f>
        <v>-6.0951884646959827E-3</v>
      </c>
    </row>
    <row r="747" spans="1:17" x14ac:dyDescent="0.25">
      <c r="A747" s="5">
        <v>33948</v>
      </c>
      <c r="B747">
        <v>0.41678599999999999</v>
      </c>
      <c r="C747">
        <v>1.7210920000000001</v>
      </c>
      <c r="D747" s="4">
        <f t="shared" si="12"/>
        <v>-6.5263814978107461E-3</v>
      </c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>
        <f>LN(C747/C746)</f>
        <v>-3.3152017851731004E-2</v>
      </c>
      <c r="Q747">
        <f>$Y$3*D747+$Y$4*P747</f>
        <v>-2.7567957600940676E-2</v>
      </c>
    </row>
    <row r="748" spans="1:17" x14ac:dyDescent="0.25">
      <c r="A748" s="5">
        <v>33949</v>
      </c>
      <c r="B748">
        <v>0.41860599999999998</v>
      </c>
      <c r="C748">
        <v>1.670329</v>
      </c>
      <c r="D748" s="4">
        <f t="shared" si="12"/>
        <v>4.3572427781840952E-3</v>
      </c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>
        <f>LN(C748/C747)</f>
        <v>-2.9938360079327857E-2</v>
      </c>
      <c r="Q748">
        <f>$Y$3*D748+$Y$4*P748</f>
        <v>-2.2745716487719326E-2</v>
      </c>
    </row>
    <row r="749" spans="1:17" x14ac:dyDescent="0.25">
      <c r="A749" s="5">
        <v>33952</v>
      </c>
      <c r="B749">
        <v>0.41678599999999999</v>
      </c>
      <c r="C749">
        <v>1.684833</v>
      </c>
      <c r="D749" s="4">
        <f t="shared" si="12"/>
        <v>-4.3572427781840579E-3</v>
      </c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>
        <f>LN(C749/C748)</f>
        <v>8.6458360867838532E-3</v>
      </c>
      <c r="Q749">
        <f>$Y$3*D749+$Y$4*P749</f>
        <v>5.9187660230830717E-3</v>
      </c>
    </row>
    <row r="750" spans="1:17" x14ac:dyDescent="0.25">
      <c r="A750" s="5">
        <v>33953</v>
      </c>
      <c r="B750">
        <v>0.41041499999999997</v>
      </c>
      <c r="C750">
        <v>1.670329</v>
      </c>
      <c r="D750" s="4">
        <f t="shared" si="12"/>
        <v>-1.5404057727348246E-2</v>
      </c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>
        <f>LN(C750/C749)</f>
        <v>-8.6458360867839312E-3</v>
      </c>
      <c r="Q750">
        <f>$Y$3*D750+$Y$4*P750</f>
        <v>-1.0063203781868136E-2</v>
      </c>
    </row>
    <row r="751" spans="1:17" x14ac:dyDescent="0.25">
      <c r="A751" s="5">
        <v>33954</v>
      </c>
      <c r="B751">
        <v>0.40040500000000001</v>
      </c>
      <c r="C751">
        <v>1.682415</v>
      </c>
      <c r="D751" s="4">
        <f t="shared" si="12"/>
        <v>-2.4692308020652989E-2</v>
      </c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>
        <f>LN(C751/C750)</f>
        <v>7.2096481875729701E-3</v>
      </c>
      <c r="Q751">
        <f>$Y$3*D751+$Y$4*P751</f>
        <v>5.1901201960099629E-4</v>
      </c>
    </row>
    <row r="752" spans="1:17" x14ac:dyDescent="0.25">
      <c r="A752" s="5">
        <v>33955</v>
      </c>
      <c r="B752">
        <v>0.41405599999999998</v>
      </c>
      <c r="C752">
        <v>1.7404299999999999</v>
      </c>
      <c r="D752" s="4">
        <f t="shared" si="12"/>
        <v>3.3524695502632797E-2</v>
      </c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>
        <f>LN(C752/C751)</f>
        <v>3.3901947931381987E-2</v>
      </c>
      <c r="Q752">
        <f>$Y$3*D752+$Y$4*P752</f>
        <v>3.3822828684657115E-2</v>
      </c>
    </row>
    <row r="753" spans="1:17" x14ac:dyDescent="0.25">
      <c r="A753" s="5">
        <v>33956</v>
      </c>
      <c r="B753">
        <v>0.42406500000000003</v>
      </c>
      <c r="C753">
        <v>1.7404299999999999</v>
      </c>
      <c r="D753" s="4">
        <f t="shared" si="12"/>
        <v>2.3885514990999442E-2</v>
      </c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>
        <f>LN(C753/C752)</f>
        <v>0</v>
      </c>
      <c r="Q753">
        <f>$Y$3*D753+$Y$4*P753</f>
        <v>5.0093884351897705E-3</v>
      </c>
    </row>
    <row r="754" spans="1:17" x14ac:dyDescent="0.25">
      <c r="A754" s="5">
        <v>33959</v>
      </c>
      <c r="B754">
        <v>0.43407499999999999</v>
      </c>
      <c r="C754">
        <v>1.7500990000000001</v>
      </c>
      <c r="D754" s="4">
        <f t="shared" si="12"/>
        <v>2.3330584860984622E-2</v>
      </c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>
        <f>LN(C754/C753)</f>
        <v>5.5401486313799821E-3</v>
      </c>
      <c r="Q754">
        <f>$Y$3*D754+$Y$4*P754</f>
        <v>9.2712469786060958E-3</v>
      </c>
    </row>
    <row r="755" spans="1:17" x14ac:dyDescent="0.25">
      <c r="A755" s="5">
        <v>33960</v>
      </c>
      <c r="B755">
        <v>0.44135600000000003</v>
      </c>
      <c r="C755">
        <v>1.6969190000000001</v>
      </c>
      <c r="D755" s="4">
        <f t="shared" si="12"/>
        <v>1.6634475796403904E-2</v>
      </c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>
        <f>LN(C755/C754)</f>
        <v>-3.0858103941488895E-2</v>
      </c>
      <c r="Q755">
        <f>$Y$3*D755+$Y$4*P755</f>
        <v>-2.0897725034608416E-2</v>
      </c>
    </row>
    <row r="756" spans="1:17" x14ac:dyDescent="0.25">
      <c r="A756" s="5">
        <v>33961</v>
      </c>
      <c r="B756">
        <v>0.43498500000000001</v>
      </c>
      <c r="C756">
        <v>1.6872499999999999</v>
      </c>
      <c r="D756" s="4">
        <f t="shared" si="12"/>
        <v>-1.4540258291085914E-2</v>
      </c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>
        <f>LN(C756/C755)</f>
        <v>-5.7142691810235487E-3</v>
      </c>
      <c r="Q756">
        <f>$Y$3*D756+$Y$4*P756</f>
        <v>-7.5652993050848282E-3</v>
      </c>
    </row>
    <row r="757" spans="1:17" x14ac:dyDescent="0.25">
      <c r="A757" s="5">
        <v>33962</v>
      </c>
      <c r="B757">
        <v>0.42952600000000002</v>
      </c>
      <c r="C757">
        <v>1.6872499999999999</v>
      </c>
      <c r="D757" s="4">
        <f t="shared" si="12"/>
        <v>-1.2629272637006394E-2</v>
      </c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>
        <f>LN(C757/C756)</f>
        <v>0</v>
      </c>
      <c r="Q757">
        <f>$Y$3*D757+$Y$4*P757</f>
        <v>-2.6486735712635038E-3</v>
      </c>
    </row>
    <row r="758" spans="1:17" x14ac:dyDescent="0.25">
      <c r="A758" s="5">
        <v>33966</v>
      </c>
      <c r="B758">
        <v>0.433166</v>
      </c>
      <c r="C758">
        <v>1.6920850000000001</v>
      </c>
      <c r="D758" s="4">
        <f t="shared" si="12"/>
        <v>8.4387512602556863E-3</v>
      </c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>
        <f>LN(C758/C757)</f>
        <v>2.86151168746621E-3</v>
      </c>
      <c r="Q758">
        <f>$Y$3*D758+$Y$4*P758</f>
        <v>4.031197977535407E-3</v>
      </c>
    </row>
    <row r="759" spans="1:17" x14ac:dyDescent="0.25">
      <c r="A759" s="5">
        <v>33967</v>
      </c>
      <c r="B759">
        <v>0.43407499999999999</v>
      </c>
      <c r="C759">
        <v>1.6727460000000001</v>
      </c>
      <c r="D759" s="4">
        <f t="shared" si="12"/>
        <v>2.0963038714327895E-3</v>
      </c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>
        <f>LN(C759/C758)</f>
        <v>-1.149490892277248E-2</v>
      </c>
      <c r="Q759">
        <f>$Y$3*D759+$Y$4*P759</f>
        <v>-8.6444925002188734E-3</v>
      </c>
    </row>
    <row r="760" spans="1:17" x14ac:dyDescent="0.25">
      <c r="A760" s="5">
        <v>33968</v>
      </c>
      <c r="B760">
        <v>0.42770599999999998</v>
      </c>
      <c r="C760">
        <v>1.66066</v>
      </c>
      <c r="D760" s="4">
        <f t="shared" si="12"/>
        <v>-1.4781286571070612E-2</v>
      </c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>
        <f>LN(C760/C759)</f>
        <v>-7.2514736942787712E-3</v>
      </c>
      <c r="Q760">
        <f>$Y$3*D760+$Y$4*P760</f>
        <v>-8.8306633227359203E-3</v>
      </c>
    </row>
    <row r="761" spans="1:17" x14ac:dyDescent="0.25">
      <c r="A761" s="5">
        <v>33969</v>
      </c>
      <c r="B761">
        <v>0.43498500000000001</v>
      </c>
      <c r="C761">
        <v>1.65099</v>
      </c>
      <c r="D761" s="4">
        <f t="shared" si="12"/>
        <v>1.6875504076388523E-2</v>
      </c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>
        <f>LN(C761/C760)</f>
        <v>-5.8400057273369204E-3</v>
      </c>
      <c r="Q761">
        <f>$Y$3*D761+$Y$4*P761</f>
        <v>-1.0759965714488913E-3</v>
      </c>
    </row>
    <row r="762" spans="1:17" x14ac:dyDescent="0.25">
      <c r="A762" s="5">
        <v>33973</v>
      </c>
      <c r="B762">
        <v>0.42406500000000003</v>
      </c>
      <c r="C762">
        <v>1.6461570000000001</v>
      </c>
      <c r="D762" s="4">
        <f t="shared" si="12"/>
        <v>-2.5424802366302662E-2</v>
      </c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>
        <f>LN(C762/C761)</f>
        <v>-2.9316275321725422E-3</v>
      </c>
      <c r="Q762">
        <f>$Y$3*D762+$Y$4*P762</f>
        <v>-7.6490074976977591E-3</v>
      </c>
    </row>
    <row r="763" spans="1:17" x14ac:dyDescent="0.25">
      <c r="A763" s="5">
        <v>33974</v>
      </c>
      <c r="B763">
        <v>0.43134600000000001</v>
      </c>
      <c r="C763">
        <v>1.6727460000000001</v>
      </c>
      <c r="D763" s="4">
        <f t="shared" si="12"/>
        <v>1.70238068983657E-2</v>
      </c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>
        <f>LN(C763/C762)</f>
        <v>1.6023106953788162E-2</v>
      </c>
      <c r="Q763">
        <f>$Y$3*D763+$Y$4*P763</f>
        <v>1.623297869954498E-2</v>
      </c>
    </row>
    <row r="764" spans="1:17" x14ac:dyDescent="0.25">
      <c r="A764" s="5">
        <v>33975</v>
      </c>
      <c r="B764">
        <v>0.44954499999999997</v>
      </c>
      <c r="C764">
        <v>1.7210920000000001</v>
      </c>
      <c r="D764" s="4">
        <f t="shared" si="12"/>
        <v>4.1325407868002428E-2</v>
      </c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>
        <f>LN(C764/C763)</f>
        <v>2.849238568681178E-2</v>
      </c>
      <c r="Q764">
        <f>$Y$3*D764+$Y$4*P764</f>
        <v>3.1183790621024599E-2</v>
      </c>
    </row>
    <row r="765" spans="1:17" x14ac:dyDescent="0.25">
      <c r="A765" s="5">
        <v>33976</v>
      </c>
      <c r="B765">
        <v>0.44408599999999998</v>
      </c>
      <c r="C765">
        <v>1.6872499999999999</v>
      </c>
      <c r="D765" s="4">
        <f t="shared" si="12"/>
        <v>-1.2217722765868045E-2</v>
      </c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>
        <f>LN(C765/C764)</f>
        <v>-1.9858988451505449E-2</v>
      </c>
      <c r="Q765">
        <f>$Y$3*D765+$Y$4*P765</f>
        <v>-1.8256424388295237E-2</v>
      </c>
    </row>
    <row r="766" spans="1:17" x14ac:dyDescent="0.25">
      <c r="A766" s="5">
        <v>33977</v>
      </c>
      <c r="B766">
        <v>0.45318599999999998</v>
      </c>
      <c r="C766">
        <v>1.684833</v>
      </c>
      <c r="D766" s="4">
        <f t="shared" si="12"/>
        <v>2.0284399868325625E-2</v>
      </c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>
        <f>LN(C766/C765)</f>
        <v>-1.4335355410385376E-3</v>
      </c>
      <c r="Q766">
        <f>$Y$3*D766+$Y$4*P766</f>
        <v>3.1212573749552323E-3</v>
      </c>
    </row>
    <row r="767" spans="1:17" x14ac:dyDescent="0.25">
      <c r="A767" s="5">
        <v>33980</v>
      </c>
      <c r="B767">
        <v>0.46683599999999997</v>
      </c>
      <c r="C767">
        <v>1.723508</v>
      </c>
      <c r="D767" s="4">
        <f t="shared" si="12"/>
        <v>2.9675381023322768E-2</v>
      </c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>
        <f>LN(C767/C766)</f>
        <v>2.2695299581105471E-2</v>
      </c>
      <c r="Q767">
        <f>$Y$3*D767+$Y$4*P767</f>
        <v>2.4159196811979575E-2</v>
      </c>
    </row>
    <row r="768" spans="1:17" x14ac:dyDescent="0.25">
      <c r="A768" s="5">
        <v>33981</v>
      </c>
      <c r="B768">
        <v>0.44772600000000001</v>
      </c>
      <c r="C768">
        <v>1.735595</v>
      </c>
      <c r="D768" s="4">
        <f t="shared" si="12"/>
        <v>-4.1796580097180687E-2</v>
      </c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>
        <f>LN(C768/C767)</f>
        <v>6.9885454083414011E-3</v>
      </c>
      <c r="Q768">
        <f>$Y$3*D768+$Y$4*P768</f>
        <v>-3.2429125949184285E-3</v>
      </c>
    </row>
    <row r="769" spans="1:17" x14ac:dyDescent="0.25">
      <c r="A769" s="5">
        <v>33982</v>
      </c>
      <c r="B769">
        <v>0.46228599999999997</v>
      </c>
      <c r="C769">
        <v>1.7646029999999999</v>
      </c>
      <c r="D769" s="4">
        <f t="shared" si="12"/>
        <v>3.2002309005665038E-2</v>
      </c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>
        <f>LN(C769/C768)</f>
        <v>1.6575441816640956E-2</v>
      </c>
      <c r="Q769">
        <f>$Y$3*D769+$Y$4*P769</f>
        <v>1.9810840765209833E-2</v>
      </c>
    </row>
    <row r="770" spans="1:17" x14ac:dyDescent="0.25">
      <c r="A770" s="5">
        <v>33983</v>
      </c>
      <c r="B770">
        <v>0.47320600000000002</v>
      </c>
      <c r="C770">
        <v>1.7646029999999999</v>
      </c>
      <c r="D770" s="4">
        <f t="shared" si="12"/>
        <v>2.3347064482060566E-2</v>
      </c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>
        <f>LN(C770/C769)</f>
        <v>0</v>
      </c>
      <c r="Q770">
        <f>$Y$3*D770+$Y$4*P770</f>
        <v>4.8964619291706687E-3</v>
      </c>
    </row>
    <row r="771" spans="1:17" x14ac:dyDescent="0.25">
      <c r="A771" s="5">
        <v>33984</v>
      </c>
      <c r="B771">
        <v>0.43862499999999999</v>
      </c>
      <c r="C771">
        <v>1.735595</v>
      </c>
      <c r="D771" s="4">
        <f t="shared" si="12"/>
        <v>-7.5885977748530994E-2</v>
      </c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>
        <f>LN(C771/C770)</f>
        <v>-1.6575441816640928E-2</v>
      </c>
      <c r="Q771">
        <f>$Y$3*D771+$Y$4*P771</f>
        <v>-2.9014340994409311E-2</v>
      </c>
    </row>
    <row r="772" spans="1:17" x14ac:dyDescent="0.25">
      <c r="A772" s="5">
        <v>33987</v>
      </c>
      <c r="B772">
        <v>0.433166</v>
      </c>
      <c r="C772">
        <v>1.725927</v>
      </c>
      <c r="D772" s="4">
        <f t="shared" ref="D772:D835" si="13">LN(B772/B771)</f>
        <v>-1.2523807544610365E-2</v>
      </c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>
        <f>LN(C772/C771)</f>
        <v>-5.585996645113174E-3</v>
      </c>
      <c r="Q772">
        <f>$Y$3*D772+$Y$4*P772</f>
        <v>-7.041028688532412E-3</v>
      </c>
    </row>
    <row r="773" spans="1:17" x14ac:dyDescent="0.25">
      <c r="A773" s="5">
        <v>33988</v>
      </c>
      <c r="B773">
        <v>0.43498500000000001</v>
      </c>
      <c r="C773">
        <v>1.7090050000000001</v>
      </c>
      <c r="D773" s="4">
        <f t="shared" si="13"/>
        <v>4.1905213767507174E-3</v>
      </c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>
        <f>LN(C773/C772)</f>
        <v>-9.8529676279633695E-3</v>
      </c>
      <c r="Q773">
        <f>$Y$3*D773+$Y$4*P773</f>
        <v>-6.9076975998128964E-3</v>
      </c>
    </row>
    <row r="774" spans="1:17" x14ac:dyDescent="0.25">
      <c r="A774" s="5">
        <v>33989</v>
      </c>
      <c r="B774">
        <v>0.436805</v>
      </c>
      <c r="C774">
        <v>1.7090050000000001</v>
      </c>
      <c r="D774" s="4">
        <f t="shared" si="13"/>
        <v>4.1753235161076929E-3</v>
      </c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>
        <f>LN(C774/C773)</f>
        <v>0</v>
      </c>
      <c r="Q774">
        <f>$Y$3*D774+$Y$4*P774</f>
        <v>8.7566951529608145E-4</v>
      </c>
    </row>
    <row r="775" spans="1:17" x14ac:dyDescent="0.25">
      <c r="A775" s="5">
        <v>33990</v>
      </c>
      <c r="B775">
        <v>0.436805</v>
      </c>
      <c r="C775">
        <v>1.730761</v>
      </c>
      <c r="D775" s="4">
        <f t="shared" si="13"/>
        <v>0</v>
      </c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>
        <f>LN(C775/C774)</f>
        <v>1.2649866365263739E-2</v>
      </c>
      <c r="Q775">
        <f>$Y$3*D775+$Y$4*P775</f>
        <v>9.9968737753728925E-3</v>
      </c>
    </row>
    <row r="776" spans="1:17" x14ac:dyDescent="0.25">
      <c r="A776" s="5">
        <v>33991</v>
      </c>
      <c r="B776">
        <v>0.433166</v>
      </c>
      <c r="C776">
        <v>1.728343</v>
      </c>
      <c r="D776" s="4">
        <f t="shared" si="13"/>
        <v>-8.3658448928582412E-3</v>
      </c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>
        <f>LN(C776/C775)</f>
        <v>-1.3980501273397001E-3</v>
      </c>
      <c r="Q776">
        <f>$Y$3*D776+$Y$4*P776</f>
        <v>-2.8593705355585346E-3</v>
      </c>
    </row>
    <row r="777" spans="1:17" x14ac:dyDescent="0.25">
      <c r="A777" s="5">
        <v>33994</v>
      </c>
      <c r="B777">
        <v>0.436805</v>
      </c>
      <c r="C777">
        <v>1.7114229999999999</v>
      </c>
      <c r="D777" s="4">
        <f t="shared" si="13"/>
        <v>8.3658448928582065E-3</v>
      </c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>
        <f>LN(C777/C776)</f>
        <v>-9.8379578536532796E-3</v>
      </c>
      <c r="Q777">
        <f>$Y$3*D777+$Y$4*P777</f>
        <v>-6.0201662343721922E-3</v>
      </c>
    </row>
    <row r="778" spans="1:17" x14ac:dyDescent="0.25">
      <c r="A778" s="5">
        <v>33995</v>
      </c>
      <c r="B778">
        <v>0.44226599999999999</v>
      </c>
      <c r="C778">
        <v>1.7017530000000001</v>
      </c>
      <c r="D778" s="4">
        <f t="shared" si="13"/>
        <v>1.2424639765832236E-2</v>
      </c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>
        <f>LN(C778/C777)</f>
        <v>-5.6662919654701278E-3</v>
      </c>
      <c r="Q778">
        <f>$Y$3*D778+$Y$4*P778</f>
        <v>-1.872172214200669E-3</v>
      </c>
    </row>
    <row r="779" spans="1:17" x14ac:dyDescent="0.25">
      <c r="A779" s="5">
        <v>33996</v>
      </c>
      <c r="B779">
        <v>0.43862499999999999</v>
      </c>
      <c r="C779">
        <v>1.6679120000000001</v>
      </c>
      <c r="D779" s="4">
        <f t="shared" si="13"/>
        <v>-8.2666771140800406E-3</v>
      </c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>
        <f>LN(C779/C778)</f>
        <v>-2.0086351484462615E-2</v>
      </c>
      <c r="Q779">
        <f>$Y$3*D779+$Y$4*P779</f>
        <v>-1.7607470869118347E-2</v>
      </c>
    </row>
    <row r="780" spans="1:17" x14ac:dyDescent="0.25">
      <c r="A780" s="5">
        <v>33997</v>
      </c>
      <c r="B780">
        <v>0.43589499999999998</v>
      </c>
      <c r="C780">
        <v>1.682415</v>
      </c>
      <c r="D780" s="4">
        <f t="shared" si="13"/>
        <v>-6.2434452455808571E-3</v>
      </c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>
        <f>LN(C780/C779)</f>
        <v>8.6577164500804965E-3</v>
      </c>
      <c r="Q780">
        <f>$Y$3*D780+$Y$4*P780</f>
        <v>5.5325710597773419E-3</v>
      </c>
    </row>
    <row r="781" spans="1:17" x14ac:dyDescent="0.25">
      <c r="A781" s="5">
        <v>33998</v>
      </c>
      <c r="B781">
        <v>0.433166</v>
      </c>
      <c r="C781">
        <v>1.6727460000000001</v>
      </c>
      <c r="D781" s="4">
        <f t="shared" si="13"/>
        <v>-6.280362299029502E-3</v>
      </c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>
        <f>LN(C781/C780)</f>
        <v>-5.763673795056809E-3</v>
      </c>
      <c r="Q781">
        <f>$Y$3*D781+$Y$4*P781</f>
        <v>-5.87203626567432E-3</v>
      </c>
    </row>
    <row r="782" spans="1:17" x14ac:dyDescent="0.25">
      <c r="A782" s="5">
        <v>34001</v>
      </c>
      <c r="B782">
        <v>0.44590600000000002</v>
      </c>
      <c r="C782">
        <v>1.6920850000000001</v>
      </c>
      <c r="D782" s="4">
        <f t="shared" si="13"/>
        <v>2.898714111595516E-2</v>
      </c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>
        <f>LN(C782/C781)</f>
        <v>1.1494908922772348E-2</v>
      </c>
      <c r="Q782">
        <f>$Y$3*D782+$Y$4*P782</f>
        <v>1.5163466443395337E-2</v>
      </c>
    </row>
    <row r="783" spans="1:17" x14ac:dyDescent="0.25">
      <c r="A783" s="5">
        <v>34002</v>
      </c>
      <c r="B783">
        <v>0.43862499999999999</v>
      </c>
      <c r="C783">
        <v>1.7210920000000001</v>
      </c>
      <c r="D783" s="4">
        <f t="shared" si="13"/>
        <v>-1.646333357134494E-2</v>
      </c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>
        <f>LN(C783/C782)</f>
        <v>1.6997476764039305E-2</v>
      </c>
      <c r="Q783">
        <f>$Y$3*D783+$Y$4*P783</f>
        <v>9.9799099923237183E-3</v>
      </c>
    </row>
    <row r="784" spans="1:17" x14ac:dyDescent="0.25">
      <c r="A784" s="5">
        <v>34003</v>
      </c>
      <c r="B784">
        <v>0.436805</v>
      </c>
      <c r="C784">
        <v>1.7090050000000001</v>
      </c>
      <c r="D784" s="4">
        <f t="shared" si="13"/>
        <v>-4.1579626517521274E-3</v>
      </c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>
        <f>LN(C784/C783)</f>
        <v>-7.0476432761735416E-3</v>
      </c>
      <c r="Q784">
        <f>$Y$3*D784+$Y$4*P784</f>
        <v>-6.4416051519453942E-3</v>
      </c>
    </row>
    <row r="785" spans="1:17" x14ac:dyDescent="0.25">
      <c r="A785" s="5">
        <v>34004</v>
      </c>
      <c r="B785">
        <v>0.433166</v>
      </c>
      <c r="C785">
        <v>1.64374</v>
      </c>
      <c r="D785" s="4">
        <f t="shared" si="13"/>
        <v>-8.3658448928582412E-3</v>
      </c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>
        <f>LN(C785/C784)</f>
        <v>-3.8937196541468641E-2</v>
      </c>
      <c r="Q785">
        <f>$Y$3*D785+$Y$4*P785</f>
        <v>-3.2525621348119177E-2</v>
      </c>
    </row>
    <row r="786" spans="1:17" x14ac:dyDescent="0.25">
      <c r="A786" s="5">
        <v>34005</v>
      </c>
      <c r="B786">
        <v>0.41678599999999999</v>
      </c>
      <c r="C786">
        <v>1.7210920000000001</v>
      </c>
      <c r="D786" s="4">
        <f t="shared" si="13"/>
        <v>-3.8548125735182681E-2</v>
      </c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>
        <f>LN(C786/C785)</f>
        <v>4.5984839817642252E-2</v>
      </c>
      <c r="Q786">
        <f>$Y$3*D786+$Y$4*P786</f>
        <v>2.8256167850879779E-2</v>
      </c>
    </row>
    <row r="787" spans="1:17" x14ac:dyDescent="0.25">
      <c r="A787" s="5">
        <v>34008</v>
      </c>
      <c r="B787">
        <v>0.411325</v>
      </c>
      <c r="C787">
        <v>1.6582429999999999</v>
      </c>
      <c r="D787" s="4">
        <f t="shared" si="13"/>
        <v>-1.3189244350872304E-2</v>
      </c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>
        <f>LN(C787/C786)</f>
        <v>-3.7200364995919895E-2</v>
      </c>
      <c r="Q787">
        <f>$Y$3*D787+$Y$4*P787</f>
        <v>-3.2164633921225788E-2</v>
      </c>
    </row>
    <row r="788" spans="1:17" x14ac:dyDescent="0.25">
      <c r="A788" s="5">
        <v>34009</v>
      </c>
      <c r="B788">
        <v>0.41405599999999998</v>
      </c>
      <c r="C788">
        <v>1.6219840000000001</v>
      </c>
      <c r="D788" s="4">
        <f t="shared" si="13"/>
        <v>6.6175741055037396E-3</v>
      </c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>
        <f>LN(C788/C787)</f>
        <v>-2.2108516817377806E-2</v>
      </c>
      <c r="Q788">
        <f>$Y$3*D788+$Y$4*P788</f>
        <v>-1.6083938837312597E-2</v>
      </c>
    </row>
    <row r="789" spans="1:17" x14ac:dyDescent="0.25">
      <c r="A789" s="5">
        <v>34010</v>
      </c>
      <c r="B789">
        <v>0.40586499999999998</v>
      </c>
      <c r="C789">
        <v>1.653408</v>
      </c>
      <c r="D789" s="4">
        <f t="shared" si="13"/>
        <v>-1.9980638386233464E-2</v>
      </c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>
        <f>LN(C789/C788)</f>
        <v>1.9188521059722068E-2</v>
      </c>
      <c r="Q789">
        <f>$Y$3*D789+$Y$4*P789</f>
        <v>1.0973771056692568E-2</v>
      </c>
    </row>
    <row r="790" spans="1:17" x14ac:dyDescent="0.25">
      <c r="A790" s="5">
        <v>34011</v>
      </c>
      <c r="B790">
        <v>0.40131600000000001</v>
      </c>
      <c r="C790">
        <v>1.6485730000000001</v>
      </c>
      <c r="D790" s="4">
        <f t="shared" si="13"/>
        <v>-1.1271445092785723E-2</v>
      </c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>
        <f>LN(C790/C789)</f>
        <v>-2.9285471088835737E-3</v>
      </c>
      <c r="Q790">
        <f>$Y$3*D790+$Y$4*P790</f>
        <v>-4.6782609707063504E-3</v>
      </c>
    </row>
    <row r="791" spans="1:17" x14ac:dyDescent="0.25">
      <c r="A791" s="5">
        <v>34012</v>
      </c>
      <c r="B791">
        <v>0.393071</v>
      </c>
      <c r="C791">
        <v>1.6171489999999999</v>
      </c>
      <c r="D791" s="4">
        <f t="shared" si="13"/>
        <v>-2.0758889769666399E-2</v>
      </c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>
        <f>LN(C791/C790)</f>
        <v>-1.9245342931343789E-2</v>
      </c>
      <c r="Q791">
        <f>$Y$3*D791+$Y$4*P791</f>
        <v>-1.9562771466205536E-2</v>
      </c>
    </row>
    <row r="792" spans="1:17" x14ac:dyDescent="0.25">
      <c r="A792" s="5">
        <v>34016</v>
      </c>
      <c r="B792">
        <v>0.38668599999999997</v>
      </c>
      <c r="C792">
        <v>1.5494650000000001</v>
      </c>
      <c r="D792" s="4">
        <f t="shared" si="13"/>
        <v>-1.6377262947189584E-2</v>
      </c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>
        <f>LN(C792/C791)</f>
        <v>-4.2755012240117414E-2</v>
      </c>
      <c r="Q792">
        <f>$Y$3*D792+$Y$4*P792</f>
        <v>-3.7222940090778381E-2</v>
      </c>
    </row>
    <row r="793" spans="1:17" x14ac:dyDescent="0.25">
      <c r="A793" s="5">
        <v>34017</v>
      </c>
      <c r="B793">
        <v>0.393071</v>
      </c>
      <c r="C793">
        <v>1.551884</v>
      </c>
      <c r="D793" s="4">
        <f t="shared" si="13"/>
        <v>1.6377262947189653E-2</v>
      </c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>
        <f>LN(C793/C792)</f>
        <v>1.5599666406794256E-3</v>
      </c>
      <c r="Q793">
        <f>$Y$3*D793+$Y$4*P793</f>
        <v>4.667523366443228E-3</v>
      </c>
    </row>
    <row r="794" spans="1:17" x14ac:dyDescent="0.25">
      <c r="A794" s="5">
        <v>34018</v>
      </c>
      <c r="B794">
        <v>0.40127800000000002</v>
      </c>
      <c r="C794">
        <v>1.578473</v>
      </c>
      <c r="D794" s="4">
        <f t="shared" si="13"/>
        <v>2.0664196811512301E-2</v>
      </c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>
        <f>LN(C794/C793)</f>
        <v>1.6988247323603309E-2</v>
      </c>
      <c r="Q794">
        <f>$Y$3*D794+$Y$4*P794</f>
        <v>1.7759185645846387E-2</v>
      </c>
    </row>
    <row r="795" spans="1:17" x14ac:dyDescent="0.25">
      <c r="A795" s="5">
        <v>34019</v>
      </c>
      <c r="B795">
        <v>0.40127800000000002</v>
      </c>
      <c r="C795">
        <v>1.542214</v>
      </c>
      <c r="D795" s="4">
        <f t="shared" si="13"/>
        <v>0</v>
      </c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>
        <f>LN(C795/C794)</f>
        <v>-2.3238877707123327E-2</v>
      </c>
      <c r="Q795">
        <f>$Y$3*D795+$Y$4*P795</f>
        <v>-1.8365105243907873E-2</v>
      </c>
    </row>
    <row r="796" spans="1:17" x14ac:dyDescent="0.25">
      <c r="A796" s="5">
        <v>34022</v>
      </c>
      <c r="B796">
        <v>0.40219100000000002</v>
      </c>
      <c r="C796">
        <v>1.4842</v>
      </c>
      <c r="D796" s="4">
        <f t="shared" si="13"/>
        <v>2.27264622023846E-3</v>
      </c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>
        <f>LN(C796/C795)</f>
        <v>-3.8343139762227182E-2</v>
      </c>
      <c r="Q796">
        <f>$Y$3*D796+$Y$4*P796</f>
        <v>-2.9824996081281877E-2</v>
      </c>
    </row>
    <row r="797" spans="1:17" x14ac:dyDescent="0.25">
      <c r="A797" s="5">
        <v>34023</v>
      </c>
      <c r="B797">
        <v>0.39580599999999999</v>
      </c>
      <c r="C797">
        <v>1.5373790000000001</v>
      </c>
      <c r="D797" s="4">
        <f t="shared" si="13"/>
        <v>-1.6002907936417642E-2</v>
      </c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>
        <f>LN(C797/C796)</f>
        <v>3.5203111860704371E-2</v>
      </c>
      <c r="Q797">
        <f>$Y$3*D797+$Y$4*P797</f>
        <v>2.4463931923388381E-2</v>
      </c>
    </row>
    <row r="798" spans="1:17" x14ac:dyDescent="0.25">
      <c r="A798" s="5">
        <v>34024</v>
      </c>
      <c r="B798">
        <v>0.39124700000000001</v>
      </c>
      <c r="C798">
        <v>1.6219840000000001</v>
      </c>
      <c r="D798" s="4">
        <f t="shared" si="13"/>
        <v>-1.1585118131528535E-2</v>
      </c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>
        <f>LN(C798/C797)</f>
        <v>5.3571072864986094E-2</v>
      </c>
      <c r="Q798">
        <f>$Y$3*D798+$Y$4*P798</f>
        <v>3.9906193971566889E-2</v>
      </c>
    </row>
    <row r="799" spans="1:17" x14ac:dyDescent="0.25">
      <c r="A799" s="5">
        <v>34025</v>
      </c>
      <c r="B799">
        <v>0.39945399999999998</v>
      </c>
      <c r="C799">
        <v>1.631653</v>
      </c>
      <c r="D799" s="4">
        <f t="shared" si="13"/>
        <v>2.0759540553509336E-2</v>
      </c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>
        <f>LN(C799/C798)</f>
        <v>5.9435201059303113E-3</v>
      </c>
      <c r="Q799">
        <f>$Y$3*D799+$Y$4*P799</f>
        <v>9.0508092522436669E-3</v>
      </c>
    </row>
    <row r="800" spans="1:17" x14ac:dyDescent="0.25">
      <c r="A800" s="5">
        <v>34026</v>
      </c>
      <c r="B800">
        <v>0.38668599999999997</v>
      </c>
      <c r="C800">
        <v>1.6123149999999999</v>
      </c>
      <c r="D800" s="4">
        <f t="shared" si="13"/>
        <v>-3.2485620464503435E-2</v>
      </c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>
        <f>LN(C800/C799)</f>
        <v>-1.1922576961735621E-2</v>
      </c>
      <c r="Q800">
        <f>$Y$3*D800+$Y$4*P800</f>
        <v>-1.6235160230460823E-2</v>
      </c>
    </row>
    <row r="801" spans="1:17" x14ac:dyDescent="0.25">
      <c r="A801" s="5">
        <v>34029</v>
      </c>
      <c r="B801">
        <v>0.38851000000000002</v>
      </c>
      <c r="C801">
        <v>1.5760559999999999</v>
      </c>
      <c r="D801" s="4">
        <f t="shared" si="13"/>
        <v>4.7059153198311613E-3</v>
      </c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>
        <f>LN(C801/C800)</f>
        <v>-2.2745510624452001E-2</v>
      </c>
      <c r="Q801">
        <f>$Y$3*D801+$Y$4*P801</f>
        <v>-1.6988261693182193E-2</v>
      </c>
    </row>
    <row r="802" spans="1:17" x14ac:dyDescent="0.25">
      <c r="A802" s="5">
        <v>34030</v>
      </c>
      <c r="B802">
        <v>0.39580599999999999</v>
      </c>
      <c r="C802">
        <v>1.636487</v>
      </c>
      <c r="D802" s="4">
        <f t="shared" si="13"/>
        <v>1.8605282722691362E-2</v>
      </c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>
        <f>LN(C802/C801)</f>
        <v>3.7626347345754249E-2</v>
      </c>
      <c r="Q802">
        <f>$Y$3*D802+$Y$4*P802</f>
        <v>3.3637155520345692E-2</v>
      </c>
    </row>
    <row r="803" spans="1:17" x14ac:dyDescent="0.25">
      <c r="A803" s="5">
        <v>34031</v>
      </c>
      <c r="B803">
        <v>0.39854200000000001</v>
      </c>
      <c r="C803">
        <v>1.6389039999999999</v>
      </c>
      <c r="D803" s="4">
        <f t="shared" si="13"/>
        <v>6.8886956838379839E-3</v>
      </c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>
        <f>LN(C803/C802)</f>
        <v>1.4758546010018704E-3</v>
      </c>
      <c r="Q803">
        <f>$Y$3*D803+$Y$4*P803</f>
        <v>2.6110624259994388E-3</v>
      </c>
    </row>
    <row r="804" spans="1:17" x14ac:dyDescent="0.25">
      <c r="A804" s="5">
        <v>34032</v>
      </c>
      <c r="B804">
        <v>0.40127800000000002</v>
      </c>
      <c r="C804">
        <v>1.619567</v>
      </c>
      <c r="D804" s="4">
        <f t="shared" si="13"/>
        <v>6.8415660323412099E-3</v>
      </c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>
        <f>LN(C804/C803)</f>
        <v>-1.1868896179131345E-2</v>
      </c>
      <c r="Q804">
        <f>$Y$3*D804+$Y$4*P804</f>
        <v>-7.9448454289371591E-3</v>
      </c>
    </row>
    <row r="805" spans="1:17" x14ac:dyDescent="0.25">
      <c r="A805" s="5">
        <v>34033</v>
      </c>
      <c r="B805">
        <v>0.40127800000000002</v>
      </c>
      <c r="C805">
        <v>1.6002289999999999</v>
      </c>
      <c r="D805" s="4">
        <f t="shared" si="13"/>
        <v>0</v>
      </c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>
        <f>LN(C805/C804)</f>
        <v>-1.2012085562624163E-2</v>
      </c>
      <c r="Q805">
        <f>$Y$3*D805+$Y$4*P805</f>
        <v>-9.4928515196238752E-3</v>
      </c>
    </row>
    <row r="806" spans="1:17" x14ac:dyDescent="0.25">
      <c r="A806" s="5">
        <v>34036</v>
      </c>
      <c r="B806">
        <v>0.41222199999999998</v>
      </c>
      <c r="C806">
        <v>1.6171489999999999</v>
      </c>
      <c r="D806" s="4">
        <f t="shared" si="13"/>
        <v>2.6907585240514061E-2</v>
      </c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>
        <f>LN(C806/C805)</f>
        <v>1.0517978294751536E-2</v>
      </c>
      <c r="Q806">
        <f>$Y$3*D806+$Y$4*P806</f>
        <v>1.3955287790583901E-2</v>
      </c>
    </row>
    <row r="807" spans="1:17" x14ac:dyDescent="0.25">
      <c r="A807" s="5">
        <v>34037</v>
      </c>
      <c r="B807">
        <v>0.41404600000000003</v>
      </c>
      <c r="C807">
        <v>1.6292359999999999</v>
      </c>
      <c r="D807" s="4">
        <f t="shared" si="13"/>
        <v>4.4150395824852388E-3</v>
      </c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>
        <f>LN(C807/C806)</f>
        <v>7.4464709835033735E-3</v>
      </c>
      <c r="Q807">
        <f>$Y$3*D807+$Y$4*P807</f>
        <v>6.8107041847530157E-3</v>
      </c>
    </row>
    <row r="808" spans="1:17" x14ac:dyDescent="0.25">
      <c r="A808" s="5">
        <v>34038</v>
      </c>
      <c r="B808">
        <v>0.41404600000000003</v>
      </c>
      <c r="C808">
        <v>1.64374</v>
      </c>
      <c r="D808" s="4">
        <f t="shared" si="13"/>
        <v>0</v>
      </c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>
        <f>LN(C808/C807)</f>
        <v>8.8629399926572101E-3</v>
      </c>
      <c r="Q808">
        <f>$Y$3*D808+$Y$4*P808</f>
        <v>7.004160346594397E-3</v>
      </c>
    </row>
    <row r="809" spans="1:17" x14ac:dyDescent="0.25">
      <c r="A809" s="5">
        <v>34039</v>
      </c>
      <c r="B809">
        <v>0.41495900000000002</v>
      </c>
      <c r="C809">
        <v>1.6727460000000001</v>
      </c>
      <c r="D809" s="4">
        <f t="shared" si="13"/>
        <v>2.2026414053669605E-3</v>
      </c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>
        <f>LN(C809/C808)</f>
        <v>1.7492454130830538E-2</v>
      </c>
      <c r="Q809">
        <f>$Y$3*D809+$Y$4*P809</f>
        <v>1.4285798922767561E-2</v>
      </c>
    </row>
    <row r="810" spans="1:17" x14ac:dyDescent="0.25">
      <c r="A810" s="5">
        <v>34040</v>
      </c>
      <c r="B810">
        <v>0.41039799999999999</v>
      </c>
      <c r="C810">
        <v>1.7210920000000001</v>
      </c>
      <c r="D810" s="4">
        <f t="shared" si="13"/>
        <v>-1.1052299619071882E-2</v>
      </c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>
        <f>LN(C810/C809)</f>
        <v>2.849238568681178E-2</v>
      </c>
      <c r="Q810">
        <f>$Y$3*D810+$Y$4*P810</f>
        <v>2.0198878541616928E-2</v>
      </c>
    </row>
    <row r="811" spans="1:17" x14ac:dyDescent="0.25">
      <c r="A811" s="5">
        <v>34043</v>
      </c>
      <c r="B811">
        <v>0.41587099999999999</v>
      </c>
      <c r="C811">
        <v>1.694501</v>
      </c>
      <c r="D811" s="4">
        <f t="shared" si="13"/>
        <v>1.324769546732461E-2</v>
      </c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>
        <f>LN(C811/C810)</f>
        <v>-1.5570670883503933E-2</v>
      </c>
      <c r="Q811">
        <f>$Y$3*D811+$Y$4*P811</f>
        <v>-9.5267404439341209E-3</v>
      </c>
    </row>
    <row r="812" spans="1:17" x14ac:dyDescent="0.25">
      <c r="A812" s="5">
        <v>34044</v>
      </c>
      <c r="B812">
        <v>0.41222199999999998</v>
      </c>
      <c r="C812">
        <v>1.6969190000000001</v>
      </c>
      <c r="D812" s="4">
        <f t="shared" si="13"/>
        <v>-8.8130768361047388E-3</v>
      </c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>
        <f>LN(C812/C811)</f>
        <v>1.4259516130220948E-3</v>
      </c>
      <c r="Q812">
        <f>$Y$3*D812+$Y$4*P812</f>
        <v>-7.2142811565290466E-4</v>
      </c>
    </row>
    <row r="813" spans="1:17" x14ac:dyDescent="0.25">
      <c r="A813" s="5">
        <v>34045</v>
      </c>
      <c r="B813">
        <v>0.40219100000000002</v>
      </c>
      <c r="C813">
        <v>1.65099</v>
      </c>
      <c r="D813" s="4">
        <f t="shared" si="13"/>
        <v>-2.4634939020275578E-2</v>
      </c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>
        <f>LN(C813/C812)</f>
        <v>-2.7439145837945513E-2</v>
      </c>
      <c r="Q813">
        <f>$Y$3*D813+$Y$4*P813</f>
        <v>-2.6851033703557389E-2</v>
      </c>
    </row>
    <row r="814" spans="1:17" x14ac:dyDescent="0.25">
      <c r="A814" s="5">
        <v>34046</v>
      </c>
      <c r="B814">
        <v>0.39762999999999998</v>
      </c>
      <c r="C814">
        <v>1.6485730000000001</v>
      </c>
      <c r="D814" s="4">
        <f t="shared" si="13"/>
        <v>-1.1405175508978864E-2</v>
      </c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>
        <f>LN(C814/C813)</f>
        <v>-1.4650427540317398E-3</v>
      </c>
      <c r="Q814">
        <f>$Y$3*D814+$Y$4*P814</f>
        <v>-3.5497365982149853E-3</v>
      </c>
    </row>
    <row r="815" spans="1:17" x14ac:dyDescent="0.25">
      <c r="A815" s="5">
        <v>34047</v>
      </c>
      <c r="B815">
        <v>0.39215899999999998</v>
      </c>
      <c r="C815">
        <v>1.6292359999999999</v>
      </c>
      <c r="D815" s="4">
        <f t="shared" si="13"/>
        <v>-1.38545548553527E-2</v>
      </c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>
        <f>LN(C815/C814)</f>
        <v>-1.1798871947840225E-2</v>
      </c>
      <c r="Q815">
        <f>$Y$3*D815+$Y$4*P815</f>
        <v>-1.2229999942660125E-2</v>
      </c>
    </row>
    <row r="816" spans="1:17" x14ac:dyDescent="0.25">
      <c r="A816" s="5">
        <v>34050</v>
      </c>
      <c r="B816">
        <v>0.38851000000000002</v>
      </c>
      <c r="C816">
        <v>1.6123149999999999</v>
      </c>
      <c r="D816" s="4">
        <f t="shared" si="13"/>
        <v>-9.3484602947776253E-3</v>
      </c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>
        <f>LN(C816/C815)</f>
        <v>-1.0440158858803538E-2</v>
      </c>
      <c r="Q816">
        <f>$Y$3*D816+$Y$4*P816</f>
        <v>-1.0211202432140541E-2</v>
      </c>
    </row>
    <row r="817" spans="1:17" x14ac:dyDescent="0.25">
      <c r="A817" s="5">
        <v>34051</v>
      </c>
      <c r="B817">
        <v>0.38486199999999998</v>
      </c>
      <c r="C817">
        <v>1.60748</v>
      </c>
      <c r="D817" s="4">
        <f t="shared" si="13"/>
        <v>-9.434081028361286E-3</v>
      </c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>
        <f>LN(C817/C816)</f>
        <v>-3.0032990511688873E-3</v>
      </c>
      <c r="Q817">
        <f>$Y$3*D817+$Y$4*P817</f>
        <v>-4.3519944792521177E-3</v>
      </c>
    </row>
    <row r="818" spans="1:17" x14ac:dyDescent="0.25">
      <c r="A818" s="5">
        <v>34052</v>
      </c>
      <c r="B818">
        <v>0.39215899999999998</v>
      </c>
      <c r="C818">
        <v>1.6679120000000001</v>
      </c>
      <c r="D818" s="4">
        <f t="shared" si="13"/>
        <v>1.8782541323138804E-2</v>
      </c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>
        <f>LN(C818/C817)</f>
        <v>3.6904809378436453E-2</v>
      </c>
      <c r="Q818">
        <f>$Y$3*D818+$Y$4*P818</f>
        <v>3.3104117618186546E-2</v>
      </c>
    </row>
    <row r="819" spans="1:17" x14ac:dyDescent="0.25">
      <c r="A819" s="5">
        <v>34053</v>
      </c>
      <c r="B819">
        <v>0.39945399999999998</v>
      </c>
      <c r="C819">
        <v>1.689667</v>
      </c>
      <c r="D819" s="4">
        <f t="shared" si="13"/>
        <v>1.8431244849894779E-2</v>
      </c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>
        <f>LN(C819/C818)</f>
        <v>1.2958923348603969E-2</v>
      </c>
      <c r="Q819">
        <f>$Y$3*D819+$Y$4*P819</f>
        <v>1.4106605701382892E-2</v>
      </c>
    </row>
    <row r="820" spans="1:17" x14ac:dyDescent="0.25">
      <c r="A820" s="5">
        <v>34054</v>
      </c>
      <c r="B820">
        <v>0.38851000000000002</v>
      </c>
      <c r="C820">
        <v>1.6751640000000001</v>
      </c>
      <c r="D820" s="4">
        <f t="shared" si="13"/>
        <v>-2.7779705144672314E-2</v>
      </c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>
        <f>LN(C820/C819)</f>
        <v>-8.6203971677767874E-3</v>
      </c>
      <c r="Q820">
        <f>$Y$3*D820+$Y$4*P820</f>
        <v>-1.2638582073644024E-2</v>
      </c>
    </row>
    <row r="821" spans="1:17" x14ac:dyDescent="0.25">
      <c r="A821" s="5">
        <v>34057</v>
      </c>
      <c r="B821">
        <v>0.37209399999999998</v>
      </c>
      <c r="C821">
        <v>1.682415</v>
      </c>
      <c r="D821" s="4">
        <f t="shared" si="13"/>
        <v>-4.3172398977262987E-2</v>
      </c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>
        <f>LN(C821/C820)</f>
        <v>4.3191902692533432E-3</v>
      </c>
      <c r="Q821">
        <f>$Y$3*D821+$Y$4*P821</f>
        <v>-5.6409809068728098E-3</v>
      </c>
    </row>
    <row r="822" spans="1:17" x14ac:dyDescent="0.25">
      <c r="A822" s="5">
        <v>34058</v>
      </c>
      <c r="B822">
        <v>0.381214</v>
      </c>
      <c r="C822">
        <v>1.759768</v>
      </c>
      <c r="D822" s="4">
        <f t="shared" si="13"/>
        <v>2.4214386708765561E-2</v>
      </c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>
        <f>LN(C822/C821)</f>
        <v>4.4951720978332867E-2</v>
      </c>
      <c r="Q822">
        <f>$Y$3*D822+$Y$4*P822</f>
        <v>4.0602584587269924E-2</v>
      </c>
    </row>
    <row r="823" spans="1:17" x14ac:dyDescent="0.25">
      <c r="A823" s="5">
        <v>34059</v>
      </c>
      <c r="B823">
        <v>0.37574200000000002</v>
      </c>
      <c r="C823">
        <v>1.788775</v>
      </c>
      <c r="D823" s="4">
        <f t="shared" si="13"/>
        <v>-1.4458159579073177E-2</v>
      </c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>
        <f>LN(C823/C822)</f>
        <v>1.6349045851786103E-2</v>
      </c>
      <c r="Q823">
        <f>$Y$3*D823+$Y$4*P823</f>
        <v>9.8880062357671484E-3</v>
      </c>
    </row>
    <row r="824" spans="1:17" x14ac:dyDescent="0.25">
      <c r="A824" s="5">
        <v>34060</v>
      </c>
      <c r="B824">
        <v>0.37756699999999999</v>
      </c>
      <c r="C824">
        <v>1.7984439999999999</v>
      </c>
      <c r="D824" s="4">
        <f t="shared" si="13"/>
        <v>4.8452987298618546E-3</v>
      </c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>
        <f>LN(C824/C823)</f>
        <v>5.3908185788651228E-3</v>
      </c>
      <c r="Q824">
        <f>$Y$3*D824+$Y$4*P824</f>
        <v>5.2764094558550812E-3</v>
      </c>
    </row>
    <row r="825" spans="1:17" x14ac:dyDescent="0.25">
      <c r="A825" s="5">
        <v>34061</v>
      </c>
      <c r="B825">
        <v>0.36571100000000001</v>
      </c>
      <c r="C825">
        <v>1.735595</v>
      </c>
      <c r="D825" s="4">
        <f t="shared" si="13"/>
        <v>-3.1904632381529796E-2</v>
      </c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>
        <f>LN(C825/C824)</f>
        <v>-3.5571552520326004E-2</v>
      </c>
      <c r="Q825">
        <f>$Y$3*D825+$Y$4*P825</f>
        <v>-3.4802507877873368E-2</v>
      </c>
    </row>
    <row r="826" spans="1:17" x14ac:dyDescent="0.25">
      <c r="A826" s="5">
        <v>34064</v>
      </c>
      <c r="B826">
        <v>0.36479899999999998</v>
      </c>
      <c r="C826">
        <v>1.7694369999999999</v>
      </c>
      <c r="D826" s="4">
        <f t="shared" si="13"/>
        <v>-2.4968870345861826E-3</v>
      </c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>
        <f>LN(C826/C825)</f>
        <v>1.9311122802019957E-2</v>
      </c>
      <c r="Q826">
        <f>$Y$3*D826+$Y$4*P826</f>
        <v>1.4737439031284208E-2</v>
      </c>
    </row>
    <row r="827" spans="1:17" x14ac:dyDescent="0.25">
      <c r="A827" s="5">
        <v>34065</v>
      </c>
      <c r="B827">
        <v>0.35567900000000002</v>
      </c>
      <c r="C827">
        <v>1.735595</v>
      </c>
      <c r="D827" s="4">
        <f t="shared" si="13"/>
        <v>-2.5317878272384183E-2</v>
      </c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>
        <f>LN(C827/C826)</f>
        <v>-1.931112280201993E-2</v>
      </c>
      <c r="Q827">
        <f>$Y$3*D827+$Y$4*P827</f>
        <v>-2.0570889292195846E-2</v>
      </c>
    </row>
    <row r="828" spans="1:17" x14ac:dyDescent="0.25">
      <c r="A828" s="5">
        <v>34066</v>
      </c>
      <c r="B828">
        <v>0.36844700000000002</v>
      </c>
      <c r="C828">
        <v>1.7452650000000001</v>
      </c>
      <c r="D828" s="4">
        <f t="shared" si="13"/>
        <v>3.526823626649845E-2</v>
      </c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>
        <f>LN(C828/C827)</f>
        <v>5.5561124988498401E-3</v>
      </c>
      <c r="Q828">
        <f>$Y$3*D828+$Y$4*P828</f>
        <v>1.1787486167898714E-2</v>
      </c>
    </row>
    <row r="829" spans="1:17" x14ac:dyDescent="0.25">
      <c r="A829" s="5">
        <v>34067</v>
      </c>
      <c r="B829">
        <v>0.36297400000000002</v>
      </c>
      <c r="C829">
        <v>1.7210920000000001</v>
      </c>
      <c r="D829" s="4">
        <f t="shared" si="13"/>
        <v>-1.4965668607182445E-2</v>
      </c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>
        <f>LN(C829/C828)</f>
        <v>-1.3947433495753002E-2</v>
      </c>
      <c r="Q829">
        <f>$Y$3*D829+$Y$4*P829</f>
        <v>-1.4160982803499596E-2</v>
      </c>
    </row>
    <row r="830" spans="1:17" x14ac:dyDescent="0.25">
      <c r="A830" s="5">
        <v>34071</v>
      </c>
      <c r="B830">
        <v>0.36479899999999998</v>
      </c>
      <c r="C830">
        <v>1.742847</v>
      </c>
      <c r="D830" s="4">
        <f t="shared" si="13"/>
        <v>5.0153106130682136E-3</v>
      </c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>
        <f>LN(C830/C829)</f>
        <v>1.2561009901947803E-2</v>
      </c>
      <c r="Q830">
        <f>$Y$3*D830+$Y$4*P830</f>
        <v>1.0978488496511216E-2</v>
      </c>
    </row>
    <row r="831" spans="1:17" x14ac:dyDescent="0.25">
      <c r="A831" s="5">
        <v>34072</v>
      </c>
      <c r="B831">
        <v>0.35385499999999998</v>
      </c>
      <c r="C831">
        <v>1.718675</v>
      </c>
      <c r="D831" s="4">
        <f t="shared" si="13"/>
        <v>-3.0459292265194116E-2</v>
      </c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>
        <f>LN(C831/C830)</f>
        <v>-1.3966337877817972E-2</v>
      </c>
      <c r="Q831">
        <f>$Y$3*D831+$Y$4*P831</f>
        <v>-1.7425321910666633E-2</v>
      </c>
    </row>
    <row r="832" spans="1:17" x14ac:dyDescent="0.25">
      <c r="A832" s="5">
        <v>34073</v>
      </c>
      <c r="B832">
        <v>0.35567900000000002</v>
      </c>
      <c r="C832">
        <v>1.7210920000000001</v>
      </c>
      <c r="D832" s="4">
        <f t="shared" si="13"/>
        <v>5.1414139928099185E-3</v>
      </c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>
        <f>LN(C832/C831)</f>
        <v>1.4053279758699585E-3</v>
      </c>
      <c r="Q832">
        <f>$Y$3*D832+$Y$4*P832</f>
        <v>2.188878428652142E-3</v>
      </c>
    </row>
    <row r="833" spans="1:17" x14ac:dyDescent="0.25">
      <c r="A833" s="5">
        <v>34074</v>
      </c>
      <c r="B833">
        <v>0.34473399999999998</v>
      </c>
      <c r="C833">
        <v>1.684833</v>
      </c>
      <c r="D833" s="4">
        <f t="shared" si="13"/>
        <v>-3.125553354190104E-2</v>
      </c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>
        <f>LN(C833/C832)</f>
        <v>-2.1292523992543961E-2</v>
      </c>
      <c r="Q833">
        <f>$Y$3*D833+$Y$4*P833</f>
        <v>-2.3382015671289058E-2</v>
      </c>
    </row>
    <row r="834" spans="1:17" x14ac:dyDescent="0.25">
      <c r="A834" s="5">
        <v>34075</v>
      </c>
      <c r="B834">
        <v>0.35111900000000001</v>
      </c>
      <c r="C834">
        <v>1.682415</v>
      </c>
      <c r="D834" s="4">
        <f t="shared" si="13"/>
        <v>1.8352092192695423E-2</v>
      </c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>
        <f>LN(C834/C833)</f>
        <v>-1.4361878992108874E-3</v>
      </c>
      <c r="Q834">
        <f>$Y$3*D834+$Y$4*P834</f>
        <v>2.7139081519751401E-3</v>
      </c>
    </row>
    <row r="835" spans="1:17" x14ac:dyDescent="0.25">
      <c r="A835" s="5">
        <v>34078</v>
      </c>
      <c r="B835">
        <v>0.35385499999999998</v>
      </c>
      <c r="C835">
        <v>1.682415</v>
      </c>
      <c r="D835" s="4">
        <f t="shared" si="13"/>
        <v>7.7620273563956694E-3</v>
      </c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>
        <f>LN(C835/C834)</f>
        <v>0</v>
      </c>
      <c r="Q835">
        <f>$Y$3*D835+$Y$4*P835</f>
        <v>1.6278907985616815E-3</v>
      </c>
    </row>
    <row r="836" spans="1:17" x14ac:dyDescent="0.25">
      <c r="A836" s="5">
        <v>34079</v>
      </c>
      <c r="B836">
        <v>0.36479899999999998</v>
      </c>
      <c r="C836">
        <v>1.677581</v>
      </c>
      <c r="D836" s="4">
        <f t="shared" ref="D836:D899" si="14">LN(B836/B835)</f>
        <v>3.0459292265194154E-2</v>
      </c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>
        <f>LN(C836/C835)</f>
        <v>-2.8773863630781726E-3</v>
      </c>
      <c r="Q836">
        <f>$Y$3*D836+$Y$4*P836</f>
        <v>4.11414689258046E-3</v>
      </c>
    </row>
    <row r="837" spans="1:17" x14ac:dyDescent="0.25">
      <c r="A837" s="5">
        <v>34080</v>
      </c>
      <c r="B837">
        <v>0.36206199999999999</v>
      </c>
      <c r="C837">
        <v>1.6413230000000001</v>
      </c>
      <c r="D837" s="4">
        <f t="shared" si="14"/>
        <v>-7.5310490895009073E-3</v>
      </c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>
        <f>LN(C837/C836)</f>
        <v>-2.1850250898328934E-2</v>
      </c>
      <c r="Q837">
        <f>$Y$3*D837+$Y$4*P837</f>
        <v>-1.8847157016144641E-2</v>
      </c>
    </row>
    <row r="838" spans="1:17" x14ac:dyDescent="0.25">
      <c r="A838" s="5">
        <v>34081</v>
      </c>
      <c r="B838">
        <v>0.36479899999999998</v>
      </c>
      <c r="C838">
        <v>1.6098980000000001</v>
      </c>
      <c r="D838" s="4">
        <f t="shared" si="14"/>
        <v>7.5310490895009151E-3</v>
      </c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>
        <f>LN(C838/C837)</f>
        <v>-1.933180098756937E-2</v>
      </c>
      <c r="Q838">
        <f>$Y$3*D838+$Y$4*P838</f>
        <v>-1.3697991100572167E-2</v>
      </c>
    </row>
    <row r="839" spans="1:17" x14ac:dyDescent="0.25">
      <c r="A839" s="5">
        <v>34082</v>
      </c>
      <c r="B839">
        <v>0.35932599999999998</v>
      </c>
      <c r="C839">
        <v>1.5736380000000001</v>
      </c>
      <c r="D839" s="4">
        <f t="shared" si="14"/>
        <v>-1.5116462539030951E-2</v>
      </c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>
        <f>LN(C839/C838)</f>
        <v>-2.278068670159418E-2</v>
      </c>
      <c r="Q839">
        <f>$Y$3*D839+$Y$4*P839</f>
        <v>-2.1173307672960568E-2</v>
      </c>
    </row>
    <row r="840" spans="1:17" x14ac:dyDescent="0.25">
      <c r="A840" s="5">
        <v>34085</v>
      </c>
      <c r="B840">
        <v>0.35750199999999999</v>
      </c>
      <c r="C840">
        <v>1.5543009999999999</v>
      </c>
      <c r="D840" s="4">
        <f t="shared" si="14"/>
        <v>-5.0890979053098825E-3</v>
      </c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>
        <f>LN(C840/C839)</f>
        <v>-1.2364209367610774E-2</v>
      </c>
      <c r="Q840">
        <f>$Y$3*D840+$Y$4*P840</f>
        <v>-1.0838436980551109E-2</v>
      </c>
    </row>
    <row r="841" spans="1:17" x14ac:dyDescent="0.25">
      <c r="A841" s="5">
        <v>34086</v>
      </c>
      <c r="B841">
        <v>0.36662299999999998</v>
      </c>
      <c r="C841">
        <v>1.595394</v>
      </c>
      <c r="D841" s="4">
        <f t="shared" si="14"/>
        <v>2.5193115593367756E-2</v>
      </c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>
        <f>LN(C841/C840)</f>
        <v>2.609480079253693E-2</v>
      </c>
      <c r="Q841">
        <f>$Y$3*D841+$Y$4*P841</f>
        <v>2.5905694909301759E-2</v>
      </c>
    </row>
    <row r="842" spans="1:17" x14ac:dyDescent="0.25">
      <c r="A842" s="5">
        <v>34087</v>
      </c>
      <c r="B842">
        <v>0.37483</v>
      </c>
      <c r="C842">
        <v>1.6630769999999999</v>
      </c>
      <c r="D842" s="4">
        <f t="shared" si="14"/>
        <v>2.2138517733080565E-2</v>
      </c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>
        <f>LN(C842/C841)</f>
        <v>4.154877332750858E-2</v>
      </c>
      <c r="Q842">
        <f>$Y$3*D842+$Y$4*P842</f>
        <v>3.7477958445122958E-2</v>
      </c>
    </row>
    <row r="843" spans="1:17" x14ac:dyDescent="0.25">
      <c r="A843" s="5">
        <v>34088</v>
      </c>
      <c r="B843">
        <v>0.37026999999999999</v>
      </c>
      <c r="C843">
        <v>1.653408</v>
      </c>
      <c r="D843" s="4">
        <f t="shared" si="14"/>
        <v>-1.2240120605738208E-2</v>
      </c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>
        <f>LN(C843/C842)</f>
        <v>-5.8308886636847775E-3</v>
      </c>
      <c r="Q843">
        <f>$Y$3*D843+$Y$4*P843</f>
        <v>-7.175064511727813E-3</v>
      </c>
    </row>
    <row r="844" spans="1:17" x14ac:dyDescent="0.25">
      <c r="A844" s="5">
        <v>34089</v>
      </c>
      <c r="B844">
        <v>0.37391799999999997</v>
      </c>
      <c r="C844">
        <v>1.653408</v>
      </c>
      <c r="D844" s="4">
        <f t="shared" si="14"/>
        <v>9.8040527938270932E-3</v>
      </c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>
        <f>LN(C844/C843)</f>
        <v>0</v>
      </c>
      <c r="Q844">
        <f>$Y$3*D844+$Y$4*P844</f>
        <v>2.0561544811528638E-3</v>
      </c>
    </row>
    <row r="845" spans="1:17" x14ac:dyDescent="0.25">
      <c r="A845" s="5">
        <v>34092</v>
      </c>
      <c r="B845">
        <v>0.37847900000000001</v>
      </c>
      <c r="C845">
        <v>1.665494</v>
      </c>
      <c r="D845" s="4">
        <f t="shared" si="14"/>
        <v>1.2124067133319373E-2</v>
      </c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>
        <f>LN(C845/C844)</f>
        <v>7.2831637840343622E-3</v>
      </c>
      <c r="Q845">
        <f>$Y$3*D845+$Y$4*P845</f>
        <v>8.2984219965082252E-3</v>
      </c>
    </row>
    <row r="846" spans="1:17" x14ac:dyDescent="0.25">
      <c r="A846" s="5">
        <v>34093</v>
      </c>
      <c r="B846">
        <v>0.38942300000000002</v>
      </c>
      <c r="C846">
        <v>1.7017530000000001</v>
      </c>
      <c r="D846" s="4">
        <f t="shared" si="14"/>
        <v>2.8505567250509602E-2</v>
      </c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>
        <f>LN(C846/C845)</f>
        <v>2.1537120112168323E-2</v>
      </c>
      <c r="Q846">
        <f>$Y$3*D846+$Y$4*P846</f>
        <v>2.2998577339244732E-2</v>
      </c>
    </row>
    <row r="847" spans="1:17" x14ac:dyDescent="0.25">
      <c r="A847" s="5">
        <v>34094</v>
      </c>
      <c r="B847">
        <v>0.39762999999999998</v>
      </c>
      <c r="C847">
        <v>1.725927</v>
      </c>
      <c r="D847" s="4">
        <f t="shared" si="14"/>
        <v>2.0855768229929583E-2</v>
      </c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>
        <f>LN(C847/C846)</f>
        <v>1.4105401209162569E-2</v>
      </c>
      <c r="Q847">
        <f>$Y$3*D847+$Y$4*P847</f>
        <v>1.552112159450318E-2</v>
      </c>
    </row>
    <row r="848" spans="1:17" x14ac:dyDescent="0.25">
      <c r="A848" s="5">
        <v>34095</v>
      </c>
      <c r="B848">
        <v>0.39215899999999998</v>
      </c>
      <c r="C848">
        <v>1.6872499999999999</v>
      </c>
      <c r="D848" s="4">
        <f t="shared" si="14"/>
        <v>-1.38545548553527E-2</v>
      </c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>
        <f>LN(C848/C847)</f>
        <v>-2.2664312803295221E-2</v>
      </c>
      <c r="Q848">
        <f>$Y$3*D848+$Y$4*P848</f>
        <v>-2.0816686758896589E-2</v>
      </c>
    </row>
    <row r="849" spans="1:17" x14ac:dyDescent="0.25">
      <c r="A849" s="5">
        <v>34096</v>
      </c>
      <c r="B849">
        <v>0.39945399999999998</v>
      </c>
      <c r="C849">
        <v>1.682415</v>
      </c>
      <c r="D849" s="4">
        <f t="shared" si="14"/>
        <v>1.8431244849894779E-2</v>
      </c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>
        <f>LN(C849/C848)</f>
        <v>-2.8697234402494582E-3</v>
      </c>
      <c r="Q849">
        <f>$Y$3*D849+$Y$4*P849</f>
        <v>1.5976210675495641E-3</v>
      </c>
    </row>
    <row r="850" spans="1:17" x14ac:dyDescent="0.25">
      <c r="A850" s="5">
        <v>34099</v>
      </c>
      <c r="B850">
        <v>0.40127800000000002</v>
      </c>
      <c r="C850">
        <v>1.723508</v>
      </c>
      <c r="D850" s="4">
        <f t="shared" si="14"/>
        <v>4.555839294198471E-3</v>
      </c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>
        <f>LN(C850/C849)</f>
        <v>2.4131487480316554E-2</v>
      </c>
      <c r="Q850">
        <f>$Y$3*D850+$Y$4*P850</f>
        <v>2.0025985644922369E-2</v>
      </c>
    </row>
    <row r="851" spans="1:17" x14ac:dyDescent="0.25">
      <c r="A851" s="5">
        <v>34100</v>
      </c>
      <c r="B851">
        <v>0.39762999999999998</v>
      </c>
      <c r="C851">
        <v>1.6969190000000001</v>
      </c>
      <c r="D851" s="4">
        <f t="shared" si="14"/>
        <v>-9.1325292887403983E-3</v>
      </c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>
        <f>LN(C851/C850)</f>
        <v>-1.5547494859043403E-2</v>
      </c>
      <c r="Q851">
        <f>$Y$3*D851+$Y$4*P851</f>
        <v>-1.4202116526102889E-2</v>
      </c>
    </row>
    <row r="852" spans="1:17" x14ac:dyDescent="0.25">
      <c r="A852" s="5">
        <v>34101</v>
      </c>
      <c r="B852">
        <v>0.38851000000000002</v>
      </c>
      <c r="C852">
        <v>1.6679120000000001</v>
      </c>
      <c r="D852" s="4">
        <f t="shared" si="14"/>
        <v>-2.3203015150130294E-2</v>
      </c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>
        <f>LN(C852/C851)</f>
        <v>-1.7241709071353622E-2</v>
      </c>
      <c r="Q852">
        <f>$Y$3*D852+$Y$4*P852</f>
        <v>-1.8491943690155149E-2</v>
      </c>
    </row>
    <row r="853" spans="1:17" x14ac:dyDescent="0.25">
      <c r="A853" s="5">
        <v>34102</v>
      </c>
      <c r="B853">
        <v>0.40492699999999998</v>
      </c>
      <c r="C853">
        <v>1.6582429999999999</v>
      </c>
      <c r="D853" s="4">
        <f t="shared" si="14"/>
        <v>4.1387894444358191E-2</v>
      </c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>
        <f>LN(C853/C852)</f>
        <v>-5.813936654084334E-3</v>
      </c>
      <c r="Q853">
        <f>$Y$3*D853+$Y$4*P853</f>
        <v>4.0854650089494756E-3</v>
      </c>
    </row>
    <row r="854" spans="1:17" x14ac:dyDescent="0.25">
      <c r="A854" s="5">
        <v>34103</v>
      </c>
      <c r="B854">
        <v>0.40492699999999998</v>
      </c>
      <c r="C854">
        <v>1.653408</v>
      </c>
      <c r="D854" s="4">
        <f t="shared" si="14"/>
        <v>0</v>
      </c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>
        <f>LN(C854/C853)</f>
        <v>-2.9199957576557167E-3</v>
      </c>
      <c r="Q854">
        <f>$Y$3*D854+$Y$4*P854</f>
        <v>-2.307599793628328E-3</v>
      </c>
    </row>
    <row r="855" spans="1:17" x14ac:dyDescent="0.25">
      <c r="A855" s="5">
        <v>34106</v>
      </c>
      <c r="B855">
        <v>0.40675</v>
      </c>
      <c r="C855">
        <v>1.6727460000000001</v>
      </c>
      <c r="D855" s="4">
        <f t="shared" si="14"/>
        <v>4.4919421526155813E-3</v>
      </c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>
        <f>LN(C855/C854)</f>
        <v>1.1627975066763803E-2</v>
      </c>
      <c r="Q855">
        <f>$Y$3*D855+$Y$4*P855</f>
        <v>1.0131370921249756E-2</v>
      </c>
    </row>
    <row r="856" spans="1:17" x14ac:dyDescent="0.25">
      <c r="A856" s="5">
        <v>34107</v>
      </c>
      <c r="B856">
        <v>0.40492699999999998</v>
      </c>
      <c r="C856">
        <v>1.7114229999999999</v>
      </c>
      <c r="D856" s="4">
        <f t="shared" si="14"/>
        <v>-4.4919421526155717E-3</v>
      </c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>
        <f>LN(C856/C855)</f>
        <v>2.2858600794909114E-2</v>
      </c>
      <c r="Q856">
        <f>$Y$3*D856+$Y$4*P856</f>
        <v>1.7122509545081786E-2</v>
      </c>
    </row>
    <row r="857" spans="1:17" x14ac:dyDescent="0.25">
      <c r="A857" s="5">
        <v>34108</v>
      </c>
      <c r="B857">
        <v>0.41769499999999998</v>
      </c>
      <c r="C857">
        <v>1.788775</v>
      </c>
      <c r="D857" s="4">
        <f t="shared" si="14"/>
        <v>3.1044697171331067E-2</v>
      </c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>
        <f>LN(C857/C856)</f>
        <v>4.4205839830266651E-2</v>
      </c>
      <c r="Q857">
        <f>$Y$3*D857+$Y$4*P857</f>
        <v>4.1445619845292568E-2</v>
      </c>
    </row>
    <row r="858" spans="1:17" x14ac:dyDescent="0.25">
      <c r="A858" s="5">
        <v>34109</v>
      </c>
      <c r="B858">
        <v>0.42863800000000002</v>
      </c>
      <c r="C858">
        <v>1.8201989999999999</v>
      </c>
      <c r="D858" s="4">
        <f t="shared" si="14"/>
        <v>2.5861238747431129E-2</v>
      </c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>
        <f>LN(C858/C857)</f>
        <v>1.7414807739542255E-2</v>
      </c>
      <c r="Q858">
        <f>$Y$3*D858+$Y$4*P858</f>
        <v>1.918623505963523E-2</v>
      </c>
    </row>
    <row r="859" spans="1:17" x14ac:dyDescent="0.25">
      <c r="A859" s="5">
        <v>34110</v>
      </c>
      <c r="B859">
        <v>0.419518</v>
      </c>
      <c r="C859">
        <v>1.788775</v>
      </c>
      <c r="D859" s="4">
        <f t="shared" si="14"/>
        <v>-2.1506306654488126E-2</v>
      </c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>
        <f>LN(C859/C858)</f>
        <v>-1.7414807739542217E-2</v>
      </c>
      <c r="Q859">
        <f>$Y$3*D859+$Y$4*P859</f>
        <v>-1.8272897144557966E-2</v>
      </c>
    </row>
    <row r="860" spans="1:17" x14ac:dyDescent="0.25">
      <c r="A860" s="5">
        <v>34113</v>
      </c>
      <c r="B860">
        <v>0.42043000000000003</v>
      </c>
      <c r="C860">
        <v>1.7815240000000001</v>
      </c>
      <c r="D860" s="4">
        <f t="shared" si="14"/>
        <v>2.1715638548872778E-3</v>
      </c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>
        <f>LN(C860/C859)</f>
        <v>-4.0618502648057378E-3</v>
      </c>
      <c r="Q860">
        <f>$Y$3*D860+$Y$4*P860</f>
        <v>-2.7545478007514656E-3</v>
      </c>
    </row>
    <row r="861" spans="1:17" x14ac:dyDescent="0.25">
      <c r="A861" s="5">
        <v>34114</v>
      </c>
      <c r="B861">
        <v>0.41131000000000001</v>
      </c>
      <c r="C861">
        <v>1.7646029999999999</v>
      </c>
      <c r="D861" s="4">
        <f t="shared" si="14"/>
        <v>-2.1930808971458347E-2</v>
      </c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>
        <f>LN(C861/C860)</f>
        <v>-9.5434418600142366E-3</v>
      </c>
      <c r="Q861">
        <f>$Y$3*D861+$Y$4*P861</f>
        <v>-1.2141381807044943E-2</v>
      </c>
    </row>
    <row r="862" spans="1:17" x14ac:dyDescent="0.25">
      <c r="A862" s="5">
        <v>34115</v>
      </c>
      <c r="B862">
        <v>0.42134199999999999</v>
      </c>
      <c r="C862">
        <v>1.841955</v>
      </c>
      <c r="D862" s="4">
        <f t="shared" si="14"/>
        <v>2.4097667353159997E-2</v>
      </c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>
        <f>LN(C862/C861)</f>
        <v>4.2901771660843725E-2</v>
      </c>
      <c r="Q862">
        <f>$Y$3*D862+$Y$4*P862</f>
        <v>3.8958081826711684E-2</v>
      </c>
    </row>
    <row r="863" spans="1:17" x14ac:dyDescent="0.25">
      <c r="A863" s="5">
        <v>34116</v>
      </c>
      <c r="B863">
        <v>0.419518</v>
      </c>
      <c r="C863">
        <v>1.8201989999999999</v>
      </c>
      <c r="D863" s="4">
        <f t="shared" si="14"/>
        <v>-4.3384222365888533E-3</v>
      </c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>
        <f>LN(C863/C862)</f>
        <v>-1.1881671796481435E-2</v>
      </c>
      <c r="Q863">
        <f>$Y$3*D863+$Y$4*P863</f>
        <v>-1.0299664160333954E-2</v>
      </c>
    </row>
    <row r="864" spans="1:17" x14ac:dyDescent="0.25">
      <c r="A864" s="5">
        <v>34117</v>
      </c>
      <c r="B864">
        <v>0.41399799999999998</v>
      </c>
      <c r="C864">
        <v>1.7911919999999999</v>
      </c>
      <c r="D864" s="4">
        <f t="shared" si="14"/>
        <v>-1.3245290315034615E-2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>
        <f>LN(C864/C863)</f>
        <v>-1.6064515757945357E-2</v>
      </c>
      <c r="Q864">
        <f>$Y$3*D864+$Y$4*P864</f>
        <v>-1.5473253843130811E-2</v>
      </c>
    </row>
    <row r="865" spans="1:17" x14ac:dyDescent="0.25">
      <c r="A865" s="5">
        <v>34121</v>
      </c>
      <c r="B865">
        <v>0.41674</v>
      </c>
      <c r="C865">
        <v>1.8612919999999999</v>
      </c>
      <c r="D865" s="4">
        <f t="shared" si="14"/>
        <v>6.6013832462830362E-3</v>
      </c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>
        <f>LN(C865/C864)</f>
        <v>3.8389550228827986E-2</v>
      </c>
      <c r="Q865">
        <f>$Y$3*D865+$Y$4*P865</f>
        <v>3.1722778500512867E-2</v>
      </c>
    </row>
    <row r="866" spans="1:17" x14ac:dyDescent="0.25">
      <c r="A866" s="5">
        <v>34122</v>
      </c>
      <c r="B866">
        <v>0.41674</v>
      </c>
      <c r="C866">
        <v>1.851623</v>
      </c>
      <c r="D866" s="4">
        <f t="shared" si="14"/>
        <v>0</v>
      </c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>
        <f>LN(C866/C865)</f>
        <v>-5.2083184544934472E-3</v>
      </c>
      <c r="Q866">
        <f>$Y$3*D866+$Y$4*P866</f>
        <v>-4.1160041274816003E-3</v>
      </c>
    </row>
    <row r="867" spans="1:17" x14ac:dyDescent="0.25">
      <c r="A867" s="5">
        <v>34123</v>
      </c>
      <c r="B867">
        <v>0.41216999999999998</v>
      </c>
      <c r="C867">
        <v>1.8298680000000001</v>
      </c>
      <c r="D867" s="4">
        <f t="shared" si="14"/>
        <v>-1.1026640538087643E-2</v>
      </c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>
        <f>LN(C867/C866)</f>
        <v>-1.1818718682967329E-2</v>
      </c>
      <c r="Q867">
        <f>$Y$3*D867+$Y$4*P867</f>
        <v>-1.1652600133703389E-2</v>
      </c>
    </row>
    <row r="868" spans="1:17" x14ac:dyDescent="0.25">
      <c r="A868" s="5">
        <v>34124</v>
      </c>
      <c r="B868">
        <v>0.40120299999999998</v>
      </c>
      <c r="C868">
        <v>1.817782</v>
      </c>
      <c r="D868" s="4">
        <f t="shared" si="14"/>
        <v>-2.6968351976844815E-2</v>
      </c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>
        <f>LN(C868/C867)</f>
        <v>-6.6267565301419478E-3</v>
      </c>
      <c r="Q868">
        <f>$Y$3*D868+$Y$4*P868</f>
        <v>-1.0892896616400079E-2</v>
      </c>
    </row>
    <row r="869" spans="1:17" x14ac:dyDescent="0.25">
      <c r="A869" s="5">
        <v>34127</v>
      </c>
      <c r="B869">
        <v>0.37104399999999998</v>
      </c>
      <c r="C869">
        <v>1.8032790000000001</v>
      </c>
      <c r="D869" s="4">
        <f t="shared" si="14"/>
        <v>-7.8146879669169431E-2</v>
      </c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>
        <f>LN(C869/C868)</f>
        <v>-8.0104022277075054E-3</v>
      </c>
      <c r="Q869">
        <f>$Y$3*D869+$Y$4*P869</f>
        <v>-2.2719771446357388E-2</v>
      </c>
    </row>
    <row r="870" spans="1:17" x14ac:dyDescent="0.25">
      <c r="A870" s="5">
        <v>34128</v>
      </c>
      <c r="B870">
        <v>0.36190499999999998</v>
      </c>
      <c r="C870">
        <v>1.783941</v>
      </c>
      <c r="D870" s="4">
        <f t="shared" si="14"/>
        <v>-2.4938907512432409E-2</v>
      </c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>
        <f>LN(C870/C869)</f>
        <v>-1.0781712484306462E-2</v>
      </c>
      <c r="Q870">
        <f>$Y$3*D870+$Y$4*P870</f>
        <v>-1.375082950252206E-2</v>
      </c>
    </row>
    <row r="871" spans="1:17" x14ac:dyDescent="0.25">
      <c r="A871" s="5">
        <v>34129</v>
      </c>
      <c r="B871">
        <v>0.323521</v>
      </c>
      <c r="C871">
        <v>1.759768</v>
      </c>
      <c r="D871" s="4">
        <f t="shared" si="14"/>
        <v>-0.1121177196191795</v>
      </c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>
        <f>LN(C871/C870)</f>
        <v>-1.3642979682594175E-2</v>
      </c>
      <c r="Q871">
        <f>$Y$3*D871+$Y$4*P871</f>
        <v>-3.429558958372194E-2</v>
      </c>
    </row>
    <row r="872" spans="1:17" x14ac:dyDescent="0.25">
      <c r="A872" s="5">
        <v>34130</v>
      </c>
      <c r="B872">
        <v>0.325349</v>
      </c>
      <c r="C872">
        <v>1.762184</v>
      </c>
      <c r="D872" s="4">
        <f t="shared" si="14"/>
        <v>5.6344254968969977E-3</v>
      </c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>
        <f>LN(C872/C871)</f>
        <v>1.3719666701694072E-3</v>
      </c>
      <c r="Q872">
        <f>$Y$3*D872+$Y$4*P872</f>
        <v>2.2659106341211049E-3</v>
      </c>
    </row>
    <row r="873" spans="1:17" x14ac:dyDescent="0.25">
      <c r="A873" s="5">
        <v>34131</v>
      </c>
      <c r="B873">
        <v>0.31986599999999998</v>
      </c>
      <c r="C873">
        <v>1.728343</v>
      </c>
      <c r="D873" s="4">
        <f t="shared" si="14"/>
        <v>-1.6996294229730265E-2</v>
      </c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>
        <f>LN(C873/C872)</f>
        <v>-1.9390802794996789E-2</v>
      </c>
      <c r="Q873">
        <f>$Y$3*D873+$Y$4*P873</f>
        <v>-1.8888614606074383E-2</v>
      </c>
    </row>
    <row r="874" spans="1:17" x14ac:dyDescent="0.25">
      <c r="A874" s="5">
        <v>34134</v>
      </c>
      <c r="B874">
        <v>0.326264</v>
      </c>
      <c r="C874">
        <v>1.783941</v>
      </c>
      <c r="D874" s="4">
        <f t="shared" si="14"/>
        <v>1.9804711500102413E-2</v>
      </c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>
        <f>LN(C874/C873)</f>
        <v>3.1661815807421542E-2</v>
      </c>
      <c r="Q874">
        <f>$Y$3*D874+$Y$4*P874</f>
        <v>2.9175085200427917E-2</v>
      </c>
    </row>
    <row r="875" spans="1:17" x14ac:dyDescent="0.25">
      <c r="A875" s="5">
        <v>34135</v>
      </c>
      <c r="B875">
        <v>0.30707099999999998</v>
      </c>
      <c r="C875">
        <v>1.788775</v>
      </c>
      <c r="D875" s="4">
        <f t="shared" si="14"/>
        <v>-6.0627878386973019E-2</v>
      </c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>
        <f>LN(C875/C874)</f>
        <v>2.7060661691919057E-3</v>
      </c>
      <c r="Q875">
        <f>$Y$3*D875+$Y$4*P875</f>
        <v>-1.0576642180791527E-2</v>
      </c>
    </row>
    <row r="876" spans="1:17" x14ac:dyDescent="0.25">
      <c r="A876" s="5">
        <v>34136</v>
      </c>
      <c r="B876">
        <v>0.30889899999999998</v>
      </c>
      <c r="C876">
        <v>1.7646029999999999</v>
      </c>
      <c r="D876" s="4">
        <f t="shared" si="14"/>
        <v>5.9353714190369467E-3</v>
      </c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>
        <f>LN(C876/C875)</f>
        <v>-1.3605292124820006E-2</v>
      </c>
      <c r="Q876">
        <f>$Y$3*D876+$Y$4*P876</f>
        <v>-9.507127441771842E-3</v>
      </c>
    </row>
    <row r="877" spans="1:17" x14ac:dyDescent="0.25">
      <c r="A877" s="5">
        <v>34137</v>
      </c>
      <c r="B877">
        <v>0.30158800000000002</v>
      </c>
      <c r="C877">
        <v>1.7573510000000001</v>
      </c>
      <c r="D877" s="4">
        <f t="shared" si="14"/>
        <v>-2.3952515081836174E-2</v>
      </c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>
        <f>LN(C877/C876)</f>
        <v>-4.1181743140900444E-3</v>
      </c>
      <c r="Q877">
        <f>$Y$3*D877+$Y$4*P877</f>
        <v>-8.277930438209645E-3</v>
      </c>
    </row>
    <row r="878" spans="1:17" x14ac:dyDescent="0.25">
      <c r="A878" s="5">
        <v>34138</v>
      </c>
      <c r="B878">
        <v>0.29976000000000003</v>
      </c>
      <c r="C878">
        <v>1.6920850000000001</v>
      </c>
      <c r="D878" s="4">
        <f t="shared" si="14"/>
        <v>-6.0796930584050999E-3</v>
      </c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>
        <f>LN(C878/C877)</f>
        <v>-3.784606526349326E-2</v>
      </c>
      <c r="Q878">
        <f>$Y$3*D878+$Y$4*P878</f>
        <v>-3.1183864443788682E-2</v>
      </c>
    </row>
    <row r="879" spans="1:17" x14ac:dyDescent="0.25">
      <c r="A879" s="5">
        <v>34141</v>
      </c>
      <c r="B879">
        <v>0.28970699999999999</v>
      </c>
      <c r="C879">
        <v>1.71384</v>
      </c>
      <c r="D879" s="4">
        <f t="shared" si="14"/>
        <v>-3.4112087074880094E-2</v>
      </c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>
        <f>LN(C879/C878)</f>
        <v>1.2774970597982254E-2</v>
      </c>
      <c r="Q879">
        <f>$Y$3*D879+$Y$4*P879</f>
        <v>2.94158477586293E-3</v>
      </c>
    </row>
    <row r="880" spans="1:17" x14ac:dyDescent="0.25">
      <c r="A880" s="5">
        <v>34142</v>
      </c>
      <c r="B880">
        <v>0.30250199999999999</v>
      </c>
      <c r="C880">
        <v>1.7017530000000001</v>
      </c>
      <c r="D880" s="4">
        <f t="shared" si="14"/>
        <v>4.3217821608735885E-2</v>
      </c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>
        <f>LN(C880/C879)</f>
        <v>-7.0775706913158631E-3</v>
      </c>
      <c r="Q880">
        <f>$Y$3*D880+$Y$4*P880</f>
        <v>3.4706279397855198E-3</v>
      </c>
    </row>
    <row r="881" spans="1:17" x14ac:dyDescent="0.25">
      <c r="A881" s="5">
        <v>34143</v>
      </c>
      <c r="B881">
        <v>0.29610399999999998</v>
      </c>
      <c r="C881">
        <v>1.71384</v>
      </c>
      <c r="D881" s="4">
        <f t="shared" si="14"/>
        <v>-2.1377145053308032E-2</v>
      </c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>
        <f>LN(C881/C880)</f>
        <v>7.0775706913159039E-3</v>
      </c>
      <c r="Q881">
        <f>$Y$3*D881+$Y$4*P881</f>
        <v>1.1099068569190417E-3</v>
      </c>
    </row>
    <row r="882" spans="1:17" x14ac:dyDescent="0.25">
      <c r="A882" s="5">
        <v>34144</v>
      </c>
      <c r="B882">
        <v>0.30524400000000002</v>
      </c>
      <c r="C882">
        <v>1.7114229999999999</v>
      </c>
      <c r="D882" s="4">
        <f t="shared" si="14"/>
        <v>3.0400712811996317E-2</v>
      </c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>
        <f>LN(C882/C881)</f>
        <v>-1.4112787258456993E-3</v>
      </c>
      <c r="Q882">
        <f>$Y$3*D882+$Y$4*P882</f>
        <v>5.26048960613585E-3</v>
      </c>
    </row>
    <row r="883" spans="1:17" x14ac:dyDescent="0.25">
      <c r="A883" s="5">
        <v>34145</v>
      </c>
      <c r="B883">
        <v>0.29244900000000001</v>
      </c>
      <c r="C883">
        <v>1.7114229999999999</v>
      </c>
      <c r="D883" s="4">
        <f t="shared" si="14"/>
        <v>-4.2821164282716789E-2</v>
      </c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>
        <f>LN(C883/C882)</f>
        <v>0</v>
      </c>
      <c r="Q883">
        <f>$Y$3*D883+$Y$4*P883</f>
        <v>-8.9806665345098808E-3</v>
      </c>
    </row>
    <row r="884" spans="1:17" x14ac:dyDescent="0.25">
      <c r="A884" s="5">
        <v>34148</v>
      </c>
      <c r="B884">
        <v>0.29336299999999998</v>
      </c>
      <c r="C884">
        <v>1.7452650000000001</v>
      </c>
      <c r="D884" s="4">
        <f t="shared" si="14"/>
        <v>3.1204575585823575E-3</v>
      </c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>
        <f>LN(C884/C883)</f>
        <v>1.9581218387655676E-2</v>
      </c>
      <c r="Q884">
        <f>$Y$3*D884+$Y$4*P884</f>
        <v>1.6128986147209666E-2</v>
      </c>
    </row>
    <row r="885" spans="1:17" x14ac:dyDescent="0.25">
      <c r="A885" s="5">
        <v>34149</v>
      </c>
      <c r="B885">
        <v>0.28513699999999997</v>
      </c>
      <c r="C885">
        <v>1.7210920000000001</v>
      </c>
      <c r="D885" s="4">
        <f t="shared" si="14"/>
        <v>-2.8440983530880856E-2</v>
      </c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>
        <f>LN(C885/C884)</f>
        <v>-1.3947433495753002E-2</v>
      </c>
      <c r="Q885">
        <f>$Y$3*D885+$Y$4*P885</f>
        <v>-1.6987092550965852E-2</v>
      </c>
    </row>
    <row r="886" spans="1:17" x14ac:dyDescent="0.25">
      <c r="A886" s="5">
        <v>34150</v>
      </c>
      <c r="B886">
        <v>0.288794</v>
      </c>
      <c r="C886">
        <v>1.7017530000000001</v>
      </c>
      <c r="D886" s="4">
        <f t="shared" si="14"/>
        <v>1.2743864656625577E-2</v>
      </c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>
        <f>LN(C886/C885)</f>
        <v>-1.1300076857372892E-2</v>
      </c>
      <c r="Q886">
        <f>$Y$3*D886+$Y$4*P886</f>
        <v>-6.2574624275818849E-3</v>
      </c>
    </row>
    <row r="887" spans="1:17" x14ac:dyDescent="0.25">
      <c r="A887" s="5">
        <v>34151</v>
      </c>
      <c r="B887">
        <v>0.27782699999999999</v>
      </c>
      <c r="C887">
        <v>1.684833</v>
      </c>
      <c r="D887" s="4">
        <f t="shared" si="14"/>
        <v>-3.8715013357579098E-2</v>
      </c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>
        <f>LN(C887/C886)</f>
        <v>-9.9924471351711501E-3</v>
      </c>
      <c r="Q887">
        <f>$Y$3*D887+$Y$4*P887</f>
        <v>-1.6016285897606064E-2</v>
      </c>
    </row>
    <row r="888" spans="1:17" x14ac:dyDescent="0.25">
      <c r="A888" s="5">
        <v>34152</v>
      </c>
      <c r="B888">
        <v>0.28148200000000001</v>
      </c>
      <c r="C888">
        <v>1.6872499999999999</v>
      </c>
      <c r="D888" s="4">
        <f t="shared" si="14"/>
        <v>1.30698845516527E-2</v>
      </c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>
        <f>LN(C888/C887)</f>
        <v>1.4335355410386487E-3</v>
      </c>
      <c r="Q888">
        <f>$Y$3*D888+$Y$4*P888</f>
        <v>3.8739682544872475E-3</v>
      </c>
    </row>
    <row r="889" spans="1:17" x14ac:dyDescent="0.25">
      <c r="A889" s="5">
        <v>34156</v>
      </c>
      <c r="B889">
        <v>0.27599899999999999</v>
      </c>
      <c r="C889">
        <v>1.6630769999999999</v>
      </c>
      <c r="D889" s="4">
        <f t="shared" si="14"/>
        <v>-1.9671259851479512E-2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>
        <f>LN(C889/C888)</f>
        <v>-1.4430483638385373E-2</v>
      </c>
      <c r="Q889">
        <f>$Y$3*D889+$Y$4*P889</f>
        <v>-1.5529605167194115E-2</v>
      </c>
    </row>
    <row r="890" spans="1:17" x14ac:dyDescent="0.25">
      <c r="A890" s="5">
        <v>34157</v>
      </c>
      <c r="B890">
        <v>0.26685999999999999</v>
      </c>
      <c r="C890">
        <v>1.6123149999999999</v>
      </c>
      <c r="D890" s="4">
        <f t="shared" si="14"/>
        <v>-3.3673066207905875E-2</v>
      </c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>
        <f>LN(C890/C889)</f>
        <v>-3.0998466579212146E-2</v>
      </c>
      <c r="Q890">
        <f>$Y$3*D890+$Y$4*P890</f>
        <v>-3.1559396852383556E-2</v>
      </c>
    </row>
    <row r="891" spans="1:17" x14ac:dyDescent="0.25">
      <c r="A891" s="5">
        <v>34158</v>
      </c>
      <c r="B891">
        <v>0.26685999999999999</v>
      </c>
      <c r="C891">
        <v>1.6413230000000001</v>
      </c>
      <c r="D891" s="4">
        <f t="shared" si="14"/>
        <v>0</v>
      </c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>
        <f>LN(C891/C890)</f>
        <v>1.7831589515941004E-2</v>
      </c>
      <c r="Q891">
        <f>$Y$3*D891+$Y$4*P891</f>
        <v>1.4091860297799142E-2</v>
      </c>
    </row>
    <row r="892" spans="1:17" x14ac:dyDescent="0.25">
      <c r="A892" s="5">
        <v>34159</v>
      </c>
      <c r="B892">
        <v>0.26868700000000001</v>
      </c>
      <c r="C892">
        <v>1.636487</v>
      </c>
      <c r="D892" s="4">
        <f t="shared" si="14"/>
        <v>6.8229570426109939E-3</v>
      </c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>
        <f>LN(C892/C891)</f>
        <v>-2.9507527946386457E-3</v>
      </c>
      <c r="Q892">
        <f>$Y$3*D892+$Y$4*P892</f>
        <v>-9.0096198853427205E-4</v>
      </c>
    </row>
    <row r="893" spans="1:17" x14ac:dyDescent="0.25">
      <c r="A893" s="5">
        <v>34162</v>
      </c>
      <c r="B893">
        <v>0.27782699999999999</v>
      </c>
      <c r="C893">
        <v>1.619567</v>
      </c>
      <c r="D893" s="4">
        <f t="shared" si="14"/>
        <v>3.3451484465121403E-2</v>
      </c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>
        <f>LN(C893/C892)</f>
        <v>-1.0393041578129529E-2</v>
      </c>
      <c r="Q893">
        <f>$Y$3*D893+$Y$4*P893</f>
        <v>-1.1977505496463363E-3</v>
      </c>
    </row>
    <row r="894" spans="1:17" x14ac:dyDescent="0.25">
      <c r="A894" s="5">
        <v>34163</v>
      </c>
      <c r="B894">
        <v>0.272343</v>
      </c>
      <c r="C894">
        <v>1.6002289999999999</v>
      </c>
      <c r="D894" s="4">
        <f t="shared" si="14"/>
        <v>-1.9936316544037665E-2</v>
      </c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>
        <f>LN(C894/C893)</f>
        <v>-1.2012085562624163E-2</v>
      </c>
      <c r="Q894">
        <f>$Y$3*D894+$Y$4*P894</f>
        <v>-1.3673994508318799E-2</v>
      </c>
    </row>
    <row r="895" spans="1:17" x14ac:dyDescent="0.25">
      <c r="A895" s="5">
        <v>34164</v>
      </c>
      <c r="B895">
        <v>0.272343</v>
      </c>
      <c r="C895">
        <v>1.6292359999999999</v>
      </c>
      <c r="D895" s="4">
        <f t="shared" si="14"/>
        <v>0</v>
      </c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>
        <f>LN(C895/C894)</f>
        <v>1.7964449278254972E-2</v>
      </c>
      <c r="Q895">
        <f>$Y$3*D895+$Y$4*P895</f>
        <v>1.4196856053116047E-2</v>
      </c>
    </row>
    <row r="896" spans="1:17" x14ac:dyDescent="0.25">
      <c r="A896" s="5">
        <v>34165</v>
      </c>
      <c r="B896">
        <v>0.261376</v>
      </c>
      <c r="C896">
        <v>1.6147309999999999</v>
      </c>
      <c r="D896" s="4">
        <f t="shared" si="14"/>
        <v>-4.1102317615878445E-2</v>
      </c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>
        <f>LN(C896/C895)</f>
        <v>-8.9428139486921673E-3</v>
      </c>
      <c r="Q896">
        <f>$Y$3*D896+$Y$4*P896</f>
        <v>-1.5687464244595418E-2</v>
      </c>
    </row>
    <row r="897" spans="1:17" x14ac:dyDescent="0.25">
      <c r="A897" s="5">
        <v>34166</v>
      </c>
      <c r="B897">
        <v>0.20105899999999999</v>
      </c>
      <c r="C897">
        <v>1.5688029999999999</v>
      </c>
      <c r="D897" s="4">
        <f t="shared" si="14"/>
        <v>-0.26236158633689505</v>
      </c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>
        <f>LN(C897/C896)</f>
        <v>-2.8855471146073463E-2</v>
      </c>
      <c r="Q897">
        <f>$Y$3*D897+$Y$4*P897</f>
        <v>-7.7827529459397166E-2</v>
      </c>
    </row>
    <row r="898" spans="1:17" x14ac:dyDescent="0.25">
      <c r="A898" s="5">
        <v>34169</v>
      </c>
      <c r="B898">
        <v>0.18734999999999999</v>
      </c>
      <c r="C898">
        <v>1.522877</v>
      </c>
      <c r="D898" s="4">
        <f t="shared" si="14"/>
        <v>-7.061987208549951E-2</v>
      </c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>
        <f>LN(C898/C897)</f>
        <v>-2.9711599190821451E-2</v>
      </c>
      <c r="Q898">
        <f>$Y$3*D898+$Y$4*P898</f>
        <v>-3.82910846747814E-2</v>
      </c>
    </row>
    <row r="899" spans="1:17" x14ac:dyDescent="0.25">
      <c r="A899" s="5">
        <v>34170</v>
      </c>
      <c r="B899">
        <v>0.196489</v>
      </c>
      <c r="C899">
        <v>1.556718</v>
      </c>
      <c r="D899" s="4">
        <f t="shared" si="14"/>
        <v>4.7627924858935036E-2</v>
      </c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>
        <f>LN(C899/C898)</f>
        <v>2.19784499173836E-2</v>
      </c>
      <c r="Q899">
        <f>$Y$3*D899+$Y$4*P899</f>
        <v>2.7357784764855571E-2</v>
      </c>
    </row>
    <row r="900" spans="1:17" x14ac:dyDescent="0.25">
      <c r="A900" s="5">
        <v>34171</v>
      </c>
      <c r="B900">
        <v>0.19192000000000001</v>
      </c>
      <c r="C900">
        <v>1.5277099999999999</v>
      </c>
      <c r="D900" s="4">
        <f t="shared" ref="D900:D963" si="15">LN(B900/B899)</f>
        <v>-2.3527831567192153E-2</v>
      </c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>
        <f>LN(C900/C899)</f>
        <v>-1.8809876758479397E-2</v>
      </c>
      <c r="Q900">
        <f>$Y$3*D900+$Y$4*P900</f>
        <v>-1.9799349594439575E-2</v>
      </c>
    </row>
    <row r="901" spans="1:17" x14ac:dyDescent="0.25">
      <c r="A901" s="5">
        <v>34172</v>
      </c>
      <c r="B901">
        <v>0.193747</v>
      </c>
      <c r="C901">
        <v>1.5011209999999999</v>
      </c>
      <c r="D901" s="4">
        <f t="shared" si="15"/>
        <v>9.4745657111730362E-3</v>
      </c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>
        <f>LN(C901/C900)</f>
        <v>-1.7557719828907511E-2</v>
      </c>
      <c r="Q901">
        <f>$Y$3*D901+$Y$4*P901</f>
        <v>-1.1888375097916596E-2</v>
      </c>
    </row>
    <row r="902" spans="1:17" x14ac:dyDescent="0.25">
      <c r="A902" s="5">
        <v>34173</v>
      </c>
      <c r="B902">
        <v>0.19192000000000001</v>
      </c>
      <c r="C902">
        <v>1.5011209999999999</v>
      </c>
      <c r="D902" s="4">
        <f t="shared" si="15"/>
        <v>-9.4745657111730934E-3</v>
      </c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>
        <f>LN(C902/C901)</f>
        <v>0</v>
      </c>
      <c r="Q902">
        <f>$Y$3*D902+$Y$4*P902</f>
        <v>-1.9870528192454978E-3</v>
      </c>
    </row>
    <row r="903" spans="1:17" x14ac:dyDescent="0.25">
      <c r="A903" s="5">
        <v>34176</v>
      </c>
      <c r="B903">
        <v>0.196489</v>
      </c>
      <c r="C903">
        <v>1.513207</v>
      </c>
      <c r="D903" s="4">
        <f t="shared" si="15"/>
        <v>2.3527831567192171E-2</v>
      </c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>
        <f>LN(C903/C902)</f>
        <v>8.0190773972770857E-3</v>
      </c>
      <c r="Q903">
        <f>$Y$3*D903+$Y$4*P903</f>
        <v>1.1271650088812049E-2</v>
      </c>
    </row>
    <row r="904" spans="1:17" x14ac:dyDescent="0.25">
      <c r="A904" s="5">
        <v>34177</v>
      </c>
      <c r="B904">
        <v>0.193747</v>
      </c>
      <c r="C904">
        <v>1.460027</v>
      </c>
      <c r="D904" s="4">
        <f t="shared" si="15"/>
        <v>-1.4053265856019018E-2</v>
      </c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>
        <f>LN(C904/C903)</f>
        <v>-3.577631102433778E-2</v>
      </c>
      <c r="Q904">
        <f>$Y$3*D904+$Y$4*P904</f>
        <v>-3.1220446464403175E-2</v>
      </c>
    </row>
    <row r="905" spans="1:17" x14ac:dyDescent="0.25">
      <c r="A905" s="5">
        <v>34178</v>
      </c>
      <c r="B905">
        <v>0.196489</v>
      </c>
      <c r="C905">
        <v>1.513207</v>
      </c>
      <c r="D905" s="4">
        <f t="shared" si="15"/>
        <v>1.4053265856018911E-2</v>
      </c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>
        <f>LN(C905/C904)</f>
        <v>3.5776311024337905E-2</v>
      </c>
      <c r="Q905">
        <f>$Y$3*D905+$Y$4*P905</f>
        <v>3.1220446464403247E-2</v>
      </c>
    </row>
    <row r="906" spans="1:17" x14ac:dyDescent="0.25">
      <c r="A906" s="5">
        <v>34179</v>
      </c>
      <c r="B906">
        <v>0.19923099999999999</v>
      </c>
      <c r="C906">
        <v>1.5277099999999999</v>
      </c>
      <c r="D906" s="4">
        <f t="shared" si="15"/>
        <v>1.385850543390277E-2</v>
      </c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>
        <f>LN(C906/C905)</f>
        <v>9.5386424316303408E-3</v>
      </c>
      <c r="Q906">
        <f>$Y$3*D906+$Y$4*P906</f>
        <v>1.0444625483423111E-2</v>
      </c>
    </row>
    <row r="907" spans="1:17" x14ac:dyDescent="0.25">
      <c r="A907" s="5">
        <v>34180</v>
      </c>
      <c r="B907">
        <v>0.20288600000000001</v>
      </c>
      <c r="C907">
        <v>1.43102</v>
      </c>
      <c r="D907" s="4">
        <f t="shared" si="15"/>
        <v>1.817928941151304E-2</v>
      </c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>
        <f>LN(C907/C906)</f>
        <v>-6.5382405438863617E-2</v>
      </c>
      <c r="Q907">
        <f>$Y$3*D907+$Y$4*P907</f>
        <v>-4.785743317152636E-2</v>
      </c>
    </row>
    <row r="908" spans="1:17" x14ac:dyDescent="0.25">
      <c r="A908" s="5">
        <v>34183</v>
      </c>
      <c r="B908">
        <v>0.208369</v>
      </c>
      <c r="C908">
        <v>1.4068480000000001</v>
      </c>
      <c r="D908" s="4">
        <f t="shared" si="15"/>
        <v>2.6666301471196995E-2</v>
      </c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>
        <f>LN(C908/C907)</f>
        <v>-1.7035735692794922E-2</v>
      </c>
      <c r="Q908">
        <f>$Y$3*D908+$Y$4*P908</f>
        <v>-7.8703281373778203E-3</v>
      </c>
    </row>
    <row r="909" spans="1:17" x14ac:dyDescent="0.25">
      <c r="A909" s="5">
        <v>34184</v>
      </c>
      <c r="B909">
        <v>0.21202599999999999</v>
      </c>
      <c r="C909">
        <v>1.4116820000000001</v>
      </c>
      <c r="D909" s="4">
        <f t="shared" si="15"/>
        <v>1.7398362246347141E-2</v>
      </c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>
        <f>LN(C909/C908)</f>
        <v>3.4301602180822695E-3</v>
      </c>
      <c r="Q909">
        <f>$Y$3*D909+$Y$4*P909</f>
        <v>6.3596406888676519E-3</v>
      </c>
    </row>
    <row r="910" spans="1:17" x14ac:dyDescent="0.25">
      <c r="A910" s="5">
        <v>34185</v>
      </c>
      <c r="B910">
        <v>0.221164</v>
      </c>
      <c r="C910">
        <v>1.4116820000000001</v>
      </c>
      <c r="D910" s="4">
        <f t="shared" si="15"/>
        <v>4.2195599097829606E-2</v>
      </c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>
        <f>LN(C910/C909)</f>
        <v>0</v>
      </c>
      <c r="Q910">
        <f>$Y$3*D910+$Y$4*P910</f>
        <v>8.8494699074406283E-3</v>
      </c>
    </row>
    <row r="911" spans="1:17" x14ac:dyDescent="0.25">
      <c r="A911" s="5">
        <v>34186</v>
      </c>
      <c r="B911">
        <v>0.21568100000000001</v>
      </c>
      <c r="C911">
        <v>1.445524</v>
      </c>
      <c r="D911" s="4">
        <f t="shared" si="15"/>
        <v>-2.5104043547710744E-2</v>
      </c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>
        <f>LN(C911/C910)</f>
        <v>2.3689984345575552E-2</v>
      </c>
      <c r="Q911">
        <f>$Y$3*D911+$Y$4*P911</f>
        <v>1.3456659289487744E-2</v>
      </c>
    </row>
    <row r="912" spans="1:17" x14ac:dyDescent="0.25">
      <c r="A912" s="5">
        <v>34187</v>
      </c>
      <c r="B912">
        <v>0.21385299999999999</v>
      </c>
      <c r="C912">
        <v>1.4165160000000001</v>
      </c>
      <c r="D912" s="4">
        <f t="shared" si="15"/>
        <v>-8.5116011125244678E-3</v>
      </c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>
        <f>LN(C912/C911)</f>
        <v>-2.0271549916737065E-2</v>
      </c>
      <c r="Q912">
        <f>$Y$3*D912+$Y$4*P912</f>
        <v>-1.7805195242766463E-2</v>
      </c>
    </row>
    <row r="913" spans="1:17" x14ac:dyDescent="0.25">
      <c r="A913" s="5">
        <v>34190</v>
      </c>
      <c r="B913">
        <v>0.21750900000000001</v>
      </c>
      <c r="C913">
        <v>1.4116820000000001</v>
      </c>
      <c r="D913" s="4">
        <f t="shared" si="15"/>
        <v>1.6951365883798038E-2</v>
      </c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>
        <f>LN(C913/C912)</f>
        <v>-3.4184344288385217E-3</v>
      </c>
      <c r="Q913">
        <f>$Y$3*D913+$Y$4*P913</f>
        <v>8.5362092151492234E-4</v>
      </c>
    </row>
    <row r="914" spans="1:17" x14ac:dyDescent="0.25">
      <c r="A914" s="5">
        <v>34191</v>
      </c>
      <c r="B914">
        <v>0.208369</v>
      </c>
      <c r="C914">
        <v>1.3730059999999999</v>
      </c>
      <c r="D914" s="4">
        <f t="shared" si="15"/>
        <v>-4.292968256773947E-2</v>
      </c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>
        <f>LN(C914/C913)</f>
        <v>-2.777940447332353E-2</v>
      </c>
      <c r="Q914">
        <f>$Y$3*D914+$Y$4*P914</f>
        <v>-3.0956795787878584E-2</v>
      </c>
    </row>
    <row r="915" spans="1:17" x14ac:dyDescent="0.25">
      <c r="A915" s="5">
        <v>34192</v>
      </c>
      <c r="B915">
        <v>0.20105899999999999</v>
      </c>
      <c r="C915">
        <v>1.3995949999999999</v>
      </c>
      <c r="D915" s="4">
        <f t="shared" si="15"/>
        <v>-3.5712149090048356E-2</v>
      </c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>
        <f>LN(C915/C914)</f>
        <v>1.9180412286741218E-2</v>
      </c>
      <c r="Q915">
        <f>$Y$3*D915+$Y$4*P915</f>
        <v>7.6680726012685833E-3</v>
      </c>
    </row>
    <row r="916" spans="1:17" x14ac:dyDescent="0.25">
      <c r="A916" s="5">
        <v>34193</v>
      </c>
      <c r="B916">
        <v>0.193747</v>
      </c>
      <c r="C916">
        <v>1.43102</v>
      </c>
      <c r="D916" s="4">
        <f t="shared" si="15"/>
        <v>-3.7045213082583593E-2</v>
      </c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>
        <f>LN(C916/C915)</f>
        <v>2.220456766129493E-2</v>
      </c>
      <c r="Q916">
        <f>$Y$3*D916+$Y$4*P916</f>
        <v>9.7784103622893595E-3</v>
      </c>
    </row>
    <row r="917" spans="1:17" x14ac:dyDescent="0.25">
      <c r="A917" s="5">
        <v>34194</v>
      </c>
      <c r="B917">
        <v>0.20014499999999999</v>
      </c>
      <c r="C917">
        <v>1.455193</v>
      </c>
      <c r="D917" s="4">
        <f t="shared" si="15"/>
        <v>3.2488919619881387E-2</v>
      </c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>
        <f>LN(C917/C916)</f>
        <v>1.6751061157818121E-2</v>
      </c>
      <c r="Q917">
        <f>$Y$3*D917+$Y$4*P917</f>
        <v>2.0051682735549255E-2</v>
      </c>
    </row>
    <row r="918" spans="1:17" x14ac:dyDescent="0.25">
      <c r="A918" s="5">
        <v>34197</v>
      </c>
      <c r="B918">
        <v>0.20194400000000001</v>
      </c>
      <c r="C918">
        <v>1.503538</v>
      </c>
      <c r="D918" s="4">
        <f t="shared" si="15"/>
        <v>8.9483273812301835E-3</v>
      </c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>
        <f>LN(C918/C917)</f>
        <v>3.2682459612025878E-2</v>
      </c>
      <c r="Q918">
        <f>$Y$3*D918+$Y$4*P918</f>
        <v>2.7704819918637883E-2</v>
      </c>
    </row>
    <row r="919" spans="1:17" x14ac:dyDescent="0.25">
      <c r="A919" s="5">
        <v>34198</v>
      </c>
      <c r="B919">
        <v>0.208369</v>
      </c>
      <c r="C919">
        <v>1.4938689999999999</v>
      </c>
      <c r="D919" s="4">
        <f t="shared" si="15"/>
        <v>3.1320115171520287E-2</v>
      </c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>
        <f>LN(C919/C918)</f>
        <v>-6.4515986903416435E-3</v>
      </c>
      <c r="Q919">
        <f>$Y$3*D919+$Y$4*P919</f>
        <v>1.4700721075543944E-3</v>
      </c>
    </row>
    <row r="920" spans="1:17" x14ac:dyDescent="0.25">
      <c r="A920" s="5">
        <v>34199</v>
      </c>
      <c r="B920">
        <v>0.209287</v>
      </c>
      <c r="C920">
        <v>1.4938689999999999</v>
      </c>
      <c r="D920" s="4">
        <f t="shared" si="15"/>
        <v>4.3959693064497436E-3</v>
      </c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>
        <f>LN(C920/C919)</f>
        <v>0</v>
      </c>
      <c r="Q920">
        <f>$Y$3*D920+$Y$4*P920</f>
        <v>9.2194444262460142E-4</v>
      </c>
    </row>
    <row r="921" spans="1:17" x14ac:dyDescent="0.25">
      <c r="A921" s="5">
        <v>34200</v>
      </c>
      <c r="B921">
        <v>0.20194400000000001</v>
      </c>
      <c r="C921">
        <v>1.4358550000000001</v>
      </c>
      <c r="D921" s="4">
        <f t="shared" si="15"/>
        <v>-3.5716084477970166E-2</v>
      </c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>
        <f>LN(C921/C920)</f>
        <v>-3.9608908199182093E-2</v>
      </c>
      <c r="Q921">
        <f>$Y$3*D921+$Y$4*P921</f>
        <v>-3.8792485939221619E-2</v>
      </c>
    </row>
    <row r="922" spans="1:17" x14ac:dyDescent="0.25">
      <c r="A922" s="5">
        <v>34201</v>
      </c>
      <c r="B922">
        <v>0.20561499999999999</v>
      </c>
      <c r="C922">
        <v>1.474532</v>
      </c>
      <c r="D922" s="4">
        <f t="shared" si="15"/>
        <v>1.8015056874482779E-2</v>
      </c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>
        <f>LN(C922/C921)</f>
        <v>2.6580160712300609E-2</v>
      </c>
      <c r="Q922">
        <f>$Y$3*D922+$Y$4*P922</f>
        <v>2.4783844738894466E-2</v>
      </c>
    </row>
    <row r="923" spans="1:17" x14ac:dyDescent="0.25">
      <c r="A923" s="5">
        <v>34204</v>
      </c>
      <c r="B923">
        <v>0.208369</v>
      </c>
      <c r="C923">
        <v>1.489034</v>
      </c>
      <c r="D923" s="4">
        <f t="shared" si="15"/>
        <v>1.3305058297037603E-2</v>
      </c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>
        <f>LN(C923/C922)</f>
        <v>9.7869362483747994E-3</v>
      </c>
      <c r="Q923">
        <f>$Y$3*D923+$Y$4*P923</f>
        <v>1.0524774218826704E-2</v>
      </c>
    </row>
    <row r="924" spans="1:17" x14ac:dyDescent="0.25">
      <c r="A924" s="5">
        <v>34205</v>
      </c>
      <c r="B924">
        <v>0.20561499999999999</v>
      </c>
      <c r="C924">
        <v>1.467279</v>
      </c>
      <c r="D924" s="4">
        <f t="shared" si="15"/>
        <v>-1.3305058297037507E-2</v>
      </c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>
        <f>LN(C924/C923)</f>
        <v>-1.4717922430803563E-2</v>
      </c>
      <c r="Q924">
        <f>$Y$3*D924+$Y$4*P924</f>
        <v>-1.4421609571112276E-2</v>
      </c>
    </row>
    <row r="925" spans="1:17" x14ac:dyDescent="0.25">
      <c r="A925" s="5">
        <v>34206</v>
      </c>
      <c r="B925">
        <v>0.20010800000000001</v>
      </c>
      <c r="C925">
        <v>1.4358550000000001</v>
      </c>
      <c r="D925" s="4">
        <f t="shared" si="15"/>
        <v>-2.7148267317703204E-2</v>
      </c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>
        <f>LN(C925/C924)</f>
        <v>-2.1649174529871907E-2</v>
      </c>
      <c r="Q925">
        <f>$Y$3*D925+$Y$4*P925</f>
        <v>-2.2802471489379701E-2</v>
      </c>
    </row>
    <row r="926" spans="1:17" x14ac:dyDescent="0.25">
      <c r="A926" s="5">
        <v>34207</v>
      </c>
      <c r="B926">
        <v>0.197354</v>
      </c>
      <c r="C926">
        <v>1.39476</v>
      </c>
      <c r="D926" s="4">
        <f t="shared" si="15"/>
        <v>-1.3858150338652994E-2</v>
      </c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>
        <f>LN(C926/C925)</f>
        <v>-2.9038133135879083E-2</v>
      </c>
      <c r="Q926">
        <f>$Y$3*D926+$Y$4*P926</f>
        <v>-2.585451200401492E-2</v>
      </c>
    </row>
    <row r="927" spans="1:17" x14ac:dyDescent="0.25">
      <c r="A927" s="5">
        <v>34208</v>
      </c>
      <c r="B927">
        <v>0.1946</v>
      </c>
      <c r="C927">
        <v>1.3899269999999999</v>
      </c>
      <c r="D927" s="4">
        <f t="shared" si="15"/>
        <v>-1.4052900709945783E-2</v>
      </c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>
        <f>LN(C927/C926)</f>
        <v>-3.4711296836087173E-3</v>
      </c>
      <c r="Q927">
        <f>$Y$3*D927+$Y$4*P927</f>
        <v>-5.6903910821229919E-3</v>
      </c>
    </row>
    <row r="928" spans="1:17" x14ac:dyDescent="0.25">
      <c r="A928" s="5">
        <v>34211</v>
      </c>
      <c r="B928">
        <v>0.19092799999999999</v>
      </c>
      <c r="C928">
        <v>1.4044300000000001</v>
      </c>
      <c r="D928" s="4">
        <f t="shared" si="15"/>
        <v>-1.9049776124604793E-2</v>
      </c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>
        <f>LN(C928/C927)</f>
        <v>1.0380298741605391E-2</v>
      </c>
      <c r="Q928">
        <f>$Y$3*D928+$Y$4*P928</f>
        <v>4.2080777642843703E-3</v>
      </c>
    </row>
    <row r="929" spans="1:17" x14ac:dyDescent="0.25">
      <c r="A929" s="5">
        <v>34212</v>
      </c>
      <c r="B929">
        <v>0.1946</v>
      </c>
      <c r="C929">
        <v>1.4527749999999999</v>
      </c>
      <c r="D929" s="4">
        <f t="shared" si="15"/>
        <v>1.90497761246049E-2</v>
      </c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>
        <f>LN(C929/C928)</f>
        <v>3.3843994047573704E-2</v>
      </c>
      <c r="Q929">
        <f>$Y$3*D929+$Y$4*P929</f>
        <v>3.0741277434642254E-2</v>
      </c>
    </row>
    <row r="930" spans="1:17" x14ac:dyDescent="0.25">
      <c r="A930" s="5">
        <v>34213</v>
      </c>
      <c r="B930">
        <v>0.19184599999999999</v>
      </c>
      <c r="C930">
        <v>1.4842</v>
      </c>
      <c r="D930" s="4">
        <f t="shared" si="15"/>
        <v>-1.4253202898400291E-2</v>
      </c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>
        <f>LN(C930/C929)</f>
        <v>2.1400385986846019E-2</v>
      </c>
      <c r="Q930">
        <f>$Y$3*D930+$Y$4*P930</f>
        <v>1.3922938843585149E-2</v>
      </c>
    </row>
    <row r="931" spans="1:17" x14ac:dyDescent="0.25">
      <c r="A931" s="5">
        <v>34214</v>
      </c>
      <c r="B931">
        <v>0.18909300000000001</v>
      </c>
      <c r="C931">
        <v>1.481781</v>
      </c>
      <c r="D931" s="4">
        <f t="shared" si="15"/>
        <v>-1.4454009325339265E-2</v>
      </c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>
        <f>LN(C931/C930)</f>
        <v>-1.6311638789000102E-3</v>
      </c>
      <c r="Q931">
        <f>$Y$3*D931+$Y$4*P931</f>
        <v>-4.320434497926795E-3</v>
      </c>
    </row>
    <row r="932" spans="1:17" x14ac:dyDescent="0.25">
      <c r="A932" s="5">
        <v>34215</v>
      </c>
      <c r="B932">
        <v>0.18909300000000001</v>
      </c>
      <c r="C932">
        <v>1.4648620000000001</v>
      </c>
      <c r="D932" s="4">
        <f t="shared" si="15"/>
        <v>0</v>
      </c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>
        <f>LN(C932/C931)</f>
        <v>-1.1483702595089584E-2</v>
      </c>
      <c r="Q932">
        <f>$Y$3*D932+$Y$4*P932</f>
        <v>-9.0752836434916107E-3</v>
      </c>
    </row>
    <row r="933" spans="1:17" x14ac:dyDescent="0.25">
      <c r="A933" s="5">
        <v>34219</v>
      </c>
      <c r="B933">
        <v>0.19276399999999999</v>
      </c>
      <c r="C933">
        <v>1.445524</v>
      </c>
      <c r="D933" s="4">
        <f t="shared" si="15"/>
        <v>1.922768522185753E-2</v>
      </c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>
        <f>LN(C933/C932)</f>
        <v>-1.3289154492005188E-2</v>
      </c>
      <c r="Q933">
        <f>$Y$3*D933+$Y$4*P933</f>
        <v>-6.4695619116097672E-3</v>
      </c>
    </row>
    <row r="934" spans="1:17" x14ac:dyDescent="0.25">
      <c r="A934" s="5">
        <v>34220</v>
      </c>
      <c r="B934">
        <v>0.196436</v>
      </c>
      <c r="C934">
        <v>1.4406890000000001</v>
      </c>
      <c r="D934" s="4">
        <f t="shared" si="15"/>
        <v>1.8870035762064606E-2</v>
      </c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>
        <f>LN(C934/C933)</f>
        <v>-3.3504142091035369E-3</v>
      </c>
      <c r="Q934">
        <f>$Y$3*D934+$Y$4*P934</f>
        <v>1.3097685481963089E-3</v>
      </c>
    </row>
    <row r="935" spans="1:17" x14ac:dyDescent="0.25">
      <c r="A935" s="5">
        <v>34221</v>
      </c>
      <c r="B935">
        <v>0.19092799999999999</v>
      </c>
      <c r="C935">
        <v>1.474532</v>
      </c>
      <c r="D935" s="4">
        <f t="shared" si="15"/>
        <v>-2.844028488478732E-2</v>
      </c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>
        <f>LN(C935/C934)</f>
        <v>2.3219179930861759E-2</v>
      </c>
      <c r="Q935">
        <f>$Y$3*D935+$Y$4*P935</f>
        <v>1.2384901259745815E-2</v>
      </c>
    </row>
    <row r="936" spans="1:17" x14ac:dyDescent="0.25">
      <c r="A936" s="5">
        <v>34222</v>
      </c>
      <c r="B936">
        <v>0.19276399999999999</v>
      </c>
      <c r="C936">
        <v>1.508373</v>
      </c>
      <c r="D936" s="4">
        <f t="shared" si="15"/>
        <v>9.5702491227227307E-3</v>
      </c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>
        <f>LN(C936/C935)</f>
        <v>2.2690935170866334E-2</v>
      </c>
      <c r="Q936">
        <f>$Y$3*D936+$Y$4*P936</f>
        <v>1.9939199946564345E-2</v>
      </c>
    </row>
    <row r="937" spans="1:17" x14ac:dyDescent="0.25">
      <c r="A937" s="5">
        <v>34225</v>
      </c>
      <c r="B937">
        <v>0.18542</v>
      </c>
      <c r="C937">
        <v>1.4769479999999999</v>
      </c>
      <c r="D937" s="4">
        <f t="shared" si="15"/>
        <v>-3.8843120571186204E-2</v>
      </c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>
        <f>LN(C937/C936)</f>
        <v>-2.105379005070793E-2</v>
      </c>
      <c r="Q937">
        <f>$Y$3*D937+$Y$4*P937</f>
        <v>-2.4784656503142894E-2</v>
      </c>
    </row>
    <row r="938" spans="1:17" x14ac:dyDescent="0.25">
      <c r="A938" s="5">
        <v>34226</v>
      </c>
      <c r="B938">
        <v>0.17807799999999999</v>
      </c>
      <c r="C938">
        <v>1.455193</v>
      </c>
      <c r="D938" s="4">
        <f t="shared" si="15"/>
        <v>-4.0401865622126193E-2</v>
      </c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>
        <f>LN(C938/C937)</f>
        <v>-1.4839258554961246E-2</v>
      </c>
      <c r="Q938">
        <f>$Y$3*D938+$Y$4*P938</f>
        <v>-2.0200375041828263E-2</v>
      </c>
    </row>
    <row r="939" spans="1:17" x14ac:dyDescent="0.25">
      <c r="A939" s="5">
        <v>34227</v>
      </c>
      <c r="B939">
        <v>0.17991299999999999</v>
      </c>
      <c r="C939">
        <v>1.479365</v>
      </c>
      <c r="D939" s="4">
        <f t="shared" si="15"/>
        <v>1.0251744156960157E-2</v>
      </c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>
        <f>LN(C939/C938)</f>
        <v>1.6474403777086123E-2</v>
      </c>
      <c r="Q939">
        <f>$Y$3*D939+$Y$4*P939</f>
        <v>1.5169356799914914E-2</v>
      </c>
    </row>
    <row r="940" spans="1:17" x14ac:dyDescent="0.25">
      <c r="A940" s="5">
        <v>34228</v>
      </c>
      <c r="B940">
        <v>0.18174899999999999</v>
      </c>
      <c r="C940">
        <v>1.4696959999999999</v>
      </c>
      <c r="D940" s="4">
        <f t="shared" si="15"/>
        <v>1.0153213621548203E-2</v>
      </c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>
        <f>LN(C940/C939)</f>
        <v>-6.5573649690176625E-3</v>
      </c>
      <c r="Q940">
        <f>$Y$3*D940+$Y$4*P940</f>
        <v>-3.0527397110546662E-3</v>
      </c>
    </row>
    <row r="941" spans="1:17" x14ac:dyDescent="0.25">
      <c r="A941" s="5">
        <v>34229</v>
      </c>
      <c r="B941">
        <v>0.18542</v>
      </c>
      <c r="C941">
        <v>1.4696959999999999</v>
      </c>
      <c r="D941" s="4">
        <f t="shared" si="15"/>
        <v>1.9996907843617715E-2</v>
      </c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>
        <f>LN(C941/C940)</f>
        <v>0</v>
      </c>
      <c r="Q941">
        <f>$Y$3*D941+$Y$4*P941</f>
        <v>4.1938504959646546E-3</v>
      </c>
    </row>
    <row r="942" spans="1:17" x14ac:dyDescent="0.25">
      <c r="A942" s="5">
        <v>34232</v>
      </c>
      <c r="B942">
        <v>0.182667</v>
      </c>
      <c r="C942">
        <v>1.4624440000000001</v>
      </c>
      <c r="D942" s="4">
        <f t="shared" si="15"/>
        <v>-1.4958699083077317E-2</v>
      </c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>
        <f>LN(C942/C941)</f>
        <v>-4.9465678904447672E-3</v>
      </c>
      <c r="Q942">
        <f>$Y$3*D942+$Y$4*P942</f>
        <v>-7.0463616033655712E-3</v>
      </c>
    </row>
    <row r="943" spans="1:17" x14ac:dyDescent="0.25">
      <c r="A943" s="5">
        <v>34233</v>
      </c>
      <c r="B943">
        <v>0.17991299999999999</v>
      </c>
      <c r="C943">
        <v>1.4696959999999999</v>
      </c>
      <c r="D943" s="4">
        <f t="shared" si="15"/>
        <v>-1.5191422382088643E-2</v>
      </c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>
        <f>LN(C943/C942)</f>
        <v>4.9465678904447585E-3</v>
      </c>
      <c r="Q943">
        <f>$Y$3*D943+$Y$4*P943</f>
        <v>7.231288891418248E-4</v>
      </c>
    </row>
    <row r="944" spans="1:17" x14ac:dyDescent="0.25">
      <c r="A944" s="5">
        <v>34234</v>
      </c>
      <c r="B944">
        <v>0.18725700000000001</v>
      </c>
      <c r="C944">
        <v>1.4938689999999999</v>
      </c>
      <c r="D944" s="4">
        <f t="shared" si="15"/>
        <v>4.0008604162495E-2</v>
      </c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>
        <f>LN(C944/C943)</f>
        <v>1.6313822113615834E-2</v>
      </c>
      <c r="Q944">
        <f>$Y$3*D944+$Y$4*P944</f>
        <v>2.1283209092072222E-2</v>
      </c>
    </row>
    <row r="945" spans="1:17" x14ac:dyDescent="0.25">
      <c r="A945" s="5">
        <v>34235</v>
      </c>
      <c r="B945">
        <v>0.18174899999999999</v>
      </c>
      <c r="C945">
        <v>1.522877</v>
      </c>
      <c r="D945" s="4">
        <f t="shared" si="15"/>
        <v>-2.9855390540946831E-2</v>
      </c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>
        <f>LN(C945/C944)</f>
        <v>1.923191020045676E-2</v>
      </c>
      <c r="Q945">
        <f>$Y$3*D945+$Y$4*P945</f>
        <v>8.9370785109860202E-3</v>
      </c>
    </row>
    <row r="946" spans="1:17" x14ac:dyDescent="0.25">
      <c r="A946" s="5">
        <v>34236</v>
      </c>
      <c r="B946">
        <v>0.183585</v>
      </c>
      <c r="C946">
        <v>1.547048</v>
      </c>
      <c r="D946" s="4">
        <f t="shared" si="15"/>
        <v>1.005116116719283E-2</v>
      </c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>
        <f>LN(C946/C945)</f>
        <v>1.5747289908312818E-2</v>
      </c>
      <c r="Q946">
        <f>$Y$3*D946+$Y$4*P946</f>
        <v>1.4552669593370026E-2</v>
      </c>
    </row>
    <row r="947" spans="1:17" x14ac:dyDescent="0.25">
      <c r="A947" s="5">
        <v>34239</v>
      </c>
      <c r="B947">
        <v>0.18174899999999999</v>
      </c>
      <c r="C947">
        <v>1.59056</v>
      </c>
      <c r="D947" s="4">
        <f t="shared" si="15"/>
        <v>-1.0051161167192903E-2</v>
      </c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>
        <f>LN(C947/C946)</f>
        <v>2.7737556576387351E-2</v>
      </c>
      <c r="Q947">
        <f>$Y$3*D947+$Y$4*P947</f>
        <v>1.981231964024957E-2</v>
      </c>
    </row>
    <row r="948" spans="1:17" x14ac:dyDescent="0.25">
      <c r="A948" s="5">
        <v>34240</v>
      </c>
      <c r="B948">
        <v>0.18174899999999999</v>
      </c>
      <c r="C948">
        <v>1.6244000000000001</v>
      </c>
      <c r="D948" s="4">
        <f t="shared" si="15"/>
        <v>0</v>
      </c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>
        <f>LN(C948/C947)</f>
        <v>2.1052361348307728E-2</v>
      </c>
      <c r="Q948">
        <f>$Y$3*D948+$Y$4*P948</f>
        <v>1.6637155918933975E-2</v>
      </c>
    </row>
    <row r="949" spans="1:17" x14ac:dyDescent="0.25">
      <c r="A949" s="5">
        <v>34241</v>
      </c>
      <c r="B949">
        <v>0.17532400000000001</v>
      </c>
      <c r="C949">
        <v>1.6050629999999999</v>
      </c>
      <c r="D949" s="4">
        <f t="shared" si="15"/>
        <v>-3.5990923621651835E-2</v>
      </c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>
        <f>LN(C949/C948)</f>
        <v>-1.1975508681930749E-2</v>
      </c>
      <c r="Q949">
        <f>$Y$3*D949+$Y$4*P949</f>
        <v>-1.7012140377360173E-2</v>
      </c>
    </row>
    <row r="950" spans="1:17" x14ac:dyDescent="0.25">
      <c r="A950" s="5">
        <v>34242</v>
      </c>
      <c r="B950">
        <v>0.171652</v>
      </c>
      <c r="C950">
        <v>1.595394</v>
      </c>
      <c r="D950" s="4">
        <f t="shared" si="15"/>
        <v>-2.1166519261083431E-2</v>
      </c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>
        <f>LN(C950/C949)</f>
        <v>-6.0422804725901759E-3</v>
      </c>
      <c r="Q950">
        <f>$Y$3*D950+$Y$4*P950</f>
        <v>-9.2142106950147615E-3</v>
      </c>
    </row>
    <row r="951" spans="1:17" x14ac:dyDescent="0.25">
      <c r="A951" s="5">
        <v>34243</v>
      </c>
      <c r="B951">
        <v>0.16706199999999999</v>
      </c>
      <c r="C951">
        <v>1.5857250000000001</v>
      </c>
      <c r="D951" s="4">
        <f t="shared" si="15"/>
        <v>-2.7104170449706144E-2</v>
      </c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>
        <f>LN(C951/C950)</f>
        <v>-6.0790116785795845E-3</v>
      </c>
      <c r="Q951">
        <f>$Y$3*D951+$Y$4*P951</f>
        <v>-1.0488512048816446E-2</v>
      </c>
    </row>
    <row r="952" spans="1:17" x14ac:dyDescent="0.25">
      <c r="A952" s="5">
        <v>34246</v>
      </c>
      <c r="B952">
        <v>0.16706199999999999</v>
      </c>
      <c r="C952">
        <v>1.5978110000000001</v>
      </c>
      <c r="D952" s="4">
        <f t="shared" si="15"/>
        <v>0</v>
      </c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>
        <f>LN(C952/C951)</f>
        <v>7.5928515113425398E-3</v>
      </c>
      <c r="Q952">
        <f>$Y$3*D952+$Y$4*P952</f>
        <v>6.0004411084115129E-3</v>
      </c>
    </row>
    <row r="953" spans="1:17" x14ac:dyDescent="0.25">
      <c r="A953" s="5">
        <v>34247</v>
      </c>
      <c r="B953">
        <v>0.17257</v>
      </c>
      <c r="C953">
        <v>1.6098980000000001</v>
      </c>
      <c r="D953" s="4">
        <f t="shared" si="15"/>
        <v>3.2437950256710368E-2</v>
      </c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>
        <f>LN(C953/C952)</f>
        <v>7.5362554439052255E-3</v>
      </c>
      <c r="Q953">
        <f>$Y$3*D953+$Y$4*P953</f>
        <v>1.2758762141328189E-2</v>
      </c>
    </row>
    <row r="954" spans="1:17" x14ac:dyDescent="0.25">
      <c r="A954" s="5">
        <v>34248</v>
      </c>
      <c r="B954">
        <v>0.173488</v>
      </c>
      <c r="C954">
        <v>1.6413230000000001</v>
      </c>
      <c r="D954" s="4">
        <f t="shared" si="15"/>
        <v>5.3054814703385926E-3</v>
      </c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>
        <f>LN(C954/C953)</f>
        <v>1.9331800987569515E-2</v>
      </c>
      <c r="Q954">
        <f>$Y$3*D954+$Y$4*P954</f>
        <v>1.639013182932152E-2</v>
      </c>
    </row>
    <row r="955" spans="1:17" x14ac:dyDescent="0.25">
      <c r="A955" s="5">
        <v>34249</v>
      </c>
      <c r="B955">
        <v>0.16889799999999999</v>
      </c>
      <c r="C955">
        <v>1.626819</v>
      </c>
      <c r="D955" s="4">
        <f t="shared" si="15"/>
        <v>-2.6813450312409337E-2</v>
      </c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>
        <f>LN(C955/C954)</f>
        <v>-8.8760495864497243E-3</v>
      </c>
      <c r="Q955">
        <f>$Y$3*D955+$Y$4*P955</f>
        <v>-1.2637970055313221E-2</v>
      </c>
    </row>
    <row r="956" spans="1:17" x14ac:dyDescent="0.25">
      <c r="A956" s="5">
        <v>34250</v>
      </c>
      <c r="B956">
        <v>0.16614399999999999</v>
      </c>
      <c r="C956">
        <v>1.6340699999999999</v>
      </c>
      <c r="D956" s="4">
        <f t="shared" si="15"/>
        <v>-1.6440100215901463E-2</v>
      </c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>
        <f>LN(C956/C955)</f>
        <v>4.4472608242293946E-3</v>
      </c>
      <c r="Q956">
        <f>$Y$3*D956+$Y$4*P956</f>
        <v>6.6660076224054916E-5</v>
      </c>
    </row>
    <row r="957" spans="1:17" x14ac:dyDescent="0.25">
      <c r="A957" s="5">
        <v>34253</v>
      </c>
      <c r="B957">
        <v>0.17440600000000001</v>
      </c>
      <c r="C957">
        <v>1.6244000000000001</v>
      </c>
      <c r="D957" s="4">
        <f t="shared" si="15"/>
        <v>4.8531032351295966E-2</v>
      </c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>
        <f>LN(C957/C956)</f>
        <v>-5.9353183474961701E-3</v>
      </c>
      <c r="Q957">
        <f>$Y$3*D957+$Y$4*P957</f>
        <v>5.487634324880062E-3</v>
      </c>
    </row>
    <row r="958" spans="1:17" x14ac:dyDescent="0.25">
      <c r="A958" s="5">
        <v>34254</v>
      </c>
      <c r="B958">
        <v>0.17624200000000001</v>
      </c>
      <c r="C958">
        <v>1.6292359999999999</v>
      </c>
      <c r="D958" s="4">
        <f t="shared" si="15"/>
        <v>1.047213603848436E-2</v>
      </c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>
        <f>LN(C958/C957)</f>
        <v>2.9726764525791248E-3</v>
      </c>
      <c r="Q958">
        <f>$Y$3*D958+$Y$4*P958</f>
        <v>4.545500238625314E-3</v>
      </c>
    </row>
    <row r="959" spans="1:17" x14ac:dyDescent="0.25">
      <c r="A959" s="5">
        <v>34255</v>
      </c>
      <c r="B959">
        <v>0.17624200000000001</v>
      </c>
      <c r="C959">
        <v>1.6098980000000001</v>
      </c>
      <c r="D959" s="4">
        <f t="shared" si="15"/>
        <v>0</v>
      </c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>
        <f>LN(C959/C958)</f>
        <v>-1.194037033043205E-2</v>
      </c>
      <c r="Q959">
        <f>$Y$3*D959+$Y$4*P959</f>
        <v>-9.4361767609114217E-3</v>
      </c>
    </row>
    <row r="960" spans="1:17" x14ac:dyDescent="0.25">
      <c r="A960" s="5">
        <v>34256</v>
      </c>
      <c r="B960">
        <v>0.17440600000000001</v>
      </c>
      <c r="C960">
        <v>1.5881419999999999</v>
      </c>
      <c r="D960" s="4">
        <f t="shared" si="15"/>
        <v>-1.0472136038484249E-2</v>
      </c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>
        <f>LN(C960/C959)</f>
        <v>-1.3606043470085451E-2</v>
      </c>
      <c r="Q960">
        <f>$Y$3*D960+$Y$4*P960</f>
        <v>-1.2948784890953535E-2</v>
      </c>
    </row>
    <row r="961" spans="1:17" x14ac:dyDescent="0.25">
      <c r="A961" s="5">
        <v>34257</v>
      </c>
      <c r="B961">
        <v>0.207451</v>
      </c>
      <c r="C961">
        <v>1.5615520000000001</v>
      </c>
      <c r="D961" s="4">
        <f t="shared" si="15"/>
        <v>0.17350925265310707</v>
      </c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>
        <f>LN(C961/C960)</f>
        <v>-1.6884580982707332E-2</v>
      </c>
      <c r="Q961">
        <f>$Y$3*D961+$Y$4*P961</f>
        <v>2.3045756240755895E-2</v>
      </c>
    </row>
    <row r="962" spans="1:17" x14ac:dyDescent="0.25">
      <c r="A962" s="5">
        <v>34260</v>
      </c>
      <c r="B962">
        <v>0.208369</v>
      </c>
      <c r="C962">
        <v>1.6050629999999999</v>
      </c>
      <c r="D962" s="4">
        <f t="shared" si="15"/>
        <v>4.4153792093255609E-3</v>
      </c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>
        <f>LN(C962/C961)</f>
        <v>2.748280964871485E-2</v>
      </c>
      <c r="Q962">
        <f>$Y$3*D962+$Y$4*P962</f>
        <v>2.264499395513804E-2</v>
      </c>
    </row>
    <row r="963" spans="1:17" x14ac:dyDescent="0.25">
      <c r="A963" s="5">
        <v>34261</v>
      </c>
      <c r="B963">
        <v>0.20377899999999999</v>
      </c>
      <c r="C963">
        <v>1.551884</v>
      </c>
      <c r="D963" s="4">
        <f t="shared" si="15"/>
        <v>-2.2274473134065376E-2</v>
      </c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>
        <f>LN(C963/C962)</f>
        <v>-3.3693331448431639E-2</v>
      </c>
      <c r="Q963">
        <f>$Y$3*D963+$Y$4*P963</f>
        <v>-3.129851196036066E-2</v>
      </c>
    </row>
    <row r="964" spans="1:17" x14ac:dyDescent="0.25">
      <c r="A964" s="5">
        <v>34262</v>
      </c>
      <c r="B964">
        <v>0.20377899999999999</v>
      </c>
      <c r="C964">
        <v>1.5663860000000001</v>
      </c>
      <c r="D964" s="4">
        <f t="shared" ref="D964:D1027" si="16">LN(B964/B963)</f>
        <v>0</v>
      </c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>
        <f>LN(C964/C963)</f>
        <v>9.3013783630021551E-3</v>
      </c>
      <c r="Q964">
        <f>$Y$3*D964+$Y$4*P964</f>
        <v>7.3506472516777794E-3</v>
      </c>
    </row>
    <row r="965" spans="1:17" x14ac:dyDescent="0.25">
      <c r="A965" s="5">
        <v>34263</v>
      </c>
      <c r="B965">
        <v>0.222138</v>
      </c>
      <c r="C965">
        <v>1.5373790000000001</v>
      </c>
      <c r="D965" s="4">
        <f t="shared" si="16"/>
        <v>8.6262737086032285E-2</v>
      </c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>
        <f>LN(C965/C964)</f>
        <v>-1.8692036648044964E-2</v>
      </c>
      <c r="Q965">
        <f>$Y$3*D965+$Y$4*P965</f>
        <v>3.3195980167115939E-3</v>
      </c>
    </row>
    <row r="966" spans="1:17" x14ac:dyDescent="0.25">
      <c r="A966" s="5">
        <v>34264</v>
      </c>
      <c r="B966">
        <v>0.222138</v>
      </c>
      <c r="C966">
        <v>1.5543009999999999</v>
      </c>
      <c r="D966" s="4">
        <f t="shared" si="16"/>
        <v>0</v>
      </c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>
        <f>LN(C966/C965)</f>
        <v>1.0946908468347252E-2</v>
      </c>
      <c r="Q966">
        <f>$Y$3*D966+$Y$4*P966</f>
        <v>8.6510686380951701E-3</v>
      </c>
    </row>
    <row r="967" spans="1:17" x14ac:dyDescent="0.25">
      <c r="A967" s="5">
        <v>34267</v>
      </c>
      <c r="B967">
        <v>0.220302</v>
      </c>
      <c r="C967">
        <v>1.556718</v>
      </c>
      <c r="D967" s="4">
        <f t="shared" si="16"/>
        <v>-8.299478070845058E-3</v>
      </c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>
        <f>LN(C967/C966)</f>
        <v>1.5538320314335404E-3</v>
      </c>
      <c r="Q967">
        <f>$Y$3*D967+$Y$4*P967</f>
        <v>-5.1265293626728044E-4</v>
      </c>
    </row>
    <row r="968" spans="1:17" x14ac:dyDescent="0.25">
      <c r="A968" s="5">
        <v>34268</v>
      </c>
      <c r="B968">
        <v>0.21846599999999999</v>
      </c>
      <c r="C968">
        <v>1.5373790000000001</v>
      </c>
      <c r="D968" s="4">
        <f t="shared" si="16"/>
        <v>-8.368936275976957E-3</v>
      </c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>
        <f>LN(C968/C967)</f>
        <v>-1.2500740499780841E-2</v>
      </c>
      <c r="Q968">
        <f>$Y$3*D968+$Y$4*P968</f>
        <v>-1.1634198065883526E-2</v>
      </c>
    </row>
    <row r="969" spans="1:17" x14ac:dyDescent="0.25">
      <c r="A969" s="5">
        <v>34269</v>
      </c>
      <c r="B969">
        <v>0.233153</v>
      </c>
      <c r="C969">
        <v>1.544632</v>
      </c>
      <c r="D969" s="4">
        <f t="shared" si="16"/>
        <v>6.506449440399982E-2</v>
      </c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>
        <f>LN(C969/C968)</f>
        <v>4.7066758616469079E-3</v>
      </c>
      <c r="Q969">
        <f>$Y$3*D969+$Y$4*P969</f>
        <v>1.7365216332441837E-2</v>
      </c>
    </row>
    <row r="970" spans="1:17" x14ac:dyDescent="0.25">
      <c r="A970" s="5">
        <v>34270</v>
      </c>
      <c r="B970">
        <v>0.22764599999999999</v>
      </c>
      <c r="C970">
        <v>1.5277099999999999</v>
      </c>
      <c r="D970" s="4">
        <f t="shared" si="16"/>
        <v>-2.3903099630384974E-2</v>
      </c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>
        <f>LN(C970/C969)</f>
        <v>-1.101581212034543E-2</v>
      </c>
      <c r="Q970">
        <f>$Y$3*D970+$Y$4*P970</f>
        <v>-1.3718597847933226E-2</v>
      </c>
    </row>
    <row r="971" spans="1:17" x14ac:dyDescent="0.25">
      <c r="A971" s="5">
        <v>34271</v>
      </c>
      <c r="B971">
        <v>0.22581000000000001</v>
      </c>
      <c r="C971">
        <v>1.5494650000000001</v>
      </c>
      <c r="D971" s="4">
        <f t="shared" si="16"/>
        <v>-8.097853079453661E-3</v>
      </c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>
        <f>LN(C971/C970)</f>
        <v>1.4139827903061947E-2</v>
      </c>
      <c r="Q971">
        <f>$Y$3*D971+$Y$4*P971</f>
        <v>9.4760313727702619E-3</v>
      </c>
    </row>
    <row r="972" spans="1:17" x14ac:dyDescent="0.25">
      <c r="A972" s="5">
        <v>34274</v>
      </c>
      <c r="B972">
        <v>0.23131699999999999</v>
      </c>
      <c r="C972">
        <v>1.5639700000000001</v>
      </c>
      <c r="D972" s="4">
        <f t="shared" si="16"/>
        <v>2.4095126444160918E-2</v>
      </c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>
        <f>LN(C972/C971)</f>
        <v>9.3177502945088093E-3</v>
      </c>
      <c r="Q972">
        <f>$Y$3*D972+$Y$4*P972</f>
        <v>1.2416934767374928E-2</v>
      </c>
    </row>
    <row r="973" spans="1:17" x14ac:dyDescent="0.25">
      <c r="A973" s="5">
        <v>34275</v>
      </c>
      <c r="B973">
        <v>0.24049699999999999</v>
      </c>
      <c r="C973">
        <v>1.551884</v>
      </c>
      <c r="D973" s="4">
        <f t="shared" si="16"/>
        <v>3.8918551296829307E-2</v>
      </c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>
        <f>LN(C973/C972)</f>
        <v>-7.757783653829343E-3</v>
      </c>
      <c r="Q973">
        <f>$Y$3*D973+$Y$4*P973</f>
        <v>2.0314083559297823E-3</v>
      </c>
    </row>
    <row r="974" spans="1:17" x14ac:dyDescent="0.25">
      <c r="A974" s="5">
        <v>34276</v>
      </c>
      <c r="B974">
        <v>0.232235</v>
      </c>
      <c r="C974">
        <v>1.518041</v>
      </c>
      <c r="D974" s="4">
        <f t="shared" si="16"/>
        <v>-3.4957825423218909E-2</v>
      </c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>
        <f>LN(C974/C973)</f>
        <v>-2.2048988868286167E-2</v>
      </c>
      <c r="Q974">
        <f>$Y$3*D974+$Y$4*P974</f>
        <v>-2.4756293968234915E-2</v>
      </c>
    </row>
    <row r="975" spans="1:17" x14ac:dyDescent="0.25">
      <c r="A975" s="5">
        <v>34277</v>
      </c>
      <c r="B975">
        <v>0.23682400000000001</v>
      </c>
      <c r="C975">
        <v>1.479365</v>
      </c>
      <c r="D975" s="4">
        <f t="shared" si="16"/>
        <v>1.9567459193179065E-2</v>
      </c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>
        <f>LN(C975/C974)</f>
        <v>-2.5807746179414365E-2</v>
      </c>
      <c r="Q975">
        <f>$Y$3*D975+$Y$4*P975</f>
        <v>-1.6291433505248348E-2</v>
      </c>
    </row>
    <row r="976" spans="1:17" x14ac:dyDescent="0.25">
      <c r="A976" s="5">
        <v>34278</v>
      </c>
      <c r="B976">
        <v>0.234071</v>
      </c>
      <c r="C976">
        <v>1.522877</v>
      </c>
      <c r="D976" s="4">
        <f t="shared" si="16"/>
        <v>-1.1692761086556541E-2</v>
      </c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>
        <f>LN(C976/C975)</f>
        <v>2.8988367345054944E-2</v>
      </c>
      <c r="Q976">
        <f>$Y$3*D976+$Y$4*P976</f>
        <v>2.0456519722235181E-2</v>
      </c>
    </row>
    <row r="977" spans="1:17" x14ac:dyDescent="0.25">
      <c r="A977" s="5">
        <v>34281</v>
      </c>
      <c r="B977">
        <v>0.22581000000000001</v>
      </c>
      <c r="C977">
        <v>1.518041</v>
      </c>
      <c r="D977" s="4">
        <f t="shared" si="16"/>
        <v>-3.5930550424393894E-2</v>
      </c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>
        <f>LN(C977/C976)</f>
        <v>-3.1806211656406824E-3</v>
      </c>
      <c r="Q977">
        <f>$Y$3*D977+$Y$4*P977</f>
        <v>-1.0049098439164052E-2</v>
      </c>
    </row>
    <row r="978" spans="1:17" x14ac:dyDescent="0.25">
      <c r="A978" s="5">
        <v>34282</v>
      </c>
      <c r="B978">
        <v>0.22122</v>
      </c>
      <c r="C978">
        <v>1.513207</v>
      </c>
      <c r="D978" s="4">
        <f t="shared" si="16"/>
        <v>-2.0536256240442179E-2</v>
      </c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>
        <f>LN(C978/C977)</f>
        <v>-3.1894481070854643E-3</v>
      </c>
      <c r="Q978">
        <f>$Y$3*D978+$Y$4*P978</f>
        <v>-6.8275065740449389E-3</v>
      </c>
    </row>
    <row r="979" spans="1:17" x14ac:dyDescent="0.25">
      <c r="A979" s="5">
        <v>34283</v>
      </c>
      <c r="B979">
        <v>0.22581000000000001</v>
      </c>
      <c r="C979">
        <v>1.5736380000000001</v>
      </c>
      <c r="D979" s="4">
        <f t="shared" si="16"/>
        <v>2.0536256240442183E-2</v>
      </c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>
        <f>LN(C979/C978)</f>
        <v>3.915889652628686E-2</v>
      </c>
      <c r="Q979">
        <f>$Y$3*D979+$Y$4*P979</f>
        <v>3.5253264225046446E-2</v>
      </c>
    </row>
    <row r="980" spans="1:17" x14ac:dyDescent="0.25">
      <c r="A980" s="5">
        <v>34284</v>
      </c>
      <c r="B980">
        <v>0.23039899999999999</v>
      </c>
      <c r="C980">
        <v>1.578473</v>
      </c>
      <c r="D980" s="4">
        <f t="shared" si="16"/>
        <v>2.0118650819989006E-2</v>
      </c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>
        <f>LN(C980/C979)</f>
        <v>3.0677877726879763E-3</v>
      </c>
      <c r="Q980">
        <f>$Y$3*D980+$Y$4*P980</f>
        <v>6.6437791712967275E-3</v>
      </c>
    </row>
    <row r="981" spans="1:17" x14ac:dyDescent="0.25">
      <c r="A981" s="5">
        <v>34285</v>
      </c>
      <c r="B981">
        <v>0.233153</v>
      </c>
      <c r="C981">
        <v>1.5833079999999999</v>
      </c>
      <c r="D981" s="4">
        <f t="shared" si="16"/>
        <v>1.1882301889849643E-2</v>
      </c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>
        <f>LN(C981/C980)</f>
        <v>3.0584052271921112E-3</v>
      </c>
      <c r="Q981">
        <f>$Y$3*D981+$Y$4*P981</f>
        <v>4.9089965128262126E-3</v>
      </c>
    </row>
    <row r="982" spans="1:17" x14ac:dyDescent="0.25">
      <c r="A982" s="5">
        <v>34288</v>
      </c>
      <c r="B982">
        <v>0.234989</v>
      </c>
      <c r="C982">
        <v>1.556718</v>
      </c>
      <c r="D982" s="4">
        <f t="shared" si="16"/>
        <v>7.8438141135792408E-3</v>
      </c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>
        <f>LN(C982/C981)</f>
        <v>-1.6936570336057308E-2</v>
      </c>
      <c r="Q982">
        <f>$Y$3*D982+$Y$4*P982</f>
        <v>-1.173950544847409E-2</v>
      </c>
    </row>
    <row r="983" spans="1:17" x14ac:dyDescent="0.25">
      <c r="A983" s="5">
        <v>34289</v>
      </c>
      <c r="B983">
        <v>0.24967500000000001</v>
      </c>
      <c r="C983">
        <v>1.59056</v>
      </c>
      <c r="D983" s="4">
        <f t="shared" si="16"/>
        <v>6.0621367591230158E-2</v>
      </c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>
        <f>LN(C983/C982)</f>
        <v>2.1506396567316538E-2</v>
      </c>
      <c r="Q983">
        <f>$Y$3*D983+$Y$4*P983</f>
        <v>2.9709781906247304E-2</v>
      </c>
    </row>
    <row r="984" spans="1:17" x14ac:dyDescent="0.25">
      <c r="A984" s="5">
        <v>34290</v>
      </c>
      <c r="B984">
        <v>0.246004</v>
      </c>
      <c r="C984">
        <v>1.5615520000000001</v>
      </c>
      <c r="D984" s="4">
        <f t="shared" si="16"/>
        <v>-1.4812276166428915E-2</v>
      </c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>
        <f>LN(C984/C983)</f>
        <v>-1.8405956982337875E-2</v>
      </c>
      <c r="Q984">
        <f>$Y$3*D984+$Y$4*P984</f>
        <v>-1.7652272453209602E-2</v>
      </c>
    </row>
    <row r="985" spans="1:17" x14ac:dyDescent="0.25">
      <c r="A985" s="5">
        <v>34291</v>
      </c>
      <c r="B985">
        <v>0.246004</v>
      </c>
      <c r="C985">
        <v>1.551884</v>
      </c>
      <c r="D985" s="4">
        <f t="shared" si="16"/>
        <v>0</v>
      </c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>
        <f>LN(C985/C984)</f>
        <v>-6.210521799716805E-3</v>
      </c>
      <c r="Q985">
        <f>$Y$3*D985+$Y$4*P985</f>
        <v>-4.9080204263229898E-3</v>
      </c>
    </row>
    <row r="986" spans="1:17" x14ac:dyDescent="0.25">
      <c r="A986" s="5">
        <v>34292</v>
      </c>
      <c r="B986">
        <v>0.243203</v>
      </c>
      <c r="C986">
        <v>1.5494650000000001</v>
      </c>
      <c r="D986" s="4">
        <f t="shared" si="16"/>
        <v>-1.14513104205237E-2</v>
      </c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>
        <f>LN(C986/C985)</f>
        <v>-1.5599666406793493E-3</v>
      </c>
      <c r="Q986">
        <f>$Y$3*D986+$Y$4*P986</f>
        <v>-3.6344282195027435E-3</v>
      </c>
    </row>
    <row r="987" spans="1:17" x14ac:dyDescent="0.25">
      <c r="A987" s="5">
        <v>34295</v>
      </c>
      <c r="B987">
        <v>0.23951800000000001</v>
      </c>
      <c r="C987">
        <v>1.489034</v>
      </c>
      <c r="D987" s="4">
        <f t="shared" si="16"/>
        <v>-1.5267914939189347E-2</v>
      </c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>
        <f>LN(C987/C986)</f>
        <v>-3.9782122500929572E-2</v>
      </c>
      <c r="Q987">
        <f>$Y$3*D987+$Y$4*P987</f>
        <v>-3.4640881547829037E-2</v>
      </c>
    </row>
    <row r="988" spans="1:17" x14ac:dyDescent="0.25">
      <c r="A988" s="5">
        <v>34296</v>
      </c>
      <c r="B988">
        <v>0.243203</v>
      </c>
      <c r="C988">
        <v>1.496286</v>
      </c>
      <c r="D988" s="4">
        <f t="shared" si="16"/>
        <v>1.5267914939189267E-2</v>
      </c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>
        <f>LN(C988/C987)</f>
        <v>4.8584501929466433E-3</v>
      </c>
      <c r="Q988">
        <f>$Y$3*D988+$Y$4*P988</f>
        <v>7.0415746654980092E-3</v>
      </c>
    </row>
    <row r="989" spans="1:17" x14ac:dyDescent="0.25">
      <c r="A989" s="5">
        <v>34297</v>
      </c>
      <c r="B989">
        <v>0.243203</v>
      </c>
      <c r="C989">
        <v>1.522877</v>
      </c>
      <c r="D989" s="4">
        <f t="shared" si="16"/>
        <v>0</v>
      </c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>
        <f>LN(C989/C988)</f>
        <v>1.7615271246016709E-2</v>
      </c>
      <c r="Q989">
        <f>$Y$3*D989+$Y$4*P989</f>
        <v>1.3920909366200496E-2</v>
      </c>
    </row>
    <row r="990" spans="1:17" x14ac:dyDescent="0.25">
      <c r="A990" s="5">
        <v>34299</v>
      </c>
      <c r="B990">
        <v>0.24043999999999999</v>
      </c>
      <c r="C990">
        <v>1.5277099999999999</v>
      </c>
      <c r="D990" s="4">
        <f t="shared" si="16"/>
        <v>-1.1425907371284568E-2</v>
      </c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>
        <f>LN(C990/C989)</f>
        <v>3.1685731589041915E-3</v>
      </c>
      <c r="Q990">
        <f>$Y$3*D990+$Y$4*P990</f>
        <v>1.0774646066975943E-4</v>
      </c>
    </row>
    <row r="991" spans="1:17" x14ac:dyDescent="0.25">
      <c r="A991" s="5">
        <v>34302</v>
      </c>
      <c r="B991">
        <v>0.233991</v>
      </c>
      <c r="C991">
        <v>1.5373790000000001</v>
      </c>
      <c r="D991" s="4">
        <f t="shared" si="16"/>
        <v>-2.7187925091385227E-2</v>
      </c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>
        <f>LN(C991/C990)</f>
        <v>6.3091362586984966E-3</v>
      </c>
      <c r="Q991">
        <f>$Y$3*D991+$Y$4*P991</f>
        <v>-7.1603325525931936E-4</v>
      </c>
    </row>
    <row r="992" spans="1:17" x14ac:dyDescent="0.25">
      <c r="A992" s="5">
        <v>34303</v>
      </c>
      <c r="B992">
        <v>0.23214799999999999</v>
      </c>
      <c r="C992">
        <v>1.547048</v>
      </c>
      <c r="D992" s="4">
        <f t="shared" si="16"/>
        <v>-7.9075537702904611E-3</v>
      </c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>
        <f>LN(C992/C991)</f>
        <v>6.2695804907101013E-3</v>
      </c>
      <c r="Q992">
        <f>$Y$3*D992+$Y$4*P992</f>
        <v>3.296281717878523E-3</v>
      </c>
    </row>
    <row r="993" spans="1:17" x14ac:dyDescent="0.25">
      <c r="A993" s="5">
        <v>34304</v>
      </c>
      <c r="B993">
        <v>0.23214799999999999</v>
      </c>
      <c r="C993">
        <v>1.5760559999999999</v>
      </c>
      <c r="D993" s="4">
        <f t="shared" si="16"/>
        <v>0</v>
      </c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>
        <f>LN(C993/C992)</f>
        <v>1.8576924894018573E-2</v>
      </c>
      <c r="Q993">
        <f>$Y$3*D993+$Y$4*P993</f>
        <v>1.4680880251039252E-2</v>
      </c>
    </row>
    <row r="994" spans="1:17" x14ac:dyDescent="0.25">
      <c r="A994" s="5">
        <v>34305</v>
      </c>
      <c r="B994">
        <v>0.233991</v>
      </c>
      <c r="C994">
        <v>1.602646</v>
      </c>
      <c r="D994" s="4">
        <f t="shared" si="16"/>
        <v>7.9075537702904281E-3</v>
      </c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>
        <f>LN(C994/C993)</f>
        <v>1.6730489507615208E-2</v>
      </c>
      <c r="Q994">
        <f>$Y$3*D994+$Y$4*P994</f>
        <v>1.4880099751998388E-2</v>
      </c>
    </row>
    <row r="995" spans="1:17" x14ac:dyDescent="0.25">
      <c r="A995" s="5">
        <v>34306</v>
      </c>
      <c r="B995">
        <v>0.23214799999999999</v>
      </c>
      <c r="C995">
        <v>1.6582429999999999</v>
      </c>
      <c r="D995" s="4">
        <f t="shared" si="16"/>
        <v>-7.9075537702904611E-3</v>
      </c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>
        <f>LN(C995/C994)</f>
        <v>3.4102594790019744E-2</v>
      </c>
      <c r="Q995">
        <f>$Y$3*D995+$Y$4*P995</f>
        <v>2.5292018487272146E-2</v>
      </c>
    </row>
    <row r="996" spans="1:17" x14ac:dyDescent="0.25">
      <c r="A996" s="5">
        <v>34309</v>
      </c>
      <c r="B996">
        <v>0.237675</v>
      </c>
      <c r="C996">
        <v>1.6413230000000001</v>
      </c>
      <c r="D996" s="4">
        <f t="shared" si="16"/>
        <v>2.3529094935808473E-2</v>
      </c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>
        <f>LN(C996/C995)</f>
        <v>-1.0255984157242149E-2</v>
      </c>
      <c r="Q996">
        <f>$Y$3*D996+$Y$4*P996</f>
        <v>-3.1704101365658665E-3</v>
      </c>
    </row>
    <row r="997" spans="1:17" x14ac:dyDescent="0.25">
      <c r="A997" s="5">
        <v>34310</v>
      </c>
      <c r="B997">
        <v>0.237675</v>
      </c>
      <c r="C997">
        <v>1.653408</v>
      </c>
      <c r="D997" s="4">
        <f t="shared" si="16"/>
        <v>0</v>
      </c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>
        <f>LN(C997/C996)</f>
        <v>7.3359883995863309E-3</v>
      </c>
      <c r="Q997">
        <f>$Y$3*D997+$Y$4*P997</f>
        <v>5.7974485999034769E-3</v>
      </c>
    </row>
    <row r="998" spans="1:17" x14ac:dyDescent="0.25">
      <c r="A998" s="5">
        <v>34311</v>
      </c>
      <c r="B998">
        <v>0.23491200000000001</v>
      </c>
      <c r="C998">
        <v>1.6147309999999999</v>
      </c>
      <c r="D998" s="4">
        <f t="shared" si="16"/>
        <v>-1.1693218316723287E-2</v>
      </c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>
        <f>LN(C998/C997)</f>
        <v>-2.3670233005416014E-2</v>
      </c>
      <c r="Q998">
        <f>$Y$3*D998+$Y$4*P998</f>
        <v>-2.115835419969448E-2</v>
      </c>
    </row>
    <row r="999" spans="1:17" x14ac:dyDescent="0.25">
      <c r="A999" s="5">
        <v>34312</v>
      </c>
      <c r="B999">
        <v>0.22109300000000001</v>
      </c>
      <c r="C999">
        <v>1.5688029999999999</v>
      </c>
      <c r="D999" s="4">
        <f t="shared" si="16"/>
        <v>-6.0627548448561067E-2</v>
      </c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>
        <f>LN(C999/C998)</f>
        <v>-2.8855471146073463E-2</v>
      </c>
      <c r="Q999">
        <f>$Y$3*D999+$Y$4*P999</f>
        <v>-3.5518868467044398E-2</v>
      </c>
    </row>
    <row r="1000" spans="1:17" x14ac:dyDescent="0.25">
      <c r="A1000" s="5">
        <v>34313</v>
      </c>
      <c r="B1000">
        <v>0.20819599999999999</v>
      </c>
      <c r="C1000">
        <v>1.5833079999999999</v>
      </c>
      <c r="D1000" s="4">
        <f t="shared" si="16"/>
        <v>-6.0103483779369228E-2</v>
      </c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>
        <f>LN(C1000/C999)</f>
        <v>9.203421062619491E-3</v>
      </c>
      <c r="Q1000">
        <f>$Y$3*D1000+$Y$4*P1000</f>
        <v>-5.3319660841547288E-3</v>
      </c>
    </row>
    <row r="1001" spans="1:17" x14ac:dyDescent="0.25">
      <c r="A1001" s="5">
        <v>34316</v>
      </c>
      <c r="B1001">
        <v>0.21740899999999999</v>
      </c>
      <c r="C1001">
        <v>1.5736380000000001</v>
      </c>
      <c r="D1001" s="4">
        <f t="shared" si="16"/>
        <v>4.3300428473846825E-2</v>
      </c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>
        <f>LN(C1001/C1000)</f>
        <v>-6.1261929998802306E-3</v>
      </c>
      <c r="Q1001">
        <f>$Y$3*D1001+$Y$4*P1001</f>
        <v>4.2398027131822875E-3</v>
      </c>
    </row>
    <row r="1002" spans="1:17" x14ac:dyDescent="0.25">
      <c r="A1002" s="5">
        <v>34317</v>
      </c>
      <c r="B1002">
        <v>0.214645</v>
      </c>
      <c r="C1002">
        <v>1.547048</v>
      </c>
      <c r="D1002" s="4">
        <f t="shared" si="16"/>
        <v>-1.2794871509006659E-2</v>
      </c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>
        <f>LN(C1002/C1001)</f>
        <v>-1.7041537345247926E-2</v>
      </c>
      <c r="Q1002">
        <f>$Y$3*D1002+$Y$4*P1002</f>
        <v>-1.6150905565434984E-2</v>
      </c>
    </row>
    <row r="1003" spans="1:17" x14ac:dyDescent="0.25">
      <c r="A1003" s="5">
        <v>34318</v>
      </c>
      <c r="B1003">
        <v>0.219251</v>
      </c>
      <c r="C1003">
        <v>1.542214</v>
      </c>
      <c r="D1003" s="4">
        <f t="shared" si="16"/>
        <v>2.1231691580030999E-2</v>
      </c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>
        <f>LN(C1003/C1002)</f>
        <v>-3.1295525891873546E-3</v>
      </c>
      <c r="Q1003">
        <f>$Y$3*D1003+$Y$4*P1003</f>
        <v>1.9796081240776495E-3</v>
      </c>
    </row>
    <row r="1004" spans="1:17" x14ac:dyDescent="0.25">
      <c r="A1004" s="5">
        <v>34319</v>
      </c>
      <c r="B1004">
        <v>0.21648800000000001</v>
      </c>
      <c r="C1004">
        <v>1.547048</v>
      </c>
      <c r="D1004" s="4">
        <f t="shared" si="16"/>
        <v>-1.2682073590646223E-2</v>
      </c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>
        <f>LN(C1004/C1003)</f>
        <v>3.1295525891873698E-3</v>
      </c>
      <c r="Q1004">
        <f>$Y$3*D1004+$Y$4*P1004</f>
        <v>-1.8653991945851486E-4</v>
      </c>
    </row>
    <row r="1005" spans="1:17" x14ac:dyDescent="0.25">
      <c r="A1005" s="5">
        <v>34320</v>
      </c>
      <c r="B1005">
        <v>0.21740899999999999</v>
      </c>
      <c r="C1005">
        <v>1.556718</v>
      </c>
      <c r="D1005" s="4">
        <f t="shared" si="16"/>
        <v>4.2452535196218534E-3</v>
      </c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>
        <f>LN(C1005/C1004)</f>
        <v>6.2311600090706794E-3</v>
      </c>
      <c r="Q1005">
        <f>$Y$3*D1005+$Y$4*P1005</f>
        <v>5.8146658700344491E-3</v>
      </c>
    </row>
    <row r="1006" spans="1:17" x14ac:dyDescent="0.25">
      <c r="A1006" s="5">
        <v>34323</v>
      </c>
      <c r="B1006">
        <v>0.210039</v>
      </c>
      <c r="C1006">
        <v>1.5857250000000001</v>
      </c>
      <c r="D1006" s="4">
        <f t="shared" si="16"/>
        <v>-3.4487144413867632E-2</v>
      </c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>
        <f>LN(C1006/C1005)</f>
        <v>1.8461957082523833E-2</v>
      </c>
      <c r="Q1006">
        <f>$Y$3*D1006+$Y$4*P1006</f>
        <v>7.3572094231301897E-3</v>
      </c>
    </row>
    <row r="1007" spans="1:17" x14ac:dyDescent="0.25">
      <c r="A1007" s="5">
        <v>34324</v>
      </c>
      <c r="B1007">
        <v>0.20266899999999999</v>
      </c>
      <c r="C1007">
        <v>1.595394</v>
      </c>
      <c r="D1007" s="4">
        <f t="shared" si="16"/>
        <v>-3.5719121370743706E-2</v>
      </c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>
        <f>LN(C1007/C1006)</f>
        <v>6.0790116785794674E-3</v>
      </c>
      <c r="Q1007">
        <f>$Y$3*D1007+$Y$4*P1007</f>
        <v>-2.6870996817450962E-3</v>
      </c>
    </row>
    <row r="1008" spans="1:17" x14ac:dyDescent="0.25">
      <c r="A1008" s="5">
        <v>34325</v>
      </c>
      <c r="B1008">
        <v>0.20635400000000001</v>
      </c>
      <c r="C1008">
        <v>1.5688029999999999</v>
      </c>
      <c r="D1008" s="4">
        <f t="shared" si="16"/>
        <v>1.8019034161865777E-2</v>
      </c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>
        <f>LN(C1008/C1007)</f>
        <v>-1.6807819487665625E-2</v>
      </c>
      <c r="Q1008">
        <f>$Y$3*D1008+$Y$4*P1008</f>
        <v>-9.5037593503083211E-3</v>
      </c>
    </row>
    <row r="1009" spans="1:17" x14ac:dyDescent="0.25">
      <c r="A1009" s="5">
        <v>34326</v>
      </c>
      <c r="B1009">
        <v>0.20082700000000001</v>
      </c>
      <c r="C1009">
        <v>1.5639700000000001</v>
      </c>
      <c r="D1009" s="4">
        <f t="shared" si="16"/>
        <v>-2.7149299621797938E-2</v>
      </c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>
        <f>LN(C1009/C1008)</f>
        <v>-3.0854478343464637E-3</v>
      </c>
      <c r="Q1009">
        <f>$Y$3*D1009+$Y$4*P1009</f>
        <v>-8.1322379452402008E-3</v>
      </c>
    </row>
    <row r="1010" spans="1:17" x14ac:dyDescent="0.25">
      <c r="A1010" s="5">
        <v>34330</v>
      </c>
      <c r="B1010">
        <v>0.210039</v>
      </c>
      <c r="C1010">
        <v>1.556718</v>
      </c>
      <c r="D1010" s="4">
        <f t="shared" si="16"/>
        <v>4.4849386830675991E-2</v>
      </c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>
        <f>LN(C1010/C1009)</f>
        <v>-4.6477014390912492E-3</v>
      </c>
      <c r="Q1010">
        <f>$Y$3*D1010+$Y$4*P1010</f>
        <v>5.7330729192414916E-3</v>
      </c>
    </row>
    <row r="1011" spans="1:17" x14ac:dyDescent="0.25">
      <c r="A1011" s="5">
        <v>34331</v>
      </c>
      <c r="B1011">
        <v>0.214645</v>
      </c>
      <c r="C1011">
        <v>1.6002289999999999</v>
      </c>
      <c r="D1011" s="4">
        <f t="shared" si="16"/>
        <v>2.1692272904861015E-2</v>
      </c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>
        <f>LN(C1011/C1010)</f>
        <v>2.7566985089948405E-2</v>
      </c>
      <c r="Q1011">
        <f>$Y$3*D1011+$Y$4*P1011</f>
        <v>2.6334911371163835E-2</v>
      </c>
    </row>
    <row r="1012" spans="1:17" x14ac:dyDescent="0.25">
      <c r="A1012" s="5">
        <v>34332</v>
      </c>
      <c r="B1012">
        <v>0.210039</v>
      </c>
      <c r="C1012">
        <v>1.5760559999999999</v>
      </c>
      <c r="D1012" s="4">
        <f t="shared" si="16"/>
        <v>-2.1692272904861004E-2</v>
      </c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>
        <f>LN(C1012/C1011)</f>
        <v>-1.5221220205000647E-2</v>
      </c>
      <c r="Q1012">
        <f>$Y$3*D1012+$Y$4*P1012</f>
        <v>-1.657836140837847E-2</v>
      </c>
    </row>
    <row r="1013" spans="1:17" x14ac:dyDescent="0.25">
      <c r="A1013" s="5">
        <v>34333</v>
      </c>
      <c r="B1013">
        <v>0.219251</v>
      </c>
      <c r="C1013">
        <v>1.5712219999999999</v>
      </c>
      <c r="D1013" s="4">
        <f t="shared" si="16"/>
        <v>4.2923964484892024E-2</v>
      </c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>
        <f>LN(C1013/C1012)</f>
        <v>-3.0718632426326811E-3</v>
      </c>
      <c r="Q1013">
        <f>$Y$3*D1013+$Y$4*P1013</f>
        <v>6.5746094238376424E-3</v>
      </c>
    </row>
    <row r="1014" spans="1:17" x14ac:dyDescent="0.25">
      <c r="A1014" s="5">
        <v>34334</v>
      </c>
      <c r="B1014">
        <v>0.21556600000000001</v>
      </c>
      <c r="C1014">
        <v>1.5591349999999999</v>
      </c>
      <c r="D1014" s="4">
        <f t="shared" si="16"/>
        <v>-1.6950065089748109E-2</v>
      </c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>
        <f>LN(C1014/C1013)</f>
        <v>-7.7224802596046749E-3</v>
      </c>
      <c r="Q1014">
        <f>$Y$3*D1014+$Y$4*P1014</f>
        <v>-9.6577350259461764E-3</v>
      </c>
    </row>
    <row r="1015" spans="1:17" x14ac:dyDescent="0.25">
      <c r="A1015" s="5">
        <v>34337</v>
      </c>
      <c r="B1015">
        <v>0.22017200000000001</v>
      </c>
      <c r="C1015">
        <v>1.5494650000000001</v>
      </c>
      <c r="D1015" s="4">
        <f t="shared" si="16"/>
        <v>2.1141931917980666E-2</v>
      </c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>
        <f>LN(C1015/C1014)</f>
        <v>-6.2214702381280153E-3</v>
      </c>
      <c r="Q1015">
        <f>$Y$3*D1015+$Y$4*P1015</f>
        <v>-4.8268209142445905E-4</v>
      </c>
    </row>
    <row r="1016" spans="1:17" x14ac:dyDescent="0.25">
      <c r="A1016" s="5">
        <v>34338</v>
      </c>
      <c r="B1016">
        <v>0.23214799999999999</v>
      </c>
      <c r="C1016">
        <v>1.556718</v>
      </c>
      <c r="D1016" s="4">
        <f t="shared" si="16"/>
        <v>5.2966040235740995E-2</v>
      </c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>
        <f>LN(C1016/C1015)</f>
        <v>4.6700488554175645E-3</v>
      </c>
      <c r="Q1016">
        <f>$Y$3*D1016+$Y$4*P1016</f>
        <v>1.4798923228768215E-2</v>
      </c>
    </row>
    <row r="1017" spans="1:17" x14ac:dyDescent="0.25">
      <c r="A1017" s="5">
        <v>34339</v>
      </c>
      <c r="B1017">
        <v>0.24873000000000001</v>
      </c>
      <c r="C1017">
        <v>1.59056</v>
      </c>
      <c r="D1017" s="4">
        <f t="shared" si="16"/>
        <v>6.8992871486951421E-2</v>
      </c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>
        <f>LN(C1017/C1016)</f>
        <v>2.1506396567316538E-2</v>
      </c>
      <c r="Q1017">
        <f>$Y$3*D1017+$Y$4*P1017</f>
        <v>3.1465495141493625E-2</v>
      </c>
    </row>
    <row r="1018" spans="1:17" x14ac:dyDescent="0.25">
      <c r="A1018" s="5">
        <v>34340</v>
      </c>
      <c r="B1018">
        <v>0.24136099999999999</v>
      </c>
      <c r="C1018">
        <v>1.636487</v>
      </c>
      <c r="D1018" s="4">
        <f t="shared" si="16"/>
        <v>-3.0074232765416483E-2</v>
      </c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>
        <f>LN(C1018/C1017)</f>
        <v>2.8465715663385724E-2</v>
      </c>
      <c r="Q1018">
        <f>$Y$3*D1018+$Y$4*P1018</f>
        <v>1.6188427911107833E-2</v>
      </c>
    </row>
    <row r="1019" spans="1:17" x14ac:dyDescent="0.25">
      <c r="A1019" s="5">
        <v>34341</v>
      </c>
      <c r="B1019">
        <v>0.24412400000000001</v>
      </c>
      <c r="C1019">
        <v>1.6485730000000001</v>
      </c>
      <c r="D1019" s="4">
        <f t="shared" si="16"/>
        <v>1.1382554895471951E-2</v>
      </c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>
        <f>LN(C1019/C1018)</f>
        <v>7.3581940853415934E-3</v>
      </c>
      <c r="Q1019">
        <f>$Y$3*D1019+$Y$4*P1019</f>
        <v>8.202202954687491E-3</v>
      </c>
    </row>
    <row r="1020" spans="1:17" x14ac:dyDescent="0.25">
      <c r="A1020" s="5">
        <v>34344</v>
      </c>
      <c r="B1020">
        <v>0.247809</v>
      </c>
      <c r="C1020">
        <v>1.6582429999999999</v>
      </c>
      <c r="D1020" s="4">
        <f t="shared" si="16"/>
        <v>1.4981995221799266E-2</v>
      </c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>
        <f>LN(C1020/C1019)</f>
        <v>5.8485428665391625E-3</v>
      </c>
      <c r="Q1020">
        <f>$Y$3*D1020+$Y$4*P1020</f>
        <v>7.7640557043003504E-3</v>
      </c>
    </row>
    <row r="1021" spans="1:17" x14ac:dyDescent="0.25">
      <c r="A1021" s="5">
        <v>34345</v>
      </c>
      <c r="B1021">
        <v>0.23491200000000001</v>
      </c>
      <c r="C1021">
        <v>1.6485730000000001</v>
      </c>
      <c r="D1021" s="4">
        <f t="shared" si="16"/>
        <v>-5.3447312219720877E-2</v>
      </c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>
        <f>LN(C1021/C1020)</f>
        <v>-5.8485428665392613E-3</v>
      </c>
      <c r="Q1021">
        <f>$Y$3*D1021+$Y$4*P1021</f>
        <v>-1.5831192385167715E-2</v>
      </c>
    </row>
    <row r="1022" spans="1:17" x14ac:dyDescent="0.25">
      <c r="A1022" s="5">
        <v>34346</v>
      </c>
      <c r="B1022">
        <v>0.22477800000000001</v>
      </c>
      <c r="C1022">
        <v>1.653408</v>
      </c>
      <c r="D1022" s="4">
        <f t="shared" si="16"/>
        <v>-4.4097727466587022E-2</v>
      </c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>
        <f>LN(C1022/C1021)</f>
        <v>2.9285471088834952E-3</v>
      </c>
      <c r="Q1022">
        <f>$Y$3*D1022+$Y$4*P1022</f>
        <v>-6.9340359711626961E-3</v>
      </c>
    </row>
    <row r="1023" spans="1:17" x14ac:dyDescent="0.25">
      <c r="A1023" s="5">
        <v>34347</v>
      </c>
      <c r="B1023">
        <v>0.22570000000000001</v>
      </c>
      <c r="C1023">
        <v>1.65099</v>
      </c>
      <c r="D1023" s="4">
        <f t="shared" si="16"/>
        <v>4.0934353617062026E-3</v>
      </c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>
        <f>LN(C1023/C1022)</f>
        <v>-1.4635043548518439E-3</v>
      </c>
      <c r="Q1023">
        <f>$Y$3*D1023+$Y$4*P1023</f>
        <v>-2.9807545111407163E-4</v>
      </c>
    </row>
    <row r="1024" spans="1:17" x14ac:dyDescent="0.25">
      <c r="A1024" s="5">
        <v>34348</v>
      </c>
      <c r="B1024">
        <v>0.228464</v>
      </c>
      <c r="C1024">
        <v>1.6558250000000001</v>
      </c>
      <c r="D1024" s="4">
        <f t="shared" si="16"/>
        <v>1.2171964864449445E-2</v>
      </c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>
        <f>LN(C1024/C1023)</f>
        <v>2.9242660659721705E-3</v>
      </c>
      <c r="Q1024">
        <f>$Y$3*D1024+$Y$4*P1024</f>
        <v>4.8637392333150866E-3</v>
      </c>
    </row>
    <row r="1025" spans="1:17" x14ac:dyDescent="0.25">
      <c r="A1025" s="5">
        <v>34351</v>
      </c>
      <c r="B1025">
        <v>0.223857</v>
      </c>
      <c r="C1025">
        <v>1.6389039999999999</v>
      </c>
      <c r="D1025" s="4">
        <f t="shared" si="16"/>
        <v>-2.0371193549528668E-2</v>
      </c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>
        <f>LN(C1025/C1024)</f>
        <v>-1.0271648304343649E-2</v>
      </c>
      <c r="Q1025">
        <f>$Y$3*D1025+$Y$4*P1025</f>
        <v>-1.2389774925057918E-2</v>
      </c>
    </row>
    <row r="1026" spans="1:17" x14ac:dyDescent="0.25">
      <c r="A1026" s="5">
        <v>34352</v>
      </c>
      <c r="B1026">
        <v>0.21648800000000001</v>
      </c>
      <c r="C1026">
        <v>1.636487</v>
      </c>
      <c r="D1026" s="4">
        <f t="shared" si="16"/>
        <v>-3.3472336483745056E-2</v>
      </c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>
        <f>LN(C1026/C1025)</f>
        <v>-1.4758546010018119E-3</v>
      </c>
      <c r="Q1026">
        <f>$Y$3*D1026+$Y$4*P1026</f>
        <v>-8.1863151613276383E-3</v>
      </c>
    </row>
    <row r="1027" spans="1:17" x14ac:dyDescent="0.25">
      <c r="A1027" s="5">
        <v>34353</v>
      </c>
      <c r="B1027">
        <v>0.21556600000000001</v>
      </c>
      <c r="C1027">
        <v>1.6098980000000001</v>
      </c>
      <c r="D1027" s="4">
        <f t="shared" si="16"/>
        <v>-4.2679914991018766E-3</v>
      </c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>
        <f>LN(C1027/C1026)</f>
        <v>-1.6381048192930785E-2</v>
      </c>
      <c r="Q1027">
        <f>$Y$3*D1027+$Y$4*P1027</f>
        <v>-1.3840637984495684E-2</v>
      </c>
    </row>
    <row r="1028" spans="1:17" x14ac:dyDescent="0.25">
      <c r="A1028" s="5">
        <v>34354</v>
      </c>
      <c r="B1028">
        <v>0.22017200000000001</v>
      </c>
      <c r="C1028">
        <v>1.6679120000000001</v>
      </c>
      <c r="D1028" s="4">
        <f t="shared" ref="D1028:D1091" si="17">LN(B1028/B1027)</f>
        <v>2.1141931917980666E-2</v>
      </c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>
        <f>LN(C1028/C1027)</f>
        <v>3.540172179889587E-2</v>
      </c>
      <c r="Q1028">
        <f>$Y$3*D1028+$Y$4*P1028</f>
        <v>3.2411088080317473E-2</v>
      </c>
    </row>
    <row r="1029" spans="1:17" x14ac:dyDescent="0.25">
      <c r="A1029" s="5">
        <v>34355</v>
      </c>
      <c r="B1029">
        <v>0.24596599999999999</v>
      </c>
      <c r="C1029">
        <v>1.6679120000000001</v>
      </c>
      <c r="D1029" s="4">
        <f t="shared" si="17"/>
        <v>0.1107842559246313</v>
      </c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>
        <f>LN(C1029/C1028)</f>
        <v>0</v>
      </c>
      <c r="Q1029">
        <f>$Y$3*D1029+$Y$4*P1029</f>
        <v>2.3234222525202946E-2</v>
      </c>
    </row>
    <row r="1030" spans="1:17" x14ac:dyDescent="0.25">
      <c r="A1030" s="5">
        <v>34358</v>
      </c>
      <c r="B1030">
        <v>0.25794299999999998</v>
      </c>
      <c r="C1030">
        <v>1.6485730000000001</v>
      </c>
      <c r="D1030" s="4">
        <f t="shared" si="17"/>
        <v>4.754531528220448E-2</v>
      </c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>
        <f>LN(C1030/C1029)</f>
        <v>-1.1662479520623647E-2</v>
      </c>
      <c r="Q1030">
        <f>$Y$3*D1030+$Y$4*P1030</f>
        <v>7.5487227899797942E-4</v>
      </c>
    </row>
    <row r="1031" spans="1:17" x14ac:dyDescent="0.25">
      <c r="A1031" s="5">
        <v>34359</v>
      </c>
      <c r="B1031">
        <v>0.24965100000000001</v>
      </c>
      <c r="C1031">
        <v>1.6461570000000001</v>
      </c>
      <c r="D1031" s="4">
        <f t="shared" si="17"/>
        <v>-3.2674687733933304E-2</v>
      </c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>
        <f>LN(C1031/C1030)</f>
        <v>-1.4665847781408139E-3</v>
      </c>
      <c r="Q1031">
        <f>$Y$3*D1031+$Y$4*P1031</f>
        <v>-8.0117026074975738E-3</v>
      </c>
    </row>
    <row r="1032" spans="1:17" x14ac:dyDescent="0.25">
      <c r="A1032" s="5">
        <v>34360</v>
      </c>
      <c r="B1032">
        <v>0.246888</v>
      </c>
      <c r="C1032">
        <v>1.6292359999999999</v>
      </c>
      <c r="D1032" s="4">
        <f t="shared" si="17"/>
        <v>-1.1129150049608284E-2</v>
      </c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>
        <f>LN(C1032/C1031)</f>
        <v>-1.0332287169699471E-2</v>
      </c>
      <c r="Q1032">
        <f>$Y$3*D1032+$Y$4*P1032</f>
        <v>-1.0499409197277751E-2</v>
      </c>
    </row>
    <row r="1033" spans="1:17" x14ac:dyDescent="0.25">
      <c r="A1033" s="5">
        <v>34361</v>
      </c>
      <c r="B1033">
        <v>0.251494</v>
      </c>
      <c r="C1033">
        <v>1.6292359999999999</v>
      </c>
      <c r="D1033" s="4">
        <f t="shared" si="17"/>
        <v>1.8484339899528877E-2</v>
      </c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>
        <f>LN(C1033/C1032)</f>
        <v>0</v>
      </c>
      <c r="Q1033">
        <f>$Y$3*D1033+$Y$4*P1033</f>
        <v>3.8766272596470544E-3</v>
      </c>
    </row>
    <row r="1034" spans="1:17" x14ac:dyDescent="0.25">
      <c r="A1034" s="5">
        <v>34362</v>
      </c>
      <c r="B1034">
        <v>0.25057299999999999</v>
      </c>
      <c r="C1034">
        <v>1.6413230000000001</v>
      </c>
      <c r="D1034" s="4">
        <f t="shared" si="17"/>
        <v>-3.6688371595140342E-3</v>
      </c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>
        <f>LN(C1034/C1033)</f>
        <v>7.3914306571373255E-3</v>
      </c>
      <c r="Q1034">
        <f>$Y$3*D1034+$Y$4*P1034</f>
        <v>5.0718165432397282E-3</v>
      </c>
    </row>
    <row r="1035" spans="1:17" x14ac:dyDescent="0.25">
      <c r="A1035" s="5">
        <v>34365</v>
      </c>
      <c r="B1035">
        <v>0.24136099999999999</v>
      </c>
      <c r="C1035">
        <v>1.6461570000000001</v>
      </c>
      <c r="D1035" s="4">
        <f t="shared" si="17"/>
        <v>-3.7456557206032991E-2</v>
      </c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>
        <f>LN(C1035/C1034)</f>
        <v>2.940856512561965E-3</v>
      </c>
      <c r="Q1035">
        <f>$Y$3*D1035+$Y$4*P1035</f>
        <v>-5.5314890562801564E-3</v>
      </c>
    </row>
    <row r="1036" spans="1:17" x14ac:dyDescent="0.25">
      <c r="A1036" s="5">
        <v>34366</v>
      </c>
      <c r="B1036">
        <v>0.24504500000000001</v>
      </c>
      <c r="C1036">
        <v>1.6461570000000001</v>
      </c>
      <c r="D1036" s="4">
        <f t="shared" si="17"/>
        <v>1.5148129117387759E-2</v>
      </c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>
        <f>LN(C1036/C1035)</f>
        <v>0</v>
      </c>
      <c r="Q1036">
        <f>$Y$3*D1036+$Y$4*P1036</f>
        <v>3.1769406204554479E-3</v>
      </c>
    </row>
    <row r="1037" spans="1:17" x14ac:dyDescent="0.25">
      <c r="A1037" s="5">
        <v>34367</v>
      </c>
      <c r="B1037">
        <v>0.243203</v>
      </c>
      <c r="C1037">
        <v>1.6244000000000001</v>
      </c>
      <c r="D1037" s="4">
        <f t="shared" si="17"/>
        <v>-7.5453816059625374E-3</v>
      </c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>
        <f>LN(C1037/C1036)</f>
        <v>-1.3304963622278608E-2</v>
      </c>
      <c r="Q1037">
        <f>$Y$3*D1037+$Y$4*P1037</f>
        <v>-1.2097035572373351E-2</v>
      </c>
    </row>
    <row r="1038" spans="1:17" x14ac:dyDescent="0.25">
      <c r="A1038" s="5">
        <v>34368</v>
      </c>
      <c r="B1038">
        <v>0.246888</v>
      </c>
      <c r="C1038">
        <v>1.6340699999999999</v>
      </c>
      <c r="D1038" s="4">
        <f t="shared" si="17"/>
        <v>1.5038306954592819E-2</v>
      </c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>
        <f>LN(C1038/C1037)</f>
        <v>5.9353183474961779E-3</v>
      </c>
      <c r="Q1038">
        <f>$Y$3*D1038+$Y$4*P1038</f>
        <v>7.8444421771995485E-3</v>
      </c>
    </row>
    <row r="1039" spans="1:17" x14ac:dyDescent="0.25">
      <c r="A1039" s="5">
        <v>34369</v>
      </c>
      <c r="B1039">
        <v>0.246888</v>
      </c>
      <c r="C1039">
        <v>1.5712219999999999</v>
      </c>
      <c r="D1039" s="4">
        <f t="shared" si="17"/>
        <v>0</v>
      </c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>
        <f>LN(C1039/C1038)</f>
        <v>-3.9220174620805369E-2</v>
      </c>
      <c r="Q1039">
        <f>$Y$3*D1039+$Y$4*P1039</f>
        <v>-3.0994725462785561E-2</v>
      </c>
    </row>
    <row r="1040" spans="1:17" x14ac:dyDescent="0.25">
      <c r="A1040" s="5">
        <v>34372</v>
      </c>
      <c r="B1040">
        <v>0.26996399999999998</v>
      </c>
      <c r="C1040">
        <v>1.5615520000000001</v>
      </c>
      <c r="D1040" s="4">
        <f t="shared" si="17"/>
        <v>8.9353824278523716E-2</v>
      </c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>
        <f>LN(C1040/C1039)</f>
        <v>-6.173462057336555E-3</v>
      </c>
      <c r="Q1040">
        <f>$Y$3*D1040+$Y$4*P1040</f>
        <v>1.3860993285001327E-2</v>
      </c>
    </row>
    <row r="1041" spans="1:17" x14ac:dyDescent="0.25">
      <c r="A1041" s="5">
        <v>34373</v>
      </c>
      <c r="B1041">
        <v>0.26441599999999998</v>
      </c>
      <c r="C1041">
        <v>1.522877</v>
      </c>
      <c r="D1041" s="4">
        <f t="shared" si="17"/>
        <v>-2.0764996256588474E-2</v>
      </c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>
        <f>LN(C1041/C1040)</f>
        <v>-2.5078889502362284E-2</v>
      </c>
      <c r="Q1041">
        <f>$Y$3*D1041+$Y$4*P1041</f>
        <v>-2.4174158457452188E-2</v>
      </c>
    </row>
    <row r="1042" spans="1:17" x14ac:dyDescent="0.25">
      <c r="A1042" s="5">
        <v>34374</v>
      </c>
      <c r="B1042">
        <v>0.26811499999999999</v>
      </c>
      <c r="C1042">
        <v>1.5397970000000001</v>
      </c>
      <c r="D1042" s="4">
        <f t="shared" si="17"/>
        <v>1.3892372430697148E-2</v>
      </c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>
        <f>LN(C1042/C1041)</f>
        <v>1.1049280557941861E-2</v>
      </c>
      <c r="Q1042">
        <f>$Y$3*D1042+$Y$4*P1042</f>
        <v>1.164554785856021E-2</v>
      </c>
    </row>
    <row r="1043" spans="1:17" x14ac:dyDescent="0.25">
      <c r="A1043" s="5">
        <v>34375</v>
      </c>
      <c r="B1043">
        <v>0.26996399999999998</v>
      </c>
      <c r="C1043">
        <v>1.5349619999999999</v>
      </c>
      <c r="D1043" s="4">
        <f t="shared" si="17"/>
        <v>6.8726238258914807E-3</v>
      </c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>
        <f>LN(C1043/C1042)</f>
        <v>-3.1449645225322975E-3</v>
      </c>
      <c r="Q1043">
        <f>$Y$3*D1043+$Y$4*P1043</f>
        <v>-1.0440263078864967E-3</v>
      </c>
    </row>
    <row r="1044" spans="1:17" x14ac:dyDescent="0.25">
      <c r="A1044" s="5">
        <v>34376</v>
      </c>
      <c r="B1044">
        <v>0.27366200000000002</v>
      </c>
      <c r="C1044">
        <v>1.522877</v>
      </c>
      <c r="D1044" s="4">
        <f t="shared" si="17"/>
        <v>1.360515148841058E-2</v>
      </c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>
        <f>LN(C1044/C1043)</f>
        <v>-7.9043160354095206E-3</v>
      </c>
      <c r="Q1044">
        <f>$Y$3*D1044+$Y$4*P1044</f>
        <v>-3.3932440362704377E-3</v>
      </c>
    </row>
    <row r="1045" spans="1:17" x14ac:dyDescent="0.25">
      <c r="A1045" s="5">
        <v>34379</v>
      </c>
      <c r="B1045">
        <v>0.27366200000000002</v>
      </c>
      <c r="C1045">
        <v>1.5301279999999999</v>
      </c>
      <c r="D1045" s="4">
        <f t="shared" si="17"/>
        <v>0</v>
      </c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>
        <f>LN(C1045/C1044)</f>
        <v>4.7500830387518112E-3</v>
      </c>
      <c r="Q1045">
        <f>$Y$3*D1045+$Y$4*P1045</f>
        <v>3.7538721113558196E-3</v>
      </c>
    </row>
    <row r="1046" spans="1:17" x14ac:dyDescent="0.25">
      <c r="A1046" s="5">
        <v>34380</v>
      </c>
      <c r="B1046">
        <v>0.274586</v>
      </c>
      <c r="C1046">
        <v>1.542214</v>
      </c>
      <c r="D1046" s="4">
        <f t="shared" si="17"/>
        <v>3.3707405220463897E-3</v>
      </c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>
        <f>LN(C1046/C1045)</f>
        <v>7.8676542803739133E-3</v>
      </c>
      <c r="Q1046">
        <f>$Y$3*D1046+$Y$4*P1046</f>
        <v>6.9245392676350109E-3</v>
      </c>
    </row>
    <row r="1047" spans="1:17" x14ac:dyDescent="0.25">
      <c r="A1047" s="5">
        <v>34381</v>
      </c>
      <c r="B1047">
        <v>0.27181300000000003</v>
      </c>
      <c r="C1047">
        <v>1.522877</v>
      </c>
      <c r="D1047" s="4">
        <f t="shared" si="17"/>
        <v>-1.0150178926319945E-2</v>
      </c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>
        <f>LN(C1047/C1046)</f>
        <v>-1.2617737319125516E-2</v>
      </c>
      <c r="Q1047">
        <f>$Y$3*D1047+$Y$4*P1047</f>
        <v>-1.2100228758781157E-2</v>
      </c>
    </row>
    <row r="1048" spans="1:17" x14ac:dyDescent="0.25">
      <c r="A1048" s="5">
        <v>34382</v>
      </c>
      <c r="B1048">
        <v>0.27366200000000002</v>
      </c>
      <c r="C1048">
        <v>1.5204580000000001</v>
      </c>
      <c r="D1048" s="4">
        <f t="shared" si="17"/>
        <v>6.7794384042734364E-3</v>
      </c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>
        <f>LN(C1048/C1047)</f>
        <v>-1.589703735824633E-3</v>
      </c>
      <c r="Q1048">
        <f>$Y$3*D1048+$Y$4*P1048</f>
        <v>1.6551418034190489E-4</v>
      </c>
    </row>
    <row r="1049" spans="1:17" x14ac:dyDescent="0.25">
      <c r="A1049" s="5">
        <v>34383</v>
      </c>
      <c r="B1049">
        <v>0.26811499999999999</v>
      </c>
      <c r="C1049">
        <v>1.547048</v>
      </c>
      <c r="D1049" s="4">
        <f t="shared" si="17"/>
        <v>-2.0477775314302019E-2</v>
      </c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>
        <f>LN(C1049/C1048)</f>
        <v>1.7336993644137388E-2</v>
      </c>
      <c r="Q1049">
        <f>$Y$3*D1049+$Y$4*P1049</f>
        <v>9.4062931182680373E-3</v>
      </c>
    </row>
    <row r="1050" spans="1:17" x14ac:dyDescent="0.25">
      <c r="A1050" s="5">
        <v>34387</v>
      </c>
      <c r="B1050">
        <v>0.27551100000000001</v>
      </c>
      <c r="C1050">
        <v>1.5373790000000001</v>
      </c>
      <c r="D1050" s="4">
        <f t="shared" si="17"/>
        <v>2.7211562251139514E-2</v>
      </c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>
        <f>LN(C1050/C1049)</f>
        <v>-6.2695804907101065E-3</v>
      </c>
      <c r="Q1050">
        <f>$Y$3*D1050+$Y$4*P1050</f>
        <v>7.5225049393308919E-4</v>
      </c>
    </row>
    <row r="1051" spans="1:17" x14ac:dyDescent="0.25">
      <c r="A1051" s="5">
        <v>34388</v>
      </c>
      <c r="B1051">
        <v>0.27551100000000001</v>
      </c>
      <c r="C1051">
        <v>1.5663860000000001</v>
      </c>
      <c r="D1051" s="4">
        <f t="shared" si="17"/>
        <v>0</v>
      </c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>
        <f>LN(C1051/C1050)</f>
        <v>1.8692036648045113E-2</v>
      </c>
      <c r="Q1051">
        <f>$Y$3*D1051+$Y$4*P1051</f>
        <v>1.4771850198217907E-2</v>
      </c>
    </row>
    <row r="1052" spans="1:17" x14ac:dyDescent="0.25">
      <c r="A1052" s="5">
        <v>34389</v>
      </c>
      <c r="B1052">
        <v>0.27088899999999999</v>
      </c>
      <c r="C1052">
        <v>1.544632</v>
      </c>
      <c r="D1052" s="4">
        <f t="shared" si="17"/>
        <v>-1.6918412323424586E-2</v>
      </c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>
        <f>LN(C1052/C1051)</f>
        <v>-1.3985360786398102E-2</v>
      </c>
      <c r="Q1052">
        <f>$Y$3*D1052+$Y$4*P1052</f>
        <v>-1.4600494873100129E-2</v>
      </c>
    </row>
    <row r="1053" spans="1:17" x14ac:dyDescent="0.25">
      <c r="A1053" s="5">
        <v>34390</v>
      </c>
      <c r="B1053">
        <v>0.266266</v>
      </c>
      <c r="C1053">
        <v>1.5663860000000001</v>
      </c>
      <c r="D1053" s="4">
        <f t="shared" si="17"/>
        <v>-1.7213333762403086E-2</v>
      </c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>
        <f>LN(C1053/C1052)</f>
        <v>1.398536078639814E-2</v>
      </c>
      <c r="Q1053">
        <f>$Y$3*D1053+$Y$4*P1053</f>
        <v>7.4422161347264051E-3</v>
      </c>
    </row>
    <row r="1054" spans="1:17" x14ac:dyDescent="0.25">
      <c r="A1054" s="5">
        <v>34393</v>
      </c>
      <c r="B1054">
        <v>0.26996399999999998</v>
      </c>
      <c r="C1054">
        <v>1.595394</v>
      </c>
      <c r="D1054" s="4">
        <f t="shared" si="17"/>
        <v>1.3792807660579552E-2</v>
      </c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>
        <f>LN(C1054/C1053)</f>
        <v>1.8349672612839252E-2</v>
      </c>
      <c r="Q1054">
        <f>$Y$3*D1054+$Y$4*P1054</f>
        <v>1.7393984338955559E-2</v>
      </c>
    </row>
    <row r="1055" spans="1:17" x14ac:dyDescent="0.25">
      <c r="A1055" s="5">
        <v>34394</v>
      </c>
      <c r="B1055">
        <v>0.26811499999999999</v>
      </c>
      <c r="C1055">
        <v>1.6098980000000001</v>
      </c>
      <c r="D1055" s="4">
        <f t="shared" si="17"/>
        <v>-6.8726238258913531E-3</v>
      </c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>
        <f>LN(C1055/C1054)</f>
        <v>9.0500952766681686E-3</v>
      </c>
      <c r="Q1055">
        <f>$Y$3*D1055+$Y$4*P1055</f>
        <v>5.7107038103676377E-3</v>
      </c>
    </row>
    <row r="1056" spans="1:17" x14ac:dyDescent="0.25">
      <c r="A1056" s="5">
        <v>34395</v>
      </c>
      <c r="B1056">
        <v>0.263492</v>
      </c>
      <c r="C1056">
        <v>1.6002289999999999</v>
      </c>
      <c r="D1056" s="4">
        <f t="shared" si="17"/>
        <v>-1.7392985960253359E-2</v>
      </c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>
        <f>LN(C1056/C1055)</f>
        <v>-6.0240789478228987E-3</v>
      </c>
      <c r="Q1056">
        <f>$Y$3*D1056+$Y$4*P1056</f>
        <v>-8.4084224015971813E-3</v>
      </c>
    </row>
    <row r="1057" spans="1:17" x14ac:dyDescent="0.25">
      <c r="A1057" s="5">
        <v>34396</v>
      </c>
      <c r="B1057">
        <v>0.26441599999999998</v>
      </c>
      <c r="C1057">
        <v>1.5663860000000001</v>
      </c>
      <c r="D1057" s="4">
        <f t="shared" si="17"/>
        <v>3.5006135295562396E-3</v>
      </c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>
        <f>LN(C1057/C1056)</f>
        <v>-2.1375688941684307E-2</v>
      </c>
      <c r="Q1057">
        <f>$Y$3*D1057+$Y$4*P1057</f>
        <v>-1.6158507651824208E-2</v>
      </c>
    </row>
    <row r="1058" spans="1:17" x14ac:dyDescent="0.25">
      <c r="A1058" s="5">
        <v>34397</v>
      </c>
      <c r="B1058">
        <v>0.27181300000000003</v>
      </c>
      <c r="C1058">
        <v>1.5663860000000001</v>
      </c>
      <c r="D1058" s="4">
        <f t="shared" si="17"/>
        <v>2.7590709340725616E-2</v>
      </c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>
        <f>LN(C1058/C1057)</f>
        <v>0</v>
      </c>
      <c r="Q1058">
        <f>$Y$3*D1058+$Y$4*P1058</f>
        <v>5.7864601346127413E-3</v>
      </c>
    </row>
    <row r="1059" spans="1:17" x14ac:dyDescent="0.25">
      <c r="A1059" s="5">
        <v>34400</v>
      </c>
      <c r="B1059">
        <v>0.28013399999999999</v>
      </c>
      <c r="C1059">
        <v>1.5712219999999999</v>
      </c>
      <c r="D1059" s="4">
        <f t="shared" si="17"/>
        <v>3.0153730259538138E-2</v>
      </c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>
        <f>LN(C1059/C1058)</f>
        <v>3.0826054940510717E-3</v>
      </c>
      <c r="Q1059">
        <f>$Y$3*D1059+$Y$4*P1059</f>
        <v>8.7600957796451183E-3</v>
      </c>
    </row>
    <row r="1060" spans="1:17" x14ac:dyDescent="0.25">
      <c r="A1060" s="5">
        <v>34401</v>
      </c>
      <c r="B1060">
        <v>0.27366200000000002</v>
      </c>
      <c r="C1060">
        <v>1.5663860000000001</v>
      </c>
      <c r="D1060" s="4">
        <f t="shared" si="17"/>
        <v>-2.3374291855264642E-2</v>
      </c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>
        <f>LN(C1060/C1059)</f>
        <v>-3.0826054940510995E-3</v>
      </c>
      <c r="Q1060">
        <f>$Y$3*D1060+$Y$4*P1060</f>
        <v>-7.3382783998546608E-3</v>
      </c>
    </row>
    <row r="1061" spans="1:17" x14ac:dyDescent="0.25">
      <c r="A1061" s="5">
        <v>34402</v>
      </c>
      <c r="B1061">
        <v>0.27736</v>
      </c>
      <c r="C1061">
        <v>1.5639700000000001</v>
      </c>
      <c r="D1061" s="4">
        <f t="shared" si="17"/>
        <v>1.3422533112994994E-2</v>
      </c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>
        <f>LN(C1061/C1060)</f>
        <v>-1.5435947091729273E-3</v>
      </c>
      <c r="Q1061">
        <f>$Y$3*D1061+$Y$4*P1061</f>
        <v>1.595175698758011E-3</v>
      </c>
    </row>
    <row r="1062" spans="1:17" x14ac:dyDescent="0.25">
      <c r="A1062" s="5">
        <v>34403</v>
      </c>
      <c r="B1062">
        <v>0.27551100000000001</v>
      </c>
      <c r="C1062">
        <v>1.5639700000000001</v>
      </c>
      <c r="D1062" s="4">
        <f t="shared" si="17"/>
        <v>-6.6887461761576611E-3</v>
      </c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>
        <f>LN(C1062/C1061)</f>
        <v>0</v>
      </c>
      <c r="Q1062">
        <f>$Y$3*D1062+$Y$4*P1062</f>
        <v>-1.4027969567911743E-3</v>
      </c>
    </row>
    <row r="1063" spans="1:17" x14ac:dyDescent="0.25">
      <c r="A1063" s="5">
        <v>34404</v>
      </c>
      <c r="B1063">
        <v>0.27551100000000001</v>
      </c>
      <c r="C1063">
        <v>1.580891</v>
      </c>
      <c r="D1063" s="4">
        <f t="shared" si="17"/>
        <v>0</v>
      </c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>
        <f>LN(C1063/C1062)</f>
        <v>1.0761151790620904E-2</v>
      </c>
      <c r="Q1063">
        <f>$Y$3*D1063+$Y$4*P1063</f>
        <v>8.5042697703014234E-3</v>
      </c>
    </row>
    <row r="1064" spans="1:17" x14ac:dyDescent="0.25">
      <c r="A1064" s="5">
        <v>34407</v>
      </c>
      <c r="B1064">
        <v>0.28198299999999998</v>
      </c>
      <c r="C1064">
        <v>1.6219840000000001</v>
      </c>
      <c r="D1064" s="4">
        <f t="shared" si="17"/>
        <v>2.3219230232425343E-2</v>
      </c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>
        <f>LN(C1064/C1063)</f>
        <v>2.5661479135492993E-2</v>
      </c>
      <c r="Q1064">
        <f>$Y$3*D1064+$Y$4*P1064</f>
        <v>2.5149278606616303E-2</v>
      </c>
    </row>
    <row r="1065" spans="1:17" x14ac:dyDescent="0.25">
      <c r="A1065" s="5">
        <v>34408</v>
      </c>
      <c r="B1065">
        <v>0.278285</v>
      </c>
      <c r="C1065">
        <v>1.6413230000000001</v>
      </c>
      <c r="D1065" s="4">
        <f t="shared" si="17"/>
        <v>-1.320101702427561E-2</v>
      </c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>
        <f>LN(C1065/C1064)</f>
        <v>1.1852532660135581E-2</v>
      </c>
      <c r="Q1065">
        <f>$Y$3*D1065+$Y$4*P1065</f>
        <v>6.5981782073706351E-3</v>
      </c>
    </row>
    <row r="1066" spans="1:17" x14ac:dyDescent="0.25">
      <c r="A1066" s="5">
        <v>34409</v>
      </c>
      <c r="B1066">
        <v>0.27181300000000003</v>
      </c>
      <c r="C1066">
        <v>1.6389039999999999</v>
      </c>
      <c r="D1066" s="4">
        <f t="shared" si="17"/>
        <v>-2.3531438549260656E-2</v>
      </c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>
        <f>LN(C1066/C1065)</f>
        <v>-1.474898193636833E-3</v>
      </c>
      <c r="Q1066">
        <f>$Y$3*D1066+$Y$4*P1066</f>
        <v>-6.1007050150260009E-3</v>
      </c>
    </row>
    <row r="1067" spans="1:17" x14ac:dyDescent="0.25">
      <c r="A1067" s="5">
        <v>34410</v>
      </c>
      <c r="B1067">
        <v>0.26996399999999998</v>
      </c>
      <c r="C1067">
        <v>1.6340699999999999</v>
      </c>
      <c r="D1067" s="4">
        <f t="shared" si="17"/>
        <v>-6.8257130841372091E-3</v>
      </c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>
        <f>LN(C1067/C1066)</f>
        <v>-2.9538905685834666E-3</v>
      </c>
      <c r="Q1067">
        <f>$Y$3*D1067+$Y$4*P1067</f>
        <v>-3.765908351739111E-3</v>
      </c>
    </row>
    <row r="1068" spans="1:17" x14ac:dyDescent="0.25">
      <c r="A1068" s="5">
        <v>34411</v>
      </c>
      <c r="B1068">
        <v>0.26903899999999997</v>
      </c>
      <c r="C1068">
        <v>1.6389039999999999</v>
      </c>
      <c r="D1068" s="4">
        <f t="shared" si="17"/>
        <v>-3.4322662696730992E-3</v>
      </c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>
        <f>LN(C1068/C1067)</f>
        <v>2.9538905685835603E-3</v>
      </c>
      <c r="Q1068">
        <f>$Y$3*D1068+$Y$4*P1068</f>
        <v>1.6145541455285929E-3</v>
      </c>
    </row>
    <row r="1069" spans="1:17" x14ac:dyDescent="0.25">
      <c r="A1069" s="5">
        <v>34414</v>
      </c>
      <c r="B1069">
        <v>0.26256699999999999</v>
      </c>
      <c r="C1069">
        <v>1.6098980000000001</v>
      </c>
      <c r="D1069" s="4">
        <f t="shared" si="17"/>
        <v>-2.4350062946473672E-2</v>
      </c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>
        <f>LN(C1069/C1068)</f>
        <v>-1.7856902793932553E-2</v>
      </c>
      <c r="Q1069">
        <f>$Y$3*D1069+$Y$4*P1069</f>
        <v>-1.9218680481716603E-2</v>
      </c>
    </row>
    <row r="1070" spans="1:17" x14ac:dyDescent="0.25">
      <c r="A1070" s="5">
        <v>34415</v>
      </c>
      <c r="B1070">
        <v>0.25886900000000002</v>
      </c>
      <c r="C1070">
        <v>1.6389039999999999</v>
      </c>
      <c r="D1070" s="4">
        <f t="shared" si="17"/>
        <v>-1.4184145321140578E-2</v>
      </c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>
        <f>LN(C1070/C1069)</f>
        <v>1.7856902793932691E-2</v>
      </c>
      <c r="Q1070">
        <f>$Y$3*D1070+$Y$4*P1070</f>
        <v>1.1137095582763532E-2</v>
      </c>
    </row>
    <row r="1071" spans="1:17" x14ac:dyDescent="0.25">
      <c r="A1071" s="5">
        <v>34416</v>
      </c>
      <c r="B1071">
        <v>0.25979400000000002</v>
      </c>
      <c r="C1071">
        <v>1.6679120000000001</v>
      </c>
      <c r="D1071" s="4">
        <f t="shared" si="17"/>
        <v>3.5668670435161989E-3</v>
      </c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>
        <f>LN(C1071/C1070)</f>
        <v>1.7544819004963436E-2</v>
      </c>
      <c r="Q1071">
        <f>$Y$3*D1071+$Y$4*P1071</f>
        <v>1.4613293729929703E-2</v>
      </c>
    </row>
    <row r="1072" spans="1:17" x14ac:dyDescent="0.25">
      <c r="A1072" s="5">
        <v>34417</v>
      </c>
      <c r="B1072">
        <v>0.25609599999999999</v>
      </c>
      <c r="C1072">
        <v>1.6872499999999999</v>
      </c>
      <c r="D1072" s="4">
        <f t="shared" si="17"/>
        <v>-1.4336635096955562E-2</v>
      </c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>
        <f>LN(C1072/C1071)</f>
        <v>1.1527439890329996E-2</v>
      </c>
      <c r="Q1072">
        <f>$Y$3*D1072+$Y$4*P1072</f>
        <v>6.1030980590145965E-3</v>
      </c>
    </row>
    <row r="1073" spans="1:17" x14ac:dyDescent="0.25">
      <c r="A1073" s="5">
        <v>34418</v>
      </c>
      <c r="B1073">
        <v>0.242228</v>
      </c>
      <c r="C1073">
        <v>1.6920850000000001</v>
      </c>
      <c r="D1073" s="4">
        <f t="shared" si="17"/>
        <v>-5.5672942811194434E-2</v>
      </c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>
        <f>LN(C1073/C1072)</f>
        <v>2.86151168746621E-3</v>
      </c>
      <c r="Q1073">
        <f>$Y$3*D1073+$Y$4*P1073</f>
        <v>-9.4146238505879009E-3</v>
      </c>
    </row>
    <row r="1074" spans="1:17" x14ac:dyDescent="0.25">
      <c r="A1074" s="5">
        <v>34421</v>
      </c>
      <c r="B1074">
        <v>0.24592600000000001</v>
      </c>
      <c r="C1074">
        <v>1.670329</v>
      </c>
      <c r="D1074" s="4">
        <f t="shared" si="17"/>
        <v>1.5151246297483227E-2</v>
      </c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>
        <f>LN(C1074/C1073)</f>
        <v>-1.2940883315288679E-2</v>
      </c>
      <c r="Q1074">
        <f>$Y$3*D1074+$Y$4*P1074</f>
        <v>-7.0492628392344863E-3</v>
      </c>
    </row>
    <row r="1075" spans="1:17" x14ac:dyDescent="0.25">
      <c r="A1075" s="5">
        <v>34422</v>
      </c>
      <c r="B1075">
        <v>0.242228</v>
      </c>
      <c r="C1075">
        <v>1.595394</v>
      </c>
      <c r="D1075" s="4">
        <f t="shared" si="17"/>
        <v>-1.5151246297483224E-2</v>
      </c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>
        <f>LN(C1075/C1074)</f>
        <v>-4.5899885338071648E-2</v>
      </c>
      <c r="Q1075">
        <f>$Y$3*D1075+$Y$4*P1075</f>
        <v>-3.9451128555318973E-2</v>
      </c>
    </row>
    <row r="1076" spans="1:17" x14ac:dyDescent="0.25">
      <c r="A1076" s="5">
        <v>34423</v>
      </c>
      <c r="B1076">
        <v>0.24037900000000001</v>
      </c>
      <c r="C1076">
        <v>1.6171489999999999</v>
      </c>
      <c r="D1076" s="4">
        <f t="shared" si="17"/>
        <v>-7.662586937325095E-3</v>
      </c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>
        <f>LN(C1076/C1075)</f>
        <v>1.3543994623596711E-2</v>
      </c>
      <c r="Q1076">
        <f>$Y$3*D1076+$Y$4*P1076</f>
        <v>9.0964453678565368E-3</v>
      </c>
    </row>
    <row r="1077" spans="1:17" x14ac:dyDescent="0.25">
      <c r="A1077" s="5">
        <v>34424</v>
      </c>
      <c r="B1077">
        <v>0.24592600000000001</v>
      </c>
      <c r="C1077">
        <v>1.6389039999999999</v>
      </c>
      <c r="D1077" s="4">
        <f t="shared" si="17"/>
        <v>2.2813833234808317E-2</v>
      </c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>
        <f>LN(C1077/C1076)</f>
        <v>1.3363003447003936E-2</v>
      </c>
      <c r="Q1077">
        <f>$Y$3*D1077+$Y$4*P1077</f>
        <v>1.5345078250909736E-2</v>
      </c>
    </row>
    <row r="1078" spans="1:17" x14ac:dyDescent="0.25">
      <c r="A1078" s="5">
        <v>34428</v>
      </c>
      <c r="B1078">
        <v>0.24592600000000001</v>
      </c>
      <c r="C1078">
        <v>1.6340699999999999</v>
      </c>
      <c r="D1078" s="4">
        <f t="shared" si="17"/>
        <v>0</v>
      </c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>
        <f>LN(C1078/C1077)</f>
        <v>-2.9538905685834666E-3</v>
      </c>
      <c r="Q1078">
        <f>$Y$3*D1078+$Y$4*P1078</f>
        <v>-2.3343860170318654E-3</v>
      </c>
    </row>
    <row r="1079" spans="1:17" x14ac:dyDescent="0.25">
      <c r="A1079" s="5">
        <v>34429</v>
      </c>
      <c r="B1079">
        <v>0.247775</v>
      </c>
      <c r="C1079">
        <v>1.6969190000000001</v>
      </c>
      <c r="D1079" s="4">
        <f t="shared" si="17"/>
        <v>7.4903986218478429E-3</v>
      </c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>
        <f>LN(C1079/C1078)</f>
        <v>3.774041864490045E-2</v>
      </c>
      <c r="Q1079">
        <f>$Y$3*D1079+$Y$4*P1079</f>
        <v>3.1396234710627316E-2</v>
      </c>
    </row>
    <row r="1080" spans="1:17" x14ac:dyDescent="0.25">
      <c r="A1080" s="5">
        <v>34430</v>
      </c>
      <c r="B1080">
        <v>0.247775</v>
      </c>
      <c r="C1080">
        <v>1.7210920000000001</v>
      </c>
      <c r="D1080" s="4">
        <f t="shared" si="17"/>
        <v>0</v>
      </c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>
        <f>LN(C1080/C1079)</f>
        <v>1.414471927048188E-2</v>
      </c>
      <c r="Q1080">
        <f>$Y$3*D1080+$Y$4*P1080</f>
        <v>1.1178218729913338E-2</v>
      </c>
    </row>
    <row r="1081" spans="1:17" x14ac:dyDescent="0.25">
      <c r="A1081" s="5">
        <v>34431</v>
      </c>
      <c r="B1081">
        <v>0.24685000000000001</v>
      </c>
      <c r="C1081">
        <v>1.735595</v>
      </c>
      <c r="D1081" s="4">
        <f t="shared" si="17"/>
        <v>-3.7402115879001628E-3</v>
      </c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>
        <f>LN(C1081/C1080)</f>
        <v>8.3913209969031215E-3</v>
      </c>
      <c r="Q1081">
        <f>$Y$3*D1081+$Y$4*P1081</f>
        <v>5.847035933158779E-3</v>
      </c>
    </row>
    <row r="1082" spans="1:17" x14ac:dyDescent="0.25">
      <c r="A1082" s="5">
        <v>34432</v>
      </c>
      <c r="B1082">
        <v>0.247775</v>
      </c>
      <c r="C1082">
        <v>1.682415</v>
      </c>
      <c r="D1082" s="4">
        <f t="shared" si="17"/>
        <v>3.7402115879002959E-3</v>
      </c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>
        <f>LN(C1082/C1081)</f>
        <v>-3.1120032888658E-2</v>
      </c>
      <c r="Q1082">
        <f>$Y$3*D1082+$Y$4*P1082</f>
        <v>-2.3808969861774849E-2</v>
      </c>
    </row>
    <row r="1083" spans="1:17" x14ac:dyDescent="0.25">
      <c r="A1083" s="5">
        <v>34435</v>
      </c>
      <c r="B1083">
        <v>0.247775</v>
      </c>
      <c r="C1083">
        <v>1.682415</v>
      </c>
      <c r="D1083" s="4">
        <f t="shared" si="17"/>
        <v>0</v>
      </c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>
        <f>LN(C1083/C1082)</f>
        <v>0</v>
      </c>
      <c r="Q1083">
        <f>$Y$3*D1083+$Y$4*P1083</f>
        <v>0</v>
      </c>
    </row>
    <row r="1084" spans="1:17" x14ac:dyDescent="0.25">
      <c r="A1084" s="5">
        <v>34436</v>
      </c>
      <c r="B1084">
        <v>0.23668</v>
      </c>
      <c r="C1084">
        <v>1.6389039999999999</v>
      </c>
      <c r="D1084" s="4">
        <f t="shared" si="17"/>
        <v>-4.5812058484278828E-2</v>
      </c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>
        <f>LN(C1084/C1083)</f>
        <v>-2.6202535455043831E-2</v>
      </c>
      <c r="Q1084">
        <f>$Y$3*D1084+$Y$4*P1084</f>
        <v>-3.0315141690214101E-2</v>
      </c>
    </row>
    <row r="1085" spans="1:17" x14ac:dyDescent="0.25">
      <c r="A1085" s="5">
        <v>34437</v>
      </c>
      <c r="B1085">
        <v>0.23483200000000001</v>
      </c>
      <c r="C1085">
        <v>1.6413230000000001</v>
      </c>
      <c r="D1085" s="4">
        <f t="shared" si="17"/>
        <v>-7.8386529396503521E-3</v>
      </c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>
        <f>LN(C1085/C1084)</f>
        <v>1.4748981936368625E-3</v>
      </c>
      <c r="Q1085">
        <f>$Y$3*D1085+$Y$4*P1085</f>
        <v>-4.7838585132587786E-4</v>
      </c>
    </row>
    <row r="1086" spans="1:17" x14ac:dyDescent="0.25">
      <c r="A1086" s="5">
        <v>34438</v>
      </c>
      <c r="B1086">
        <v>0.232983</v>
      </c>
      <c r="C1086">
        <v>1.626819</v>
      </c>
      <c r="D1086" s="4">
        <f t="shared" si="17"/>
        <v>-7.9048753383435134E-3</v>
      </c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>
        <f>LN(C1086/C1085)</f>
        <v>-8.8760495864497243E-3</v>
      </c>
      <c r="Q1086">
        <f>$Y$3*D1086+$Y$4*P1086</f>
        <v>-8.6723701159065678E-3</v>
      </c>
    </row>
    <row r="1087" spans="1:17" x14ac:dyDescent="0.25">
      <c r="A1087" s="5">
        <v>34439</v>
      </c>
      <c r="B1087">
        <v>0.22373699999999999</v>
      </c>
      <c r="C1087">
        <v>1.6413230000000001</v>
      </c>
      <c r="D1087" s="4">
        <f t="shared" si="17"/>
        <v>-4.0494234622096871E-2</v>
      </c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>
        <f>LN(C1087/C1086)</f>
        <v>8.8760495864497538E-3</v>
      </c>
      <c r="Q1087">
        <f>$Y$3*D1087+$Y$4*P1087</f>
        <v>-1.4781307964944305E-3</v>
      </c>
    </row>
    <row r="1088" spans="1:17" x14ac:dyDescent="0.25">
      <c r="A1088" s="5">
        <v>34442</v>
      </c>
      <c r="B1088">
        <v>0.219115</v>
      </c>
      <c r="C1088">
        <v>1.6050629999999999</v>
      </c>
      <c r="D1088" s="4">
        <f t="shared" si="17"/>
        <v>-2.0874548760841809E-2</v>
      </c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>
        <f>LN(C1088/C1087)</f>
        <v>-2.2339615791647238E-2</v>
      </c>
      <c r="Q1088">
        <f>$Y$3*D1088+$Y$4*P1088</f>
        <v>-2.2032354681988935E-2</v>
      </c>
    </row>
    <row r="1089" spans="1:17" x14ac:dyDescent="0.25">
      <c r="A1089" s="5">
        <v>34443</v>
      </c>
      <c r="B1089">
        <v>0.21449199999999999</v>
      </c>
      <c r="C1089">
        <v>1.70417</v>
      </c>
      <c r="D1089" s="4">
        <f t="shared" si="17"/>
        <v>-2.1324264512299709E-2</v>
      </c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>
        <f>LN(C1089/C1088)</f>
        <v>5.9915180541042556E-2</v>
      </c>
      <c r="Q1089">
        <f>$Y$3*D1089+$Y$4*P1089</f>
        <v>4.2877241996079271E-2</v>
      </c>
    </row>
    <row r="1090" spans="1:17" x14ac:dyDescent="0.25">
      <c r="A1090" s="5">
        <v>34444</v>
      </c>
      <c r="B1090">
        <v>0.20894499999999999</v>
      </c>
      <c r="C1090">
        <v>1.730761</v>
      </c>
      <c r="D1090" s="4">
        <f t="shared" si="17"/>
        <v>-2.620138219730166E-2</v>
      </c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>
        <f>LN(C1090/C1089)</f>
        <v>1.5483007492857005E-2</v>
      </c>
      <c r="Q1090">
        <f>$Y$3*D1090+$Y$4*P1090</f>
        <v>6.7407509528364228E-3</v>
      </c>
    </row>
    <row r="1091" spans="1:17" x14ac:dyDescent="0.25">
      <c r="A1091" s="5">
        <v>34445</v>
      </c>
      <c r="B1091">
        <v>0.219115</v>
      </c>
      <c r="C1091">
        <v>1.7694369999999999</v>
      </c>
      <c r="D1091" s="4">
        <f t="shared" si="17"/>
        <v>4.752564670960141E-2</v>
      </c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>
        <f>LN(C1091/C1090)</f>
        <v>2.2100220709832752E-2</v>
      </c>
      <c r="Q1091">
        <f>$Y$3*D1091+$Y$4*P1091</f>
        <v>2.7432566904210746E-2</v>
      </c>
    </row>
    <row r="1092" spans="1:17" x14ac:dyDescent="0.25">
      <c r="A1092" s="5">
        <v>34446</v>
      </c>
      <c r="B1092">
        <v>0.22003900000000001</v>
      </c>
      <c r="C1092">
        <v>1.7742720000000001</v>
      </c>
      <c r="D1092" s="4">
        <f t="shared" ref="D1092:D1155" si="18">LN(B1092/B1091)</f>
        <v>4.2080972211203192E-3</v>
      </c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>
        <f>LN(C1092/C1091)</f>
        <v>2.7287810597408381E-3</v>
      </c>
      <c r="Q1092">
        <f>$Y$3*D1092+$Y$4*P1092</f>
        <v>3.0390305675951218E-3</v>
      </c>
    </row>
    <row r="1093" spans="1:17" x14ac:dyDescent="0.25">
      <c r="A1093" s="5">
        <v>34449</v>
      </c>
      <c r="B1093">
        <v>0.22928499999999999</v>
      </c>
      <c r="C1093">
        <v>1.8129470000000001</v>
      </c>
      <c r="D1093" s="4">
        <f t="shared" si="18"/>
        <v>4.1160967870471805E-2</v>
      </c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>
        <f>LN(C1093/C1092)</f>
        <v>2.1563500078916806E-2</v>
      </c>
      <c r="Q1093">
        <f>$Y$3*D1093+$Y$4*P1093</f>
        <v>2.5673578029968419E-2</v>
      </c>
    </row>
    <row r="1094" spans="1:17" x14ac:dyDescent="0.25">
      <c r="A1094" s="5">
        <v>34450</v>
      </c>
      <c r="B1094">
        <v>0.23113400000000001</v>
      </c>
      <c r="C1094">
        <v>1.835912</v>
      </c>
      <c r="D1094" s="4">
        <f t="shared" si="18"/>
        <v>8.0318576775450963E-3</v>
      </c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>
        <f>LN(C1094/C1093)</f>
        <v>1.2587662735916898E-2</v>
      </c>
      <c r="Q1094">
        <f>$Y$3*D1094+$Y$4*P1094</f>
        <v>1.163219674822576E-2</v>
      </c>
    </row>
    <row r="1095" spans="1:17" x14ac:dyDescent="0.25">
      <c r="A1095" s="5">
        <v>34452</v>
      </c>
      <c r="B1095">
        <v>0.22373699999999999</v>
      </c>
      <c r="C1095">
        <v>1.7815240000000001</v>
      </c>
      <c r="D1095" s="4">
        <f t="shared" si="18"/>
        <v>-3.2526374008295403E-2</v>
      </c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>
        <f>LN(C1095/C1094)</f>
        <v>-3.0072182999939103E-2</v>
      </c>
      <c r="Q1095">
        <f>$Y$3*D1095+$Y$4*P1095</f>
        <v>-3.0586888086249334E-2</v>
      </c>
    </row>
    <row r="1096" spans="1:17" x14ac:dyDescent="0.25">
      <c r="A1096" s="5">
        <v>34453</v>
      </c>
      <c r="B1096">
        <v>0.221888</v>
      </c>
      <c r="C1096">
        <v>1.788775</v>
      </c>
      <c r="D1096" s="4">
        <f t="shared" si="18"/>
        <v>-8.2985048458444326E-3</v>
      </c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>
        <f>LN(C1096/C1095)</f>
        <v>4.0618502648057326E-3</v>
      </c>
      <c r="Q1096">
        <f>$Y$3*D1096+$Y$4*P1096</f>
        <v>1.4695754082886489E-3</v>
      </c>
    </row>
    <row r="1097" spans="1:17" x14ac:dyDescent="0.25">
      <c r="A1097" s="5">
        <v>34456</v>
      </c>
      <c r="B1097">
        <v>0.22928499999999999</v>
      </c>
      <c r="C1097">
        <v>1.846789</v>
      </c>
      <c r="D1097" s="4">
        <f t="shared" si="18"/>
        <v>3.2793021176594751E-2</v>
      </c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>
        <f>LN(C1097/C1096)</f>
        <v>3.1917427353063701E-2</v>
      </c>
      <c r="Q1097">
        <f>$Y$3*D1097+$Y$4*P1097</f>
        <v>3.2101061223849939E-2</v>
      </c>
    </row>
    <row r="1098" spans="1:17" x14ac:dyDescent="0.25">
      <c r="A1098" s="5">
        <v>34457</v>
      </c>
      <c r="B1098">
        <v>0.22373699999999999</v>
      </c>
      <c r="C1098">
        <v>1.8081130000000001</v>
      </c>
      <c r="D1098" s="4">
        <f t="shared" si="18"/>
        <v>-2.4494516330750234E-2</v>
      </c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>
        <f>LN(C1098/C1097)</f>
        <v>-2.116469536737086E-2</v>
      </c>
      <c r="Q1098">
        <f>$Y$3*D1098+$Y$4*P1098</f>
        <v>-2.186304190214269E-2</v>
      </c>
    </row>
    <row r="1099" spans="1:17" x14ac:dyDescent="0.25">
      <c r="A1099" s="5">
        <v>34458</v>
      </c>
      <c r="B1099">
        <v>0.24407699999999999</v>
      </c>
      <c r="C1099">
        <v>1.8395360000000001</v>
      </c>
      <c r="D1099" s="4">
        <f t="shared" si="18"/>
        <v>8.7012494372361859E-2</v>
      </c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>
        <f>LN(C1099/C1098)</f>
        <v>1.722960588972201E-2</v>
      </c>
      <c r="Q1099">
        <f>$Y$3*D1099+$Y$4*P1099</f>
        <v>3.1864818681692317E-2</v>
      </c>
    </row>
    <row r="1100" spans="1:17" x14ac:dyDescent="0.25">
      <c r="A1100" s="5">
        <v>34459</v>
      </c>
      <c r="B1100">
        <v>0.24315300000000001</v>
      </c>
      <c r="C1100">
        <v>1.825035</v>
      </c>
      <c r="D1100" s="4">
        <f t="shared" si="18"/>
        <v>-3.792874444158783E-3</v>
      </c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>
        <f>LN(C1100/C1099)</f>
        <v>-7.9142009739137324E-3</v>
      </c>
      <c r="Q1100">
        <f>$Y$3*D1100+$Y$4*P1100</f>
        <v>-7.0498559738760586E-3</v>
      </c>
    </row>
    <row r="1101" spans="1:17" x14ac:dyDescent="0.25">
      <c r="A1101" s="5">
        <v>34460</v>
      </c>
      <c r="B1101">
        <v>0.23899200000000001</v>
      </c>
      <c r="C1101">
        <v>1.788775</v>
      </c>
      <c r="D1101" s="4">
        <f t="shared" si="18"/>
        <v>-1.726079626866903E-2</v>
      </c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>
        <f>LN(C1101/C1100)</f>
        <v>-2.0068136901501273E-2</v>
      </c>
      <c r="Q1101">
        <f>$Y$3*D1101+$Y$4*P1101</f>
        <v>-1.9479367527885191E-2</v>
      </c>
    </row>
    <row r="1102" spans="1:17" x14ac:dyDescent="0.25">
      <c r="A1102" s="5">
        <v>34463</v>
      </c>
      <c r="B1102">
        <v>0.23113400000000001</v>
      </c>
      <c r="C1102">
        <v>1.783941</v>
      </c>
      <c r="D1102" s="4">
        <f t="shared" si="18"/>
        <v>-3.3432449651238483E-2</v>
      </c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>
        <f>LN(C1102/C1101)</f>
        <v>-2.7060661691918277E-3</v>
      </c>
      <c r="Q1102">
        <f>$Y$3*D1102+$Y$4*P1102</f>
        <v>-9.1501554060439919E-3</v>
      </c>
    </row>
    <row r="1103" spans="1:17" x14ac:dyDescent="0.25">
      <c r="A1103" s="5">
        <v>34464</v>
      </c>
      <c r="B1103">
        <v>0.22928499999999999</v>
      </c>
      <c r="C1103">
        <v>1.817782</v>
      </c>
      <c r="D1103" s="4">
        <f t="shared" si="18"/>
        <v>-8.0318576775451605E-3</v>
      </c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>
        <f>LN(C1103/C1102)</f>
        <v>1.8792114712013964E-2</v>
      </c>
      <c r="Q1103">
        <f>$Y$3*D1103+$Y$4*P1103</f>
        <v>1.3166458446082862E-2</v>
      </c>
    </row>
    <row r="1104" spans="1:17" x14ac:dyDescent="0.25">
      <c r="A1104" s="5">
        <v>34465</v>
      </c>
      <c r="B1104">
        <v>0.22373699999999999</v>
      </c>
      <c r="C1104">
        <v>1.8081130000000001</v>
      </c>
      <c r="D1104" s="4">
        <f t="shared" si="18"/>
        <v>-2.4494516330750234E-2</v>
      </c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>
        <f>LN(C1104/C1103)</f>
        <v>-5.3333165571291738E-3</v>
      </c>
      <c r="Q1104">
        <f>$Y$3*D1104+$Y$4*P1104</f>
        <v>-9.3518982199699233E-3</v>
      </c>
    </row>
    <row r="1105" spans="1:17" x14ac:dyDescent="0.25">
      <c r="A1105" s="5">
        <v>34466</v>
      </c>
      <c r="B1105">
        <v>0.21957699999999999</v>
      </c>
      <c r="C1105">
        <v>1.8274509999999999</v>
      </c>
      <c r="D1105" s="4">
        <f t="shared" si="18"/>
        <v>-1.8768286641637155E-2</v>
      </c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>
        <f>LN(C1105/C1104)</f>
        <v>1.0638339679892292E-2</v>
      </c>
      <c r="Q1105">
        <f>$Y$3*D1105+$Y$4*P1105</f>
        <v>4.4710364474300273E-3</v>
      </c>
    </row>
    <row r="1106" spans="1:17" x14ac:dyDescent="0.25">
      <c r="A1106" s="5">
        <v>34467</v>
      </c>
      <c r="B1106">
        <v>0.221888</v>
      </c>
      <c r="C1106">
        <v>1.866126</v>
      </c>
      <c r="D1106" s="4">
        <f t="shared" si="18"/>
        <v>1.0469781795792733E-2</v>
      </c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>
        <f>LN(C1106/C1105)</f>
        <v>2.0942524564423845E-2</v>
      </c>
      <c r="Q1106">
        <f>$Y$3*D1106+$Y$4*P1106</f>
        <v>1.8746129111796309E-2</v>
      </c>
    </row>
    <row r="1107" spans="1:17" x14ac:dyDescent="0.25">
      <c r="A1107" s="5">
        <v>34470</v>
      </c>
      <c r="B1107">
        <v>0.21819</v>
      </c>
      <c r="C1107">
        <v>1.837121</v>
      </c>
      <c r="D1107" s="4">
        <f t="shared" si="18"/>
        <v>-1.6806507227999215E-2</v>
      </c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>
        <f>LN(C1107/C1106)</f>
        <v>-1.566495193401438E-2</v>
      </c>
      <c r="Q1107">
        <f>$Y$3*D1107+$Y$4*P1107</f>
        <v>-1.5904364560870955E-2</v>
      </c>
    </row>
    <row r="1108" spans="1:17" x14ac:dyDescent="0.25">
      <c r="A1108" s="5">
        <v>34471</v>
      </c>
      <c r="B1108">
        <v>0.21726599999999999</v>
      </c>
      <c r="C1108">
        <v>1.8298680000000001</v>
      </c>
      <c r="D1108" s="4">
        <f t="shared" si="18"/>
        <v>-4.2438335298127395E-3</v>
      </c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>
        <f>LN(C1108/C1107)</f>
        <v>-3.9558392230305108E-3</v>
      </c>
      <c r="Q1108">
        <f>$Y$3*D1108+$Y$4*P1108</f>
        <v>-4.0162388145963202E-3</v>
      </c>
    </row>
    <row r="1109" spans="1:17" x14ac:dyDescent="0.25">
      <c r="A1109" s="5">
        <v>34472</v>
      </c>
      <c r="B1109">
        <v>0.22651099999999999</v>
      </c>
      <c r="C1109">
        <v>1.877006</v>
      </c>
      <c r="D1109" s="4">
        <f t="shared" si="18"/>
        <v>4.1671099560507831E-2</v>
      </c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>
        <f>LN(C1109/C1108)</f>
        <v>2.5434121085354085E-2</v>
      </c>
      <c r="Q1109">
        <f>$Y$3*D1109+$Y$4*P1109</f>
        <v>2.8839420582832367E-2</v>
      </c>
    </row>
    <row r="1110" spans="1:17" x14ac:dyDescent="0.25">
      <c r="A1110" s="5">
        <v>34473</v>
      </c>
      <c r="B1110">
        <v>0.23760500000000001</v>
      </c>
      <c r="C1110">
        <v>1.9023859999999999</v>
      </c>
      <c r="D1110" s="4">
        <f t="shared" si="18"/>
        <v>4.7816122172862567E-2</v>
      </c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>
        <f>LN(C1110/C1109)</f>
        <v>1.3430933612420018E-2</v>
      </c>
      <c r="Q1110">
        <f>$Y$3*D1110+$Y$4*P1110</f>
        <v>2.06423655610888E-2</v>
      </c>
    </row>
    <row r="1111" spans="1:17" x14ac:dyDescent="0.25">
      <c r="A1111" s="5">
        <v>34474</v>
      </c>
      <c r="B1111">
        <v>0.22974700000000001</v>
      </c>
      <c r="C1111">
        <v>1.8903000000000001</v>
      </c>
      <c r="D1111" s="4">
        <f t="shared" si="18"/>
        <v>-3.3630927558954249E-2</v>
      </c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>
        <f>LN(C1111/C1110)</f>
        <v>-6.3733411680038715E-3</v>
      </c>
      <c r="Q1111">
        <f>$Y$3*D1111+$Y$4*P1111</f>
        <v>-1.2089937108659346E-2</v>
      </c>
    </row>
    <row r="1112" spans="1:17" x14ac:dyDescent="0.25">
      <c r="A1112" s="5">
        <v>34477</v>
      </c>
      <c r="B1112">
        <v>0.22558600000000001</v>
      </c>
      <c r="C1112">
        <v>1.9555670000000001</v>
      </c>
      <c r="D1112" s="4">
        <f t="shared" si="18"/>
        <v>-1.8277242518446191E-2</v>
      </c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>
        <f>LN(C1112/C1111)</f>
        <v>3.3944630329507015E-2</v>
      </c>
      <c r="Q1112">
        <f>$Y$3*D1112+$Y$4*P1112</f>
        <v>2.2992400661984092E-2</v>
      </c>
    </row>
    <row r="1113" spans="1:17" x14ac:dyDescent="0.25">
      <c r="A1113" s="5">
        <v>34478</v>
      </c>
      <c r="B1113">
        <v>0.227436</v>
      </c>
      <c r="C1113">
        <v>1.9773210000000001</v>
      </c>
      <c r="D1113" s="4">
        <f t="shared" si="18"/>
        <v>8.1674191714473116E-3</v>
      </c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>
        <f>LN(C1113/C1112)</f>
        <v>1.1062721267924775E-2</v>
      </c>
      <c r="Q1113">
        <f>$Y$3*D1113+$Y$4*P1113</f>
        <v>1.045550418075122E-2</v>
      </c>
    </row>
    <row r="1114" spans="1:17" x14ac:dyDescent="0.25">
      <c r="A1114" s="5">
        <v>34479</v>
      </c>
      <c r="B1114">
        <v>0.23113400000000001</v>
      </c>
      <c r="C1114">
        <v>2.0305</v>
      </c>
      <c r="D1114" s="4">
        <f t="shared" si="18"/>
        <v>1.6128748784534772E-2</v>
      </c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>
        <f>LN(C1114/C1113)</f>
        <v>2.6539169912801096E-2</v>
      </c>
      <c r="Q1114">
        <f>$Y$3*D1114+$Y$4*P1114</f>
        <v>2.4355844863077708E-2</v>
      </c>
    </row>
    <row r="1115" spans="1:17" x14ac:dyDescent="0.25">
      <c r="A1115" s="5">
        <v>34480</v>
      </c>
      <c r="B1115">
        <v>0.22558600000000001</v>
      </c>
      <c r="C1115">
        <v>2.0111620000000001</v>
      </c>
      <c r="D1115" s="4">
        <f t="shared" si="18"/>
        <v>-2.4296167955981877E-2</v>
      </c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>
        <f>LN(C1115/C1114)</f>
        <v>-9.5694036613888471E-3</v>
      </c>
      <c r="Q1115">
        <f>$Y$3*D1115+$Y$4*P1115</f>
        <v>-1.2657973565487578E-2</v>
      </c>
    </row>
    <row r="1116" spans="1:17" x14ac:dyDescent="0.25">
      <c r="A1116" s="5">
        <v>34481</v>
      </c>
      <c r="B1116">
        <v>0.2223</v>
      </c>
      <c r="C1116">
        <v>2.0256669999999999</v>
      </c>
      <c r="D1116" s="4">
        <f t="shared" si="18"/>
        <v>-1.4673639990565339E-2</v>
      </c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>
        <f>LN(C1116/C1115)</f>
        <v>7.18636455714725E-3</v>
      </c>
      <c r="Q1116">
        <f>$Y$3*D1116+$Y$4*P1116</f>
        <v>2.6017761982288384E-3</v>
      </c>
    </row>
    <row r="1117" spans="1:17" x14ac:dyDescent="0.25">
      <c r="A1117" s="5">
        <v>34485</v>
      </c>
      <c r="B1117">
        <v>0.217195</v>
      </c>
      <c r="C1117">
        <v>2.078846</v>
      </c>
      <c r="D1117" s="4">
        <f t="shared" si="18"/>
        <v>-2.3232253433167611E-2</v>
      </c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>
        <f>LN(C1117/C1116)</f>
        <v>2.5913903018208135E-2</v>
      </c>
      <c r="Q1117">
        <f>$Y$3*D1117+$Y$4*P1117</f>
        <v>1.5606727817911252E-2</v>
      </c>
    </row>
    <row r="1118" spans="1:17" x14ac:dyDescent="0.25">
      <c r="A1118" s="5">
        <v>34486</v>
      </c>
      <c r="B1118">
        <v>0.20977000000000001</v>
      </c>
      <c r="C1118">
        <v>2.0498400000000001</v>
      </c>
      <c r="D1118" s="4">
        <f t="shared" si="18"/>
        <v>-3.4783875126284995E-2</v>
      </c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>
        <f>LN(C1118/C1117)</f>
        <v>-1.4051190734317551E-2</v>
      </c>
      <c r="Q1118">
        <f>$Y$3*D1118+$Y$4*P1118</f>
        <v>-1.8399351930033742E-2</v>
      </c>
    </row>
    <row r="1119" spans="1:17" x14ac:dyDescent="0.25">
      <c r="A1119" s="5">
        <v>34487</v>
      </c>
      <c r="B1119">
        <v>0.20327300000000001</v>
      </c>
      <c r="C1119">
        <v>2.020832</v>
      </c>
      <c r="D1119" s="4">
        <f t="shared" si="18"/>
        <v>-3.1461789253404801E-2</v>
      </c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>
        <f>LN(C1119/C1118)</f>
        <v>-1.4252433522404668E-2</v>
      </c>
      <c r="Q1119">
        <f>$Y$3*D1119+$Y$4*P1119</f>
        <v>-1.7861664791164161E-2</v>
      </c>
    </row>
    <row r="1120" spans="1:17" x14ac:dyDescent="0.25">
      <c r="A1120" s="5">
        <v>34488</v>
      </c>
      <c r="B1120">
        <v>0.20512900000000001</v>
      </c>
      <c r="C1120">
        <v>2.0450059999999999</v>
      </c>
      <c r="D1120" s="4">
        <f t="shared" si="18"/>
        <v>9.0891463675253602E-3</v>
      </c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>
        <f>LN(C1120/C1119)</f>
        <v>1.189141567433127E-2</v>
      </c>
      <c r="Q1120">
        <f>$Y$3*D1120+$Y$4*P1120</f>
        <v>1.1303709884312068E-2</v>
      </c>
    </row>
    <row r="1121" spans="1:17" x14ac:dyDescent="0.25">
      <c r="A1121" s="5">
        <v>34491</v>
      </c>
      <c r="B1121">
        <v>0.20327300000000001</v>
      </c>
      <c r="C1121">
        <v>2.107853</v>
      </c>
      <c r="D1121" s="4">
        <f t="shared" si="18"/>
        <v>-9.089146367525322E-3</v>
      </c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>
        <f>LN(C1121/C1120)</f>
        <v>3.0269170426421434E-2</v>
      </c>
      <c r="Q1121">
        <f>$Y$3*D1121+$Y$4*P1121</f>
        <v>2.2014749408058355E-2</v>
      </c>
    </row>
    <row r="1122" spans="1:17" x14ac:dyDescent="0.25">
      <c r="A1122" s="5">
        <v>34492</v>
      </c>
      <c r="B1122">
        <v>0.20420099999999999</v>
      </c>
      <c r="C1122">
        <v>2.0740120000000002</v>
      </c>
      <c r="D1122" s="4">
        <f t="shared" si="18"/>
        <v>4.5548997209280181E-3</v>
      </c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>
        <f>LN(C1122/C1121)</f>
        <v>-1.6184998190689283E-2</v>
      </c>
      <c r="Q1122">
        <f>$Y$3*D1122+$Y$4*P1122</f>
        <v>-1.1835324139925808E-2</v>
      </c>
    </row>
    <row r="1123" spans="1:17" x14ac:dyDescent="0.25">
      <c r="A1123" s="5">
        <v>34493</v>
      </c>
      <c r="B1123">
        <v>0.193991</v>
      </c>
      <c r="C1123">
        <v>2.0111620000000001</v>
      </c>
      <c r="D1123" s="4">
        <f t="shared" si="18"/>
        <v>-5.1293036643601381E-2</v>
      </c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>
        <f>LN(C1123/C1122)</f>
        <v>-3.0772231228696458E-2</v>
      </c>
      <c r="Q1123">
        <f>$Y$3*D1123+$Y$4*P1123</f>
        <v>-3.5075956116560093E-2</v>
      </c>
    </row>
    <row r="1124" spans="1:17" x14ac:dyDescent="0.25">
      <c r="A1124" s="5">
        <v>34494</v>
      </c>
      <c r="B1124">
        <v>0.200487</v>
      </c>
      <c r="C1124">
        <v>2.020832</v>
      </c>
      <c r="D1124" s="4">
        <f t="shared" si="18"/>
        <v>3.2937640504699002E-2</v>
      </c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>
        <f>LN(C1124/C1123)</f>
        <v>4.7966433186332679E-3</v>
      </c>
      <c r="Q1124">
        <f>$Y$3*D1124+$Y$4*P1124</f>
        <v>1.0698512544048994E-2</v>
      </c>
    </row>
    <row r="1125" spans="1:17" x14ac:dyDescent="0.25">
      <c r="A1125" s="5">
        <v>34495</v>
      </c>
      <c r="B1125">
        <v>0.19677500000000001</v>
      </c>
      <c r="C1125">
        <v>2.032918</v>
      </c>
      <c r="D1125" s="4">
        <f t="shared" si="18"/>
        <v>-1.868846271080523E-2</v>
      </c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>
        <f>LN(C1125/C1124)</f>
        <v>5.9628915502302924E-3</v>
      </c>
      <c r="Q1125">
        <f>$Y$3*D1125+$Y$4*P1125</f>
        <v>7.9288751248899388E-4</v>
      </c>
    </row>
    <row r="1126" spans="1:17" x14ac:dyDescent="0.25">
      <c r="A1126" s="5">
        <v>34498</v>
      </c>
      <c r="B1126">
        <v>0.200487</v>
      </c>
      <c r="C1126">
        <v>2.0450059999999999</v>
      </c>
      <c r="D1126" s="4">
        <f t="shared" si="18"/>
        <v>1.8688462710805213E-2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>
        <f>LN(C1126/C1125)</f>
        <v>5.9285241241009397E-3</v>
      </c>
      <c r="Q1126">
        <f>$Y$3*D1126+$Y$4*P1126</f>
        <v>8.6046016051204727E-3</v>
      </c>
    </row>
    <row r="1127" spans="1:17" x14ac:dyDescent="0.25">
      <c r="A1127" s="5">
        <v>34499</v>
      </c>
      <c r="B1127">
        <v>0.20095099999999999</v>
      </c>
      <c r="C1127">
        <v>2.0715940000000002</v>
      </c>
      <c r="D1127" s="4">
        <f t="shared" si="18"/>
        <v>2.3116905057881062E-3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>
        <f>LN(C1127/C1126)</f>
        <v>1.2917635775584902E-2</v>
      </c>
      <c r="Q1127">
        <f>$Y$3*D1127+$Y$4*P1127</f>
        <v>1.0693304435071792E-2</v>
      </c>
    </row>
    <row r="1128" spans="1:17" x14ac:dyDescent="0.25">
      <c r="A1128" s="5">
        <v>34500</v>
      </c>
      <c r="B1128">
        <v>0.20652100000000001</v>
      </c>
      <c r="C1128">
        <v>2.098185</v>
      </c>
      <c r="D1128" s="4">
        <f t="shared" si="18"/>
        <v>2.734100490065728E-2</v>
      </c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>
        <f>LN(C1128/C1127)</f>
        <v>1.2754326053474145E-2</v>
      </c>
      <c r="Q1128">
        <f>$Y$3*D1128+$Y$4*P1128</f>
        <v>1.5813516544130966E-2</v>
      </c>
    </row>
    <row r="1129" spans="1:17" x14ac:dyDescent="0.25">
      <c r="A1129" s="5">
        <v>34501</v>
      </c>
      <c r="B1129">
        <v>0.19584699999999999</v>
      </c>
      <c r="C1129">
        <v>2.0715940000000002</v>
      </c>
      <c r="D1129" s="4">
        <f t="shared" si="18"/>
        <v>-5.3068359996533226E-2</v>
      </c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>
        <f>LN(C1129/C1128)</f>
        <v>-1.2754326053474058E-2</v>
      </c>
      <c r="Q1129">
        <f>$Y$3*D1129+$Y$4*P1129</f>
        <v>-2.1209184803067979E-2</v>
      </c>
    </row>
    <row r="1130" spans="1:17" x14ac:dyDescent="0.25">
      <c r="A1130" s="5">
        <v>34502</v>
      </c>
      <c r="B1130">
        <v>0.19677500000000001</v>
      </c>
      <c r="C1130">
        <v>2.0498400000000001</v>
      </c>
      <c r="D1130" s="4">
        <f t="shared" si="18"/>
        <v>4.7272018792828248E-3</v>
      </c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>
        <f>LN(C1130/C1129)</f>
        <v>-1.0556617927511237E-2</v>
      </c>
      <c r="Q1130">
        <f>$Y$3*D1130+$Y$4*P1130</f>
        <v>-7.3512195840160707E-3</v>
      </c>
    </row>
    <row r="1131" spans="1:17" x14ac:dyDescent="0.25">
      <c r="A1131" s="5">
        <v>34505</v>
      </c>
      <c r="B1131">
        <v>0.20141600000000001</v>
      </c>
      <c r="C1131">
        <v>2.0691769999999998</v>
      </c>
      <c r="D1131" s="4">
        <f t="shared" si="18"/>
        <v>2.3311476993199829E-2</v>
      </c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>
        <f>LN(C1131/C1130)</f>
        <v>9.3892023546613222E-3</v>
      </c>
      <c r="Q1131">
        <f>$Y$3*D1131+$Y$4*P1131</f>
        <v>1.2309050705936599E-2</v>
      </c>
    </row>
    <row r="1132" spans="1:17" x14ac:dyDescent="0.25">
      <c r="A1132" s="5">
        <v>34506</v>
      </c>
      <c r="B1132">
        <v>0.19306200000000001</v>
      </c>
      <c r="C1132">
        <v>2.0353370000000002</v>
      </c>
      <c r="D1132" s="4">
        <f t="shared" si="18"/>
        <v>-4.2361040181164905E-2</v>
      </c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>
        <f>LN(C1132/C1131)</f>
        <v>-1.6489536528857235E-2</v>
      </c>
      <c r="Q1132">
        <f>$Y$3*D1132+$Y$4*P1132</f>
        <v>-2.1915436336572329E-2</v>
      </c>
    </row>
    <row r="1133" spans="1:17" x14ac:dyDescent="0.25">
      <c r="A1133" s="5">
        <v>34507</v>
      </c>
      <c r="B1133">
        <v>0.19491900000000001</v>
      </c>
      <c r="C1133">
        <v>1.991824</v>
      </c>
      <c r="D1133" s="4">
        <f t="shared" si="18"/>
        <v>9.5727068117257893E-3</v>
      </c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>
        <f>LN(C1133/C1132)</f>
        <v>-2.1610605304309326E-2</v>
      </c>
      <c r="Q1133">
        <f>$Y$3*D1133+$Y$4*P1133</f>
        <v>-1.5070686732579039E-2</v>
      </c>
    </row>
    <row r="1134" spans="1:17" x14ac:dyDescent="0.25">
      <c r="A1134" s="5">
        <v>34508</v>
      </c>
      <c r="B1134">
        <v>0.18656500000000001</v>
      </c>
      <c r="C1134">
        <v>1.938645</v>
      </c>
      <c r="D1134" s="4">
        <f t="shared" si="18"/>
        <v>-4.3804383820128669E-2</v>
      </c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>
        <f>LN(C1134/C1133)</f>
        <v>-2.7061526410728072E-2</v>
      </c>
      <c r="Q1134">
        <f>$Y$3*D1134+$Y$4*P1134</f>
        <v>-3.0572921342354509E-2</v>
      </c>
    </row>
    <row r="1135" spans="1:17" x14ac:dyDescent="0.25">
      <c r="A1135" s="5">
        <v>34509</v>
      </c>
      <c r="B1135">
        <v>0.190162</v>
      </c>
      <c r="C1135">
        <v>1.9144730000000001</v>
      </c>
      <c r="D1135" s="4">
        <f t="shared" si="18"/>
        <v>1.9096636623466411E-2</v>
      </c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>
        <f>LN(C1135/C1134)</f>
        <v>-1.2546886497794911E-2</v>
      </c>
      <c r="Q1135">
        <f>$Y$3*D1135+$Y$4*P1135</f>
        <v>-5.9104501960430657E-3</v>
      </c>
    </row>
    <row r="1136" spans="1:17" x14ac:dyDescent="0.25">
      <c r="A1136" s="5">
        <v>34512</v>
      </c>
      <c r="B1136">
        <v>0.19491900000000001</v>
      </c>
      <c r="C1136">
        <v>2.006329</v>
      </c>
      <c r="D1136" s="4">
        <f t="shared" si="18"/>
        <v>2.4707747196662369E-2</v>
      </c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>
        <f>LN(C1136/C1135)</f>
        <v>4.6864295131141702E-2</v>
      </c>
      <c r="Q1136">
        <f>$Y$3*D1136+$Y$4*P1136</f>
        <v>4.2217514225285899E-2</v>
      </c>
    </row>
    <row r="1137" spans="1:17" x14ac:dyDescent="0.25">
      <c r="A1137" s="5">
        <v>34513</v>
      </c>
      <c r="B1137">
        <v>0.198631</v>
      </c>
      <c r="C1137">
        <v>1.9845740000000001</v>
      </c>
      <c r="D1137" s="4">
        <f t="shared" si="18"/>
        <v>1.8864744426147363E-2</v>
      </c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>
        <f>LN(C1137/C1136)</f>
        <v>-1.090240253254195E-2</v>
      </c>
      <c r="Q1137">
        <f>$Y$3*D1137+$Y$4*P1137</f>
        <v>-4.6594891275078803E-3</v>
      </c>
    </row>
    <row r="1138" spans="1:17" x14ac:dyDescent="0.25">
      <c r="A1138" s="5">
        <v>34514</v>
      </c>
      <c r="B1138">
        <v>0.193991</v>
      </c>
      <c r="C1138">
        <v>1.986991</v>
      </c>
      <c r="D1138" s="4">
        <f t="shared" si="18"/>
        <v>-2.3637065843801913E-2</v>
      </c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>
        <f>LN(C1138/C1137)</f>
        <v>1.2171525826169976E-3</v>
      </c>
      <c r="Q1138">
        <f>$Y$3*D1138+$Y$4*P1138</f>
        <v>-3.9953971320489511E-3</v>
      </c>
    </row>
    <row r="1139" spans="1:17" x14ac:dyDescent="0.25">
      <c r="A1139" s="5">
        <v>34515</v>
      </c>
      <c r="B1139">
        <v>0.19677500000000001</v>
      </c>
      <c r="C1139">
        <v>1.996659</v>
      </c>
      <c r="D1139" s="4">
        <f t="shared" si="18"/>
        <v>1.4249177793893793E-2</v>
      </c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>
        <f>LN(C1139/C1138)</f>
        <v>4.8538496009353114E-3</v>
      </c>
      <c r="Q1139">
        <f>$Y$3*D1139+$Y$4*P1139</f>
        <v>6.8242843356418319E-3</v>
      </c>
    </row>
    <row r="1140" spans="1:17" x14ac:dyDescent="0.25">
      <c r="A1140" s="5">
        <v>34516</v>
      </c>
      <c r="B1140">
        <v>0.19120599999999999</v>
      </c>
      <c r="C1140">
        <v>1.943479</v>
      </c>
      <c r="D1140" s="4">
        <f t="shared" si="18"/>
        <v>-2.8709563150440546E-2</v>
      </c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>
        <f>LN(C1140/C1139)</f>
        <v>-2.6995617715488061E-2</v>
      </c>
      <c r="Q1140">
        <f>$Y$3*D1140+$Y$4*P1140</f>
        <v>-2.7355074835991117E-2</v>
      </c>
    </row>
    <row r="1141" spans="1:17" x14ac:dyDescent="0.25">
      <c r="A1141" s="5">
        <v>34520</v>
      </c>
      <c r="B1141">
        <v>0.19677500000000001</v>
      </c>
      <c r="C1141">
        <v>1.899969</v>
      </c>
      <c r="D1141" s="4">
        <f t="shared" si="18"/>
        <v>2.8709563150440421E-2</v>
      </c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>
        <f>LN(C1141/C1140)</f>
        <v>-2.2642095753683086E-2</v>
      </c>
      <c r="Q1141">
        <f>$Y$3*D1141+$Y$4*P1141</f>
        <v>-1.1872371661945491E-2</v>
      </c>
    </row>
    <row r="1142" spans="1:17" x14ac:dyDescent="0.25">
      <c r="A1142" s="5">
        <v>34521</v>
      </c>
      <c r="B1142">
        <v>0.193991</v>
      </c>
      <c r="C1142">
        <v>1.8685449999999999</v>
      </c>
      <c r="D1142" s="4">
        <f t="shared" si="18"/>
        <v>-1.4249177793893737E-2</v>
      </c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>
        <f>LN(C1142/C1141)</f>
        <v>-1.6677517106988272E-2</v>
      </c>
      <c r="Q1142">
        <f>$Y$3*D1142+$Y$4*P1142</f>
        <v>-1.6168233766172036E-2</v>
      </c>
    </row>
    <row r="1143" spans="1:17" x14ac:dyDescent="0.25">
      <c r="A1143" s="5">
        <v>34522</v>
      </c>
      <c r="B1143">
        <v>0.19909499999999999</v>
      </c>
      <c r="C1143">
        <v>1.948315</v>
      </c>
      <c r="D1143" s="4">
        <f t="shared" si="18"/>
        <v>2.5970331511655016E-2</v>
      </c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>
        <f>LN(C1143/C1142)</f>
        <v>4.1804843316896309E-2</v>
      </c>
      <c r="Q1143">
        <f>$Y$3*D1143+$Y$4*P1143</f>
        <v>3.8483951121608011E-2</v>
      </c>
    </row>
    <row r="1144" spans="1:17" x14ac:dyDescent="0.25">
      <c r="A1144" s="5">
        <v>34523</v>
      </c>
      <c r="B1144">
        <v>0.20095099999999999</v>
      </c>
      <c r="C1144">
        <v>1.9144730000000001</v>
      </c>
      <c r="D1144" s="4">
        <f t="shared" si="18"/>
        <v>9.2789994988318886E-3</v>
      </c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>
        <f>LN(C1144/C1143)</f>
        <v>-1.752250752288919E-2</v>
      </c>
      <c r="Q1144">
        <f>$Y$3*D1144+$Y$4*P1144</f>
        <v>-1.1901562805102753E-2</v>
      </c>
    </row>
    <row r="1145" spans="1:17" x14ac:dyDescent="0.25">
      <c r="A1145" s="5">
        <v>34526</v>
      </c>
      <c r="B1145">
        <v>0.200487</v>
      </c>
      <c r="C1145">
        <v>1.870962</v>
      </c>
      <c r="D1145" s="4">
        <f t="shared" si="18"/>
        <v>-2.3116905057881183E-3</v>
      </c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>
        <f>LN(C1145/C1144)</f>
        <v>-2.2989651845789619E-2</v>
      </c>
      <c r="Q1145">
        <f>$Y$3*D1145+$Y$4*P1145</f>
        <v>-1.8652967439406198E-2</v>
      </c>
    </row>
    <row r="1146" spans="1:17" x14ac:dyDescent="0.25">
      <c r="A1146" s="5">
        <v>34527</v>
      </c>
      <c r="B1146">
        <v>0.210698</v>
      </c>
      <c r="C1146">
        <v>1.8564579999999999</v>
      </c>
      <c r="D1146" s="4">
        <f t="shared" si="18"/>
        <v>4.9676421856812772E-2</v>
      </c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>
        <f>LN(C1146/C1145)</f>
        <v>-7.7823659276862198E-3</v>
      </c>
      <c r="Q1146">
        <f>$Y$3*D1146+$Y$4*P1146</f>
        <v>4.2681754626147268E-3</v>
      </c>
    </row>
    <row r="1147" spans="1:17" x14ac:dyDescent="0.25">
      <c r="A1147" s="5">
        <v>34528</v>
      </c>
      <c r="B1147">
        <v>0.220444</v>
      </c>
      <c r="C1147">
        <v>1.9144730000000001</v>
      </c>
      <c r="D1147" s="4">
        <f t="shared" si="18"/>
        <v>4.5217865781402258E-2</v>
      </c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>
        <f>LN(C1147/C1146)</f>
        <v>3.0772017773475699E-2</v>
      </c>
      <c r="Q1147">
        <f>$Y$3*D1147+$Y$4*P1147</f>
        <v>3.3801672523422893E-2</v>
      </c>
    </row>
    <row r="1148" spans="1:17" x14ac:dyDescent="0.25">
      <c r="A1148" s="5">
        <v>34529</v>
      </c>
      <c r="B1148">
        <v>0.21255399999999999</v>
      </c>
      <c r="C1148">
        <v>1.8854649999999999</v>
      </c>
      <c r="D1148" s="4">
        <f t="shared" si="18"/>
        <v>-3.644762064842412E-2</v>
      </c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>
        <f>LN(C1148/C1147)</f>
        <v>-1.5267914108310812E-2</v>
      </c>
      <c r="Q1148">
        <f>$Y$3*D1148+$Y$4*P1148</f>
        <v>-1.9709827001657947E-2</v>
      </c>
    </row>
    <row r="1149" spans="1:17" x14ac:dyDescent="0.25">
      <c r="A1149" s="5">
        <v>34530</v>
      </c>
      <c r="B1149">
        <v>0.20977000000000001</v>
      </c>
      <c r="C1149">
        <v>1.8806320000000001</v>
      </c>
      <c r="D1149" s="4">
        <f t="shared" si="18"/>
        <v>-1.3184381318411639E-2</v>
      </c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>
        <f>LN(C1149/C1148)</f>
        <v>-2.5665842664470877E-3</v>
      </c>
      <c r="Q1149">
        <f>$Y$3*D1149+$Y$4*P1149</f>
        <v>-4.7934012213817351E-3</v>
      </c>
    </row>
    <row r="1150" spans="1:17" x14ac:dyDescent="0.25">
      <c r="A1150" s="5">
        <v>34533</v>
      </c>
      <c r="B1150">
        <v>0.210698</v>
      </c>
      <c r="C1150">
        <v>1.953149</v>
      </c>
      <c r="D1150" s="4">
        <f t="shared" si="18"/>
        <v>4.4141361854335747E-3</v>
      </c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>
        <f>LN(C1150/C1149)</f>
        <v>3.7835051305054268E-2</v>
      </c>
      <c r="Q1150">
        <f>$Y$3*D1150+$Y$4*P1150</f>
        <v>3.0825851555466549E-2</v>
      </c>
    </row>
    <row r="1151" spans="1:17" x14ac:dyDescent="0.25">
      <c r="A1151" s="5">
        <v>34534</v>
      </c>
      <c r="B1151">
        <v>0.205593</v>
      </c>
      <c r="C1151">
        <v>1.938645</v>
      </c>
      <c r="D1151" s="4">
        <f t="shared" si="18"/>
        <v>-2.4527342287330625E-2</v>
      </c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>
        <f>LN(C1151/C1150)</f>
        <v>-7.4536664325013319E-3</v>
      </c>
      <c r="Q1151">
        <f>$Y$3*D1151+$Y$4*P1151</f>
        <v>-1.1034442246026377E-2</v>
      </c>
    </row>
    <row r="1152" spans="1:17" x14ac:dyDescent="0.25">
      <c r="A1152" s="5">
        <v>34535</v>
      </c>
      <c r="B1152">
        <v>0.19770299999999999</v>
      </c>
      <c r="C1152">
        <v>1.870962</v>
      </c>
      <c r="D1152" s="4">
        <f t="shared" si="18"/>
        <v>-3.9132581740533162E-2</v>
      </c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>
        <f>LN(C1152/C1151)</f>
        <v>-3.5536538343584501E-2</v>
      </c>
      <c r="Q1152">
        <f>$Y$3*D1152+$Y$4*P1152</f>
        <v>-3.6290718364902989E-2</v>
      </c>
    </row>
    <row r="1153" spans="1:17" x14ac:dyDescent="0.25">
      <c r="A1153" s="5">
        <v>34536</v>
      </c>
      <c r="B1153">
        <v>0.20791299999999999</v>
      </c>
      <c r="C1153">
        <v>1.846789</v>
      </c>
      <c r="D1153" s="4">
        <f t="shared" si="18"/>
        <v>5.035381840330639E-2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>
        <f>LN(C1153/C1152)</f>
        <v>-1.3004281706734552E-2</v>
      </c>
      <c r="Q1153">
        <f>$Y$3*D1153+$Y$4*P1153</f>
        <v>2.8349266557570543E-4</v>
      </c>
    </row>
    <row r="1154" spans="1:17" x14ac:dyDescent="0.25">
      <c r="A1154" s="5">
        <v>34537</v>
      </c>
      <c r="B1154">
        <v>0.23019000000000001</v>
      </c>
      <c r="C1154">
        <v>1.9555670000000001</v>
      </c>
      <c r="D1154" s="4">
        <f t="shared" si="18"/>
        <v>0.10178533188610914</v>
      </c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>
        <f>LN(C1154/C1153)</f>
        <v>5.7231721579177483E-2</v>
      </c>
      <c r="Q1154">
        <f>$Y$3*D1154+$Y$4*P1154</f>
        <v>6.657572526934688E-2</v>
      </c>
    </row>
    <row r="1155" spans="1:17" x14ac:dyDescent="0.25">
      <c r="A1155" s="5">
        <v>34540</v>
      </c>
      <c r="B1155">
        <v>0.235295</v>
      </c>
      <c r="C1155">
        <v>1.9797389999999999</v>
      </c>
      <c r="D1155" s="4">
        <f t="shared" si="18"/>
        <v>2.1934991181096757E-2</v>
      </c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>
        <f>LN(C1155/C1154)</f>
        <v>1.2284840872355998E-2</v>
      </c>
      <c r="Q1155">
        <f>$Y$3*D1155+$Y$4*P1155</f>
        <v>1.4308718162532281E-2</v>
      </c>
    </row>
    <row r="1156" spans="1:17" x14ac:dyDescent="0.25">
      <c r="A1156" s="5">
        <v>34541</v>
      </c>
      <c r="B1156">
        <v>0.23297399999999999</v>
      </c>
      <c r="C1156">
        <v>1.948315</v>
      </c>
      <c r="D1156" s="4">
        <f t="shared" ref="D1156:D1219" si="19">LN(B1156/B1155)</f>
        <v>-9.913186682314612E-3</v>
      </c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>
        <f>LN(C1156/C1155)</f>
        <v>-1.6000121376120231E-2</v>
      </c>
      <c r="Q1156">
        <f>$Y$3*D1156+$Y$4*P1156</f>
        <v>-1.4723539302323821E-2</v>
      </c>
    </row>
    <row r="1157" spans="1:17" x14ac:dyDescent="0.25">
      <c r="A1157" s="5">
        <v>34542</v>
      </c>
      <c r="B1157">
        <v>0.230654</v>
      </c>
      <c r="C1157">
        <v>1.9144730000000001</v>
      </c>
      <c r="D1157" s="4">
        <f t="shared" si="19"/>
        <v>-1.0008107209493682E-2</v>
      </c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>
        <f>LN(C1157/C1156)</f>
        <v>-1.752250752288919E-2</v>
      </c>
      <c r="Q1157">
        <f>$Y$3*D1157+$Y$4*P1157</f>
        <v>-1.5946550293518401E-2</v>
      </c>
    </row>
    <row r="1158" spans="1:17" x14ac:dyDescent="0.25">
      <c r="A1158" s="5">
        <v>34543</v>
      </c>
      <c r="B1158">
        <v>0.23668700000000001</v>
      </c>
      <c r="C1158">
        <v>1.9144730000000001</v>
      </c>
      <c r="D1158" s="4">
        <f t="shared" si="19"/>
        <v>2.5819841022712575E-2</v>
      </c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>
        <f>LN(C1158/C1157)</f>
        <v>0</v>
      </c>
      <c r="Q1158">
        <f>$Y$3*D1158+$Y$4*P1158</f>
        <v>5.4150648653107708E-3</v>
      </c>
    </row>
    <row r="1159" spans="1:17" x14ac:dyDescent="0.25">
      <c r="A1159" s="5">
        <v>34544</v>
      </c>
      <c r="B1159">
        <v>0.25014500000000001</v>
      </c>
      <c r="C1159">
        <v>1.991824</v>
      </c>
      <c r="D1159" s="4">
        <f t="shared" si="19"/>
        <v>5.5302156557570863E-2</v>
      </c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>
        <f>LN(C1159/C1158)</f>
        <v>3.9608412908522996E-2</v>
      </c>
      <c r="Q1159">
        <f>$Y$3*D1159+$Y$4*P1159</f>
        <v>4.2899782509303944E-2</v>
      </c>
    </row>
    <row r="1160" spans="1:17" x14ac:dyDescent="0.25">
      <c r="A1160" s="5">
        <v>34547</v>
      </c>
      <c r="B1160">
        <v>0.24782499999999999</v>
      </c>
      <c r="C1160">
        <v>2.0643440000000002</v>
      </c>
      <c r="D1160" s="4">
        <f t="shared" si="19"/>
        <v>-9.3178978082944335E-3</v>
      </c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>
        <f>LN(C1160/C1159)</f>
        <v>3.5761698553278133E-2</v>
      </c>
      <c r="Q1160">
        <f>$Y$3*D1160+$Y$4*P1160</f>
        <v>2.6307382464142996E-2</v>
      </c>
    </row>
    <row r="1161" spans="1:17" x14ac:dyDescent="0.25">
      <c r="A1161" s="5">
        <v>34548</v>
      </c>
      <c r="B1161">
        <v>0.24179200000000001</v>
      </c>
      <c r="C1161">
        <v>2.0425879999999998</v>
      </c>
      <c r="D1161" s="4">
        <f t="shared" si="19"/>
        <v>-2.4644999479971383E-2</v>
      </c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>
        <f>LN(C1161/C1160)</f>
        <v>-1.0594869119400481E-2</v>
      </c>
      <c r="Q1161">
        <f>$Y$3*D1161+$Y$4*P1161</f>
        <v>-1.3541532005575393E-2</v>
      </c>
    </row>
    <row r="1162" spans="1:17" x14ac:dyDescent="0.25">
      <c r="A1162" s="5">
        <v>34549</v>
      </c>
      <c r="B1162">
        <v>0.24596899999999999</v>
      </c>
      <c r="C1162">
        <v>2.0643440000000002</v>
      </c>
      <c r="D1162" s="4">
        <f t="shared" si="19"/>
        <v>1.7127659292494529E-2</v>
      </c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>
        <f>LN(C1162/C1161)</f>
        <v>1.0594869119400574E-2</v>
      </c>
      <c r="Q1162">
        <f>$Y$3*D1162+$Y$4*P1162</f>
        <v>1.1964958211260214E-2</v>
      </c>
    </row>
    <row r="1163" spans="1:17" x14ac:dyDescent="0.25">
      <c r="A1163" s="5">
        <v>34550</v>
      </c>
      <c r="B1163">
        <v>0.24689700000000001</v>
      </c>
      <c r="C1163">
        <v>2.040171</v>
      </c>
      <c r="D1163" s="4">
        <f t="shared" si="19"/>
        <v>3.7657338775428694E-3</v>
      </c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>
        <f>LN(C1163/C1162)</f>
        <v>-1.1778872526096166E-2</v>
      </c>
      <c r="Q1163">
        <f>$Y$3*D1163+$Y$4*P1163</f>
        <v>-8.5187807266390927E-3</v>
      </c>
    </row>
    <row r="1164" spans="1:17" x14ac:dyDescent="0.25">
      <c r="A1164" s="5">
        <v>34551</v>
      </c>
      <c r="B1164">
        <v>0.24689700000000001</v>
      </c>
      <c r="C1164">
        <v>2.0305</v>
      </c>
      <c r="D1164" s="4">
        <f t="shared" si="19"/>
        <v>0</v>
      </c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>
        <f>LN(C1164/C1163)</f>
        <v>-4.7515597283255811E-3</v>
      </c>
      <c r="Q1164">
        <f>$Y$3*D1164+$Y$4*P1164</f>
        <v>-3.7550391022826901E-3</v>
      </c>
    </row>
    <row r="1165" spans="1:17" x14ac:dyDescent="0.25">
      <c r="A1165" s="5">
        <v>34554</v>
      </c>
      <c r="B1165">
        <v>0.25061</v>
      </c>
      <c r="C1165">
        <v>2.0498400000000001</v>
      </c>
      <c r="D1165" s="4">
        <f t="shared" si="19"/>
        <v>1.4926700286636542E-2</v>
      </c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>
        <f>LN(C1165/C1164)</f>
        <v>9.4796731796490917E-3</v>
      </c>
      <c r="Q1165">
        <f>$Y$3*D1165+$Y$4*P1165</f>
        <v>1.0622050666849604E-2</v>
      </c>
    </row>
    <row r="1166" spans="1:17" x14ac:dyDescent="0.25">
      <c r="A1166" s="5">
        <v>34555</v>
      </c>
      <c r="B1166">
        <v>0.24968099999999999</v>
      </c>
      <c r="C1166">
        <v>2.0691769999999998</v>
      </c>
      <c r="D1166" s="4">
        <f t="shared" si="19"/>
        <v>-3.7138428145982445E-3</v>
      </c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>
        <f>LN(C1166/C1165)</f>
        <v>9.3892023546613222E-3</v>
      </c>
      <c r="Q1166">
        <f>$Y$3*D1166+$Y$4*P1166</f>
        <v>6.6411668627997513E-3</v>
      </c>
    </row>
    <row r="1167" spans="1:17" x14ac:dyDescent="0.25">
      <c r="A1167" s="5">
        <v>34556</v>
      </c>
      <c r="B1167">
        <v>0.25710699999999997</v>
      </c>
      <c r="C1167">
        <v>2.09335</v>
      </c>
      <c r="D1167" s="4">
        <f t="shared" si="19"/>
        <v>2.9308237580152319E-2</v>
      </c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>
        <f>LN(C1167/C1166)</f>
        <v>1.1614709885216599E-2</v>
      </c>
      <c r="Q1167">
        <f>$Y$3*D1167+$Y$4*P1167</f>
        <v>1.5325484094862903E-2</v>
      </c>
    </row>
    <row r="1168" spans="1:17" x14ac:dyDescent="0.25">
      <c r="A1168" s="5">
        <v>34557</v>
      </c>
      <c r="B1168">
        <v>0.25478699999999999</v>
      </c>
      <c r="C1168">
        <v>2.1368610000000001</v>
      </c>
      <c r="D1168" s="4">
        <f t="shared" si="19"/>
        <v>-9.0644386729580948E-3</v>
      </c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>
        <f>LN(C1168/C1167)</f>
        <v>2.0572276202942764E-2</v>
      </c>
      <c r="Q1168">
        <f>$Y$3*D1168+$Y$4*P1168</f>
        <v>1.4356717659938857E-2</v>
      </c>
    </row>
    <row r="1169" spans="1:17" x14ac:dyDescent="0.25">
      <c r="A1169" s="5">
        <v>34558</v>
      </c>
      <c r="B1169">
        <v>0.25803500000000001</v>
      </c>
      <c r="C1169">
        <v>2.1368610000000001</v>
      </c>
      <c r="D1169" s="4">
        <f t="shared" si="19"/>
        <v>1.2667332647248125E-2</v>
      </c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>
        <f>LN(C1169/C1168)</f>
        <v>0</v>
      </c>
      <c r="Q1169">
        <f>$Y$3*D1169+$Y$4*P1169</f>
        <v>2.6566557050052286E-3</v>
      </c>
    </row>
    <row r="1170" spans="1:17" x14ac:dyDescent="0.25">
      <c r="A1170" s="5">
        <v>34561</v>
      </c>
      <c r="B1170">
        <v>0.25799800000000001</v>
      </c>
      <c r="C1170">
        <v>2.1054369999999998</v>
      </c>
      <c r="D1170" s="4">
        <f t="shared" si="19"/>
        <v>-1.434016819211551E-4</v>
      </c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>
        <f>LN(C1170/C1169)</f>
        <v>-1.4814883228317021E-2</v>
      </c>
      <c r="Q1170">
        <f>$Y$3*D1170+$Y$4*P1170</f>
        <v>-1.1737907495815122E-2</v>
      </c>
    </row>
    <row r="1171" spans="1:17" x14ac:dyDescent="0.25">
      <c r="A1171" s="5">
        <v>34562</v>
      </c>
      <c r="B1171">
        <v>0.25892900000000002</v>
      </c>
      <c r="C1171">
        <v>2.1223580000000002</v>
      </c>
      <c r="D1171" s="4">
        <f t="shared" si="19"/>
        <v>3.6020598909741013E-3</v>
      </c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>
        <f>LN(C1171/C1170)</f>
        <v>8.0046881890158978E-3</v>
      </c>
      <c r="Q1171">
        <f>$Y$3*D1171+$Y$4*P1171</f>
        <v>7.0813471897131653E-3</v>
      </c>
    </row>
    <row r="1172" spans="1:17" x14ac:dyDescent="0.25">
      <c r="A1172" s="5">
        <v>34563</v>
      </c>
      <c r="B1172">
        <v>0.26079200000000002</v>
      </c>
      <c r="C1172">
        <v>2.1610330000000002</v>
      </c>
      <c r="D1172" s="4">
        <f t="shared" si="19"/>
        <v>7.1692618908289337E-3</v>
      </c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>
        <f>LN(C1172/C1171)</f>
        <v>1.8058613388774597E-2</v>
      </c>
      <c r="Q1172">
        <f>$Y$3*D1172+$Y$4*P1172</f>
        <v>1.5774844691257266E-2</v>
      </c>
    </row>
    <row r="1173" spans="1:17" x14ac:dyDescent="0.25">
      <c r="A1173" s="5">
        <v>34564</v>
      </c>
      <c r="B1173">
        <v>0.25799800000000001</v>
      </c>
      <c r="C1173">
        <v>2.1465299999999998</v>
      </c>
      <c r="D1173" s="4">
        <f t="shared" si="19"/>
        <v>-1.0771321781803012E-2</v>
      </c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>
        <f>LN(C1173/C1172)</f>
        <v>-6.7337632909557918E-3</v>
      </c>
      <c r="Q1173">
        <f>$Y$3*D1173+$Y$4*P1173</f>
        <v>-7.5805400432290317E-3</v>
      </c>
    </row>
    <row r="1174" spans="1:17" x14ac:dyDescent="0.25">
      <c r="A1174" s="5">
        <v>34565</v>
      </c>
      <c r="B1174">
        <v>0.25985999999999998</v>
      </c>
      <c r="C1174">
        <v>2.1223580000000002</v>
      </c>
      <c r="D1174" s="4">
        <f t="shared" si="19"/>
        <v>7.191191501003719E-3</v>
      </c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>
        <f>LN(C1174/C1173)</f>
        <v>-1.1324850097818808E-2</v>
      </c>
      <c r="Q1174">
        <f>$Y$3*D1174+$Y$4*P1174</f>
        <v>-7.4415742008751597E-3</v>
      </c>
    </row>
    <row r="1175" spans="1:17" x14ac:dyDescent="0.25">
      <c r="A1175" s="5">
        <v>34568</v>
      </c>
      <c r="B1175">
        <v>0.25985999999999998</v>
      </c>
      <c r="C1175">
        <v>2.1126870000000002</v>
      </c>
      <c r="D1175" s="4">
        <f t="shared" si="19"/>
        <v>0</v>
      </c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>
        <f>LN(C1175/C1174)</f>
        <v>-4.5671376858595954E-3</v>
      </c>
      <c r="Q1175">
        <f>$Y$3*D1175+$Y$4*P1175</f>
        <v>-3.6092949634361701E-3</v>
      </c>
    </row>
    <row r="1176" spans="1:17" x14ac:dyDescent="0.25">
      <c r="A1176" s="5">
        <v>34569</v>
      </c>
      <c r="B1176">
        <v>0.26079200000000002</v>
      </c>
      <c r="C1176">
        <v>2.1465299999999998</v>
      </c>
      <c r="D1176" s="4">
        <f t="shared" si="19"/>
        <v>3.5801302807992449E-3</v>
      </c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>
        <f>LN(C1176/C1175)</f>
        <v>1.5891987783678591E-2</v>
      </c>
      <c r="Q1176">
        <f>$Y$3*D1176+$Y$4*P1176</f>
        <v>1.3309884085522255E-2</v>
      </c>
    </row>
    <row r="1177" spans="1:17" x14ac:dyDescent="0.25">
      <c r="A1177" s="5">
        <v>34570</v>
      </c>
      <c r="B1177">
        <v>0.25985999999999998</v>
      </c>
      <c r="C1177">
        <v>2.156199</v>
      </c>
      <c r="D1177" s="4">
        <f t="shared" si="19"/>
        <v>-3.5801302807992688E-3</v>
      </c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>
        <f>LN(C1177/C1176)</f>
        <v>4.4943645186999014E-3</v>
      </c>
      <c r="Q1177">
        <f>$Y$3*D1177+$Y$4*P1177</f>
        <v>2.8009415012831594E-3</v>
      </c>
    </row>
    <row r="1178" spans="1:17" x14ac:dyDescent="0.25">
      <c r="A1178" s="5">
        <v>34571</v>
      </c>
      <c r="B1178">
        <v>0.26125700000000002</v>
      </c>
      <c r="C1178">
        <v>2.1731189999999998</v>
      </c>
      <c r="D1178" s="4">
        <f t="shared" si="19"/>
        <v>5.3615727238440023E-3</v>
      </c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>
        <f>LN(C1178/C1177)</f>
        <v>7.81651343141152E-3</v>
      </c>
      <c r="Q1178">
        <f>$Y$3*D1178+$Y$4*P1178</f>
        <v>7.3016511144717603E-3</v>
      </c>
    </row>
    <row r="1179" spans="1:17" x14ac:dyDescent="0.25">
      <c r="A1179" s="5">
        <v>34572</v>
      </c>
      <c r="B1179">
        <v>0.26638000000000001</v>
      </c>
      <c r="C1179">
        <v>2.1997100000000001</v>
      </c>
      <c r="D1179" s="4">
        <f t="shared" si="19"/>
        <v>1.9419263594450314E-2</v>
      </c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>
        <f>LN(C1179/C1178)</f>
        <v>1.2162070718357667E-2</v>
      </c>
      <c r="Q1179">
        <f>$Y$3*D1179+$Y$4*P1179</f>
        <v>1.3684085130822254E-2</v>
      </c>
    </row>
    <row r="1180" spans="1:17" x14ac:dyDescent="0.25">
      <c r="A1180" s="5">
        <v>34575</v>
      </c>
      <c r="B1180">
        <v>0.26358599999999999</v>
      </c>
      <c r="C1180">
        <v>2.2069610000000002</v>
      </c>
      <c r="D1180" s="4">
        <f t="shared" si="19"/>
        <v>-1.0544170328859336E-2</v>
      </c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>
        <f>LN(C1180/C1179)</f>
        <v>3.2909225781231023E-3</v>
      </c>
      <c r="Q1180">
        <f>$Y$3*D1180+$Y$4*P1180</f>
        <v>3.8935841113195511E-4</v>
      </c>
    </row>
    <row r="1181" spans="1:17" x14ac:dyDescent="0.25">
      <c r="A1181" s="5">
        <v>34576</v>
      </c>
      <c r="B1181">
        <v>0.27010600000000001</v>
      </c>
      <c r="C1181">
        <v>2.2577250000000002</v>
      </c>
      <c r="D1181" s="4">
        <f t="shared" si="19"/>
        <v>2.4434784102634458E-2</v>
      </c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>
        <f>LN(C1181/C1180)</f>
        <v>2.2741213044792409E-2</v>
      </c>
      <c r="Q1181">
        <f>$Y$3*D1181+$Y$4*P1181</f>
        <v>2.3096397150076421E-2</v>
      </c>
    </row>
    <row r="1182" spans="1:17" x14ac:dyDescent="0.25">
      <c r="A1182" s="5">
        <v>34577</v>
      </c>
      <c r="B1182">
        <v>0.26963999999999999</v>
      </c>
      <c r="C1182">
        <v>2.2480560000000001</v>
      </c>
      <c r="D1182" s="4">
        <f t="shared" si="19"/>
        <v>-1.7267385614214965E-3</v>
      </c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>
        <f>LN(C1182/C1181)</f>
        <v>-4.2918263633887812E-3</v>
      </c>
      <c r="Q1182">
        <f>$Y$3*D1182+$Y$4*P1182</f>
        <v>-3.7538634525927095E-3</v>
      </c>
    </row>
    <row r="1183" spans="1:17" x14ac:dyDescent="0.25">
      <c r="A1183" s="5">
        <v>34578</v>
      </c>
      <c r="B1183">
        <v>0.26079200000000002</v>
      </c>
      <c r="C1183">
        <v>2.1707019999999999</v>
      </c>
      <c r="D1183" s="4">
        <f t="shared" si="19"/>
        <v>-3.3364581249848618E-2</v>
      </c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>
        <f>LN(C1183/C1182)</f>
        <v>-3.5015225212270837E-2</v>
      </c>
      <c r="Q1183">
        <f>$Y$3*D1183+$Y$4*P1183</f>
        <v>-3.4669043989923751E-2</v>
      </c>
    </row>
    <row r="1184" spans="1:17" x14ac:dyDescent="0.25">
      <c r="A1184" s="5">
        <v>34579</v>
      </c>
      <c r="B1184">
        <v>0.26358599999999999</v>
      </c>
      <c r="C1184">
        <v>2.1658689999999998</v>
      </c>
      <c r="D1184" s="4">
        <f t="shared" si="19"/>
        <v>1.0656535708635612E-2</v>
      </c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>
        <f>LN(C1184/C1183)</f>
        <v>-2.2289509388645355E-3</v>
      </c>
      <c r="Q1184">
        <f>$Y$3*D1184+$Y$4*P1184</f>
        <v>4.7345710291738278E-4</v>
      </c>
    </row>
    <row r="1185" spans="1:17" x14ac:dyDescent="0.25">
      <c r="A1185" s="5">
        <v>34583</v>
      </c>
      <c r="B1185">
        <v>0.26498300000000002</v>
      </c>
      <c r="C1185">
        <v>2.1658689999999998</v>
      </c>
      <c r="D1185" s="4">
        <f t="shared" si="19"/>
        <v>5.2859825410410668E-3</v>
      </c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>
        <f>LN(C1185/C1184)</f>
        <v>0</v>
      </c>
      <c r="Q1185">
        <f>$Y$3*D1185+$Y$4*P1185</f>
        <v>1.1086024236732681E-3</v>
      </c>
    </row>
    <row r="1186" spans="1:17" x14ac:dyDescent="0.25">
      <c r="A1186" s="5">
        <v>34584</v>
      </c>
      <c r="B1186">
        <v>0.269175</v>
      </c>
      <c r="C1186">
        <v>2.1997100000000001</v>
      </c>
      <c r="D1186" s="4">
        <f t="shared" si="19"/>
        <v>1.5696052716714259E-2</v>
      </c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>
        <f>LN(C1186/C1185)</f>
        <v>1.5503866891608778E-2</v>
      </c>
      <c r="Q1186">
        <f>$Y$3*D1186+$Y$4*P1186</f>
        <v>1.5544173054153464E-2</v>
      </c>
    </row>
    <row r="1187" spans="1:17" x14ac:dyDescent="0.25">
      <c r="A1187" s="5">
        <v>34585</v>
      </c>
      <c r="B1187">
        <v>0.269175</v>
      </c>
      <c r="C1187">
        <v>2.2408030000000001</v>
      </c>
      <c r="D1187" s="4">
        <f t="shared" si="19"/>
        <v>0</v>
      </c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>
        <f>LN(C1187/C1186)</f>
        <v>1.8508750276762288E-2</v>
      </c>
      <c r="Q1187">
        <f>$Y$3*D1187+$Y$4*P1187</f>
        <v>1.462700355197254E-2</v>
      </c>
    </row>
    <row r="1188" spans="1:17" x14ac:dyDescent="0.25">
      <c r="A1188" s="5">
        <v>34586</v>
      </c>
      <c r="B1188">
        <v>0.26638000000000001</v>
      </c>
      <c r="C1188">
        <v>2.1997100000000001</v>
      </c>
      <c r="D1188" s="4">
        <f t="shared" si="19"/>
        <v>-1.0437864928896177E-2</v>
      </c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>
        <f>LN(C1188/C1187)</f>
        <v>-1.8508750276762364E-2</v>
      </c>
      <c r="Q1188">
        <f>$Y$3*D1188+$Y$4*P1188</f>
        <v>-1.681608425140857E-2</v>
      </c>
    </row>
    <row r="1189" spans="1:17" x14ac:dyDescent="0.25">
      <c r="A1189" s="5">
        <v>34589</v>
      </c>
      <c r="B1189">
        <v>0.26638000000000001</v>
      </c>
      <c r="C1189">
        <v>2.1707019999999999</v>
      </c>
      <c r="D1189" s="4">
        <f t="shared" si="19"/>
        <v>0</v>
      </c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>
        <f>LN(C1189/C1188)</f>
        <v>-1.327491595274421E-2</v>
      </c>
      <c r="Q1189">
        <f>$Y$3*D1189+$Y$4*P1189</f>
        <v>-1.0490834869424408E-2</v>
      </c>
    </row>
    <row r="1190" spans="1:17" x14ac:dyDescent="0.25">
      <c r="A1190" s="5">
        <v>34590</v>
      </c>
      <c r="B1190">
        <v>0.266845</v>
      </c>
      <c r="C1190">
        <v>2.226299</v>
      </c>
      <c r="D1190" s="4">
        <f t="shared" si="19"/>
        <v>1.7441047132960642E-3</v>
      </c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>
        <f>LN(C1190/C1189)</f>
        <v>2.5289947945269523E-2</v>
      </c>
      <c r="Q1190">
        <f>$Y$3*D1190+$Y$4*P1190</f>
        <v>2.0351797152729133E-2</v>
      </c>
    </row>
    <row r="1191" spans="1:17" x14ac:dyDescent="0.25">
      <c r="A1191" s="5">
        <v>34591</v>
      </c>
      <c r="B1191">
        <v>0.26172299999999998</v>
      </c>
      <c r="C1191">
        <v>2.2287170000000001</v>
      </c>
      <c r="D1191" s="4">
        <f t="shared" si="19"/>
        <v>-1.9381272918517871E-2</v>
      </c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>
        <f>LN(C1191/C1190)</f>
        <v>1.0855180935096685E-3</v>
      </c>
      <c r="Q1191">
        <f>$Y$3*D1191+$Y$4*P1191</f>
        <v>-3.2068786264158036E-3</v>
      </c>
    </row>
    <row r="1192" spans="1:17" x14ac:dyDescent="0.25">
      <c r="A1192" s="5">
        <v>34592</v>
      </c>
      <c r="B1192">
        <v>0.26824300000000001</v>
      </c>
      <c r="C1192">
        <v>2.2528899999999998</v>
      </c>
      <c r="D1192" s="4">
        <f t="shared" si="19"/>
        <v>2.4606593542085282E-2</v>
      </c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>
        <f>LN(C1192/C1191)</f>
        <v>1.0787752887978926E-2</v>
      </c>
      <c r="Q1192">
        <f>$Y$3*D1192+$Y$4*P1192</f>
        <v>1.3685908552049625E-2</v>
      </c>
    </row>
    <row r="1193" spans="1:17" x14ac:dyDescent="0.25">
      <c r="A1193" s="5">
        <v>34593</v>
      </c>
      <c r="B1193">
        <v>0.27103699999999997</v>
      </c>
      <c r="C1193">
        <v>2.1997100000000001</v>
      </c>
      <c r="D1193" s="4">
        <f t="shared" si="19"/>
        <v>1.0362056815707869E-2</v>
      </c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>
        <f>LN(C1193/C1192)</f>
        <v>-2.388830297401379E-2</v>
      </c>
      <c r="Q1193">
        <f>$Y$3*D1193+$Y$4*P1193</f>
        <v>-1.6705147982531594E-2</v>
      </c>
    </row>
    <row r="1194" spans="1:17" x14ac:dyDescent="0.25">
      <c r="A1194" s="5">
        <v>34596</v>
      </c>
      <c r="B1194">
        <v>0.264517</v>
      </c>
      <c r="C1194">
        <v>2.1997100000000001</v>
      </c>
      <c r="D1194" s="4">
        <f t="shared" si="19"/>
        <v>-2.4349821480751693E-2</v>
      </c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>
        <f>LN(C1194/C1193)</f>
        <v>0</v>
      </c>
      <c r="Q1194">
        <f>$Y$3*D1194+$Y$4*P1194</f>
        <v>-5.1067650904984352E-3</v>
      </c>
    </row>
    <row r="1195" spans="1:17" x14ac:dyDescent="0.25">
      <c r="A1195" s="5">
        <v>34597</v>
      </c>
      <c r="B1195">
        <v>0.25753199999999998</v>
      </c>
      <c r="C1195">
        <v>2.1658689999999998</v>
      </c>
      <c r="D1195" s="4">
        <f t="shared" si="19"/>
        <v>-2.6761537217359268E-2</v>
      </c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>
        <f>LN(C1195/C1194)</f>
        <v>-1.5503866891608728E-2</v>
      </c>
      <c r="Q1195">
        <f>$Y$3*D1195+$Y$4*P1195</f>
        <v>-1.7864881236840314E-2</v>
      </c>
    </row>
    <row r="1196" spans="1:17" x14ac:dyDescent="0.25">
      <c r="A1196" s="5">
        <v>34598</v>
      </c>
      <c r="B1196">
        <v>0.254272</v>
      </c>
      <c r="C1196">
        <v>2.214213</v>
      </c>
      <c r="D1196" s="4">
        <f t="shared" si="19"/>
        <v>-1.2739424035211255E-2</v>
      </c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>
        <f>LN(C1196/C1195)</f>
        <v>2.2075369018944826E-2</v>
      </c>
      <c r="Q1196">
        <f>$Y$3*D1196+$Y$4*P1196</f>
        <v>1.477383828934856E-2</v>
      </c>
    </row>
    <row r="1197" spans="1:17" x14ac:dyDescent="0.25">
      <c r="A1197" s="5">
        <v>34599</v>
      </c>
      <c r="B1197">
        <v>0.25240899999999999</v>
      </c>
      <c r="C1197">
        <v>2.2045430000000001</v>
      </c>
      <c r="D1197" s="4">
        <f t="shared" si="19"/>
        <v>-7.3537724745835371E-3</v>
      </c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>
        <f>LN(C1197/C1196)</f>
        <v>-4.3768044385679526E-3</v>
      </c>
      <c r="Q1197">
        <f>$Y$3*D1197+$Y$4*P1197</f>
        <v>-5.0011489108209278E-3</v>
      </c>
    </row>
    <row r="1198" spans="1:17" x14ac:dyDescent="0.25">
      <c r="A1198" s="5">
        <v>34600</v>
      </c>
      <c r="B1198">
        <v>0.25287399999999999</v>
      </c>
      <c r="C1198">
        <v>2.1658689999999998</v>
      </c>
      <c r="D1198" s="4">
        <f t="shared" si="19"/>
        <v>1.840553239554496E-3</v>
      </c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>
        <f>LN(C1198/C1197)</f>
        <v>-1.7698564580376941E-2</v>
      </c>
      <c r="Q1198">
        <f>$Y$3*D1198+$Y$4*P1198</f>
        <v>-1.3600724074201638E-2</v>
      </c>
    </row>
    <row r="1199" spans="1:17" x14ac:dyDescent="0.25">
      <c r="A1199" s="5">
        <v>34603</v>
      </c>
      <c r="B1199">
        <v>0.25287399999999999</v>
      </c>
      <c r="C1199">
        <v>2.1489470000000002</v>
      </c>
      <c r="D1199" s="4">
        <f t="shared" si="19"/>
        <v>0</v>
      </c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>
        <f>LN(C1199/C1198)</f>
        <v>-7.8437118796005258E-3</v>
      </c>
      <c r="Q1199">
        <f>$Y$3*D1199+$Y$4*P1199</f>
        <v>-6.1986897985008456E-3</v>
      </c>
    </row>
    <row r="1200" spans="1:17" x14ac:dyDescent="0.25">
      <c r="A1200" s="5">
        <v>34604</v>
      </c>
      <c r="B1200">
        <v>0.25240899999999999</v>
      </c>
      <c r="C1200">
        <v>2.185206</v>
      </c>
      <c r="D1200" s="4">
        <f t="shared" si="19"/>
        <v>-1.8405532395544769E-3</v>
      </c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>
        <f>LN(C1200/C1199)</f>
        <v>1.6732148557290123E-2</v>
      </c>
      <c r="Q1200">
        <f>$Y$3*D1200+$Y$4*P1200</f>
        <v>1.2836989603154101E-2</v>
      </c>
    </row>
    <row r="1201" spans="1:17" x14ac:dyDescent="0.25">
      <c r="A1201" s="5">
        <v>34605</v>
      </c>
      <c r="B1201">
        <v>0.25240899999999999</v>
      </c>
      <c r="C1201">
        <v>2.2045430000000001</v>
      </c>
      <c r="D1201" s="4">
        <f t="shared" si="19"/>
        <v>0</v>
      </c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>
        <f>LN(C1201/C1200)</f>
        <v>8.8101279026874691E-3</v>
      </c>
      <c r="Q1201">
        <f>$Y$3*D1201+$Y$4*P1201</f>
        <v>6.9624242695484851E-3</v>
      </c>
    </row>
    <row r="1202" spans="1:17" x14ac:dyDescent="0.25">
      <c r="A1202" s="5">
        <v>34606</v>
      </c>
      <c r="B1202">
        <v>0.254272</v>
      </c>
      <c r="C1202">
        <v>2.185206</v>
      </c>
      <c r="D1202" s="4">
        <f t="shared" si="19"/>
        <v>7.3537724745835267E-3</v>
      </c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>
        <f>LN(C1202/C1201)</f>
        <v>-8.8101279026874361E-3</v>
      </c>
      <c r="Q1202">
        <f>$Y$3*D1202+$Y$4*P1202</f>
        <v>-5.4201547056275277E-3</v>
      </c>
    </row>
    <row r="1203" spans="1:17" x14ac:dyDescent="0.25">
      <c r="A1203" s="5">
        <v>34607</v>
      </c>
      <c r="B1203">
        <v>0.25101200000000001</v>
      </c>
      <c r="C1203">
        <v>2.1707019999999999</v>
      </c>
      <c r="D1203" s="4">
        <f t="shared" si="19"/>
        <v>-1.2903813438212192E-2</v>
      </c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>
        <f>LN(C1203/C1202)</f>
        <v>-6.6594857388248612E-3</v>
      </c>
      <c r="Q1203">
        <f>$Y$3*D1203+$Y$4*P1203</f>
        <v>-7.9690770528339193E-3</v>
      </c>
    </row>
    <row r="1204" spans="1:17" x14ac:dyDescent="0.25">
      <c r="A1204" s="5">
        <v>34610</v>
      </c>
      <c r="B1204">
        <v>0.24682100000000001</v>
      </c>
      <c r="C1204">
        <v>2.1610330000000002</v>
      </c>
      <c r="D1204" s="4">
        <f t="shared" si="19"/>
        <v>-1.6837369201559569E-2</v>
      </c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>
        <f>LN(C1204/C1203)</f>
        <v>-4.4642694247692214E-3</v>
      </c>
      <c r="Q1204">
        <f>$Y$3*D1204+$Y$4*P1204</f>
        <v>-7.0592171557542424E-3</v>
      </c>
    </row>
    <row r="1205" spans="1:17" x14ac:dyDescent="0.25">
      <c r="A1205" s="5">
        <v>34611</v>
      </c>
      <c r="B1205">
        <v>0.25147799999999998</v>
      </c>
      <c r="C1205">
        <v>2.127192</v>
      </c>
      <c r="D1205" s="4">
        <f t="shared" si="19"/>
        <v>1.8692133012152327E-2</v>
      </c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>
        <f>LN(C1205/C1204)</f>
        <v>-1.5783547988892886E-2</v>
      </c>
      <c r="Q1205">
        <f>$Y$3*D1205+$Y$4*P1205</f>
        <v>-8.5531375176509904E-3</v>
      </c>
    </row>
    <row r="1206" spans="1:17" x14ac:dyDescent="0.25">
      <c r="A1206" s="5">
        <v>34612</v>
      </c>
      <c r="B1206">
        <v>0.28221400000000002</v>
      </c>
      <c r="C1206">
        <v>2.1465299999999998</v>
      </c>
      <c r="D1206" s="4">
        <f t="shared" si="19"/>
        <v>0.11531013782918173</v>
      </c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>
        <f>LN(C1206/C1205)</f>
        <v>9.0497846979370657E-3</v>
      </c>
      <c r="Q1206">
        <f>$Y$3*D1206+$Y$4*P1206</f>
        <v>3.1335231936375073E-2</v>
      </c>
    </row>
    <row r="1207" spans="1:17" x14ac:dyDescent="0.25">
      <c r="A1207" s="5">
        <v>34613</v>
      </c>
      <c r="B1207">
        <v>0.27010600000000001</v>
      </c>
      <c r="C1207">
        <v>2.107853</v>
      </c>
      <c r="D1207" s="4">
        <f t="shared" si="19"/>
        <v>-4.3851173847036615E-2</v>
      </c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>
        <f>LN(C1207/C1206)</f>
        <v>-1.8182690922990435E-2</v>
      </c>
      <c r="Q1207">
        <f>$Y$3*D1207+$Y$4*P1207</f>
        <v>-2.3566012218639111E-2</v>
      </c>
    </row>
    <row r="1208" spans="1:17" x14ac:dyDescent="0.25">
      <c r="A1208" s="5">
        <v>34614</v>
      </c>
      <c r="B1208">
        <v>0.27569399999999999</v>
      </c>
      <c r="C1208">
        <v>2.1030190000000002</v>
      </c>
      <c r="D1208" s="4">
        <f t="shared" si="19"/>
        <v>2.0477080460642044E-2</v>
      </c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>
        <f>LN(C1208/C1207)</f>
        <v>-2.2959625101465573E-3</v>
      </c>
      <c r="Q1208">
        <f>$Y$3*D1208+$Y$4*P1208</f>
        <v>2.4801127863222638E-3</v>
      </c>
    </row>
    <row r="1209" spans="1:17" x14ac:dyDescent="0.25">
      <c r="A1209" s="5">
        <v>34617</v>
      </c>
      <c r="B1209">
        <v>0.28966500000000001</v>
      </c>
      <c r="C1209">
        <v>2.1175229999999998</v>
      </c>
      <c r="D1209" s="4">
        <f t="shared" si="19"/>
        <v>4.9433527833497047E-2</v>
      </c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>
        <f>LN(C1209/C1208)</f>
        <v>6.8730779584242532E-3</v>
      </c>
      <c r="Q1209">
        <f>$Y$3*D1209+$Y$4*P1209</f>
        <v>1.5799066176848786E-2</v>
      </c>
    </row>
    <row r="1210" spans="1:17" x14ac:dyDescent="0.25">
      <c r="A1210" s="5">
        <v>34618</v>
      </c>
      <c r="B1210">
        <v>0.29525400000000002</v>
      </c>
      <c r="C1210">
        <v>2.1586159999999999</v>
      </c>
      <c r="D1210" s="4">
        <f t="shared" si="19"/>
        <v>1.9110919985714847E-2</v>
      </c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>
        <f>LN(C1210/C1209)</f>
        <v>1.9220266242767139E-2</v>
      </c>
      <c r="Q1210">
        <f>$Y$3*D1210+$Y$4*P1210</f>
        <v>1.9197333604483412E-2</v>
      </c>
    </row>
    <row r="1211" spans="1:17" x14ac:dyDescent="0.25">
      <c r="A1211" s="5">
        <v>34619</v>
      </c>
      <c r="B1211">
        <v>0.31388199999999999</v>
      </c>
      <c r="C1211">
        <v>2.1755369999999998</v>
      </c>
      <c r="D1211" s="4">
        <f t="shared" si="19"/>
        <v>6.1181116274316709E-2</v>
      </c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>
        <f>LN(C1211/C1210)</f>
        <v>7.8082550251765718E-3</v>
      </c>
      <c r="Q1211">
        <f>$Y$3*D1211+$Y$4*P1211</f>
        <v>1.9001875677491571E-2</v>
      </c>
    </row>
    <row r="1212" spans="1:17" x14ac:dyDescent="0.25">
      <c r="A1212" s="5">
        <v>34620</v>
      </c>
      <c r="B1212">
        <v>0.30643100000000001</v>
      </c>
      <c r="C1212">
        <v>2.214213</v>
      </c>
      <c r="D1212" s="4">
        <f t="shared" si="19"/>
        <v>-2.4024511417506614E-2</v>
      </c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>
        <f>LN(C1212/C1211)</f>
        <v>1.7621505002574322E-2</v>
      </c>
      <c r="Q1212">
        <f>$Y$3*D1212+$Y$4*P1212</f>
        <v>8.8872962946988775E-3</v>
      </c>
    </row>
    <row r="1213" spans="1:17" x14ac:dyDescent="0.25">
      <c r="A1213" s="5">
        <v>34621</v>
      </c>
      <c r="B1213">
        <v>0.30643100000000001</v>
      </c>
      <c r="C1213">
        <v>2.1634500000000001</v>
      </c>
      <c r="D1213" s="4">
        <f t="shared" si="19"/>
        <v>0</v>
      </c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>
        <f>LN(C1213/C1212)</f>
        <v>-2.3192865905516117E-2</v>
      </c>
      <c r="Q1213">
        <f>$Y$3*D1213+$Y$4*P1213</f>
        <v>-1.8328743265088248E-2</v>
      </c>
    </row>
    <row r="1214" spans="1:17" x14ac:dyDescent="0.25">
      <c r="A1214" s="5">
        <v>34624</v>
      </c>
      <c r="B1214">
        <v>0.29618499999999998</v>
      </c>
      <c r="C1214">
        <v>2.1320260000000002</v>
      </c>
      <c r="D1214" s="4">
        <f t="shared" si="19"/>
        <v>-3.4008348590421206E-2</v>
      </c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>
        <f>LN(C1214/C1213)</f>
        <v>-1.4631468364302434E-2</v>
      </c>
      <c r="Q1214">
        <f>$Y$3*D1214+$Y$4*P1214</f>
        <v>-1.8695283599240983E-2</v>
      </c>
    </row>
    <row r="1215" spans="1:17" x14ac:dyDescent="0.25">
      <c r="A1215" s="5">
        <v>34625</v>
      </c>
      <c r="B1215">
        <v>0.30736200000000002</v>
      </c>
      <c r="C1215">
        <v>2.1900409999999999</v>
      </c>
      <c r="D1215" s="4">
        <f t="shared" si="19"/>
        <v>3.7041946933763441E-2</v>
      </c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>
        <f>LN(C1215/C1214)</f>
        <v>2.6847563763162715E-2</v>
      </c>
      <c r="Q1215">
        <f>$Y$3*D1215+$Y$4*P1215</f>
        <v>2.8985580263034869E-2</v>
      </c>
    </row>
    <row r="1216" spans="1:17" x14ac:dyDescent="0.25">
      <c r="A1216" s="5">
        <v>34626</v>
      </c>
      <c r="B1216">
        <v>0.30736200000000002</v>
      </c>
      <c r="C1216">
        <v>2.2287170000000001</v>
      </c>
      <c r="D1216" s="4">
        <f t="shared" si="19"/>
        <v>0</v>
      </c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>
        <f>LN(C1216/C1215)</f>
        <v>1.7505818465354522E-2</v>
      </c>
      <c r="Q1216">
        <f>$Y$3*D1216+$Y$4*P1216</f>
        <v>1.3834411564480781E-2</v>
      </c>
    </row>
    <row r="1217" spans="1:17" x14ac:dyDescent="0.25">
      <c r="A1217" s="5">
        <v>34627</v>
      </c>
      <c r="B1217">
        <v>0.30549900000000002</v>
      </c>
      <c r="C1217">
        <v>2.3060689999999999</v>
      </c>
      <c r="D1217" s="4">
        <f t="shared" si="19"/>
        <v>-6.0797007427952927E-3</v>
      </c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>
        <f>LN(C1217/C1216)</f>
        <v>3.4118259762266082E-2</v>
      </c>
      <c r="Q1217">
        <f>$Y$3*D1217+$Y$4*P1217</f>
        <v>2.5687744508642744E-2</v>
      </c>
    </row>
    <row r="1218" spans="1:17" x14ac:dyDescent="0.25">
      <c r="A1218" s="5">
        <v>34628</v>
      </c>
      <c r="B1218">
        <v>0.31760699999999997</v>
      </c>
      <c r="C1218">
        <v>2.2964000000000002</v>
      </c>
      <c r="D1218" s="4">
        <f t="shared" si="19"/>
        <v>3.8868264148493259E-2</v>
      </c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>
        <f>LN(C1218/C1217)</f>
        <v>-4.2016640306281388E-3</v>
      </c>
      <c r="Q1218">
        <f>$Y$3*D1218+$Y$4*P1218</f>
        <v>4.8311744995959468E-3</v>
      </c>
    </row>
    <row r="1219" spans="1:17" x14ac:dyDescent="0.25">
      <c r="A1219" s="5">
        <v>34631</v>
      </c>
      <c r="B1219">
        <v>0.31481300000000001</v>
      </c>
      <c r="C1219">
        <v>2.2770619999999999</v>
      </c>
      <c r="D1219" s="4">
        <f t="shared" si="19"/>
        <v>-8.8359576807832841E-3</v>
      </c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>
        <f>LN(C1219/C1218)</f>
        <v>-8.4566637906020991E-3</v>
      </c>
      <c r="Q1219">
        <f>$Y$3*D1219+$Y$4*P1219</f>
        <v>-8.5362111827235465E-3</v>
      </c>
    </row>
    <row r="1220" spans="1:17" x14ac:dyDescent="0.25">
      <c r="A1220" s="5">
        <v>34632</v>
      </c>
      <c r="B1220">
        <v>0.31760699999999997</v>
      </c>
      <c r="C1220">
        <v>2.308487</v>
      </c>
      <c r="D1220" s="4">
        <f t="shared" ref="D1220:D1283" si="20">LN(B1220/B1219)</f>
        <v>8.8359576807833067E-3</v>
      </c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>
        <f>LN(C1220/C1219)</f>
        <v>1.3706316065951109E-2</v>
      </c>
      <c r="Q1220">
        <f>$Y$3*D1220+$Y$4*P1220</f>
        <v>1.2684880397551971E-2</v>
      </c>
    </row>
    <row r="1221" spans="1:17" x14ac:dyDescent="0.25">
      <c r="A1221" s="5">
        <v>34633</v>
      </c>
      <c r="B1221">
        <v>0.32226399999999999</v>
      </c>
      <c r="C1221">
        <v>2.3592499999999998</v>
      </c>
      <c r="D1221" s="4">
        <f t="shared" si="20"/>
        <v>1.4556315973890722E-2</v>
      </c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>
        <f>LN(C1221/C1220)</f>
        <v>2.1751440332611352E-2</v>
      </c>
      <c r="Q1221">
        <f>$Y$3*D1221+$Y$4*P1221</f>
        <v>2.0242443236843932E-2</v>
      </c>
    </row>
    <row r="1222" spans="1:17" x14ac:dyDescent="0.25">
      <c r="A1222" s="5">
        <v>34634</v>
      </c>
      <c r="B1222">
        <v>0.31853799999999999</v>
      </c>
      <c r="C1222">
        <v>2.3834230000000001</v>
      </c>
      <c r="D1222" s="4">
        <f t="shared" si="20"/>
        <v>-1.1629308248653962E-2</v>
      </c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>
        <f>LN(C1222/C1221)</f>
        <v>1.019391778841975E-2</v>
      </c>
      <c r="Q1222">
        <f>$Y$3*D1222+$Y$4*P1222</f>
        <v>5.6170428008030376E-3</v>
      </c>
    </row>
    <row r="1223" spans="1:17" x14ac:dyDescent="0.25">
      <c r="A1223" s="5">
        <v>34635</v>
      </c>
      <c r="B1223">
        <v>0.31388199999999999</v>
      </c>
      <c r="C1223">
        <v>2.4027599999999998</v>
      </c>
      <c r="D1223" s="4">
        <f t="shared" si="20"/>
        <v>-1.4724658056770173E-2</v>
      </c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>
        <f>LN(C1223/C1222)</f>
        <v>8.0803869026961853E-3</v>
      </c>
      <c r="Q1223">
        <f>$Y$3*D1223+$Y$4*P1223</f>
        <v>3.2975999907547296E-3</v>
      </c>
    </row>
    <row r="1224" spans="1:17" x14ac:dyDescent="0.25">
      <c r="A1224" s="5">
        <v>34638</v>
      </c>
      <c r="B1224">
        <v>0.321799</v>
      </c>
      <c r="C1224">
        <v>2.4366020000000002</v>
      </c>
      <c r="D1224" s="4">
        <f t="shared" si="20"/>
        <v>2.4910007932425249E-2</v>
      </c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>
        <f>LN(C1224/C1223)</f>
        <v>1.3986369143302974E-2</v>
      </c>
      <c r="Q1224">
        <f>$Y$3*D1224+$Y$4*P1224</f>
        <v>1.6277328741245049E-2</v>
      </c>
    </row>
    <row r="1225" spans="1:17" x14ac:dyDescent="0.25">
      <c r="A1225" s="5">
        <v>34639</v>
      </c>
      <c r="B1225">
        <v>0.32133299999999998</v>
      </c>
      <c r="C1225">
        <v>2.4269319999999999</v>
      </c>
      <c r="D1225" s="4">
        <f t="shared" si="20"/>
        <v>-1.4491584357560971E-3</v>
      </c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>
        <f>LN(C1225/C1224)</f>
        <v>-3.9765375311528774E-3</v>
      </c>
      <c r="Q1225">
        <f>$Y$3*D1225+$Y$4*P1225</f>
        <v>-3.4464830769536771E-3</v>
      </c>
    </row>
    <row r="1226" spans="1:17" x14ac:dyDescent="0.25">
      <c r="A1226" s="5">
        <v>34640</v>
      </c>
      <c r="B1226">
        <v>0.30829299999999998</v>
      </c>
      <c r="C1226">
        <v>2.4366020000000002</v>
      </c>
      <c r="D1226" s="4">
        <f t="shared" si="20"/>
        <v>-4.1427339120475186E-2</v>
      </c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>
        <f>LN(C1226/C1225)</f>
        <v>3.9765375311528288E-3</v>
      </c>
      <c r="Q1226">
        <f>$Y$3*D1226+$Y$4*P1226</f>
        <v>-5.5457882255727222E-3</v>
      </c>
    </row>
    <row r="1227" spans="1:17" x14ac:dyDescent="0.25">
      <c r="A1227" s="5">
        <v>34641</v>
      </c>
      <c r="B1227">
        <v>0.30922500000000003</v>
      </c>
      <c r="C1227">
        <v>2.4220980000000001</v>
      </c>
      <c r="D1227" s="4">
        <f t="shared" si="20"/>
        <v>3.0185377840492213E-3</v>
      </c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>
        <f>LN(C1227/C1226)</f>
        <v>-5.9703390136599628E-3</v>
      </c>
      <c r="Q1227">
        <f>$Y$3*D1227+$Y$4*P1227</f>
        <v>-4.0851472774651254E-3</v>
      </c>
    </row>
    <row r="1228" spans="1:17" x14ac:dyDescent="0.25">
      <c r="A1228" s="5">
        <v>34642</v>
      </c>
      <c r="B1228">
        <v>0.300842</v>
      </c>
      <c r="C1228">
        <v>2.378587</v>
      </c>
      <c r="D1228" s="4">
        <f t="shared" si="20"/>
        <v>-2.7483957272848671E-2</v>
      </c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>
        <f>LN(C1228/C1227)</f>
        <v>-1.8127492843806773E-2</v>
      </c>
      <c r="Q1228">
        <f>$Y$3*D1228+$Y$4*P1228</f>
        <v>-2.0089776877572366E-2</v>
      </c>
    </row>
    <row r="1229" spans="1:17" x14ac:dyDescent="0.25">
      <c r="A1229" s="5">
        <v>34645</v>
      </c>
      <c r="B1229">
        <v>0.30363600000000002</v>
      </c>
      <c r="C1229">
        <v>2.3930910000000001</v>
      </c>
      <c r="D1229" s="4">
        <f t="shared" si="20"/>
        <v>9.2444055786432867E-3</v>
      </c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>
        <f>LN(C1229/C1228)</f>
        <v>6.0792218873916169E-3</v>
      </c>
      <c r="Q1229">
        <f>$Y$3*D1229+$Y$4*P1229</f>
        <v>6.7430398785122648E-3</v>
      </c>
    </row>
    <row r="1230" spans="1:17" x14ac:dyDescent="0.25">
      <c r="A1230" s="5">
        <v>34646</v>
      </c>
      <c r="B1230">
        <v>0.31481300000000001</v>
      </c>
      <c r="C1230">
        <v>2.4607739999999998</v>
      </c>
      <c r="D1230" s="4">
        <f t="shared" si="20"/>
        <v>3.6149196184712303E-2</v>
      </c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>
        <f>LN(C1230/C1229)</f>
        <v>2.7890098820020533E-2</v>
      </c>
      <c r="Q1230">
        <f>$Y$3*D1230+$Y$4*P1230</f>
        <v>2.9622237601176535E-2</v>
      </c>
    </row>
    <row r="1231" spans="1:17" x14ac:dyDescent="0.25">
      <c r="A1231" s="5">
        <v>34647</v>
      </c>
      <c r="B1231">
        <v>0.31015599999999999</v>
      </c>
      <c r="C1231">
        <v>2.465608</v>
      </c>
      <c r="D1231" s="4">
        <f t="shared" si="20"/>
        <v>-1.4903415041580756E-2</v>
      </c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>
        <f>LN(C1231/C1230)</f>
        <v>1.9624956211141795E-3</v>
      </c>
      <c r="Q1231">
        <f>$Y$3*D1231+$Y$4*P1231</f>
        <v>-1.574706647896334E-3</v>
      </c>
    </row>
    <row r="1232" spans="1:17" x14ac:dyDescent="0.25">
      <c r="A1232" s="5">
        <v>34648</v>
      </c>
      <c r="B1232">
        <v>0.30782799999999999</v>
      </c>
      <c r="C1232">
        <v>2.4631910000000001</v>
      </c>
      <c r="D1232" s="4">
        <f t="shared" si="20"/>
        <v>-7.5342112814294699E-3</v>
      </c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>
        <f>LN(C1232/C1231)</f>
        <v>-9.8076638700141756E-4</v>
      </c>
      <c r="Q1232">
        <f>$Y$3*D1232+$Y$4*P1232</f>
        <v>-2.3551872892583663E-3</v>
      </c>
    </row>
    <row r="1233" spans="1:17" x14ac:dyDescent="0.25">
      <c r="A1233" s="5">
        <v>34649</v>
      </c>
      <c r="B1233">
        <v>0.30643100000000001</v>
      </c>
      <c r="C1233">
        <v>2.4075950000000002</v>
      </c>
      <c r="D1233" s="4">
        <f t="shared" si="20"/>
        <v>-4.5485777452465691E-3</v>
      </c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>
        <f>LN(C1233/C1232)</f>
        <v>-2.2829339905396654E-2</v>
      </c>
      <c r="Q1233">
        <f>$Y$3*D1233+$Y$4*P1233</f>
        <v>-1.8995407976944694E-2</v>
      </c>
    </row>
    <row r="1234" spans="1:17" x14ac:dyDescent="0.25">
      <c r="A1234" s="5">
        <v>34652</v>
      </c>
      <c r="B1234">
        <v>0.31667600000000001</v>
      </c>
      <c r="C1234">
        <v>2.494615</v>
      </c>
      <c r="D1234" s="4">
        <f t="shared" si="20"/>
        <v>3.2886561493023207E-2</v>
      </c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>
        <f>LN(C1234/C1233)</f>
        <v>3.5506084747062128E-2</v>
      </c>
      <c r="Q1234">
        <f>$Y$3*D1234+$Y$4*P1234</f>
        <v>3.4956705363806712E-2</v>
      </c>
    </row>
    <row r="1235" spans="1:17" x14ac:dyDescent="0.25">
      <c r="A1235" s="5">
        <v>34653</v>
      </c>
      <c r="B1235">
        <v>0.30829299999999998</v>
      </c>
      <c r="C1235">
        <v>2.4970330000000001</v>
      </c>
      <c r="D1235" s="4">
        <f t="shared" si="20"/>
        <v>-2.6828539699322525E-2</v>
      </c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>
        <f>LN(C1235/C1234)</f>
        <v>9.6881838989038536E-4</v>
      </c>
      <c r="Q1235">
        <f>$Y$3*D1235+$Y$4*P1235</f>
        <v>-4.8609811431489245E-3</v>
      </c>
    </row>
    <row r="1236" spans="1:17" x14ac:dyDescent="0.25">
      <c r="A1236" s="5">
        <v>34654</v>
      </c>
      <c r="B1236">
        <v>0.305033</v>
      </c>
      <c r="C1236">
        <v>2.4994499999999999</v>
      </c>
      <c r="D1236" s="4">
        <f t="shared" si="20"/>
        <v>-1.0630662001144361E-2</v>
      </c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>
        <f>LN(C1236/C1235)</f>
        <v>9.6748060126670304E-4</v>
      </c>
      <c r="Q1236">
        <f>$Y$3*D1236+$Y$4*P1236</f>
        <v>-1.4649392751350794E-3</v>
      </c>
    </row>
    <row r="1237" spans="1:17" x14ac:dyDescent="0.25">
      <c r="A1237" s="5">
        <v>34655</v>
      </c>
      <c r="B1237">
        <v>0.29804799999999998</v>
      </c>
      <c r="C1237">
        <v>2.4849459999999999</v>
      </c>
      <c r="D1237" s="4">
        <f t="shared" si="20"/>
        <v>-2.316542011596804E-2</v>
      </c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>
        <f>LN(C1237/C1236)</f>
        <v>-5.8197787404150863E-3</v>
      </c>
      <c r="Q1237">
        <f>$Y$3*D1237+$Y$4*P1237</f>
        <v>-9.4575925091526028E-3</v>
      </c>
    </row>
    <row r="1238" spans="1:17" x14ac:dyDescent="0.25">
      <c r="A1238" s="5">
        <v>34656</v>
      </c>
      <c r="B1238">
        <v>0.29894399999999999</v>
      </c>
      <c r="C1238">
        <v>2.4801120000000001</v>
      </c>
      <c r="D1238" s="4">
        <f t="shared" si="20"/>
        <v>3.0017175197308093E-3</v>
      </c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>
        <f>LN(C1238/C1237)</f>
        <v>-1.9472084827169677E-3</v>
      </c>
      <c r="Q1238">
        <f>$Y$3*D1238+$Y$4*P1238</f>
        <v>-9.0929522471881947E-4</v>
      </c>
    </row>
    <row r="1239" spans="1:17" x14ac:dyDescent="0.25">
      <c r="A1239" s="5">
        <v>34659</v>
      </c>
      <c r="B1239">
        <v>0.28493099999999999</v>
      </c>
      <c r="C1239">
        <v>2.4559389999999999</v>
      </c>
      <c r="D1239" s="4">
        <f t="shared" si="20"/>
        <v>-4.8009219186360606E-2</v>
      </c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>
        <f>LN(C1239/C1238)</f>
        <v>-9.7945476045742854E-3</v>
      </c>
      <c r="Q1239">
        <f>$Y$3*D1239+$Y$4*P1239</f>
        <v>-1.7809117688096083E-2</v>
      </c>
    </row>
    <row r="1240" spans="1:17" x14ac:dyDescent="0.25">
      <c r="A1240" s="5">
        <v>34660</v>
      </c>
      <c r="B1240">
        <v>0.27932600000000002</v>
      </c>
      <c r="C1240">
        <v>2.3979249999999999</v>
      </c>
      <c r="D1240" s="4">
        <f t="shared" si="20"/>
        <v>-1.9867487207217871E-2</v>
      </c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>
        <f>LN(C1240/C1239)</f>
        <v>-2.3905392790068786E-2</v>
      </c>
      <c r="Q1240">
        <f>$Y$3*D1240+$Y$4*P1240</f>
        <v>-2.305854324394245E-2</v>
      </c>
    </row>
    <row r="1241" spans="1:17" x14ac:dyDescent="0.25">
      <c r="A1241" s="5">
        <v>34661</v>
      </c>
      <c r="B1241">
        <v>0.27558899999999997</v>
      </c>
      <c r="C1241">
        <v>2.378587</v>
      </c>
      <c r="D1241" s="4">
        <f t="shared" si="20"/>
        <v>-1.3468933060373965E-2</v>
      </c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>
        <f>LN(C1241/C1240)</f>
        <v>-8.0971661565725252E-3</v>
      </c>
      <c r="Q1241">
        <f>$Y$3*D1241+$Y$4*P1241</f>
        <v>-9.2237597014292322E-3</v>
      </c>
    </row>
    <row r="1242" spans="1:17" x14ac:dyDescent="0.25">
      <c r="A1242" s="5">
        <v>34663</v>
      </c>
      <c r="B1242">
        <v>0.28212900000000002</v>
      </c>
      <c r="C1242">
        <v>2.4075950000000002</v>
      </c>
      <c r="D1242" s="4">
        <f t="shared" si="20"/>
        <v>2.3453787724039804E-2</v>
      </c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>
        <f>LN(C1242/C1241)</f>
        <v>1.2121710036128384E-2</v>
      </c>
      <c r="Q1242">
        <f>$Y$3*D1242+$Y$4*P1242</f>
        <v>1.4498329461662495E-2</v>
      </c>
    </row>
    <row r="1243" spans="1:17" x14ac:dyDescent="0.25">
      <c r="A1243" s="5">
        <v>34666</v>
      </c>
      <c r="B1243">
        <v>0.28259600000000001</v>
      </c>
      <c r="C1243">
        <v>2.4511050000000001</v>
      </c>
      <c r="D1243" s="4">
        <f t="shared" si="20"/>
        <v>1.6539027188539556E-3</v>
      </c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>
        <f>LN(C1243/C1242)</f>
        <v>1.7910619353280515E-2</v>
      </c>
      <c r="Q1243">
        <f>$Y$3*D1243+$Y$4*P1243</f>
        <v>1.4501180271337318E-2</v>
      </c>
    </row>
    <row r="1244" spans="1:17" x14ac:dyDescent="0.25">
      <c r="A1244" s="5">
        <v>34667</v>
      </c>
      <c r="B1244">
        <v>0.28586499999999998</v>
      </c>
      <c r="C1244">
        <v>2.4801120000000001</v>
      </c>
      <c r="D1244" s="4">
        <f t="shared" si="20"/>
        <v>1.1501355538967322E-2</v>
      </c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>
        <f>LN(C1244/C1243)</f>
        <v>1.1764777161806728E-2</v>
      </c>
      <c r="Q1244">
        <f>$Y$3*D1244+$Y$4*P1244</f>
        <v>1.1709531075150111E-2</v>
      </c>
    </row>
    <row r="1245" spans="1:17" x14ac:dyDescent="0.25">
      <c r="A1245" s="5">
        <v>34668</v>
      </c>
      <c r="B1245">
        <v>0.27839199999999997</v>
      </c>
      <c r="C1245">
        <v>2.4317679999999999</v>
      </c>
      <c r="D1245" s="4">
        <f t="shared" si="20"/>
        <v>-2.6489478992346969E-2</v>
      </c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>
        <f>LN(C1245/C1244)</f>
        <v>-1.9685155630761914E-2</v>
      </c>
      <c r="Q1245">
        <f>$Y$3*D1245+$Y$4*P1245</f>
        <v>-2.1112192006978205E-2</v>
      </c>
    </row>
    <row r="1246" spans="1:17" x14ac:dyDescent="0.25">
      <c r="A1246" s="5">
        <v>34669</v>
      </c>
      <c r="B1246">
        <v>0.270451</v>
      </c>
      <c r="C1246">
        <v>2.4196800000000001</v>
      </c>
      <c r="D1246" s="4">
        <f t="shared" si="20"/>
        <v>-2.8939256563469226E-2</v>
      </c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>
        <f>LN(C1246/C1245)</f>
        <v>-4.9832647964177202E-3</v>
      </c>
      <c r="Q1246">
        <f>$Y$3*D1246+$Y$4*P1246</f>
        <v>-1.0007433969935205E-2</v>
      </c>
    </row>
    <row r="1247" spans="1:17" x14ac:dyDescent="0.25">
      <c r="A1247" s="5">
        <v>34670</v>
      </c>
      <c r="B1247">
        <v>0.273254</v>
      </c>
      <c r="C1247">
        <v>2.4462709999999999</v>
      </c>
      <c r="D1247" s="4">
        <f t="shared" si="20"/>
        <v>1.0310829707101468E-2</v>
      </c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>
        <f>LN(C1247/C1246)</f>
        <v>1.0929524239224889E-2</v>
      </c>
      <c r="Q1247">
        <f>$Y$3*D1247+$Y$4*P1247</f>
        <v>1.0799768559462401E-2</v>
      </c>
    </row>
    <row r="1248" spans="1:17" x14ac:dyDescent="0.25">
      <c r="A1248" s="5">
        <v>34673</v>
      </c>
      <c r="B1248">
        <v>0.27792499999999998</v>
      </c>
      <c r="C1248">
        <v>2.4486870000000001</v>
      </c>
      <c r="D1248" s="4">
        <f t="shared" si="20"/>
        <v>1.6949527560841945E-2</v>
      </c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>
        <f>LN(C1248/C1247)</f>
        <v>9.8713827419463687E-4</v>
      </c>
      <c r="Q1248">
        <f>$Y$3*D1248+$Y$4*P1248</f>
        <v>4.33484956786611E-3</v>
      </c>
    </row>
    <row r="1249" spans="1:17" x14ac:dyDescent="0.25">
      <c r="A1249" s="5">
        <v>34674</v>
      </c>
      <c r="B1249">
        <v>0.280727</v>
      </c>
      <c r="C1249">
        <v>2.4511050000000001</v>
      </c>
      <c r="D1249" s="4">
        <f t="shared" si="20"/>
        <v>1.0031373723555155E-2</v>
      </c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>
        <f>LN(C1249/C1248)</f>
        <v>9.869807519532986E-4</v>
      </c>
      <c r="Q1249">
        <f>$Y$3*D1249+$Y$4*P1249</f>
        <v>2.8838156149372683E-3</v>
      </c>
    </row>
    <row r="1250" spans="1:17" x14ac:dyDescent="0.25">
      <c r="A1250" s="5">
        <v>34675</v>
      </c>
      <c r="B1250">
        <v>0.27372099999999999</v>
      </c>
      <c r="C1250">
        <v>2.4366020000000002</v>
      </c>
      <c r="D1250" s="4">
        <f t="shared" si="20"/>
        <v>-2.527332739720457E-2</v>
      </c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>
        <f>LN(C1250/C1249)</f>
        <v>-5.9344975319421825E-3</v>
      </c>
      <c r="Q1250">
        <f>$Y$3*D1250+$Y$4*P1250</f>
        <v>-9.9903326568558694E-3</v>
      </c>
    </row>
    <row r="1251" spans="1:17" x14ac:dyDescent="0.25">
      <c r="A1251" s="5">
        <v>34676</v>
      </c>
      <c r="B1251">
        <v>0.26811600000000002</v>
      </c>
      <c r="C1251">
        <v>2.4172639999999999</v>
      </c>
      <c r="D1251" s="4">
        <f t="shared" si="20"/>
        <v>-2.0689616760679354E-2</v>
      </c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>
        <f>LN(C1251/C1250)</f>
        <v>-7.9681236835259291E-3</v>
      </c>
      <c r="Q1251">
        <f>$Y$3*D1251+$Y$4*P1251</f>
        <v>-1.0636138181980441E-2</v>
      </c>
    </row>
    <row r="1252" spans="1:17" x14ac:dyDescent="0.25">
      <c r="A1252" s="5">
        <v>34677</v>
      </c>
      <c r="B1252">
        <v>0.27091799999999999</v>
      </c>
      <c r="C1252">
        <v>2.4414359999999999</v>
      </c>
      <c r="D1252" s="4">
        <f t="shared" si="20"/>
        <v>1.0396469381040463E-2</v>
      </c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>
        <f>LN(C1252/C1251)</f>
        <v>9.9500687123968926E-3</v>
      </c>
      <c r="Q1252">
        <f>$Y$3*D1252+$Y$4*P1252</f>
        <v>1.0043690070270344E-2</v>
      </c>
    </row>
    <row r="1253" spans="1:17" x14ac:dyDescent="0.25">
      <c r="A1253" s="5">
        <v>34680</v>
      </c>
      <c r="B1253">
        <v>0.272787</v>
      </c>
      <c r="C1253">
        <v>2.4414359999999999</v>
      </c>
      <c r="D1253" s="4">
        <f t="shared" si="20"/>
        <v>6.8750788084864416E-3</v>
      </c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>
        <f>LN(C1253/C1252)</f>
        <v>0</v>
      </c>
      <c r="Q1253">
        <f>$Y$3*D1253+$Y$4*P1253</f>
        <v>1.4418755587739236E-3</v>
      </c>
    </row>
    <row r="1254" spans="1:17" x14ac:dyDescent="0.25">
      <c r="A1254" s="5">
        <v>34681</v>
      </c>
      <c r="B1254">
        <v>0.27185199999999998</v>
      </c>
      <c r="C1254">
        <v>2.4269319999999999</v>
      </c>
      <c r="D1254" s="4">
        <f t="shared" si="20"/>
        <v>-3.433470311665081E-3</v>
      </c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>
        <f>LN(C1254/C1253)</f>
        <v>-5.9584825600239094E-3</v>
      </c>
      <c r="Q1254">
        <f>$Y$3*D1254+$Y$4*P1254</f>
        <v>-5.4289244927012009E-3</v>
      </c>
    </row>
    <row r="1255" spans="1:17" x14ac:dyDescent="0.25">
      <c r="A1255" s="5">
        <v>34682</v>
      </c>
      <c r="B1255">
        <v>0.28306300000000001</v>
      </c>
      <c r="C1255">
        <v>2.4462709999999999</v>
      </c>
      <c r="D1255" s="4">
        <f t="shared" si="20"/>
        <v>4.0411687146008526E-2</v>
      </c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>
        <f>LN(C1255/C1254)</f>
        <v>7.9369160369469546E-3</v>
      </c>
      <c r="Q1255">
        <f>$Y$3*D1255+$Y$4*P1255</f>
        <v>1.4747685781307444E-2</v>
      </c>
    </row>
    <row r="1256" spans="1:17" x14ac:dyDescent="0.25">
      <c r="A1256" s="5">
        <v>34683</v>
      </c>
      <c r="B1256">
        <v>0.27745700000000001</v>
      </c>
      <c r="C1256">
        <v>2.4559389999999999</v>
      </c>
      <c r="D1256" s="4">
        <f t="shared" si="20"/>
        <v>-2.0003521484445268E-2</v>
      </c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>
        <f>LN(C1256/C1255)</f>
        <v>3.9443485833805265E-3</v>
      </c>
      <c r="Q1256">
        <f>$Y$3*D1256+$Y$4*P1256</f>
        <v>-1.0781172671736196E-3</v>
      </c>
    </row>
    <row r="1257" spans="1:17" x14ac:dyDescent="0.25">
      <c r="A1257" s="5">
        <v>34684</v>
      </c>
      <c r="B1257">
        <v>0.27839199999999997</v>
      </c>
      <c r="C1257">
        <v>2.4511050000000001</v>
      </c>
      <c r="D1257" s="4">
        <f t="shared" si="20"/>
        <v>3.3642261904295325E-3</v>
      </c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>
        <f>LN(C1257/C1256)</f>
        <v>-1.9702295572323492E-3</v>
      </c>
      <c r="Q1257">
        <f>$Y$3*D1257+$Y$4*P1257</f>
        <v>-8.5146109272829409E-4</v>
      </c>
    </row>
    <row r="1258" spans="1:17" x14ac:dyDescent="0.25">
      <c r="A1258" s="5">
        <v>34687</v>
      </c>
      <c r="B1258">
        <v>0.29240500000000003</v>
      </c>
      <c r="C1258">
        <v>2.4220980000000001</v>
      </c>
      <c r="D1258" s="4">
        <f t="shared" si="20"/>
        <v>4.9109635177419314E-2</v>
      </c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>
        <f>LN(C1258/C1257)</f>
        <v>-1.1904836545602079E-2</v>
      </c>
      <c r="Q1258">
        <f>$Y$3*D1258+$Y$4*P1258</f>
        <v>8.9142048062030438E-4</v>
      </c>
    </row>
    <row r="1259" spans="1:17" x14ac:dyDescent="0.25">
      <c r="A1259" s="5">
        <v>34688</v>
      </c>
      <c r="B1259">
        <v>0.28773399999999999</v>
      </c>
      <c r="C1259">
        <v>2.3157390000000002</v>
      </c>
      <c r="D1259" s="4">
        <f t="shared" si="20"/>
        <v>-1.6103385359344337E-2</v>
      </c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>
        <f>LN(C1259/C1258)</f>
        <v>-4.4905247680313322E-2</v>
      </c>
      <c r="Q1259">
        <f>$Y$3*D1259+$Y$4*P1259</f>
        <v>-3.8864778547579207E-2</v>
      </c>
    </row>
    <row r="1260" spans="1:17" x14ac:dyDescent="0.25">
      <c r="A1260" s="5">
        <v>34689</v>
      </c>
      <c r="B1260">
        <v>0.2868</v>
      </c>
      <c r="C1260">
        <v>2.378587</v>
      </c>
      <c r="D1260" s="4">
        <f t="shared" si="20"/>
        <v>-3.2513335078140772E-3</v>
      </c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>
        <f>LN(C1260/C1259)</f>
        <v>2.6777754836506656E-2</v>
      </c>
      <c r="Q1260">
        <f>$Y$3*D1260+$Y$4*P1260</f>
        <v>2.0479905787490277E-2</v>
      </c>
    </row>
    <row r="1261" spans="1:17" x14ac:dyDescent="0.25">
      <c r="A1261" s="5">
        <v>34690</v>
      </c>
      <c r="B1261">
        <v>0.28866799999999998</v>
      </c>
      <c r="C1261">
        <v>2.3447450000000001</v>
      </c>
      <c r="D1261" s="4">
        <f t="shared" si="20"/>
        <v>6.4921300958372258E-3</v>
      </c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>
        <f>LN(C1261/C1260)</f>
        <v>-1.4329959915119561E-2</v>
      </c>
      <c r="Q1261">
        <f>$Y$3*D1261+$Y$4*P1261</f>
        <v>-9.9630481304386776E-3</v>
      </c>
    </row>
    <row r="1262" spans="1:17" x14ac:dyDescent="0.25">
      <c r="A1262" s="5">
        <v>34691</v>
      </c>
      <c r="B1262">
        <v>0.29053600000000002</v>
      </c>
      <c r="C1262">
        <v>2.3544149999999999</v>
      </c>
      <c r="D1262" s="4">
        <f t="shared" si="20"/>
        <v>6.4502540611882861E-3</v>
      </c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>
        <f>LN(C1262/C1261)</f>
        <v>4.1156349856419526E-3</v>
      </c>
      <c r="Q1262">
        <f>$Y$3*D1262+$Y$4*P1262</f>
        <v>4.6052628543323346E-3</v>
      </c>
    </row>
    <row r="1263" spans="1:17" x14ac:dyDescent="0.25">
      <c r="A1263" s="5">
        <v>34695</v>
      </c>
      <c r="B1263">
        <v>0.29240500000000003</v>
      </c>
      <c r="C1263">
        <v>2.3495789999999999</v>
      </c>
      <c r="D1263" s="4">
        <f t="shared" si="20"/>
        <v>6.4123347101330015E-3</v>
      </c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>
        <f>LN(C1263/C1262)</f>
        <v>-2.0561257959701242E-3</v>
      </c>
      <c r="Q1263">
        <f>$Y$3*D1263+$Y$4*P1263</f>
        <v>-2.8007834046750143E-4</v>
      </c>
    </row>
    <row r="1264" spans="1:17" x14ac:dyDescent="0.25">
      <c r="A1264" s="5">
        <v>34696</v>
      </c>
      <c r="B1264">
        <v>0.29240500000000003</v>
      </c>
      <c r="C1264">
        <v>2.3592499999999998</v>
      </c>
      <c r="D1264" s="4">
        <f t="shared" si="20"/>
        <v>0</v>
      </c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>
        <f>LN(C1264/C1263)</f>
        <v>4.1076087484954449E-3</v>
      </c>
      <c r="Q1264">
        <f>$Y$3*D1264+$Y$4*P1264</f>
        <v>3.2461407094453716E-3</v>
      </c>
    </row>
    <row r="1265" spans="1:17" x14ac:dyDescent="0.25">
      <c r="A1265" s="5">
        <v>34697</v>
      </c>
      <c r="B1265">
        <v>0.29520800000000003</v>
      </c>
      <c r="C1265">
        <v>2.390673</v>
      </c>
      <c r="D1265" s="4">
        <f t="shared" si="20"/>
        <v>9.5403650374907972E-3</v>
      </c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>
        <f>LN(C1265/C1264)</f>
        <v>1.3231144343261836E-2</v>
      </c>
      <c r="Q1265">
        <f>$Y$3*D1265+$Y$4*P1265</f>
        <v>1.2457095838210383E-2</v>
      </c>
    </row>
    <row r="1266" spans="1:17" x14ac:dyDescent="0.25">
      <c r="A1266" s="5">
        <v>34698</v>
      </c>
      <c r="B1266">
        <v>0.29147000000000001</v>
      </c>
      <c r="C1266">
        <v>2.3640840000000001</v>
      </c>
      <c r="D1266" s="4">
        <f t="shared" si="20"/>
        <v>-1.2743108087749973E-2</v>
      </c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>
        <f>LN(C1266/C1265)</f>
        <v>-1.1184284355073478E-2</v>
      </c>
      <c r="Q1266">
        <f>$Y$3*D1266+$Y$4*P1266</f>
        <v>-1.151120858433592E-2</v>
      </c>
    </row>
    <row r="1267" spans="1:17" x14ac:dyDescent="0.25">
      <c r="A1267" s="5">
        <v>34702</v>
      </c>
      <c r="B1267">
        <v>0.2868</v>
      </c>
      <c r="C1267">
        <v>2.3278249999999998</v>
      </c>
      <c r="D1267" s="4">
        <f t="shared" si="20"/>
        <v>-1.6151975816899252E-2</v>
      </c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>
        <f>LN(C1267/C1266)</f>
        <v>-1.5456276685151232E-2</v>
      </c>
      <c r="Q1267">
        <f>$Y$3*D1267+$Y$4*P1267</f>
        <v>-1.560218215071324E-2</v>
      </c>
    </row>
    <row r="1268" spans="1:17" x14ac:dyDescent="0.25">
      <c r="A1268" s="5">
        <v>34703</v>
      </c>
      <c r="B1268">
        <v>0.29427399999999998</v>
      </c>
      <c r="C1268">
        <v>2.3447450000000001</v>
      </c>
      <c r="D1268" s="4">
        <f t="shared" si="20"/>
        <v>2.5726197385332439E-2</v>
      </c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>
        <f>LN(C1268/C1267)</f>
        <v>7.2422987587954096E-3</v>
      </c>
      <c r="Q1268">
        <f>$Y$3*D1268+$Y$4*P1268</f>
        <v>1.111883347248635E-2</v>
      </c>
    </row>
    <row r="1269" spans="1:17" x14ac:dyDescent="0.25">
      <c r="A1269" s="5">
        <v>34704</v>
      </c>
      <c r="B1269">
        <v>0.29053600000000002</v>
      </c>
      <c r="C1269">
        <v>2.3060689999999999</v>
      </c>
      <c r="D1269" s="4">
        <f t="shared" si="20"/>
        <v>-1.2783813228307048E-2</v>
      </c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>
        <f>LN(C1269/C1268)</f>
        <v>-1.6632310639165079E-2</v>
      </c>
      <c r="Q1269">
        <f>$Y$3*D1269+$Y$4*P1269</f>
        <v>-1.5825184712423512E-2</v>
      </c>
    </row>
    <row r="1270" spans="1:17" x14ac:dyDescent="0.25">
      <c r="A1270" s="5">
        <v>34705</v>
      </c>
      <c r="B1270">
        <v>0.31389099999999998</v>
      </c>
      <c r="C1270">
        <v>2.3447450000000001</v>
      </c>
      <c r="D1270" s="4">
        <f t="shared" si="20"/>
        <v>7.7318299002930788E-2</v>
      </c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>
        <f>LN(C1270/C1269)</f>
        <v>1.6632310639165128E-2</v>
      </c>
      <c r="Q1270">
        <f>$Y$3*D1270+$Y$4*P1270</f>
        <v>2.9359676509319574E-2</v>
      </c>
    </row>
    <row r="1271" spans="1:17" x14ac:dyDescent="0.25">
      <c r="A1271" s="5">
        <v>34708</v>
      </c>
      <c r="B1271">
        <v>0.30793599999999999</v>
      </c>
      <c r="C1271">
        <v>2.3302420000000001</v>
      </c>
      <c r="D1271" s="4">
        <f t="shared" si="20"/>
        <v>-1.9153822711431217E-2</v>
      </c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>
        <f>LN(C1271/C1270)</f>
        <v>-6.2045291359371464E-3</v>
      </c>
      <c r="Q1271">
        <f>$Y$3*D1271+$Y$4*P1271</f>
        <v>-8.9203190824968422E-3</v>
      </c>
    </row>
    <row r="1272" spans="1:17" x14ac:dyDescent="0.25">
      <c r="A1272" s="5">
        <v>34709</v>
      </c>
      <c r="B1272">
        <v>0.32650299999999999</v>
      </c>
      <c r="C1272">
        <v>2.3592499999999998</v>
      </c>
      <c r="D1272" s="4">
        <f t="shared" si="20"/>
        <v>5.8547167861691472E-2</v>
      </c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>
        <f>LN(C1272/C1271)</f>
        <v>1.237164707410459E-2</v>
      </c>
      <c r="Q1272">
        <f>$Y$3*D1272+$Y$4*P1272</f>
        <v>2.2055805858596587E-2</v>
      </c>
    </row>
    <row r="1273" spans="1:17" x14ac:dyDescent="0.25">
      <c r="A1273" s="5">
        <v>34710</v>
      </c>
      <c r="B1273">
        <v>0.34939100000000001</v>
      </c>
      <c r="C1273">
        <v>2.3737539999999999</v>
      </c>
      <c r="D1273" s="4">
        <f t="shared" si="20"/>
        <v>6.7752501889474681E-2</v>
      </c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>
        <f>LN(C1273/C1272)</f>
        <v>6.1288963210531892E-3</v>
      </c>
      <c r="Q1273">
        <f>$Y$3*D1273+$Y$4*P1273</f>
        <v>1.9052903912493854E-2</v>
      </c>
    </row>
    <row r="1274" spans="1:17" x14ac:dyDescent="0.25">
      <c r="A1274" s="5">
        <v>34711</v>
      </c>
      <c r="B1274">
        <v>0.339115</v>
      </c>
      <c r="C1274">
        <v>2.3689179999999999</v>
      </c>
      <c r="D1274" s="4">
        <f t="shared" si="20"/>
        <v>-2.9852356032875879E-2</v>
      </c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>
        <f>LN(C1274/C1273)</f>
        <v>-2.0393574238608127E-3</v>
      </c>
      <c r="Q1274">
        <f>$Y$3*D1274+$Y$4*P1274</f>
        <v>-7.8724371641322802E-3</v>
      </c>
    </row>
    <row r="1275" spans="1:17" x14ac:dyDescent="0.25">
      <c r="A1275" s="5">
        <v>34712</v>
      </c>
      <c r="B1275">
        <v>0.33537800000000001</v>
      </c>
      <c r="C1275">
        <v>2.4269319999999999</v>
      </c>
      <c r="D1275" s="4">
        <f t="shared" si="20"/>
        <v>-1.108102897591549E-2</v>
      </c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>
        <f>LN(C1275/C1274)</f>
        <v>2.4194597406073617E-2</v>
      </c>
      <c r="Q1275">
        <f>$Y$3*D1275+$Y$4*P1275</f>
        <v>1.6796418429878245E-2</v>
      </c>
    </row>
    <row r="1276" spans="1:17" x14ac:dyDescent="0.25">
      <c r="A1276" s="5">
        <v>34715</v>
      </c>
      <c r="B1276">
        <v>0.33257500000000001</v>
      </c>
      <c r="C1276">
        <v>2.4801120000000001</v>
      </c>
      <c r="D1276" s="4">
        <f t="shared" si="20"/>
        <v>-8.3928553463957761E-3</v>
      </c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>
        <f>LN(C1276/C1275)</f>
        <v>2.1675812224901642E-2</v>
      </c>
      <c r="Q1276">
        <f>$Y$3*D1276+$Y$4*P1276</f>
        <v>1.5369662424489892E-2</v>
      </c>
    </row>
    <row r="1277" spans="1:17" x14ac:dyDescent="0.25">
      <c r="A1277" s="5">
        <v>34716</v>
      </c>
      <c r="B1277">
        <v>0.33631299999999997</v>
      </c>
      <c r="C1277">
        <v>2.4994499999999999</v>
      </c>
      <c r="D1277" s="4">
        <f t="shared" si="20"/>
        <v>1.1176875391070748E-2</v>
      </c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>
        <f>LN(C1277/C1276)</f>
        <v>7.7669872231321165E-3</v>
      </c>
      <c r="Q1277">
        <f>$Y$3*D1277+$Y$4*P1277</f>
        <v>8.4821258483699993E-3</v>
      </c>
    </row>
    <row r="1278" spans="1:17" x14ac:dyDescent="0.25">
      <c r="A1278" s="5">
        <v>34717</v>
      </c>
      <c r="B1278">
        <v>0.34098299999999998</v>
      </c>
      <c r="C1278">
        <v>2.5163709999999999</v>
      </c>
      <c r="D1278" s="4">
        <f t="shared" si="20"/>
        <v>1.3790348707322004E-2</v>
      </c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>
        <f>LN(C1278/C1277)</f>
        <v>6.7470765767896025E-3</v>
      </c>
      <c r="Q1278">
        <f>$Y$3*D1278+$Y$4*P1278</f>
        <v>8.2242264716057105E-3</v>
      </c>
    </row>
    <row r="1279" spans="1:17" x14ac:dyDescent="0.25">
      <c r="A1279" s="5">
        <v>34718</v>
      </c>
      <c r="B1279">
        <v>0.34285100000000002</v>
      </c>
      <c r="C1279">
        <v>2.4559389999999999</v>
      </c>
      <c r="D1279" s="4">
        <f t="shared" si="20"/>
        <v>5.4633277851896004E-3</v>
      </c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>
        <f>LN(C1279/C1278)</f>
        <v>-2.4308611404495927E-2</v>
      </c>
      <c r="Q1279">
        <f>$Y$3*D1279+$Y$4*P1279</f>
        <v>-1.8064692949056195E-2</v>
      </c>
    </row>
    <row r="1280" spans="1:17" x14ac:dyDescent="0.25">
      <c r="A1280" s="5">
        <v>34719</v>
      </c>
      <c r="B1280">
        <v>0.31856200000000001</v>
      </c>
      <c r="C1280">
        <v>2.3834230000000001</v>
      </c>
      <c r="D1280" s="4">
        <f t="shared" si="20"/>
        <v>-7.3478831905239003E-2</v>
      </c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>
        <f>LN(C1280/C1279)</f>
        <v>-2.997148313517373E-2</v>
      </c>
      <c r="Q1280">
        <f>$Y$3*D1280+$Y$4*P1280</f>
        <v>-3.9096059676925463E-2</v>
      </c>
    </row>
    <row r="1281" spans="1:17" x14ac:dyDescent="0.25">
      <c r="A1281" s="5">
        <v>34722</v>
      </c>
      <c r="B1281">
        <v>0.31575999999999999</v>
      </c>
      <c r="C1281">
        <v>2.4293480000000001</v>
      </c>
      <c r="D1281" s="4">
        <f t="shared" si="20"/>
        <v>-8.8346871937210296E-3</v>
      </c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>
        <f>LN(C1281/C1280)</f>
        <v>1.9085218885222438E-2</v>
      </c>
      <c r="Q1281">
        <f>$Y$3*D1281+$Y$4*P1281</f>
        <v>1.3229717981174657E-2</v>
      </c>
    </row>
    <row r="1282" spans="1:17" x14ac:dyDescent="0.25">
      <c r="A1282" s="5">
        <v>34723</v>
      </c>
      <c r="B1282">
        <v>0.311089</v>
      </c>
      <c r="C1282">
        <v>2.3985300000000001</v>
      </c>
      <c r="D1282" s="4">
        <f t="shared" si="20"/>
        <v>-1.4903386481780833E-2</v>
      </c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>
        <f>LN(C1282/C1281)</f>
        <v>-1.2766858893802257E-2</v>
      </c>
      <c r="Q1282">
        <f>$Y$3*D1282+$Y$4*P1282</f>
        <v>-1.3214942035183834E-2</v>
      </c>
    </row>
    <row r="1283" spans="1:17" x14ac:dyDescent="0.25">
      <c r="A1283" s="5">
        <v>34724</v>
      </c>
      <c r="B1283">
        <v>0.30630099999999999</v>
      </c>
      <c r="C1283">
        <v>2.3882569999999999</v>
      </c>
      <c r="D1283" s="4">
        <f t="shared" si="20"/>
        <v>-1.5510766266312367E-2</v>
      </c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>
        <f>LN(C1283/C1282)</f>
        <v>-4.2922385190254835E-3</v>
      </c>
      <c r="Q1283">
        <f>$Y$3*D1283+$Y$4*P1283</f>
        <v>-6.6450436889492221E-3</v>
      </c>
    </row>
    <row r="1284" spans="1:17" x14ac:dyDescent="0.25">
      <c r="A1284" s="5">
        <v>34725</v>
      </c>
      <c r="B1284">
        <v>0.29520800000000003</v>
      </c>
      <c r="C1284">
        <v>2.3157390000000002</v>
      </c>
      <c r="D1284" s="4">
        <f t="shared" ref="D1284:D1347" si="21">LN(B1284/B1283)</f>
        <v>-3.6888085976383884E-2</v>
      </c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>
        <f>LN(C1284/C1283)</f>
        <v>-3.0834952120368908E-2</v>
      </c>
      <c r="Q1284">
        <f>$Y$3*D1284+$Y$4*P1284</f>
        <v>-3.2104445315152573E-2</v>
      </c>
    </row>
    <row r="1285" spans="1:17" x14ac:dyDescent="0.25">
      <c r="A1285" s="5">
        <v>34726</v>
      </c>
      <c r="B1285">
        <v>0.29801</v>
      </c>
      <c r="C1285">
        <v>2.3157390000000002</v>
      </c>
      <c r="D1285" s="4">
        <f t="shared" si="21"/>
        <v>9.4468503592446407E-3</v>
      </c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>
        <f>LN(C1285/C1284)</f>
        <v>0</v>
      </c>
      <c r="Q1285">
        <f>$Y$3*D1285+$Y$4*P1285</f>
        <v>1.9812402184504166E-3</v>
      </c>
    </row>
    <row r="1286" spans="1:17" x14ac:dyDescent="0.25">
      <c r="A1286" s="5">
        <v>34729</v>
      </c>
      <c r="B1286">
        <v>0.29987799999999998</v>
      </c>
      <c r="C1286">
        <v>2.2818960000000001</v>
      </c>
      <c r="D1286" s="4">
        <f t="shared" si="21"/>
        <v>6.2486822888614879E-3</v>
      </c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>
        <f>LN(C1286/C1285)</f>
        <v>-1.4722182716239941E-2</v>
      </c>
      <c r="Q1286">
        <f>$Y$3*D1286+$Y$4*P1286</f>
        <v>-1.0324069103363413E-2</v>
      </c>
    </row>
    <row r="1287" spans="1:17" x14ac:dyDescent="0.25">
      <c r="A1287" s="5">
        <v>34730</v>
      </c>
      <c r="B1287">
        <v>0.30174699999999999</v>
      </c>
      <c r="C1287">
        <v>2.2964000000000002</v>
      </c>
      <c r="D1287" s="4">
        <f t="shared" si="21"/>
        <v>6.2131926450271309E-3</v>
      </c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>
        <f>LN(C1287/C1286)</f>
        <v>6.336002967833829E-3</v>
      </c>
      <c r="Q1287">
        <f>$Y$3*D1287+$Y$4*P1287</f>
        <v>6.3102465790341056E-3</v>
      </c>
    </row>
    <row r="1288" spans="1:17" x14ac:dyDescent="0.25">
      <c r="A1288" s="5">
        <v>34731</v>
      </c>
      <c r="B1288">
        <v>0.29987799999999998</v>
      </c>
      <c r="C1288">
        <v>2.2867320000000002</v>
      </c>
      <c r="D1288" s="4">
        <f t="shared" si="21"/>
        <v>-6.2131926450270216E-3</v>
      </c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>
        <f>LN(C1288/C1287)</f>
        <v>-4.2189552212445955E-3</v>
      </c>
      <c r="Q1288">
        <f>$Y$3*D1288+$Y$4*P1288</f>
        <v>-4.6371965650666876E-3</v>
      </c>
    </row>
    <row r="1289" spans="1:17" x14ac:dyDescent="0.25">
      <c r="A1289" s="5">
        <v>34732</v>
      </c>
      <c r="B1289">
        <v>0.311089</v>
      </c>
      <c r="C1289">
        <v>2.2818960000000001</v>
      </c>
      <c r="D1289" s="4">
        <f t="shared" si="21"/>
        <v>3.6703319594590215E-2</v>
      </c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>
        <f>LN(C1289/C1288)</f>
        <v>-2.1170477465891021E-3</v>
      </c>
      <c r="Q1289">
        <f>$Y$3*D1289+$Y$4*P1289</f>
        <v>6.0245518497353354E-3</v>
      </c>
    </row>
    <row r="1290" spans="1:17" x14ac:dyDescent="0.25">
      <c r="A1290" s="5">
        <v>34733</v>
      </c>
      <c r="B1290">
        <v>0.30268099999999998</v>
      </c>
      <c r="C1290">
        <v>2.3254069999999998</v>
      </c>
      <c r="D1290" s="4">
        <f t="shared" si="21"/>
        <v>-2.7399599232732646E-2</v>
      </c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>
        <f>LN(C1290/C1289)</f>
        <v>1.8888401139127268E-2</v>
      </c>
      <c r="Q1290">
        <f>$Y$3*D1290+$Y$4*P1290</f>
        <v>9.1806525794571065E-3</v>
      </c>
    </row>
    <row r="1291" spans="1:17" x14ac:dyDescent="0.25">
      <c r="A1291" s="5">
        <v>34736</v>
      </c>
      <c r="B1291">
        <v>0.30268099999999998</v>
      </c>
      <c r="C1291">
        <v>2.3544149999999999</v>
      </c>
      <c r="D1291" s="4">
        <f t="shared" si="21"/>
        <v>0</v>
      </c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>
        <f>LN(C1291/C1290)</f>
        <v>1.2397211484141718E-2</v>
      </c>
      <c r="Q1291">
        <f>$Y$3*D1291+$Y$4*P1291</f>
        <v>9.7972069265400558E-3</v>
      </c>
    </row>
    <row r="1292" spans="1:17" x14ac:dyDescent="0.25">
      <c r="A1292" s="5">
        <v>34737</v>
      </c>
      <c r="B1292">
        <v>0.30501600000000001</v>
      </c>
      <c r="C1292">
        <v>2.3592499999999998</v>
      </c>
      <c r="D1292" s="4">
        <f t="shared" si="21"/>
        <v>7.6847886078008345E-3</v>
      </c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>
        <f>LN(C1292/C1291)</f>
        <v>2.051482952525305E-3</v>
      </c>
      <c r="Q1292">
        <f>$Y$3*D1292+$Y$4*P1292</f>
        <v>3.2329276989358398E-3</v>
      </c>
    </row>
    <row r="1293" spans="1:17" x14ac:dyDescent="0.25">
      <c r="A1293" s="5">
        <v>34738</v>
      </c>
      <c r="B1293">
        <v>0.31622699999999998</v>
      </c>
      <c r="C1293">
        <v>2.3930910000000001</v>
      </c>
      <c r="D1293" s="4">
        <f t="shared" si="21"/>
        <v>3.6096075876367303E-2</v>
      </c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>
        <f>LN(C1293/C1292)</f>
        <v>1.4242063864343891E-2</v>
      </c>
      <c r="Q1293">
        <f>$Y$3*D1293+$Y$4*P1293</f>
        <v>1.882539543901502E-2</v>
      </c>
    </row>
    <row r="1294" spans="1:17" x14ac:dyDescent="0.25">
      <c r="A1294" s="5">
        <v>34739</v>
      </c>
      <c r="B1294">
        <v>0.32603599999999999</v>
      </c>
      <c r="C1294">
        <v>2.3930910000000001</v>
      </c>
      <c r="D1294" s="4">
        <f t="shared" si="21"/>
        <v>3.0547494593431368E-2</v>
      </c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>
        <f>LN(C1294/C1293)</f>
        <v>0</v>
      </c>
      <c r="Q1294">
        <f>$Y$3*D1294+$Y$4*P1294</f>
        <v>6.4065717736469093E-3</v>
      </c>
    </row>
    <row r="1295" spans="1:17" x14ac:dyDescent="0.25">
      <c r="A1295" s="5">
        <v>34740</v>
      </c>
      <c r="B1295">
        <v>0.32696999999999998</v>
      </c>
      <c r="C1295">
        <v>2.3979249999999999</v>
      </c>
      <c r="D1295" s="4">
        <f t="shared" si="21"/>
        <v>2.8606188516522566E-3</v>
      </c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>
        <f>LN(C1295/C1294)</f>
        <v>2.0179442691808892E-3</v>
      </c>
      <c r="Q1295">
        <f>$Y$3*D1295+$Y$4*P1295</f>
        <v>2.1946741537846376E-3</v>
      </c>
    </row>
    <row r="1296" spans="1:17" x14ac:dyDescent="0.25">
      <c r="A1296" s="5">
        <v>34743</v>
      </c>
      <c r="B1296">
        <v>0.32786900000000002</v>
      </c>
      <c r="C1296">
        <v>2.3979249999999999</v>
      </c>
      <c r="D1296" s="4">
        <f t="shared" si="21"/>
        <v>2.7457147933856322E-3</v>
      </c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>
        <f>LN(C1296/C1295)</f>
        <v>0</v>
      </c>
      <c r="Q1296">
        <f>$Y$3*D1296+$Y$4*P1296</f>
        <v>5.7584489752464548E-4</v>
      </c>
    </row>
    <row r="1297" spans="1:17" x14ac:dyDescent="0.25">
      <c r="A1297" s="5">
        <v>34744</v>
      </c>
      <c r="B1297">
        <v>0.32178099999999998</v>
      </c>
      <c r="C1297">
        <v>2.3930910000000001</v>
      </c>
      <c r="D1297" s="4">
        <f t="shared" si="21"/>
        <v>-1.8742948431311232E-2</v>
      </c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>
        <f>LN(C1297/C1296)</f>
        <v>-2.0179442691808541E-3</v>
      </c>
      <c r="Q1297">
        <f>$Y$3*D1297+$Y$4*P1297</f>
        <v>-5.5255949294177173E-3</v>
      </c>
    </row>
    <row r="1298" spans="1:17" x14ac:dyDescent="0.25">
      <c r="A1298" s="5">
        <v>34745</v>
      </c>
      <c r="B1298">
        <v>0.31896999999999998</v>
      </c>
      <c r="C1298">
        <v>2.3495789999999999</v>
      </c>
      <c r="D1298" s="4">
        <f t="shared" si="21"/>
        <v>-8.7741354561107852E-3</v>
      </c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>
        <f>LN(C1298/C1297)</f>
        <v>-1.8349672612839298E-2</v>
      </c>
      <c r="Q1298">
        <f>$Y$3*D1298+$Y$4*P1298</f>
        <v>-1.6341443562231807E-2</v>
      </c>
    </row>
    <row r="1299" spans="1:17" x14ac:dyDescent="0.25">
      <c r="A1299" s="5">
        <v>34746</v>
      </c>
      <c r="B1299">
        <v>0.323654</v>
      </c>
      <c r="C1299">
        <v>2.3544149999999999</v>
      </c>
      <c r="D1299" s="4">
        <f t="shared" si="21"/>
        <v>1.4577989469669693E-2</v>
      </c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>
        <f>LN(C1299/C1298)</f>
        <v>2.0561257959699933E-3</v>
      </c>
      <c r="Q1299">
        <f>$Y$3*D1299+$Y$4*P1299</f>
        <v>4.6822730277835409E-3</v>
      </c>
    </row>
    <row r="1300" spans="1:17" x14ac:dyDescent="0.25">
      <c r="A1300" s="5">
        <v>34747</v>
      </c>
      <c r="B1300">
        <v>0.31850099999999998</v>
      </c>
      <c r="C1300">
        <v>2.3350770000000001</v>
      </c>
      <c r="D1300" s="4">
        <f t="shared" si="21"/>
        <v>-1.6049429220248702E-2</v>
      </c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>
        <f>LN(C1300/C1299)</f>
        <v>-8.2474219442340846E-3</v>
      </c>
      <c r="Q1300">
        <f>$Y$3*D1300+$Y$4*P1300</f>
        <v>-9.883697529435468E-3</v>
      </c>
    </row>
    <row r="1301" spans="1:17" x14ac:dyDescent="0.25">
      <c r="A1301" s="5">
        <v>34751</v>
      </c>
      <c r="B1301">
        <v>0.30725999999999998</v>
      </c>
      <c r="C1301">
        <v>2.3109039999999998</v>
      </c>
      <c r="D1301" s="4">
        <f t="shared" si="21"/>
        <v>-3.5931320022200688E-2</v>
      </c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>
        <f>LN(C1301/C1300)</f>
        <v>-1.0406077051806786E-2</v>
      </c>
      <c r="Q1301">
        <f>$Y$3*D1301+$Y$4*P1301</f>
        <v>-1.5759357355349862E-2</v>
      </c>
    </row>
    <row r="1302" spans="1:17" x14ac:dyDescent="0.25">
      <c r="A1302" s="5">
        <v>34752</v>
      </c>
      <c r="B1302">
        <v>0.30585499999999999</v>
      </c>
      <c r="C1302">
        <v>2.378587</v>
      </c>
      <c r="D1302" s="4">
        <f t="shared" si="21"/>
        <v>-4.583161264616051E-3</v>
      </c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>
        <f>LN(C1302/C1301)</f>
        <v>2.8867823925518638E-2</v>
      </c>
      <c r="Q1302">
        <f>$Y$3*D1302+$Y$4*P1302</f>
        <v>2.1852317731898423E-2</v>
      </c>
    </row>
    <row r="1303" spans="1:17" x14ac:dyDescent="0.25">
      <c r="A1303" s="5">
        <v>34753</v>
      </c>
      <c r="B1303">
        <v>0.30117100000000002</v>
      </c>
      <c r="C1303">
        <v>2.3834230000000001</v>
      </c>
      <c r="D1303" s="4">
        <f t="shared" si="21"/>
        <v>-1.5432923688028902E-2</v>
      </c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>
        <f>LN(C1303/C1302)</f>
        <v>2.0310758114676069E-3</v>
      </c>
      <c r="Q1303">
        <f>$Y$3*D1303+$Y$4*P1303</f>
        <v>-1.6315606088860484E-3</v>
      </c>
    </row>
    <row r="1304" spans="1:17" x14ac:dyDescent="0.25">
      <c r="A1304" s="5">
        <v>34754</v>
      </c>
      <c r="B1304">
        <v>0.29227199999999998</v>
      </c>
      <c r="C1304">
        <v>2.3689179999999999</v>
      </c>
      <c r="D1304" s="4">
        <f t="shared" si="21"/>
        <v>-2.9993334215540957E-2</v>
      </c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>
        <f>LN(C1304/C1303)</f>
        <v>-6.1043788912274544E-3</v>
      </c>
      <c r="Q1304">
        <f>$Y$3*D1304+$Y$4*P1304</f>
        <v>-1.1114488850149207E-2</v>
      </c>
    </row>
    <row r="1305" spans="1:17" x14ac:dyDescent="0.25">
      <c r="A1305" s="5">
        <v>34757</v>
      </c>
      <c r="B1305">
        <v>0.28665099999999999</v>
      </c>
      <c r="C1305">
        <v>2.3882569999999999</v>
      </c>
      <c r="D1305" s="4">
        <f t="shared" si="21"/>
        <v>-1.9419427611104118E-2</v>
      </c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>
        <f>LN(C1305/C1304)</f>
        <v>8.1305003636221087E-3</v>
      </c>
      <c r="Q1305">
        <f>$Y$3*D1305+$Y$4*P1305</f>
        <v>2.3525930989510679E-3</v>
      </c>
    </row>
    <row r="1306" spans="1:17" x14ac:dyDescent="0.25">
      <c r="A1306" s="5">
        <v>34758</v>
      </c>
      <c r="B1306">
        <v>0.29601899999999998</v>
      </c>
      <c r="C1306">
        <v>2.4366020000000002</v>
      </c>
      <c r="D1306" s="4">
        <f t="shared" si="21"/>
        <v>3.2158193529987888E-2</v>
      </c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>
        <f>LN(C1306/C1305)</f>
        <v>2.0040634573604461E-2</v>
      </c>
      <c r="Q1306">
        <f>$Y$3*D1306+$Y$4*P1306</f>
        <v>2.2581989018828311E-2</v>
      </c>
    </row>
    <row r="1307" spans="1:17" x14ac:dyDescent="0.25">
      <c r="A1307" s="5">
        <v>34759</v>
      </c>
      <c r="B1307">
        <v>0.29976599999999998</v>
      </c>
      <c r="C1307">
        <v>2.4462709999999999</v>
      </c>
      <c r="D1307" s="4">
        <f t="shared" si="21"/>
        <v>1.2578528844712724E-2</v>
      </c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>
        <f>LN(C1307/C1306)</f>
        <v>3.9603785057940218E-3</v>
      </c>
      <c r="Q1307">
        <f>$Y$3*D1307+$Y$4*P1307</f>
        <v>5.767819653986728E-3</v>
      </c>
    </row>
    <row r="1308" spans="1:17" x14ac:dyDescent="0.25">
      <c r="A1308" s="5">
        <v>34760</v>
      </c>
      <c r="B1308">
        <v>0.29976599999999998</v>
      </c>
      <c r="C1308">
        <v>2.465608</v>
      </c>
      <c r="D1308" s="4">
        <f t="shared" si="21"/>
        <v>0</v>
      </c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>
        <f>LN(C1308/C1307)</f>
        <v>7.8736059652655486E-3</v>
      </c>
      <c r="Q1308">
        <f>$Y$3*D1308+$Y$4*P1308</f>
        <v>6.222314348547006E-3</v>
      </c>
    </row>
    <row r="1309" spans="1:17" x14ac:dyDescent="0.25">
      <c r="A1309" s="5">
        <v>34761</v>
      </c>
      <c r="B1309">
        <v>0.30164000000000002</v>
      </c>
      <c r="C1309">
        <v>2.4607739999999998</v>
      </c>
      <c r="D1309" s="4">
        <f t="shared" si="21"/>
        <v>6.2320830365219992E-3</v>
      </c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>
        <f>LN(C1309/C1308)</f>
        <v>-1.9624956211142684E-3</v>
      </c>
      <c r="Q1309">
        <f>$Y$3*D1309+$Y$4*P1309</f>
        <v>-2.4388802256408151E-4</v>
      </c>
    </row>
    <row r="1310" spans="1:17" x14ac:dyDescent="0.25">
      <c r="A1310" s="5">
        <v>34764</v>
      </c>
      <c r="B1310">
        <v>0.29789300000000002</v>
      </c>
      <c r="C1310">
        <v>2.487365</v>
      </c>
      <c r="D1310" s="4">
        <f t="shared" si="21"/>
        <v>-1.2499891709347526E-2</v>
      </c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>
        <f>LN(C1310/C1309)</f>
        <v>1.0747982617413743E-2</v>
      </c>
      <c r="Q1310">
        <f>$Y$3*D1310+$Y$4*P1310</f>
        <v>5.8723233385953155E-3</v>
      </c>
    </row>
    <row r="1311" spans="1:17" x14ac:dyDescent="0.25">
      <c r="A1311" s="5">
        <v>34765</v>
      </c>
      <c r="B1311">
        <v>0.28711999999999999</v>
      </c>
      <c r="C1311">
        <v>2.527247</v>
      </c>
      <c r="D1311" s="4">
        <f t="shared" si="21"/>
        <v>-3.6834114785747135E-2</v>
      </c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>
        <f>LN(C1311/C1310)</f>
        <v>1.5906650769207071E-2</v>
      </c>
      <c r="Q1311">
        <f>$Y$3*D1311+$Y$4*P1311</f>
        <v>4.8455963546969252E-3</v>
      </c>
    </row>
    <row r="1312" spans="1:17" x14ac:dyDescent="0.25">
      <c r="A1312" s="5">
        <v>34766</v>
      </c>
      <c r="B1312">
        <v>0.29648799999999997</v>
      </c>
      <c r="C1312">
        <v>2.649321</v>
      </c>
      <c r="D1312" s="4">
        <f t="shared" si="21"/>
        <v>3.2106498604028311E-2</v>
      </c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>
        <f>LN(C1312/C1311)</f>
        <v>4.7172812761149562E-2</v>
      </c>
      <c r="Q1312">
        <f>$Y$3*D1312+$Y$4*P1312</f>
        <v>4.4013030779138332E-2</v>
      </c>
    </row>
    <row r="1313" spans="1:17" x14ac:dyDescent="0.25">
      <c r="A1313" s="5">
        <v>34767</v>
      </c>
      <c r="B1313">
        <v>0.29789300000000002</v>
      </c>
      <c r="C1313">
        <v>2.6251479999999998</v>
      </c>
      <c r="D1313" s="4">
        <f t="shared" si="21"/>
        <v>4.7276161817188956E-3</v>
      </c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>
        <f>LN(C1313/C1312)</f>
        <v>-9.1661053448184576E-3</v>
      </c>
      <c r="Q1313">
        <f>$Y$3*D1313+$Y$4*P1313</f>
        <v>-6.2522452935275495E-3</v>
      </c>
    </row>
    <row r="1314" spans="1:17" x14ac:dyDescent="0.25">
      <c r="A1314" s="5">
        <v>34768</v>
      </c>
      <c r="B1314">
        <v>0.29601899999999998</v>
      </c>
      <c r="C1314">
        <v>2.6517369999999998</v>
      </c>
      <c r="D1314" s="4">
        <f t="shared" si="21"/>
        <v>-6.3107201718872463E-3</v>
      </c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>
        <f>LN(C1314/C1313)</f>
        <v>1.007762156187552E-2</v>
      </c>
      <c r="Q1314">
        <f>$Y$3*D1314+$Y$4*P1314</f>
        <v>6.6405774125664349E-3</v>
      </c>
    </row>
    <row r="1315" spans="1:17" x14ac:dyDescent="0.25">
      <c r="A1315" s="5">
        <v>34771</v>
      </c>
      <c r="B1315">
        <v>0.285715</v>
      </c>
      <c r="C1315">
        <v>2.6686589999999999</v>
      </c>
      <c r="D1315" s="4">
        <f t="shared" si="21"/>
        <v>-3.5428830969567615E-2</v>
      </c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>
        <f>LN(C1315/C1314)</f>
        <v>6.3612020842822425E-3</v>
      </c>
      <c r="Q1315">
        <f>$Y$3*D1315+$Y$4*P1315</f>
        <v>-2.4032105048973646E-3</v>
      </c>
    </row>
    <row r="1316" spans="1:17" x14ac:dyDescent="0.25">
      <c r="A1316" s="5">
        <v>34772</v>
      </c>
      <c r="B1316">
        <v>0.262295</v>
      </c>
      <c r="C1316">
        <v>2.7750180000000002</v>
      </c>
      <c r="D1316" s="4">
        <f t="shared" si="21"/>
        <v>-8.5524985935085812E-2</v>
      </c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>
        <f>LN(C1316/C1315)</f>
        <v>3.9081134611067624E-2</v>
      </c>
      <c r="Q1316">
        <f>$Y$3*D1316+$Y$4*P1316</f>
        <v>1.2948122220379155E-2</v>
      </c>
    </row>
    <row r="1317" spans="1:17" x14ac:dyDescent="0.25">
      <c r="A1317" s="5">
        <v>34773</v>
      </c>
      <c r="B1317">
        <v>0.262295</v>
      </c>
      <c r="C1317">
        <v>2.7266729999999999</v>
      </c>
      <c r="D1317" s="4">
        <f t="shared" si="21"/>
        <v>0</v>
      </c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>
        <f>LN(C1317/C1316)</f>
        <v>-1.7575048981612461E-2</v>
      </c>
      <c r="Q1317">
        <f>$Y$3*D1317+$Y$4*P1317</f>
        <v>-1.388912271418391E-2</v>
      </c>
    </row>
    <row r="1318" spans="1:17" x14ac:dyDescent="0.25">
      <c r="A1318" s="5">
        <v>34774</v>
      </c>
      <c r="B1318">
        <v>0.26416899999999999</v>
      </c>
      <c r="C1318">
        <v>2.71217</v>
      </c>
      <c r="D1318" s="4">
        <f t="shared" si="21"/>
        <v>7.1192253033297709E-3</v>
      </c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>
        <f>LN(C1318/C1317)</f>
        <v>-5.3331322028866502E-3</v>
      </c>
      <c r="Q1318">
        <f>$Y$3*D1318+$Y$4*P1318</f>
        <v>-2.7215621485673414E-3</v>
      </c>
    </row>
    <row r="1319" spans="1:17" x14ac:dyDescent="0.25">
      <c r="A1319" s="5">
        <v>34775</v>
      </c>
      <c r="B1319">
        <v>0.26323200000000002</v>
      </c>
      <c r="C1319">
        <v>2.7049180000000002</v>
      </c>
      <c r="D1319" s="4">
        <f t="shared" si="21"/>
        <v>-3.553277243928937E-3</v>
      </c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>
        <f>LN(C1319/C1318)</f>
        <v>-2.6774548732908859E-3</v>
      </c>
      <c r="Q1319">
        <f>$Y$3*D1319+$Y$4*P1319</f>
        <v>-2.8611366761076965E-3</v>
      </c>
    </row>
    <row r="1320" spans="1:17" x14ac:dyDescent="0.25">
      <c r="A1320" s="5">
        <v>34778</v>
      </c>
      <c r="B1320">
        <v>0.26416899999999999</v>
      </c>
      <c r="C1320">
        <v>2.7508460000000001</v>
      </c>
      <c r="D1320" s="4">
        <f t="shared" si="21"/>
        <v>3.5532772439289388E-3</v>
      </c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>
        <f>LN(C1320/C1319)</f>
        <v>1.6836903125695631E-2</v>
      </c>
      <c r="Q1320">
        <f>$Y$3*D1320+$Y$4*P1320</f>
        <v>1.4050995352947824E-2</v>
      </c>
    </row>
    <row r="1321" spans="1:17" x14ac:dyDescent="0.25">
      <c r="A1321" s="5">
        <v>34779</v>
      </c>
      <c r="B1321">
        <v>0.27166299999999999</v>
      </c>
      <c r="C1321">
        <v>2.724256</v>
      </c>
      <c r="D1321" s="4">
        <f t="shared" si="21"/>
        <v>2.7973277697265351E-2</v>
      </c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>
        <f>LN(C1321/C1320)</f>
        <v>-9.7131374182809795E-3</v>
      </c>
      <c r="Q1321">
        <f>$Y$3*D1321+$Y$4*P1321</f>
        <v>-1.8093558956838226E-3</v>
      </c>
    </row>
    <row r="1322" spans="1:17" x14ac:dyDescent="0.25">
      <c r="A1322" s="5">
        <v>34780</v>
      </c>
      <c r="B1322">
        <v>0.285246</v>
      </c>
      <c r="C1322">
        <v>2.7435939999999999</v>
      </c>
      <c r="D1322" s="4">
        <f t="shared" si="21"/>
        <v>4.8789638307682591E-2</v>
      </c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>
        <f>LN(C1322/C1321)</f>
        <v>7.0733764194535068E-3</v>
      </c>
      <c r="Q1322">
        <f>$Y$3*D1322+$Y$4*P1322</f>
        <v>1.5822317354618098E-2</v>
      </c>
    </row>
    <row r="1323" spans="1:17" x14ac:dyDescent="0.25">
      <c r="A1323" s="5">
        <v>34781</v>
      </c>
      <c r="B1323">
        <v>0.27822000000000002</v>
      </c>
      <c r="C1323">
        <v>2.8136950000000001</v>
      </c>
      <c r="D1323" s="4">
        <f t="shared" si="21"/>
        <v>-2.4939798225411335E-2</v>
      </c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>
        <f>LN(C1323/C1322)</f>
        <v>2.5229826446778458E-2</v>
      </c>
      <c r="Q1323">
        <f>$Y$3*D1323+$Y$4*P1323</f>
        <v>1.4708004425131396E-2</v>
      </c>
    </row>
    <row r="1324" spans="1:17" x14ac:dyDescent="0.25">
      <c r="A1324" s="5">
        <v>34782</v>
      </c>
      <c r="B1324">
        <v>0.28290500000000002</v>
      </c>
      <c r="C1324">
        <v>2.8572060000000001</v>
      </c>
      <c r="D1324" s="4">
        <f t="shared" si="21"/>
        <v>1.6698984609696599E-2</v>
      </c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>
        <f>LN(C1324/C1323)</f>
        <v>1.5345658074772485E-2</v>
      </c>
      <c r="Q1324">
        <f>$Y$3*D1324+$Y$4*P1324</f>
        <v>1.5629484414528563E-2</v>
      </c>
    </row>
    <row r="1325" spans="1:17" x14ac:dyDescent="0.25">
      <c r="A1325" s="5">
        <v>34785</v>
      </c>
      <c r="B1325">
        <v>0.27868900000000002</v>
      </c>
      <c r="C1325">
        <v>2.8233640000000002</v>
      </c>
      <c r="D1325" s="4">
        <f t="shared" si="21"/>
        <v>-1.5014687495181193E-2</v>
      </c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>
        <f>LN(C1325/C1324)</f>
        <v>-1.1915142452205246E-2</v>
      </c>
      <c r="Q1325">
        <f>$Y$3*D1325+$Y$4*P1325</f>
        <v>-1.2565194381103754E-2</v>
      </c>
    </row>
    <row r="1326" spans="1:17" x14ac:dyDescent="0.25">
      <c r="A1326" s="5">
        <v>34786</v>
      </c>
      <c r="B1326">
        <v>0.25761200000000001</v>
      </c>
      <c r="C1326">
        <v>2.8475359999999998</v>
      </c>
      <c r="D1326" s="4">
        <f t="shared" si="21"/>
        <v>-7.8641887749803546E-2</v>
      </c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>
        <f>LN(C1326/C1325)</f>
        <v>8.5249771260191374E-3</v>
      </c>
      <c r="Q1326">
        <f>$Y$3*D1326+$Y$4*P1326</f>
        <v>-9.7560892443411176E-3</v>
      </c>
    </row>
    <row r="1327" spans="1:17" x14ac:dyDescent="0.25">
      <c r="A1327" s="5">
        <v>34787</v>
      </c>
      <c r="B1327">
        <v>0.25761200000000001</v>
      </c>
      <c r="C1327">
        <v>2.7943560000000001</v>
      </c>
      <c r="D1327" s="4">
        <f t="shared" si="21"/>
        <v>0</v>
      </c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>
        <f>LN(C1327/C1326)</f>
        <v>-1.8852390319039774E-2</v>
      </c>
      <c r="Q1327">
        <f>$Y$3*D1327+$Y$4*P1327</f>
        <v>-1.4898573703594471E-2</v>
      </c>
    </row>
    <row r="1328" spans="1:17" x14ac:dyDescent="0.25">
      <c r="A1328" s="5">
        <v>34788</v>
      </c>
      <c r="B1328">
        <v>0.26510600000000001</v>
      </c>
      <c r="C1328">
        <v>2.7895219999999998</v>
      </c>
      <c r="D1328" s="4">
        <f t="shared" si="21"/>
        <v>2.8675169011412829E-2</v>
      </c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>
        <f>LN(C1328/C1327)</f>
        <v>-1.7314136188545512E-3</v>
      </c>
      <c r="Q1328">
        <f>$Y$3*D1328+$Y$4*P1328</f>
        <v>4.6456054003753177E-3</v>
      </c>
    </row>
    <row r="1329" spans="1:17" x14ac:dyDescent="0.25">
      <c r="A1329" s="5">
        <v>34789</v>
      </c>
      <c r="B1329">
        <v>0.26416899999999999</v>
      </c>
      <c r="C1329">
        <v>2.7508460000000001</v>
      </c>
      <c r="D1329" s="4">
        <f t="shared" si="21"/>
        <v>-3.5406961556612828E-3</v>
      </c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>
        <f>LN(C1329/C1328)</f>
        <v>-1.3961754258642871E-2</v>
      </c>
      <c r="Q1329">
        <f>$Y$3*D1329+$Y$4*P1329</f>
        <v>-1.1776198369930073E-2</v>
      </c>
    </row>
    <row r="1330" spans="1:17" x14ac:dyDescent="0.25">
      <c r="A1330" s="5">
        <v>34792</v>
      </c>
      <c r="B1330">
        <v>0.266042</v>
      </c>
      <c r="C1330">
        <v>2.7073360000000002</v>
      </c>
      <c r="D1330" s="4">
        <f t="shared" si="21"/>
        <v>7.0651412025914163E-3</v>
      </c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>
        <f>LN(C1330/C1329)</f>
        <v>-1.594337515717242E-2</v>
      </c>
      <c r="Q1330">
        <f>$Y$3*D1330+$Y$4*P1330</f>
        <v>-1.1117915215994367E-2</v>
      </c>
    </row>
    <row r="1331" spans="1:17" x14ac:dyDescent="0.25">
      <c r="A1331" s="5">
        <v>34793</v>
      </c>
      <c r="B1331">
        <v>0.25386399999999998</v>
      </c>
      <c r="C1331">
        <v>2.7025009999999998</v>
      </c>
      <c r="D1331" s="4">
        <f t="shared" si="21"/>
        <v>-4.6855500502283577E-2</v>
      </c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>
        <f>LN(C1331/C1330)</f>
        <v>-1.7874850156706808E-3</v>
      </c>
      <c r="Q1331">
        <f>$Y$3*D1331+$Y$4*P1331</f>
        <v>-1.1239372306384924E-2</v>
      </c>
    </row>
    <row r="1332" spans="1:17" x14ac:dyDescent="0.25">
      <c r="A1332" s="5">
        <v>34794</v>
      </c>
      <c r="B1332">
        <v>0.26042199999999999</v>
      </c>
      <c r="C1332">
        <v>2.7315079999999998</v>
      </c>
      <c r="D1332" s="4">
        <f t="shared" si="21"/>
        <v>2.5504701620593526E-2</v>
      </c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>
        <f>LN(C1332/C1331)</f>
        <v>1.0676197084139539E-2</v>
      </c>
      <c r="Q1332">
        <f>$Y$3*D1332+$Y$4*P1332</f>
        <v>1.3786104455366936E-2</v>
      </c>
    </row>
    <row r="1333" spans="1:17" x14ac:dyDescent="0.25">
      <c r="A1333" s="5">
        <v>34795</v>
      </c>
      <c r="B1333">
        <v>0.27540999999999999</v>
      </c>
      <c r="C1333">
        <v>2.7073360000000002</v>
      </c>
      <c r="D1333" s="4">
        <f t="shared" si="21"/>
        <v>5.5957504283167904E-2</v>
      </c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>
        <f>LN(C1333/C1332)</f>
        <v>-8.8887120684688226E-3</v>
      </c>
      <c r="Q1333">
        <f>$Y$3*D1333+$Y$4*P1333</f>
        <v>4.7111574080783338E-3</v>
      </c>
    </row>
    <row r="1334" spans="1:17" x14ac:dyDescent="0.25">
      <c r="A1334" s="5">
        <v>34796</v>
      </c>
      <c r="B1334">
        <v>0.27540999999999999</v>
      </c>
      <c r="C1334">
        <v>2.6928320000000001</v>
      </c>
      <c r="D1334" s="4">
        <f t="shared" si="21"/>
        <v>0</v>
      </c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>
        <f>LN(C1334/C1333)</f>
        <v>-5.3716976494894023E-3</v>
      </c>
      <c r="Q1334">
        <f>$Y$3*D1334+$Y$4*P1334</f>
        <v>-4.2451186289898177E-3</v>
      </c>
    </row>
    <row r="1335" spans="1:17" x14ac:dyDescent="0.25">
      <c r="A1335" s="5">
        <v>34799</v>
      </c>
      <c r="B1335">
        <v>0.27447300000000002</v>
      </c>
      <c r="C1335">
        <v>2.7435939999999999</v>
      </c>
      <c r="D1335" s="4">
        <f t="shared" si="21"/>
        <v>-3.4080009998359697E-3</v>
      </c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>
        <f>LN(C1335/C1334)</f>
        <v>1.8675311807834348E-2</v>
      </c>
      <c r="Q1335">
        <f>$Y$3*D1335+$Y$4*P1335</f>
        <v>1.4043890135280616E-2</v>
      </c>
    </row>
    <row r="1336" spans="1:17" x14ac:dyDescent="0.25">
      <c r="A1336" s="5">
        <v>34800</v>
      </c>
      <c r="B1336">
        <v>0.28290500000000002</v>
      </c>
      <c r="C1336">
        <v>2.7895219999999998</v>
      </c>
      <c r="D1336" s="4">
        <f t="shared" si="21"/>
        <v>3.0258256784999975E-2</v>
      </c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>
        <f>LN(C1336/C1335)</f>
        <v>1.6601515257470355E-2</v>
      </c>
      <c r="Q1336">
        <f>$Y$3*D1336+$Y$4*P1336</f>
        <v>1.9465674690338424E-2</v>
      </c>
    </row>
    <row r="1337" spans="1:17" x14ac:dyDescent="0.25">
      <c r="A1337" s="5">
        <v>34801</v>
      </c>
      <c r="B1337">
        <v>0.29227199999999998</v>
      </c>
      <c r="C1337">
        <v>2.770184</v>
      </c>
      <c r="D1337" s="4">
        <f t="shared" si="21"/>
        <v>3.2573723293206777E-2</v>
      </c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>
        <f>LN(C1337/C1336)</f>
        <v>-6.956511004477417E-3</v>
      </c>
      <c r="Q1337">
        <f>$Y$3*D1337+$Y$4*P1337</f>
        <v>1.3339654037465695E-3</v>
      </c>
    </row>
    <row r="1338" spans="1:17" x14ac:dyDescent="0.25">
      <c r="A1338" s="5">
        <v>34802</v>
      </c>
      <c r="B1338">
        <v>0.28665099999999999</v>
      </c>
      <c r="C1338">
        <v>2.8040259999999999</v>
      </c>
      <c r="D1338" s="4">
        <f t="shared" si="21"/>
        <v>-1.9419427611104118E-2</v>
      </c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>
        <f>LN(C1338/C1337)</f>
        <v>1.2142497611339282E-2</v>
      </c>
      <c r="Q1338">
        <f>$Y$3*D1338+$Y$4*P1338</f>
        <v>5.5231744248302218E-3</v>
      </c>
    </row>
    <row r="1339" spans="1:17" x14ac:dyDescent="0.25">
      <c r="A1339" s="5">
        <v>34806</v>
      </c>
      <c r="B1339">
        <v>0.28758800000000001</v>
      </c>
      <c r="C1339">
        <v>2.9925730000000001</v>
      </c>
      <c r="D1339" s="4">
        <f t="shared" si="21"/>
        <v>3.263452435647525E-3</v>
      </c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>
        <f>LN(C1339/C1338)</f>
        <v>6.5077310874328193E-2</v>
      </c>
      <c r="Q1339">
        <f>$Y$3*D1339+$Y$4*P1339</f>
        <v>5.2113402509201164E-2</v>
      </c>
    </row>
    <row r="1340" spans="1:17" x14ac:dyDescent="0.25">
      <c r="A1340" s="5">
        <v>34807</v>
      </c>
      <c r="B1340">
        <v>0.28103</v>
      </c>
      <c r="C1340">
        <v>2.9683989999999998</v>
      </c>
      <c r="D1340" s="4">
        <f t="shared" si="21"/>
        <v>-2.3067475157899506E-2</v>
      </c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>
        <f>LN(C1340/C1339)</f>
        <v>-8.110802239623096E-3</v>
      </c>
      <c r="Q1340">
        <f>$Y$3*D1340+$Y$4*P1340</f>
        <v>-1.1247589718308932E-2</v>
      </c>
    </row>
    <row r="1341" spans="1:17" x14ac:dyDescent="0.25">
      <c r="A1341" s="5">
        <v>34808</v>
      </c>
      <c r="B1341">
        <v>0.27260000000000001</v>
      </c>
      <c r="C1341">
        <v>2.9442279999999998</v>
      </c>
      <c r="D1341" s="4">
        <f t="shared" si="21"/>
        <v>-3.0455905938539418E-2</v>
      </c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>
        <f>LN(C1341/C1340)</f>
        <v>-8.1761067119188423E-3</v>
      </c>
      <c r="Q1341">
        <f>$Y$3*D1341+$Y$4*P1341</f>
        <v>-1.2848736488845963E-2</v>
      </c>
    </row>
    <row r="1342" spans="1:17" x14ac:dyDescent="0.25">
      <c r="A1342" s="5">
        <v>34809</v>
      </c>
      <c r="B1342">
        <v>0.281968</v>
      </c>
      <c r="C1342">
        <v>2.9103850000000002</v>
      </c>
      <c r="D1342" s="4">
        <f t="shared" si="21"/>
        <v>3.3788070059581225E-2</v>
      </c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>
        <f>LN(C1342/C1341)</f>
        <v>-1.1561268682335845E-2</v>
      </c>
      <c r="Q1342">
        <f>$Y$3*D1342+$Y$4*P1342</f>
        <v>-2.0503808859929093E-3</v>
      </c>
    </row>
    <row r="1343" spans="1:17" x14ac:dyDescent="0.25">
      <c r="A1343" s="5">
        <v>34810</v>
      </c>
      <c r="B1343">
        <v>0.29320800000000002</v>
      </c>
      <c r="C1343">
        <v>2.9007149999999999</v>
      </c>
      <c r="D1343" s="4">
        <f t="shared" si="21"/>
        <v>3.9088665447854963E-2</v>
      </c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>
        <f>LN(C1343/C1342)</f>
        <v>-3.3281165100233533E-3</v>
      </c>
      <c r="Q1343">
        <f>$Y$3*D1343+$Y$4*P1343</f>
        <v>5.5677409616631248E-3</v>
      </c>
    </row>
    <row r="1344" spans="1:17" x14ac:dyDescent="0.25">
      <c r="A1344" s="5">
        <v>34813</v>
      </c>
      <c r="B1344">
        <v>0.29227199999999998</v>
      </c>
      <c r="C1344">
        <v>3.0070760000000001</v>
      </c>
      <c r="D1344" s="4">
        <f t="shared" si="21"/>
        <v>-3.197379235540576E-3</v>
      </c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>
        <f>LN(C1344/C1343)</f>
        <v>3.6010919719143136E-2</v>
      </c>
      <c r="Q1344">
        <f>$Y$3*D1344+$Y$4*P1344</f>
        <v>2.7787961184605903E-2</v>
      </c>
    </row>
    <row r="1345" spans="1:17" x14ac:dyDescent="0.25">
      <c r="A1345" s="5">
        <v>34814</v>
      </c>
      <c r="B1345">
        <v>0.28290500000000002</v>
      </c>
      <c r="C1345">
        <v>3.094096</v>
      </c>
      <c r="D1345" s="4">
        <f t="shared" si="21"/>
        <v>-3.257372329320677E-2</v>
      </c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>
        <f>LN(C1345/C1344)</f>
        <v>2.852760141842799E-2</v>
      </c>
      <c r="Q1345">
        <f>$Y$3*D1345+$Y$4*P1345</f>
        <v>1.5713129153518669E-2</v>
      </c>
    </row>
    <row r="1346" spans="1:17" x14ac:dyDescent="0.25">
      <c r="A1346" s="5">
        <v>34815</v>
      </c>
      <c r="B1346">
        <v>0.28665099999999999</v>
      </c>
      <c r="C1346">
        <v>3.0795940000000002</v>
      </c>
      <c r="D1346" s="4">
        <f t="shared" si="21"/>
        <v>1.3154295682102819E-2</v>
      </c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>
        <f>LN(C1346/C1345)</f>
        <v>-4.698009350371124E-3</v>
      </c>
      <c r="Q1346">
        <f>$Y$3*D1346+$Y$4*P1346</f>
        <v>-9.5393557156192186E-4</v>
      </c>
    </row>
    <row r="1347" spans="1:17" x14ac:dyDescent="0.25">
      <c r="A1347" s="5">
        <v>34816</v>
      </c>
      <c r="B1347">
        <v>0.28384100000000001</v>
      </c>
      <c r="C1347">
        <v>3.0409169999999999</v>
      </c>
      <c r="D1347" s="4">
        <f t="shared" si="21"/>
        <v>-9.851225696603079E-3</v>
      </c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>
        <f>LN(C1347/C1346)</f>
        <v>-1.2638655445539309E-2</v>
      </c>
      <c r="Q1347">
        <f>$Y$3*D1347+$Y$4*P1347</f>
        <v>-1.2054061881051093E-2</v>
      </c>
    </row>
    <row r="1348" spans="1:17" x14ac:dyDescent="0.25">
      <c r="A1348" s="5">
        <v>34817</v>
      </c>
      <c r="B1348">
        <v>0.28665099999999999</v>
      </c>
      <c r="C1348">
        <v>3.161781</v>
      </c>
      <c r="D1348" s="4">
        <f t="shared" ref="D1348:D1411" si="22">LN(B1348/B1347)</f>
        <v>9.8512256966030304E-3</v>
      </c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>
        <f>LN(C1348/C1347)</f>
        <v>3.8976361757303367E-2</v>
      </c>
      <c r="Q1348">
        <f>$Y$3*D1348+$Y$4*P1348</f>
        <v>3.2868094055695143E-2</v>
      </c>
    </row>
    <row r="1349" spans="1:17" x14ac:dyDescent="0.25">
      <c r="A1349" s="5">
        <v>34820</v>
      </c>
      <c r="B1349">
        <v>0.28665099999999999</v>
      </c>
      <c r="C1349">
        <v>3.1762860000000002</v>
      </c>
      <c r="D1349" s="4">
        <f t="shared" si="22"/>
        <v>0</v>
      </c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>
        <f>LN(C1349/C1348)</f>
        <v>4.5771132817822736E-3</v>
      </c>
      <c r="Q1349">
        <f>$Y$3*D1349+$Y$4*P1349</f>
        <v>3.6171784280035891E-3</v>
      </c>
    </row>
    <row r="1350" spans="1:17" x14ac:dyDescent="0.25">
      <c r="A1350" s="5">
        <v>34821</v>
      </c>
      <c r="B1350">
        <v>0.285715</v>
      </c>
      <c r="C1350">
        <v>3.0771760000000001</v>
      </c>
      <c r="D1350" s="4">
        <f t="shared" si="22"/>
        <v>-3.270637439579685E-3</v>
      </c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>
        <f>LN(C1350/C1349)</f>
        <v>-3.170029643426648E-2</v>
      </c>
      <c r="Q1350">
        <f>$Y$3*D1350+$Y$4*P1350</f>
        <v>-2.5737887625495223E-2</v>
      </c>
    </row>
    <row r="1351" spans="1:17" x14ac:dyDescent="0.25">
      <c r="A1351" s="5">
        <v>34822</v>
      </c>
      <c r="B1351">
        <v>0.285715</v>
      </c>
      <c r="C1351">
        <v>3.127939</v>
      </c>
      <c r="D1351" s="4">
        <f t="shared" si="22"/>
        <v>0</v>
      </c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>
        <f>LN(C1351/C1350)</f>
        <v>1.636202793997503E-2</v>
      </c>
      <c r="Q1351">
        <f>$Y$3*D1351+$Y$4*P1351</f>
        <v>1.2930502449750159E-2</v>
      </c>
    </row>
    <row r="1352" spans="1:17" x14ac:dyDescent="0.25">
      <c r="A1352" s="5">
        <v>34823</v>
      </c>
      <c r="B1352">
        <v>0.28852499999999998</v>
      </c>
      <c r="C1352">
        <v>3.1521119999999998</v>
      </c>
      <c r="D1352" s="4">
        <f t="shared" si="22"/>
        <v>9.7869268228242684E-3</v>
      </c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>
        <f>LN(C1352/C1351)</f>
        <v>7.6983831451346765E-3</v>
      </c>
      <c r="Q1352">
        <f>$Y$3*D1352+$Y$4*P1352</f>
        <v>8.1364028633341516E-3</v>
      </c>
    </row>
    <row r="1353" spans="1:17" x14ac:dyDescent="0.25">
      <c r="A1353" s="5">
        <v>34824</v>
      </c>
      <c r="B1353">
        <v>0.29133500000000001</v>
      </c>
      <c r="C1353">
        <v>3.094096</v>
      </c>
      <c r="D1353" s="4">
        <f t="shared" si="22"/>
        <v>9.69207048839206E-3</v>
      </c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>
        <f>LN(C1353/C1352)</f>
        <v>-1.8576924894018645E-2</v>
      </c>
      <c r="Q1353">
        <f>$Y$3*D1353+$Y$4*P1353</f>
        <v>-1.2648211253285213E-2</v>
      </c>
    </row>
    <row r="1354" spans="1:17" x14ac:dyDescent="0.25">
      <c r="A1354" s="5">
        <v>34827</v>
      </c>
      <c r="B1354">
        <v>0.30351299999999998</v>
      </c>
      <c r="C1354">
        <v>3.089264</v>
      </c>
      <c r="D1354" s="4">
        <f t="shared" si="22"/>
        <v>4.0950635395267269E-2</v>
      </c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>
        <f>LN(C1354/C1353)</f>
        <v>-1.5629046290632042E-3</v>
      </c>
      <c r="Q1354">
        <f>$Y$3*D1354+$Y$4*P1354</f>
        <v>7.3532454232638584E-3</v>
      </c>
    </row>
    <row r="1355" spans="1:17" x14ac:dyDescent="0.25">
      <c r="A1355" s="5">
        <v>34828</v>
      </c>
      <c r="B1355">
        <v>0.30913400000000002</v>
      </c>
      <c r="C1355">
        <v>3.0868449999999998</v>
      </c>
      <c r="D1355" s="4">
        <f t="shared" si="22"/>
        <v>1.8350396663543437E-2</v>
      </c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>
        <f>LN(C1355/C1354)</f>
        <v>-7.8334113717755892E-4</v>
      </c>
      <c r="Q1355">
        <f>$Y$3*D1355+$Y$4*P1355</f>
        <v>3.2294810647721479E-3</v>
      </c>
    </row>
    <row r="1356" spans="1:17" x14ac:dyDescent="0.25">
      <c r="A1356" s="5">
        <v>34829</v>
      </c>
      <c r="B1356">
        <v>0.31053900000000001</v>
      </c>
      <c r="C1356">
        <v>3.0650900000000001</v>
      </c>
      <c r="D1356" s="4">
        <f t="shared" si="22"/>
        <v>4.5346574970915555E-3</v>
      </c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>
        <f>LN(C1356/C1355)</f>
        <v>-7.0726009572823264E-3</v>
      </c>
      <c r="Q1356">
        <f>$Y$3*D1356+$Y$4*P1356</f>
        <v>-4.6382692592842056E-3</v>
      </c>
    </row>
    <row r="1357" spans="1:17" x14ac:dyDescent="0.25">
      <c r="A1357" s="5">
        <v>34830</v>
      </c>
      <c r="B1357">
        <v>0.30725999999999998</v>
      </c>
      <c r="C1357">
        <v>3.1472760000000002</v>
      </c>
      <c r="D1357" s="4">
        <f t="shared" si="22"/>
        <v>-1.0615202648248967E-2</v>
      </c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>
        <f>LN(C1357/C1356)</f>
        <v>2.6460384068771114E-2</v>
      </c>
      <c r="Q1357">
        <f>$Y$3*D1357+$Y$4*P1357</f>
        <v>1.8684708501461748E-2</v>
      </c>
    </row>
    <row r="1358" spans="1:17" x14ac:dyDescent="0.25">
      <c r="A1358" s="5">
        <v>34831</v>
      </c>
      <c r="B1358">
        <v>0.326932</v>
      </c>
      <c r="C1358">
        <v>3.1231040000000001</v>
      </c>
      <c r="D1358" s="4">
        <f t="shared" si="22"/>
        <v>6.2057903499581353E-2</v>
      </c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>
        <f>LN(C1358/C1357)</f>
        <v>-7.7099377511985305E-3</v>
      </c>
      <c r="Q1358">
        <f>$Y$3*D1358+$Y$4*P1358</f>
        <v>6.922119260823578E-3</v>
      </c>
    </row>
    <row r="1359" spans="1:17" x14ac:dyDescent="0.25">
      <c r="A1359" s="5">
        <v>34834</v>
      </c>
      <c r="B1359">
        <v>0.326932</v>
      </c>
      <c r="C1359">
        <v>3.1448589999999998</v>
      </c>
      <c r="D1359" s="4">
        <f t="shared" si="22"/>
        <v>0</v>
      </c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>
        <f>LN(C1359/C1358)</f>
        <v>6.9416770197038196E-3</v>
      </c>
      <c r="Q1359">
        <f>$Y$3*D1359+$Y$4*P1359</f>
        <v>5.4858341544178789E-3</v>
      </c>
    </row>
    <row r="1360" spans="1:17" x14ac:dyDescent="0.25">
      <c r="A1360" s="5">
        <v>34835</v>
      </c>
      <c r="B1360">
        <v>0.32786900000000002</v>
      </c>
      <c r="C1360">
        <v>3.282645</v>
      </c>
      <c r="D1360" s="4">
        <f t="shared" si="22"/>
        <v>2.8619401606204764E-3</v>
      </c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>
        <f>LN(C1360/C1359)</f>
        <v>4.2880443788312066E-2</v>
      </c>
      <c r="Q1360">
        <f>$Y$3*D1360+$Y$4*P1360</f>
        <v>3.4487565119307076E-2</v>
      </c>
    </row>
    <row r="1361" spans="1:17" x14ac:dyDescent="0.25">
      <c r="A1361" s="5">
        <v>34836</v>
      </c>
      <c r="B1361">
        <v>0.32974300000000001</v>
      </c>
      <c r="C1361">
        <v>3.3261539999999998</v>
      </c>
      <c r="D1361" s="4">
        <f t="shared" si="22"/>
        <v>5.6994248062027571E-3</v>
      </c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>
        <f>LN(C1361/C1360)</f>
        <v>1.3167181695617196E-2</v>
      </c>
      <c r="Q1361">
        <f>$Y$3*D1361+$Y$4*P1361</f>
        <v>1.1601006756004719E-2</v>
      </c>
    </row>
    <row r="1362" spans="1:17" x14ac:dyDescent="0.25">
      <c r="A1362" s="5">
        <v>34837</v>
      </c>
      <c r="B1362">
        <v>0.32505899999999999</v>
      </c>
      <c r="C1362">
        <v>3.2729750000000002</v>
      </c>
      <c r="D1362" s="4">
        <f t="shared" si="22"/>
        <v>-1.4306858853754923E-2</v>
      </c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>
        <f>LN(C1362/C1361)</f>
        <v>-1.611732432543465E-2</v>
      </c>
      <c r="Q1362">
        <f>$Y$3*D1362+$Y$4*P1362</f>
        <v>-1.5737624545063143E-2</v>
      </c>
    </row>
    <row r="1363" spans="1:17" x14ac:dyDescent="0.25">
      <c r="A1363" s="5">
        <v>34838</v>
      </c>
      <c r="B1363">
        <v>0.32037500000000002</v>
      </c>
      <c r="C1363">
        <v>3.3019810000000001</v>
      </c>
      <c r="D1363" s="4">
        <f t="shared" si="22"/>
        <v>-1.4514519630928103E-2</v>
      </c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>
        <f>LN(C1363/C1362)</f>
        <v>8.8232341554461483E-3</v>
      </c>
      <c r="Q1363">
        <f>$Y$3*D1363+$Y$4*P1363</f>
        <v>3.9287249114619682E-3</v>
      </c>
    </row>
    <row r="1364" spans="1:17" x14ac:dyDescent="0.25">
      <c r="A1364" s="5">
        <v>34841</v>
      </c>
      <c r="B1364">
        <v>0.330679</v>
      </c>
      <c r="C1364">
        <v>3.3744990000000001</v>
      </c>
      <c r="D1364" s="4">
        <f t="shared" si="22"/>
        <v>3.1655931624057179E-2</v>
      </c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>
        <f>LN(C1364/C1363)</f>
        <v>2.172427746813162E-2</v>
      </c>
      <c r="Q1364">
        <f>$Y$3*D1364+$Y$4*P1364</f>
        <v>2.3807193138559713E-2</v>
      </c>
    </row>
    <row r="1365" spans="1:17" x14ac:dyDescent="0.25">
      <c r="A1365" s="5">
        <v>34842</v>
      </c>
      <c r="B1365">
        <v>0.32880599999999999</v>
      </c>
      <c r="C1365">
        <v>3.4228450000000001</v>
      </c>
      <c r="D1365" s="4">
        <f t="shared" si="22"/>
        <v>-5.6802051175809144E-3</v>
      </c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>
        <f>LN(C1365/C1364)</f>
        <v>1.4225207745262073E-2</v>
      </c>
      <c r="Q1365">
        <f>$Y$3*D1365+$Y$4*P1365</f>
        <v>1.0050546029557902E-2</v>
      </c>
    </row>
    <row r="1366" spans="1:17" x14ac:dyDescent="0.25">
      <c r="A1366" s="5">
        <v>34843</v>
      </c>
      <c r="B1366">
        <v>0.32599600000000001</v>
      </c>
      <c r="C1366">
        <v>3.384169</v>
      </c>
      <c r="D1366" s="4">
        <f t="shared" si="22"/>
        <v>-8.582799837930288E-3</v>
      </c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>
        <f>LN(C1366/C1365)</f>
        <v>-1.1363695211026969E-2</v>
      </c>
      <c r="Q1366">
        <f>$Y$3*D1366+$Y$4*P1366</f>
        <v>-1.078047206818443E-2</v>
      </c>
    </row>
    <row r="1367" spans="1:17" x14ac:dyDescent="0.25">
      <c r="A1367" s="5">
        <v>34844</v>
      </c>
      <c r="B1367">
        <v>0.32505899999999999</v>
      </c>
      <c r="C1367">
        <v>3.4518529999999998</v>
      </c>
      <c r="D1367" s="4">
        <f t="shared" si="22"/>
        <v>-2.8784070376176468E-3</v>
      </c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>
        <f>LN(C1367/C1366)</f>
        <v>1.9802806909869863E-2</v>
      </c>
      <c r="Q1367">
        <f>$Y$3*D1367+$Y$4*P1367</f>
        <v>1.5045990450713637E-2</v>
      </c>
    </row>
    <row r="1368" spans="1:17" x14ac:dyDescent="0.25">
      <c r="A1368" s="5">
        <v>34845</v>
      </c>
      <c r="B1368">
        <v>0.32079299999999999</v>
      </c>
      <c r="C1368">
        <v>3.384169</v>
      </c>
      <c r="D1368" s="4">
        <f t="shared" si="22"/>
        <v>-1.3210649009751241E-2</v>
      </c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>
        <f>LN(C1368/C1367)</f>
        <v>-1.9802806909869967E-2</v>
      </c>
      <c r="Q1368">
        <f>$Y$3*D1368+$Y$4*P1368</f>
        <v>-1.8420266924433468E-2</v>
      </c>
    </row>
    <row r="1369" spans="1:17" x14ac:dyDescent="0.25">
      <c r="A1369" s="5">
        <v>34849</v>
      </c>
      <c r="B1369">
        <v>0.31562699999999999</v>
      </c>
      <c r="C1369">
        <v>3.2101259999999998</v>
      </c>
      <c r="D1369" s="4">
        <f t="shared" si="22"/>
        <v>-1.6234918662200913E-2</v>
      </c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>
        <f>LN(C1369/C1368)</f>
        <v>-5.2798192687296561E-2</v>
      </c>
      <c r="Q1369">
        <f>$Y$3*D1369+$Y$4*P1369</f>
        <v>-4.5129961873642044E-2</v>
      </c>
    </row>
    <row r="1370" spans="1:17" x14ac:dyDescent="0.25">
      <c r="A1370" s="5">
        <v>34850</v>
      </c>
      <c r="B1370">
        <v>0.31234000000000001</v>
      </c>
      <c r="C1370">
        <v>3.2753920000000001</v>
      </c>
      <c r="D1370" s="4">
        <f t="shared" si="22"/>
        <v>-1.0468798583511418E-2</v>
      </c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>
        <f>LN(C1370/C1369)</f>
        <v>2.0127367872849793E-2</v>
      </c>
      <c r="Q1370">
        <f>$Y$3*D1370+$Y$4*P1370</f>
        <v>1.3710588395187632E-2</v>
      </c>
    </row>
    <row r="1371" spans="1:17" x14ac:dyDescent="0.25">
      <c r="A1371" s="5">
        <v>34851</v>
      </c>
      <c r="B1371">
        <v>0.31703599999999998</v>
      </c>
      <c r="C1371">
        <v>3.2536390000000002</v>
      </c>
      <c r="D1371" s="4">
        <f t="shared" si="22"/>
        <v>1.4922994038371655E-2</v>
      </c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>
        <f>LN(C1371/C1370)</f>
        <v>-6.6634943194325714E-3</v>
      </c>
      <c r="Q1371">
        <f>$Y$3*D1371+$Y$4*P1371</f>
        <v>-2.1362691297437293E-3</v>
      </c>
    </row>
    <row r="1372" spans="1:17" x14ac:dyDescent="0.25">
      <c r="A1372" s="5">
        <v>34852</v>
      </c>
      <c r="B1372">
        <v>0.31656699999999999</v>
      </c>
      <c r="C1372">
        <v>3.2149610000000002</v>
      </c>
      <c r="D1372" s="4">
        <f t="shared" si="22"/>
        <v>-1.4804225537347938E-3</v>
      </c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>
        <f>LN(C1372/C1371)</f>
        <v>-1.1958835283067458E-2</v>
      </c>
      <c r="Q1372">
        <f>$Y$3*D1372+$Y$4*P1372</f>
        <v>-9.7612506982157655E-3</v>
      </c>
    </row>
    <row r="1373" spans="1:17" x14ac:dyDescent="0.25">
      <c r="A1373" s="5">
        <v>34855</v>
      </c>
      <c r="B1373">
        <v>0.32690000000000002</v>
      </c>
      <c r="C1373">
        <v>3.2778079999999998</v>
      </c>
      <c r="D1373" s="4">
        <f t="shared" si="22"/>
        <v>3.2119404185828308E-2</v>
      </c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>
        <f>LN(C1373/C1372)</f>
        <v>1.9359679327660733E-2</v>
      </c>
      <c r="Q1373">
        <f>$Y$3*D1373+$Y$4*P1373</f>
        <v>2.203571198447361E-2</v>
      </c>
    </row>
    <row r="1374" spans="1:17" x14ac:dyDescent="0.25">
      <c r="A1374" s="5">
        <v>34856</v>
      </c>
      <c r="B1374">
        <v>0.33065699999999998</v>
      </c>
      <c r="C1374">
        <v>3.2149610000000002</v>
      </c>
      <c r="D1374" s="4">
        <f t="shared" si="22"/>
        <v>1.1427270588312256E-2</v>
      </c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>
        <f>LN(C1374/C1373)</f>
        <v>-1.9359679327660743E-2</v>
      </c>
      <c r="Q1374">
        <f>$Y$3*D1374+$Y$4*P1374</f>
        <v>-1.2902887798486824E-2</v>
      </c>
    </row>
    <row r="1375" spans="1:17" x14ac:dyDescent="0.25">
      <c r="A1375" s="5">
        <v>34857</v>
      </c>
      <c r="B1375">
        <v>0.32408199999999998</v>
      </c>
      <c r="C1375">
        <v>3.2488009999999998</v>
      </c>
      <c r="D1375" s="4">
        <f t="shared" si="22"/>
        <v>-2.0085014127360277E-2</v>
      </c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>
        <f>LN(C1375/C1374)</f>
        <v>1.0470778217492755E-2</v>
      </c>
      <c r="Q1375">
        <f>$Y$3*D1375+$Y$4*P1375</f>
        <v>4.0624661983445255E-3</v>
      </c>
    </row>
    <row r="1376" spans="1:17" x14ac:dyDescent="0.25">
      <c r="A1376" s="5">
        <v>34858</v>
      </c>
      <c r="B1376">
        <v>0.32267299999999999</v>
      </c>
      <c r="C1376">
        <v>3.2536390000000002</v>
      </c>
      <c r="D1376" s="4">
        <f t="shared" si="22"/>
        <v>-4.3571436761048717E-3</v>
      </c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>
        <f>LN(C1376/C1375)</f>
        <v>1.488057065574661E-3</v>
      </c>
      <c r="Q1376">
        <f>$Y$3*D1376+$Y$4*P1376</f>
        <v>2.6217263278073696E-4</v>
      </c>
    </row>
    <row r="1377" spans="1:17" x14ac:dyDescent="0.25">
      <c r="A1377" s="5">
        <v>34859</v>
      </c>
      <c r="B1377">
        <v>0.32690000000000002</v>
      </c>
      <c r="C1377">
        <v>3.282645</v>
      </c>
      <c r="D1377" s="4">
        <f t="shared" si="22"/>
        <v>1.3014887215152874E-2</v>
      </c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>
        <f>LN(C1377/C1376)</f>
        <v>8.8754376058839107E-3</v>
      </c>
      <c r="Q1377">
        <f>$Y$3*D1377+$Y$4*P1377</f>
        <v>9.7435834678649708E-3</v>
      </c>
    </row>
    <row r="1378" spans="1:17" x14ac:dyDescent="0.25">
      <c r="A1378" s="5">
        <v>34862</v>
      </c>
      <c r="B1378">
        <v>0.33194899999999999</v>
      </c>
      <c r="C1378">
        <v>3.2391329999999998</v>
      </c>
      <c r="D1378" s="4">
        <f t="shared" si="22"/>
        <v>1.5327028928582972E-2</v>
      </c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>
        <f>LN(C1378/C1377)</f>
        <v>-1.3343798464962118E-2</v>
      </c>
      <c r="Q1378">
        <f>$Y$3*D1378+$Y$4*P1378</f>
        <v>-7.3308106258191431E-3</v>
      </c>
    </row>
    <row r="1379" spans="1:17" x14ac:dyDescent="0.25">
      <c r="A1379" s="5">
        <v>34863</v>
      </c>
      <c r="B1379">
        <v>0.33065699999999998</v>
      </c>
      <c r="C1379">
        <v>3.2439680000000002</v>
      </c>
      <c r="D1379" s="4">
        <f t="shared" si="22"/>
        <v>-3.8997583402705805E-3</v>
      </c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>
        <f>LN(C1379/C1378)</f>
        <v>1.4915704371725748E-3</v>
      </c>
      <c r="Q1379">
        <f>$Y$3*D1379+$Y$4*P1379</f>
        <v>3.6087427934610773E-4</v>
      </c>
    </row>
    <row r="1380" spans="1:17" x14ac:dyDescent="0.25">
      <c r="A1380" s="5">
        <v>34864</v>
      </c>
      <c r="B1380">
        <v>0.32783899999999999</v>
      </c>
      <c r="C1380">
        <v>3.241549</v>
      </c>
      <c r="D1380" s="4">
        <f t="shared" si="22"/>
        <v>-8.558950100963466E-3</v>
      </c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>
        <f>LN(C1380/C1379)</f>
        <v>-7.4596986244136168E-4</v>
      </c>
      <c r="Q1380">
        <f>$Y$3*D1380+$Y$4*P1380</f>
        <v>-2.3845467516550524E-3</v>
      </c>
    </row>
    <row r="1381" spans="1:17" x14ac:dyDescent="0.25">
      <c r="A1381" s="5">
        <v>34865</v>
      </c>
      <c r="B1381">
        <v>0.32783899999999999</v>
      </c>
      <c r="C1381">
        <v>3.282645</v>
      </c>
      <c r="D1381" s="4">
        <f t="shared" si="22"/>
        <v>0</v>
      </c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>
        <f>LN(C1381/C1380)</f>
        <v>1.2598197890230742E-2</v>
      </c>
      <c r="Q1381">
        <f>$Y$3*D1381+$Y$4*P1381</f>
        <v>9.9560414686783935E-3</v>
      </c>
    </row>
    <row r="1382" spans="1:17" x14ac:dyDescent="0.25">
      <c r="A1382" s="5">
        <v>34866</v>
      </c>
      <c r="B1382">
        <v>0.32971800000000001</v>
      </c>
      <c r="C1382">
        <v>3.36483</v>
      </c>
      <c r="D1382" s="4">
        <f t="shared" si="22"/>
        <v>5.7151094563563324E-3</v>
      </c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>
        <f>LN(C1382/C1381)</f>
        <v>2.4727941893753221E-2</v>
      </c>
      <c r="Q1382">
        <f>$Y$3*D1382+$Y$4*P1382</f>
        <v>2.0740476563071156E-2</v>
      </c>
    </row>
    <row r="1383" spans="1:17" x14ac:dyDescent="0.25">
      <c r="A1383" s="5">
        <v>34869</v>
      </c>
      <c r="B1383">
        <v>0.33347500000000002</v>
      </c>
      <c r="C1383">
        <v>3.4736050000000001</v>
      </c>
      <c r="D1383" s="4">
        <f t="shared" si="22"/>
        <v>1.1330156353237619E-2</v>
      </c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>
        <f>LN(C1383/C1382)</f>
        <v>3.1815517808614358E-2</v>
      </c>
      <c r="Q1383">
        <f>$Y$3*D1383+$Y$4*P1383</f>
        <v>2.7519226403387567E-2</v>
      </c>
    </row>
    <row r="1384" spans="1:17" x14ac:dyDescent="0.25">
      <c r="A1384" s="5">
        <v>34870</v>
      </c>
      <c r="B1384">
        <v>0.35602</v>
      </c>
      <c r="C1384">
        <v>3.5340389999999999</v>
      </c>
      <c r="D1384" s="4">
        <f t="shared" si="22"/>
        <v>6.5419009022179078E-2</v>
      </c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>
        <f>LN(C1384/C1383)</f>
        <v>1.7248449920573575E-2</v>
      </c>
      <c r="Q1384">
        <f>$Y$3*D1384+$Y$4*P1384</f>
        <v>2.7351018015552338E-2</v>
      </c>
    </row>
    <row r="1385" spans="1:17" x14ac:dyDescent="0.25">
      <c r="A1385" s="5">
        <v>34871</v>
      </c>
      <c r="B1385">
        <v>0.37104999999999999</v>
      </c>
      <c r="C1385">
        <v>3.5001989999999998</v>
      </c>
      <c r="D1385" s="4">
        <f t="shared" si="22"/>
        <v>4.1349915366855672E-2</v>
      </c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>
        <f>LN(C1385/C1384)</f>
        <v>-9.6215854683435239E-3</v>
      </c>
      <c r="Q1385">
        <f>$Y$3*D1385+$Y$4*P1385</f>
        <v>1.0684099914289999E-3</v>
      </c>
    </row>
    <row r="1386" spans="1:17" x14ac:dyDescent="0.25">
      <c r="A1386" s="5">
        <v>34872</v>
      </c>
      <c r="B1386">
        <v>0.36917100000000003</v>
      </c>
      <c r="C1386">
        <v>3.5533769999999998</v>
      </c>
      <c r="D1386" s="4">
        <f t="shared" si="22"/>
        <v>-5.0768730848687283E-3</v>
      </c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>
        <f>LN(C1386/C1385)</f>
        <v>1.5078594902743147E-2</v>
      </c>
      <c r="Q1386">
        <f>$Y$3*D1386+$Y$4*P1386</f>
        <v>1.0851490388520745E-2</v>
      </c>
    </row>
    <row r="1387" spans="1:17" x14ac:dyDescent="0.25">
      <c r="A1387" s="5">
        <v>34873</v>
      </c>
      <c r="B1387">
        <v>0.36635299999999998</v>
      </c>
      <c r="C1387">
        <v>3.5243679999999999</v>
      </c>
      <c r="D1387" s="4">
        <f t="shared" si="22"/>
        <v>-7.6626018684243539E-3</v>
      </c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>
        <f>LN(C1387/C1386)</f>
        <v>-8.1972895150852661E-3</v>
      </c>
      <c r="Q1387">
        <f>$Y$3*D1387+$Y$4*P1387</f>
        <v>-8.085152175168947E-3</v>
      </c>
    </row>
    <row r="1388" spans="1:17" x14ac:dyDescent="0.25">
      <c r="A1388" s="5">
        <v>34876</v>
      </c>
      <c r="B1388">
        <v>0.36165700000000001</v>
      </c>
      <c r="C1388">
        <v>3.47119</v>
      </c>
      <c r="D1388" s="4">
        <f t="shared" si="22"/>
        <v>-1.2901100624200489E-2</v>
      </c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>
        <f>LN(C1388/C1387)</f>
        <v>-1.5203654759844266E-2</v>
      </c>
      <c r="Q1388">
        <f>$Y$3*D1388+$Y$4*P1388</f>
        <v>-1.4720751709068985E-2</v>
      </c>
    </row>
    <row r="1389" spans="1:17" x14ac:dyDescent="0.25">
      <c r="A1389" s="5">
        <v>34877</v>
      </c>
      <c r="B1389">
        <v>0.34850599999999998</v>
      </c>
      <c r="C1389">
        <v>3.3599960000000002</v>
      </c>
      <c r="D1389" s="4">
        <f t="shared" si="22"/>
        <v>-3.7040802143520311E-2</v>
      </c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>
        <f>LN(C1389/C1388)</f>
        <v>-3.2557691151518714E-2</v>
      </c>
      <c r="Q1389">
        <f>$Y$3*D1389+$Y$4*P1389</f>
        <v>-3.3497911379781212E-2</v>
      </c>
    </row>
    <row r="1390" spans="1:17" x14ac:dyDescent="0.25">
      <c r="A1390" s="5">
        <v>34878</v>
      </c>
      <c r="B1390">
        <v>0.35038399999999997</v>
      </c>
      <c r="C1390">
        <v>3.3986719999999999</v>
      </c>
      <c r="D1390" s="4">
        <f t="shared" si="22"/>
        <v>5.3742492241057828E-3</v>
      </c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>
        <f>LN(C1390/C1389)</f>
        <v>1.1444983589154634E-2</v>
      </c>
      <c r="Q1390">
        <f>$Y$3*D1390+$Y$4*P1390</f>
        <v>1.017179912849535E-2</v>
      </c>
    </row>
    <row r="1391" spans="1:17" x14ac:dyDescent="0.25">
      <c r="A1391" s="5">
        <v>34879</v>
      </c>
      <c r="B1391">
        <v>0.35508099999999998</v>
      </c>
      <c r="C1391">
        <v>3.4566870000000001</v>
      </c>
      <c r="D1391" s="4">
        <f t="shared" si="22"/>
        <v>1.3316236543675366E-2</v>
      </c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>
        <f>LN(C1391/C1390)</f>
        <v>1.6925848821598168E-2</v>
      </c>
      <c r="Q1391">
        <f>$Y$3*D1391+$Y$4*P1391</f>
        <v>1.6168823067396965E-2</v>
      </c>
    </row>
    <row r="1392" spans="1:17" x14ac:dyDescent="0.25">
      <c r="A1392" s="5">
        <v>34880</v>
      </c>
      <c r="B1392">
        <v>0.34897499999999998</v>
      </c>
      <c r="C1392">
        <v>3.4953620000000001</v>
      </c>
      <c r="D1392" s="4">
        <f t="shared" si="22"/>
        <v>-1.7345646064087842E-2</v>
      </c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>
        <f>LN(C1392/C1391)</f>
        <v>1.1126330951039135E-2</v>
      </c>
      <c r="Q1392">
        <f>$Y$3*D1392+$Y$4*P1392</f>
        <v>5.1550469975505482E-3</v>
      </c>
    </row>
    <row r="1393" spans="1:17" x14ac:dyDescent="0.25">
      <c r="A1393" s="5">
        <v>34883</v>
      </c>
      <c r="B1393">
        <v>0.35273199999999999</v>
      </c>
      <c r="C1393">
        <v>3.517118</v>
      </c>
      <c r="D1393" s="4">
        <f t="shared" si="22"/>
        <v>1.070827539217553E-2</v>
      </c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>
        <f>LN(C1393/C1392)</f>
        <v>6.2049573911562832E-3</v>
      </c>
      <c r="Q1393">
        <f>$Y$3*D1393+$Y$4*P1393</f>
        <v>7.1494155333729518E-3</v>
      </c>
    </row>
    <row r="1394" spans="1:17" x14ac:dyDescent="0.25">
      <c r="A1394" s="5">
        <v>34885</v>
      </c>
      <c r="B1394">
        <v>0.34944500000000001</v>
      </c>
      <c r="C1394">
        <v>3.5074480000000001</v>
      </c>
      <c r="D1394" s="4">
        <f t="shared" si="22"/>
        <v>-9.3623801688203449E-3</v>
      </c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>
        <f>LN(C1394/C1393)</f>
        <v>-2.7531967407780395E-3</v>
      </c>
      <c r="Q1394">
        <f>$Y$3*D1394+$Y$4*P1394</f>
        <v>-4.1393074042055927E-3</v>
      </c>
    </row>
    <row r="1395" spans="1:17" x14ac:dyDescent="0.25">
      <c r="A1395" s="5">
        <v>34886</v>
      </c>
      <c r="B1395">
        <v>0.35320200000000002</v>
      </c>
      <c r="C1395">
        <v>3.5872190000000002</v>
      </c>
      <c r="D1395" s="4">
        <f t="shared" si="22"/>
        <v>1.0693949605752276E-2</v>
      </c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>
        <f>LN(C1395/C1394)</f>
        <v>2.2488542981462446E-2</v>
      </c>
      <c r="Q1395">
        <f>$Y$3*D1395+$Y$4*P1395</f>
        <v>2.0014922476469674E-2</v>
      </c>
    </row>
    <row r="1396" spans="1:17" x14ac:dyDescent="0.25">
      <c r="A1396" s="5">
        <v>34887</v>
      </c>
      <c r="B1396">
        <v>0.36541400000000002</v>
      </c>
      <c r="C1396">
        <v>3.6984119999999998</v>
      </c>
      <c r="D1396" s="4">
        <f t="shared" si="22"/>
        <v>3.3990826158252899E-2</v>
      </c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>
        <f>LN(C1396/C1395)</f>
        <v>3.0526287841102045E-2</v>
      </c>
      <c r="Q1396">
        <f>$Y$3*D1396+$Y$4*P1396</f>
        <v>3.1252887966146323E-2</v>
      </c>
    </row>
    <row r="1397" spans="1:17" x14ac:dyDescent="0.25">
      <c r="A1397" s="5">
        <v>34890</v>
      </c>
      <c r="B1397">
        <v>0.36541400000000002</v>
      </c>
      <c r="C1397">
        <v>3.8241109999999998</v>
      </c>
      <c r="D1397" s="4">
        <f t="shared" si="22"/>
        <v>0</v>
      </c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>
        <f>LN(C1397/C1396)</f>
        <v>3.3422483631578424E-2</v>
      </c>
      <c r="Q1397">
        <f>$Y$3*D1397+$Y$4*P1397</f>
        <v>2.6412954925898933E-2</v>
      </c>
    </row>
    <row r="1398" spans="1:17" x14ac:dyDescent="0.25">
      <c r="A1398" s="5">
        <v>34891</v>
      </c>
      <c r="B1398">
        <v>0.35414099999999998</v>
      </c>
      <c r="C1398">
        <v>3.7322519999999999</v>
      </c>
      <c r="D1398" s="4">
        <f t="shared" si="22"/>
        <v>-3.1335818470075417E-2</v>
      </c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>
        <f>LN(C1398/C1397)</f>
        <v>-2.4314217143324046E-2</v>
      </c>
      <c r="Q1398">
        <f>$Y$3*D1398+$Y$4*P1398</f>
        <v>-2.5786822129902551E-2</v>
      </c>
    </row>
    <row r="1399" spans="1:17" x14ac:dyDescent="0.25">
      <c r="A1399" s="5">
        <v>34892</v>
      </c>
      <c r="B1399">
        <v>0.35320200000000002</v>
      </c>
      <c r="C1399">
        <v>3.8627880000000001</v>
      </c>
      <c r="D1399" s="4">
        <f t="shared" si="22"/>
        <v>-2.6550076881776187E-3</v>
      </c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>
        <f>LN(C1399/C1398)</f>
        <v>3.4377397729767188E-2</v>
      </c>
      <c r="Q1399">
        <f>$Y$3*D1399+$Y$4*P1399</f>
        <v>2.6610778358243665E-2</v>
      </c>
    </row>
    <row r="1400" spans="1:17" x14ac:dyDescent="0.25">
      <c r="A1400" s="5">
        <v>34893</v>
      </c>
      <c r="B1400">
        <v>0.35789900000000002</v>
      </c>
      <c r="C1400">
        <v>3.872458</v>
      </c>
      <c r="D1400" s="4">
        <f t="shared" si="22"/>
        <v>1.3210692463589675E-2</v>
      </c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>
        <f>LN(C1400/C1399)</f>
        <v>2.5002449921941406E-3</v>
      </c>
      <c r="Q1400">
        <f>$Y$3*D1400+$Y$4*P1400</f>
        <v>4.7464930517035877E-3</v>
      </c>
    </row>
    <row r="1401" spans="1:17" x14ac:dyDescent="0.25">
      <c r="A1401" s="5">
        <v>34894</v>
      </c>
      <c r="B1401">
        <v>0.36635299999999998</v>
      </c>
      <c r="C1401">
        <v>4.007822</v>
      </c>
      <c r="D1401" s="4">
        <f t="shared" si="22"/>
        <v>2.334652577133044E-2</v>
      </c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>
        <f>LN(C1401/C1400)</f>
        <v>3.4358504075549551E-2</v>
      </c>
      <c r="Q1401">
        <f>$Y$3*D1401+$Y$4*P1401</f>
        <v>3.2049017477228242E-2</v>
      </c>
    </row>
    <row r="1402" spans="1:17" x14ac:dyDescent="0.25">
      <c r="A1402" s="5">
        <v>34897</v>
      </c>
      <c r="B1402">
        <v>0.368232</v>
      </c>
      <c r="C1402">
        <v>4.215706</v>
      </c>
      <c r="D1402" s="4">
        <f t="shared" si="22"/>
        <v>5.1158248481649399E-3</v>
      </c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>
        <f>LN(C1402/C1401)</f>
        <v>5.0569122843444156E-2</v>
      </c>
      <c r="Q1402">
        <f>$Y$3*D1402+$Y$4*P1402</f>
        <v>4.1036432197896607E-2</v>
      </c>
    </row>
    <row r="1403" spans="1:17" x14ac:dyDescent="0.25">
      <c r="A1403" s="5">
        <v>34898</v>
      </c>
      <c r="B1403">
        <v>0.36165700000000001</v>
      </c>
      <c r="C1403">
        <v>3.9401389999999998</v>
      </c>
      <c r="D1403" s="4">
        <f t="shared" si="22"/>
        <v>-1.8016925472365396E-2</v>
      </c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>
        <f>LN(C1403/C1402)</f>
        <v>-6.7601072586793889E-2</v>
      </c>
      <c r="Q1403">
        <f>$Y$3*D1403+$Y$4*P1403</f>
        <v>-5.7202039816624875E-2</v>
      </c>
    </row>
    <row r="1404" spans="1:17" x14ac:dyDescent="0.25">
      <c r="A1404" s="5">
        <v>34899</v>
      </c>
      <c r="B1404">
        <v>0.34192899999999998</v>
      </c>
      <c r="C1404">
        <v>3.6549019999999999</v>
      </c>
      <c r="D1404" s="4">
        <f t="shared" si="22"/>
        <v>-5.6093135667573631E-2</v>
      </c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>
        <f>LN(C1404/C1403)</f>
        <v>-7.514672161858503E-2</v>
      </c>
      <c r="Q1404">
        <f>$Y$3*D1404+$Y$4*P1404</f>
        <v>-7.1150709259301281E-2</v>
      </c>
    </row>
    <row r="1405" spans="1:17" x14ac:dyDescent="0.25">
      <c r="A1405" s="5">
        <v>34900</v>
      </c>
      <c r="B1405">
        <v>0.35367199999999999</v>
      </c>
      <c r="C1405">
        <v>3.7177500000000001</v>
      </c>
      <c r="D1405" s="4">
        <f t="shared" si="22"/>
        <v>3.376681677419513E-2</v>
      </c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>
        <f>LN(C1405/C1404)</f>
        <v>1.7049366329877271E-2</v>
      </c>
      <c r="Q1405">
        <f>$Y$3*D1405+$Y$4*P1405</f>
        <v>2.0555432787024229E-2</v>
      </c>
    </row>
    <row r="1406" spans="1:17" x14ac:dyDescent="0.25">
      <c r="A1406" s="5">
        <v>34901</v>
      </c>
      <c r="B1406">
        <v>0.32877800000000001</v>
      </c>
      <c r="C1406">
        <v>3.5582120000000002</v>
      </c>
      <c r="D1406" s="4">
        <f t="shared" si="22"/>
        <v>-7.2987178977487022E-2</v>
      </c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>
        <f>LN(C1406/C1405)</f>
        <v>-4.3860475082095444E-2</v>
      </c>
      <c r="Q1406">
        <f>$Y$3*D1406+$Y$4*P1406</f>
        <v>-4.9969071597755758E-2</v>
      </c>
    </row>
    <row r="1407" spans="1:17" x14ac:dyDescent="0.25">
      <c r="A1407" s="5">
        <v>34904</v>
      </c>
      <c r="B1407">
        <v>0.34099000000000002</v>
      </c>
      <c r="C1407">
        <v>3.6210610000000001</v>
      </c>
      <c r="D1407" s="4">
        <f t="shared" si="22"/>
        <v>3.6470400372535572E-2</v>
      </c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>
        <f>LN(C1407/C1406)</f>
        <v>1.7508905312138053E-2</v>
      </c>
      <c r="Q1407">
        <f>$Y$3*D1407+$Y$4*P1407</f>
        <v>2.1485603914000135E-2</v>
      </c>
    </row>
    <row r="1408" spans="1:17" x14ac:dyDescent="0.25">
      <c r="A1408" s="5">
        <v>34905</v>
      </c>
      <c r="B1408">
        <v>0.343808</v>
      </c>
      <c r="C1408">
        <v>3.7274210000000001</v>
      </c>
      <c r="D1408" s="4">
        <f t="shared" si="22"/>
        <v>8.2302106803438767E-3</v>
      </c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>
        <f>LN(C1408/C1407)</f>
        <v>2.8949496785820747E-2</v>
      </c>
      <c r="Q1408">
        <f>$Y$3*D1408+$Y$4*P1408</f>
        <v>2.4604145545067738E-2</v>
      </c>
    </row>
    <row r="1409" spans="1:17" x14ac:dyDescent="0.25">
      <c r="A1409" s="5">
        <v>34906</v>
      </c>
      <c r="B1409">
        <v>0.34099000000000002</v>
      </c>
      <c r="C1409">
        <v>3.712917</v>
      </c>
      <c r="D1409" s="4">
        <f t="shared" si="22"/>
        <v>-8.2302106803438784E-3</v>
      </c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>
        <f>LN(C1409/C1408)</f>
        <v>-3.8987525491602092E-3</v>
      </c>
      <c r="Q1409">
        <f>$Y$3*D1409+$Y$4*P1409</f>
        <v>-4.8071673887831526E-3</v>
      </c>
    </row>
    <row r="1410" spans="1:17" x14ac:dyDescent="0.25">
      <c r="A1410" s="5">
        <v>34907</v>
      </c>
      <c r="B1410">
        <v>0.35179300000000002</v>
      </c>
      <c r="C1410">
        <v>3.7322519999999999</v>
      </c>
      <c r="D1410" s="4">
        <f t="shared" si="22"/>
        <v>3.1189783096047287E-2</v>
      </c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>
        <f>LN(C1410/C1409)</f>
        <v>5.1939837678431147E-3</v>
      </c>
      <c r="Q1410">
        <f>$Y$3*D1410+$Y$4*P1410</f>
        <v>1.0645951479960301E-2</v>
      </c>
    </row>
    <row r="1411" spans="1:17" x14ac:dyDescent="0.25">
      <c r="A1411" s="5">
        <v>34908</v>
      </c>
      <c r="B1411">
        <v>0.34192899999999998</v>
      </c>
      <c r="C1411">
        <v>3.5823849999999999</v>
      </c>
      <c r="D1411" s="4">
        <f t="shared" si="22"/>
        <v>-2.843982126529113E-2</v>
      </c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>
        <f>LN(C1411/C1410)</f>
        <v>-4.0983025104730016E-2</v>
      </c>
      <c r="Q1411">
        <f>$Y$3*D1411+$Y$4*P1411</f>
        <v>-3.835240230772563E-2</v>
      </c>
    </row>
    <row r="1412" spans="1:17" x14ac:dyDescent="0.25">
      <c r="A1412" s="5">
        <v>34911</v>
      </c>
      <c r="B1412">
        <v>0.33817199999999997</v>
      </c>
      <c r="C1412">
        <v>3.5001989999999998</v>
      </c>
      <c r="D1412" s="4">
        <f t="shared" ref="D1412:D1475" si="23">LN(B1412/B1411)</f>
        <v>-1.104847138176228E-2</v>
      </c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>
        <f>LN(C1412/C1411)</f>
        <v>-2.3208955694553481E-2</v>
      </c>
      <c r="Q1412">
        <f>$Y$3*D1412+$Y$4*P1412</f>
        <v>-2.0658598731106908E-2</v>
      </c>
    </row>
    <row r="1413" spans="1:17" x14ac:dyDescent="0.25">
      <c r="A1413" s="5">
        <v>34912</v>
      </c>
      <c r="B1413">
        <v>0.32690000000000002</v>
      </c>
      <c r="C1413">
        <v>3.4615230000000001</v>
      </c>
      <c r="D1413" s="4">
        <f t="shared" si="23"/>
        <v>-3.3900328059147979E-2</v>
      </c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>
        <f>LN(C1413/C1412)</f>
        <v>-1.1111158389778204E-2</v>
      </c>
      <c r="Q1413">
        <f>$Y$3*D1413+$Y$4*P1413</f>
        <v>-1.589061585729926E-2</v>
      </c>
    </row>
    <row r="1414" spans="1:17" x14ac:dyDescent="0.25">
      <c r="A1414" s="5">
        <v>34913</v>
      </c>
      <c r="B1414">
        <v>0.33347500000000002</v>
      </c>
      <c r="C1414">
        <v>3.4421840000000001</v>
      </c>
      <c r="D1414" s="4">
        <f t="shared" si="23"/>
        <v>1.9913586296942763E-2</v>
      </c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>
        <f>LN(C1414/C1413)</f>
        <v>-5.6025119793112511E-3</v>
      </c>
      <c r="Q1414">
        <f>$Y$3*D1414+$Y$4*P1414</f>
        <v>-2.5114954628865319E-4</v>
      </c>
    </row>
    <row r="1415" spans="1:17" x14ac:dyDescent="0.25">
      <c r="A1415" s="5">
        <v>34914</v>
      </c>
      <c r="B1415">
        <v>0.33817199999999997</v>
      </c>
      <c r="C1415">
        <v>3.5243679999999999</v>
      </c>
      <c r="D1415" s="4">
        <f t="shared" si="23"/>
        <v>1.3986741762205187E-2</v>
      </c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>
        <f>LN(C1415/C1414)</f>
        <v>2.3594975756747291E-2</v>
      </c>
      <c r="Q1415">
        <f>$Y$3*D1415+$Y$4*P1415</f>
        <v>2.1579889363466956E-2</v>
      </c>
    </row>
    <row r="1416" spans="1:17" x14ac:dyDescent="0.25">
      <c r="A1416" s="5">
        <v>34915</v>
      </c>
      <c r="B1416">
        <v>0.332536</v>
      </c>
      <c r="C1416">
        <v>3.6307290000000001</v>
      </c>
      <c r="D1416" s="4">
        <f t="shared" si="23"/>
        <v>-1.6806516877559029E-2</v>
      </c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>
        <f>LN(C1416/C1415)</f>
        <v>2.973232515053225E-2</v>
      </c>
      <c r="Q1416">
        <f>$Y$3*D1416+$Y$4*P1416</f>
        <v>1.9971968837072279E-2</v>
      </c>
    </row>
    <row r="1417" spans="1:17" x14ac:dyDescent="0.25">
      <c r="A1417" s="5">
        <v>34918</v>
      </c>
      <c r="B1417">
        <v>0.32596000000000003</v>
      </c>
      <c r="C1417">
        <v>3.6210610000000001</v>
      </c>
      <c r="D1417" s="4">
        <f t="shared" si="23"/>
        <v>-1.9973450459734757E-2</v>
      </c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>
        <f>LN(C1417/C1416)</f>
        <v>-2.6663777434104224E-3</v>
      </c>
      <c r="Q1417">
        <f>$Y$3*D1417+$Y$4*P1417</f>
        <v>-6.296102702022916E-3</v>
      </c>
    </row>
    <row r="1418" spans="1:17" x14ac:dyDescent="0.25">
      <c r="A1418" s="5">
        <v>34919</v>
      </c>
      <c r="B1418">
        <v>0.319384</v>
      </c>
      <c r="C1418">
        <v>3.6162260000000002</v>
      </c>
      <c r="D1418" s="4">
        <f t="shared" si="23"/>
        <v>-2.0380533851961116E-2</v>
      </c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>
        <f>LN(C1418/C1417)</f>
        <v>-1.3361362398121787E-3</v>
      </c>
      <c r="Q1418">
        <f>$Y$3*D1418+$Y$4*P1418</f>
        <v>-5.3302215751881822E-3</v>
      </c>
    </row>
    <row r="1419" spans="1:17" x14ac:dyDescent="0.25">
      <c r="A1419" s="5">
        <v>34920</v>
      </c>
      <c r="B1419">
        <v>0.32408199999999998</v>
      </c>
      <c r="C1419">
        <v>3.7322519999999999</v>
      </c>
      <c r="D1419" s="4">
        <f t="shared" si="23"/>
        <v>1.4602429591059183E-2</v>
      </c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>
        <f>LN(C1419/C1418)</f>
        <v>3.1580864244315957E-2</v>
      </c>
      <c r="Q1419">
        <f>$Y$3*D1419+$Y$4*P1419</f>
        <v>2.8020062887020584E-2</v>
      </c>
    </row>
    <row r="1420" spans="1:17" x14ac:dyDescent="0.25">
      <c r="A1420" s="5">
        <v>34921</v>
      </c>
      <c r="B1420">
        <v>0.32126300000000002</v>
      </c>
      <c r="C1420">
        <v>3.6403989999999999</v>
      </c>
      <c r="D1420" s="4">
        <f t="shared" si="23"/>
        <v>-8.7364678743813689E-3</v>
      </c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>
        <f>LN(C1420/C1419)</f>
        <v>-2.4918513795265176E-2</v>
      </c>
      <c r="Q1420">
        <f>$Y$3*D1420+$Y$4*P1420</f>
        <v>-2.1524735024979876E-2</v>
      </c>
    </row>
    <row r="1421" spans="1:17" x14ac:dyDescent="0.25">
      <c r="A1421" s="5">
        <v>34922</v>
      </c>
      <c r="B1421">
        <v>0.32361200000000001</v>
      </c>
      <c r="C1421">
        <v>3.7322519999999999</v>
      </c>
      <c r="D1421" s="4">
        <f t="shared" si="23"/>
        <v>7.2851649983444299E-3</v>
      </c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>
        <f>LN(C1421/C1420)</f>
        <v>2.4918513795265058E-2</v>
      </c>
      <c r="Q1421">
        <f>$Y$3*D1421+$Y$4*P1421</f>
        <v>2.1220360601990926E-2</v>
      </c>
    </row>
    <row r="1422" spans="1:17" x14ac:dyDescent="0.25">
      <c r="A1422" s="5">
        <v>34925</v>
      </c>
      <c r="B1422">
        <v>0.32596000000000003</v>
      </c>
      <c r="C1422">
        <v>3.819277</v>
      </c>
      <c r="D1422" s="4">
        <f t="shared" si="23"/>
        <v>7.2294071369390063E-3</v>
      </c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>
        <f>LN(C1422/C1421)</f>
        <v>2.3049332868312504E-2</v>
      </c>
      <c r="Q1422">
        <f>$Y$3*D1422+$Y$4*P1422</f>
        <v>1.9731499736635592E-2</v>
      </c>
    </row>
    <row r="1423" spans="1:17" x14ac:dyDescent="0.25">
      <c r="A1423" s="5">
        <v>34926</v>
      </c>
      <c r="B1423">
        <v>0.331127</v>
      </c>
      <c r="C1423">
        <v>3.8047719999999998</v>
      </c>
      <c r="D1423" s="4">
        <f t="shared" si="23"/>
        <v>1.5727313137073796E-2</v>
      </c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>
        <f>LN(C1423/C1422)</f>
        <v>-3.8050693275833614E-3</v>
      </c>
      <c r="Q1423">
        <f>$Y$3*D1423+$Y$4*P1423</f>
        <v>2.9135860654438007E-4</v>
      </c>
    </row>
    <row r="1424" spans="1:17" x14ac:dyDescent="0.25">
      <c r="A1424" s="5">
        <v>34927</v>
      </c>
      <c r="B1424">
        <v>0.33532699999999999</v>
      </c>
      <c r="C1424">
        <v>3.819277</v>
      </c>
      <c r="D1424" s="4">
        <f t="shared" si="23"/>
        <v>1.2604187544205754E-2</v>
      </c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>
        <f>LN(C1424/C1423)</f>
        <v>3.8050693275834715E-3</v>
      </c>
      <c r="Q1424">
        <f>$Y$3*D1424+$Y$4*P1424</f>
        <v>5.6504639548638491E-3</v>
      </c>
    </row>
    <row r="1425" spans="1:17" x14ac:dyDescent="0.25">
      <c r="A1425" s="5">
        <v>34928</v>
      </c>
      <c r="B1425">
        <v>0.33627000000000001</v>
      </c>
      <c r="C1425">
        <v>3.8337810000000001</v>
      </c>
      <c r="D1425" s="4">
        <f t="shared" si="23"/>
        <v>2.8082335678151042E-3</v>
      </c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>
        <f>LN(C1425/C1424)</f>
        <v>3.7903848017173084E-3</v>
      </c>
      <c r="Q1425">
        <f>$Y$3*D1425+$Y$4*P1425</f>
        <v>3.5844031833778662E-3</v>
      </c>
    </row>
    <row r="1426" spans="1:17" x14ac:dyDescent="0.25">
      <c r="A1426" s="5">
        <v>34929</v>
      </c>
      <c r="B1426">
        <v>0.33815400000000001</v>
      </c>
      <c r="C1426">
        <v>3.7564280000000001</v>
      </c>
      <c r="D1426" s="4">
        <f t="shared" si="23"/>
        <v>5.5870043198117045E-3</v>
      </c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>
        <f>LN(C1426/C1425)</f>
        <v>-2.0383016625424664E-2</v>
      </c>
      <c r="Q1426">
        <f>$Y$3*D1426+$Y$4*P1426</f>
        <v>-1.4936455283384298E-2</v>
      </c>
    </row>
    <row r="1427" spans="1:17" x14ac:dyDescent="0.25">
      <c r="A1427" s="5">
        <v>34932</v>
      </c>
      <c r="B1427">
        <v>0.33250200000000002</v>
      </c>
      <c r="C1427">
        <v>3.6549019999999999</v>
      </c>
      <c r="D1427" s="4">
        <f t="shared" si="23"/>
        <v>-1.6855537905512825E-2</v>
      </c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>
        <f>LN(C1427/C1426)</f>
        <v>-2.7399225609029004E-2</v>
      </c>
      <c r="Q1427">
        <f>$Y$3*D1427+$Y$4*P1427</f>
        <v>-2.5187951233485946E-2</v>
      </c>
    </row>
    <row r="1428" spans="1:17" x14ac:dyDescent="0.25">
      <c r="A1428" s="5">
        <v>34933</v>
      </c>
      <c r="B1428">
        <v>0.33721200000000001</v>
      </c>
      <c r="C1428">
        <v>3.8410310000000001</v>
      </c>
      <c r="D1428" s="4">
        <f t="shared" si="23"/>
        <v>1.40659375676909E-2</v>
      </c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>
        <f>LN(C1428/C1427)</f>
        <v>4.9671539889312291E-2</v>
      </c>
      <c r="Q1428">
        <f>$Y$3*D1428+$Y$4*P1428</f>
        <v>4.2204156725704267E-2</v>
      </c>
    </row>
    <row r="1429" spans="1:17" x14ac:dyDescent="0.25">
      <c r="A1429" s="5">
        <v>34934</v>
      </c>
      <c r="B1429">
        <v>0.34286299999999997</v>
      </c>
      <c r="C1429">
        <v>3.7854329999999998</v>
      </c>
      <c r="D1429" s="4">
        <f t="shared" si="23"/>
        <v>1.6619137785034911E-2</v>
      </c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>
        <f>LN(C1429/C1428)</f>
        <v>-1.4580540856542068E-2</v>
      </c>
      <c r="Q1429">
        <f>$Y$3*D1429+$Y$4*P1429</f>
        <v>-8.0371898160622249E-3</v>
      </c>
    </row>
    <row r="1430" spans="1:17" x14ac:dyDescent="0.25">
      <c r="A1430" s="5">
        <v>34935</v>
      </c>
      <c r="B1430">
        <v>0.34474700000000003</v>
      </c>
      <c r="C1430">
        <v>3.7177500000000001</v>
      </c>
      <c r="D1430" s="4">
        <f t="shared" si="23"/>
        <v>5.4798642094699753E-3</v>
      </c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>
        <f>LN(C1430/C1429)</f>
        <v>-1.8041632702892829E-2</v>
      </c>
      <c r="Q1430">
        <f>$Y$3*D1430+$Y$4*P1430</f>
        <v>-1.3108587941013409E-2</v>
      </c>
    </row>
    <row r="1431" spans="1:17" x14ac:dyDescent="0.25">
      <c r="A1431" s="5">
        <v>34936</v>
      </c>
      <c r="B1431">
        <v>0.33721200000000001</v>
      </c>
      <c r="C1431">
        <v>3.6500689999999998</v>
      </c>
      <c r="D1431" s="4">
        <f t="shared" si="23"/>
        <v>-2.2099001994504965E-2</v>
      </c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>
        <f>LN(C1431/C1430)</f>
        <v>-1.837257506134727E-2</v>
      </c>
      <c r="Q1431">
        <f>$Y$3*D1431+$Y$4*P1431</f>
        <v>-1.9154099763266989E-2</v>
      </c>
    </row>
    <row r="1432" spans="1:17" x14ac:dyDescent="0.25">
      <c r="A1432" s="5">
        <v>34939</v>
      </c>
      <c r="B1432">
        <v>0.32402500000000001</v>
      </c>
      <c r="C1432">
        <v>3.483276</v>
      </c>
      <c r="D1432" s="4">
        <f t="shared" si="23"/>
        <v>-3.9891139373664765E-2</v>
      </c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>
        <f>LN(C1432/C1431)</f>
        <v>-4.6772841248198131E-2</v>
      </c>
      <c r="Q1432">
        <f>$Y$3*D1432+$Y$4*P1432</f>
        <v>-4.5329576667229227E-2</v>
      </c>
    </row>
    <row r="1433" spans="1:17" x14ac:dyDescent="0.25">
      <c r="A1433" s="5">
        <v>34940</v>
      </c>
      <c r="B1433">
        <v>0.32496599999999998</v>
      </c>
      <c r="C1433">
        <v>3.5533769999999998</v>
      </c>
      <c r="D1433" s="4">
        <f t="shared" si="23"/>
        <v>2.8998881631123216E-3</v>
      </c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>
        <f>LN(C1433/C1432)</f>
        <v>1.9925188647551544E-2</v>
      </c>
      <c r="Q1433">
        <f>$Y$3*D1433+$Y$4*P1433</f>
        <v>1.6354558356158691E-2</v>
      </c>
    </row>
    <row r="1434" spans="1:17" x14ac:dyDescent="0.25">
      <c r="A1434" s="5">
        <v>34941</v>
      </c>
      <c r="B1434">
        <v>0.32684999999999997</v>
      </c>
      <c r="C1434">
        <v>3.6065589999999998</v>
      </c>
      <c r="D1434" s="4">
        <f t="shared" si="23"/>
        <v>5.780788586187414E-3</v>
      </c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>
        <f>LN(C1434/C1433)</f>
        <v>1.4855713254286999E-2</v>
      </c>
      <c r="Q1434">
        <f>$Y$3*D1434+$Y$4*P1434</f>
        <v>1.295247513278421E-2</v>
      </c>
    </row>
    <row r="1435" spans="1:17" x14ac:dyDescent="0.25">
      <c r="A1435" s="5">
        <v>34942</v>
      </c>
      <c r="B1435">
        <v>0.32402500000000001</v>
      </c>
      <c r="C1435">
        <v>3.57755</v>
      </c>
      <c r="D1435" s="4">
        <f t="shared" si="23"/>
        <v>-8.6806767492996571E-3</v>
      </c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>
        <f>LN(C1435/C1434)</f>
        <v>-8.0759235877554281E-3</v>
      </c>
      <c r="Q1435">
        <f>$Y$3*D1435+$Y$4*P1435</f>
        <v>-8.2027554142714426E-3</v>
      </c>
    </row>
    <row r="1436" spans="1:17" x14ac:dyDescent="0.25">
      <c r="A1436" s="5">
        <v>34943</v>
      </c>
      <c r="B1436">
        <v>0.32355400000000001</v>
      </c>
      <c r="C1436">
        <v>3.47119</v>
      </c>
      <c r="D1436" s="4">
        <f t="shared" si="23"/>
        <v>-1.4546490329462596E-3</v>
      </c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>
        <f>LN(C1436/C1435)</f>
        <v>-3.0180733941460907E-2</v>
      </c>
      <c r="Q1436">
        <f>$Y$3*D1436+$Y$4*P1436</f>
        <v>-2.4156157222758493E-2</v>
      </c>
    </row>
    <row r="1437" spans="1:17" x14ac:dyDescent="0.25">
      <c r="A1437" s="5">
        <v>34947</v>
      </c>
      <c r="B1437">
        <v>0.32779199999999997</v>
      </c>
      <c r="C1437">
        <v>3.674242</v>
      </c>
      <c r="D1437" s="4">
        <f t="shared" si="23"/>
        <v>1.3013236610350407E-2</v>
      </c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>
        <f>LN(C1437/C1436)</f>
        <v>5.6849378237455596E-2</v>
      </c>
      <c r="Q1437">
        <f>$Y$3*D1437+$Y$4*P1437</f>
        <v>4.7655845630228635E-2</v>
      </c>
    </row>
    <row r="1438" spans="1:17" x14ac:dyDescent="0.25">
      <c r="A1438" s="5">
        <v>34948</v>
      </c>
      <c r="B1438">
        <v>0.32967600000000002</v>
      </c>
      <c r="C1438">
        <v>3.6162260000000002</v>
      </c>
      <c r="D1438" s="4">
        <f t="shared" si="23"/>
        <v>5.7310930926810404E-3</v>
      </c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>
        <f>LN(C1438/C1437)</f>
        <v>-1.5915912310301709E-2</v>
      </c>
      <c r="Q1438">
        <f>$Y$3*D1438+$Y$4*P1438</f>
        <v>-1.1375995186343775E-2</v>
      </c>
    </row>
    <row r="1439" spans="1:17" x14ac:dyDescent="0.25">
      <c r="A1439" s="5">
        <v>34949</v>
      </c>
      <c r="B1439">
        <v>0.33721200000000001</v>
      </c>
      <c r="C1439">
        <v>3.6597360000000001</v>
      </c>
      <c r="D1439" s="4">
        <f t="shared" si="23"/>
        <v>2.260145870357937E-2</v>
      </c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>
        <f>LN(C1439/C1438)</f>
        <v>1.1960073087271185E-2</v>
      </c>
      <c r="Q1439">
        <f>$Y$3*D1439+$Y$4*P1439</f>
        <v>1.4191837152681375E-2</v>
      </c>
    </row>
    <row r="1440" spans="1:17" x14ac:dyDescent="0.25">
      <c r="A1440" s="5">
        <v>34950</v>
      </c>
      <c r="B1440">
        <v>0.33721200000000001</v>
      </c>
      <c r="C1440">
        <v>3.6935790000000002</v>
      </c>
      <c r="D1440" s="4">
        <f t="shared" si="23"/>
        <v>0</v>
      </c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>
        <f>LN(C1440/C1439)</f>
        <v>9.2048930202504944E-3</v>
      </c>
      <c r="Q1440">
        <f>$Y$3*D1440+$Y$4*P1440</f>
        <v>7.2743972926022768E-3</v>
      </c>
    </row>
    <row r="1441" spans="1:17" x14ac:dyDescent="0.25">
      <c r="A1441" s="5">
        <v>34953</v>
      </c>
      <c r="B1441">
        <v>0.33344299999999999</v>
      </c>
      <c r="C1441">
        <v>3.7757670000000001</v>
      </c>
      <c r="D1441" s="4">
        <f t="shared" si="23"/>
        <v>-1.1239876477708702E-2</v>
      </c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>
        <f>LN(C1441/C1440)</f>
        <v>2.2007634186508376E-2</v>
      </c>
      <c r="Q1441">
        <f>$Y$3*D1441+$Y$4*P1441</f>
        <v>1.5034801677645284E-2</v>
      </c>
    </row>
    <row r="1442" spans="1:17" x14ac:dyDescent="0.25">
      <c r="A1442" s="5">
        <v>34954</v>
      </c>
      <c r="B1442">
        <v>0.32355400000000001</v>
      </c>
      <c r="C1442">
        <v>3.722585</v>
      </c>
      <c r="D1442" s="4">
        <f t="shared" si="23"/>
        <v>-3.0105911928902277E-2</v>
      </c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>
        <f>LN(C1442/C1441)</f>
        <v>-1.418522143872707E-2</v>
      </c>
      <c r="Q1442">
        <f>$Y$3*D1442+$Y$4*P1442</f>
        <v>-1.7524187454396902E-2</v>
      </c>
    </row>
    <row r="1443" spans="1:17" x14ac:dyDescent="0.25">
      <c r="A1443" s="5">
        <v>34955</v>
      </c>
      <c r="B1443">
        <v>0.31931399999999999</v>
      </c>
      <c r="C1443">
        <v>3.7177500000000001</v>
      </c>
      <c r="D1443" s="4">
        <f t="shared" si="23"/>
        <v>-1.3191079604025624E-2</v>
      </c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>
        <f>LN(C1443/C1442)</f>
        <v>-1.2996728455335563E-3</v>
      </c>
      <c r="Q1443">
        <f>$Y$3*D1443+$Y$4*P1443</f>
        <v>-3.7935975323813952E-3</v>
      </c>
    </row>
    <row r="1444" spans="1:17" x14ac:dyDescent="0.25">
      <c r="A1444" s="5">
        <v>34956</v>
      </c>
      <c r="B1444">
        <v>0.30141800000000002</v>
      </c>
      <c r="C1444">
        <v>3.6694049999999998</v>
      </c>
      <c r="D1444" s="4">
        <f t="shared" si="23"/>
        <v>-5.7676938962720435E-2</v>
      </c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>
        <f>LN(C1444/C1443)</f>
        <v>-1.308912300451022E-2</v>
      </c>
      <c r="Q1444">
        <f>$Y$3*D1444+$Y$4*P1444</f>
        <v>-2.2440300473180831E-2</v>
      </c>
    </row>
    <row r="1445" spans="1:17" x14ac:dyDescent="0.25">
      <c r="A1445" s="5">
        <v>34957</v>
      </c>
      <c r="B1445">
        <v>0.27033499999999999</v>
      </c>
      <c r="C1445">
        <v>3.6138080000000001</v>
      </c>
      <c r="D1445" s="4">
        <f t="shared" si="23"/>
        <v>-0.10883607505333479</v>
      </c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>
        <f>LN(C1445/C1444)</f>
        <v>-1.5267459552769381E-2</v>
      </c>
      <c r="Q1445">
        <f>$Y$3*D1445+$Y$4*P1445</f>
        <v>-3.489113275227438E-2</v>
      </c>
    </row>
    <row r="1446" spans="1:17" x14ac:dyDescent="0.25">
      <c r="A1446" s="5">
        <v>34960</v>
      </c>
      <c r="B1446">
        <v>0.27645700000000001</v>
      </c>
      <c r="C1446">
        <v>3.5582120000000002</v>
      </c>
      <c r="D1446" s="4">
        <f t="shared" si="23"/>
        <v>2.2393362841503346E-2</v>
      </c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>
        <f>LN(C1446/C1445)</f>
        <v>-1.5503892524815797E-2</v>
      </c>
      <c r="Q1446">
        <f>$Y$3*D1446+$Y$4*P1446</f>
        <v>-7.555892541185172E-3</v>
      </c>
    </row>
    <row r="1447" spans="1:17" x14ac:dyDescent="0.25">
      <c r="A1447" s="5">
        <v>34961</v>
      </c>
      <c r="B1447">
        <v>0.27692800000000001</v>
      </c>
      <c r="C1447">
        <v>3.6089739999999999</v>
      </c>
      <c r="D1447" s="4">
        <f t="shared" si="23"/>
        <v>1.7022511045044334E-3</v>
      </c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>
        <f>LN(C1447/C1446)</f>
        <v>1.4165349918447414E-2</v>
      </c>
      <c r="Q1447">
        <f>$Y$3*D1447+$Y$4*P1447</f>
        <v>1.1551527143903128E-2</v>
      </c>
    </row>
    <row r="1448" spans="1:17" x14ac:dyDescent="0.25">
      <c r="A1448" s="5">
        <v>34962</v>
      </c>
      <c r="B1448">
        <v>0.27598600000000001</v>
      </c>
      <c r="C1448">
        <v>3.6017239999999999</v>
      </c>
      <c r="D1448" s="4">
        <f t="shared" si="23"/>
        <v>-3.407404809488718E-3</v>
      </c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>
        <f>LN(C1448/C1447)</f>
        <v>-2.0109017027433477E-3</v>
      </c>
      <c r="Q1448">
        <f>$Y$3*D1448+$Y$4*P1448</f>
        <v>-2.3037832468621551E-3</v>
      </c>
    </row>
    <row r="1449" spans="1:17" x14ac:dyDescent="0.25">
      <c r="A1449" s="5">
        <v>34963</v>
      </c>
      <c r="B1449">
        <v>0.278812</v>
      </c>
      <c r="C1449">
        <v>3.5050300000000001</v>
      </c>
      <c r="D1449" s="4">
        <f t="shared" si="23"/>
        <v>1.0187579774061119E-2</v>
      </c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>
        <f>LN(C1449/C1448)</f>
        <v>-2.7213540069199751E-2</v>
      </c>
      <c r="Q1449">
        <f>$Y$3*D1449+$Y$4*P1449</f>
        <v>-1.9369592083293748E-2</v>
      </c>
    </row>
    <row r="1450" spans="1:17" x14ac:dyDescent="0.25">
      <c r="A1450" s="5">
        <v>34964</v>
      </c>
      <c r="B1450">
        <v>0.27928199999999997</v>
      </c>
      <c r="C1450">
        <v>3.47119</v>
      </c>
      <c r="D1450" s="4">
        <f t="shared" si="23"/>
        <v>1.6843044759885643E-3</v>
      </c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>
        <f>LN(C1450/C1449)</f>
        <v>-9.7016050013323668E-3</v>
      </c>
      <c r="Q1450">
        <f>$Y$3*D1450+$Y$4*P1450</f>
        <v>-7.3136957064604911E-3</v>
      </c>
    </row>
    <row r="1451" spans="1:17" x14ac:dyDescent="0.25">
      <c r="A1451" s="5">
        <v>34967</v>
      </c>
      <c r="B1451">
        <v>0.28269699999999998</v>
      </c>
      <c r="C1451">
        <v>3.4899230000000001</v>
      </c>
      <c r="D1451" s="4">
        <f t="shared" si="23"/>
        <v>1.2153628644119457E-2</v>
      </c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>
        <f>LN(C1451/C1450)</f>
        <v>5.3821982839616037E-3</v>
      </c>
      <c r="Q1451">
        <f>$Y$3*D1451+$Y$4*P1451</f>
        <v>6.80233617710101E-3</v>
      </c>
    </row>
    <row r="1452" spans="1:17" x14ac:dyDescent="0.25">
      <c r="A1452" s="5">
        <v>34968</v>
      </c>
      <c r="B1452">
        <v>0.28163700000000003</v>
      </c>
      <c r="C1452">
        <v>3.4131770000000001</v>
      </c>
      <c r="D1452" s="4">
        <f t="shared" si="23"/>
        <v>-3.7566449889369601E-3</v>
      </c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>
        <f>LN(C1452/C1451)</f>
        <v>-2.2236143820579889E-2</v>
      </c>
      <c r="Q1452">
        <f>$Y$3*D1452+$Y$4*P1452</f>
        <v>-1.8360531853652749E-2</v>
      </c>
    </row>
    <row r="1453" spans="1:17" x14ac:dyDescent="0.25">
      <c r="A1453" s="5">
        <v>34969</v>
      </c>
      <c r="B1453">
        <v>0.27316000000000001</v>
      </c>
      <c r="C1453">
        <v>3.4276800000000001</v>
      </c>
      <c r="D1453" s="4">
        <f t="shared" si="23"/>
        <v>-3.0561303605274679E-2</v>
      </c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>
        <f>LN(C1453/C1452)</f>
        <v>4.2401183736581966E-3</v>
      </c>
      <c r="Q1453">
        <f>$Y$3*D1453+$Y$4*P1453</f>
        <v>-3.0586081078565657E-3</v>
      </c>
    </row>
    <row r="1454" spans="1:17" x14ac:dyDescent="0.25">
      <c r="A1454" s="5">
        <v>34970</v>
      </c>
      <c r="B1454">
        <v>0.28446399999999999</v>
      </c>
      <c r="C1454">
        <v>3.5388739999999999</v>
      </c>
      <c r="D1454" s="4">
        <f t="shared" si="23"/>
        <v>4.0549003681327203E-2</v>
      </c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>
        <f>LN(C1454/C1453)</f>
        <v>3.1924949964979944E-2</v>
      </c>
      <c r="Q1454">
        <f>$Y$3*D1454+$Y$4*P1454</f>
        <v>3.3733629198708183E-2</v>
      </c>
    </row>
    <row r="1455" spans="1:17" x14ac:dyDescent="0.25">
      <c r="A1455" s="5">
        <v>34971</v>
      </c>
      <c r="B1455">
        <v>0.28069499999999997</v>
      </c>
      <c r="C1455">
        <v>3.5001989999999998</v>
      </c>
      <c r="D1455" s="4">
        <f t="shared" si="23"/>
        <v>-1.3338037176354336E-2</v>
      </c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>
        <f>LN(C1455/C1454)</f>
        <v>-1.0988773429833457E-2</v>
      </c>
      <c r="Q1455">
        <f>$Y$3*D1455+$Y$4*P1455</f>
        <v>-1.1481472651410501E-2</v>
      </c>
    </row>
    <row r="1456" spans="1:17" x14ac:dyDescent="0.25">
      <c r="A1456" s="5">
        <v>34974</v>
      </c>
      <c r="B1456">
        <v>0.283522</v>
      </c>
      <c r="C1456">
        <v>3.4131770000000001</v>
      </c>
      <c r="D1456" s="4">
        <f t="shared" si="23"/>
        <v>1.0021050970046352E-2</v>
      </c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>
        <f>LN(C1456/C1455)</f>
        <v>-2.517629490880471E-2</v>
      </c>
      <c r="Q1456">
        <f>$Y$3*D1456+$Y$4*P1456</f>
        <v>-1.7794533307209311E-2</v>
      </c>
    </row>
    <row r="1457" spans="1:17" x14ac:dyDescent="0.25">
      <c r="A1457" s="5">
        <v>34975</v>
      </c>
      <c r="B1457">
        <v>0.283522</v>
      </c>
      <c r="C1457">
        <v>3.4373490000000002</v>
      </c>
      <c r="D1457" s="4">
        <f t="shared" si="23"/>
        <v>0</v>
      </c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>
        <f>LN(C1457/C1456)</f>
        <v>7.0570056420172708E-3</v>
      </c>
      <c r="Q1457">
        <f>$Y$3*D1457+$Y$4*P1457</f>
        <v>5.5769754871928343E-3</v>
      </c>
    </row>
    <row r="1458" spans="1:17" x14ac:dyDescent="0.25">
      <c r="A1458" s="5">
        <v>34976</v>
      </c>
      <c r="B1458">
        <v>0.27410200000000001</v>
      </c>
      <c r="C1458">
        <v>3.3309890000000002</v>
      </c>
      <c r="D1458" s="4">
        <f t="shared" si="23"/>
        <v>-3.3789421678709963E-2</v>
      </c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>
        <f>LN(C1458/C1457)</f>
        <v>-3.1431277860659732E-2</v>
      </c>
      <c r="Q1458">
        <f>$Y$3*D1458+$Y$4*P1458</f>
        <v>-3.1925839454793513E-2</v>
      </c>
    </row>
    <row r="1459" spans="1:17" x14ac:dyDescent="0.25">
      <c r="A1459" s="5">
        <v>34977</v>
      </c>
      <c r="B1459">
        <v>0.27504400000000001</v>
      </c>
      <c r="C1459">
        <v>3.384169</v>
      </c>
      <c r="D1459" s="4">
        <f t="shared" si="23"/>
        <v>3.4307849787388097E-3</v>
      </c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>
        <f>LN(C1459/C1458)</f>
        <v>1.5839124500844987E-2</v>
      </c>
      <c r="Q1459">
        <f>$Y$3*D1459+$Y$4*P1459</f>
        <v>1.3236786116038573E-2</v>
      </c>
    </row>
    <row r="1460" spans="1:17" x14ac:dyDescent="0.25">
      <c r="A1460" s="5">
        <v>34978</v>
      </c>
      <c r="B1460">
        <v>0.26892100000000002</v>
      </c>
      <c r="C1460">
        <v>3.3213200000000001</v>
      </c>
      <c r="D1460" s="4">
        <f t="shared" si="23"/>
        <v>-2.2513428695998601E-2</v>
      </c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>
        <f>LN(C1460/C1459)</f>
        <v>-1.8746087123577775E-2</v>
      </c>
      <c r="Q1460">
        <f>$Y$3*D1460+$Y$4*P1460</f>
        <v>-1.9536192646167759E-2</v>
      </c>
    </row>
    <row r="1461" spans="1:17" x14ac:dyDescent="0.25">
      <c r="A1461" s="5">
        <v>34981</v>
      </c>
      <c r="B1461">
        <v>0.26232800000000001</v>
      </c>
      <c r="C1461">
        <v>3.2149610000000002</v>
      </c>
      <c r="D1461" s="4">
        <f t="shared" si="23"/>
        <v>-2.4822026997797016E-2</v>
      </c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>
        <f>LN(C1461/C1460)</f>
        <v>-3.2547067293369196E-2</v>
      </c>
      <c r="Q1461">
        <f>$Y$3*D1461+$Y$4*P1461</f>
        <v>-3.0926933604286232E-2</v>
      </c>
    </row>
    <row r="1462" spans="1:17" x14ac:dyDescent="0.25">
      <c r="A1462" s="5">
        <v>34982</v>
      </c>
      <c r="B1462">
        <v>0.26138600000000001</v>
      </c>
      <c r="C1462">
        <v>3.2391329999999998</v>
      </c>
      <c r="D1462" s="4">
        <f t="shared" si="23"/>
        <v>-3.5973871841636792E-3</v>
      </c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>
        <f>LN(C1462/C1461)</f>
        <v>7.4904744239893432E-3</v>
      </c>
      <c r="Q1462">
        <f>$Y$3*D1462+$Y$4*P1462</f>
        <v>5.1650732035510849E-3</v>
      </c>
    </row>
    <row r="1463" spans="1:17" x14ac:dyDescent="0.25">
      <c r="A1463" s="5">
        <v>34983</v>
      </c>
      <c r="B1463">
        <v>0.262799</v>
      </c>
      <c r="C1463">
        <v>3.3503270000000001</v>
      </c>
      <c r="D1463" s="4">
        <f t="shared" si="23"/>
        <v>5.3912394382006059E-3</v>
      </c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>
        <f>LN(C1463/C1462)</f>
        <v>3.3752251611178875E-2</v>
      </c>
      <c r="Q1463">
        <f>$Y$3*D1463+$Y$4*P1463</f>
        <v>2.7804239753652291E-2</v>
      </c>
    </row>
    <row r="1464" spans="1:17" x14ac:dyDescent="0.25">
      <c r="A1464" s="5">
        <v>34984</v>
      </c>
      <c r="B1464">
        <v>0.26609500000000003</v>
      </c>
      <c r="C1464">
        <v>3.3890030000000002</v>
      </c>
      <c r="D1464" s="4">
        <f t="shared" si="23"/>
        <v>1.2463906450334711E-2</v>
      </c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>
        <f>LN(C1464/C1463)</f>
        <v>1.1477824827862596E-2</v>
      </c>
      <c r="Q1464">
        <f>$Y$3*D1464+$Y$4*P1464</f>
        <v>1.1684630746748009E-2</v>
      </c>
    </row>
    <row r="1465" spans="1:17" x14ac:dyDescent="0.25">
      <c r="A1465" s="5">
        <v>34985</v>
      </c>
      <c r="B1465">
        <v>0.27127699999999999</v>
      </c>
      <c r="C1465">
        <v>3.3358240000000001</v>
      </c>
      <c r="D1465" s="4">
        <f t="shared" si="23"/>
        <v>1.9287051192969328E-2</v>
      </c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>
        <f>LN(C1465/C1464)</f>
        <v>-1.5816052530406653E-2</v>
      </c>
      <c r="Q1465">
        <f>$Y$3*D1465+$Y$4*P1465</f>
        <v>-8.4540558601481838E-3</v>
      </c>
    </row>
    <row r="1466" spans="1:17" x14ac:dyDescent="0.25">
      <c r="A1466" s="5">
        <v>34988</v>
      </c>
      <c r="B1466">
        <v>0.27221800000000002</v>
      </c>
      <c r="C1466">
        <v>3.3551609999999998</v>
      </c>
      <c r="D1466" s="4">
        <f t="shared" si="23"/>
        <v>3.4627768067055226E-3</v>
      </c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>
        <f>LN(C1466/C1465)</f>
        <v>5.7800320387563888E-3</v>
      </c>
      <c r="Q1466">
        <f>$Y$3*D1466+$Y$4*P1466</f>
        <v>5.2940458012734311E-3</v>
      </c>
    </row>
    <row r="1467" spans="1:17" x14ac:dyDescent="0.25">
      <c r="A1467" s="5">
        <v>34989</v>
      </c>
      <c r="B1467">
        <v>0.27598600000000001</v>
      </c>
      <c r="C1467">
        <v>3.5243679999999999</v>
      </c>
      <c r="D1467" s="4">
        <f t="shared" si="23"/>
        <v>1.3746923914743581E-2</v>
      </c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>
        <f>LN(C1467/C1466)</f>
        <v>4.9201372059826512E-2</v>
      </c>
      <c r="Q1467">
        <f>$Y$3*D1467+$Y$4*P1467</f>
        <v>4.1765689698322513E-2</v>
      </c>
    </row>
    <row r="1468" spans="1:17" x14ac:dyDescent="0.25">
      <c r="A1468" s="5">
        <v>34990</v>
      </c>
      <c r="B1468">
        <v>0.28163700000000003</v>
      </c>
      <c r="C1468">
        <v>3.6984119999999998</v>
      </c>
      <c r="D1468" s="4">
        <f t="shared" si="23"/>
        <v>2.0268867905232271E-2</v>
      </c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>
        <f>LN(C1468/C1467)</f>
        <v>4.8202408923371388E-2</v>
      </c>
      <c r="Q1468">
        <f>$Y$3*D1468+$Y$4*P1468</f>
        <v>4.23440484323837E-2</v>
      </c>
    </row>
    <row r="1469" spans="1:17" x14ac:dyDescent="0.25">
      <c r="A1469" s="5">
        <v>34991</v>
      </c>
      <c r="B1469">
        <v>0.26185700000000001</v>
      </c>
      <c r="C1469">
        <v>3.741924</v>
      </c>
      <c r="D1469" s="4">
        <f t="shared" si="23"/>
        <v>-7.2820454467657308E-2</v>
      </c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>
        <f>LN(C1469/C1468)</f>
        <v>1.1696379318043539E-2</v>
      </c>
      <c r="Q1469">
        <f>$Y$3*D1469+$Y$4*P1469</f>
        <v>-6.0289094146667842E-3</v>
      </c>
    </row>
    <row r="1470" spans="1:17" x14ac:dyDescent="0.25">
      <c r="A1470" s="5">
        <v>34992</v>
      </c>
      <c r="B1470">
        <v>0.264683</v>
      </c>
      <c r="C1470">
        <v>3.6935790000000002</v>
      </c>
      <c r="D1470" s="4">
        <f t="shared" si="23"/>
        <v>1.0734330290708459E-2</v>
      </c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>
        <f>LN(C1470/C1469)</f>
        <v>-1.3004010966583761E-2</v>
      </c>
      <c r="Q1470">
        <f>$Y$3*D1470+$Y$4*P1470</f>
        <v>-8.0254885353245927E-3</v>
      </c>
    </row>
    <row r="1471" spans="1:17" x14ac:dyDescent="0.25">
      <c r="A1471" s="5">
        <v>34995</v>
      </c>
      <c r="B1471">
        <v>0.264683</v>
      </c>
      <c r="C1471">
        <v>3.7274210000000001</v>
      </c>
      <c r="D1471" s="4">
        <f t="shared" si="23"/>
        <v>0</v>
      </c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>
        <f>LN(C1471/C1470)</f>
        <v>9.120666918111392E-3</v>
      </c>
      <c r="Q1471">
        <f>$Y$3*D1471+$Y$4*P1471</f>
        <v>7.2078355055158628E-3</v>
      </c>
    </row>
    <row r="1472" spans="1:17" x14ac:dyDescent="0.25">
      <c r="A1472" s="5">
        <v>34996</v>
      </c>
      <c r="B1472">
        <v>0.264683</v>
      </c>
      <c r="C1472">
        <v>3.770931</v>
      </c>
      <c r="D1472" s="4">
        <f t="shared" si="23"/>
        <v>0</v>
      </c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>
        <f>LN(C1472/C1471)</f>
        <v>1.1605346972487857E-2</v>
      </c>
      <c r="Q1472">
        <f>$Y$3*D1472+$Y$4*P1472</f>
        <v>9.1714161599325463E-3</v>
      </c>
    </row>
    <row r="1473" spans="1:17" x14ac:dyDescent="0.25">
      <c r="A1473" s="5">
        <v>34997</v>
      </c>
      <c r="B1473">
        <v>0.26185700000000001</v>
      </c>
      <c r="C1473">
        <v>3.7080820000000001</v>
      </c>
      <c r="D1473" s="4">
        <f t="shared" si="23"/>
        <v>-1.0734330290708399E-2</v>
      </c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>
        <f>LN(C1473/C1472)</f>
        <v>-1.6807158768560211E-2</v>
      </c>
      <c r="Q1473">
        <f>$Y$3*D1473+$Y$4*P1473</f>
        <v>-1.5533535120198208E-2</v>
      </c>
    </row>
    <row r="1474" spans="1:17" x14ac:dyDescent="0.25">
      <c r="A1474" s="5">
        <v>34998</v>
      </c>
      <c r="B1474">
        <v>0.262799</v>
      </c>
      <c r="C1474">
        <v>3.7902710000000002</v>
      </c>
      <c r="D1474" s="4">
        <f t="shared" si="23"/>
        <v>3.5909281976718578E-3</v>
      </c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>
        <f>LN(C1474/C1473)</f>
        <v>2.192275868938531E-2</v>
      </c>
      <c r="Q1474">
        <f>$Y$3*D1474+$Y$4*P1474</f>
        <v>1.8078116457653965E-2</v>
      </c>
    </row>
    <row r="1475" spans="1:17" x14ac:dyDescent="0.25">
      <c r="A1475" s="5">
        <v>34999</v>
      </c>
      <c r="B1475">
        <v>0.26185700000000001</v>
      </c>
      <c r="C1475">
        <v>3.8676219999999999</v>
      </c>
      <c r="D1475" s="4">
        <f t="shared" si="23"/>
        <v>-3.5909281976718491E-3</v>
      </c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>
        <f>LN(C1475/C1474)</f>
        <v>2.0202327397383386E-2</v>
      </c>
      <c r="Q1475">
        <f>$Y$3*D1475+$Y$4*P1475</f>
        <v>1.5212288059387234E-2</v>
      </c>
    </row>
    <row r="1476" spans="1:17" x14ac:dyDescent="0.25">
      <c r="A1476" s="5">
        <v>35002</v>
      </c>
      <c r="B1476">
        <v>0.26562400000000003</v>
      </c>
      <c r="C1476">
        <v>3.9739819999999999</v>
      </c>
      <c r="D1476" s="4">
        <f t="shared" ref="D1476:D1539" si="24">LN(B1476/B1475)</f>
        <v>1.4283221735206554E-2</v>
      </c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>
        <f>LN(C1476/C1475)</f>
        <v>2.7128766784782231E-2</v>
      </c>
      <c r="Q1476">
        <f>$Y$3*D1476+$Y$4*P1476</f>
        <v>2.4434735492624558E-2</v>
      </c>
    </row>
    <row r="1477" spans="1:17" x14ac:dyDescent="0.25">
      <c r="A1477" s="5">
        <v>35003</v>
      </c>
      <c r="B1477">
        <v>0.27363100000000001</v>
      </c>
      <c r="C1477">
        <v>3.8676219999999999</v>
      </c>
      <c r="D1477" s="4">
        <f t="shared" si="24"/>
        <v>2.9698708457826167E-2</v>
      </c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>
        <f>LN(C1477/C1476)</f>
        <v>-2.7128766784782245E-2</v>
      </c>
      <c r="Q1477">
        <f>$Y$3*D1477+$Y$4*P1477</f>
        <v>-1.5210627385710232E-2</v>
      </c>
    </row>
    <row r="1478" spans="1:17" x14ac:dyDescent="0.25">
      <c r="A1478" s="5">
        <v>35004</v>
      </c>
      <c r="B1478">
        <v>0.27598600000000001</v>
      </c>
      <c r="C1478">
        <v>3.8047719999999998</v>
      </c>
      <c r="D1478" s="4">
        <f t="shared" si="24"/>
        <v>8.5696563693921229E-3</v>
      </c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>
        <f>LN(C1478/C1477)</f>
        <v>-1.6383779531284299E-2</v>
      </c>
      <c r="Q1478">
        <f>$Y$3*D1478+$Y$4*P1478</f>
        <v>-1.1150421436798964E-2</v>
      </c>
    </row>
    <row r="1479" spans="1:17" x14ac:dyDescent="0.25">
      <c r="A1479" s="5">
        <v>35005</v>
      </c>
      <c r="B1479">
        <v>0.27598600000000001</v>
      </c>
      <c r="C1479">
        <v>3.8676219999999999</v>
      </c>
      <c r="D1479" s="4">
        <f t="shared" si="24"/>
        <v>0</v>
      </c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>
        <f>LN(C1479/C1478)</f>
        <v>1.6383779531284209E-2</v>
      </c>
      <c r="Q1479">
        <f>$Y$3*D1479+$Y$4*P1479</f>
        <v>1.2947692189661441E-2</v>
      </c>
    </row>
    <row r="1480" spans="1:17" x14ac:dyDescent="0.25">
      <c r="A1480" s="5">
        <v>35006</v>
      </c>
      <c r="B1480">
        <v>0.27504400000000001</v>
      </c>
      <c r="C1480">
        <v>3.848284</v>
      </c>
      <c r="D1480" s="4">
        <f t="shared" si="24"/>
        <v>-3.4190549249944516E-3</v>
      </c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>
        <f>LN(C1480/C1479)</f>
        <v>-5.0125132393749345E-3</v>
      </c>
      <c r="Q1480">
        <f>$Y$3*D1480+$Y$4*P1480</f>
        <v>-4.6783252741992845E-3</v>
      </c>
    </row>
    <row r="1481" spans="1:17" x14ac:dyDescent="0.25">
      <c r="A1481" s="5">
        <v>35009</v>
      </c>
      <c r="B1481">
        <v>0.28728900000000002</v>
      </c>
      <c r="C1481">
        <v>3.7660969999999998</v>
      </c>
      <c r="D1481" s="4">
        <f t="shared" si="24"/>
        <v>4.3557592879971414E-2</v>
      </c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>
        <f>LN(C1481/C1480)</f>
        <v>-2.1588147979470514E-2</v>
      </c>
      <c r="Q1481">
        <f>$Y$3*D1481+$Y$4*P1481</f>
        <v>-7.9254607405254904E-3</v>
      </c>
    </row>
    <row r="1482" spans="1:17" x14ac:dyDescent="0.25">
      <c r="A1482" s="5">
        <v>35010</v>
      </c>
      <c r="B1482">
        <v>0.29859200000000002</v>
      </c>
      <c r="C1482">
        <v>3.5968879999999999</v>
      </c>
      <c r="D1482" s="4">
        <f t="shared" si="24"/>
        <v>3.8589415303703613E-2</v>
      </c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>
        <f>LN(C1482/C1481)</f>
        <v>-4.5970159504312061E-2</v>
      </c>
      <c r="Q1482">
        <f>$Y$3*D1482+$Y$4*P1482</f>
        <v>-2.8235906912837429E-2</v>
      </c>
    </row>
    <row r="1483" spans="1:17" x14ac:dyDescent="0.25">
      <c r="A1483" s="5">
        <v>35011</v>
      </c>
      <c r="B1483">
        <v>0.29293999999999998</v>
      </c>
      <c r="C1483">
        <v>3.68391</v>
      </c>
      <c r="D1483" s="4">
        <f t="shared" si="24"/>
        <v>-1.9110283161450577E-2</v>
      </c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>
        <f>LN(C1483/C1482)</f>
        <v>2.3905660957158539E-2</v>
      </c>
      <c r="Q1483">
        <f>$Y$3*D1483+$Y$4*P1483</f>
        <v>1.4884144231321618E-2</v>
      </c>
    </row>
    <row r="1484" spans="1:17" x14ac:dyDescent="0.25">
      <c r="A1484" s="5">
        <v>35012</v>
      </c>
      <c r="B1484">
        <v>0.296709</v>
      </c>
      <c r="C1484">
        <v>3.8289460000000002</v>
      </c>
      <c r="D1484" s="4">
        <f t="shared" si="24"/>
        <v>1.2784050616932685E-2</v>
      </c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>
        <f>LN(C1484/C1483)</f>
        <v>3.8614881369564237E-2</v>
      </c>
      <c r="Q1484">
        <f>$Y$3*D1484+$Y$4*P1484</f>
        <v>3.3197511683696619E-2</v>
      </c>
    </row>
    <row r="1485" spans="1:17" x14ac:dyDescent="0.25">
      <c r="A1485" s="5">
        <v>35013</v>
      </c>
      <c r="B1485">
        <v>0.29953400000000002</v>
      </c>
      <c r="C1485">
        <v>3.7467579999999998</v>
      </c>
      <c r="D1485" s="4">
        <f t="shared" si="24"/>
        <v>9.4760731427773349E-3</v>
      </c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>
        <f>LN(C1485/C1484)</f>
        <v>-2.1698636772266654E-2</v>
      </c>
      <c r="Q1485">
        <f>$Y$3*D1485+$Y$4*P1485</f>
        <v>-1.5160522296708393E-2</v>
      </c>
    </row>
    <row r="1486" spans="1:17" x14ac:dyDescent="0.25">
      <c r="A1486" s="5">
        <v>35016</v>
      </c>
      <c r="B1486">
        <v>0.30801099999999998</v>
      </c>
      <c r="C1486">
        <v>3.7250030000000001</v>
      </c>
      <c r="D1486" s="4">
        <f t="shared" si="24"/>
        <v>2.7907562971677617E-2</v>
      </c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>
        <f>LN(C1486/C1485)</f>
        <v>-5.8232755241888218E-3</v>
      </c>
      <c r="Q1486">
        <f>$Y$3*D1486+$Y$4*P1486</f>
        <v>1.2509228899596275E-3</v>
      </c>
    </row>
    <row r="1487" spans="1:17" x14ac:dyDescent="0.25">
      <c r="A1487" s="5">
        <v>35017</v>
      </c>
      <c r="B1487">
        <v>0.31272100000000003</v>
      </c>
      <c r="C1487">
        <v>3.6355629999999999</v>
      </c>
      <c r="D1487" s="4">
        <f t="shared" si="24"/>
        <v>1.5175922606822684E-2</v>
      </c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>
        <f>LN(C1487/C1486)</f>
        <v>-2.4303675126833992E-2</v>
      </c>
      <c r="Q1487">
        <f>$Y$3*D1487+$Y$4*P1487</f>
        <v>-1.602381846946456E-2</v>
      </c>
    </row>
    <row r="1488" spans="1:17" x14ac:dyDescent="0.25">
      <c r="A1488" s="5">
        <v>35018</v>
      </c>
      <c r="B1488">
        <v>0.30895299999999998</v>
      </c>
      <c r="C1488">
        <v>3.6355629999999999</v>
      </c>
      <c r="D1488" s="4">
        <f t="shared" si="24"/>
        <v>-1.2122257459416285E-2</v>
      </c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>
        <f>LN(C1488/C1487)</f>
        <v>0</v>
      </c>
      <c r="Q1488">
        <f>$Y$3*D1488+$Y$4*P1488</f>
        <v>-2.5423398385370946E-3</v>
      </c>
    </row>
    <row r="1489" spans="1:17" x14ac:dyDescent="0.25">
      <c r="A1489" s="5">
        <v>35019</v>
      </c>
      <c r="B1489">
        <v>0.30094700000000002</v>
      </c>
      <c r="C1489">
        <v>3.4760249999999999</v>
      </c>
      <c r="D1489" s="4">
        <f t="shared" si="24"/>
        <v>-2.6254992258155037E-2</v>
      </c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>
        <f>LN(C1489/C1488)</f>
        <v>-4.4874582521296294E-2</v>
      </c>
      <c r="Q1489">
        <f>$Y$3*D1489+$Y$4*P1489</f>
        <v>-4.0969589885914592E-2</v>
      </c>
    </row>
    <row r="1490" spans="1:17" x14ac:dyDescent="0.25">
      <c r="A1490" s="5">
        <v>35020</v>
      </c>
      <c r="B1490">
        <v>0.30236000000000002</v>
      </c>
      <c r="C1490">
        <v>3.3793350000000002</v>
      </c>
      <c r="D1490" s="4">
        <f t="shared" si="24"/>
        <v>4.6841909131758635E-3</v>
      </c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>
        <f>LN(C1490/C1489)</f>
        <v>-2.8210454976345462E-2</v>
      </c>
      <c r="Q1490">
        <f>$Y$3*D1490+$Y$4*P1490</f>
        <v>-2.1311627014682328E-2</v>
      </c>
    </row>
    <row r="1491" spans="1:17" x14ac:dyDescent="0.25">
      <c r="A1491" s="5">
        <v>35023</v>
      </c>
      <c r="B1491">
        <v>0.29105700000000001</v>
      </c>
      <c r="C1491">
        <v>3.3261539999999998</v>
      </c>
      <c r="D1491" s="4">
        <f t="shared" si="24"/>
        <v>-3.8099236145079193E-2</v>
      </c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>
        <f>LN(C1491/C1490)</f>
        <v>-1.58622630129115E-2</v>
      </c>
      <c r="Q1491">
        <f>$Y$3*D1491+$Y$4*P1491</f>
        <v>-2.0525911089324417E-2</v>
      </c>
    </row>
    <row r="1492" spans="1:17" x14ac:dyDescent="0.25">
      <c r="A1492" s="5">
        <v>35024</v>
      </c>
      <c r="B1492">
        <v>0.29196299999999997</v>
      </c>
      <c r="C1492">
        <v>3.4035069999999998</v>
      </c>
      <c r="D1492" s="4">
        <f t="shared" si="24"/>
        <v>3.1079576319324345E-3</v>
      </c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>
        <f>LN(C1492/C1491)</f>
        <v>2.2989689047146964E-2</v>
      </c>
      <c r="Q1492">
        <f>$Y$3*D1492+$Y$4*P1492</f>
        <v>1.8819993921860595E-2</v>
      </c>
    </row>
    <row r="1493" spans="1:17" x14ac:dyDescent="0.25">
      <c r="A1493" s="5">
        <v>35025</v>
      </c>
      <c r="B1493">
        <v>0.29196299999999997</v>
      </c>
      <c r="C1493">
        <v>3.3793350000000002</v>
      </c>
      <c r="D1493" s="4">
        <f t="shared" si="24"/>
        <v>0</v>
      </c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>
        <f>LN(C1493/C1492)</f>
        <v>-7.1274260342355468E-3</v>
      </c>
      <c r="Q1493">
        <f>$Y$3*D1493+$Y$4*P1493</f>
        <v>-5.6326269661801133E-3</v>
      </c>
    </row>
    <row r="1494" spans="1:17" x14ac:dyDescent="0.25">
      <c r="A1494" s="5">
        <v>35027</v>
      </c>
      <c r="B1494">
        <v>0.30377399999999999</v>
      </c>
      <c r="C1494">
        <v>3.4035069999999998</v>
      </c>
      <c r="D1494" s="4">
        <f t="shared" si="24"/>
        <v>3.9656921968296996E-2</v>
      </c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>
        <f>LN(C1494/C1493)</f>
        <v>7.1274260342354834E-3</v>
      </c>
      <c r="Q1494">
        <f>$Y$3*D1494+$Y$4*P1494</f>
        <v>1.3949672939778212E-2</v>
      </c>
    </row>
    <row r="1495" spans="1:17" x14ac:dyDescent="0.25">
      <c r="A1495" s="5">
        <v>35030</v>
      </c>
      <c r="B1495">
        <v>0.29763299999999998</v>
      </c>
      <c r="C1495">
        <v>3.3744990000000001</v>
      </c>
      <c r="D1495" s="4">
        <f t="shared" si="24"/>
        <v>-2.0422819970934931E-2</v>
      </c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>
        <f>LN(C1495/C1494)</f>
        <v>-8.5595017490039914E-3</v>
      </c>
      <c r="Q1495">
        <f>$Y$3*D1495+$Y$4*P1495</f>
        <v>-1.1047535568928353E-2</v>
      </c>
    </row>
    <row r="1496" spans="1:17" x14ac:dyDescent="0.25">
      <c r="A1496" s="5">
        <v>35031</v>
      </c>
      <c r="B1496">
        <v>0.30235699999999999</v>
      </c>
      <c r="C1496">
        <v>3.5388739999999999</v>
      </c>
      <c r="D1496" s="4">
        <f t="shared" si="24"/>
        <v>1.5747254519214313E-2</v>
      </c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>
        <f>LN(C1496/C1495)</f>
        <v>4.756172859067069E-2</v>
      </c>
      <c r="Q1496">
        <f>$Y$3*D1496+$Y$4*P1496</f>
        <v>4.0889439609451197E-2</v>
      </c>
    </row>
    <row r="1497" spans="1:17" x14ac:dyDescent="0.25">
      <c r="A1497" s="5">
        <v>35032</v>
      </c>
      <c r="B1497">
        <v>0.29668699999999998</v>
      </c>
      <c r="C1497">
        <v>3.47119</v>
      </c>
      <c r="D1497" s="4">
        <f t="shared" si="24"/>
        <v>-1.8930727392199316E-2</v>
      </c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>
        <f>LN(C1497/C1496)</f>
        <v>-1.931112280201993E-2</v>
      </c>
      <c r="Q1497">
        <f>$Y$3*D1497+$Y$4*P1497</f>
        <v>-1.9231344393747268E-2</v>
      </c>
    </row>
    <row r="1498" spans="1:17" x14ac:dyDescent="0.25">
      <c r="A1498" s="5">
        <v>35033</v>
      </c>
      <c r="B1498">
        <v>0.288184</v>
      </c>
      <c r="C1498">
        <v>3.3696660000000001</v>
      </c>
      <c r="D1498" s="4">
        <f t="shared" si="24"/>
        <v>-2.907854601299216E-2</v>
      </c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>
        <f>LN(C1498/C1497)</f>
        <v>-2.9683844989447025E-2</v>
      </c>
      <c r="Q1498">
        <f>$Y$3*D1498+$Y$4*P1498</f>
        <v>-2.9556898691926212E-2</v>
      </c>
    </row>
    <row r="1499" spans="1:17" x14ac:dyDescent="0.25">
      <c r="A1499" s="5">
        <v>35034</v>
      </c>
      <c r="B1499">
        <v>0.28440500000000002</v>
      </c>
      <c r="C1499">
        <v>3.3358240000000001</v>
      </c>
      <c r="D1499" s="4">
        <f t="shared" si="24"/>
        <v>-1.3199886375658651E-2</v>
      </c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>
        <f>LN(C1499/C1498)</f>
        <v>-1.0093904349291499E-2</v>
      </c>
      <c r="Q1499">
        <f>$Y$3*D1499+$Y$4*P1499</f>
        <v>-1.0745306274209335E-2</v>
      </c>
    </row>
    <row r="1500" spans="1:17" x14ac:dyDescent="0.25">
      <c r="A1500" s="5">
        <v>35037</v>
      </c>
      <c r="B1500">
        <v>0.29857800000000001</v>
      </c>
      <c r="C1500">
        <v>3.3986719999999999</v>
      </c>
      <c r="D1500" s="4">
        <f t="shared" si="24"/>
        <v>4.8631926584159026E-2</v>
      </c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>
        <f>LN(C1500/C1499)</f>
        <v>1.8665041776374274E-2</v>
      </c>
      <c r="Q1500">
        <f>$Y$3*D1500+$Y$4*P1500</f>
        <v>2.4949845191806083E-2</v>
      </c>
    </row>
    <row r="1501" spans="1:17" x14ac:dyDescent="0.25">
      <c r="A1501" s="5">
        <v>35038</v>
      </c>
      <c r="B1501">
        <v>0.29857800000000001</v>
      </c>
      <c r="C1501">
        <v>3.3261539999999998</v>
      </c>
      <c r="D1501" s="4">
        <f t="shared" si="24"/>
        <v>0</v>
      </c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>
        <f>LN(C1501/C1500)</f>
        <v>-2.1568085524429653E-2</v>
      </c>
      <c r="Q1501">
        <f>$Y$3*D1501+$Y$4*P1501</f>
        <v>-1.7044719868048591E-2</v>
      </c>
    </row>
    <row r="1502" spans="1:17" x14ac:dyDescent="0.25">
      <c r="A1502" s="5">
        <v>35039</v>
      </c>
      <c r="B1502">
        <v>0.292908</v>
      </c>
      <c r="C1502">
        <v>3.5050300000000001</v>
      </c>
      <c r="D1502" s="4">
        <f t="shared" si="24"/>
        <v>-1.9172638693886631E-2</v>
      </c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>
        <f>LN(C1502/C1501)</f>
        <v>5.2382398088126322E-2</v>
      </c>
      <c r="Q1502">
        <f>$Y$3*D1502+$Y$4*P1502</f>
        <v>3.7375521582827406E-2</v>
      </c>
    </row>
    <row r="1503" spans="1:17" x14ac:dyDescent="0.25">
      <c r="A1503" s="5">
        <v>35040</v>
      </c>
      <c r="B1503">
        <v>0.291491</v>
      </c>
      <c r="C1503">
        <v>3.5001989999999998</v>
      </c>
      <c r="D1503" s="4">
        <f t="shared" si="24"/>
        <v>-4.8494360085084781E-3</v>
      </c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>
        <f>LN(C1503/C1502)</f>
        <v>-1.3792556291459435E-3</v>
      </c>
      <c r="Q1503">
        <f>$Y$3*D1503+$Y$4*P1503</f>
        <v>-2.1070390354049912E-3</v>
      </c>
    </row>
    <row r="1504" spans="1:17" x14ac:dyDescent="0.25">
      <c r="A1504" s="5">
        <v>35041</v>
      </c>
      <c r="B1504">
        <v>0.29763299999999998</v>
      </c>
      <c r="C1504">
        <v>3.6549019999999999</v>
      </c>
      <c r="D1504" s="4">
        <f t="shared" si="24"/>
        <v>2.0852053379872049E-2</v>
      </c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>
        <f>LN(C1504/C1503)</f>
        <v>4.3249456234859623E-2</v>
      </c>
      <c r="Q1504">
        <f>$Y$3*D1504+$Y$4*P1504</f>
        <v>3.8552162042863367E-2</v>
      </c>
    </row>
    <row r="1505" spans="1:17" x14ac:dyDescent="0.25">
      <c r="A1505" s="5">
        <v>35044</v>
      </c>
      <c r="B1505">
        <v>0.29196299999999997</v>
      </c>
      <c r="C1505">
        <v>3.6017239999999999</v>
      </c>
      <c r="D1505" s="4">
        <f t="shared" si="24"/>
        <v>-1.923410199736213E-2</v>
      </c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>
        <f>LN(C1505/C1504)</f>
        <v>-1.4656660536514009E-2</v>
      </c>
      <c r="Q1505">
        <f>$Y$3*D1505+$Y$4*P1505</f>
        <v>-1.5616664217630841E-2</v>
      </c>
    </row>
    <row r="1506" spans="1:17" x14ac:dyDescent="0.25">
      <c r="A1506" s="5">
        <v>35045</v>
      </c>
      <c r="B1506">
        <v>0.28723900000000002</v>
      </c>
      <c r="C1506">
        <v>3.5340389999999999</v>
      </c>
      <c r="D1506" s="4">
        <f t="shared" si="24"/>
        <v>-1.6312460084046902E-2</v>
      </c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>
        <f>LN(C1506/C1505)</f>
        <v>-1.8971210230002148E-2</v>
      </c>
      <c r="Q1506">
        <f>$Y$3*D1506+$Y$4*P1506</f>
        <v>-1.8413603988804244E-2</v>
      </c>
    </row>
    <row r="1507" spans="1:17" x14ac:dyDescent="0.25">
      <c r="A1507" s="5">
        <v>35046</v>
      </c>
      <c r="B1507">
        <v>0.290074</v>
      </c>
      <c r="C1507">
        <v>3.548543</v>
      </c>
      <c r="D1507" s="4">
        <f t="shared" si="24"/>
        <v>9.821441016587518E-3</v>
      </c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>
        <f>LN(C1507/C1506)</f>
        <v>4.0956872154699966E-3</v>
      </c>
      <c r="Q1507">
        <f>$Y$3*D1507+$Y$4*P1507</f>
        <v>5.2965206446370103E-3</v>
      </c>
    </row>
    <row r="1508" spans="1:17" x14ac:dyDescent="0.25">
      <c r="A1508" s="5">
        <v>35047</v>
      </c>
      <c r="B1508">
        <v>0.28912900000000002</v>
      </c>
      <c r="C1508">
        <v>3.4325139999999998</v>
      </c>
      <c r="D1508" s="4">
        <f t="shared" si="24"/>
        <v>-3.263107540947358E-3</v>
      </c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>
        <f>LN(C1508/C1507)</f>
        <v>-3.3244159394192334E-2</v>
      </c>
      <c r="Q1508">
        <f>$Y$3*D1508+$Y$4*P1508</f>
        <v>-2.6956384795860926E-2</v>
      </c>
    </row>
    <row r="1509" spans="1:17" x14ac:dyDescent="0.25">
      <c r="A1509" s="5">
        <v>35048</v>
      </c>
      <c r="B1509">
        <v>0.26645200000000002</v>
      </c>
      <c r="C1509">
        <v>3.4180109999999999</v>
      </c>
      <c r="D1509" s="4">
        <f t="shared" si="24"/>
        <v>-8.167884048909646E-2</v>
      </c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>
        <f>LN(C1509/C1508)</f>
        <v>-4.2341343670294438E-3</v>
      </c>
      <c r="Q1509">
        <f>$Y$3*D1509+$Y$4*P1509</f>
        <v>-2.047622147968918E-2</v>
      </c>
    </row>
    <row r="1510" spans="1:17" x14ac:dyDescent="0.25">
      <c r="A1510" s="5">
        <v>35051</v>
      </c>
      <c r="B1510">
        <v>0.24377499999999999</v>
      </c>
      <c r="C1510">
        <v>3.36483</v>
      </c>
      <c r="D1510" s="4">
        <f t="shared" si="24"/>
        <v>-8.894844609214328E-2</v>
      </c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>
        <f>LN(C1510/C1509)</f>
        <v>-1.568136118343616E-2</v>
      </c>
      <c r="Q1510">
        <f>$Y$3*D1510+$Y$4*P1510</f>
        <v>-3.1047296896358673E-2</v>
      </c>
    </row>
    <row r="1511" spans="1:17" x14ac:dyDescent="0.25">
      <c r="A1511" s="5">
        <v>35052</v>
      </c>
      <c r="B1511">
        <v>0.247555</v>
      </c>
      <c r="C1511">
        <v>3.5147010000000001</v>
      </c>
      <c r="D1511" s="4">
        <f t="shared" si="24"/>
        <v>1.5387110822083853E-2</v>
      </c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>
        <f>LN(C1511/C1510)</f>
        <v>4.3577015872025643E-2</v>
      </c>
      <c r="Q1511">
        <f>$Y$3*D1511+$Y$4*P1511</f>
        <v>3.7664889447308038E-2</v>
      </c>
    </row>
    <row r="1512" spans="1:17" x14ac:dyDescent="0.25">
      <c r="A1512" s="5">
        <v>35053</v>
      </c>
      <c r="B1512">
        <v>0.24661</v>
      </c>
      <c r="C1512">
        <v>3.3696660000000001</v>
      </c>
      <c r="D1512" s="4">
        <f t="shared" si="24"/>
        <v>-3.8246381348070128E-3</v>
      </c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>
        <f>LN(C1512/C1511)</f>
        <v>-4.2140827972814786E-2</v>
      </c>
      <c r="Q1512">
        <f>$Y$3*D1512+$Y$4*P1512</f>
        <v>-3.4104966978091442E-2</v>
      </c>
    </row>
    <row r="1513" spans="1:17" x14ac:dyDescent="0.25">
      <c r="A1513" s="5">
        <v>35054</v>
      </c>
      <c r="B1513">
        <v>0.24566499999999999</v>
      </c>
      <c r="C1513">
        <v>3.480861</v>
      </c>
      <c r="D1513" s="4">
        <f t="shared" si="24"/>
        <v>-3.8393221707614979E-3</v>
      </c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>
        <f>LN(C1513/C1512)</f>
        <v>3.2466047317455872E-2</v>
      </c>
      <c r="Q1513">
        <f>$Y$3*D1513+$Y$4*P1513</f>
        <v>2.4851905519881097E-2</v>
      </c>
    </row>
    <row r="1514" spans="1:17" x14ac:dyDescent="0.25">
      <c r="A1514" s="5">
        <v>35055</v>
      </c>
      <c r="B1514">
        <v>0.24377499999999999</v>
      </c>
      <c r="C1514">
        <v>3.5001989999999998</v>
      </c>
      <c r="D1514" s="4">
        <f t="shared" si="24"/>
        <v>-7.7231505165154474E-3</v>
      </c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>
        <f>LN(C1514/C1513)</f>
        <v>5.5401470441777375E-3</v>
      </c>
      <c r="Q1514">
        <f>$Y$3*D1514+$Y$4*P1514</f>
        <v>2.7585026275489355E-3</v>
      </c>
    </row>
    <row r="1515" spans="1:17" x14ac:dyDescent="0.25">
      <c r="A1515" s="5">
        <v>35059</v>
      </c>
      <c r="B1515">
        <v>0.24235799999999999</v>
      </c>
      <c r="C1515">
        <v>3.490529</v>
      </c>
      <c r="D1515" s="4">
        <f t="shared" si="24"/>
        <v>-5.8296968652734342E-3</v>
      </c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>
        <f>LN(C1515/C1514)</f>
        <v>-2.7665233628218701E-3</v>
      </c>
      <c r="Q1515">
        <f>$Y$3*D1515+$Y$4*P1515</f>
        <v>-3.4089472722055605E-3</v>
      </c>
    </row>
    <row r="1516" spans="1:17" x14ac:dyDescent="0.25">
      <c r="A1516" s="5">
        <v>35060</v>
      </c>
      <c r="B1516">
        <v>0.24471999999999999</v>
      </c>
      <c r="C1516">
        <v>3.4373490000000002</v>
      </c>
      <c r="D1516" s="4">
        <f t="shared" si="24"/>
        <v>9.6987279867388025E-3</v>
      </c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>
        <f>LN(C1516/C1515)</f>
        <v>-1.5352765903965561E-2</v>
      </c>
      <c r="Q1516">
        <f>$Y$3*D1516+$Y$4*P1516</f>
        <v>-1.0098842602432816E-2</v>
      </c>
    </row>
    <row r="1517" spans="1:17" x14ac:dyDescent="0.25">
      <c r="A1517" s="5">
        <v>35061</v>
      </c>
      <c r="B1517">
        <v>0.24188499999999999</v>
      </c>
      <c r="C1517">
        <v>3.3793350000000002</v>
      </c>
      <c r="D1517" s="4">
        <f t="shared" si="24"/>
        <v>-1.1652293243977081E-2</v>
      </c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>
        <f>LN(C1517/C1516)</f>
        <v>-1.7021590179281367E-2</v>
      </c>
      <c r="Q1517">
        <f>$Y$3*D1517+$Y$4*P1517</f>
        <v>-1.5895514648444017E-2</v>
      </c>
    </row>
    <row r="1518" spans="1:17" x14ac:dyDescent="0.25">
      <c r="A1518" s="5">
        <v>35062</v>
      </c>
      <c r="B1518">
        <v>0.24093999999999999</v>
      </c>
      <c r="C1518">
        <v>3.3938380000000001</v>
      </c>
      <c r="D1518" s="4">
        <f t="shared" si="24"/>
        <v>-3.9144667599642869E-3</v>
      </c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>
        <f>LN(C1518/C1517)</f>
        <v>4.2824898064974561E-3</v>
      </c>
      <c r="Q1518">
        <f>$Y$3*D1518+$Y$4*P1518</f>
        <v>2.563383501137943E-3</v>
      </c>
    </row>
    <row r="1519" spans="1:17" x14ac:dyDescent="0.25">
      <c r="A1519" s="5">
        <v>35066</v>
      </c>
      <c r="B1519">
        <v>0.24282999999999999</v>
      </c>
      <c r="C1519">
        <v>3.47119</v>
      </c>
      <c r="D1519" s="4">
        <f t="shared" si="24"/>
        <v>7.8136701982649426E-3</v>
      </c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>
        <f>LN(C1519/C1518)</f>
        <v>2.2536040267384806E-2</v>
      </c>
      <c r="Q1519">
        <f>$Y$3*D1519+$Y$4*P1519</f>
        <v>1.9448391942003346E-2</v>
      </c>
    </row>
    <row r="1520" spans="1:17" x14ac:dyDescent="0.25">
      <c r="A1520" s="5">
        <v>35067</v>
      </c>
      <c r="B1520">
        <v>0.24282999999999999</v>
      </c>
      <c r="C1520">
        <v>3.3599960000000002</v>
      </c>
      <c r="D1520" s="4">
        <f t="shared" si="24"/>
        <v>0</v>
      </c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>
        <f>LN(C1520/C1519)</f>
        <v>-3.2557691151518714E-2</v>
      </c>
      <c r="Q1520">
        <f>$Y$3*D1520+$Y$4*P1520</f>
        <v>-2.5729531005406918E-2</v>
      </c>
    </row>
    <row r="1521" spans="1:17" x14ac:dyDescent="0.25">
      <c r="A1521" s="5">
        <v>35068</v>
      </c>
      <c r="B1521">
        <v>0.23857800000000001</v>
      </c>
      <c r="C1521">
        <v>3.3793350000000002</v>
      </c>
      <c r="D1521" s="4">
        <f t="shared" si="24"/>
        <v>-1.7665309150658528E-2</v>
      </c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>
        <f>LN(C1521/C1520)</f>
        <v>5.7391610776364767E-3</v>
      </c>
      <c r="Q1521">
        <f>$Y$3*D1521+$Y$4*P1521</f>
        <v>8.3065973121193657E-4</v>
      </c>
    </row>
    <row r="1522" spans="1:17" x14ac:dyDescent="0.25">
      <c r="A1522" s="5">
        <v>35069</v>
      </c>
      <c r="B1522">
        <v>0.25889400000000001</v>
      </c>
      <c r="C1522">
        <v>3.3406579999999999</v>
      </c>
      <c r="D1522" s="4">
        <f t="shared" si="24"/>
        <v>8.1722410631603737E-2</v>
      </c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>
        <f>LN(C1522/C1521)</f>
        <v>-1.151115100234862E-2</v>
      </c>
      <c r="Q1522">
        <f>$Y$3*D1522+$Y$4*P1522</f>
        <v>8.0422530417620149E-3</v>
      </c>
    </row>
    <row r="1523" spans="1:17" x14ac:dyDescent="0.25">
      <c r="A1523" s="5">
        <v>35072</v>
      </c>
      <c r="B1523">
        <v>0.26172800000000002</v>
      </c>
      <c r="C1523">
        <v>3.3358240000000001</v>
      </c>
      <c r="D1523" s="4">
        <f t="shared" si="24"/>
        <v>1.0887085034646731E-2</v>
      </c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>
        <f>LN(C1523/C1522)</f>
        <v>-1.448068262507635E-3</v>
      </c>
      <c r="Q1523">
        <f>$Y$3*D1523+$Y$4*P1523</f>
        <v>1.1389211449362657E-3</v>
      </c>
    </row>
    <row r="1524" spans="1:17" x14ac:dyDescent="0.25">
      <c r="A1524" s="5">
        <v>35073</v>
      </c>
      <c r="B1524">
        <v>0.247555</v>
      </c>
      <c r="C1524">
        <v>3.1013489999999999</v>
      </c>
      <c r="D1524" s="4">
        <f t="shared" si="24"/>
        <v>-5.5673017009297117E-2</v>
      </c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>
        <f>LN(C1524/C1523)</f>
        <v>-7.2882547184786053E-2</v>
      </c>
      <c r="Q1524">
        <f>$Y$3*D1524+$Y$4*P1524</f>
        <v>-6.9273279330664878E-2</v>
      </c>
    </row>
    <row r="1525" spans="1:17" x14ac:dyDescent="0.25">
      <c r="A1525" s="5">
        <v>35074</v>
      </c>
      <c r="B1525">
        <v>0.25889400000000001</v>
      </c>
      <c r="C1525">
        <v>3.1859519999999999</v>
      </c>
      <c r="D1525" s="4">
        <f t="shared" si="24"/>
        <v>4.4785931974650445E-2</v>
      </c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>
        <f>LN(C1525/C1524)</f>
        <v>2.6913967334785807E-2</v>
      </c>
      <c r="Q1525">
        <f>$Y$3*D1525+$Y$4*P1525</f>
        <v>3.0662164223770376E-2</v>
      </c>
    </row>
    <row r="1526" spans="1:17" x14ac:dyDescent="0.25">
      <c r="A1526" s="5">
        <v>35075</v>
      </c>
      <c r="B1526">
        <v>0.26456200000000002</v>
      </c>
      <c r="C1526">
        <v>3.3503270000000001</v>
      </c>
      <c r="D1526" s="4">
        <f t="shared" si="24"/>
        <v>2.1656916848848178E-2</v>
      </c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>
        <f>LN(C1526/C1525)</f>
        <v>5.0306807552544436E-2</v>
      </c>
      <c r="Q1526">
        <f>$Y$3*D1526+$Y$4*P1526</f>
        <v>4.4298210659631396E-2</v>
      </c>
    </row>
    <row r="1527" spans="1:17" x14ac:dyDescent="0.25">
      <c r="A1527" s="5">
        <v>35076</v>
      </c>
      <c r="B1527">
        <v>0.25605800000000001</v>
      </c>
      <c r="C1527">
        <v>3.3164859999999998</v>
      </c>
      <c r="D1527" s="4">
        <f t="shared" si="24"/>
        <v>-3.2671647048609899E-2</v>
      </c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>
        <f>LN(C1527/C1526)</f>
        <v>-1.0152164356628492E-2</v>
      </c>
      <c r="Q1527">
        <f>$Y$3*D1527+$Y$4*P1527</f>
        <v>-1.487506173632395E-2</v>
      </c>
    </row>
    <row r="1528" spans="1:17" x14ac:dyDescent="0.25">
      <c r="A1528" s="5">
        <v>35079</v>
      </c>
      <c r="B1528">
        <v>0.25794899999999998</v>
      </c>
      <c r="C1528">
        <v>3.1907890000000001</v>
      </c>
      <c r="D1528" s="4">
        <f t="shared" si="24"/>
        <v>7.3579096446945731E-3</v>
      </c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>
        <f>LN(C1528/C1527)</f>
        <v>-3.8637567019322007E-2</v>
      </c>
      <c r="Q1528">
        <f>$Y$3*D1528+$Y$4*P1528</f>
        <v>-2.8991167979628338E-2</v>
      </c>
    </row>
    <row r="1529" spans="1:17" x14ac:dyDescent="0.25">
      <c r="A1529" s="5">
        <v>35080</v>
      </c>
      <c r="B1529">
        <v>0.26125599999999999</v>
      </c>
      <c r="C1529">
        <v>3.3406579999999999</v>
      </c>
      <c r="D1529" s="4">
        <f t="shared" si="24"/>
        <v>1.2738878559621901E-2</v>
      </c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>
        <f>LN(C1529/C1528)</f>
        <v>4.5899571935913971E-2</v>
      </c>
      <c r="Q1529">
        <f>$Y$3*D1529+$Y$4*P1529</f>
        <v>3.8944947178412737E-2</v>
      </c>
    </row>
    <row r="1530" spans="1:17" x14ac:dyDescent="0.25">
      <c r="A1530" s="5">
        <v>35081</v>
      </c>
      <c r="B1530">
        <v>0.25700299999999998</v>
      </c>
      <c r="C1530">
        <v>3.282645</v>
      </c>
      <c r="D1530" s="4">
        <f t="shared" si="24"/>
        <v>-1.6413011543631603E-2</v>
      </c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>
        <f>LN(C1530/C1529)</f>
        <v>-1.7518293706180247E-2</v>
      </c>
      <c r="Q1530">
        <f>$Y$3*D1530+$Y$4*P1530</f>
        <v>-1.7286488459997397E-2</v>
      </c>
    </row>
    <row r="1531" spans="1:17" x14ac:dyDescent="0.25">
      <c r="A1531" s="5">
        <v>35082</v>
      </c>
      <c r="B1531">
        <v>0.24141299999999999</v>
      </c>
      <c r="C1531">
        <v>3.3890030000000002</v>
      </c>
      <c r="D1531" s="4">
        <f t="shared" si="24"/>
        <v>-6.2578598238477862E-2</v>
      </c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>
        <f>LN(C1531/C1530)</f>
        <v>3.1886277974079343E-2</v>
      </c>
      <c r="Q1531">
        <f>$Y$3*D1531+$Y$4*P1531</f>
        <v>1.207463654164076E-2</v>
      </c>
    </row>
    <row r="1532" spans="1:17" x14ac:dyDescent="0.25">
      <c r="A1532" s="5">
        <v>35083</v>
      </c>
      <c r="B1532">
        <v>0.225823</v>
      </c>
      <c r="C1532">
        <v>3.5533769999999998</v>
      </c>
      <c r="D1532" s="4">
        <f t="shared" si="24"/>
        <v>-6.675765315903899E-2</v>
      </c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>
        <f>LN(C1532/C1531)</f>
        <v>4.7362641083261429E-2</v>
      </c>
      <c r="Q1532">
        <f>$Y$3*D1532+$Y$4*P1532</f>
        <v>2.3428768088969622E-2</v>
      </c>
    </row>
    <row r="1533" spans="1:17" x14ac:dyDescent="0.25">
      <c r="A1533" s="5">
        <v>35086</v>
      </c>
      <c r="B1533">
        <v>0.230547</v>
      </c>
      <c r="C1533">
        <v>3.5582120000000002</v>
      </c>
      <c r="D1533" s="4">
        <f t="shared" si="24"/>
        <v>2.0703239624986321E-2</v>
      </c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>
        <f>LN(C1533/C1532)</f>
        <v>1.3597525798984091E-3</v>
      </c>
      <c r="Q1533">
        <f>$Y$3*D1533+$Y$4*P1533</f>
        <v>5.4165644316177507E-3</v>
      </c>
    </row>
    <row r="1534" spans="1:17" x14ac:dyDescent="0.25">
      <c r="A1534" s="5">
        <v>35087</v>
      </c>
      <c r="B1534">
        <v>0.23905100000000001</v>
      </c>
      <c r="C1534">
        <v>3.4615230000000001</v>
      </c>
      <c r="D1534" s="4">
        <f t="shared" si="24"/>
        <v>3.6222172082320037E-2</v>
      </c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>
        <f>LN(C1534/C1533)</f>
        <v>-2.754950587241977E-2</v>
      </c>
      <c r="Q1534">
        <f>$Y$3*D1534+$Y$4*P1534</f>
        <v>-1.417499390734394E-2</v>
      </c>
    </row>
    <row r="1535" spans="1:17" x14ac:dyDescent="0.25">
      <c r="A1535" s="5">
        <v>35088</v>
      </c>
      <c r="B1535">
        <v>0.24377499999999999</v>
      </c>
      <c r="C1535">
        <v>3.5292050000000001</v>
      </c>
      <c r="D1535" s="4">
        <f t="shared" si="24"/>
        <v>1.9568750432553305E-2</v>
      </c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>
        <f>LN(C1535/C1534)</f>
        <v>1.9363967484340067E-2</v>
      </c>
      <c r="Q1535">
        <f>$Y$3*D1535+$Y$4*P1535</f>
        <v>1.9406915577897605E-2</v>
      </c>
    </row>
    <row r="1536" spans="1:17" x14ac:dyDescent="0.25">
      <c r="A1536" s="5">
        <v>35089</v>
      </c>
      <c r="B1536">
        <v>0.228657</v>
      </c>
      <c r="C1536">
        <v>3.4566870000000001</v>
      </c>
      <c r="D1536" s="4">
        <f t="shared" si="24"/>
        <v>-6.4022604609458189E-2</v>
      </c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>
        <f>LN(C1536/C1535)</f>
        <v>-2.0762017207514315E-2</v>
      </c>
      <c r="Q1536">
        <f>$Y$3*D1536+$Y$4*P1536</f>
        <v>-2.983484173369574E-2</v>
      </c>
    </row>
    <row r="1537" spans="1:17" x14ac:dyDescent="0.25">
      <c r="A1537" s="5">
        <v>35090</v>
      </c>
      <c r="B1537">
        <v>0.231492</v>
      </c>
      <c r="C1537">
        <v>3.5001989999999998</v>
      </c>
      <c r="D1537" s="4">
        <f t="shared" si="24"/>
        <v>1.2322251582028133E-2</v>
      </c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>
        <f>LN(C1537/C1536)</f>
        <v>1.2509208112952431E-2</v>
      </c>
      <c r="Q1537">
        <f>$Y$3*D1537+$Y$4*P1537</f>
        <v>1.2469998663867984E-2</v>
      </c>
    </row>
    <row r="1538" spans="1:17" x14ac:dyDescent="0.25">
      <c r="A1538" s="5">
        <v>35093</v>
      </c>
      <c r="B1538">
        <v>0.22015399999999999</v>
      </c>
      <c r="C1538">
        <v>3.4953620000000001</v>
      </c>
      <c r="D1538" s="4">
        <f t="shared" si="24"/>
        <v>-5.0218014227117747E-2</v>
      </c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>
        <f>LN(C1538/C1537)</f>
        <v>-1.3828771619132955E-3</v>
      </c>
      <c r="Q1538">
        <f>$Y$3*D1538+$Y$4*P1538</f>
        <v>-1.1624823837022697E-2</v>
      </c>
    </row>
    <row r="1539" spans="1:17" x14ac:dyDescent="0.25">
      <c r="A1539" s="5">
        <v>35094</v>
      </c>
      <c r="B1539">
        <v>0.206453</v>
      </c>
      <c r="C1539">
        <v>3.512283</v>
      </c>
      <c r="D1539" s="4">
        <f t="shared" si="24"/>
        <v>-6.4254517876588604E-2</v>
      </c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>
        <f>LN(C1539/C1538)</f>
        <v>4.8293065320045795E-3</v>
      </c>
      <c r="Q1539">
        <f>$Y$3*D1539+$Y$4*P1539</f>
        <v>-9.6592950820486665E-3</v>
      </c>
    </row>
    <row r="1540" spans="1:17" x14ac:dyDescent="0.25">
      <c r="A1540" s="5">
        <v>35095</v>
      </c>
      <c r="B1540">
        <v>0.208815</v>
      </c>
      <c r="C1540">
        <v>3.57755</v>
      </c>
      <c r="D1540" s="4">
        <f t="shared" ref="D1540:D1603" si="25">LN(B1540/B1539)</f>
        <v>1.1375908918593917E-2</v>
      </c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>
        <f>LN(C1540/C1539)</f>
        <v>1.8411955199183181E-2</v>
      </c>
      <c r="Q1540">
        <f>$Y$3*D1540+$Y$4*P1540</f>
        <v>1.6936320745384488E-2</v>
      </c>
    </row>
    <row r="1541" spans="1:17" x14ac:dyDescent="0.25">
      <c r="A1541" s="5">
        <v>35096</v>
      </c>
      <c r="B1541">
        <v>0.21448400000000001</v>
      </c>
      <c r="C1541">
        <v>3.6403989999999999</v>
      </c>
      <c r="D1541" s="4">
        <f t="shared" si="25"/>
        <v>2.6786451002712153E-2</v>
      </c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>
        <f>LN(C1541/C1540)</f>
        <v>1.7415082434743812E-2</v>
      </c>
      <c r="Q1541">
        <f>$Y$3*D1541+$Y$4*P1541</f>
        <v>1.9380492238299282E-2</v>
      </c>
    </row>
    <row r="1542" spans="1:17" x14ac:dyDescent="0.25">
      <c r="A1542" s="5">
        <v>35097</v>
      </c>
      <c r="B1542">
        <v>0.22109899999999999</v>
      </c>
      <c r="C1542">
        <v>3.5968879999999999</v>
      </c>
      <c r="D1542" s="4">
        <f t="shared" si="25"/>
        <v>3.0375421501476332E-2</v>
      </c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>
        <f>LN(C1542/C1541)</f>
        <v>-1.2024263855878799E-2</v>
      </c>
      <c r="Q1542">
        <f>$Y$3*D1542+$Y$4*P1542</f>
        <v>-3.1319919678807675E-3</v>
      </c>
    </row>
    <row r="1543" spans="1:17" x14ac:dyDescent="0.25">
      <c r="A1543" s="5">
        <v>35100</v>
      </c>
      <c r="B1543">
        <v>0.22109899999999999</v>
      </c>
      <c r="C1543">
        <v>3.7564280000000001</v>
      </c>
      <c r="D1543" s="4">
        <f t="shared" si="25"/>
        <v>0</v>
      </c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>
        <f>LN(C1543/C1542)</f>
        <v>4.3399478695749102E-2</v>
      </c>
      <c r="Q1543">
        <f>$Y$3*D1543+$Y$4*P1543</f>
        <v>3.4297525199930692E-2</v>
      </c>
    </row>
    <row r="1544" spans="1:17" x14ac:dyDescent="0.25">
      <c r="A1544" s="5">
        <v>35101</v>
      </c>
      <c r="B1544">
        <v>0.22393299999999999</v>
      </c>
      <c r="C1544">
        <v>3.7322519999999999</v>
      </c>
      <c r="D1544" s="4">
        <f t="shared" si="25"/>
        <v>1.2736334957890619E-2</v>
      </c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>
        <f>LN(C1544/C1543)</f>
        <v>-6.4567010446052184E-3</v>
      </c>
      <c r="Q1544">
        <f>$Y$3*D1544+$Y$4*P1544</f>
        <v>-2.4314425302582117E-3</v>
      </c>
    </row>
    <row r="1545" spans="1:17" x14ac:dyDescent="0.25">
      <c r="A1545" s="5">
        <v>35102</v>
      </c>
      <c r="B1545">
        <v>0.21353900000000001</v>
      </c>
      <c r="C1545">
        <v>3.7467579999999998</v>
      </c>
      <c r="D1545" s="4">
        <f t="shared" si="25"/>
        <v>-4.7527414194907316E-2</v>
      </c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>
        <f>LN(C1545/C1544)</f>
        <v>3.8791279033122995E-3</v>
      </c>
      <c r="Q1545">
        <f>$Y$3*D1545+$Y$4*P1545</f>
        <v>-6.9021065635582936E-3</v>
      </c>
    </row>
    <row r="1546" spans="1:17" x14ac:dyDescent="0.25">
      <c r="A1546" s="5">
        <v>35103</v>
      </c>
      <c r="B1546">
        <v>0.210705</v>
      </c>
      <c r="C1546">
        <v>3.8241109999999998</v>
      </c>
      <c r="D1546" s="4">
        <f t="shared" si="25"/>
        <v>-1.3360434824829187E-2</v>
      </c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>
        <f>LN(C1546/C1545)</f>
        <v>2.0435089240011705E-2</v>
      </c>
      <c r="Q1546">
        <f>$Y$3*D1546+$Y$4*P1546</f>
        <v>1.3347324648149842E-2</v>
      </c>
    </row>
    <row r="1547" spans="1:17" x14ac:dyDescent="0.25">
      <c r="A1547" s="5">
        <v>35104</v>
      </c>
      <c r="B1547">
        <v>0.20976</v>
      </c>
      <c r="C1547">
        <v>3.872458</v>
      </c>
      <c r="D1547" s="4">
        <f t="shared" si="25"/>
        <v>-4.4950309355931486E-3</v>
      </c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>
        <f>LN(C1547/C1546)</f>
        <v>1.2563425578637289E-2</v>
      </c>
      <c r="Q1547">
        <f>$Y$3*D1547+$Y$4*P1547</f>
        <v>8.9858416405570827E-3</v>
      </c>
    </row>
    <row r="1548" spans="1:17" x14ac:dyDescent="0.25">
      <c r="A1548" s="5">
        <v>35107</v>
      </c>
      <c r="B1548">
        <v>0.21448400000000001</v>
      </c>
      <c r="C1548">
        <v>3.848284</v>
      </c>
      <c r="D1548" s="4">
        <f t="shared" si="25"/>
        <v>2.2271123495962677E-2</v>
      </c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>
        <f>LN(C1548/C1547)</f>
        <v>-6.2621128893227502E-3</v>
      </c>
      <c r="Q1548">
        <f>$Y$3*D1548+$Y$4*P1548</f>
        <v>-2.7798131749583611E-4</v>
      </c>
    </row>
    <row r="1549" spans="1:17" x14ac:dyDescent="0.25">
      <c r="A1549" s="5">
        <v>35108</v>
      </c>
      <c r="B1549">
        <v>0.21259500000000001</v>
      </c>
      <c r="C1549">
        <v>3.853119</v>
      </c>
      <c r="D1549" s="4">
        <f t="shared" si="25"/>
        <v>-8.8461962243740425E-3</v>
      </c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>
        <f>LN(C1549/C1548)</f>
        <v>1.2556155379029662E-3</v>
      </c>
      <c r="Q1549">
        <f>$Y$3*D1549+$Y$4*P1549</f>
        <v>-8.6298642799490324E-4</v>
      </c>
    </row>
    <row r="1550" spans="1:17" x14ac:dyDescent="0.25">
      <c r="A1550" s="5">
        <v>35109</v>
      </c>
      <c r="B1550">
        <v>0.208815</v>
      </c>
      <c r="C1550">
        <v>3.819277</v>
      </c>
      <c r="D1550" s="4">
        <f t="shared" si="25"/>
        <v>-1.7940254778338216E-2</v>
      </c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>
        <f>LN(C1550/C1549)</f>
        <v>-8.8218125022289772E-3</v>
      </c>
      <c r="Q1550">
        <f>$Y$3*D1550+$Y$4*P1550</f>
        <v>-1.0734177351892023E-2</v>
      </c>
    </row>
    <row r="1551" spans="1:17" x14ac:dyDescent="0.25">
      <c r="A1551" s="5">
        <v>35110</v>
      </c>
      <c r="B1551">
        <v>0.21165</v>
      </c>
      <c r="C1551">
        <v>3.8096079999999999</v>
      </c>
      <c r="D1551" s="4">
        <f t="shared" si="25"/>
        <v>1.3485274458292383E-2</v>
      </c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>
        <f>LN(C1551/C1550)</f>
        <v>-2.5348409832579291E-3</v>
      </c>
      <c r="Q1551">
        <f>$Y$3*D1551+$Y$4*P1551</f>
        <v>8.2497692535938314E-4</v>
      </c>
    </row>
    <row r="1552" spans="1:17" x14ac:dyDescent="0.25">
      <c r="A1552" s="5">
        <v>35111</v>
      </c>
      <c r="B1552">
        <v>0.207871</v>
      </c>
      <c r="C1552">
        <v>3.7854329999999998</v>
      </c>
      <c r="D1552" s="4">
        <f t="shared" si="25"/>
        <v>-1.8016271972109903E-2</v>
      </c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>
        <f>LN(C1552/C1551)</f>
        <v>-6.3660174167084263E-3</v>
      </c>
      <c r="Q1552">
        <f>$Y$3*D1552+$Y$4*P1552</f>
        <v>-8.809366469841113E-3</v>
      </c>
    </row>
    <row r="1553" spans="1:17" x14ac:dyDescent="0.25">
      <c r="A1553" s="5">
        <v>35115</v>
      </c>
      <c r="B1553">
        <v>0.21920899999999999</v>
      </c>
      <c r="C1553">
        <v>3.780599</v>
      </c>
      <c r="D1553" s="4">
        <f t="shared" si="25"/>
        <v>5.3107917630325394E-2</v>
      </c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>
        <f>LN(C1553/C1552)</f>
        <v>-1.2778166039350582E-3</v>
      </c>
      <c r="Q1553">
        <f>$Y$3*D1553+$Y$4*P1553</f>
        <v>1.0128228784454914E-2</v>
      </c>
    </row>
    <row r="1554" spans="1:17" x14ac:dyDescent="0.25">
      <c r="A1554" s="5">
        <v>35116</v>
      </c>
      <c r="B1554">
        <v>0.22393299999999999</v>
      </c>
      <c r="C1554">
        <v>3.8627880000000001</v>
      </c>
      <c r="D1554" s="4">
        <f t="shared" si="25"/>
        <v>2.1321287345571056E-2</v>
      </c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>
        <f>LN(C1554/C1553)</f>
        <v>2.1506739865356023E-2</v>
      </c>
      <c r="Q1554">
        <f>$Y$3*D1554+$Y$4*P1554</f>
        <v>2.1467845844932443E-2</v>
      </c>
    </row>
    <row r="1555" spans="1:17" x14ac:dyDescent="0.25">
      <c r="A1555" s="5">
        <v>35117</v>
      </c>
      <c r="B1555">
        <v>0.225823</v>
      </c>
      <c r="C1555">
        <v>3.9643109999999999</v>
      </c>
      <c r="D1555" s="4">
        <f t="shared" si="25"/>
        <v>8.4046066106037536E-3</v>
      </c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>
        <f>LN(C1555/C1554)</f>
        <v>2.5942866944197177E-2</v>
      </c>
      <c r="Q1555">
        <f>$Y$3*D1555+$Y$4*P1555</f>
        <v>2.2264656174131873E-2</v>
      </c>
    </row>
    <row r="1556" spans="1:17" x14ac:dyDescent="0.25">
      <c r="A1556" s="5">
        <v>35118</v>
      </c>
      <c r="B1556">
        <v>0.225823</v>
      </c>
      <c r="C1556">
        <v>4.0029890000000004</v>
      </c>
      <c r="D1556" s="4">
        <f t="shared" si="25"/>
        <v>0</v>
      </c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>
        <f>LN(C1556/C1555)</f>
        <v>9.7092625724486264E-3</v>
      </c>
      <c r="Q1556">
        <f>$Y$3*D1556+$Y$4*P1556</f>
        <v>7.6729879657268258E-3</v>
      </c>
    </row>
    <row r="1557" spans="1:17" x14ac:dyDescent="0.25">
      <c r="A1557" s="5">
        <v>35121</v>
      </c>
      <c r="B1557">
        <v>0.22298799999999999</v>
      </c>
      <c r="C1557">
        <v>3.8917950000000001</v>
      </c>
      <c r="D1557" s="4">
        <f t="shared" si="25"/>
        <v>-1.263354822829643E-2</v>
      </c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>
        <f>LN(C1557/C1556)</f>
        <v>-2.8170841279078852E-2</v>
      </c>
      <c r="Q1557">
        <f>$Y$3*D1557+$Y$4*P1557</f>
        <v>-2.4912283272183342E-2</v>
      </c>
    </row>
    <row r="1558" spans="1:17" x14ac:dyDescent="0.25">
      <c r="A1558" s="5">
        <v>35122</v>
      </c>
      <c r="B1558">
        <v>0.21637400000000001</v>
      </c>
      <c r="C1558">
        <v>3.872458</v>
      </c>
      <c r="D1558" s="4">
        <f t="shared" si="25"/>
        <v>-3.0109566473340937E-2</v>
      </c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>
        <f>LN(C1558/C1557)</f>
        <v>-4.9810432453725765E-3</v>
      </c>
      <c r="Q1558">
        <f>$Y$3*D1558+$Y$4*P1558</f>
        <v>-1.0251121520805024E-2</v>
      </c>
    </row>
    <row r="1559" spans="1:17" x14ac:dyDescent="0.25">
      <c r="A1559" s="5">
        <v>35123</v>
      </c>
      <c r="B1559">
        <v>0.20976</v>
      </c>
      <c r="C1559">
        <v>3.872458</v>
      </c>
      <c r="D1559" s="4">
        <f t="shared" si="25"/>
        <v>-3.1044371864295955E-2</v>
      </c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>
        <f>LN(C1559/C1558)</f>
        <v>0</v>
      </c>
      <c r="Q1559">
        <f>$Y$3*D1559+$Y$4*P1559</f>
        <v>-6.5107793343930622E-3</v>
      </c>
    </row>
    <row r="1560" spans="1:17" x14ac:dyDescent="0.25">
      <c r="A1560" s="5">
        <v>35124</v>
      </c>
      <c r="B1560">
        <v>0.207871</v>
      </c>
      <c r="C1560">
        <v>3.816859</v>
      </c>
      <c r="D1560" s="4">
        <f t="shared" si="25"/>
        <v>-9.0463250205668963E-3</v>
      </c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>
        <f>LN(C1560/C1559)</f>
        <v>-1.4461614467609716E-2</v>
      </c>
      <c r="Q1560">
        <f>$Y$3*D1560+$Y$4*P1560</f>
        <v>-1.332589315955152E-2</v>
      </c>
    </row>
    <row r="1561" spans="1:17" x14ac:dyDescent="0.25">
      <c r="A1561" s="5">
        <v>35125</v>
      </c>
      <c r="B1561">
        <v>0.20314599999999999</v>
      </c>
      <c r="C1561">
        <v>3.6935790000000002</v>
      </c>
      <c r="D1561" s="4">
        <f t="shared" si="25"/>
        <v>-2.2992762639257321E-2</v>
      </c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>
        <f>LN(C1561/C1560)</f>
        <v>-3.283192639114612E-2</v>
      </c>
      <c r="Q1561">
        <f>$Y$3*D1561+$Y$4*P1561</f>
        <v>-3.0768408266072283E-2</v>
      </c>
    </row>
    <row r="1562" spans="1:17" x14ac:dyDescent="0.25">
      <c r="A1562" s="5">
        <v>35128</v>
      </c>
      <c r="B1562">
        <v>0.19842199999999999</v>
      </c>
      <c r="C1562">
        <v>3.722585</v>
      </c>
      <c r="D1562" s="4">
        <f t="shared" si="25"/>
        <v>-2.352885655553855E-2</v>
      </c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>
        <f>LN(C1562/C1561)</f>
        <v>7.8224127477814192E-3</v>
      </c>
      <c r="Q1562">
        <f>$Y$3*D1562+$Y$4*P1562</f>
        <v>1.2472693633598939E-3</v>
      </c>
    </row>
    <row r="1563" spans="1:17" x14ac:dyDescent="0.25">
      <c r="A1563" s="5">
        <v>35129</v>
      </c>
      <c r="B1563">
        <v>0.20125599999999999</v>
      </c>
      <c r="C1563">
        <v>3.795102</v>
      </c>
      <c r="D1563" s="4">
        <f t="shared" si="25"/>
        <v>1.4181653718823729E-2</v>
      </c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>
        <f>LN(C1563/C1562)</f>
        <v>1.9292968524566797E-2</v>
      </c>
      <c r="Q1563">
        <f>$Y$3*D1563+$Y$4*P1563</f>
        <v>1.822099828293073E-2</v>
      </c>
    </row>
    <row r="1564" spans="1:17" x14ac:dyDescent="0.25">
      <c r="A1564" s="5">
        <v>35130</v>
      </c>
      <c r="B1564">
        <v>0.19794900000000001</v>
      </c>
      <c r="C1564">
        <v>3.7515909999999999</v>
      </c>
      <c r="D1564" s="4">
        <f t="shared" si="25"/>
        <v>-1.6568307760223864E-2</v>
      </c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>
        <f>LN(C1564/C1563)</f>
        <v>-1.1531271283424129E-2</v>
      </c>
      <c r="Q1564">
        <f>$Y$3*D1564+$Y$4*P1564</f>
        <v>-1.2587663506242758E-2</v>
      </c>
    </row>
    <row r="1565" spans="1:17" x14ac:dyDescent="0.25">
      <c r="A1565" s="5">
        <v>35131</v>
      </c>
      <c r="B1565">
        <v>0.19511500000000001</v>
      </c>
      <c r="C1565">
        <v>3.7636810000000001</v>
      </c>
      <c r="D1565" s="4">
        <f t="shared" si="25"/>
        <v>-1.4420293435546822E-2</v>
      </c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>
        <f>LN(C1565/C1564)</f>
        <v>3.217451192619571E-3</v>
      </c>
      <c r="Q1565">
        <f>$Y$3*D1565+$Y$4*P1565</f>
        <v>-4.8162391614241197E-4</v>
      </c>
    </row>
    <row r="1566" spans="1:17" x14ac:dyDescent="0.25">
      <c r="A1566" s="5">
        <v>35132</v>
      </c>
      <c r="B1566">
        <v>0.19653200000000001</v>
      </c>
      <c r="C1566">
        <v>3.6790729999999998</v>
      </c>
      <c r="D1566" s="4">
        <f t="shared" si="25"/>
        <v>7.2361396004086117E-3</v>
      </c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>
        <f>LN(C1566/C1565)</f>
        <v>-2.2736649591706973E-2</v>
      </c>
      <c r="Q1566">
        <f>$Y$3*D1566+$Y$4*P1566</f>
        <v>-1.6450607879567095E-2</v>
      </c>
    </row>
    <row r="1567" spans="1:17" x14ac:dyDescent="0.25">
      <c r="A1567" s="5">
        <v>35135</v>
      </c>
      <c r="B1567">
        <v>0.19558700000000001</v>
      </c>
      <c r="C1567">
        <v>3.7322519999999999</v>
      </c>
      <c r="D1567" s="4">
        <f t="shared" si="25"/>
        <v>-4.8199746991683251E-3</v>
      </c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>
        <f>LN(C1567/C1566)</f>
        <v>1.4350986546957779E-2</v>
      </c>
      <c r="Q1567">
        <f>$Y$3*D1567+$Y$4*P1567</f>
        <v>1.0330357659784807E-2</v>
      </c>
    </row>
    <row r="1568" spans="1:17" x14ac:dyDescent="0.25">
      <c r="A1568" s="5">
        <v>35136</v>
      </c>
      <c r="B1568">
        <v>0.19511500000000001</v>
      </c>
      <c r="C1568">
        <v>3.703246</v>
      </c>
      <c r="D1568" s="4">
        <f t="shared" si="25"/>
        <v>-2.4161649012402857E-3</v>
      </c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>
        <f>LN(C1568/C1567)</f>
        <v>-7.8020724740775803E-3</v>
      </c>
      <c r="Q1568">
        <f>$Y$3*D1568+$Y$4*P1568</f>
        <v>-6.6725132781155572E-3</v>
      </c>
    </row>
    <row r="1569" spans="1:17" x14ac:dyDescent="0.25">
      <c r="A1569" s="5">
        <v>35137</v>
      </c>
      <c r="B1569">
        <v>0.19464300000000001</v>
      </c>
      <c r="C1569">
        <v>3.9014630000000001</v>
      </c>
      <c r="D1569" s="4">
        <f t="shared" si="25"/>
        <v>-2.4220168963091349E-3</v>
      </c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>
        <f>LN(C1569/C1568)</f>
        <v>5.2141878650610131E-2</v>
      </c>
      <c r="Q1569">
        <f>$Y$3*D1569+$Y$4*P1569</f>
        <v>4.0698468389845935E-2</v>
      </c>
    </row>
    <row r="1570" spans="1:17" x14ac:dyDescent="0.25">
      <c r="A1570" s="5">
        <v>35138</v>
      </c>
      <c r="B1570">
        <v>0.19369800000000001</v>
      </c>
      <c r="C1570">
        <v>3.853119</v>
      </c>
      <c r="D1570" s="4">
        <f t="shared" si="25"/>
        <v>-4.8668663123507556E-3</v>
      </c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>
        <f>LN(C1570/C1569)</f>
        <v>-1.246866080599097E-2</v>
      </c>
      <c r="Q1570">
        <f>$Y$3*D1570+$Y$4*P1570</f>
        <v>-1.0874374836545467E-2</v>
      </c>
    </row>
    <row r="1571" spans="1:17" x14ac:dyDescent="0.25">
      <c r="A1571" s="5">
        <v>35139</v>
      </c>
      <c r="B1571">
        <v>0.19558700000000001</v>
      </c>
      <c r="C1571">
        <v>3.959479</v>
      </c>
      <c r="D1571" s="4">
        <f t="shared" si="25"/>
        <v>9.7050481099002547E-3</v>
      </c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>
        <f>LN(C1571/C1570)</f>
        <v>2.7229500762559228E-2</v>
      </c>
      <c r="Q1571">
        <f>$Y$3*D1571+$Y$4*P1571</f>
        <v>2.3554185807686347E-2</v>
      </c>
    </row>
    <row r="1572" spans="1:17" x14ac:dyDescent="0.25">
      <c r="A1572" s="5">
        <v>35142</v>
      </c>
      <c r="B1572">
        <v>0.19747700000000001</v>
      </c>
      <c r="C1572">
        <v>4.0706730000000002</v>
      </c>
      <c r="D1572" s="4">
        <f t="shared" si="25"/>
        <v>9.6168286391628433E-3</v>
      </c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>
        <f>LN(C1572/C1571)</f>
        <v>2.7695891095716296E-2</v>
      </c>
      <c r="Q1572">
        <f>$Y$3*D1572+$Y$4*P1572</f>
        <v>2.3904260627499084E-2</v>
      </c>
    </row>
    <row r="1573" spans="1:17" x14ac:dyDescent="0.25">
      <c r="A1573" s="5">
        <v>35143</v>
      </c>
      <c r="B1573">
        <v>0.19464300000000001</v>
      </c>
      <c r="C1573">
        <v>4.133521</v>
      </c>
      <c r="D1573" s="4">
        <f t="shared" si="25"/>
        <v>-1.4455010436712299E-2</v>
      </c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>
        <f>LN(C1573/C1572)</f>
        <v>1.5321244087973132E-2</v>
      </c>
      <c r="Q1573">
        <f>$Y$3*D1573+$Y$4*P1573</f>
        <v>9.0764205991166746E-3</v>
      </c>
    </row>
    <row r="1574" spans="1:17" x14ac:dyDescent="0.25">
      <c r="A1574" s="5">
        <v>35144</v>
      </c>
      <c r="B1574">
        <v>0.190862</v>
      </c>
      <c r="C1574">
        <v>4.0464989999999998</v>
      </c>
      <c r="D1574" s="4">
        <f t="shared" si="25"/>
        <v>-1.9616457607519393E-2</v>
      </c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>
        <f>LN(C1574/C1573)</f>
        <v>-2.127752331155067E-2</v>
      </c>
      <c r="Q1574">
        <f>$Y$3*D1574+$Y$4*P1574</f>
        <v>-2.0929156389966598E-2</v>
      </c>
    </row>
    <row r="1575" spans="1:17" x14ac:dyDescent="0.25">
      <c r="A1575" s="5">
        <v>35145</v>
      </c>
      <c r="B1575">
        <v>0.189918</v>
      </c>
      <c r="C1575">
        <v>3.8966280000000002</v>
      </c>
      <c r="D1575" s="4">
        <f t="shared" si="25"/>
        <v>-4.958253763131454E-3</v>
      </c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>
        <f>LN(C1575/C1574)</f>
        <v>-3.7740499070928586E-2</v>
      </c>
      <c r="Q1575">
        <f>$Y$3*D1575+$Y$4*P1575</f>
        <v>-3.0865244315638012E-2</v>
      </c>
    </row>
    <row r="1576" spans="1:17" x14ac:dyDescent="0.25">
      <c r="A1576" s="5">
        <v>35146</v>
      </c>
      <c r="B1576">
        <v>0.19180800000000001</v>
      </c>
      <c r="C1576">
        <v>3.9111340000000001</v>
      </c>
      <c r="D1576" s="4">
        <f t="shared" si="25"/>
        <v>9.9024716380783154E-3</v>
      </c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>
        <f>LN(C1576/C1575)</f>
        <v>3.7157937679214085E-3</v>
      </c>
      <c r="Q1576">
        <f>$Y$3*D1576+$Y$4*P1576</f>
        <v>5.0132944743824879E-3</v>
      </c>
    </row>
    <row r="1577" spans="1:17" x14ac:dyDescent="0.25">
      <c r="A1577" s="5">
        <v>35149</v>
      </c>
      <c r="B1577">
        <v>0.18141399999999999</v>
      </c>
      <c r="C1577">
        <v>3.8627880000000001</v>
      </c>
      <c r="D1577" s="4">
        <f t="shared" si="25"/>
        <v>-5.5713159482923505E-2</v>
      </c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>
        <f>LN(C1577/C1576)</f>
        <v>-1.2438154972465124E-2</v>
      </c>
      <c r="Q1577">
        <f>$Y$3*D1577+$Y$4*P1577</f>
        <v>-2.151400312600768E-2</v>
      </c>
    </row>
    <row r="1578" spans="1:17" x14ac:dyDescent="0.25">
      <c r="A1578" s="5">
        <v>35150</v>
      </c>
      <c r="B1578">
        <v>0.18046999999999999</v>
      </c>
      <c r="C1578">
        <v>3.9739819999999999</v>
      </c>
      <c r="D1578" s="4">
        <f t="shared" si="25"/>
        <v>-5.2171532380678731E-3</v>
      </c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>
        <f>LN(C1578/C1577)</f>
        <v>2.8379412127028502E-2</v>
      </c>
      <c r="Q1578">
        <f>$Y$3*D1578+$Y$4*P1578</f>
        <v>2.1333374138505782E-2</v>
      </c>
    </row>
    <row r="1579" spans="1:17" x14ac:dyDescent="0.25">
      <c r="A1579" s="5">
        <v>35151</v>
      </c>
      <c r="B1579">
        <v>0.190862</v>
      </c>
      <c r="C1579">
        <v>3.9643109999999999</v>
      </c>
      <c r="D1579" s="4">
        <f t="shared" si="25"/>
        <v>5.5986094846044623E-2</v>
      </c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>
        <f>LN(C1579/C1578)</f>
        <v>-2.4365451828314015E-3</v>
      </c>
      <c r="Q1579">
        <f>$Y$3*D1579+$Y$4*P1579</f>
        <v>9.8161400711473199E-3</v>
      </c>
    </row>
    <row r="1580" spans="1:17" x14ac:dyDescent="0.25">
      <c r="A1580" s="5">
        <v>35152</v>
      </c>
      <c r="B1580">
        <v>0.18283199999999999</v>
      </c>
      <c r="C1580">
        <v>3.9546410000000001</v>
      </c>
      <c r="D1580" s="4">
        <f t="shared" si="25"/>
        <v>-4.2982955414893408E-2</v>
      </c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>
        <f>LN(C1580/C1579)</f>
        <v>-2.4422435712289584E-3</v>
      </c>
      <c r="Q1580">
        <f>$Y$3*D1580+$Y$4*P1580</f>
        <v>-1.0944642332174242E-2</v>
      </c>
    </row>
    <row r="1581" spans="1:17" x14ac:dyDescent="0.25">
      <c r="A1581" s="5">
        <v>35153</v>
      </c>
      <c r="B1581">
        <v>0.185666</v>
      </c>
      <c r="C1581">
        <v>3.9884849999999998</v>
      </c>
      <c r="D1581" s="4">
        <f t="shared" si="25"/>
        <v>1.5381662184097124E-2</v>
      </c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>
        <f>LN(C1581/C1580)</f>
        <v>8.5216336257020412E-3</v>
      </c>
      <c r="Q1581">
        <f>$Y$3*D1581+$Y$4*P1581</f>
        <v>9.9603527715293409E-3</v>
      </c>
    </row>
    <row r="1582" spans="1:17" x14ac:dyDescent="0.25">
      <c r="A1582" s="5">
        <v>35156</v>
      </c>
      <c r="B1582">
        <v>0.19275300000000001</v>
      </c>
      <c r="C1582">
        <v>3.9739819999999999</v>
      </c>
      <c r="D1582" s="4">
        <f t="shared" si="25"/>
        <v>3.7460215936197597E-2</v>
      </c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>
        <f>LN(C1582/C1581)</f>
        <v>-3.6428448716415854E-3</v>
      </c>
      <c r="Q1582">
        <f>$Y$3*D1582+$Y$4*P1582</f>
        <v>4.9774924976501954E-3</v>
      </c>
    </row>
    <row r="1583" spans="1:17" x14ac:dyDescent="0.25">
      <c r="A1583" s="5">
        <v>35157</v>
      </c>
      <c r="B1583">
        <v>0.188973</v>
      </c>
      <c r="C1583">
        <v>4.0464989999999998</v>
      </c>
      <c r="D1583" s="4">
        <f t="shared" si="25"/>
        <v>-1.9805428812920897E-2</v>
      </c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>
        <f>LN(C1583/C1582)</f>
        <v>1.8083448148443759E-2</v>
      </c>
      <c r="Q1583">
        <f>$Y$3*D1583+$Y$4*P1583</f>
        <v>1.0137205325372583E-2</v>
      </c>
    </row>
    <row r="1584" spans="1:17" x14ac:dyDescent="0.25">
      <c r="A1584" s="5">
        <v>35158</v>
      </c>
      <c r="B1584">
        <v>0.185666</v>
      </c>
      <c r="C1584">
        <v>4.0416639999999999</v>
      </c>
      <c r="D1584" s="4">
        <f t="shared" si="25"/>
        <v>-1.7654787123276693E-2</v>
      </c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>
        <f>LN(C1584/C1583)</f>
        <v>-1.1955744650368964E-3</v>
      </c>
      <c r="Q1584">
        <f>$Y$3*D1584+$Y$4*P1584</f>
        <v>-4.6474820154323816E-3</v>
      </c>
    </row>
    <row r="1585" spans="1:17" x14ac:dyDescent="0.25">
      <c r="A1585" s="5">
        <v>35159</v>
      </c>
      <c r="B1585">
        <v>0.18235899999999999</v>
      </c>
      <c r="C1585">
        <v>4.0368300000000001</v>
      </c>
      <c r="D1585" s="4">
        <f t="shared" si="25"/>
        <v>-1.7972088916946707E-2</v>
      </c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>
        <f>LN(C1585/C1584)</f>
        <v>-1.1967578553501149E-3</v>
      </c>
      <c r="Q1585">
        <f>$Y$3*D1585+$Y$4*P1585</f>
        <v>-4.7149633220569254E-3</v>
      </c>
    </row>
    <row r="1586" spans="1:17" x14ac:dyDescent="0.25">
      <c r="A1586" s="5">
        <v>35163</v>
      </c>
      <c r="B1586">
        <v>0.184249</v>
      </c>
      <c r="C1586">
        <v>4.0126559999999998</v>
      </c>
      <c r="D1586" s="4">
        <f t="shared" si="25"/>
        <v>1.0310831974796805E-2</v>
      </c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>
        <f>LN(C1586/C1585)</f>
        <v>-6.0063643009973045E-3</v>
      </c>
      <c r="Q1586">
        <f>$Y$3*D1586+$Y$4*P1586</f>
        <v>-2.5842411292974002E-3</v>
      </c>
    </row>
    <row r="1587" spans="1:17" x14ac:dyDescent="0.25">
      <c r="A1587" s="5">
        <v>35164</v>
      </c>
      <c r="B1587">
        <v>0.19653200000000001</v>
      </c>
      <c r="C1587">
        <v>3.9304709999999998</v>
      </c>
      <c r="D1587" s="4">
        <f t="shared" si="25"/>
        <v>6.453716427718334E-2</v>
      </c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>
        <f>LN(C1587/C1586)</f>
        <v>-2.0694100176760807E-2</v>
      </c>
      <c r="Q1587">
        <f>$Y$3*D1587+$Y$4*P1587</f>
        <v>-2.8189775079351664E-3</v>
      </c>
    </row>
    <row r="1588" spans="1:17" x14ac:dyDescent="0.25">
      <c r="A1588" s="5">
        <v>35165</v>
      </c>
      <c r="B1588">
        <v>0.19653200000000001</v>
      </c>
      <c r="C1588">
        <v>3.9304709999999998</v>
      </c>
      <c r="D1588" s="4">
        <f t="shared" si="25"/>
        <v>0</v>
      </c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>
        <f>LN(C1588/C1587)</f>
        <v>0</v>
      </c>
      <c r="Q1588">
        <f>$Y$3*D1588+$Y$4*P1588</f>
        <v>0</v>
      </c>
    </row>
    <row r="1589" spans="1:17" x14ac:dyDescent="0.25">
      <c r="A1589" s="5">
        <v>35166</v>
      </c>
      <c r="B1589">
        <v>0.19464300000000001</v>
      </c>
      <c r="C1589">
        <v>3.9111340000000001</v>
      </c>
      <c r="D1589" s="4">
        <f t="shared" si="25"/>
        <v>-9.6581564967177513E-3</v>
      </c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>
        <f>LN(C1589/C1588)</f>
        <v>-4.9319085048619947E-3</v>
      </c>
      <c r="Q1589">
        <f>$Y$3*D1589+$Y$4*P1589</f>
        <v>-5.9231206282414801E-3</v>
      </c>
    </row>
    <row r="1590" spans="1:17" x14ac:dyDescent="0.25">
      <c r="A1590" s="5">
        <v>35167</v>
      </c>
      <c r="B1590">
        <v>0.19275300000000001</v>
      </c>
      <c r="C1590">
        <v>3.9111340000000001</v>
      </c>
      <c r="D1590" s="4">
        <f t="shared" si="25"/>
        <v>-9.7575349021180261E-3</v>
      </c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>
        <f>LN(C1590/C1589)</f>
        <v>0</v>
      </c>
      <c r="Q1590">
        <f>$Y$3*D1590+$Y$4*P1590</f>
        <v>-2.0463985186440115E-3</v>
      </c>
    </row>
    <row r="1591" spans="1:17" x14ac:dyDescent="0.25">
      <c r="A1591" s="5">
        <v>35170</v>
      </c>
      <c r="B1591">
        <v>0.19464300000000001</v>
      </c>
      <c r="C1591">
        <v>4.0035939999999997</v>
      </c>
      <c r="D1591" s="4">
        <f t="shared" si="25"/>
        <v>9.757534902118073E-3</v>
      </c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>
        <f>LN(C1591/C1590)</f>
        <v>2.3365100186954882E-2</v>
      </c>
      <c r="Q1591">
        <f>$Y$3*D1591+$Y$4*P1591</f>
        <v>2.0511254239122586E-2</v>
      </c>
    </row>
    <row r="1592" spans="1:17" x14ac:dyDescent="0.25">
      <c r="A1592" s="5">
        <v>35171</v>
      </c>
      <c r="B1592">
        <v>0.19558700000000001</v>
      </c>
      <c r="C1592">
        <v>4.0706730000000002</v>
      </c>
      <c r="D1592" s="4">
        <f t="shared" si="25"/>
        <v>4.8381817975493967E-3</v>
      </c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>
        <f>LN(C1592/C1591)</f>
        <v>1.6615884339629773E-2</v>
      </c>
      <c r="Q1592">
        <f>$Y$3*D1592+$Y$4*P1592</f>
        <v>1.4145806263874039E-2</v>
      </c>
    </row>
    <row r="1593" spans="1:17" x14ac:dyDescent="0.25">
      <c r="A1593" s="5">
        <v>35172</v>
      </c>
      <c r="B1593">
        <v>0.190862</v>
      </c>
      <c r="C1593">
        <v>4.0972629999999999</v>
      </c>
      <c r="D1593" s="4">
        <f t="shared" si="25"/>
        <v>-2.4454639405068871E-2</v>
      </c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>
        <f>LN(C1593/C1592)</f>
        <v>6.510847766591602E-3</v>
      </c>
      <c r="Q1593">
        <f>$Y$3*D1593+$Y$4*P1593</f>
        <v>1.6612520410602682E-5</v>
      </c>
    </row>
    <row r="1594" spans="1:17" x14ac:dyDescent="0.25">
      <c r="A1594" s="5">
        <v>35173</v>
      </c>
      <c r="B1594">
        <v>0.187083</v>
      </c>
      <c r="C1594">
        <v>4.215706</v>
      </c>
      <c r="D1594" s="4">
        <f t="shared" si="25"/>
        <v>-1.9998285169677985E-2</v>
      </c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>
        <f>LN(C1594/C1593)</f>
        <v>2.8497884645546482E-2</v>
      </c>
      <c r="Q1594">
        <f>$Y$3*D1594+$Y$4*P1594</f>
        <v>1.8327027859962076E-2</v>
      </c>
    </row>
    <row r="1595" spans="1:17" x14ac:dyDescent="0.25">
      <c r="A1595" s="5">
        <v>35174</v>
      </c>
      <c r="B1595">
        <v>0.189445</v>
      </c>
      <c r="C1595">
        <v>4.2447160000000004</v>
      </c>
      <c r="D1595" s="4">
        <f t="shared" si="25"/>
        <v>1.2546376278844142E-2</v>
      </c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>
        <f>LN(C1595/C1594)</f>
        <v>6.8578408251714898E-3</v>
      </c>
      <c r="Q1595">
        <f>$Y$3*D1595+$Y$4*P1595</f>
        <v>8.0508686382846952E-3</v>
      </c>
    </row>
    <row r="1596" spans="1:17" x14ac:dyDescent="0.25">
      <c r="A1596" s="5">
        <v>35177</v>
      </c>
      <c r="B1596">
        <v>0.189918</v>
      </c>
      <c r="C1596">
        <v>4.3607430000000003</v>
      </c>
      <c r="D1596" s="4">
        <f t="shared" si="25"/>
        <v>2.4936551277022203E-3</v>
      </c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>
        <f>LN(C1596/C1595)</f>
        <v>2.696754039903116E-2</v>
      </c>
      <c r="Q1596">
        <f>$Y$3*D1596+$Y$4*P1596</f>
        <v>2.18347560362676E-2</v>
      </c>
    </row>
    <row r="1597" spans="1:17" x14ac:dyDescent="0.25">
      <c r="A1597" s="5">
        <v>35178</v>
      </c>
      <c r="B1597">
        <v>0.187083</v>
      </c>
      <c r="C1597">
        <v>4.3559099999999997</v>
      </c>
      <c r="D1597" s="4">
        <f t="shared" si="25"/>
        <v>-1.5040031406546511E-2</v>
      </c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>
        <f>LN(C1597/C1596)</f>
        <v>-1.108911986115863E-3</v>
      </c>
      <c r="Q1597">
        <f>$Y$3*D1597+$Y$4*P1597</f>
        <v>-4.0306153088304816E-3</v>
      </c>
    </row>
    <row r="1598" spans="1:17" x14ac:dyDescent="0.25">
      <c r="A1598" s="5">
        <v>35179</v>
      </c>
      <c r="B1598">
        <v>0.18330399999999999</v>
      </c>
      <c r="C1598">
        <v>4.312398</v>
      </c>
      <c r="D1598" s="4">
        <f t="shared" si="25"/>
        <v>-2.0406391892531885E-2</v>
      </c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>
        <f>LN(C1598/C1597)</f>
        <v>-1.0039413796396468E-2</v>
      </c>
      <c r="Q1598">
        <f>$Y$3*D1598+$Y$4*P1598</f>
        <v>-1.2213627758382029E-2</v>
      </c>
    </row>
    <row r="1599" spans="1:17" x14ac:dyDescent="0.25">
      <c r="A1599" s="5">
        <v>35180</v>
      </c>
      <c r="B1599">
        <v>0.188028</v>
      </c>
      <c r="C1599">
        <v>4.3607430000000003</v>
      </c>
      <c r="D1599" s="4">
        <f t="shared" si="25"/>
        <v>2.5444911153230367E-2</v>
      </c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>
        <f>LN(C1599/C1598)</f>
        <v>1.1148325782512399E-2</v>
      </c>
      <c r="Q1599">
        <f>$Y$3*D1599+$Y$4*P1599</f>
        <v>1.4146676433346793E-2</v>
      </c>
    </row>
    <row r="1600" spans="1:17" x14ac:dyDescent="0.25">
      <c r="A1600" s="5">
        <v>35181</v>
      </c>
      <c r="B1600">
        <v>0.187083</v>
      </c>
      <c r="C1600">
        <v>4.3897519999999997</v>
      </c>
      <c r="D1600" s="4">
        <f t="shared" si="25"/>
        <v>-5.038519260698403E-3</v>
      </c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>
        <f>LN(C1600/C1599)</f>
        <v>6.6302777776500203E-3</v>
      </c>
      <c r="Q1600">
        <f>$Y$3*D1600+$Y$4*P1600</f>
        <v>4.1830399032099777E-3</v>
      </c>
    </row>
    <row r="1601" spans="1:17" x14ac:dyDescent="0.25">
      <c r="A1601" s="5">
        <v>35184</v>
      </c>
      <c r="B1601">
        <v>0.187083</v>
      </c>
      <c r="C1601">
        <v>4.3559099999999997</v>
      </c>
      <c r="D1601" s="4">
        <f t="shared" si="25"/>
        <v>0</v>
      </c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>
        <f>LN(C1601/C1600)</f>
        <v>-7.7391897637658739E-3</v>
      </c>
      <c r="Q1601">
        <f>$Y$3*D1601+$Y$4*P1601</f>
        <v>-6.1160885781746631E-3</v>
      </c>
    </row>
    <row r="1602" spans="1:17" x14ac:dyDescent="0.25">
      <c r="A1602" s="5">
        <v>35185</v>
      </c>
      <c r="B1602">
        <v>0.184249</v>
      </c>
      <c r="C1602">
        <v>4.3800819999999998</v>
      </c>
      <c r="D1602" s="4">
        <f t="shared" si="25"/>
        <v>-1.526426500326826E-2</v>
      </c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>
        <f>LN(C1602/C1601)</f>
        <v>5.5339019740529259E-3</v>
      </c>
      <c r="Q1602">
        <f>$Y$3*D1602+$Y$4*P1602</f>
        <v>1.1720074464030917E-3</v>
      </c>
    </row>
    <row r="1603" spans="1:17" x14ac:dyDescent="0.25">
      <c r="A1603" s="5">
        <v>35186</v>
      </c>
      <c r="B1603">
        <v>0.184249</v>
      </c>
      <c r="C1603">
        <v>4.4525990000000002</v>
      </c>
      <c r="D1603" s="4">
        <f t="shared" si="25"/>
        <v>0</v>
      </c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>
        <f>LN(C1603/C1602)</f>
        <v>1.6420524959801782E-2</v>
      </c>
      <c r="Q1603">
        <f>$Y$3*D1603+$Y$4*P1603</f>
        <v>1.2976731185023549E-2</v>
      </c>
    </row>
    <row r="1604" spans="1:17" x14ac:dyDescent="0.25">
      <c r="A1604" s="5">
        <v>35187</v>
      </c>
      <c r="B1604">
        <v>0.17952499999999999</v>
      </c>
      <c r="C1604">
        <v>4.3172319999999997</v>
      </c>
      <c r="D1604" s="4">
        <f t="shared" ref="D1604:D1667" si="26">LN(B1604/B1603)</f>
        <v>-2.5973629649923839E-2</v>
      </c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>
        <f>LN(C1604/C1603)</f>
        <v>-3.087351448089699E-2</v>
      </c>
      <c r="Q1604">
        <f>$Y$3*D1604+$Y$4*P1604</f>
        <v>-2.9845886380130145E-2</v>
      </c>
    </row>
    <row r="1605" spans="1:17" x14ac:dyDescent="0.25">
      <c r="A1605" s="5">
        <v>35188</v>
      </c>
      <c r="B1605">
        <v>0.18046999999999999</v>
      </c>
      <c r="C1605">
        <v>4.2882249999999997</v>
      </c>
      <c r="D1605" s="4">
        <f t="shared" si="26"/>
        <v>5.2500849768254811E-3</v>
      </c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>
        <f>LN(C1605/C1604)</f>
        <v>-6.7415617463843693E-3</v>
      </c>
      <c r="Q1605">
        <f>$Y$3*D1605+$Y$4*P1605</f>
        <v>-4.2266142379565764E-3</v>
      </c>
    </row>
    <row r="1606" spans="1:17" x14ac:dyDescent="0.25">
      <c r="A1606" s="5">
        <v>35191</v>
      </c>
      <c r="B1606">
        <v>0.19369800000000001</v>
      </c>
      <c r="C1606">
        <v>4.3220650000000003</v>
      </c>
      <c r="D1606" s="4">
        <f t="shared" si="26"/>
        <v>7.0735686141213283E-2</v>
      </c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>
        <f>LN(C1606/C1605)</f>
        <v>7.8604028984283481E-3</v>
      </c>
      <c r="Q1606">
        <f>$Y$3*D1606+$Y$4*P1606</f>
        <v>2.1046918527435052E-2</v>
      </c>
    </row>
    <row r="1607" spans="1:17" x14ac:dyDescent="0.25">
      <c r="A1607" s="5">
        <v>35192</v>
      </c>
      <c r="B1607">
        <v>0.20314599999999999</v>
      </c>
      <c r="C1607">
        <v>4.3752440000000004</v>
      </c>
      <c r="D1607" s="4">
        <f t="shared" si="26"/>
        <v>4.7624687241145616E-2</v>
      </c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>
        <f>LN(C1607/C1606)</f>
        <v>1.2228992377734435E-2</v>
      </c>
      <c r="Q1607">
        <f>$Y$3*D1607+$Y$4*P1607</f>
        <v>1.9652352710182459E-2</v>
      </c>
    </row>
    <row r="1608" spans="1:17" x14ac:dyDescent="0.25">
      <c r="A1608" s="5">
        <v>35193</v>
      </c>
      <c r="B1608">
        <v>0.20220099999999999</v>
      </c>
      <c r="C1608">
        <v>4.4187589999999997</v>
      </c>
      <c r="D1608" s="4">
        <f t="shared" si="26"/>
        <v>-4.6626801830064969E-3</v>
      </c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>
        <f>LN(C1608/C1607)</f>
        <v>9.8965977527966115E-3</v>
      </c>
      <c r="Q1608">
        <f>$Y$3*D1608+$Y$4*P1608</f>
        <v>6.8431539169066004E-3</v>
      </c>
    </row>
    <row r="1609" spans="1:17" x14ac:dyDescent="0.25">
      <c r="A1609" s="5">
        <v>35194</v>
      </c>
      <c r="B1609">
        <v>0.19747700000000001</v>
      </c>
      <c r="C1609">
        <v>4.3897519999999997</v>
      </c>
      <c r="D1609" s="4">
        <f t="shared" si="26"/>
        <v>-2.3640130309076007E-2</v>
      </c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>
        <f>LN(C1609/C1608)</f>
        <v>-6.5861539717672734E-3</v>
      </c>
      <c r="Q1609">
        <f>$Y$3*D1609+$Y$4*P1609</f>
        <v>-1.0162798304966962E-2</v>
      </c>
    </row>
    <row r="1610" spans="1:17" x14ac:dyDescent="0.25">
      <c r="A1610" s="5">
        <v>35195</v>
      </c>
      <c r="B1610">
        <v>0.205981</v>
      </c>
      <c r="C1610">
        <v>4.4429319999999999</v>
      </c>
      <c r="D1610" s="4">
        <f t="shared" si="26"/>
        <v>4.2161809662663696E-2</v>
      </c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>
        <f>LN(C1610/C1609)</f>
        <v>1.2041785398522041E-2</v>
      </c>
      <c r="Q1610">
        <f>$Y$3*D1610+$Y$4*P1610</f>
        <v>1.8358705978768368E-2</v>
      </c>
    </row>
    <row r="1611" spans="1:17" x14ac:dyDescent="0.25">
      <c r="A1611" s="5">
        <v>35198</v>
      </c>
      <c r="B1611">
        <v>0.20456299999999999</v>
      </c>
      <c r="C1611">
        <v>4.5879669999999999</v>
      </c>
      <c r="D1611" s="4">
        <f t="shared" si="26"/>
        <v>-6.9079350269769281E-3</v>
      </c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>
        <f>LN(C1611/C1610)</f>
        <v>3.2122487702176766E-2</v>
      </c>
      <c r="Q1611">
        <f>$Y$3*D1611+$Y$4*P1611</f>
        <v>2.3936834250129952E-2</v>
      </c>
    </row>
    <row r="1612" spans="1:17" x14ac:dyDescent="0.25">
      <c r="A1612" s="5">
        <v>35199</v>
      </c>
      <c r="B1612">
        <v>0.207871</v>
      </c>
      <c r="C1612">
        <v>4.6024690000000001</v>
      </c>
      <c r="D1612" s="4">
        <f t="shared" si="26"/>
        <v>1.6041698495652915E-2</v>
      </c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>
        <f>LN(C1612/C1611)</f>
        <v>3.1558920678498468E-3</v>
      </c>
      <c r="Q1612">
        <f>$Y$3*D1612+$Y$4*P1612</f>
        <v>5.8583671755397786E-3</v>
      </c>
    </row>
    <row r="1613" spans="1:17" x14ac:dyDescent="0.25">
      <c r="A1613" s="5">
        <v>35200</v>
      </c>
      <c r="B1613">
        <v>0.21542900000000001</v>
      </c>
      <c r="C1613">
        <v>4.5492889999999999</v>
      </c>
      <c r="D1613" s="4">
        <f t="shared" si="26"/>
        <v>3.5713693905706938E-2</v>
      </c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>
        <f>LN(C1613/C1612)</f>
        <v>-1.1621941616413552E-2</v>
      </c>
      <c r="Q1613">
        <f>$Y$3*D1613+$Y$4*P1613</f>
        <v>-1.6944778273254276E-3</v>
      </c>
    </row>
    <row r="1614" spans="1:17" x14ac:dyDescent="0.25">
      <c r="A1614" s="5">
        <v>35201</v>
      </c>
      <c r="B1614">
        <v>0.21448400000000001</v>
      </c>
      <c r="C1614">
        <v>4.5299529999999999</v>
      </c>
      <c r="D1614" s="4">
        <f t="shared" si="26"/>
        <v>-4.396245389177207E-3</v>
      </c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>
        <f>LN(C1614/C1613)</f>
        <v>-4.2593928509646857E-3</v>
      </c>
      <c r="Q1614">
        <f>$Y$3*D1614+$Y$4*P1614</f>
        <v>-4.2880942426870954E-3</v>
      </c>
    </row>
    <row r="1615" spans="1:17" x14ac:dyDescent="0.25">
      <c r="A1615" s="5">
        <v>35202</v>
      </c>
      <c r="B1615">
        <v>0.208815</v>
      </c>
      <c r="C1615">
        <v>4.5251190000000001</v>
      </c>
      <c r="D1615" s="4">
        <f t="shared" si="26"/>
        <v>-2.6786451002712226E-2</v>
      </c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>
        <f>LN(C1615/C1614)</f>
        <v>-1.0676890165453223E-3</v>
      </c>
      <c r="Q1615">
        <f>$Y$3*D1615+$Y$4*P1615</f>
        <v>-6.4615550859790597E-3</v>
      </c>
    </row>
    <row r="1616" spans="1:17" x14ac:dyDescent="0.25">
      <c r="A1616" s="5">
        <v>35205</v>
      </c>
      <c r="B1616">
        <v>0.211177</v>
      </c>
      <c r="C1616">
        <v>4.5154480000000001</v>
      </c>
      <c r="D1616" s="4">
        <f t="shared" si="26"/>
        <v>1.124795187811412E-2</v>
      </c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>
        <f>LN(C1616/C1615)</f>
        <v>-2.139468395940711E-3</v>
      </c>
      <c r="Q1616">
        <f>$Y$3*D1616+$Y$4*P1616</f>
        <v>6.6820765053121969E-4</v>
      </c>
    </row>
    <row r="1617" spans="1:17" x14ac:dyDescent="0.25">
      <c r="A1617" s="5">
        <v>35206</v>
      </c>
      <c r="B1617">
        <v>0.205036</v>
      </c>
      <c r="C1617">
        <v>4.4525990000000002</v>
      </c>
      <c r="D1617" s="4">
        <f t="shared" si="26"/>
        <v>-2.9511070909836928E-2</v>
      </c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>
        <f>LN(C1617/C1616)</f>
        <v>-1.4016436118595503E-2</v>
      </c>
      <c r="Q1617">
        <f>$Y$3*D1617+$Y$4*P1617</f>
        <v>-1.7266047624145298E-2</v>
      </c>
    </row>
    <row r="1618" spans="1:17" x14ac:dyDescent="0.25">
      <c r="A1618" s="5">
        <v>35207</v>
      </c>
      <c r="B1618">
        <v>0.19700500000000001</v>
      </c>
      <c r="C1618">
        <v>4.5202830000000001</v>
      </c>
      <c r="D1618" s="4">
        <f t="shared" si="26"/>
        <v>-3.9956464350353819E-2</v>
      </c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>
        <f>LN(C1618/C1617)</f>
        <v>1.508663186954644E-2</v>
      </c>
      <c r="Q1618">
        <f>$Y$3*D1618+$Y$4*P1618</f>
        <v>3.5427212716419021E-3</v>
      </c>
    </row>
    <row r="1619" spans="1:17" x14ac:dyDescent="0.25">
      <c r="A1619" s="5">
        <v>35208</v>
      </c>
      <c r="B1619">
        <v>0.19842199999999999</v>
      </c>
      <c r="C1619">
        <v>4.5831299999999997</v>
      </c>
      <c r="D1619" s="4">
        <f t="shared" si="26"/>
        <v>7.1669666734632759E-3</v>
      </c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>
        <f>LN(C1619/C1618)</f>
        <v>1.3807568320365773E-2</v>
      </c>
      <c r="Q1619">
        <f>$Y$3*D1619+$Y$4*P1619</f>
        <v>1.2414868472561335E-2</v>
      </c>
    </row>
    <row r="1620" spans="1:17" x14ac:dyDescent="0.25">
      <c r="A1620" s="5">
        <v>35209</v>
      </c>
      <c r="B1620">
        <v>0.20220099999999999</v>
      </c>
      <c r="C1620">
        <v>4.5831299999999997</v>
      </c>
      <c r="D1620" s="4">
        <f t="shared" si="26"/>
        <v>1.8866176372532014E-2</v>
      </c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>
        <f>LN(C1620/C1619)</f>
        <v>0</v>
      </c>
      <c r="Q1620">
        <f>$Y$3*D1620+$Y$4*P1620</f>
        <v>3.9567078948234925E-3</v>
      </c>
    </row>
    <row r="1621" spans="1:17" x14ac:dyDescent="0.25">
      <c r="A1621" s="5">
        <v>35213</v>
      </c>
      <c r="B1621">
        <v>0.19936699999999999</v>
      </c>
      <c r="C1621">
        <v>4.5347850000000003</v>
      </c>
      <c r="D1621" s="4">
        <f t="shared" si="26"/>
        <v>-1.4114904830344626E-2</v>
      </c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>
        <f>LN(C1621/C1620)</f>
        <v>-1.0604497421549636E-2</v>
      </c>
      <c r="Q1621">
        <f>$Y$3*D1621+$Y$4*P1621</f>
        <v>-1.134071743954165E-2</v>
      </c>
    </row>
    <row r="1622" spans="1:17" x14ac:dyDescent="0.25">
      <c r="A1622" s="5">
        <v>35214</v>
      </c>
      <c r="B1622">
        <v>0.188028</v>
      </c>
      <c r="C1622">
        <v>4.5299529999999999</v>
      </c>
      <c r="D1622" s="4">
        <f t="shared" si="26"/>
        <v>-5.8556459431942619E-2</v>
      </c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>
        <f>LN(C1622/C1621)</f>
        <v>-1.0661092372811886E-3</v>
      </c>
      <c r="Q1622">
        <f>$Y$3*D1622+$Y$4*P1622</f>
        <v>-1.3123270052472659E-2</v>
      </c>
    </row>
    <row r="1623" spans="1:17" x14ac:dyDescent="0.25">
      <c r="A1623" s="5">
        <v>35215</v>
      </c>
      <c r="B1623">
        <v>0.19275300000000001</v>
      </c>
      <c r="C1623">
        <v>4.5734630000000003</v>
      </c>
      <c r="D1623" s="4">
        <f t="shared" si="26"/>
        <v>2.4818688614380857E-2</v>
      </c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>
        <f>LN(C1623/C1622)</f>
        <v>9.5591218321957345E-3</v>
      </c>
      <c r="Q1623">
        <f>$Y$3*D1623+$Y$4*P1623</f>
        <v>1.2759433711319493E-2</v>
      </c>
    </row>
    <row r="1624" spans="1:17" x14ac:dyDescent="0.25">
      <c r="A1624" s="5">
        <v>35216</v>
      </c>
      <c r="B1624">
        <v>0.19747700000000001</v>
      </c>
      <c r="C1624">
        <v>4.5928000000000004</v>
      </c>
      <c r="D1624" s="4">
        <f t="shared" si="26"/>
        <v>2.421254533883049E-2</v>
      </c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>
        <f>LN(C1624/C1623)</f>
        <v>4.2191738739134005E-3</v>
      </c>
      <c r="Q1624">
        <f>$Y$3*D1624+$Y$4*P1624</f>
        <v>8.4122827030321846E-3</v>
      </c>
    </row>
    <row r="1625" spans="1:17" x14ac:dyDescent="0.25">
      <c r="A1625" s="5">
        <v>35219</v>
      </c>
      <c r="B1625">
        <v>0.187083</v>
      </c>
      <c r="C1625">
        <v>4.5782959999999999</v>
      </c>
      <c r="D1625" s="4">
        <f t="shared" si="26"/>
        <v>-5.4069753213909715E-2</v>
      </c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>
        <f>LN(C1625/C1624)</f>
        <v>-3.162983375609755E-3</v>
      </c>
      <c r="Q1625">
        <f>$Y$3*D1625+$Y$4*P1625</f>
        <v>-1.3839403130299615E-2</v>
      </c>
    </row>
    <row r="1626" spans="1:17" x14ac:dyDescent="0.25">
      <c r="A1626" s="5">
        <v>35220</v>
      </c>
      <c r="B1626">
        <v>0.18283199999999999</v>
      </c>
      <c r="C1626">
        <v>4.5589589999999998</v>
      </c>
      <c r="D1626" s="4">
        <f t="shared" si="26"/>
        <v>-2.2984670245215364E-2</v>
      </c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>
        <f>LN(C1626/C1625)</f>
        <v>-4.2325685050783072E-3</v>
      </c>
      <c r="Q1626">
        <f>$Y$3*D1626+$Y$4*P1626</f>
        <v>-8.1653521033361546E-3</v>
      </c>
    </row>
    <row r="1627" spans="1:17" x14ac:dyDescent="0.25">
      <c r="A1627" s="5">
        <v>35221</v>
      </c>
      <c r="B1627">
        <v>0.189918</v>
      </c>
      <c r="C1627">
        <v>4.6749879999999999</v>
      </c>
      <c r="D1627" s="4">
        <f t="shared" si="26"/>
        <v>3.8024701651761958E-2</v>
      </c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>
        <f>LN(C1627/C1626)</f>
        <v>2.5132287901834166E-2</v>
      </c>
      <c r="Q1627">
        <f>$Y$3*D1627+$Y$4*P1627</f>
        <v>2.7836148729825778E-2</v>
      </c>
    </row>
    <row r="1628" spans="1:17" x14ac:dyDescent="0.25">
      <c r="A1628" s="5">
        <v>35222</v>
      </c>
      <c r="B1628">
        <v>0.18330399999999999</v>
      </c>
      <c r="C1628">
        <v>4.6338949999999999</v>
      </c>
      <c r="D1628" s="4">
        <f t="shared" si="26"/>
        <v>-3.5446423299078461E-2</v>
      </c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>
        <f>LN(C1628/C1627)</f>
        <v>-8.8288287492338646E-3</v>
      </c>
      <c r="Q1628">
        <f>$Y$3*D1628+$Y$4*P1628</f>
        <v>-1.4411202433067195E-2</v>
      </c>
    </row>
    <row r="1629" spans="1:17" x14ac:dyDescent="0.25">
      <c r="A1629" s="5">
        <v>35223</v>
      </c>
      <c r="B1629">
        <v>0.184249</v>
      </c>
      <c r="C1629">
        <v>4.6894900000000002</v>
      </c>
      <c r="D1629" s="4">
        <f t="shared" si="26"/>
        <v>5.1421268892636405E-3</v>
      </c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>
        <f>LN(C1629/C1628)</f>
        <v>1.1926067397880793E-2</v>
      </c>
      <c r="Q1629">
        <f>$Y$3*D1629+$Y$4*P1629</f>
        <v>1.0503305814482326E-2</v>
      </c>
    </row>
    <row r="1630" spans="1:17" x14ac:dyDescent="0.25">
      <c r="A1630" s="5">
        <v>35226</v>
      </c>
      <c r="B1630">
        <v>0.18235899999999999</v>
      </c>
      <c r="C1630">
        <v>4.6653180000000001</v>
      </c>
      <c r="D1630" s="4">
        <f t="shared" si="26"/>
        <v>-1.0310831974796804E-2</v>
      </c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>
        <f>LN(C1630/C1629)</f>
        <v>-5.1678353624818717E-3</v>
      </c>
      <c r="Q1630">
        <f>$Y$3*D1630+$Y$4*P1630</f>
        <v>-6.2464500694144505E-3</v>
      </c>
    </row>
    <row r="1631" spans="1:17" x14ac:dyDescent="0.25">
      <c r="A1631" s="5">
        <v>35227</v>
      </c>
      <c r="B1631">
        <v>0.18141399999999999</v>
      </c>
      <c r="C1631">
        <v>4.7233340000000004</v>
      </c>
      <c r="D1631" s="4">
        <f t="shared" si="26"/>
        <v>-5.1955594602336886E-3</v>
      </c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>
        <f>LN(C1631/C1630)</f>
        <v>1.2358906999128665E-2</v>
      </c>
      <c r="Q1631">
        <f>$Y$3*D1631+$Y$4*P1631</f>
        <v>8.6772974001481512E-3</v>
      </c>
    </row>
    <row r="1632" spans="1:17" x14ac:dyDescent="0.25">
      <c r="A1632" s="5">
        <v>35228</v>
      </c>
      <c r="B1632">
        <v>0.18330399999999999</v>
      </c>
      <c r="C1632">
        <v>4.8345269999999996</v>
      </c>
      <c r="D1632" s="4">
        <f t="shared" si="26"/>
        <v>1.0364264545766952E-2</v>
      </c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>
        <f>LN(C1632/C1631)</f>
        <v>2.3268389606967158E-2</v>
      </c>
      <c r="Q1632">
        <f>$Y$3*D1632+$Y$4*P1632</f>
        <v>2.0562072624805493E-2</v>
      </c>
    </row>
    <row r="1633" spans="1:17" x14ac:dyDescent="0.25">
      <c r="A1633" s="5">
        <v>35229</v>
      </c>
      <c r="B1633">
        <v>0.186138</v>
      </c>
      <c r="C1633">
        <v>4.8200229999999999</v>
      </c>
      <c r="D1633" s="4">
        <f t="shared" si="26"/>
        <v>1.5342357341961415E-2</v>
      </c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>
        <f>LN(C1633/C1632)</f>
        <v>-3.0045959493406374E-3</v>
      </c>
      <c r="Q1633">
        <f>$Y$3*D1633+$Y$4*P1633</f>
        <v>8.4321791077700617E-4</v>
      </c>
    </row>
    <row r="1634" spans="1:17" x14ac:dyDescent="0.25">
      <c r="A1634" s="5">
        <v>35230</v>
      </c>
      <c r="B1634">
        <v>0.18094199999999999</v>
      </c>
      <c r="C1634">
        <v>4.7571750000000002</v>
      </c>
      <c r="D1634" s="4">
        <f t="shared" si="26"/>
        <v>-2.8311796174632028E-2</v>
      </c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>
        <f>LN(C1634/C1633)</f>
        <v>-1.3124695170341512E-2</v>
      </c>
      <c r="Q1634">
        <f>$Y$3*D1634+$Y$4*P1634</f>
        <v>-1.6309809167825748E-2</v>
      </c>
    </row>
    <row r="1635" spans="1:17" x14ac:dyDescent="0.25">
      <c r="A1635" s="5">
        <v>35233</v>
      </c>
      <c r="B1635">
        <v>0.17857999999999999</v>
      </c>
      <c r="C1635">
        <v>4.8200229999999999</v>
      </c>
      <c r="D1635" s="4">
        <f t="shared" si="26"/>
        <v>-1.3139857835300363E-2</v>
      </c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>
        <f>LN(C1635/C1634)</f>
        <v>1.3124695170341618E-2</v>
      </c>
      <c r="Q1635">
        <f>$Y$3*D1635+$Y$4*P1635</f>
        <v>7.6163631066842197E-3</v>
      </c>
    </row>
    <row r="1636" spans="1:17" x14ac:dyDescent="0.25">
      <c r="A1636" s="5">
        <v>35234</v>
      </c>
      <c r="B1636">
        <v>0.17196500000000001</v>
      </c>
      <c r="C1636">
        <v>4.7330009999999998</v>
      </c>
      <c r="D1636" s="4">
        <f t="shared" si="26"/>
        <v>-3.7745712354278101E-2</v>
      </c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>
        <f>LN(C1636/C1635)</f>
        <v>-1.821923762878307E-2</v>
      </c>
      <c r="Q1636">
        <f>$Y$3*D1636+$Y$4*P1636</f>
        <v>-2.2314426562610921E-2</v>
      </c>
    </row>
    <row r="1637" spans="1:17" x14ac:dyDescent="0.25">
      <c r="A1637" s="5">
        <v>35235</v>
      </c>
      <c r="B1637">
        <v>0.17480000000000001</v>
      </c>
      <c r="C1637">
        <v>4.7088289999999997</v>
      </c>
      <c r="D1637" s="4">
        <f t="shared" si="26"/>
        <v>1.6351495486643039E-2</v>
      </c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>
        <f>LN(C1637/C1636)</f>
        <v>-5.1202050468492138E-3</v>
      </c>
      <c r="Q1637">
        <f>$Y$3*D1637+$Y$4*P1637</f>
        <v>-6.1705372786509307E-4</v>
      </c>
    </row>
    <row r="1638" spans="1:17" x14ac:dyDescent="0.25">
      <c r="A1638" s="5">
        <v>35236</v>
      </c>
      <c r="B1638">
        <v>0.17196500000000001</v>
      </c>
      <c r="C1638">
        <v>4.7088289999999997</v>
      </c>
      <c r="D1638" s="4">
        <f t="shared" si="26"/>
        <v>-1.6351495486642945E-2</v>
      </c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>
        <f>LN(C1638/C1637)</f>
        <v>0</v>
      </c>
      <c r="Q1638">
        <f>$Y$3*D1638+$Y$4*P1638</f>
        <v>-3.4293165719773118E-3</v>
      </c>
    </row>
    <row r="1639" spans="1:17" x14ac:dyDescent="0.25">
      <c r="A1639" s="5">
        <v>35237</v>
      </c>
      <c r="B1639">
        <v>0.17102100000000001</v>
      </c>
      <c r="C1639">
        <v>4.7910180000000002</v>
      </c>
      <c r="D1639" s="4">
        <f t="shared" si="26"/>
        <v>-5.5046117547529506E-3</v>
      </c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>
        <f>LN(C1639/C1638)</f>
        <v>1.7303657778661871E-2</v>
      </c>
      <c r="Q1639">
        <f>$Y$3*D1639+$Y$4*P1639</f>
        <v>1.2520194593110576E-2</v>
      </c>
    </row>
    <row r="1640" spans="1:17" x14ac:dyDescent="0.25">
      <c r="A1640" s="5">
        <v>35240</v>
      </c>
      <c r="B1640">
        <v>0.168186</v>
      </c>
      <c r="C1640">
        <v>4.8006859999999998</v>
      </c>
      <c r="D1640" s="4">
        <f t="shared" si="26"/>
        <v>-1.6715846150300112E-2</v>
      </c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>
        <f>LN(C1640/C1639)</f>
        <v>2.0159094305122042E-3</v>
      </c>
      <c r="Q1640">
        <f>$Y$3*D1640+$Y$4*P1640</f>
        <v>-1.9126070705002929E-3</v>
      </c>
    </row>
    <row r="1641" spans="1:17" x14ac:dyDescent="0.25">
      <c r="A1641" s="5">
        <v>35241</v>
      </c>
      <c r="B1641">
        <v>0.15590300000000001</v>
      </c>
      <c r="C1641">
        <v>4.7184999999999997</v>
      </c>
      <c r="D1641" s="4">
        <f t="shared" si="26"/>
        <v>-7.5836490846600227E-2</v>
      </c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>
        <f>LN(C1641/C1640)</f>
        <v>-1.7267871889647384E-2</v>
      </c>
      <c r="Q1641">
        <f>$Y$3*D1641+$Y$4*P1641</f>
        <v>-2.955117256700571E-2</v>
      </c>
    </row>
    <row r="1642" spans="1:17" x14ac:dyDescent="0.25">
      <c r="A1642" s="5">
        <v>35242</v>
      </c>
      <c r="B1642">
        <v>0.15023300000000001</v>
      </c>
      <c r="C1642">
        <v>4.6604840000000003</v>
      </c>
      <c r="D1642" s="4">
        <f t="shared" si="26"/>
        <v>-3.7046596727908464E-2</v>
      </c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>
        <f>LN(C1642/C1641)</f>
        <v>-1.2371647074104531E-2</v>
      </c>
      <c r="Q1642">
        <f>$Y$3*D1642+$Y$4*P1642</f>
        <v>-1.7546599654412416E-2</v>
      </c>
    </row>
    <row r="1643" spans="1:17" x14ac:dyDescent="0.25">
      <c r="A1643" s="5">
        <v>35243</v>
      </c>
      <c r="B1643">
        <v>0.15590300000000001</v>
      </c>
      <c r="C1643">
        <v>4.6387289999999997</v>
      </c>
      <c r="D1643" s="4">
        <f t="shared" si="26"/>
        <v>3.7046596727908443E-2</v>
      </c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>
        <f>LN(C1643/C1642)</f>
        <v>-4.6788991043722221E-3</v>
      </c>
      <c r="Q1643">
        <f>$Y$3*D1643+$Y$4*P1643</f>
        <v>4.0719784192461105E-3</v>
      </c>
    </row>
    <row r="1644" spans="1:17" x14ac:dyDescent="0.25">
      <c r="A1644" s="5">
        <v>35244</v>
      </c>
      <c r="B1644">
        <v>0.15873699999999999</v>
      </c>
      <c r="C1644">
        <v>4.6459809999999999</v>
      </c>
      <c r="D1644" s="4">
        <f t="shared" si="26"/>
        <v>1.8014725672732629E-2</v>
      </c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>
        <f>LN(C1644/C1643)</f>
        <v>1.5621384996925996E-3</v>
      </c>
      <c r="Q1644">
        <f>$Y$3*D1644+$Y$4*P1644</f>
        <v>5.0126565205363986E-3</v>
      </c>
    </row>
    <row r="1645" spans="1:17" x14ac:dyDescent="0.25">
      <c r="A1645" s="5">
        <v>35247</v>
      </c>
      <c r="B1645">
        <v>0.16251699999999999</v>
      </c>
      <c r="C1645">
        <v>4.7305830000000002</v>
      </c>
      <c r="D1645" s="4">
        <f t="shared" si="26"/>
        <v>2.3533867026728113E-2</v>
      </c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>
        <f>LN(C1645/C1644)</f>
        <v>1.8045905921954895E-2</v>
      </c>
      <c r="Q1645">
        <f>$Y$3*D1645+$Y$4*P1645</f>
        <v>1.9196868289790864E-2</v>
      </c>
    </row>
    <row r="1646" spans="1:17" x14ac:dyDescent="0.25">
      <c r="A1646" s="5">
        <v>35248</v>
      </c>
      <c r="B1646">
        <v>0.15873699999999999</v>
      </c>
      <c r="C1646">
        <v>4.7039960000000001</v>
      </c>
      <c r="D1646" s="4">
        <f t="shared" si="26"/>
        <v>-2.3533867026728113E-2</v>
      </c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>
        <f>LN(C1646/C1645)</f>
        <v>-5.6360904665931884E-3</v>
      </c>
      <c r="Q1646">
        <f>$Y$3*D1646+$Y$4*P1646</f>
        <v>-9.3897007592636632E-3</v>
      </c>
    </row>
    <row r="1647" spans="1:17" x14ac:dyDescent="0.25">
      <c r="A1647" s="5">
        <v>35249</v>
      </c>
      <c r="B1647">
        <v>0.146454</v>
      </c>
      <c r="C1647">
        <v>4.6846569999999996</v>
      </c>
      <c r="D1647" s="4">
        <f t="shared" si="26"/>
        <v>-8.0537358678989188E-2</v>
      </c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>
        <f>LN(C1647/C1646)</f>
        <v>-4.1196596255359012E-3</v>
      </c>
      <c r="Q1647">
        <f>$Y$3*D1647+$Y$4*P1647</f>
        <v>-2.0146357732167906E-2</v>
      </c>
    </row>
    <row r="1648" spans="1:17" x14ac:dyDescent="0.25">
      <c r="A1648" s="5">
        <v>35251</v>
      </c>
      <c r="B1648">
        <v>0.147399</v>
      </c>
      <c r="C1648">
        <v>4.5782959999999999</v>
      </c>
      <c r="D1648" s="4">
        <f t="shared" si="26"/>
        <v>6.4318094948250743E-3</v>
      </c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>
        <f>LN(C1648/C1647)</f>
        <v>-2.2965824134611967E-2</v>
      </c>
      <c r="Q1648">
        <f>$Y$3*D1648+$Y$4*P1648</f>
        <v>-1.6800406894048388E-2</v>
      </c>
    </row>
    <row r="1649" spans="1:17" x14ac:dyDescent="0.25">
      <c r="A1649" s="5">
        <v>35254</v>
      </c>
      <c r="B1649">
        <v>0.144564</v>
      </c>
      <c r="C1649">
        <v>4.6532330000000002</v>
      </c>
      <c r="D1649" s="4">
        <f t="shared" si="26"/>
        <v>-1.9420879398991491E-2</v>
      </c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>
        <f>LN(C1649/C1648)</f>
        <v>1.6235370333397239E-2</v>
      </c>
      <c r="Q1649">
        <f>$Y$3*D1649+$Y$4*P1649</f>
        <v>8.7573651441026946E-3</v>
      </c>
    </row>
    <row r="1650" spans="1:17" x14ac:dyDescent="0.25">
      <c r="A1650" s="5">
        <v>35255</v>
      </c>
      <c r="B1650">
        <v>0.14362</v>
      </c>
      <c r="C1650">
        <v>4.641146</v>
      </c>
      <c r="D1650" s="4">
        <f t="shared" si="26"/>
        <v>-6.5513933905444735E-3</v>
      </c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>
        <f>LN(C1650/C1649)</f>
        <v>-2.6009283275133474E-3</v>
      </c>
      <c r="Q1650">
        <f>$Y$3*D1650+$Y$4*P1650</f>
        <v>-3.4294394149999019E-3</v>
      </c>
    </row>
    <row r="1651" spans="1:17" x14ac:dyDescent="0.25">
      <c r="A1651" s="5">
        <v>35256</v>
      </c>
      <c r="B1651">
        <v>0.14172999999999999</v>
      </c>
      <c r="C1651">
        <v>4.6218079999999997</v>
      </c>
      <c r="D1651" s="4">
        <f t="shared" si="26"/>
        <v>-1.3247083503357468E-2</v>
      </c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>
        <f>LN(C1651/C1650)</f>
        <v>-4.1753479708798412E-3</v>
      </c>
      <c r="Q1651">
        <f>$Y$3*D1651+$Y$4*P1651</f>
        <v>-6.0779172510740387E-3</v>
      </c>
    </row>
    <row r="1652" spans="1:17" x14ac:dyDescent="0.25">
      <c r="A1652" s="5">
        <v>35257</v>
      </c>
      <c r="B1652">
        <v>0.13511600000000001</v>
      </c>
      <c r="C1652">
        <v>4.428426</v>
      </c>
      <c r="D1652" s="4">
        <f t="shared" si="26"/>
        <v>-4.779017043302735E-2</v>
      </c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>
        <f>LN(C1652/C1651)</f>
        <v>-4.2741754349730987E-2</v>
      </c>
      <c r="Q1652">
        <f>$Y$3*D1652+$Y$4*P1652</f>
        <v>-4.3800533159952179E-2</v>
      </c>
    </row>
    <row r="1653" spans="1:17" x14ac:dyDescent="0.25">
      <c r="A1653" s="5">
        <v>35258</v>
      </c>
      <c r="B1653">
        <v>0.13653299999999999</v>
      </c>
      <c r="C1653">
        <v>4.3462389999999997</v>
      </c>
      <c r="D1653" s="4">
        <f t="shared" si="26"/>
        <v>1.0432674902171318E-2</v>
      </c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>
        <f>LN(C1653/C1652)</f>
        <v>-1.8733342761679598E-2</v>
      </c>
      <c r="Q1653">
        <f>$Y$3*D1653+$Y$4*P1653</f>
        <v>-1.2616501167898163E-2</v>
      </c>
    </row>
    <row r="1654" spans="1:17" x14ac:dyDescent="0.25">
      <c r="A1654" s="5">
        <v>35261</v>
      </c>
      <c r="B1654">
        <v>0.12991900000000001</v>
      </c>
      <c r="C1654">
        <v>4.278556</v>
      </c>
      <c r="D1654" s="4">
        <f t="shared" si="26"/>
        <v>-4.9655164308547516E-2</v>
      </c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>
        <f>LN(C1654/C1653)</f>
        <v>-1.5695303929647006E-2</v>
      </c>
      <c r="Q1654">
        <f>$Y$3*D1654+$Y$4*P1654</f>
        <v>-2.2817533946744295E-2</v>
      </c>
    </row>
    <row r="1655" spans="1:17" x14ac:dyDescent="0.25">
      <c r="A1655" s="5">
        <v>35262</v>
      </c>
      <c r="B1655">
        <v>0.127557</v>
      </c>
      <c r="C1655">
        <v>4.4622700000000002</v>
      </c>
      <c r="D1655" s="4">
        <f t="shared" si="26"/>
        <v>-1.8347855818422736E-2</v>
      </c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>
        <f>LN(C1655/C1654)</f>
        <v>4.2042035671621111E-2</v>
      </c>
      <c r="Q1655">
        <f>$Y$3*D1655+$Y$4*P1655</f>
        <v>2.9376768703478065E-2</v>
      </c>
    </row>
    <row r="1656" spans="1:17" x14ac:dyDescent="0.25">
      <c r="A1656" s="5">
        <v>35263</v>
      </c>
      <c r="B1656">
        <v>0.127557</v>
      </c>
      <c r="C1656">
        <v>4.5299529999999999</v>
      </c>
      <c r="D1656" s="4">
        <f t="shared" si="26"/>
        <v>0</v>
      </c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>
        <f>LN(C1656/C1655)</f>
        <v>1.5053959003933108E-2</v>
      </c>
      <c r="Q1656">
        <f>$Y$3*D1656+$Y$4*P1656</f>
        <v>1.1896768205805458E-2</v>
      </c>
    </row>
    <row r="1657" spans="1:17" x14ac:dyDescent="0.25">
      <c r="A1657" s="5">
        <v>35264</v>
      </c>
      <c r="B1657">
        <v>0.15779299999999999</v>
      </c>
      <c r="C1657">
        <v>4.6363110000000001</v>
      </c>
      <c r="D1657" s="4">
        <f t="shared" si="26"/>
        <v>0.21272072395755154</v>
      </c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>
        <f>LN(C1657/C1656)</f>
        <v>2.3207442755152765E-2</v>
      </c>
      <c r="Q1657">
        <f>$Y$3*D1657+$Y$4*P1657</f>
        <v>6.2953106163620043E-2</v>
      </c>
    </row>
    <row r="1658" spans="1:17" x14ac:dyDescent="0.25">
      <c r="A1658" s="5">
        <v>35265</v>
      </c>
      <c r="B1658">
        <v>0.15684799999999999</v>
      </c>
      <c r="C1658">
        <v>4.6792170000000004</v>
      </c>
      <c r="D1658" s="4">
        <f t="shared" si="26"/>
        <v>-6.0068639591689789E-3</v>
      </c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>
        <f>LN(C1658/C1657)</f>
        <v>9.211781319420808E-3</v>
      </c>
      <c r="Q1658">
        <f>$Y$3*D1658+$Y$4*P1658</f>
        <v>6.020051700589041E-3</v>
      </c>
    </row>
    <row r="1659" spans="1:17" x14ac:dyDescent="0.25">
      <c r="A1659" s="5">
        <v>35268</v>
      </c>
      <c r="B1659">
        <v>0.15306900000000001</v>
      </c>
      <c r="C1659">
        <v>4.6314780000000004</v>
      </c>
      <c r="D1659" s="4">
        <f t="shared" si="26"/>
        <v>-2.4388383395871301E-2</v>
      </c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>
        <f>LN(C1659/C1658)</f>
        <v>-1.0254748620058303E-2</v>
      </c>
      <c r="Q1659">
        <f>$Y$3*D1659+$Y$4*P1659</f>
        <v>-1.3218924465537574E-2</v>
      </c>
    </row>
    <row r="1660" spans="1:17" x14ac:dyDescent="0.25">
      <c r="A1660" s="5">
        <v>35269</v>
      </c>
      <c r="B1660">
        <v>0.15495800000000001</v>
      </c>
      <c r="C1660">
        <v>4.3365710000000002</v>
      </c>
      <c r="D1660" s="4">
        <f t="shared" si="26"/>
        <v>1.2265312335420523E-2</v>
      </c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>
        <f>LN(C1660/C1659)</f>
        <v>-6.5792095960598027E-2</v>
      </c>
      <c r="Q1660">
        <f>$Y$3*D1660+$Y$4*P1660</f>
        <v>-4.9421509915193271E-2</v>
      </c>
    </row>
    <row r="1661" spans="1:17" x14ac:dyDescent="0.25">
      <c r="A1661" s="5">
        <v>35270</v>
      </c>
      <c r="B1661">
        <v>0.15731999999999999</v>
      </c>
      <c r="C1661">
        <v>4.4380959999999998</v>
      </c>
      <c r="D1661" s="4">
        <f t="shared" si="26"/>
        <v>1.5127835104689279E-2</v>
      </c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>
        <f>LN(C1661/C1660)</f>
        <v>2.3141511982829238E-2</v>
      </c>
      <c r="Q1661">
        <f>$Y$3*D1661+$Y$4*P1661</f>
        <v>2.1460844000923511E-2</v>
      </c>
    </row>
    <row r="1662" spans="1:17" x14ac:dyDescent="0.25">
      <c r="A1662" s="5">
        <v>35271</v>
      </c>
      <c r="B1662">
        <v>0.15873699999999999</v>
      </c>
      <c r="C1662">
        <v>4.5831299999999997</v>
      </c>
      <c r="D1662" s="4">
        <f t="shared" si="26"/>
        <v>8.9667970922630499E-3</v>
      </c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>
        <f>LN(C1662/C1661)</f>
        <v>3.2156715182084267E-2</v>
      </c>
      <c r="Q1662">
        <f>$Y$3*D1662+$Y$4*P1662</f>
        <v>2.7293210772155373E-2</v>
      </c>
    </row>
    <row r="1663" spans="1:17" x14ac:dyDescent="0.25">
      <c r="A1663" s="5">
        <v>35272</v>
      </c>
      <c r="B1663">
        <v>0.166297</v>
      </c>
      <c r="C1663">
        <v>4.6073050000000002</v>
      </c>
      <c r="D1663" s="4">
        <f t="shared" si="26"/>
        <v>4.6526601692981083E-2</v>
      </c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>
        <f>LN(C1663/C1662)</f>
        <v>5.2609165416189346E-3</v>
      </c>
      <c r="Q1663">
        <f>$Y$3*D1663+$Y$4*P1663</f>
        <v>1.3915360293211086E-2</v>
      </c>
    </row>
    <row r="1664" spans="1:17" x14ac:dyDescent="0.25">
      <c r="A1664" s="5">
        <v>35275</v>
      </c>
      <c r="B1664">
        <v>0.168186</v>
      </c>
      <c r="C1664">
        <v>4.5202830000000001</v>
      </c>
      <c r="D1664" s="4">
        <f t="shared" si="26"/>
        <v>1.1295163480886444E-2</v>
      </c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>
        <f>LN(C1664/C1663)</f>
        <v>-1.9068484861984866E-2</v>
      </c>
      <c r="Q1664">
        <f>$Y$3*D1664+$Y$4*P1664</f>
        <v>-1.2700470234028788E-2</v>
      </c>
    </row>
    <row r="1665" spans="1:17" x14ac:dyDescent="0.25">
      <c r="A1665" s="5">
        <v>35276</v>
      </c>
      <c r="B1665">
        <v>0.16157199999999999</v>
      </c>
      <c r="C1665">
        <v>4.5879669999999999</v>
      </c>
      <c r="D1665" s="4">
        <f t="shared" si="26"/>
        <v>-4.0119646081994295E-2</v>
      </c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>
        <f>LN(C1665/C1664)</f>
        <v>1.4862404061063483E-2</v>
      </c>
      <c r="Q1665">
        <f>$Y$3*D1665+$Y$4*P1665</f>
        <v>3.3312963485672645E-3</v>
      </c>
    </row>
    <row r="1666" spans="1:17" x14ac:dyDescent="0.25">
      <c r="A1666" s="5">
        <v>35277</v>
      </c>
      <c r="B1666">
        <v>0.166297</v>
      </c>
      <c r="C1666">
        <v>4.5589589999999998</v>
      </c>
      <c r="D1666" s="4">
        <f t="shared" si="26"/>
        <v>2.8824482601107877E-2</v>
      </c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>
        <f>LN(C1666/C1665)</f>
        <v>-6.3426985741072599E-3</v>
      </c>
      <c r="Q1666">
        <f>$Y$3*D1666+$Y$4*P1666</f>
        <v>1.0327367365288789E-3</v>
      </c>
    </row>
    <row r="1667" spans="1:17" x14ac:dyDescent="0.25">
      <c r="A1667" s="5">
        <v>35278</v>
      </c>
      <c r="B1667">
        <v>0.16062699999999999</v>
      </c>
      <c r="C1667">
        <v>4.6653180000000001</v>
      </c>
      <c r="D1667" s="4">
        <f t="shared" si="26"/>
        <v>-3.4690439415018426E-2</v>
      </c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>
        <f>LN(C1667/C1666)</f>
        <v>2.3061691187999292E-2</v>
      </c>
      <c r="Q1667">
        <f>$Y$3*D1667+$Y$4*P1667</f>
        <v>1.0949628489776476E-2</v>
      </c>
    </row>
    <row r="1668" spans="1:17" x14ac:dyDescent="0.25">
      <c r="A1668" s="5">
        <v>35279</v>
      </c>
      <c r="B1668">
        <v>0.163461</v>
      </c>
      <c r="C1668">
        <v>4.7716799999999999</v>
      </c>
      <c r="D1668" s="4">
        <f t="shared" ref="D1668:D1731" si="27">LN(B1668/B1667)</f>
        <v>1.7489522840073365E-2</v>
      </c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>
        <f>LN(C1668/C1667)</f>
        <v>2.2542444971206374E-2</v>
      </c>
      <c r="Q1668">
        <f>$Y$3*D1668+$Y$4*P1668</f>
        <v>2.1482721130328321E-2</v>
      </c>
    </row>
    <row r="1669" spans="1:17" x14ac:dyDescent="0.25">
      <c r="A1669" s="5">
        <v>35282</v>
      </c>
      <c r="B1669">
        <v>0.15873699999999999</v>
      </c>
      <c r="C1669">
        <v>4.7088289999999997</v>
      </c>
      <c r="D1669" s="4">
        <f t="shared" si="27"/>
        <v>-2.9325685118036068E-2</v>
      </c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>
        <f>LN(C1669/C1668)</f>
        <v>-1.3259186990083584E-2</v>
      </c>
      <c r="Q1669">
        <f>$Y$3*D1669+$Y$4*P1669</f>
        <v>-1.6628732505283531E-2</v>
      </c>
    </row>
    <row r="1670" spans="1:17" x14ac:dyDescent="0.25">
      <c r="A1670" s="5">
        <v>35283</v>
      </c>
      <c r="B1670">
        <v>0.16251699999999999</v>
      </c>
      <c r="C1670">
        <v>4.7958499999999997</v>
      </c>
      <c r="D1670" s="4">
        <f t="shared" si="27"/>
        <v>2.3533867026728113E-2</v>
      </c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>
        <f>LN(C1670/C1669)</f>
        <v>1.831170345305129E-2</v>
      </c>
      <c r="Q1670">
        <f>$Y$3*D1670+$Y$4*P1670</f>
        <v>1.9406921446990442E-2</v>
      </c>
    </row>
    <row r="1671" spans="1:17" x14ac:dyDescent="0.25">
      <c r="A1671" s="5">
        <v>35284</v>
      </c>
      <c r="B1671">
        <v>0.169131</v>
      </c>
      <c r="C1671">
        <v>4.8248569999999997</v>
      </c>
      <c r="D1671" s="4">
        <f t="shared" si="27"/>
        <v>3.9890950897472084E-2</v>
      </c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>
        <f>LN(C1671/C1670)</f>
        <v>6.0301364332808532E-3</v>
      </c>
      <c r="Q1671">
        <f>$Y$3*D1671+$Y$4*P1671</f>
        <v>1.3131594050876418E-2</v>
      </c>
    </row>
    <row r="1672" spans="1:17" x14ac:dyDescent="0.25">
      <c r="A1672" s="5">
        <v>35285</v>
      </c>
      <c r="B1672">
        <v>0.167241</v>
      </c>
      <c r="C1672">
        <v>4.844195</v>
      </c>
      <c r="D1672" s="4">
        <f t="shared" si="27"/>
        <v>-1.1237676678825997E-2</v>
      </c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>
        <f>LN(C1672/C1671)</f>
        <v>3.9999838213270033E-3</v>
      </c>
      <c r="Q1672">
        <f>$Y$3*D1672+$Y$4*P1672</f>
        <v>8.0426623610526261E-4</v>
      </c>
    </row>
    <row r="1673" spans="1:17" x14ac:dyDescent="0.25">
      <c r="A1673" s="5">
        <v>35286</v>
      </c>
      <c r="B1673">
        <v>0.17480000000000001</v>
      </c>
      <c r="C1673">
        <v>4.8151900000000003</v>
      </c>
      <c r="D1673" s="4">
        <f t="shared" si="27"/>
        <v>4.4206577320189497E-2</v>
      </c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>
        <f>LN(C1673/C1672)</f>
        <v>-6.0055763750518302E-3</v>
      </c>
      <c r="Q1673">
        <f>$Y$3*D1673+$Y$4*P1673</f>
        <v>4.5251650438246638E-3</v>
      </c>
    </row>
    <row r="1674" spans="1:17" x14ac:dyDescent="0.25">
      <c r="A1674" s="5">
        <v>35289</v>
      </c>
      <c r="B1674">
        <v>0.17385500000000001</v>
      </c>
      <c r="C1674">
        <v>4.844195</v>
      </c>
      <c r="D1674" s="4">
        <f t="shared" si="27"/>
        <v>-5.420844755483459E-3</v>
      </c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>
        <f>LN(C1674/C1673)</f>
        <v>6.0055763750519603E-3</v>
      </c>
      <c r="Q1674">
        <f>$Y$3*D1674+$Y$4*P1674</f>
        <v>3.6091707757386878E-3</v>
      </c>
    </row>
    <row r="1675" spans="1:17" x14ac:dyDescent="0.25">
      <c r="A1675" s="5">
        <v>35290</v>
      </c>
      <c r="B1675">
        <v>0.170076</v>
      </c>
      <c r="C1675">
        <v>4.7765129999999996</v>
      </c>
      <c r="D1675" s="4">
        <f t="shared" si="27"/>
        <v>-2.1976222493182963E-2</v>
      </c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>
        <f>LN(C1675/C1674)</f>
        <v>-1.4070298485043053E-2</v>
      </c>
      <c r="Q1675">
        <f>$Y$3*D1675+$Y$4*P1675</f>
        <v>-1.5728368001684784E-2</v>
      </c>
    </row>
    <row r="1676" spans="1:17" x14ac:dyDescent="0.25">
      <c r="A1676" s="5">
        <v>35291</v>
      </c>
      <c r="B1676">
        <v>0.17196500000000001</v>
      </c>
      <c r="C1676">
        <v>4.8296919999999997</v>
      </c>
      <c r="D1676" s="4">
        <f t="shared" si="27"/>
        <v>1.1045571762023412E-2</v>
      </c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>
        <f>LN(C1676/C1675)</f>
        <v>1.1071915132926474E-2</v>
      </c>
      <c r="Q1676">
        <f>$Y$3*D1676+$Y$4*P1676</f>
        <v>1.1066390270783226E-2</v>
      </c>
    </row>
    <row r="1677" spans="1:17" x14ac:dyDescent="0.25">
      <c r="A1677" s="5">
        <v>35292</v>
      </c>
      <c r="B1677">
        <v>0.168186</v>
      </c>
      <c r="C1677">
        <v>4.8393610000000002</v>
      </c>
      <c r="D1677" s="4">
        <f t="shared" si="27"/>
        <v>-2.222045790505299E-2</v>
      </c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>
        <f>LN(C1677/C1676)</f>
        <v>1.9999897038452362E-3</v>
      </c>
      <c r="Q1677">
        <f>$Y$3*D1677+$Y$4*P1677</f>
        <v>-3.0796424578583758E-3</v>
      </c>
    </row>
    <row r="1678" spans="1:17" x14ac:dyDescent="0.25">
      <c r="A1678" s="5">
        <v>35293</v>
      </c>
      <c r="B1678">
        <v>0.170076</v>
      </c>
      <c r="C1678">
        <v>4.8055199999999996</v>
      </c>
      <c r="D1678" s="4">
        <f t="shared" si="27"/>
        <v>1.11748861430295E-2</v>
      </c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>
        <f>LN(C1678/C1677)</f>
        <v>-7.0174300487450903E-3</v>
      </c>
      <c r="Q1678">
        <f>$Y$3*D1678+$Y$4*P1678</f>
        <v>-3.202047446580899E-3</v>
      </c>
    </row>
    <row r="1679" spans="1:17" x14ac:dyDescent="0.25">
      <c r="A1679" s="5">
        <v>35296</v>
      </c>
      <c r="B1679">
        <v>0.17857999999999999</v>
      </c>
      <c r="C1679">
        <v>4.7765129999999996</v>
      </c>
      <c r="D1679" s="4">
        <f t="shared" si="27"/>
        <v>4.8791284116301549E-2</v>
      </c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>
        <f>LN(C1679/C1678)</f>
        <v>-6.0544747880265258E-3</v>
      </c>
      <c r="Q1679">
        <f>$Y$3*D1679+$Y$4*P1679</f>
        <v>5.4480492512532048E-3</v>
      </c>
    </row>
    <row r="1680" spans="1:17" x14ac:dyDescent="0.25">
      <c r="A1680" s="5">
        <v>35297</v>
      </c>
      <c r="B1680">
        <v>0.17763399999999999</v>
      </c>
      <c r="C1680">
        <v>4.7716799999999999</v>
      </c>
      <c r="D1680" s="4">
        <f t="shared" si="27"/>
        <v>-5.3114264121336165E-3</v>
      </c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>
        <f>LN(C1680/C1679)</f>
        <v>-1.0123382325324926E-3</v>
      </c>
      <c r="Q1680">
        <f>$Y$3*D1680+$Y$4*P1680</f>
        <v>-1.9139642856810242E-3</v>
      </c>
    </row>
    <row r="1681" spans="1:17" x14ac:dyDescent="0.25">
      <c r="A1681" s="5">
        <v>35298</v>
      </c>
      <c r="B1681">
        <v>0.17385500000000001</v>
      </c>
      <c r="C1681">
        <v>4.7765129999999996</v>
      </c>
      <c r="D1681" s="4">
        <f t="shared" si="27"/>
        <v>-2.1503635210985111E-2</v>
      </c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>
        <f>LN(C1681/C1680)</f>
        <v>1.0123382325325353E-3</v>
      </c>
      <c r="Q1681">
        <f>$Y$3*D1681+$Y$4*P1681</f>
        <v>-3.7098231702046209E-3</v>
      </c>
    </row>
    <row r="1682" spans="1:17" x14ac:dyDescent="0.25">
      <c r="A1682" s="5">
        <v>35299</v>
      </c>
      <c r="B1682">
        <v>0.17574500000000001</v>
      </c>
      <c r="C1682">
        <v>4.8345269999999996</v>
      </c>
      <c r="D1682" s="4">
        <f t="shared" si="27"/>
        <v>1.0812462317994332E-2</v>
      </c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>
        <f>LN(C1682/C1681)</f>
        <v>1.2072513402357007E-2</v>
      </c>
      <c r="Q1682">
        <f>$Y$3*D1682+$Y$4*P1682</f>
        <v>1.1808249251798257E-2</v>
      </c>
    </row>
    <row r="1683" spans="1:17" x14ac:dyDescent="0.25">
      <c r="A1683" s="5">
        <v>35300</v>
      </c>
      <c r="B1683">
        <v>0.18046999999999999</v>
      </c>
      <c r="C1683">
        <v>4.766845</v>
      </c>
      <c r="D1683" s="4">
        <f t="shared" si="27"/>
        <v>2.6530478189260843E-2</v>
      </c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>
        <f>LN(C1683/C1682)</f>
        <v>-1.4098635299365898E-2</v>
      </c>
      <c r="Q1683">
        <f>$Y$3*D1683+$Y$4*P1683</f>
        <v>-5.5776965078584611E-3</v>
      </c>
    </row>
    <row r="1684" spans="1:17" x14ac:dyDescent="0.25">
      <c r="A1684" s="5">
        <v>35303</v>
      </c>
      <c r="B1684">
        <v>0.18235899999999999</v>
      </c>
      <c r="C1684">
        <v>4.7523390000000001</v>
      </c>
      <c r="D1684" s="4">
        <f t="shared" si="27"/>
        <v>1.0412712698301584E-2</v>
      </c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>
        <f>LN(C1684/C1683)</f>
        <v>-3.0477425856103536E-3</v>
      </c>
      <c r="Q1684">
        <f>$Y$3*D1684+$Y$4*P1684</f>
        <v>-2.2474927535407353E-4</v>
      </c>
    </row>
    <row r="1685" spans="1:17" x14ac:dyDescent="0.25">
      <c r="A1685" s="5">
        <v>35304</v>
      </c>
      <c r="B1685">
        <v>0.18790999999999999</v>
      </c>
      <c r="C1685">
        <v>4.8248569999999997</v>
      </c>
      <c r="D1685" s="4">
        <f t="shared" si="27"/>
        <v>2.9985853129552958E-2</v>
      </c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>
        <f>LN(C1685/C1684)</f>
        <v>1.5144179146335434E-2</v>
      </c>
      <c r="Q1685">
        <f>$Y$3*D1685+$Y$4*P1685</f>
        <v>1.8256848479125724E-2</v>
      </c>
    </row>
    <row r="1686" spans="1:17" x14ac:dyDescent="0.25">
      <c r="A1686" s="5">
        <v>35305</v>
      </c>
      <c r="B1686">
        <v>0.188028</v>
      </c>
      <c r="C1686">
        <v>4.8586970000000003</v>
      </c>
      <c r="D1686" s="4">
        <f t="shared" si="27"/>
        <v>6.2776310921053096E-4</v>
      </c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>
        <f>LN(C1686/C1685)</f>
        <v>6.9891979233558119E-3</v>
      </c>
      <c r="Q1686">
        <f>$Y$3*D1686+$Y$4*P1686</f>
        <v>5.6550463255694095E-3</v>
      </c>
    </row>
    <row r="1687" spans="1:17" x14ac:dyDescent="0.25">
      <c r="A1687" s="5">
        <v>35306</v>
      </c>
      <c r="B1687">
        <v>0.185194</v>
      </c>
      <c r="C1687">
        <v>4.8006859999999998</v>
      </c>
      <c r="D1687" s="4">
        <f t="shared" si="27"/>
        <v>-1.518696363120743E-2</v>
      </c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>
        <f>LN(C1687/C1686)</f>
        <v>-1.2011470600513857E-2</v>
      </c>
      <c r="Q1687">
        <f>$Y$3*D1687+$Y$4*P1687</f>
        <v>-1.2677450717332618E-2</v>
      </c>
    </row>
    <row r="1688" spans="1:17" x14ac:dyDescent="0.25">
      <c r="A1688" s="5">
        <v>35307</v>
      </c>
      <c r="B1688">
        <v>0.18330399999999999</v>
      </c>
      <c r="C1688">
        <v>4.7378359999999997</v>
      </c>
      <c r="D1688" s="4">
        <f t="shared" si="27"/>
        <v>-1.025794752202289E-2</v>
      </c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>
        <f>LN(C1688/C1687)</f>
        <v>-1.3178332992455055E-2</v>
      </c>
      <c r="Q1688">
        <f>$Y$3*D1688+$Y$4*P1688</f>
        <v>-1.2565855295935143E-2</v>
      </c>
    </row>
    <row r="1689" spans="1:17" x14ac:dyDescent="0.25">
      <c r="A1689" s="5">
        <v>35311</v>
      </c>
      <c r="B1689">
        <v>0.18235899999999999</v>
      </c>
      <c r="C1689">
        <v>4.7716799999999999</v>
      </c>
      <c r="D1689" s="4">
        <f t="shared" si="27"/>
        <v>-5.1687050855331353E-3</v>
      </c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>
        <f>LN(C1689/C1688)</f>
        <v>7.1179527733647137E-3</v>
      </c>
      <c r="Q1689">
        <f>$Y$3*D1689+$Y$4*P1689</f>
        <v>4.5411340692802843E-3</v>
      </c>
    </row>
    <row r="1690" spans="1:17" x14ac:dyDescent="0.25">
      <c r="A1690" s="5">
        <v>35312</v>
      </c>
      <c r="B1690">
        <v>0.18235899999999999</v>
      </c>
      <c r="C1690">
        <v>4.7716799999999999</v>
      </c>
      <c r="D1690" s="4">
        <f t="shared" si="27"/>
        <v>0</v>
      </c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>
        <f>LN(C1690/C1689)</f>
        <v>0</v>
      </c>
      <c r="Q1690">
        <f>$Y$3*D1690+$Y$4*P1690</f>
        <v>0</v>
      </c>
    </row>
    <row r="1691" spans="1:17" x14ac:dyDescent="0.25">
      <c r="A1691" s="5">
        <v>35313</v>
      </c>
      <c r="B1691">
        <v>0.17291000000000001</v>
      </c>
      <c r="C1691">
        <v>4.6991589999999999</v>
      </c>
      <c r="D1691" s="4">
        <f t="shared" si="27"/>
        <v>-5.3206043754810223E-2</v>
      </c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>
        <f>LN(C1691/C1690)</f>
        <v>-1.5314887614994038E-2</v>
      </c>
      <c r="Q1691">
        <f>$Y$3*D1691+$Y$4*P1691</f>
        <v>-2.3261608438651805E-2</v>
      </c>
    </row>
    <row r="1692" spans="1:17" x14ac:dyDescent="0.25">
      <c r="A1692" s="5">
        <v>35314</v>
      </c>
      <c r="B1692">
        <v>0.17385500000000001</v>
      </c>
      <c r="C1692">
        <v>4.7378359999999997</v>
      </c>
      <c r="D1692" s="4">
        <f t="shared" si="27"/>
        <v>5.4503905492535301E-3</v>
      </c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>
        <f>LN(C1692/C1691)</f>
        <v>8.1969348416293455E-3</v>
      </c>
      <c r="Q1692">
        <f>$Y$3*D1692+$Y$4*P1692</f>
        <v>7.6209159774705288E-3</v>
      </c>
    </row>
    <row r="1693" spans="1:17" x14ac:dyDescent="0.25">
      <c r="A1693" s="5">
        <v>35317</v>
      </c>
      <c r="B1693">
        <v>0.166297</v>
      </c>
      <c r="C1693">
        <v>4.8296919999999997</v>
      </c>
      <c r="D1693" s="4">
        <f t="shared" si="27"/>
        <v>-4.4446272117098826E-2</v>
      </c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>
        <f>LN(C1693/C1692)</f>
        <v>1.9202206138823549E-2</v>
      </c>
      <c r="Q1693">
        <f>$Y$3*D1693+$Y$4*P1693</f>
        <v>5.8535322244117945E-3</v>
      </c>
    </row>
    <row r="1694" spans="1:17" x14ac:dyDescent="0.25">
      <c r="A1694" s="5">
        <v>35318</v>
      </c>
      <c r="B1694">
        <v>0.16251699999999999</v>
      </c>
      <c r="C1694">
        <v>4.8103550000000004</v>
      </c>
      <c r="D1694" s="4">
        <f t="shared" si="27"/>
        <v>-2.2992734666252936E-2</v>
      </c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>
        <f>LN(C1694/C1693)</f>
        <v>-4.011811547215572E-3</v>
      </c>
      <c r="Q1694">
        <f>$Y$3*D1694+$Y$4*P1694</f>
        <v>-7.9925846977028474E-3</v>
      </c>
    </row>
    <row r="1695" spans="1:17" x14ac:dyDescent="0.25">
      <c r="A1695" s="5">
        <v>35319</v>
      </c>
      <c r="B1695">
        <v>0.15968199999999999</v>
      </c>
      <c r="C1695">
        <v>4.8393610000000002</v>
      </c>
      <c r="D1695" s="4">
        <f t="shared" si="27"/>
        <v>-1.759827414778364E-2</v>
      </c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>
        <f>LN(C1695/C1694)</f>
        <v>6.0118012510608533E-3</v>
      </c>
      <c r="Q1695">
        <f>$Y$3*D1695+$Y$4*P1695</f>
        <v>1.0601793705404842E-3</v>
      </c>
    </row>
    <row r="1696" spans="1:17" x14ac:dyDescent="0.25">
      <c r="A1696" s="5">
        <v>35320</v>
      </c>
      <c r="B1696">
        <v>0.15401300000000001</v>
      </c>
      <c r="C1696">
        <v>4.9747310000000002</v>
      </c>
      <c r="D1696" s="4">
        <f t="shared" si="27"/>
        <v>-3.6147323099566371E-2</v>
      </c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>
        <f>LN(C1696/C1695)</f>
        <v>2.7588611577831393E-2</v>
      </c>
      <c r="Q1696">
        <f>$Y$3*D1696+$Y$4*P1696</f>
        <v>1.4221595869805936E-2</v>
      </c>
    </row>
    <row r="1697" spans="1:17" x14ac:dyDescent="0.25">
      <c r="A1697" s="5">
        <v>35321</v>
      </c>
      <c r="B1697">
        <v>0.15873699999999999</v>
      </c>
      <c r="C1697">
        <v>5.0665829999999996</v>
      </c>
      <c r="D1697" s="4">
        <f t="shared" si="27"/>
        <v>3.021173022062186E-2</v>
      </c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>
        <f>LN(C1697/C1696)</f>
        <v>1.8295327092939274E-2</v>
      </c>
      <c r="Q1697">
        <f>$Y$3*D1697+$Y$4*P1697</f>
        <v>2.0794494142063656E-2</v>
      </c>
    </row>
    <row r="1698" spans="1:17" x14ac:dyDescent="0.25">
      <c r="A1698" s="5">
        <v>35324</v>
      </c>
      <c r="B1698">
        <v>0.169131</v>
      </c>
      <c r="C1698">
        <v>5.0859209999999999</v>
      </c>
      <c r="D1698" s="4">
        <f t="shared" si="27"/>
        <v>6.3424817924200072E-2</v>
      </c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>
        <f>LN(C1698/C1697)</f>
        <v>3.8095081541755999E-3</v>
      </c>
      <c r="Q1698">
        <f>$Y$3*D1698+$Y$4*P1698</f>
        <v>1.6312326009882236E-2</v>
      </c>
    </row>
    <row r="1699" spans="1:17" x14ac:dyDescent="0.25">
      <c r="A1699" s="5">
        <v>35325</v>
      </c>
      <c r="B1699">
        <v>0.17385500000000001</v>
      </c>
      <c r="C1699">
        <v>5.177778</v>
      </c>
      <c r="D1699" s="4">
        <f t="shared" si="27"/>
        <v>2.7548055885879937E-2</v>
      </c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>
        <f>LN(C1699/C1698)</f>
        <v>1.7899872669776735E-2</v>
      </c>
      <c r="Q1699">
        <f>$Y$3*D1699+$Y$4*P1699</f>
        <v>1.9923337411548125E-2</v>
      </c>
    </row>
    <row r="1700" spans="1:17" x14ac:dyDescent="0.25">
      <c r="A1700" s="5">
        <v>35326</v>
      </c>
      <c r="B1700">
        <v>0.17763399999999999</v>
      </c>
      <c r="C1700">
        <v>5.2793029999999996</v>
      </c>
      <c r="D1700" s="4">
        <f t="shared" si="27"/>
        <v>2.1503635210985007E-2</v>
      </c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>
        <f>LN(C1700/C1699)</f>
        <v>1.9418074714810746E-2</v>
      </c>
      <c r="Q1700">
        <f>$Y$3*D1700+$Y$4*P1700</f>
        <v>1.985546878541633E-2</v>
      </c>
    </row>
    <row r="1701" spans="1:17" x14ac:dyDescent="0.25">
      <c r="A1701" s="5">
        <v>35327</v>
      </c>
      <c r="B1701">
        <v>0.17669000000000001</v>
      </c>
      <c r="C1701">
        <v>5.3276479999999999</v>
      </c>
      <c r="D1701" s="4">
        <f t="shared" si="27"/>
        <v>-5.3284690483779706E-3</v>
      </c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>
        <f>LN(C1701/C1700)</f>
        <v>9.1157835609176011E-3</v>
      </c>
      <c r="Q1701">
        <f>$Y$3*D1701+$Y$4*P1701</f>
        <v>6.0864634058683809E-3</v>
      </c>
    </row>
    <row r="1702" spans="1:17" x14ac:dyDescent="0.25">
      <c r="A1702" s="5">
        <v>35328</v>
      </c>
      <c r="B1702">
        <v>0.17291000000000001</v>
      </c>
      <c r="C1702">
        <v>5.3421529999999997</v>
      </c>
      <c r="D1702" s="4">
        <f t="shared" si="27"/>
        <v>-2.162555671186079E-2</v>
      </c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>
        <f>LN(C1702/C1701)</f>
        <v>2.7188902465038901E-3</v>
      </c>
      <c r="Q1702">
        <f>$Y$3*D1702+$Y$4*P1702</f>
        <v>-2.38674767255611E-3</v>
      </c>
    </row>
    <row r="1703" spans="1:17" x14ac:dyDescent="0.25">
      <c r="A1703" s="5">
        <v>35331</v>
      </c>
      <c r="B1703">
        <v>0.169131</v>
      </c>
      <c r="C1703">
        <v>5.3276479999999999</v>
      </c>
      <c r="D1703" s="4">
        <f t="shared" si="27"/>
        <v>-2.2097665336626188E-2</v>
      </c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>
        <f>LN(C1703/C1702)</f>
        <v>-2.7188902465039681E-3</v>
      </c>
      <c r="Q1703">
        <f>$Y$3*D1703+$Y$4*P1703</f>
        <v>-6.7831028817007394E-3</v>
      </c>
    </row>
    <row r="1704" spans="1:17" x14ac:dyDescent="0.25">
      <c r="A1704" s="5">
        <v>35332</v>
      </c>
      <c r="B1704">
        <v>0.170076</v>
      </c>
      <c r="C1704">
        <v>5.2938080000000003</v>
      </c>
      <c r="D1704" s="4">
        <f t="shared" si="27"/>
        <v>5.5718333926969106E-3</v>
      </c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>
        <f>LN(C1704/C1703)</f>
        <v>-6.3720293149448536E-3</v>
      </c>
      <c r="Q1704">
        <f>$Y$3*D1704+$Y$4*P1704</f>
        <v>-3.8671033067888324E-3</v>
      </c>
    </row>
    <row r="1705" spans="1:17" x14ac:dyDescent="0.25">
      <c r="A1705" s="5">
        <v>35333</v>
      </c>
      <c r="B1705">
        <v>0.169131</v>
      </c>
      <c r="C1705">
        <v>5.2454640000000001</v>
      </c>
      <c r="D1705" s="4">
        <f t="shared" si="27"/>
        <v>-5.5718333926969262E-3</v>
      </c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>
        <f>LN(C1705/C1704)</f>
        <v>-9.1741325342162405E-3</v>
      </c>
      <c r="Q1705">
        <f>$Y$3*D1705+$Y$4*P1705</f>
        <v>-8.4186405271809827E-3</v>
      </c>
    </row>
    <row r="1706" spans="1:17" x14ac:dyDescent="0.25">
      <c r="A1706" s="5">
        <v>35334</v>
      </c>
      <c r="B1706">
        <v>0.169131</v>
      </c>
      <c r="C1706">
        <v>5.1052600000000004</v>
      </c>
      <c r="D1706" s="4">
        <f t="shared" si="27"/>
        <v>0</v>
      </c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>
        <f>LN(C1706/C1705)</f>
        <v>-2.7092322360352104E-2</v>
      </c>
      <c r="Q1706">
        <f>$Y$3*D1706+$Y$4*P1706</f>
        <v>-2.1410386410236661E-2</v>
      </c>
    </row>
    <row r="1707" spans="1:17" x14ac:dyDescent="0.25">
      <c r="A1707" s="5">
        <v>35335</v>
      </c>
      <c r="B1707">
        <v>0.168659</v>
      </c>
      <c r="C1707">
        <v>5.1971179999999997</v>
      </c>
      <c r="D1707" s="4">
        <f t="shared" si="27"/>
        <v>-2.7946375392596018E-3</v>
      </c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>
        <f>LN(C1707/C1706)</f>
        <v>1.7832860395456257E-2</v>
      </c>
      <c r="Q1707">
        <f>$Y$3*D1707+$Y$4*P1707</f>
        <v>1.3506759424218924E-2</v>
      </c>
    </row>
    <row r="1708" spans="1:17" x14ac:dyDescent="0.25">
      <c r="A1708" s="5">
        <v>35338</v>
      </c>
      <c r="B1708">
        <v>0.167714</v>
      </c>
      <c r="C1708">
        <v>5.1004259999999997</v>
      </c>
      <c r="D1708" s="4">
        <f t="shared" si="27"/>
        <v>-5.618777287047602E-3</v>
      </c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>
        <f>LN(C1708/C1707)</f>
        <v>-1.8780175521848741E-2</v>
      </c>
      <c r="Q1708">
        <f>$Y$3*D1708+$Y$4*P1708</f>
        <v>-1.6019901936239055E-2</v>
      </c>
    </row>
    <row r="1709" spans="1:17" x14ac:dyDescent="0.25">
      <c r="A1709" s="5">
        <v>35339</v>
      </c>
      <c r="B1709">
        <v>0.186138</v>
      </c>
      <c r="C1709">
        <v>5.1100950000000003</v>
      </c>
      <c r="D1709" s="4">
        <f t="shared" si="27"/>
        <v>0.10422818634523814</v>
      </c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>
        <f>LN(C1709/C1708)</f>
        <v>1.8939293871880149E-3</v>
      </c>
      <c r="Q1709">
        <f>$Y$3*D1709+$Y$4*P1709</f>
        <v>2.3355976302339938E-2</v>
      </c>
    </row>
    <row r="1710" spans="1:17" x14ac:dyDescent="0.25">
      <c r="A1710" s="5">
        <v>35340</v>
      </c>
      <c r="B1710">
        <v>0.17857999999999999</v>
      </c>
      <c r="C1710">
        <v>5.2116199999999999</v>
      </c>
      <c r="D1710" s="4">
        <f t="shared" si="27"/>
        <v>-4.1451654009932434E-2</v>
      </c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>
        <f>LN(C1710/C1709)</f>
        <v>1.9672752891491813E-2</v>
      </c>
      <c r="Q1710">
        <f>$Y$3*D1710+$Y$4*P1710</f>
        <v>6.8534397154849554E-3</v>
      </c>
    </row>
    <row r="1711" spans="1:17" x14ac:dyDescent="0.25">
      <c r="A1711" s="5">
        <v>35341</v>
      </c>
      <c r="B1711">
        <v>0.169131</v>
      </c>
      <c r="C1711">
        <v>5.1826150000000002</v>
      </c>
      <c r="D1711" s="4">
        <f t="shared" si="27"/>
        <v>-5.4363117508998485E-2</v>
      </c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>
        <f>LN(C1711/C1710)</f>
        <v>-5.5809927880246211E-3</v>
      </c>
      <c r="Q1711">
        <f>$Y$3*D1711+$Y$4*P1711</f>
        <v>-1.5811821451895365E-2</v>
      </c>
    </row>
    <row r="1712" spans="1:17" x14ac:dyDescent="0.25">
      <c r="A1712" s="5">
        <v>35342</v>
      </c>
      <c r="B1712">
        <v>0.17243800000000001</v>
      </c>
      <c r="C1712">
        <v>5.2744679999999997</v>
      </c>
      <c r="D1712" s="4">
        <f t="shared" si="27"/>
        <v>1.9364188994534046E-2</v>
      </c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>
        <f>LN(C1712/C1711)</f>
        <v>1.7568066051234732E-2</v>
      </c>
      <c r="Q1712">
        <f>$Y$3*D1712+$Y$4*P1712</f>
        <v>1.7944757845559996E-2</v>
      </c>
    </row>
    <row r="1713" spans="1:17" x14ac:dyDescent="0.25">
      <c r="A1713" s="5">
        <v>35345</v>
      </c>
      <c r="B1713">
        <v>0.17480000000000001</v>
      </c>
      <c r="C1713">
        <v>5.3179800000000004</v>
      </c>
      <c r="D1713" s="4">
        <f t="shared" si="27"/>
        <v>1.3604711646829195E-2</v>
      </c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>
        <f>LN(C1713/C1712)</f>
        <v>8.2157108058732581E-3</v>
      </c>
      <c r="Q1713">
        <f>$Y$3*D1713+$Y$4*P1713</f>
        <v>9.3459187373365372E-3</v>
      </c>
    </row>
    <row r="1714" spans="1:17" x14ac:dyDescent="0.25">
      <c r="A1714" s="5">
        <v>35346</v>
      </c>
      <c r="B1714">
        <v>0.17574500000000001</v>
      </c>
      <c r="C1714">
        <v>5.2357909999999999</v>
      </c>
      <c r="D1714" s="4">
        <f t="shared" si="27"/>
        <v>5.391617562510804E-3</v>
      </c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>
        <f>LN(C1714/C1713)</f>
        <v>-1.5575600716817271E-2</v>
      </c>
      <c r="Q1714">
        <f>$Y$3*D1714+$Y$4*P1714</f>
        <v>-1.1178251913320916E-2</v>
      </c>
    </row>
    <row r="1715" spans="1:17" x14ac:dyDescent="0.25">
      <c r="A1715" s="5">
        <v>35347</v>
      </c>
      <c r="B1715">
        <v>0.17385500000000001</v>
      </c>
      <c r="C1715">
        <v>5.2019510000000002</v>
      </c>
      <c r="D1715" s="4">
        <f t="shared" si="27"/>
        <v>-1.0812462317994218E-2</v>
      </c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>
        <f>LN(C1715/C1714)</f>
        <v>-6.4841837565631031E-3</v>
      </c>
      <c r="Q1715">
        <f>$Y$3*D1715+$Y$4*P1715</f>
        <v>-7.3919317610789386E-3</v>
      </c>
    </row>
    <row r="1716" spans="1:17" x14ac:dyDescent="0.25">
      <c r="A1716" s="5">
        <v>35348</v>
      </c>
      <c r="B1716">
        <v>0.18283199999999999</v>
      </c>
      <c r="C1716">
        <v>5.1729440000000002</v>
      </c>
      <c r="D1716" s="4">
        <f t="shared" si="27"/>
        <v>5.034607993840632E-2</v>
      </c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>
        <f>LN(C1716/C1715)</f>
        <v>-5.5917820050412808E-3</v>
      </c>
      <c r="Q1716">
        <f>$Y$3*D1716+$Y$4*P1716</f>
        <v>6.1397832894201981E-3</v>
      </c>
    </row>
    <row r="1717" spans="1:17" x14ac:dyDescent="0.25">
      <c r="A1717" s="5">
        <v>35349</v>
      </c>
      <c r="B1717">
        <v>0.18330399999999999</v>
      </c>
      <c r="C1717">
        <v>5.3034759999999999</v>
      </c>
      <c r="D1717" s="4">
        <f t="shared" si="27"/>
        <v>2.5782783526835194E-3</v>
      </c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>
        <f>LN(C1717/C1716)</f>
        <v>2.4920489116677328E-2</v>
      </c>
      <c r="Q1717">
        <f>$Y$3*D1717+$Y$4*P1717</f>
        <v>2.0234770083200463E-2</v>
      </c>
    </row>
    <row r="1718" spans="1:17" x14ac:dyDescent="0.25">
      <c r="A1718" s="5">
        <v>35352</v>
      </c>
      <c r="B1718">
        <v>0.190862</v>
      </c>
      <c r="C1718">
        <v>5.2841399999999998</v>
      </c>
      <c r="D1718" s="4">
        <f t="shared" si="27"/>
        <v>4.0404677062209834E-2</v>
      </c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>
        <f>LN(C1718/C1717)</f>
        <v>-3.6525732511006278E-3</v>
      </c>
      <c r="Q1718">
        <f>$Y$3*D1718+$Y$4*P1718</f>
        <v>5.5873313642665788E-3</v>
      </c>
    </row>
    <row r="1719" spans="1:17" x14ac:dyDescent="0.25">
      <c r="A1719" s="5">
        <v>35353</v>
      </c>
      <c r="B1719">
        <v>0.190862</v>
      </c>
      <c r="C1719">
        <v>5.3711589999999996</v>
      </c>
      <c r="D1719" s="4">
        <f t="shared" si="27"/>
        <v>0</v>
      </c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>
        <f>LN(C1719/C1718)</f>
        <v>1.6333832522379077E-2</v>
      </c>
      <c r="Q1719">
        <f>$Y$3*D1719+$Y$4*P1719</f>
        <v>1.290822031469736E-2</v>
      </c>
    </row>
    <row r="1720" spans="1:17" x14ac:dyDescent="0.25">
      <c r="A1720" s="5">
        <v>35354</v>
      </c>
      <c r="B1720">
        <v>0.19464300000000001</v>
      </c>
      <c r="C1720">
        <v>5.3373169999999996</v>
      </c>
      <c r="D1720" s="4">
        <f t="shared" si="27"/>
        <v>1.9616457607519417E-2</v>
      </c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>
        <f>LN(C1720/C1719)</f>
        <v>-6.320621658266125E-3</v>
      </c>
      <c r="Q1720">
        <f>$Y$3*D1720+$Y$4*P1720</f>
        <v>-8.8096900829871122E-4</v>
      </c>
    </row>
    <row r="1721" spans="1:17" x14ac:dyDescent="0.25">
      <c r="A1721" s="5">
        <v>35355</v>
      </c>
      <c r="B1721">
        <v>0.19936699999999999</v>
      </c>
      <c r="C1721">
        <v>5.2406280000000001</v>
      </c>
      <c r="D1721" s="4">
        <f t="shared" si="27"/>
        <v>2.3980235915443675E-2</v>
      </c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>
        <f>LN(C1721/C1720)</f>
        <v>-1.8281753772610834E-2</v>
      </c>
      <c r="Q1721">
        <f>$Y$3*D1721+$Y$4*P1721</f>
        <v>-9.4183601019604372E-3</v>
      </c>
    </row>
    <row r="1722" spans="1:17" x14ac:dyDescent="0.25">
      <c r="A1722" s="5">
        <v>35356</v>
      </c>
      <c r="B1722">
        <v>0.20078399999999999</v>
      </c>
      <c r="C1722">
        <v>5.2116199999999999</v>
      </c>
      <c r="D1722" s="4">
        <f t="shared" si="27"/>
        <v>7.0823560257379124E-3</v>
      </c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>
        <f>LN(C1722/C1721)</f>
        <v>-5.5505905477402457E-3</v>
      </c>
      <c r="Q1722">
        <f>$Y$3*D1722+$Y$4*P1722</f>
        <v>-2.9011464603342085E-3</v>
      </c>
    </row>
    <row r="1723" spans="1:17" x14ac:dyDescent="0.25">
      <c r="A1723" s="5">
        <v>35359</v>
      </c>
      <c r="B1723">
        <v>0.19369800000000001</v>
      </c>
      <c r="C1723">
        <v>5.1826150000000002</v>
      </c>
      <c r="D1723" s="4">
        <f t="shared" si="27"/>
        <v>-3.5929458253532338E-2</v>
      </c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>
        <f>LN(C1723/C1722)</f>
        <v>-5.5809927880246211E-3</v>
      </c>
      <c r="Q1723">
        <f>$Y$3*D1723+$Y$4*P1723</f>
        <v>-1.1945823187786045E-2</v>
      </c>
    </row>
    <row r="1724" spans="1:17" x14ac:dyDescent="0.25">
      <c r="A1724" s="5">
        <v>35360</v>
      </c>
      <c r="B1724">
        <v>0.188028</v>
      </c>
      <c r="C1724">
        <v>5.1245989999999999</v>
      </c>
      <c r="D1724" s="4">
        <f t="shared" si="27"/>
        <v>-2.9709357204148273E-2</v>
      </c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>
        <f>LN(C1724/C1723)</f>
        <v>-1.1257477083493894E-2</v>
      </c>
      <c r="Q1724">
        <f>$Y$3*D1724+$Y$4*P1724</f>
        <v>-1.5127296717642231E-2</v>
      </c>
    </row>
    <row r="1725" spans="1:17" x14ac:dyDescent="0.25">
      <c r="A1725" s="5">
        <v>35361</v>
      </c>
      <c r="B1725">
        <v>0.187083</v>
      </c>
      <c r="C1725">
        <v>5.2019510000000002</v>
      </c>
      <c r="D1725" s="4">
        <f t="shared" si="27"/>
        <v>-5.038519260698403E-3</v>
      </c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>
        <f>LN(C1725/C1724)</f>
        <v>1.4981469467221311E-2</v>
      </c>
      <c r="Q1725">
        <f>$Y$3*D1725+$Y$4*P1725</f>
        <v>1.0782778333952418E-2</v>
      </c>
    </row>
    <row r="1726" spans="1:17" x14ac:dyDescent="0.25">
      <c r="A1726" s="5">
        <v>35362</v>
      </c>
      <c r="B1726">
        <v>0.187083</v>
      </c>
      <c r="C1726">
        <v>5.2841399999999998</v>
      </c>
      <c r="D1726" s="4">
        <f t="shared" si="27"/>
        <v>0</v>
      </c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>
        <f>LN(C1726/C1725)</f>
        <v>1.5676133860535315E-2</v>
      </c>
      <c r="Q1726">
        <f>$Y$3*D1726+$Y$4*P1726</f>
        <v>1.2388457471768175E-2</v>
      </c>
    </row>
    <row r="1727" spans="1:17" x14ac:dyDescent="0.25">
      <c r="A1727" s="5">
        <v>35363</v>
      </c>
      <c r="B1727">
        <v>0.185194</v>
      </c>
      <c r="C1727">
        <v>5.2768860000000002</v>
      </c>
      <c r="D1727" s="4">
        <f t="shared" si="27"/>
        <v>-1.0148444370509054E-2</v>
      </c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>
        <f>LN(C1727/C1726)</f>
        <v>-1.3737303820240251E-3</v>
      </c>
      <c r="Q1727">
        <f>$Y$3*D1727+$Y$4*P1727</f>
        <v>-3.2140068337805946E-3</v>
      </c>
    </row>
    <row r="1728" spans="1:17" x14ac:dyDescent="0.25">
      <c r="A1728" s="5">
        <v>35366</v>
      </c>
      <c r="B1728">
        <v>0.185194</v>
      </c>
      <c r="C1728">
        <v>5.2841399999999998</v>
      </c>
      <c r="D1728" s="4">
        <f t="shared" si="27"/>
        <v>0</v>
      </c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>
        <f>LN(C1728/C1727)</f>
        <v>1.3737303820239891E-3</v>
      </c>
      <c r="Q1728">
        <f>$Y$3*D1728+$Y$4*P1728</f>
        <v>1.0856248464568093E-3</v>
      </c>
    </row>
    <row r="1729" spans="1:17" x14ac:dyDescent="0.25">
      <c r="A1729" s="5">
        <v>35367</v>
      </c>
      <c r="B1729">
        <v>0.17574500000000001</v>
      </c>
      <c r="C1729">
        <v>5.2357909999999999</v>
      </c>
      <c r="D1729" s="4">
        <f t="shared" si="27"/>
        <v>-5.2369843495118418E-2</v>
      </c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>
        <f>LN(C1729/C1728)</f>
        <v>-9.1919501039721685E-3</v>
      </c>
      <c r="Q1729">
        <f>$Y$3*D1729+$Y$4*P1729</f>
        <v>-1.8247431632880767E-2</v>
      </c>
    </row>
    <row r="1730" spans="1:17" x14ac:dyDescent="0.25">
      <c r="A1730" s="5">
        <v>35368</v>
      </c>
      <c r="B1730">
        <v>0.17291000000000001</v>
      </c>
      <c r="C1730">
        <v>5.2696329999999998</v>
      </c>
      <c r="D1730" s="4">
        <f t="shared" si="27"/>
        <v>-1.62628528672479E-2</v>
      </c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>
        <f>LN(C1730/C1729)</f>
        <v>6.4427893750364116E-3</v>
      </c>
      <c r="Q1730">
        <f>$Y$3*D1730+$Y$4*P1730</f>
        <v>1.680849692977411E-3</v>
      </c>
    </row>
    <row r="1731" spans="1:17" x14ac:dyDescent="0.25">
      <c r="A1731" s="5">
        <v>35369</v>
      </c>
      <c r="B1731">
        <v>0.17385500000000001</v>
      </c>
      <c r="C1731">
        <v>5.3083109999999998</v>
      </c>
      <c r="D1731" s="4">
        <f t="shared" si="27"/>
        <v>5.4503905492535301E-3</v>
      </c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>
        <f>LN(C1731/C1730)</f>
        <v>7.3129849002770697E-3</v>
      </c>
      <c r="Q1731">
        <f>$Y$3*D1731+$Y$4*P1731</f>
        <v>6.9223523932960378E-3</v>
      </c>
    </row>
    <row r="1732" spans="1:17" x14ac:dyDescent="0.25">
      <c r="A1732" s="5">
        <v>35370</v>
      </c>
      <c r="B1732">
        <v>0.18330399999999999</v>
      </c>
      <c r="C1732">
        <v>5.3131469999999998</v>
      </c>
      <c r="D1732" s="4">
        <f t="shared" ref="D1732:D1795" si="28">LN(B1732/B1731)</f>
        <v>5.292435829108974E-2</v>
      </c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>
        <f>LN(C1732/C1731)</f>
        <v>9.1060951032743748E-4</v>
      </c>
      <c r="Q1732">
        <f>$Y$3*D1732+$Y$4*P1732</f>
        <v>1.1819190368282563E-2</v>
      </c>
    </row>
    <row r="1733" spans="1:17" x14ac:dyDescent="0.25">
      <c r="A1733" s="5">
        <v>35373</v>
      </c>
      <c r="B1733">
        <v>0.184249</v>
      </c>
      <c r="C1733">
        <v>5.3373169999999996</v>
      </c>
      <c r="D1733" s="4">
        <f t="shared" si="28"/>
        <v>5.1421268892636405E-3</v>
      </c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>
        <f>LN(C1733/C1732)</f>
        <v>4.5387771824444527E-3</v>
      </c>
      <c r="Q1733">
        <f>$Y$3*D1733+$Y$4*P1733</f>
        <v>4.6653146694885491E-3</v>
      </c>
    </row>
    <row r="1734" spans="1:17" x14ac:dyDescent="0.25">
      <c r="A1734" s="5">
        <v>35374</v>
      </c>
      <c r="B1734">
        <v>0.19275300000000001</v>
      </c>
      <c r="C1734">
        <v>5.4726860000000004</v>
      </c>
      <c r="D1734" s="4">
        <f t="shared" si="28"/>
        <v>4.5121472878347495E-2</v>
      </c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>
        <f>LN(C1734/C1733)</f>
        <v>2.5046445707039601E-2</v>
      </c>
      <c r="Q1734">
        <f>$Y$3*D1734+$Y$4*P1734</f>
        <v>2.9256679775091495E-2</v>
      </c>
    </row>
    <row r="1735" spans="1:17" x14ac:dyDescent="0.25">
      <c r="A1735" s="5">
        <v>35375</v>
      </c>
      <c r="B1735">
        <v>0.19275300000000001</v>
      </c>
      <c r="C1735">
        <v>5.5887120000000001</v>
      </c>
      <c r="D1735" s="4">
        <f t="shared" si="28"/>
        <v>0</v>
      </c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>
        <f>LN(C1735/C1734)</f>
        <v>2.0979311209467413E-2</v>
      </c>
      <c r="Q1735">
        <f>$Y$3*D1735+$Y$4*P1735</f>
        <v>1.6579426216803254E-2</v>
      </c>
    </row>
    <row r="1736" spans="1:17" x14ac:dyDescent="0.25">
      <c r="A1736" s="5">
        <v>35376</v>
      </c>
      <c r="B1736">
        <v>0.19558700000000001</v>
      </c>
      <c r="C1736">
        <v>5.5500360000000004</v>
      </c>
      <c r="D1736" s="4">
        <f t="shared" si="28"/>
        <v>1.4595716699667612E-2</v>
      </c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>
        <f>LN(C1736/C1735)</f>
        <v>-6.9444349454030295E-3</v>
      </c>
      <c r="Q1736">
        <f>$Y$3*D1736+$Y$4*P1736</f>
        <v>-2.4269277204714808E-3</v>
      </c>
    </row>
    <row r="1737" spans="1:17" x14ac:dyDescent="0.25">
      <c r="A1737" s="5">
        <v>35377</v>
      </c>
      <c r="B1737">
        <v>0.19842199999999999</v>
      </c>
      <c r="C1737">
        <v>5.5500360000000004</v>
      </c>
      <c r="D1737" s="4">
        <f t="shared" si="28"/>
        <v>1.4390782575706728E-2</v>
      </c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>
        <f>LN(C1737/C1736)</f>
        <v>0</v>
      </c>
      <c r="Q1737">
        <f>$Y$3*D1737+$Y$4*P1737</f>
        <v>3.0181061549328279E-3</v>
      </c>
    </row>
    <row r="1738" spans="1:17" x14ac:dyDescent="0.25">
      <c r="A1738" s="5">
        <v>35380</v>
      </c>
      <c r="B1738">
        <v>0.19653200000000001</v>
      </c>
      <c r="C1738">
        <v>5.5548719999999996</v>
      </c>
      <c r="D1738" s="4">
        <f t="shared" si="28"/>
        <v>-9.5708078765384588E-3</v>
      </c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>
        <f>LN(C1738/C1737)</f>
        <v>8.7096629809239965E-4</v>
      </c>
      <c r="Q1738">
        <f>$Y$3*D1738+$Y$4*P1738</f>
        <v>-1.3189342677094834E-3</v>
      </c>
    </row>
    <row r="1739" spans="1:17" x14ac:dyDescent="0.25">
      <c r="A1739" s="5">
        <v>35381</v>
      </c>
      <c r="B1739">
        <v>0.190862</v>
      </c>
      <c r="C1739">
        <v>5.4823539999999999</v>
      </c>
      <c r="D1739" s="4">
        <f t="shared" si="28"/>
        <v>-2.9274614104237127E-2</v>
      </c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>
        <f>LN(C1739/C1738)</f>
        <v>-1.3140809753526887E-2</v>
      </c>
      <c r="Q1739">
        <f>$Y$3*D1739+$Y$4*P1739</f>
        <v>-1.6524471062923693E-2</v>
      </c>
    </row>
    <row r="1740" spans="1:17" x14ac:dyDescent="0.25">
      <c r="A1740" s="5">
        <v>35382</v>
      </c>
      <c r="B1740">
        <v>0.19322500000000001</v>
      </c>
      <c r="C1740">
        <v>5.6080519999999998</v>
      </c>
      <c r="D1740" s="4">
        <f t="shared" si="28"/>
        <v>1.2304659173683494E-2</v>
      </c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>
        <f>LN(C1740/C1739)</f>
        <v>2.2668851388844988E-2</v>
      </c>
      <c r="Q1740">
        <f>$Y$3*D1740+$Y$4*P1740</f>
        <v>2.0495221695607149E-2</v>
      </c>
    </row>
    <row r="1741" spans="1:17" x14ac:dyDescent="0.25">
      <c r="A1741" s="5">
        <v>35383</v>
      </c>
      <c r="B1741">
        <v>0.19369800000000001</v>
      </c>
      <c r="C1741">
        <v>5.786931</v>
      </c>
      <c r="D1741" s="4">
        <f t="shared" si="28"/>
        <v>2.4449321214852549E-3</v>
      </c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>
        <f>LN(C1741/C1740)</f>
        <v>3.1398677087107044E-2</v>
      </c>
      <c r="Q1741">
        <f>$Y$3*D1741+$Y$4*P1741</f>
        <v>2.5326354374330107E-2</v>
      </c>
    </row>
    <row r="1742" spans="1:17" x14ac:dyDescent="0.25">
      <c r="A1742" s="5">
        <v>35384</v>
      </c>
      <c r="B1742">
        <v>0.188973</v>
      </c>
      <c r="C1742">
        <v>5.7627550000000003</v>
      </c>
      <c r="D1742" s="4">
        <f t="shared" si="28"/>
        <v>-2.4696097402688265E-2</v>
      </c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>
        <f>LN(C1742/C1741)</f>
        <v>-4.1864402737192379E-3</v>
      </c>
      <c r="Q1742">
        <f>$Y$3*D1742+$Y$4*P1742</f>
        <v>-8.48782708787333E-3</v>
      </c>
    </row>
    <row r="1743" spans="1:17" x14ac:dyDescent="0.25">
      <c r="A1743" s="5">
        <v>35387</v>
      </c>
      <c r="B1743">
        <v>0.187083</v>
      </c>
      <c r="C1743">
        <v>5.8159369999999999</v>
      </c>
      <c r="D1743" s="4">
        <f t="shared" si="28"/>
        <v>-1.0051779062158355E-2</v>
      </c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>
        <f>LN(C1743/C1742)</f>
        <v>9.1862490148889656E-3</v>
      </c>
      <c r="Q1743">
        <f>$Y$3*D1743+$Y$4*P1743</f>
        <v>5.1515545399600611E-3</v>
      </c>
    </row>
    <row r="1744" spans="1:17" x14ac:dyDescent="0.25">
      <c r="A1744" s="5">
        <v>35388</v>
      </c>
      <c r="B1744">
        <v>0.188028</v>
      </c>
      <c r="C1744">
        <v>6.0286549999999997</v>
      </c>
      <c r="D1744" s="4">
        <f t="shared" si="28"/>
        <v>5.038519260698357E-3</v>
      </c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>
        <f>LN(C1744/C1743)</f>
        <v>3.5922026464330618E-2</v>
      </c>
      <c r="Q1744">
        <f>$Y$3*D1744+$Y$4*P1744</f>
        <v>2.9444984462838397E-2</v>
      </c>
    </row>
    <row r="1745" spans="1:17" x14ac:dyDescent="0.25">
      <c r="A1745" s="5">
        <v>35389</v>
      </c>
      <c r="B1745">
        <v>0.188973</v>
      </c>
      <c r="C1745">
        <v>5.9271269999999996</v>
      </c>
      <c r="D1745" s="4">
        <f t="shared" si="28"/>
        <v>5.0132598014599071E-3</v>
      </c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>
        <f>LN(C1745/C1744)</f>
        <v>-1.6984324507381944E-2</v>
      </c>
      <c r="Q1745">
        <f>$Y$3*D1745+$Y$4*P1745</f>
        <v>-1.2370882239951331E-2</v>
      </c>
    </row>
    <row r="1746" spans="1:17" x14ac:dyDescent="0.25">
      <c r="A1746" s="5">
        <v>35390</v>
      </c>
      <c r="B1746">
        <v>0.185194</v>
      </c>
      <c r="C1746">
        <v>5.8159369999999999</v>
      </c>
      <c r="D1746" s="4">
        <f t="shared" si="28"/>
        <v>-2.0200223432667367E-2</v>
      </c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>
        <f>LN(C1746/C1745)</f>
        <v>-1.8937701956948629E-2</v>
      </c>
      <c r="Q1746">
        <f>$Y$3*D1746+$Y$4*P1746</f>
        <v>-1.9202484210210799E-2</v>
      </c>
    </row>
    <row r="1747" spans="1:17" x14ac:dyDescent="0.25">
      <c r="A1747" s="5">
        <v>35391</v>
      </c>
      <c r="B1747">
        <v>0.190862</v>
      </c>
      <c r="C1747">
        <v>5.8207700000000004</v>
      </c>
      <c r="D1747" s="4">
        <f t="shared" si="28"/>
        <v>3.014672954018701E-2</v>
      </c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>
        <f>LN(C1747/C1746)</f>
        <v>8.306474121739934E-4</v>
      </c>
      <c r="Q1747">
        <f>$Y$3*D1747+$Y$4*P1747</f>
        <v>6.9789612681858985E-3</v>
      </c>
    </row>
    <row r="1748" spans="1:17" x14ac:dyDescent="0.25">
      <c r="A1748" s="5">
        <v>35394</v>
      </c>
      <c r="B1748">
        <v>0.188973</v>
      </c>
      <c r="C1748">
        <v>5.9367979999999996</v>
      </c>
      <c r="D1748" s="4">
        <f t="shared" si="28"/>
        <v>-9.9465061075196103E-3</v>
      </c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>
        <f>LN(C1748/C1747)</f>
        <v>1.9737375394254544E-2</v>
      </c>
      <c r="Q1748">
        <f>$Y$3*D1748+$Y$4*P1748</f>
        <v>1.3511924833001685E-2</v>
      </c>
    </row>
    <row r="1749" spans="1:17" x14ac:dyDescent="0.25">
      <c r="A1749" s="5">
        <v>35395</v>
      </c>
      <c r="B1749">
        <v>0.18330399999999999</v>
      </c>
      <c r="C1749">
        <v>5.9464670000000002</v>
      </c>
      <c r="D1749" s="4">
        <f t="shared" si="28"/>
        <v>-3.045817095469034E-2</v>
      </c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>
        <f>LN(C1749/C1748)</f>
        <v>1.6273308949674237E-3</v>
      </c>
      <c r="Q1749">
        <f>$Y$3*D1749+$Y$4*P1749</f>
        <v>-5.1017993734610162E-3</v>
      </c>
    </row>
    <row r="1750" spans="1:17" x14ac:dyDescent="0.25">
      <c r="A1750" s="5">
        <v>35396</v>
      </c>
      <c r="B1750">
        <v>0.185194</v>
      </c>
      <c r="C1750">
        <v>6.014151</v>
      </c>
      <c r="D1750" s="4">
        <f t="shared" si="28"/>
        <v>1.0257947522022861E-2</v>
      </c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>
        <f>LN(C1750/C1749)</f>
        <v>1.1317930645403172E-2</v>
      </c>
      <c r="Q1750">
        <f>$Y$3*D1750+$Y$4*P1750</f>
        <v>1.1095625737941116E-2</v>
      </c>
    </row>
    <row r="1751" spans="1:17" x14ac:dyDescent="0.25">
      <c r="A1751" s="5">
        <v>35398</v>
      </c>
      <c r="B1751">
        <v>0.18235899999999999</v>
      </c>
      <c r="C1751">
        <v>6.067329</v>
      </c>
      <c r="D1751" s="4">
        <f t="shared" si="28"/>
        <v>-1.5426652607556039E-2</v>
      </c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>
        <f>LN(C1751/C1750)</f>
        <v>8.8032829472905489E-3</v>
      </c>
      <c r="Q1751">
        <f>$Y$3*D1751+$Y$4*P1751</f>
        <v>3.7216609265981167E-3</v>
      </c>
    </row>
    <row r="1752" spans="1:17" x14ac:dyDescent="0.25">
      <c r="A1752" s="5">
        <v>35401</v>
      </c>
      <c r="B1752">
        <v>0.189918</v>
      </c>
      <c r="C1752">
        <v>6.1011730000000002</v>
      </c>
      <c r="D1752" s="4">
        <f t="shared" si="28"/>
        <v>4.0615128384611558E-2</v>
      </c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>
        <f>LN(C1752/C1751)</f>
        <v>5.5625724953341608E-3</v>
      </c>
      <c r="Q1752">
        <f>$Y$3*D1752+$Y$4*P1752</f>
        <v>1.2913968023617974E-2</v>
      </c>
    </row>
    <row r="1753" spans="1:17" x14ac:dyDescent="0.25">
      <c r="A1753" s="5">
        <v>35402</v>
      </c>
      <c r="B1753">
        <v>0.189918</v>
      </c>
      <c r="C1753">
        <v>5.9827269999999997</v>
      </c>
      <c r="D1753" s="4">
        <f t="shared" si="28"/>
        <v>0</v>
      </c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>
        <f>LN(C1753/C1752)</f>
        <v>-1.9604563691024555E-2</v>
      </c>
      <c r="Q1753">
        <f>$Y$3*D1753+$Y$4*P1753</f>
        <v>-1.5492997552812081E-2</v>
      </c>
    </row>
    <row r="1754" spans="1:17" x14ac:dyDescent="0.25">
      <c r="A1754" s="5">
        <v>35403</v>
      </c>
      <c r="B1754">
        <v>0.188973</v>
      </c>
      <c r="C1754">
        <v>5.9271269999999996</v>
      </c>
      <c r="D1754" s="4">
        <f t="shared" si="28"/>
        <v>-4.9882523443881494E-3</v>
      </c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>
        <f>LN(C1754/C1753)</f>
        <v>-9.3368741414507281E-3</v>
      </c>
      <c r="Q1754">
        <f>$Y$3*D1754+$Y$4*P1754</f>
        <v>-8.4248596528609665E-3</v>
      </c>
    </row>
    <row r="1755" spans="1:17" x14ac:dyDescent="0.25">
      <c r="A1755" s="5">
        <v>35404</v>
      </c>
      <c r="B1755">
        <v>0.188973</v>
      </c>
      <c r="C1755">
        <v>5.9174620000000004</v>
      </c>
      <c r="D1755" s="4">
        <f t="shared" si="28"/>
        <v>0</v>
      </c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>
        <f>LN(C1755/C1754)</f>
        <v>-1.631969187801172E-3</v>
      </c>
      <c r="Q1755">
        <f>$Y$3*D1755+$Y$4*P1755</f>
        <v>-1.2897045316261717E-3</v>
      </c>
    </row>
    <row r="1756" spans="1:17" x14ac:dyDescent="0.25">
      <c r="A1756" s="5">
        <v>35405</v>
      </c>
      <c r="B1756">
        <v>0.189918</v>
      </c>
      <c r="C1756">
        <v>5.9126260000000004</v>
      </c>
      <c r="D1756" s="4">
        <f t="shared" si="28"/>
        <v>4.988252344388145E-3</v>
      </c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>
        <f>LN(C1756/C1755)</f>
        <v>-8.1757638140613073E-4</v>
      </c>
      <c r="Q1756">
        <f>$Y$3*D1756+$Y$4*P1756</f>
        <v>4.0005075732819136E-4</v>
      </c>
    </row>
    <row r="1757" spans="1:17" x14ac:dyDescent="0.25">
      <c r="A1757" s="5">
        <v>35408</v>
      </c>
      <c r="B1757">
        <v>0.188973</v>
      </c>
      <c r="C1757">
        <v>6.3235619999999999</v>
      </c>
      <c r="D1757" s="4">
        <f t="shared" si="28"/>
        <v>-4.9882523443881494E-3</v>
      </c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>
        <f>LN(C1757/C1756)</f>
        <v>6.7192592613373334E-2</v>
      </c>
      <c r="Q1757">
        <f>$Y$3*D1757+$Y$4*P1757</f>
        <v>5.2054468519758944E-2</v>
      </c>
    </row>
    <row r="1758" spans="1:17" x14ac:dyDescent="0.25">
      <c r="A1758" s="5">
        <v>35409</v>
      </c>
      <c r="B1758">
        <v>0.185194</v>
      </c>
      <c r="C1758">
        <v>6.3332309999999996</v>
      </c>
      <c r="D1758" s="4">
        <f t="shared" si="28"/>
        <v>-2.0200223432667367E-2</v>
      </c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>
        <f>LN(C1758/C1757)</f>
        <v>1.5278754864593298E-3</v>
      </c>
      <c r="Q1758">
        <f>$Y$3*D1758+$Y$4*P1758</f>
        <v>-3.0290489711103522E-3</v>
      </c>
    </row>
    <row r="1759" spans="1:17" x14ac:dyDescent="0.25">
      <c r="A1759" s="5">
        <v>35410</v>
      </c>
      <c r="B1759">
        <v>0.18141399999999999</v>
      </c>
      <c r="C1759">
        <v>6.4492589999999996</v>
      </c>
      <c r="D1759" s="4">
        <f t="shared" si="28"/>
        <v>-2.0622212067789726E-2</v>
      </c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>
        <f>LN(C1759/C1758)</f>
        <v>1.8154708014057046E-2</v>
      </c>
      <c r="Q1759">
        <f>$Y$3*D1759+$Y$4*P1759</f>
        <v>1.0022220392020085E-2</v>
      </c>
    </row>
    <row r="1760" spans="1:17" x14ac:dyDescent="0.25">
      <c r="A1760" s="5">
        <v>35411</v>
      </c>
      <c r="B1760">
        <v>0.18046999999999999</v>
      </c>
      <c r="C1760">
        <v>6.2655459999999996</v>
      </c>
      <c r="D1760" s="4">
        <f t="shared" si="28"/>
        <v>-5.2171532380678731E-3</v>
      </c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>
        <f>LN(C1760/C1759)</f>
        <v>-2.889950509850394E-2</v>
      </c>
      <c r="Q1760">
        <f>$Y$3*D1760+$Y$4*P1760</f>
        <v>-2.3932725040696216E-2</v>
      </c>
    </row>
    <row r="1761" spans="1:17" x14ac:dyDescent="0.25">
      <c r="A1761" s="5">
        <v>35412</v>
      </c>
      <c r="B1761">
        <v>0.17574500000000001</v>
      </c>
      <c r="C1761">
        <v>6.1881919999999999</v>
      </c>
      <c r="D1761" s="4">
        <f t="shared" si="28"/>
        <v>-2.6530478189260801E-2</v>
      </c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>
        <f>LN(C1761/C1760)</f>
        <v>-1.2422775363405457E-2</v>
      </c>
      <c r="Q1761">
        <f>$Y$3*D1761+$Y$4*P1761</f>
        <v>-1.5381512631978653E-2</v>
      </c>
    </row>
    <row r="1762" spans="1:17" x14ac:dyDescent="0.25">
      <c r="A1762" s="5">
        <v>35415</v>
      </c>
      <c r="B1762">
        <v>0.17102100000000001</v>
      </c>
      <c r="C1762">
        <v>5.9367979999999996</v>
      </c>
      <c r="D1762" s="4">
        <f t="shared" si="28"/>
        <v>-2.7247724803906595E-2</v>
      </c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>
        <f>LN(C1762/C1761)</f>
        <v>-4.1473029233293136E-2</v>
      </c>
      <c r="Q1762">
        <f>$Y$3*D1762+$Y$4*P1762</f>
        <v>-3.8489627974309396E-2</v>
      </c>
    </row>
    <row r="1763" spans="1:17" x14ac:dyDescent="0.25">
      <c r="A1763" s="5">
        <v>35416</v>
      </c>
      <c r="B1763">
        <v>0.170076</v>
      </c>
      <c r="C1763">
        <v>6.1785269999999999</v>
      </c>
      <c r="D1763" s="4">
        <f t="shared" si="28"/>
        <v>-5.5409600072705845E-3</v>
      </c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>
        <f>LN(C1763/C1762)</f>
        <v>3.990996275336834E-2</v>
      </c>
      <c r="Q1763">
        <f>$Y$3*D1763+$Y$4*P1763</f>
        <v>3.0377770253786757E-2</v>
      </c>
    </row>
    <row r="1764" spans="1:17" x14ac:dyDescent="0.25">
      <c r="A1764" s="5">
        <v>35417</v>
      </c>
      <c r="B1764">
        <v>0.17480000000000001</v>
      </c>
      <c r="C1764">
        <v>6.3912430000000002</v>
      </c>
      <c r="D1764" s="4">
        <f t="shared" si="28"/>
        <v>2.7397067248666498E-2</v>
      </c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>
        <f>LN(C1764/C1763)</f>
        <v>3.3848878618787194E-2</v>
      </c>
      <c r="Q1764">
        <f>$Y$3*D1764+$Y$4*P1764</f>
        <v>3.2495772802325323E-2</v>
      </c>
    </row>
    <row r="1765" spans="1:17" x14ac:dyDescent="0.25">
      <c r="A1765" s="5">
        <v>35418</v>
      </c>
      <c r="B1765">
        <v>0.168186</v>
      </c>
      <c r="C1765">
        <v>6.5652900000000001</v>
      </c>
      <c r="D1765" s="4">
        <f t="shared" si="28"/>
        <v>-3.8571953391695939E-2</v>
      </c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>
        <f>LN(C1765/C1764)</f>
        <v>2.6867908263203052E-2</v>
      </c>
      <c r="Q1765">
        <f>$Y$3*D1765+$Y$4*P1765</f>
        <v>1.3143536555161733E-2</v>
      </c>
    </row>
    <row r="1766" spans="1:17" x14ac:dyDescent="0.25">
      <c r="A1766" s="5">
        <v>35419</v>
      </c>
      <c r="B1766">
        <v>0.17763399999999999</v>
      </c>
      <c r="C1766">
        <v>6.4685980000000001</v>
      </c>
      <c r="D1766" s="4">
        <f t="shared" si="28"/>
        <v>5.4654743847197561E-2</v>
      </c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>
        <f>LN(C1766/C1765)</f>
        <v>-1.4837287822237743E-2</v>
      </c>
      <c r="Q1766">
        <f>$Y$3*D1766+$Y$4*P1766</f>
        <v>-2.6307496084929972E-4</v>
      </c>
    </row>
    <row r="1767" spans="1:17" x14ac:dyDescent="0.25">
      <c r="A1767" s="5">
        <v>35422</v>
      </c>
      <c r="B1767">
        <v>0.17574500000000001</v>
      </c>
      <c r="C1767">
        <v>6.4782669999999998</v>
      </c>
      <c r="D1767" s="4">
        <f t="shared" si="28"/>
        <v>-1.0691172892990812E-2</v>
      </c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>
        <f>LN(C1767/C1766)</f>
        <v>1.4936437195575694E-3</v>
      </c>
      <c r="Q1767">
        <f>$Y$3*D1767+$Y$4*P1767</f>
        <v>-1.0618163342369009E-3</v>
      </c>
    </row>
    <row r="1768" spans="1:17" x14ac:dyDescent="0.25">
      <c r="A1768" s="5">
        <v>35423</v>
      </c>
      <c r="B1768">
        <v>0.17480000000000001</v>
      </c>
      <c r="C1768">
        <v>6.5652900000000001</v>
      </c>
      <c r="D1768" s="4">
        <f t="shared" si="28"/>
        <v>-5.3916175625107823E-3</v>
      </c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>
        <f>LN(C1768/C1767)</f>
        <v>1.3343644102680267E-2</v>
      </c>
      <c r="Q1768">
        <f>$Y$3*D1768+$Y$4*P1768</f>
        <v>9.4143922882970413E-3</v>
      </c>
    </row>
    <row r="1769" spans="1:17" x14ac:dyDescent="0.25">
      <c r="A1769" s="5">
        <v>35425</v>
      </c>
      <c r="B1769">
        <v>0.17385500000000001</v>
      </c>
      <c r="C1769">
        <v>6.6136330000000001</v>
      </c>
      <c r="D1769" s="4">
        <f t="shared" si="28"/>
        <v>-5.420844755483459E-3</v>
      </c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>
        <f>LN(C1769/C1768)</f>
        <v>7.3364442347700915E-3</v>
      </c>
      <c r="Q1769">
        <f>$Y$3*D1769+$Y$4*P1769</f>
        <v>4.6609224402334804E-3</v>
      </c>
    </row>
    <row r="1770" spans="1:17" x14ac:dyDescent="0.25">
      <c r="A1770" s="5">
        <v>35426</v>
      </c>
      <c r="B1770">
        <v>0.17480000000000001</v>
      </c>
      <c r="C1770">
        <v>6.5169430000000004</v>
      </c>
      <c r="D1770" s="4">
        <f t="shared" si="28"/>
        <v>5.4208447554835492E-3</v>
      </c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>
        <f>LN(C1770/C1769)</f>
        <v>-1.4727723705728071E-2</v>
      </c>
      <c r="Q1770">
        <f>$Y$3*D1770+$Y$4*P1770</f>
        <v>-1.0502066194334402E-2</v>
      </c>
    </row>
    <row r="1771" spans="1:17" x14ac:dyDescent="0.25">
      <c r="A1771" s="5">
        <v>35429</v>
      </c>
      <c r="B1771">
        <v>0.164406</v>
      </c>
      <c r="C1771">
        <v>6.4589259999999999</v>
      </c>
      <c r="D1771" s="4">
        <f t="shared" si="28"/>
        <v>-6.1303484914966205E-2</v>
      </c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>
        <f>LN(C1771/C1770)</f>
        <v>-8.9423508534737916E-3</v>
      </c>
      <c r="Q1771">
        <f>$Y$3*D1771+$Y$4*P1771</f>
        <v>-1.9923787072031372E-2</v>
      </c>
    </row>
    <row r="1772" spans="1:17" x14ac:dyDescent="0.25">
      <c r="A1772" s="5">
        <v>35430</v>
      </c>
      <c r="B1772">
        <v>0.15779299999999999</v>
      </c>
      <c r="C1772">
        <v>6.3912430000000002</v>
      </c>
      <c r="D1772" s="4">
        <f t="shared" si="28"/>
        <v>-4.1054930827929673E-2</v>
      </c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>
        <f>LN(C1772/C1771)</f>
        <v>-1.0534277938771161E-2</v>
      </c>
      <c r="Q1772">
        <f>$Y$3*D1772+$Y$4*P1772</f>
        <v>-1.6935220337333801E-2</v>
      </c>
    </row>
    <row r="1773" spans="1:17" x14ac:dyDescent="0.25">
      <c r="A1773" s="5">
        <v>35432</v>
      </c>
      <c r="B1773">
        <v>0.15873699999999999</v>
      </c>
      <c r="C1773">
        <v>6.3138909999999999</v>
      </c>
      <c r="D1773" s="4">
        <f t="shared" si="28"/>
        <v>5.9646971773323482E-3</v>
      </c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>
        <f>LN(C1773/C1772)</f>
        <v>-1.2176645401855216E-2</v>
      </c>
      <c r="Q1773">
        <f>$Y$3*D1773+$Y$4*P1773</f>
        <v>-8.3719532380378409E-3</v>
      </c>
    </row>
    <row r="1774" spans="1:17" x14ac:dyDescent="0.25">
      <c r="A1774" s="5">
        <v>35433</v>
      </c>
      <c r="B1774">
        <v>0.164406</v>
      </c>
      <c r="C1774">
        <v>6.5459490000000002</v>
      </c>
      <c r="D1774" s="4">
        <f t="shared" si="28"/>
        <v>3.5090233650597255E-2</v>
      </c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>
        <f>LN(C1774/C1773)</f>
        <v>3.6094258269014939E-2</v>
      </c>
      <c r="Q1774">
        <f>$Y$3*D1774+$Y$4*P1774</f>
        <v>3.5883689256203506E-2</v>
      </c>
    </row>
    <row r="1775" spans="1:17" x14ac:dyDescent="0.25">
      <c r="A1775" s="5">
        <v>35436</v>
      </c>
      <c r="B1775">
        <v>0.13511600000000001</v>
      </c>
      <c r="C1775">
        <v>6.5266109999999999</v>
      </c>
      <c r="D1775" s="4">
        <f t="shared" si="28"/>
        <v>-0.19620530956068227</v>
      </c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>
        <f>LN(C1775/C1774)</f>
        <v>-2.9585657446799976E-3</v>
      </c>
      <c r="Q1775">
        <f>$Y$3*D1775+$Y$4*P1775</f>
        <v>-4.3487229412796119E-2</v>
      </c>
    </row>
    <row r="1776" spans="1:17" x14ac:dyDescent="0.25">
      <c r="A1776" s="5">
        <v>35437</v>
      </c>
      <c r="B1776">
        <v>0.13228100000000001</v>
      </c>
      <c r="C1776">
        <v>6.5749589999999998</v>
      </c>
      <c r="D1776" s="4">
        <f t="shared" si="28"/>
        <v>-2.1205220938966821E-2</v>
      </c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>
        <f>LN(C1776/C1775)</f>
        <v>7.3805230163975898E-3</v>
      </c>
      <c r="Q1776">
        <f>$Y$3*D1776+$Y$4*P1776</f>
        <v>1.3853792970656836E-3</v>
      </c>
    </row>
    <row r="1777" spans="1:17" x14ac:dyDescent="0.25">
      <c r="A1777" s="5">
        <v>35438</v>
      </c>
      <c r="B1777">
        <v>0.13322600000000001</v>
      </c>
      <c r="C1777">
        <v>6.4492589999999996</v>
      </c>
      <c r="D1777" s="4">
        <f t="shared" si="28"/>
        <v>7.1184864465608311E-3</v>
      </c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>
        <f>LN(C1777/C1776)</f>
        <v>-1.9303101815830302E-2</v>
      </c>
      <c r="Q1777">
        <f>$Y$3*D1777+$Y$4*P1777</f>
        <v>-1.3761835540816243E-2</v>
      </c>
    </row>
    <row r="1778" spans="1:17" x14ac:dyDescent="0.25">
      <c r="A1778" s="5">
        <v>35439</v>
      </c>
      <c r="B1778">
        <v>0.13417100000000001</v>
      </c>
      <c r="C1778">
        <v>6.3719039999999998</v>
      </c>
      <c r="D1778" s="4">
        <f t="shared" si="28"/>
        <v>7.0681715522002593E-3</v>
      </c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>
        <f>LN(C1778/C1777)</f>
        <v>-1.2066914466171698E-2</v>
      </c>
      <c r="Q1778">
        <f>$Y$3*D1778+$Y$4*P1778</f>
        <v>-8.0538095093426673E-3</v>
      </c>
    </row>
    <row r="1779" spans="1:17" x14ac:dyDescent="0.25">
      <c r="A1779" s="5">
        <v>35440</v>
      </c>
      <c r="B1779">
        <v>0.13794999999999999</v>
      </c>
      <c r="C1779">
        <v>6.5169430000000004</v>
      </c>
      <c r="D1779" s="4">
        <f t="shared" si="28"/>
        <v>2.7776194857714192E-2</v>
      </c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>
        <f>LN(C1779/C1778)</f>
        <v>2.2507074935369676E-2</v>
      </c>
      <c r="Q1779">
        <f>$Y$3*D1779+$Y$4*P1779</f>
        <v>2.3612140847181367E-2</v>
      </c>
    </row>
    <row r="1780" spans="1:17" x14ac:dyDescent="0.25">
      <c r="A1780" s="5">
        <v>35443</v>
      </c>
      <c r="B1780">
        <v>0.13700499999999999</v>
      </c>
      <c r="C1780">
        <v>6.4782669999999998</v>
      </c>
      <c r="D1780" s="4">
        <f t="shared" si="28"/>
        <v>-6.8738791507808117E-3</v>
      </c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>
        <f>LN(C1780/C1779)</f>
        <v>-5.9523646317221355E-3</v>
      </c>
      <c r="Q1780">
        <f>$Y$3*D1780+$Y$4*P1780</f>
        <v>-6.1456292180779859E-3</v>
      </c>
    </row>
    <row r="1781" spans="1:17" x14ac:dyDescent="0.25">
      <c r="A1781" s="5">
        <v>35444</v>
      </c>
      <c r="B1781">
        <v>0.13511600000000001</v>
      </c>
      <c r="C1781">
        <v>6.603961</v>
      </c>
      <c r="D1781" s="4">
        <f t="shared" si="28"/>
        <v>-1.3883752766727611E-2</v>
      </c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>
        <f>LN(C1781/C1780)</f>
        <v>1.9216584204046389E-2</v>
      </c>
      <c r="Q1781">
        <f>$Y$3*D1781+$Y$4*P1781</f>
        <v>1.2274617690669504E-2</v>
      </c>
    </row>
    <row r="1782" spans="1:17" x14ac:dyDescent="0.25">
      <c r="A1782" s="5">
        <v>35445</v>
      </c>
      <c r="B1782">
        <v>0.13039200000000001</v>
      </c>
      <c r="C1782">
        <v>6.5459490000000002</v>
      </c>
      <c r="D1782" s="4">
        <f t="shared" si="28"/>
        <v>-3.5588370828454931E-2</v>
      </c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>
        <f>LN(C1782/C1781)</f>
        <v>-8.8232354974095012E-3</v>
      </c>
      <c r="Q1782">
        <f>$Y$3*D1782+$Y$4*P1782</f>
        <v>-1.4436552164190649E-2</v>
      </c>
    </row>
    <row r="1783" spans="1:17" x14ac:dyDescent="0.25">
      <c r="A1783" s="5">
        <v>35446</v>
      </c>
      <c r="B1783">
        <v>0.126612</v>
      </c>
      <c r="C1783">
        <v>6.6523070000000004</v>
      </c>
      <c r="D1783" s="4">
        <f t="shared" si="28"/>
        <v>-2.9418005969376278E-2</v>
      </c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>
        <f>LN(C1783/C1782)</f>
        <v>1.6117326767882086E-2</v>
      </c>
      <c r="Q1783">
        <f>$Y$3*D1783+$Y$4*P1783</f>
        <v>6.5674313901816408E-3</v>
      </c>
    </row>
    <row r="1784" spans="1:17" x14ac:dyDescent="0.25">
      <c r="A1784" s="5">
        <v>35447</v>
      </c>
      <c r="B1784">
        <v>0.126612</v>
      </c>
      <c r="C1784">
        <v>6.7393320000000001</v>
      </c>
      <c r="D1784" s="4">
        <f t="shared" si="28"/>
        <v>0</v>
      </c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>
        <f>LN(C1784/C1783)</f>
        <v>1.2997098421125326E-2</v>
      </c>
      <c r="Q1784">
        <f>$Y$3*D1784+$Y$4*P1784</f>
        <v>1.0271282605709902E-2</v>
      </c>
    </row>
    <row r="1785" spans="1:17" x14ac:dyDescent="0.25">
      <c r="A1785" s="5">
        <v>35450</v>
      </c>
      <c r="B1785">
        <v>0.12803</v>
      </c>
      <c r="C1785">
        <v>7.0197339999999997</v>
      </c>
      <c r="D1785" s="4">
        <f t="shared" si="28"/>
        <v>1.1137319510132302E-2</v>
      </c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>
        <f>LN(C1785/C1784)</f>
        <v>4.0764515361687119E-2</v>
      </c>
      <c r="Q1785">
        <f>$Y$3*D1785+$Y$4*P1785</f>
        <v>3.455095319558743E-2</v>
      </c>
    </row>
    <row r="1786" spans="1:17" x14ac:dyDescent="0.25">
      <c r="A1786" s="5">
        <v>35451</v>
      </c>
      <c r="B1786">
        <v>0.13039200000000001</v>
      </c>
      <c r="C1786">
        <v>7.348484</v>
      </c>
      <c r="D1786" s="4">
        <f t="shared" si="28"/>
        <v>1.828068645924397E-2</v>
      </c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>
        <f>LN(C1786/C1785)</f>
        <v>4.5768707865215495E-2</v>
      </c>
      <c r="Q1786">
        <f>$Y$3*D1786+$Y$4*P1786</f>
        <v>4.0003783952575964E-2</v>
      </c>
    </row>
    <row r="1787" spans="1:17" x14ac:dyDescent="0.25">
      <c r="A1787" s="5">
        <v>35452</v>
      </c>
      <c r="B1787">
        <v>0.12991900000000001</v>
      </c>
      <c r="C1787">
        <v>7.5321930000000004</v>
      </c>
      <c r="D1787" s="4">
        <f t="shared" si="28"/>
        <v>-3.6341185779212547E-3</v>
      </c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>
        <f>LN(C1787/C1786)</f>
        <v>2.469220102373201E-2</v>
      </c>
      <c r="Q1787">
        <f>$Y$3*D1787+$Y$4*P1787</f>
        <v>1.8751465063988997E-2</v>
      </c>
    </row>
    <row r="1788" spans="1:17" x14ac:dyDescent="0.25">
      <c r="A1788" s="5">
        <v>35453</v>
      </c>
      <c r="B1788">
        <v>0.13039200000000001</v>
      </c>
      <c r="C1788">
        <v>7.3291459999999997</v>
      </c>
      <c r="D1788" s="4">
        <f t="shared" si="28"/>
        <v>3.6341185779211224E-3</v>
      </c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>
        <f>LN(C1788/C1787)</f>
        <v>-2.7327232863242311E-2</v>
      </c>
      <c r="Q1788">
        <f>$Y$3*D1788+$Y$4*P1788</f>
        <v>-2.0833864982932666E-2</v>
      </c>
    </row>
    <row r="1789" spans="1:17" x14ac:dyDescent="0.25">
      <c r="A1789" s="5">
        <v>35454</v>
      </c>
      <c r="B1789">
        <v>0.127557</v>
      </c>
      <c r="C1789">
        <v>7.4209990000000001</v>
      </c>
      <c r="D1789" s="4">
        <f t="shared" si="28"/>
        <v>-2.1981974396343987E-2</v>
      </c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>
        <f>LN(C1789/C1788)</f>
        <v>1.2454682627635549E-2</v>
      </c>
      <c r="Q1789">
        <f>$Y$3*D1789+$Y$4*P1789</f>
        <v>5.2324564580292516E-3</v>
      </c>
    </row>
    <row r="1790" spans="1:17" x14ac:dyDescent="0.25">
      <c r="A1790" s="5">
        <v>35457</v>
      </c>
      <c r="B1790">
        <v>0.125668</v>
      </c>
      <c r="C1790">
        <v>7.4355000000000002</v>
      </c>
      <c r="D1790" s="4">
        <f t="shared" si="28"/>
        <v>-1.4919814717797556E-2</v>
      </c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>
        <f>LN(C1790/C1789)</f>
        <v>1.9521429113426225E-3</v>
      </c>
      <c r="Q1790">
        <f>$Y$3*D1790+$Y$4*P1790</f>
        <v>-1.5863275574027592E-3</v>
      </c>
    </row>
    <row r="1791" spans="1:17" x14ac:dyDescent="0.25">
      <c r="A1791" s="5">
        <v>35458</v>
      </c>
      <c r="B1791">
        <v>0.125668</v>
      </c>
      <c r="C1791">
        <v>7.3968249999999998</v>
      </c>
      <c r="D1791" s="4">
        <f t="shared" si="28"/>
        <v>0</v>
      </c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>
        <f>LN(C1791/C1790)</f>
        <v>-5.2149730605581838E-3</v>
      </c>
      <c r="Q1791">
        <f>$Y$3*D1791+$Y$4*P1791</f>
        <v>-4.1212630966227029E-3</v>
      </c>
    </row>
    <row r="1792" spans="1:17" x14ac:dyDescent="0.25">
      <c r="A1792" s="5">
        <v>35459</v>
      </c>
      <c r="B1792">
        <v>0.125668</v>
      </c>
      <c r="C1792">
        <v>7.522526</v>
      </c>
      <c r="D1792" s="4">
        <f t="shared" si="28"/>
        <v>0</v>
      </c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>
        <f>LN(C1792/C1791)</f>
        <v>1.6851131727820629E-2</v>
      </c>
      <c r="Q1792">
        <f>$Y$3*D1792+$Y$4*P1792</f>
        <v>1.3317028970186431E-2</v>
      </c>
    </row>
    <row r="1793" spans="1:17" x14ac:dyDescent="0.25">
      <c r="A1793" s="5">
        <v>35460</v>
      </c>
      <c r="B1793">
        <v>0.126612</v>
      </c>
      <c r="C1793">
        <v>7.8222680000000002</v>
      </c>
      <c r="D1793" s="4">
        <f t="shared" si="28"/>
        <v>7.4837831447651911E-3</v>
      </c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>
        <f>LN(C1793/C1792)</f>
        <v>3.9072552269516544E-2</v>
      </c>
      <c r="Q1793">
        <f>$Y$3*D1793+$Y$4*P1793</f>
        <v>3.2447599246940413E-2</v>
      </c>
    </row>
    <row r="1794" spans="1:17" x14ac:dyDescent="0.25">
      <c r="A1794" s="5">
        <v>35461</v>
      </c>
      <c r="B1794">
        <v>0.125668</v>
      </c>
      <c r="C1794">
        <v>7.8899489999999997</v>
      </c>
      <c r="D1794" s="4">
        <f t="shared" si="28"/>
        <v>-7.4837831447652371E-3</v>
      </c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>
        <f>LN(C1794/C1793)</f>
        <v>8.615132875184674E-3</v>
      </c>
      <c r="Q1794">
        <f>$Y$3*D1794+$Y$4*P1794</f>
        <v>5.2387885192092046E-3</v>
      </c>
    </row>
    <row r="1795" spans="1:17" x14ac:dyDescent="0.25">
      <c r="A1795" s="5">
        <v>35464</v>
      </c>
      <c r="B1795">
        <v>0.123305</v>
      </c>
      <c r="C1795">
        <v>7.9189579999999999</v>
      </c>
      <c r="D1795" s="4">
        <f t="shared" si="28"/>
        <v>-1.8982547954675903E-2</v>
      </c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>
        <f>LN(C1795/C1794)</f>
        <v>3.6699605556838408E-3</v>
      </c>
      <c r="Q1795">
        <f>$Y$3*D1795+$Y$4*P1795</f>
        <v>-1.0808356571084636E-3</v>
      </c>
    </row>
    <row r="1796" spans="1:17" x14ac:dyDescent="0.25">
      <c r="A1796" s="5">
        <v>35465</v>
      </c>
      <c r="B1796">
        <v>0.116219</v>
      </c>
      <c r="C1796">
        <v>7.9769690000000004</v>
      </c>
      <c r="D1796" s="4">
        <f t="shared" ref="D1796:D1859" si="29">LN(B1796/B1795)</f>
        <v>-5.9184618609592947E-2</v>
      </c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>
        <f>LN(C1796/C1795)</f>
        <v>7.2988832344459634E-3</v>
      </c>
      <c r="Q1796">
        <f>$Y$3*D1796+$Y$4*P1796</f>
        <v>-6.6443658599923761E-3</v>
      </c>
    </row>
    <row r="1797" spans="1:17" x14ac:dyDescent="0.25">
      <c r="A1797" s="5">
        <v>35466</v>
      </c>
      <c r="B1797">
        <v>0.115274</v>
      </c>
      <c r="C1797">
        <v>7.6095420000000003</v>
      </c>
      <c r="D1797" s="4">
        <f t="shared" si="29"/>
        <v>-8.1644390916082964E-3</v>
      </c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>
        <f>LN(C1797/C1796)</f>
        <v>-4.7155528654690436E-2</v>
      </c>
      <c r="Q1797">
        <f>$Y$3*D1797+$Y$4*P1797</f>
        <v>-3.8978124348927987E-2</v>
      </c>
    </row>
    <row r="1798" spans="1:17" x14ac:dyDescent="0.25">
      <c r="A1798" s="5">
        <v>35467</v>
      </c>
      <c r="B1798">
        <v>0.12094299999999999</v>
      </c>
      <c r="C1798">
        <v>7.5128560000000002</v>
      </c>
      <c r="D1798" s="4">
        <f t="shared" si="29"/>
        <v>4.800745707886906E-2</v>
      </c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>
        <f>LN(C1798/C1797)</f>
        <v>-1.2787299668251225E-2</v>
      </c>
      <c r="Q1798">
        <f>$Y$3*D1798+$Y$4*P1798</f>
        <v>-3.712235434535395E-5</v>
      </c>
    </row>
    <row r="1799" spans="1:17" x14ac:dyDescent="0.25">
      <c r="A1799" s="5">
        <v>35468</v>
      </c>
      <c r="B1799">
        <v>0.11952500000000001</v>
      </c>
      <c r="C1799">
        <v>7.7642530000000001</v>
      </c>
      <c r="D1799" s="4">
        <f t="shared" si="29"/>
        <v>-1.1793805714014997E-2</v>
      </c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>
        <f>LN(C1799/C1798)</f>
        <v>3.2914564645812772E-2</v>
      </c>
      <c r="Q1799">
        <f>$Y$3*D1799+$Y$4*P1799</f>
        <v>2.3538103911300838E-2</v>
      </c>
    </row>
    <row r="1800" spans="1:17" x14ac:dyDescent="0.25">
      <c r="A1800" s="5">
        <v>35471</v>
      </c>
      <c r="B1800">
        <v>0.118108</v>
      </c>
      <c r="C1800">
        <v>7.5611980000000001</v>
      </c>
      <c r="D1800" s="4">
        <f t="shared" si="29"/>
        <v>-1.1926094398982415E-2</v>
      </c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>
        <f>LN(C1800/C1799)</f>
        <v>-2.6500607826006915E-2</v>
      </c>
      <c r="Q1800">
        <f>$Y$3*D1800+$Y$4*P1800</f>
        <v>-2.3443968727483562E-2</v>
      </c>
    </row>
    <row r="1801" spans="1:17" x14ac:dyDescent="0.25">
      <c r="A1801" s="5">
        <v>35472</v>
      </c>
      <c r="B1801">
        <v>0.11858100000000001</v>
      </c>
      <c r="C1801">
        <v>7.6192159999999998</v>
      </c>
      <c r="D1801" s="4">
        <f t="shared" si="29"/>
        <v>3.9968112557945915E-3</v>
      </c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>
        <f>LN(C1801/C1800)</f>
        <v>7.6438340206434916E-3</v>
      </c>
      <c r="Q1801">
        <f>$Y$3*D1801+$Y$4*P1801</f>
        <v>6.8789623539454031E-3</v>
      </c>
    </row>
    <row r="1802" spans="1:17" x14ac:dyDescent="0.25">
      <c r="A1802" s="5">
        <v>35473</v>
      </c>
      <c r="B1802">
        <v>0.11905300000000001</v>
      </c>
      <c r="C1802">
        <v>7.7255760000000002</v>
      </c>
      <c r="D1802" s="4">
        <f t="shared" si="29"/>
        <v>3.972500742400702E-3</v>
      </c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>
        <f>LN(C1802/C1801)</f>
        <v>1.386290584471264E-2</v>
      </c>
      <c r="Q1802">
        <f>$Y$3*D1802+$Y$4*P1802</f>
        <v>1.1788641129987718E-2</v>
      </c>
    </row>
    <row r="1803" spans="1:17" x14ac:dyDescent="0.25">
      <c r="A1803" s="5">
        <v>35474</v>
      </c>
      <c r="B1803">
        <v>0.121887</v>
      </c>
      <c r="C1803">
        <v>7.7352429999999996</v>
      </c>
      <c r="D1803" s="4">
        <f t="shared" si="29"/>
        <v>2.3525613898073758E-2</v>
      </c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>
        <f>LN(C1803/C1802)</f>
        <v>1.2505160638337084E-3</v>
      </c>
      <c r="Q1803">
        <f>$Y$3*D1803+$Y$4*P1803</f>
        <v>5.9221598414792905E-3</v>
      </c>
    </row>
    <row r="1804" spans="1:17" x14ac:dyDescent="0.25">
      <c r="A1804" s="5">
        <v>35475</v>
      </c>
      <c r="B1804">
        <v>0.123305</v>
      </c>
      <c r="C1804">
        <v>7.5708659999999997</v>
      </c>
      <c r="D1804" s="4">
        <f t="shared" si="29"/>
        <v>1.1566574839060702E-2</v>
      </c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>
        <f>LN(C1804/C1803)</f>
        <v>-2.1479439325254677E-2</v>
      </c>
      <c r="Q1804">
        <f>$Y$3*D1804+$Y$4*P1804</f>
        <v>-1.4548865659741589E-2</v>
      </c>
    </row>
    <row r="1805" spans="1:17" x14ac:dyDescent="0.25">
      <c r="A1805" s="5">
        <v>35479</v>
      </c>
      <c r="B1805">
        <v>0.13511600000000001</v>
      </c>
      <c r="C1805">
        <v>7.5321930000000004</v>
      </c>
      <c r="D1805" s="4">
        <f t="shared" si="29"/>
        <v>9.1472707897272354E-2</v>
      </c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>
        <f>LN(C1805/C1804)</f>
        <v>-5.1212253786287578E-3</v>
      </c>
      <c r="Q1805">
        <f>$Y$3*D1805+$Y$4*P1805</f>
        <v>1.5136932439786553E-2</v>
      </c>
    </row>
    <row r="1806" spans="1:17" x14ac:dyDescent="0.25">
      <c r="A1806" s="5">
        <v>35480</v>
      </c>
      <c r="B1806">
        <v>0.13322600000000001</v>
      </c>
      <c r="C1806">
        <v>7.5418609999999999</v>
      </c>
      <c r="D1806" s="4">
        <f t="shared" si="29"/>
        <v>-1.4086734492405951E-2</v>
      </c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>
        <f>LN(C1806/C1805)</f>
        <v>1.2827340708278267E-3</v>
      </c>
      <c r="Q1806">
        <f>$Y$3*D1806+$Y$4*P1806</f>
        <v>-1.9406269538219697E-3</v>
      </c>
    </row>
    <row r="1807" spans="1:17" x14ac:dyDescent="0.25">
      <c r="A1807" s="5">
        <v>35481</v>
      </c>
      <c r="B1807">
        <v>0.12850200000000001</v>
      </c>
      <c r="C1807">
        <v>7.36782</v>
      </c>
      <c r="D1807" s="4">
        <f t="shared" si="29"/>
        <v>-3.6102465836892368E-2</v>
      </c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>
        <f>LN(C1807/C1806)</f>
        <v>-2.3347099854530609E-2</v>
      </c>
      <c r="Q1807">
        <f>$Y$3*D1807+$Y$4*P1807</f>
        <v>-2.6022218346333423E-2</v>
      </c>
    </row>
    <row r="1808" spans="1:17" x14ac:dyDescent="0.25">
      <c r="A1808" s="5">
        <v>35482</v>
      </c>
      <c r="B1808">
        <v>0.123777</v>
      </c>
      <c r="C1808">
        <v>7.348484</v>
      </c>
      <c r="D1808" s="4">
        <f t="shared" si="29"/>
        <v>-3.7462908947698173E-2</v>
      </c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>
        <f>LN(C1808/C1807)</f>
        <v>-2.6278352400290949E-3</v>
      </c>
      <c r="Q1808">
        <f>$Y$3*D1808+$Y$4*P1808</f>
        <v>-9.9336193286676203E-3</v>
      </c>
    </row>
    <row r="1809" spans="1:17" x14ac:dyDescent="0.25">
      <c r="A1809" s="5">
        <v>35485</v>
      </c>
      <c r="B1809">
        <v>0.125668</v>
      </c>
      <c r="C1809">
        <v>7.7449149999999998</v>
      </c>
      <c r="D1809" s="4">
        <f t="shared" si="29"/>
        <v>1.5161949334400042E-2</v>
      </c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>
        <f>LN(C1809/C1808)</f>
        <v>5.254246553900848E-2</v>
      </c>
      <c r="Q1809">
        <f>$Y$3*D1809+$Y$4*P1809</f>
        <v>4.4702838650186927E-2</v>
      </c>
    </row>
    <row r="1810" spans="1:17" x14ac:dyDescent="0.25">
      <c r="A1810" s="5">
        <v>35486</v>
      </c>
      <c r="B1810">
        <v>0.127557</v>
      </c>
      <c r="C1810">
        <v>7.6965680000000001</v>
      </c>
      <c r="D1810" s="4">
        <f t="shared" si="29"/>
        <v>1.4919814717797492E-2</v>
      </c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>
        <f>LN(C1810/C1809)</f>
        <v>-6.2619837723555853E-3</v>
      </c>
      <c r="Q1810">
        <f>$Y$3*D1810+$Y$4*P1810</f>
        <v>-1.8196321448911315E-3</v>
      </c>
    </row>
    <row r="1811" spans="1:17" x14ac:dyDescent="0.25">
      <c r="A1811" s="5">
        <v>35487</v>
      </c>
      <c r="B1811">
        <v>0.12944700000000001</v>
      </c>
      <c r="C1811">
        <v>7.7545799999999998</v>
      </c>
      <c r="D1811" s="4">
        <f t="shared" si="29"/>
        <v>1.4708207436983917E-2</v>
      </c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>
        <f>LN(C1811/C1810)</f>
        <v>7.5091213407354118E-3</v>
      </c>
      <c r="Q1811">
        <f>$Y$3*D1811+$Y$4*P1811</f>
        <v>9.0189493117074429E-3</v>
      </c>
    </row>
    <row r="1812" spans="1:17" x14ac:dyDescent="0.25">
      <c r="A1812" s="5">
        <v>35488</v>
      </c>
      <c r="B1812">
        <v>0.12850200000000001</v>
      </c>
      <c r="C1812">
        <v>7.4355000000000002</v>
      </c>
      <c r="D1812" s="4">
        <f t="shared" si="29"/>
        <v>-7.3270625414833864E-3</v>
      </c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>
        <f>LN(C1812/C1811)</f>
        <v>-4.2017809407920485E-2</v>
      </c>
      <c r="Q1812">
        <f>$Y$3*D1812+$Y$4*P1812</f>
        <v>-3.4742294258830769E-2</v>
      </c>
    </row>
    <row r="1813" spans="1:17" x14ac:dyDescent="0.25">
      <c r="A1813" s="5">
        <v>35489</v>
      </c>
      <c r="B1813">
        <v>0.122832</v>
      </c>
      <c r="C1813">
        <v>7.5418609999999999</v>
      </c>
      <c r="D1813" s="4">
        <f t="shared" si="29"/>
        <v>-4.5126900330945532E-2</v>
      </c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>
        <f>LN(C1813/C1812)</f>
        <v>1.4203141395091882E-2</v>
      </c>
      <c r="Q1813">
        <f>$Y$3*D1813+$Y$4*P1813</f>
        <v>1.7601513656228824E-3</v>
      </c>
    </row>
    <row r="1814" spans="1:17" x14ac:dyDescent="0.25">
      <c r="A1814" s="5">
        <v>35492</v>
      </c>
      <c r="B1814">
        <v>0.121887</v>
      </c>
      <c r="C1814">
        <v>7.6965680000000001</v>
      </c>
      <c r="D1814" s="4">
        <f t="shared" si="29"/>
        <v>-7.7231820760889879E-3</v>
      </c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>
        <f>LN(C1814/C1813)</f>
        <v>2.030554667209333E-2</v>
      </c>
      <c r="Q1814">
        <f>$Y$3*D1814+$Y$4*P1814</f>
        <v>1.4427222939189775E-2</v>
      </c>
    </row>
    <row r="1815" spans="1:17" x14ac:dyDescent="0.25">
      <c r="A1815" s="5">
        <v>35493</v>
      </c>
      <c r="B1815">
        <v>0.124722</v>
      </c>
      <c r="C1815">
        <v>7.6675610000000001</v>
      </c>
      <c r="D1815" s="4">
        <f t="shared" si="29"/>
        <v>2.2992874531955306E-2</v>
      </c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>
        <f>LN(C1815/C1814)</f>
        <v>-3.7759425821691454E-3</v>
      </c>
      <c r="Q1815">
        <f>$Y$3*D1815+$Y$4*P1815</f>
        <v>1.8381462463838492E-3</v>
      </c>
    </row>
    <row r="1816" spans="1:17" x14ac:dyDescent="0.25">
      <c r="A1816" s="5">
        <v>35494</v>
      </c>
      <c r="B1816">
        <v>0.12850200000000001</v>
      </c>
      <c r="C1816">
        <v>7.8029260000000003</v>
      </c>
      <c r="D1816" s="4">
        <f t="shared" si="29"/>
        <v>2.9857207875079315E-2</v>
      </c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>
        <f>LN(C1816/C1815)</f>
        <v>1.750021892606313E-2</v>
      </c>
      <c r="Q1816">
        <f>$Y$3*D1816+$Y$4*P1816</f>
        <v>2.009178781450012E-2</v>
      </c>
    </row>
    <row r="1817" spans="1:17" x14ac:dyDescent="0.25">
      <c r="A1817" s="5">
        <v>35495</v>
      </c>
      <c r="B1817">
        <v>0.125668</v>
      </c>
      <c r="C1817">
        <v>7.5611980000000001</v>
      </c>
      <c r="D1817" s="4">
        <f t="shared" si="29"/>
        <v>-2.2300959613298057E-2</v>
      </c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>
        <f>LN(C1817/C1816)</f>
        <v>-3.1469148312121407E-2</v>
      </c>
      <c r="Q1817">
        <f>$Y$3*D1817+$Y$4*P1817</f>
        <v>-2.9546350396446174E-2</v>
      </c>
    </row>
    <row r="1818" spans="1:17" x14ac:dyDescent="0.25">
      <c r="A1818" s="5">
        <v>35496</v>
      </c>
      <c r="B1818">
        <v>0.124722</v>
      </c>
      <c r="C1818">
        <v>7.4838469999999999</v>
      </c>
      <c r="D1818" s="4">
        <f t="shared" si="29"/>
        <v>-7.5562482617812805E-3</v>
      </c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>
        <f>LN(C1818/C1817)</f>
        <v>-1.0282678655730421E-2</v>
      </c>
      <c r="Q1818">
        <f>$Y$3*D1818+$Y$4*P1818</f>
        <v>-9.7108781779117401E-3</v>
      </c>
    </row>
    <row r="1819" spans="1:17" x14ac:dyDescent="0.25">
      <c r="A1819" s="5">
        <v>35499</v>
      </c>
      <c r="B1819">
        <v>0.125668</v>
      </c>
      <c r="C1819">
        <v>7.7352429999999996</v>
      </c>
      <c r="D1819" s="4">
        <f t="shared" si="29"/>
        <v>7.5562482617812102E-3</v>
      </c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>
        <f>LN(C1819/C1818)</f>
        <v>3.3039934584920216E-2</v>
      </c>
      <c r="Q1819">
        <f>$Y$3*D1819+$Y$4*P1819</f>
        <v>2.7695369747141318E-2</v>
      </c>
    </row>
    <row r="1820" spans="1:17" x14ac:dyDescent="0.25">
      <c r="A1820" s="5">
        <v>35500</v>
      </c>
      <c r="B1820">
        <v>0.123777</v>
      </c>
      <c r="C1820">
        <v>7.6095420000000003</v>
      </c>
      <c r="D1820" s="4">
        <f t="shared" si="29"/>
        <v>-1.5161949334400087E-2</v>
      </c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>
        <f>LN(C1820/C1819)</f>
        <v>-1.6383913080744522E-2</v>
      </c>
      <c r="Q1820">
        <f>$Y$3*D1820+$Y$4*P1820</f>
        <v>-1.6127636795244059E-2</v>
      </c>
    </row>
    <row r="1821" spans="1:17" x14ac:dyDescent="0.25">
      <c r="A1821" s="5">
        <v>35501</v>
      </c>
      <c r="B1821">
        <v>0.122832</v>
      </c>
      <c r="C1821">
        <v>7.6385529999999999</v>
      </c>
      <c r="D1821" s="4">
        <f t="shared" si="29"/>
        <v>-7.6639913832473837E-3</v>
      </c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>
        <f>LN(C1821/C1820)</f>
        <v>3.8052012406174351E-3</v>
      </c>
      <c r="Q1821">
        <f>$Y$3*D1821+$Y$4*P1821</f>
        <v>1.3998253920078499E-3</v>
      </c>
    </row>
    <row r="1822" spans="1:17" x14ac:dyDescent="0.25">
      <c r="A1822" s="5">
        <v>35502</v>
      </c>
      <c r="B1822">
        <v>0.123777</v>
      </c>
      <c r="C1822">
        <v>7.7062369999999998</v>
      </c>
      <c r="D1822" s="4">
        <f t="shared" si="29"/>
        <v>7.6639913832474956E-3</v>
      </c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>
        <f>LN(C1822/C1821)</f>
        <v>8.8218136520559105E-3</v>
      </c>
      <c r="Q1822">
        <f>$Y$3*D1822+$Y$4*P1822</f>
        <v>8.5789894347191847E-3</v>
      </c>
    </row>
    <row r="1823" spans="1:17" x14ac:dyDescent="0.25">
      <c r="A1823" s="5">
        <v>35503</v>
      </c>
      <c r="B1823">
        <v>0.125194</v>
      </c>
      <c r="C1823">
        <v>7.6578929999999996</v>
      </c>
      <c r="D1823" s="4">
        <f t="shared" si="29"/>
        <v>1.1382974726165278E-2</v>
      </c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>
        <f>LN(C1823/C1822)</f>
        <v>-6.2931203457203535E-3</v>
      </c>
      <c r="Q1823">
        <f>$Y$3*D1823+$Y$4*P1823</f>
        <v>-2.5860021920701211E-3</v>
      </c>
    </row>
    <row r="1824" spans="1:17" x14ac:dyDescent="0.25">
      <c r="A1824" s="5">
        <v>35506</v>
      </c>
      <c r="B1824">
        <v>0.124722</v>
      </c>
      <c r="C1824">
        <v>7.7739149999999997</v>
      </c>
      <c r="D1824" s="4">
        <f t="shared" si="29"/>
        <v>-3.7772736535464499E-3</v>
      </c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>
        <f>LN(C1824/C1823)</f>
        <v>1.5037017847127509E-2</v>
      </c>
      <c r="Q1824">
        <f>$Y$3*D1824+$Y$4*P1824</f>
        <v>1.1091191504455809E-2</v>
      </c>
    </row>
    <row r="1825" spans="1:17" x14ac:dyDescent="0.25">
      <c r="A1825" s="5">
        <v>35507</v>
      </c>
      <c r="B1825">
        <v>0.122832</v>
      </c>
      <c r="C1825">
        <v>7.7062369999999998</v>
      </c>
      <c r="D1825" s="4">
        <f t="shared" si="29"/>
        <v>-1.5269692455866256E-2</v>
      </c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>
        <f>LN(C1825/C1824)</f>
        <v>-8.7438975014070726E-3</v>
      </c>
      <c r="Q1825">
        <f>$Y$3*D1825+$Y$4*P1825</f>
        <v>-1.0112519521388887E-2</v>
      </c>
    </row>
    <row r="1826" spans="1:17" x14ac:dyDescent="0.25">
      <c r="A1826" s="5">
        <v>35508</v>
      </c>
      <c r="B1826">
        <v>0.121887</v>
      </c>
      <c r="C1826">
        <v>7.4838469999999999</v>
      </c>
      <c r="D1826" s="4">
        <f t="shared" si="29"/>
        <v>-7.7231820760889879E-3</v>
      </c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>
        <f>LN(C1826/C1825)</f>
        <v>-2.9283036396849066E-2</v>
      </c>
      <c r="Q1826">
        <f>$Y$3*D1826+$Y$4*P1826</f>
        <v>-2.476139702924535E-2</v>
      </c>
    </row>
    <row r="1827" spans="1:17" x14ac:dyDescent="0.25">
      <c r="A1827" s="5">
        <v>35509</v>
      </c>
      <c r="B1827">
        <v>0.13039200000000001</v>
      </c>
      <c r="C1827">
        <v>7.4258329999999999</v>
      </c>
      <c r="D1827" s="4">
        <f t="shared" si="29"/>
        <v>6.7450911907878136E-2</v>
      </c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>
        <f>LN(C1827/C1826)</f>
        <v>-7.782097641541634E-3</v>
      </c>
      <c r="Q1827">
        <f>$Y$3*D1827+$Y$4*P1827</f>
        <v>7.9961415181916996E-3</v>
      </c>
    </row>
    <row r="1828" spans="1:17" x14ac:dyDescent="0.25">
      <c r="A1828" s="5">
        <v>35510</v>
      </c>
      <c r="B1828">
        <v>0.125668</v>
      </c>
      <c r="C1828">
        <v>7.2711269999999999</v>
      </c>
      <c r="D1828" s="4">
        <f t="shared" si="29"/>
        <v>-3.6901789114141464E-2</v>
      </c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>
        <f>LN(C1828/C1827)</f>
        <v>-2.1053566784578245E-2</v>
      </c>
      <c r="Q1828">
        <f>$Y$3*D1828+$Y$4*P1828</f>
        <v>-2.4377334418893271E-2</v>
      </c>
    </row>
    <row r="1829" spans="1:17" x14ac:dyDescent="0.25">
      <c r="A1829" s="5">
        <v>35513</v>
      </c>
      <c r="B1829">
        <v>0.124722</v>
      </c>
      <c r="C1829">
        <v>6.9713880000000001</v>
      </c>
      <c r="D1829" s="4">
        <f t="shared" si="29"/>
        <v>-7.5562482617812805E-3</v>
      </c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>
        <f>LN(C1829/C1828)</f>
        <v>-4.209695604898589E-2</v>
      </c>
      <c r="Q1829">
        <f>$Y$3*D1829+$Y$4*P1829</f>
        <v>-3.4852907838273557E-2</v>
      </c>
    </row>
    <row r="1830" spans="1:17" x14ac:dyDescent="0.25">
      <c r="A1830" s="5">
        <v>35514</v>
      </c>
      <c r="B1830">
        <v>0.124722</v>
      </c>
      <c r="C1830">
        <v>6.9858909999999996</v>
      </c>
      <c r="D1830" s="4">
        <f t="shared" si="29"/>
        <v>0</v>
      </c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>
        <f>LN(C1830/C1829)</f>
        <v>2.0781995143560779E-3</v>
      </c>
      <c r="Q1830">
        <f>$Y$3*D1830+$Y$4*P1830</f>
        <v>1.6423492252936383E-3</v>
      </c>
    </row>
    <row r="1831" spans="1:17" x14ac:dyDescent="0.25">
      <c r="A1831" s="5">
        <v>35515</v>
      </c>
      <c r="B1831">
        <v>0.126612</v>
      </c>
      <c r="C1831">
        <v>7.2904669999999996</v>
      </c>
      <c r="D1831" s="4">
        <f t="shared" si="29"/>
        <v>1.5040031406546405E-2</v>
      </c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>
        <f>LN(C1831/C1830)</f>
        <v>4.2675060696363926E-2</v>
      </c>
      <c r="Q1831">
        <f>$Y$3*D1831+$Y$4*P1831</f>
        <v>3.6879305562647631E-2</v>
      </c>
    </row>
    <row r="1832" spans="1:17" x14ac:dyDescent="0.25">
      <c r="A1832" s="5">
        <v>35516</v>
      </c>
      <c r="B1832">
        <v>0.14078499999999999</v>
      </c>
      <c r="C1832">
        <v>7.2517880000000003</v>
      </c>
      <c r="D1832" s="4">
        <f t="shared" si="29"/>
        <v>0.10610661200991818</v>
      </c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>
        <f>LN(C1832/C1831)</f>
        <v>-5.3195451750872435E-3</v>
      </c>
      <c r="Q1832">
        <f>$Y$3*D1832+$Y$4*P1832</f>
        <v>1.8049300059798268E-2</v>
      </c>
    </row>
    <row r="1833" spans="1:17" x14ac:dyDescent="0.25">
      <c r="A1833" s="5">
        <v>35520</v>
      </c>
      <c r="B1833">
        <v>0.13794999999999999</v>
      </c>
      <c r="C1833">
        <v>7.0922510000000001</v>
      </c>
      <c r="D1833" s="4">
        <f t="shared" si="29"/>
        <v>-2.0342603294578512E-2</v>
      </c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>
        <f>LN(C1833/C1832)</f>
        <v>-2.2245279573699882E-2</v>
      </c>
      <c r="Q1833">
        <f>$Y$3*D1833+$Y$4*P1833</f>
        <v>-2.1846240886356023E-2</v>
      </c>
    </row>
    <row r="1834" spans="1:17" x14ac:dyDescent="0.25">
      <c r="A1834" s="5">
        <v>35521</v>
      </c>
      <c r="B1834">
        <v>0.13228100000000001</v>
      </c>
      <c r="C1834">
        <v>7.2131169999999996</v>
      </c>
      <c r="D1834" s="4">
        <f t="shared" si="29"/>
        <v>-4.1962852856475261E-2</v>
      </c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>
        <f>LN(C1834/C1833)</f>
        <v>1.6898394525928017E-2</v>
      </c>
      <c r="Q1834">
        <f>$Y$3*D1834+$Y$4*P1834</f>
        <v>4.5537223666982877E-3</v>
      </c>
    </row>
    <row r="1835" spans="1:17" x14ac:dyDescent="0.25">
      <c r="A1835" s="5">
        <v>35522</v>
      </c>
      <c r="B1835">
        <v>0.13605999999999999</v>
      </c>
      <c r="C1835">
        <v>7.1164240000000003</v>
      </c>
      <c r="D1835" s="4">
        <f t="shared" si="29"/>
        <v>2.8167517110094738E-2</v>
      </c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>
        <f>LN(C1835/C1834)</f>
        <v>-1.3495822038077556E-2</v>
      </c>
      <c r="Q1835">
        <f>$Y$3*D1835+$Y$4*P1835</f>
        <v>-4.7579803219207559E-3</v>
      </c>
    </row>
    <row r="1836" spans="1:17" x14ac:dyDescent="0.25">
      <c r="A1836" s="5">
        <v>35523</v>
      </c>
      <c r="B1836">
        <v>0.142675</v>
      </c>
      <c r="C1836">
        <v>7.3581459999999996</v>
      </c>
      <c r="D1836" s="4">
        <f t="shared" si="29"/>
        <v>4.7473351505857221E-2</v>
      </c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>
        <f>LN(C1836/C1835)</f>
        <v>3.340264676968413E-2</v>
      </c>
      <c r="Q1836">
        <f>$Y$3*D1836+$Y$4*P1836</f>
        <v>3.6353624615751749E-2</v>
      </c>
    </row>
    <row r="1837" spans="1:17" x14ac:dyDescent="0.25">
      <c r="A1837" s="5">
        <v>35524</v>
      </c>
      <c r="B1837">
        <v>0.145509</v>
      </c>
      <c r="C1837">
        <v>7.2856319999999997</v>
      </c>
      <c r="D1837" s="4">
        <f t="shared" si="29"/>
        <v>1.9668623945895435E-2</v>
      </c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>
        <f>LN(C1837/C1836)</f>
        <v>-9.9038093466036429E-3</v>
      </c>
      <c r="Q1837">
        <f>$Y$3*D1837+$Y$4*P1837</f>
        <v>-3.7017322554591565E-3</v>
      </c>
    </row>
    <row r="1838" spans="1:17" x14ac:dyDescent="0.25">
      <c r="A1838" s="5">
        <v>35527</v>
      </c>
      <c r="B1838">
        <v>0.147399</v>
      </c>
      <c r="C1838">
        <v>7.4161630000000001</v>
      </c>
      <c r="D1838" s="4">
        <f t="shared" si="29"/>
        <v>1.2905255103040195E-2</v>
      </c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>
        <f>LN(C1838/C1837)</f>
        <v>1.7757618038197628E-2</v>
      </c>
      <c r="Q1838">
        <f>$Y$3*D1838+$Y$4*P1838</f>
        <v>1.6739956464650617E-2</v>
      </c>
    </row>
    <row r="1839" spans="1:17" x14ac:dyDescent="0.25">
      <c r="A1839" s="5">
        <v>35528</v>
      </c>
      <c r="B1839">
        <v>0.144564</v>
      </c>
      <c r="C1839">
        <v>7.5998770000000002</v>
      </c>
      <c r="D1839" s="4">
        <f t="shared" si="29"/>
        <v>-1.9420879398991491E-2</v>
      </c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>
        <f>LN(C1839/C1838)</f>
        <v>2.447025542500943E-2</v>
      </c>
      <c r="Q1839">
        <f>$Y$3*D1839+$Y$4*P1839</f>
        <v>1.5265189372317831E-2</v>
      </c>
    </row>
    <row r="1840" spans="1:17" x14ac:dyDescent="0.25">
      <c r="A1840" s="5">
        <v>35529</v>
      </c>
      <c r="B1840">
        <v>0.14362</v>
      </c>
      <c r="C1840">
        <v>7.5805410000000002</v>
      </c>
      <c r="D1840" s="4">
        <f t="shared" si="29"/>
        <v>-6.5513933905444735E-3</v>
      </c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>
        <f>LN(C1840/C1839)</f>
        <v>-2.5474938117130311E-3</v>
      </c>
      <c r="Q1840">
        <f>$Y$3*D1840+$Y$4*P1840</f>
        <v>-3.3872114503495582E-3</v>
      </c>
    </row>
    <row r="1841" spans="1:17" x14ac:dyDescent="0.25">
      <c r="A1841" s="5">
        <v>35530</v>
      </c>
      <c r="B1841">
        <v>0.142675</v>
      </c>
      <c r="C1841">
        <v>7.4838469999999999</v>
      </c>
      <c r="D1841" s="4">
        <f t="shared" si="29"/>
        <v>-6.6016062593997511E-3</v>
      </c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>
        <f>LN(C1841/C1840)</f>
        <v>-1.2837604549251844E-2</v>
      </c>
      <c r="Q1841">
        <f>$Y$3*D1841+$Y$4*P1841</f>
        <v>-1.1529760120240387E-2</v>
      </c>
    </row>
    <row r="1842" spans="1:17" x14ac:dyDescent="0.25">
      <c r="A1842" s="5">
        <v>35531</v>
      </c>
      <c r="B1842">
        <v>0.13794999999999999</v>
      </c>
      <c r="C1842">
        <v>7.348484</v>
      </c>
      <c r="D1842" s="4">
        <f t="shared" si="29"/>
        <v>-3.3678015759476709E-2</v>
      </c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>
        <f>LN(C1842/C1841)</f>
        <v>-1.8252931142695085E-2</v>
      </c>
      <c r="Q1842">
        <f>$Y$3*D1842+$Y$4*P1842</f>
        <v>-2.1487956241389692E-2</v>
      </c>
    </row>
    <row r="1843" spans="1:17" x14ac:dyDescent="0.25">
      <c r="A1843" s="5">
        <v>35534</v>
      </c>
      <c r="B1843">
        <v>0.14172999999999999</v>
      </c>
      <c r="C1843">
        <v>7.5321930000000004</v>
      </c>
      <c r="D1843" s="4">
        <f t="shared" si="29"/>
        <v>2.7032538515518956E-2</v>
      </c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>
        <f>LN(C1843/C1842)</f>
        <v>2.469220102373201E-2</v>
      </c>
      <c r="Q1843">
        <f>$Y$3*D1843+$Y$4*P1843</f>
        <v>2.5183028186982048E-2</v>
      </c>
    </row>
    <row r="1844" spans="1:17" x14ac:dyDescent="0.25">
      <c r="A1844" s="5">
        <v>35535</v>
      </c>
      <c r="B1844">
        <v>0.13936799999999999</v>
      </c>
      <c r="C1844">
        <v>7.5128560000000002</v>
      </c>
      <c r="D1844" s="4">
        <f t="shared" si="29"/>
        <v>-1.6805922440955634E-2</v>
      </c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>
        <f>LN(C1844/C1843)</f>
        <v>-2.5705480451122952E-3</v>
      </c>
      <c r="Q1844">
        <f>$Y$3*D1844+$Y$4*P1844</f>
        <v>-5.5560612273068376E-3</v>
      </c>
    </row>
    <row r="1845" spans="1:17" x14ac:dyDescent="0.25">
      <c r="A1845" s="5">
        <v>35536</v>
      </c>
      <c r="B1845">
        <v>0.14031299999999999</v>
      </c>
      <c r="C1845">
        <v>7.5998770000000002</v>
      </c>
      <c r="D1845" s="4">
        <f t="shared" si="29"/>
        <v>6.7577246667534317E-3</v>
      </c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>
        <f>LN(C1845/C1844)</f>
        <v>1.1516376525040398E-2</v>
      </c>
      <c r="Q1845">
        <f>$Y$3*D1845+$Y$4*P1845</f>
        <v>1.0518368502396562E-2</v>
      </c>
    </row>
    <row r="1846" spans="1:17" x14ac:dyDescent="0.25">
      <c r="A1846" s="5">
        <v>35537</v>
      </c>
      <c r="B1846">
        <v>0.14362</v>
      </c>
      <c r="C1846">
        <v>7.5902029999999998</v>
      </c>
      <c r="D1846" s="4">
        <f t="shared" si="29"/>
        <v>2.3295281277559619E-2</v>
      </c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>
        <f>LN(C1846/C1845)</f>
        <v>-1.2737261828651542E-3</v>
      </c>
      <c r="Q1846">
        <f>$Y$3*D1846+$Y$4*P1846</f>
        <v>3.8790076762423653E-3</v>
      </c>
    </row>
    <row r="1847" spans="1:17" x14ac:dyDescent="0.25">
      <c r="A1847" s="5">
        <v>35538</v>
      </c>
      <c r="B1847">
        <v>0.13889599999999999</v>
      </c>
      <c r="C1847">
        <v>8.3250569999999993</v>
      </c>
      <c r="D1847" s="4">
        <f t="shared" si="29"/>
        <v>-3.3445471032719394E-2</v>
      </c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>
        <f>LN(C1847/C1846)</f>
        <v>9.2411545921986471E-2</v>
      </c>
      <c r="Q1847">
        <f>$Y$3*D1847+$Y$4*P1847</f>
        <v>6.6016189344665049E-2</v>
      </c>
    </row>
    <row r="1848" spans="1:17" x14ac:dyDescent="0.25">
      <c r="A1848" s="5">
        <v>35541</v>
      </c>
      <c r="B1848">
        <v>0.13605999999999999</v>
      </c>
      <c r="C1848">
        <v>8.3250569999999993</v>
      </c>
      <c r="D1848" s="4">
        <f t="shared" si="29"/>
        <v>-2.0629486732537495E-2</v>
      </c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>
        <f>LN(C1848/C1847)</f>
        <v>0</v>
      </c>
      <c r="Q1848">
        <f>$Y$3*D1848+$Y$4*P1848</f>
        <v>-4.3265180717608652E-3</v>
      </c>
    </row>
    <row r="1849" spans="1:17" x14ac:dyDescent="0.25">
      <c r="A1849" s="5">
        <v>35542</v>
      </c>
      <c r="B1849">
        <v>0.13983999999999999</v>
      </c>
      <c r="C1849">
        <v>8.5571110000000008</v>
      </c>
      <c r="D1849" s="4">
        <f t="shared" si="29"/>
        <v>2.7402946990310581E-2</v>
      </c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>
        <f>LN(C1849/C1848)</f>
        <v>2.7492750497793463E-2</v>
      </c>
      <c r="Q1849">
        <f>$Y$3*D1849+$Y$4*P1849</f>
        <v>2.747391646168439E-2</v>
      </c>
    </row>
    <row r="1850" spans="1:17" x14ac:dyDescent="0.25">
      <c r="A1850" s="5">
        <v>35543</v>
      </c>
      <c r="B1850">
        <v>0.13700499999999999</v>
      </c>
      <c r="C1850">
        <v>8.9051960000000001</v>
      </c>
      <c r="D1850" s="4">
        <f t="shared" si="29"/>
        <v>-2.048149039471106E-2</v>
      </c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>
        <f>LN(C1850/C1849)</f>
        <v>3.9872293418379598E-2</v>
      </c>
      <c r="Q1850">
        <f>$Y$3*D1850+$Y$4*P1850</f>
        <v>2.7214599130977114E-2</v>
      </c>
    </row>
    <row r="1851" spans="1:17" x14ac:dyDescent="0.25">
      <c r="A1851" s="5">
        <v>35544</v>
      </c>
      <c r="B1851">
        <v>0.13511600000000001</v>
      </c>
      <c r="C1851">
        <v>8.8278470000000002</v>
      </c>
      <c r="D1851" s="4">
        <f t="shared" si="29"/>
        <v>-1.3883752766727611E-2</v>
      </c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>
        <f>LN(C1851/C1850)</f>
        <v>-8.7237695806342361E-3</v>
      </c>
      <c r="Q1851">
        <f>$Y$3*D1851+$Y$4*P1851</f>
        <v>-9.8059467959017328E-3</v>
      </c>
    </row>
    <row r="1852" spans="1:17" x14ac:dyDescent="0.25">
      <c r="A1852" s="5">
        <v>35545</v>
      </c>
      <c r="B1852">
        <v>0.13228100000000001</v>
      </c>
      <c r="C1852">
        <v>8.7891720000000007</v>
      </c>
      <c r="D1852" s="4">
        <f t="shared" si="29"/>
        <v>-2.1205220938966821E-2</v>
      </c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>
        <f>LN(C1852/C1851)</f>
        <v>-4.3906477174919835E-3</v>
      </c>
      <c r="Q1852">
        <f>$Y$3*D1852+$Y$4*P1852</f>
        <v>-7.9170832442138281E-3</v>
      </c>
    </row>
    <row r="1853" spans="1:17" x14ac:dyDescent="0.25">
      <c r="A1853" s="5">
        <v>35548</v>
      </c>
      <c r="B1853">
        <v>0.13322600000000001</v>
      </c>
      <c r="C1853">
        <v>8.8858630000000005</v>
      </c>
      <c r="D1853" s="4">
        <f t="shared" si="29"/>
        <v>7.1184864465608311E-3</v>
      </c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>
        <f>LN(C1853/C1852)</f>
        <v>1.0941077576213331E-2</v>
      </c>
      <c r="Q1853">
        <f>$Y$3*D1853+$Y$4*P1853</f>
        <v>1.0139384843000086E-2</v>
      </c>
    </row>
    <row r="1854" spans="1:17" x14ac:dyDescent="0.25">
      <c r="A1854" s="5">
        <v>35549</v>
      </c>
      <c r="B1854">
        <v>0.13369800000000001</v>
      </c>
      <c r="C1854">
        <v>9.2049380000000003</v>
      </c>
      <c r="D1854" s="4">
        <f t="shared" si="29"/>
        <v>3.536590879505671E-3</v>
      </c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>
        <f>LN(C1854/C1853)</f>
        <v>3.5278492308329634E-2</v>
      </c>
      <c r="Q1854">
        <f>$Y$3*D1854+$Y$4*P1854</f>
        <v>2.8621423620951457E-2</v>
      </c>
    </row>
    <row r="1855" spans="1:17" x14ac:dyDescent="0.25">
      <c r="A1855" s="5">
        <v>35550</v>
      </c>
      <c r="B1855">
        <v>0.12850200000000001</v>
      </c>
      <c r="C1855">
        <v>9.3983170000000005</v>
      </c>
      <c r="D1855" s="4">
        <f t="shared" si="29"/>
        <v>-3.9639056716398016E-2</v>
      </c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>
        <f>LN(C1855/C1854)</f>
        <v>2.0790551500230865E-2</v>
      </c>
      <c r="Q1855">
        <f>$Y$3*D1855+$Y$4*P1855</f>
        <v>8.1169549435939677E-3</v>
      </c>
    </row>
    <row r="1856" spans="1:17" x14ac:dyDescent="0.25">
      <c r="A1856" s="5">
        <v>35551</v>
      </c>
      <c r="B1856">
        <v>0.12850200000000001</v>
      </c>
      <c r="C1856">
        <v>9.3596389999999996</v>
      </c>
      <c r="D1856" s="4">
        <f t="shared" si="29"/>
        <v>0</v>
      </c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>
        <f>LN(C1856/C1855)</f>
        <v>-4.1239093230821767E-3</v>
      </c>
      <c r="Q1856">
        <f>$Y$3*D1856+$Y$4*P1856</f>
        <v>-3.2590226468433097E-3</v>
      </c>
    </row>
    <row r="1857" spans="1:17" x14ac:dyDescent="0.25">
      <c r="A1857" s="5">
        <v>35552</v>
      </c>
      <c r="B1857">
        <v>0.12850200000000001</v>
      </c>
      <c r="C1857">
        <v>9.3403080000000003</v>
      </c>
      <c r="D1857" s="4">
        <f t="shared" si="29"/>
        <v>0</v>
      </c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>
        <f>LN(C1857/C1856)</f>
        <v>-2.0674932272168587E-3</v>
      </c>
      <c r="Q1857">
        <f>$Y$3*D1857+$Y$4*P1857</f>
        <v>-1.6338883136884713E-3</v>
      </c>
    </row>
    <row r="1858" spans="1:17" x14ac:dyDescent="0.25">
      <c r="A1858" s="5">
        <v>35555</v>
      </c>
      <c r="B1858">
        <v>0.12850200000000001</v>
      </c>
      <c r="C1858">
        <v>9.2967949999999995</v>
      </c>
      <c r="D1858" s="4">
        <f t="shared" si="29"/>
        <v>0</v>
      </c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>
        <f>LN(C1858/C1857)</f>
        <v>-4.6695110355189501E-3</v>
      </c>
      <c r="Q1858">
        <f>$Y$3*D1858+$Y$4*P1858</f>
        <v>-3.6901980674655496E-3</v>
      </c>
    </row>
    <row r="1859" spans="1:17" x14ac:dyDescent="0.25">
      <c r="A1859" s="5">
        <v>35556</v>
      </c>
      <c r="B1859">
        <v>0.127557</v>
      </c>
      <c r="C1859">
        <v>9.074408</v>
      </c>
      <c r="D1859" s="4">
        <f t="shared" si="29"/>
        <v>-7.3811448955005271E-3</v>
      </c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>
        <f>LN(C1859/C1858)</f>
        <v>-2.4211573243622921E-2</v>
      </c>
      <c r="Q1859">
        <f>$Y$3*D1859+$Y$4*P1859</f>
        <v>-2.0681812501259014E-2</v>
      </c>
    </row>
    <row r="1860" spans="1:17" x14ac:dyDescent="0.25">
      <c r="A1860" s="5">
        <v>35557</v>
      </c>
      <c r="B1860">
        <v>0.124722</v>
      </c>
      <c r="C1860">
        <v>8.9342039999999994</v>
      </c>
      <c r="D1860" s="4">
        <f t="shared" ref="D1860:D1923" si="30">LN(B1860/B1859)</f>
        <v>-2.2476062979578784E-2</v>
      </c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>
        <f>LN(C1860/C1859)</f>
        <v>-1.5571087077205203E-2</v>
      </c>
      <c r="Q1860">
        <f>$Y$3*D1860+$Y$4*P1860</f>
        <v>-1.701923280249722E-2</v>
      </c>
    </row>
    <row r="1861" spans="1:17" x14ac:dyDescent="0.25">
      <c r="A1861" s="5">
        <v>35558</v>
      </c>
      <c r="B1861">
        <v>0.12850200000000001</v>
      </c>
      <c r="C1861">
        <v>9.0018899999999995</v>
      </c>
      <c r="D1861" s="4">
        <f t="shared" si="30"/>
        <v>2.9857207875079315E-2</v>
      </c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>
        <f>LN(C1861/C1860)</f>
        <v>7.5474985032164951E-3</v>
      </c>
      <c r="Q1861">
        <f>$Y$3*D1861+$Y$4*P1861</f>
        <v>1.2226401183856504E-2</v>
      </c>
    </row>
    <row r="1862" spans="1:17" x14ac:dyDescent="0.25">
      <c r="A1862" s="5">
        <v>35559</v>
      </c>
      <c r="B1862">
        <v>0.12897400000000001</v>
      </c>
      <c r="C1862">
        <v>9.0308960000000003</v>
      </c>
      <c r="D1862" s="4">
        <f t="shared" si="30"/>
        <v>3.6663652435780531E-3</v>
      </c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>
        <f>LN(C1862/C1861)</f>
        <v>3.2170320233344098E-3</v>
      </c>
      <c r="Q1862">
        <f>$Y$3*D1862+$Y$4*P1862</f>
        <v>3.3112684104453123E-3</v>
      </c>
    </row>
    <row r="1863" spans="1:17" x14ac:dyDescent="0.25">
      <c r="A1863" s="5">
        <v>35562</v>
      </c>
      <c r="B1863">
        <v>0.13275400000000001</v>
      </c>
      <c r="C1863">
        <v>9.1372579999999992</v>
      </c>
      <c r="D1863" s="4">
        <f t="shared" si="30"/>
        <v>2.8886957834769689E-2</v>
      </c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>
        <f>LN(C1863/C1862)</f>
        <v>1.1708753144416276E-2</v>
      </c>
      <c r="Q1863">
        <f>$Y$3*D1863+$Y$4*P1863</f>
        <v>1.5311451262736326E-2</v>
      </c>
    </row>
    <row r="1864" spans="1:17" x14ac:dyDescent="0.25">
      <c r="A1864" s="5">
        <v>35563</v>
      </c>
      <c r="B1864">
        <v>0.13275400000000001</v>
      </c>
      <c r="C1864">
        <v>9.1082470000000004</v>
      </c>
      <c r="D1864" s="4">
        <f t="shared" si="30"/>
        <v>0</v>
      </c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>
        <f>LN(C1864/C1863)</f>
        <v>-3.1800736070277478E-3</v>
      </c>
      <c r="Q1864">
        <f>$Y$3*D1864+$Y$4*P1864</f>
        <v>-2.5131328290667171E-3</v>
      </c>
    </row>
    <row r="1865" spans="1:17" x14ac:dyDescent="0.25">
      <c r="A1865" s="5">
        <v>35564</v>
      </c>
      <c r="B1865">
        <v>0.13369800000000001</v>
      </c>
      <c r="C1865">
        <v>8.9632120000000004</v>
      </c>
      <c r="D1865" s="4">
        <f t="shared" si="30"/>
        <v>7.0857336380504418E-3</v>
      </c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>
        <f>LN(C1865/C1864)</f>
        <v>-1.6051621959703957E-2</v>
      </c>
      <c r="Q1865">
        <f>$Y$3*D1865+$Y$4*P1865</f>
        <v>-1.1199141215791202E-2</v>
      </c>
    </row>
    <row r="1866" spans="1:17" x14ac:dyDescent="0.25">
      <c r="A1866" s="5">
        <v>35565</v>
      </c>
      <c r="B1866">
        <v>0.13417100000000001</v>
      </c>
      <c r="C1866">
        <v>9.0599050000000005</v>
      </c>
      <c r="D1866" s="4">
        <f t="shared" si="30"/>
        <v>3.5315806726944803E-3</v>
      </c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>
        <f>LN(C1866/C1865)</f>
        <v>1.0729989458374247E-2</v>
      </c>
      <c r="Q1866">
        <f>$Y$3*D1866+$Y$4*P1866</f>
        <v>9.2203035363273202E-3</v>
      </c>
    </row>
    <row r="1867" spans="1:17" x14ac:dyDescent="0.25">
      <c r="A1867" s="5">
        <v>35566</v>
      </c>
      <c r="B1867">
        <v>0.13039200000000001</v>
      </c>
      <c r="C1867">
        <v>8.929373</v>
      </c>
      <c r="D1867" s="4">
        <f t="shared" si="30"/>
        <v>-2.8569807888249175E-2</v>
      </c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>
        <f>LN(C1867/C1866)</f>
        <v>-1.4512454691280487E-2</v>
      </c>
      <c r="Q1867">
        <f>$Y$3*D1867+$Y$4*P1867</f>
        <v>-1.7460632386457169E-2</v>
      </c>
    </row>
    <row r="1868" spans="1:17" x14ac:dyDescent="0.25">
      <c r="A1868" s="5">
        <v>35569</v>
      </c>
      <c r="B1868">
        <v>0.12850200000000001</v>
      </c>
      <c r="C1868">
        <v>8.9051960000000001</v>
      </c>
      <c r="D1868" s="4">
        <f t="shared" si="30"/>
        <v>-1.4600829500843427E-2</v>
      </c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>
        <f>LN(C1868/C1867)</f>
        <v>-2.7112530513308474E-3</v>
      </c>
      <c r="Q1868">
        <f>$Y$3*D1868+$Y$4*P1868</f>
        <v>-5.2047938767196336E-3</v>
      </c>
    </row>
    <row r="1869" spans="1:17" x14ac:dyDescent="0.25">
      <c r="A1869" s="5">
        <v>35570</v>
      </c>
      <c r="B1869">
        <v>0.13039200000000001</v>
      </c>
      <c r="C1869">
        <v>9.2146089999999994</v>
      </c>
      <c r="D1869" s="4">
        <f t="shared" si="30"/>
        <v>1.4600829500843585E-2</v>
      </c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>
        <f>LN(C1869/C1868)</f>
        <v>3.4155232796169666E-2</v>
      </c>
      <c r="Q1869">
        <f>$Y$3*D1869+$Y$4*P1869</f>
        <v>3.0054186544432787E-2</v>
      </c>
    </row>
    <row r="1870" spans="1:17" x14ac:dyDescent="0.25">
      <c r="A1870" s="5">
        <v>35571</v>
      </c>
      <c r="B1870">
        <v>0.127557</v>
      </c>
      <c r="C1870">
        <v>9.3112980000000007</v>
      </c>
      <c r="D1870" s="4">
        <f t="shared" si="30"/>
        <v>-2.1981974396343987E-2</v>
      </c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>
        <f>LN(C1870/C1869)</f>
        <v>1.0438342147174103E-2</v>
      </c>
      <c r="Q1870">
        <f>$Y$3*D1870+$Y$4*P1870</f>
        <v>3.6389928838448816E-3</v>
      </c>
    </row>
    <row r="1871" spans="1:17" x14ac:dyDescent="0.25">
      <c r="A1871" s="5">
        <v>35572</v>
      </c>
      <c r="B1871">
        <v>0.125668</v>
      </c>
      <c r="C1871">
        <v>9.3306360000000002</v>
      </c>
      <c r="D1871" s="4">
        <f t="shared" si="30"/>
        <v>-1.4919814717797556E-2</v>
      </c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>
        <f>LN(C1871/C1870)</f>
        <v>2.0746781891151193E-3</v>
      </c>
      <c r="Q1871">
        <f>$Y$3*D1871+$Y$4*P1871</f>
        <v>-1.4894909846239631E-3</v>
      </c>
    </row>
    <row r="1872" spans="1:17" x14ac:dyDescent="0.25">
      <c r="A1872" s="5">
        <v>35573</v>
      </c>
      <c r="B1872">
        <v>0.127557</v>
      </c>
      <c r="C1872">
        <v>9.5046780000000002</v>
      </c>
      <c r="D1872" s="4">
        <f t="shared" si="30"/>
        <v>1.4919814717797492E-2</v>
      </c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>
        <f>LN(C1872/C1871)</f>
        <v>1.8480918721119368E-2</v>
      </c>
      <c r="Q1872">
        <f>$Y$3*D1872+$Y$4*P1872</f>
        <v>1.7734066362379321E-2</v>
      </c>
    </row>
    <row r="1873" spans="1:17" x14ac:dyDescent="0.25">
      <c r="A1873" s="5">
        <v>35577</v>
      </c>
      <c r="B1873">
        <v>0.13039200000000001</v>
      </c>
      <c r="C1873">
        <v>9.7947489999999995</v>
      </c>
      <c r="D1873" s="4">
        <f t="shared" si="30"/>
        <v>2.1981974396343914E-2</v>
      </c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>
        <f>LN(C1873/C1872)</f>
        <v>3.0062327289463595E-2</v>
      </c>
      <c r="Q1873">
        <f>$Y$3*D1873+$Y$4*P1873</f>
        <v>2.836767568365569E-2</v>
      </c>
    </row>
    <row r="1874" spans="1:17" x14ac:dyDescent="0.25">
      <c r="A1874" s="5">
        <v>35578</v>
      </c>
      <c r="B1874">
        <v>0.12850200000000001</v>
      </c>
      <c r="C1874">
        <v>9.7367399999999993</v>
      </c>
      <c r="D1874" s="4">
        <f t="shared" si="30"/>
        <v>-1.4600829500843427E-2</v>
      </c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>
        <f>LN(C1874/C1873)</f>
        <v>-5.9400663787153489E-3</v>
      </c>
      <c r="Q1874">
        <f>$Y$3*D1874+$Y$4*P1874</f>
        <v>-7.7564444907323952E-3</v>
      </c>
    </row>
    <row r="1875" spans="1:17" x14ac:dyDescent="0.25">
      <c r="A1875" s="5">
        <v>35579</v>
      </c>
      <c r="B1875">
        <v>0.125668</v>
      </c>
      <c r="C1875">
        <v>9.7367399999999993</v>
      </c>
      <c r="D1875" s="4">
        <f t="shared" si="30"/>
        <v>-2.2300959613298057E-2</v>
      </c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>
        <f>LN(C1875/C1874)</f>
        <v>0</v>
      </c>
      <c r="Q1875">
        <f>$Y$3*D1875+$Y$4*P1875</f>
        <v>-4.6770676379632448E-3</v>
      </c>
    </row>
    <row r="1876" spans="1:17" x14ac:dyDescent="0.25">
      <c r="A1876" s="5">
        <v>35580</v>
      </c>
      <c r="B1876">
        <v>0.125668</v>
      </c>
      <c r="C1876">
        <v>9.5916999999999994</v>
      </c>
      <c r="D1876" s="4">
        <f t="shared" si="30"/>
        <v>0</v>
      </c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>
        <f>LN(C1876/C1875)</f>
        <v>-1.5008218197693539E-2</v>
      </c>
      <c r="Q1876">
        <f>$Y$3*D1876+$Y$4*P1876</f>
        <v>-1.1860620387863572E-2</v>
      </c>
    </row>
    <row r="1877" spans="1:17" x14ac:dyDescent="0.25">
      <c r="A1877" s="5">
        <v>35583</v>
      </c>
      <c r="B1877">
        <v>0.12803</v>
      </c>
      <c r="C1877">
        <v>9.6207089999999997</v>
      </c>
      <c r="D1877" s="4">
        <f t="shared" si="30"/>
        <v>1.8621102654897422E-2</v>
      </c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>
        <f>LN(C1877/C1876)</f>
        <v>3.0198214128375491E-3</v>
      </c>
      <c r="Q1877">
        <f>$Y$3*D1877+$Y$4*P1877</f>
        <v>6.2917993399438914E-3</v>
      </c>
    </row>
    <row r="1878" spans="1:17" x14ac:dyDescent="0.25">
      <c r="A1878" s="5">
        <v>35584</v>
      </c>
      <c r="B1878">
        <v>0.12614</v>
      </c>
      <c r="C1878">
        <v>9.3403080000000003</v>
      </c>
      <c r="D1878" s="4">
        <f t="shared" si="30"/>
        <v>-1.4872210222582474E-2</v>
      </c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>
        <f>LN(C1878/C1877)</f>
        <v>-2.9578734443121785E-2</v>
      </c>
      <c r="Q1878">
        <f>$Y$3*D1878+$Y$4*P1878</f>
        <v>-2.649440938754025E-2</v>
      </c>
    </row>
    <row r="1879" spans="1:17" x14ac:dyDescent="0.25">
      <c r="A1879" s="5">
        <v>35585</v>
      </c>
      <c r="B1879">
        <v>0.125668</v>
      </c>
      <c r="C1879">
        <v>9.2194479999999999</v>
      </c>
      <c r="D1879" s="4">
        <f t="shared" si="30"/>
        <v>-3.7488924323150381E-3</v>
      </c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>
        <f>LN(C1879/C1878)</f>
        <v>-1.3024062214361049E-2</v>
      </c>
      <c r="Q1879">
        <f>$Y$3*D1879+$Y$4*P1879</f>
        <v>-1.1078827696365052E-2</v>
      </c>
    </row>
    <row r="1880" spans="1:17" x14ac:dyDescent="0.25">
      <c r="A1880" s="5">
        <v>35586</v>
      </c>
      <c r="B1880">
        <v>0.12614</v>
      </c>
      <c r="C1880">
        <v>9.3258039999999998</v>
      </c>
      <c r="D1880" s="4">
        <f t="shared" si="30"/>
        <v>3.7488924323149674E-3</v>
      </c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>
        <f>LN(C1880/C1879)</f>
        <v>1.1470015724229222E-2</v>
      </c>
      <c r="Q1880">
        <f>$Y$3*D1880+$Y$4*P1880</f>
        <v>9.8507035285422383E-3</v>
      </c>
    </row>
    <row r="1881" spans="1:17" x14ac:dyDescent="0.25">
      <c r="A1881" s="5">
        <v>35587</v>
      </c>
      <c r="B1881">
        <v>0.126612</v>
      </c>
      <c r="C1881">
        <v>9.5965340000000001</v>
      </c>
      <c r="D1881" s="4">
        <f t="shared" si="30"/>
        <v>3.7348907124502935E-3</v>
      </c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>
        <f>LN(C1881/C1880)</f>
        <v>2.8616809963585198E-2</v>
      </c>
      <c r="Q1881">
        <f>$Y$3*D1881+$Y$4*P1881</f>
        <v>2.339845069484307E-2</v>
      </c>
    </row>
    <row r="1882" spans="1:17" x14ac:dyDescent="0.25">
      <c r="A1882" s="5">
        <v>35590</v>
      </c>
      <c r="B1882">
        <v>0.125668</v>
      </c>
      <c r="C1882">
        <v>9.6787209999999995</v>
      </c>
      <c r="D1882" s="4">
        <f t="shared" si="30"/>
        <v>-7.4837831447652371E-3</v>
      </c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>
        <f>LN(C1882/C1881)</f>
        <v>8.5277728437360718E-3</v>
      </c>
      <c r="Q1882">
        <f>$Y$3*D1882+$Y$4*P1882</f>
        <v>5.1697500659807641E-3</v>
      </c>
    </row>
    <row r="1883" spans="1:17" x14ac:dyDescent="0.25">
      <c r="A1883" s="5">
        <v>35591</v>
      </c>
      <c r="B1883">
        <v>0.122832</v>
      </c>
      <c r="C1883">
        <v>9.6545509999999997</v>
      </c>
      <c r="D1883" s="4">
        <f t="shared" si="30"/>
        <v>-2.2825940717647493E-2</v>
      </c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>
        <f>LN(C1883/C1882)</f>
        <v>-2.500354062375614E-3</v>
      </c>
      <c r="Q1883">
        <f>$Y$3*D1883+$Y$4*P1883</f>
        <v>-6.7631367056526755E-3</v>
      </c>
    </row>
    <row r="1884" spans="1:17" x14ac:dyDescent="0.25">
      <c r="A1884" s="5">
        <v>35592</v>
      </c>
      <c r="B1884">
        <v>0.123305</v>
      </c>
      <c r="C1884">
        <v>9.8237570000000005</v>
      </c>
      <c r="D1884" s="4">
        <f t="shared" si="30"/>
        <v>3.8433927629716431E-3</v>
      </c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>
        <f>LN(C1884/C1883)</f>
        <v>1.7374225359593421E-2</v>
      </c>
      <c r="Q1884">
        <f>$Y$3*D1884+$Y$4*P1884</f>
        <v>1.4536472170953892E-2</v>
      </c>
    </row>
    <row r="1885" spans="1:17" x14ac:dyDescent="0.25">
      <c r="A1885" s="5">
        <v>35593</v>
      </c>
      <c r="B1885">
        <v>0.121415</v>
      </c>
      <c r="C1885">
        <v>9.8237570000000005</v>
      </c>
      <c r="D1885" s="4">
        <f t="shared" si="30"/>
        <v>-1.5446531371487949E-2</v>
      </c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>
        <f>LN(C1885/C1884)</f>
        <v>0</v>
      </c>
      <c r="Q1885">
        <f>$Y$3*D1885+$Y$4*P1885</f>
        <v>-3.2395230182512389E-3</v>
      </c>
    </row>
    <row r="1886" spans="1:17" x14ac:dyDescent="0.25">
      <c r="A1886" s="5">
        <v>35594</v>
      </c>
      <c r="B1886">
        <v>0.11952500000000001</v>
      </c>
      <c r="C1886">
        <v>10.026812</v>
      </c>
      <c r="D1886" s="4">
        <f t="shared" si="30"/>
        <v>-1.5688874964859163E-2</v>
      </c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>
        <f>LN(C1886/C1885)</f>
        <v>2.0459069232490062E-2</v>
      </c>
      <c r="Q1886">
        <f>$Y$3*D1886+$Y$4*P1886</f>
        <v>1.2877943446158018E-2</v>
      </c>
    </row>
    <row r="1887" spans="1:17" x14ac:dyDescent="0.25">
      <c r="A1887" s="5">
        <v>35597</v>
      </c>
      <c r="B1887">
        <v>0.117163</v>
      </c>
      <c r="C1887">
        <v>10.162172</v>
      </c>
      <c r="D1887" s="4">
        <f t="shared" si="30"/>
        <v>-1.9959426871585875E-2</v>
      </c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>
        <f>LN(C1887/C1886)</f>
        <v>1.3409493840974335E-2</v>
      </c>
      <c r="Q1887">
        <f>$Y$3*D1887+$Y$4*P1887</f>
        <v>6.411198615803259E-3</v>
      </c>
    </row>
    <row r="1888" spans="1:17" x14ac:dyDescent="0.25">
      <c r="A1888" s="5">
        <v>35598</v>
      </c>
      <c r="B1888">
        <v>0.123541</v>
      </c>
      <c r="C1888">
        <v>10.379732000000001</v>
      </c>
      <c r="D1888" s="4">
        <f t="shared" si="30"/>
        <v>5.3006957138688242E-2</v>
      </c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>
        <f>LN(C1888/C1887)</f>
        <v>2.1182859691655363E-2</v>
      </c>
      <c r="Q1888">
        <f>$Y$3*D1888+$Y$4*P1888</f>
        <v>2.7857166934835642E-2</v>
      </c>
    </row>
    <row r="1889" spans="1:17" x14ac:dyDescent="0.25">
      <c r="A1889" s="5">
        <v>35599</v>
      </c>
      <c r="B1889">
        <v>0.12046999999999999</v>
      </c>
      <c r="C1889">
        <v>10.070316999999999</v>
      </c>
      <c r="D1889" s="4">
        <f t="shared" si="30"/>
        <v>-2.5172325500508221E-2</v>
      </c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>
        <f>LN(C1889/C1888)</f>
        <v>-3.0262872644463437E-2</v>
      </c>
      <c r="Q1889">
        <f>$Y$3*D1889+$Y$4*P1889</f>
        <v>-2.9195257899655686E-2</v>
      </c>
    </row>
    <row r="1890" spans="1:17" x14ac:dyDescent="0.25">
      <c r="A1890" s="5">
        <v>35600</v>
      </c>
      <c r="B1890">
        <v>0.11905300000000001</v>
      </c>
      <c r="C1890">
        <v>10.002632</v>
      </c>
      <c r="D1890" s="4">
        <f t="shared" si="30"/>
        <v>-1.1831987167381324E-2</v>
      </c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>
        <f>LN(C1890/C1889)</f>
        <v>-6.7439275144976192E-3</v>
      </c>
      <c r="Q1890">
        <f>$Y$3*D1890+$Y$4*P1890</f>
        <v>-7.8110205703649819E-3</v>
      </c>
    </row>
    <row r="1891" spans="1:17" x14ac:dyDescent="0.25">
      <c r="A1891" s="5">
        <v>35601</v>
      </c>
      <c r="B1891">
        <v>0.117636</v>
      </c>
      <c r="C1891">
        <v>10.046146999999999</v>
      </c>
      <c r="D1891" s="4">
        <f t="shared" si="30"/>
        <v>-1.1973661043790497E-2</v>
      </c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>
        <f>LN(C1891/C1890)</f>
        <v>4.3409195474217949E-3</v>
      </c>
      <c r="Q1891">
        <f>$Y$3*D1891+$Y$4*P1891</f>
        <v>9.193449500398067E-4</v>
      </c>
    </row>
    <row r="1892" spans="1:17" x14ac:dyDescent="0.25">
      <c r="A1892" s="5">
        <v>35604</v>
      </c>
      <c r="B1892">
        <v>0.116219</v>
      </c>
      <c r="C1892">
        <v>9.9059419999999996</v>
      </c>
      <c r="D1892" s="4">
        <f t="shared" si="30"/>
        <v>-1.2118768828668202E-2</v>
      </c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>
        <f>LN(C1892/C1891)</f>
        <v>-1.4054398798869844E-2</v>
      </c>
      <c r="Q1892">
        <f>$Y$3*D1892+$Y$4*P1892</f>
        <v>-1.3648448900314646E-2</v>
      </c>
    </row>
    <row r="1893" spans="1:17" x14ac:dyDescent="0.25">
      <c r="A1893" s="5">
        <v>35605</v>
      </c>
      <c r="B1893">
        <v>0.115746</v>
      </c>
      <c r="C1893">
        <v>10.215355000000001</v>
      </c>
      <c r="D1893" s="4">
        <f t="shared" si="30"/>
        <v>-4.0782071051139587E-3</v>
      </c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>
        <f>LN(C1893/C1892)</f>
        <v>3.0757201368654931E-2</v>
      </c>
      <c r="Q1893">
        <f>$Y$3*D1893+$Y$4*P1893</f>
        <v>2.3451347071212884E-2</v>
      </c>
    </row>
    <row r="1894" spans="1:17" x14ac:dyDescent="0.25">
      <c r="A1894" s="5">
        <v>35606</v>
      </c>
      <c r="B1894">
        <v>0.114329</v>
      </c>
      <c r="C1894">
        <v>10.089658999999999</v>
      </c>
      <c r="D1894" s="4">
        <f t="shared" si="30"/>
        <v>-1.2317878228868975E-2</v>
      </c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>
        <f>LN(C1894/C1893)</f>
        <v>-1.2380942523246376E-2</v>
      </c>
      <c r="Q1894">
        <f>$Y$3*D1894+$Y$4*P1894</f>
        <v>-1.2367716367266628E-2</v>
      </c>
    </row>
    <row r="1895" spans="1:17" x14ac:dyDescent="0.25">
      <c r="A1895" s="5">
        <v>35607</v>
      </c>
      <c r="B1895">
        <v>0.11102099999999999</v>
      </c>
      <c r="C1895">
        <v>9.9204460000000001</v>
      </c>
      <c r="D1895" s="4">
        <f t="shared" si="30"/>
        <v>-2.9360884297432874E-2</v>
      </c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>
        <f>LN(C1895/C1894)</f>
        <v>-1.6913157993417728E-2</v>
      </c>
      <c r="Q1895">
        <f>$Y$3*D1895+$Y$4*P1895</f>
        <v>-1.9523756769087325E-2</v>
      </c>
    </row>
    <row r="1896" spans="1:17" x14ac:dyDescent="0.25">
      <c r="A1896" s="5">
        <v>35608</v>
      </c>
      <c r="B1896">
        <v>0.11102099999999999</v>
      </c>
      <c r="C1896">
        <v>9.8624329999999993</v>
      </c>
      <c r="D1896" s="4">
        <f t="shared" si="30"/>
        <v>0</v>
      </c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>
        <f>LN(C1896/C1895)</f>
        <v>-5.8649872240064882E-3</v>
      </c>
      <c r="Q1896">
        <f>$Y$3*D1896+$Y$4*P1896</f>
        <v>-4.634953072197542E-3</v>
      </c>
    </row>
    <row r="1897" spans="1:17" x14ac:dyDescent="0.25">
      <c r="A1897" s="5">
        <v>35611</v>
      </c>
      <c r="B1897">
        <v>0.10771500000000001</v>
      </c>
      <c r="C1897">
        <v>9.7754100000000008</v>
      </c>
      <c r="D1897" s="4">
        <f t="shared" si="30"/>
        <v>-3.0230522377114859E-2</v>
      </c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>
        <f>LN(C1897/C1896)</f>
        <v>-8.8628440137072627E-3</v>
      </c>
      <c r="Q1897">
        <f>$Y$3*D1897+$Y$4*P1897</f>
        <v>-1.3344179288280293E-2</v>
      </c>
    </row>
    <row r="1898" spans="1:17" x14ac:dyDescent="0.25">
      <c r="A1898" s="5">
        <v>35612</v>
      </c>
      <c r="B1898">
        <v>9.9683999999999995E-2</v>
      </c>
      <c r="C1898">
        <v>9.6642220000000005</v>
      </c>
      <c r="D1898" s="4">
        <f t="shared" si="30"/>
        <v>-7.7483667585455898E-2</v>
      </c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>
        <f>LN(C1898/C1897)</f>
        <v>-1.1439435942916246E-2</v>
      </c>
      <c r="Q1898">
        <f>$Y$3*D1898+$Y$4*P1898</f>
        <v>-2.5290559116345843E-2</v>
      </c>
    </row>
    <row r="1899" spans="1:17" x14ac:dyDescent="0.25">
      <c r="A1899" s="5">
        <v>35613</v>
      </c>
      <c r="B1899">
        <v>9.8738000000000006E-2</v>
      </c>
      <c r="C1899">
        <v>9.9301150000000007</v>
      </c>
      <c r="D1899" s="4">
        <f t="shared" si="30"/>
        <v>-9.5353052350755432E-3</v>
      </c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>
        <f>LN(C1899/C1898)</f>
        <v>2.7141446274578641E-2</v>
      </c>
      <c r="Q1899">
        <f>$Y$3*D1899+$Y$4*P1899</f>
        <v>1.9449416401158569E-2</v>
      </c>
    </row>
    <row r="1900" spans="1:17" x14ac:dyDescent="0.25">
      <c r="A1900" s="5">
        <v>35614</v>
      </c>
      <c r="B1900">
        <v>0.103463</v>
      </c>
      <c r="C1900">
        <v>10.021974999999999</v>
      </c>
      <c r="D1900" s="4">
        <f t="shared" si="30"/>
        <v>4.6744183458819109E-2</v>
      </c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>
        <f>LN(C1900/C1899)</f>
        <v>9.2081229648544542E-3</v>
      </c>
      <c r="Q1900">
        <f>$Y$3*D1900+$Y$4*P1900</f>
        <v>1.708037137197085E-2</v>
      </c>
    </row>
    <row r="1901" spans="1:17" x14ac:dyDescent="0.25">
      <c r="A1901" s="5">
        <v>35618</v>
      </c>
      <c r="B1901">
        <v>0.104408</v>
      </c>
      <c r="C1901">
        <v>10.017143000000001</v>
      </c>
      <c r="D1901" s="4">
        <f t="shared" si="30"/>
        <v>9.0922399965482625E-3</v>
      </c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>
        <f>LN(C1901/C1900)</f>
        <v>-4.8225676336134074E-4</v>
      </c>
      <c r="Q1901">
        <f>$Y$3*D1901+$Y$4*P1901</f>
        <v>1.5257540900754103E-3</v>
      </c>
    </row>
    <row r="1902" spans="1:17" x14ac:dyDescent="0.25">
      <c r="A1902" s="5">
        <v>35619</v>
      </c>
      <c r="B1902">
        <v>0.103935</v>
      </c>
      <c r="C1902">
        <v>10.152507999999999</v>
      </c>
      <c r="D1902" s="4">
        <f t="shared" si="30"/>
        <v>-4.5405971177723166E-3</v>
      </c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>
        <f>LN(C1902/C1901)</f>
        <v>1.3422843302273694E-2</v>
      </c>
      <c r="Q1902">
        <f>$Y$3*D1902+$Y$4*P1902</f>
        <v>9.6554616598721159E-3</v>
      </c>
    </row>
    <row r="1903" spans="1:17" x14ac:dyDescent="0.25">
      <c r="A1903" s="5">
        <v>35620</v>
      </c>
      <c r="B1903">
        <v>0.103463</v>
      </c>
      <c r="C1903">
        <v>10.113828</v>
      </c>
      <c r="D1903" s="4">
        <f t="shared" si="30"/>
        <v>-4.551642878776109E-3</v>
      </c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>
        <f>LN(C1903/C1902)</f>
        <v>-3.8171721781918577E-3</v>
      </c>
      <c r="Q1903">
        <f>$Y$3*D1903+$Y$4*P1903</f>
        <v>-3.9712090090861839E-3</v>
      </c>
    </row>
    <row r="1904" spans="1:17" x14ac:dyDescent="0.25">
      <c r="A1904" s="5">
        <v>35621</v>
      </c>
      <c r="B1904">
        <v>0.100156</v>
      </c>
      <c r="C1904">
        <v>10.046146999999999</v>
      </c>
      <c r="D1904" s="4">
        <f t="shared" si="30"/>
        <v>-3.2485090416593657E-2</v>
      </c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>
        <f>LN(C1904/C1903)</f>
        <v>-6.714418472644805E-3</v>
      </c>
      <c r="Q1904">
        <f>$Y$3*D1904+$Y$4*P1904</f>
        <v>-1.2119171355374471E-2</v>
      </c>
    </row>
    <row r="1905" spans="1:17" x14ac:dyDescent="0.25">
      <c r="A1905" s="5">
        <v>35622</v>
      </c>
      <c r="B1905">
        <v>0.114801</v>
      </c>
      <c r="C1905">
        <v>10.036474999999999</v>
      </c>
      <c r="D1905" s="4">
        <f t="shared" si="30"/>
        <v>0.13647122419683649</v>
      </c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>
        <f>LN(C1905/C1904)</f>
        <v>-9.6322091286705428E-4</v>
      </c>
      <c r="Q1905">
        <f>$Y$3*D1905+$Y$4*P1905</f>
        <v>2.7860211204409853E-2</v>
      </c>
    </row>
    <row r="1906" spans="1:17" x14ac:dyDescent="0.25">
      <c r="A1906" s="5">
        <v>35625</v>
      </c>
      <c r="B1906">
        <v>0.118108</v>
      </c>
      <c r="C1906">
        <v>10.515098</v>
      </c>
      <c r="D1906" s="4">
        <f t="shared" si="30"/>
        <v>2.839926546426377E-2</v>
      </c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>
        <f>LN(C1906/C1905)</f>
        <v>4.6586172132695634E-2</v>
      </c>
      <c r="Q1906">
        <f>$Y$3*D1906+$Y$4*P1906</f>
        <v>4.2771924042543555E-2</v>
      </c>
    </row>
    <row r="1907" spans="1:17" x14ac:dyDescent="0.25">
      <c r="A1907" s="5">
        <v>35626</v>
      </c>
      <c r="B1907">
        <v>0.12046999999999999</v>
      </c>
      <c r="C1907">
        <v>10.710889999999999</v>
      </c>
      <c r="D1907" s="4">
        <f t="shared" si="30"/>
        <v>1.9801299165576533E-2</v>
      </c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>
        <f>LN(C1907/C1906)</f>
        <v>1.8448851783428213E-2</v>
      </c>
      <c r="Q1907">
        <f>$Y$3*D1907+$Y$4*P1907</f>
        <v>1.8732493742912418E-2</v>
      </c>
    </row>
    <row r="1908" spans="1:17" x14ac:dyDescent="0.25">
      <c r="A1908" s="5">
        <v>35627</v>
      </c>
      <c r="B1908">
        <v>0.12425</v>
      </c>
      <c r="C1908">
        <v>11.481999999999999</v>
      </c>
      <c r="D1908" s="4">
        <f t="shared" si="30"/>
        <v>3.0894905697976812E-2</v>
      </c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>
        <f>LN(C1908/C1907)</f>
        <v>6.9519610831764431E-2</v>
      </c>
      <c r="Q1908">
        <f>$Y$3*D1908+$Y$4*P1908</f>
        <v>6.1419046482085536E-2</v>
      </c>
    </row>
    <row r="1909" spans="1:17" x14ac:dyDescent="0.25">
      <c r="A1909" s="5">
        <v>35628</v>
      </c>
      <c r="B1909">
        <v>0.13228100000000001</v>
      </c>
      <c r="C1909">
        <v>11.564189000000001</v>
      </c>
      <c r="D1909" s="4">
        <f t="shared" si="30"/>
        <v>6.2632782830081599E-2</v>
      </c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>
        <f>LN(C1909/C1908)</f>
        <v>7.1325761007616662E-3</v>
      </c>
      <c r="Q1909">
        <f>$Y$3*D1909+$Y$4*P1909</f>
        <v>1.8772354177360024E-2</v>
      </c>
    </row>
    <row r="1910" spans="1:17" x14ac:dyDescent="0.25">
      <c r="A1910" s="5">
        <v>35629</v>
      </c>
      <c r="B1910">
        <v>0.13109999999999999</v>
      </c>
      <c r="C1910">
        <v>10.868015</v>
      </c>
      <c r="D1910" s="4">
        <f t="shared" si="30"/>
        <v>-8.9680570371657199E-3</v>
      </c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>
        <f>LN(C1910/C1909)</f>
        <v>-6.2089096084309299E-2</v>
      </c>
      <c r="Q1910">
        <f>$Y$3*D1910+$Y$4*P1910</f>
        <v>-5.0948288830695597E-2</v>
      </c>
    </row>
    <row r="1911" spans="1:17" x14ac:dyDescent="0.25">
      <c r="A1911" s="5">
        <v>35632</v>
      </c>
      <c r="B1911">
        <v>0.122124</v>
      </c>
      <c r="C1911">
        <v>10.515098</v>
      </c>
      <c r="D1911" s="4">
        <f t="shared" si="30"/>
        <v>-7.0923468771859344E-2</v>
      </c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>
        <f>LN(C1911/C1910)</f>
        <v>-3.3011942631645017E-2</v>
      </c>
      <c r="Q1911">
        <f>$Y$3*D1911+$Y$4*P1911</f>
        <v>-4.0962935552616056E-2</v>
      </c>
    </row>
    <row r="1912" spans="1:17" x14ac:dyDescent="0.25">
      <c r="A1912" s="5">
        <v>35633</v>
      </c>
      <c r="B1912">
        <v>0.125194</v>
      </c>
      <c r="C1912">
        <v>11.148419000000001</v>
      </c>
      <c r="D1912" s="4">
        <f t="shared" si="30"/>
        <v>2.4827612197160485E-2</v>
      </c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>
        <f>LN(C1912/C1911)</f>
        <v>5.8485565000222055E-2</v>
      </c>
      <c r="Q1912">
        <f>$Y$3*D1912+$Y$4*P1912</f>
        <v>5.1426652534346647E-2</v>
      </c>
    </row>
    <row r="1913" spans="1:17" x14ac:dyDescent="0.25">
      <c r="A1913" s="5">
        <v>35634</v>
      </c>
      <c r="B1913">
        <v>0.121887</v>
      </c>
      <c r="C1913">
        <v>10.940531999999999</v>
      </c>
      <c r="D1913" s="4">
        <f t="shared" si="30"/>
        <v>-2.6770148185501667E-2</v>
      </c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>
        <f>LN(C1913/C1912)</f>
        <v>-1.8823269434159063E-2</v>
      </c>
      <c r="Q1913">
        <f>$Y$3*D1913+$Y$4*P1913</f>
        <v>-2.0489928182267771E-2</v>
      </c>
    </row>
    <row r="1914" spans="1:17" x14ac:dyDescent="0.25">
      <c r="A1914" s="5">
        <v>35635</v>
      </c>
      <c r="B1914">
        <v>0.11952500000000001</v>
      </c>
      <c r="C1914">
        <v>10.674635</v>
      </c>
      <c r="D1914" s="4">
        <f t="shared" si="30"/>
        <v>-1.956883149728646E-2</v>
      </c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>
        <f>LN(C1914/C1913)</f>
        <v>-2.4604058203659025E-2</v>
      </c>
      <c r="Q1914">
        <f>$Y$3*D1914+$Y$4*P1914</f>
        <v>-2.3548045534852589E-2</v>
      </c>
    </row>
    <row r="1915" spans="1:17" x14ac:dyDescent="0.25">
      <c r="A1915" s="5">
        <v>35636</v>
      </c>
      <c r="B1915">
        <v>0.122832</v>
      </c>
      <c r="C1915">
        <v>10.713312</v>
      </c>
      <c r="D1915" s="4">
        <f t="shared" si="30"/>
        <v>2.7292013573375438E-2</v>
      </c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>
        <f>LN(C1915/C1914)</f>
        <v>3.6167138585032907E-3</v>
      </c>
      <c r="Q1915">
        <f>$Y$3*D1915+$Y$4*P1915</f>
        <v>8.5820149054358225E-3</v>
      </c>
    </row>
    <row r="1916" spans="1:17" x14ac:dyDescent="0.25">
      <c r="A1916" s="5">
        <v>35639</v>
      </c>
      <c r="B1916">
        <v>0.12425</v>
      </c>
      <c r="C1916">
        <v>10.597282999999999</v>
      </c>
      <c r="D1916" s="4">
        <f t="shared" si="30"/>
        <v>1.1478096891195349E-2</v>
      </c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>
        <f>LN(C1916/C1915)</f>
        <v>-1.0889432843634488E-2</v>
      </c>
      <c r="Q1916">
        <f>$Y$3*D1916+$Y$4*P1916</f>
        <v>-6.1984037902671311E-3</v>
      </c>
    </row>
    <row r="1917" spans="1:17" x14ac:dyDescent="0.25">
      <c r="A1917" s="5">
        <v>35640</v>
      </c>
      <c r="B1917">
        <v>0.124722</v>
      </c>
      <c r="C1917">
        <v>10.824505</v>
      </c>
      <c r="D1917" s="4">
        <f t="shared" si="30"/>
        <v>3.791595564670844E-3</v>
      </c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>
        <f>LN(C1917/C1916)</f>
        <v>2.1214897852816064E-2</v>
      </c>
      <c r="Q1917">
        <f>$Y$3*D1917+$Y$4*P1917</f>
        <v>1.7560796653074751E-2</v>
      </c>
    </row>
    <row r="1918" spans="1:17" x14ac:dyDescent="0.25">
      <c r="A1918" s="5">
        <v>35641</v>
      </c>
      <c r="B1918">
        <v>0.13133600000000001</v>
      </c>
      <c r="C1918">
        <v>10.916365000000001</v>
      </c>
      <c r="D1918" s="4">
        <f t="shared" si="30"/>
        <v>5.1671664450808306E-2</v>
      </c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>
        <f>LN(C1918/C1917)</f>
        <v>8.4504940832089391E-3</v>
      </c>
      <c r="Q1918">
        <f>$Y$3*D1918+$Y$4*P1918</f>
        <v>1.7515051873836653E-2</v>
      </c>
    </row>
    <row r="1919" spans="1:17" x14ac:dyDescent="0.25">
      <c r="A1919" s="5">
        <v>35642</v>
      </c>
      <c r="B1919">
        <v>0.13228100000000001</v>
      </c>
      <c r="C1919">
        <v>10.935699</v>
      </c>
      <c r="D1919" s="4">
        <f t="shared" si="30"/>
        <v>7.1695228146025957E-3</v>
      </c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>
        <f>LN(C1919/C1918)</f>
        <v>1.7695358246229173E-3</v>
      </c>
      <c r="Q1919">
        <f>$Y$3*D1919+$Y$4*P1919</f>
        <v>2.9020478256399631E-3</v>
      </c>
    </row>
    <row r="1920" spans="1:17" x14ac:dyDescent="0.25">
      <c r="A1920" s="5">
        <v>35643</v>
      </c>
      <c r="B1920">
        <v>0.145037</v>
      </c>
      <c r="C1920">
        <v>10.877686000000001</v>
      </c>
      <c r="D1920" s="4">
        <f t="shared" si="30"/>
        <v>9.2060434476604613E-2</v>
      </c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>
        <f>LN(C1920/C1919)</f>
        <v>-5.3190402843177999E-3</v>
      </c>
      <c r="Q1920">
        <f>$Y$3*D1920+$Y$4*P1920</f>
        <v>1.5103865182700033E-2</v>
      </c>
    </row>
    <row r="1921" spans="1:17" x14ac:dyDescent="0.25">
      <c r="A1921" s="5">
        <v>35646</v>
      </c>
      <c r="B1921">
        <v>0.14928900000000001</v>
      </c>
      <c r="C1921">
        <v>10.950203</v>
      </c>
      <c r="D1921" s="4">
        <f t="shared" si="30"/>
        <v>2.8895142387344624E-2</v>
      </c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>
        <f>LN(C1921/C1920)</f>
        <v>6.6444599195981426E-3</v>
      </c>
      <c r="Q1921">
        <f>$Y$3*D1921+$Y$4*P1921</f>
        <v>1.1310983185728696E-2</v>
      </c>
    </row>
    <row r="1922" spans="1:17" x14ac:dyDescent="0.25">
      <c r="A1922" s="5">
        <v>35647</v>
      </c>
      <c r="B1922">
        <v>0.14928900000000001</v>
      </c>
      <c r="C1922">
        <v>11.085569</v>
      </c>
      <c r="D1922" s="4">
        <f t="shared" si="30"/>
        <v>0</v>
      </c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>
        <f>LN(C1922/C1921)</f>
        <v>1.2286177474423107E-2</v>
      </c>
      <c r="Q1922">
        <f>$Y$3*D1922+$Y$4*P1922</f>
        <v>9.7094595189485822E-3</v>
      </c>
    </row>
    <row r="1923" spans="1:17" x14ac:dyDescent="0.25">
      <c r="A1923" s="5">
        <v>35648</v>
      </c>
      <c r="B1923">
        <v>0.19889399999999999</v>
      </c>
      <c r="C1923">
        <v>11.09524</v>
      </c>
      <c r="D1923" s="4">
        <f t="shared" si="30"/>
        <v>0.28688799482163824</v>
      </c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>
        <f>LN(C1923/C1922)</f>
        <v>8.7201513820594969E-4</v>
      </c>
      <c r="Q1923">
        <f>$Y$3*D1923+$Y$4*P1923</f>
        <v>6.0856702152304404E-2</v>
      </c>
    </row>
    <row r="1924" spans="1:17" x14ac:dyDescent="0.25">
      <c r="A1924" s="5">
        <v>35649</v>
      </c>
      <c r="B1924">
        <v>0.22062599999999999</v>
      </c>
      <c r="C1924">
        <v>11.133917</v>
      </c>
      <c r="D1924" s="4">
        <f t="shared" ref="D1924:D1987" si="31">LN(B1924/B1923)</f>
        <v>0.10369694076278546</v>
      </c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>
        <f>LN(C1924/C1923)</f>
        <v>3.4798475740128879E-3</v>
      </c>
      <c r="Q1924">
        <f>$Y$3*D1924+$Y$4*P1924</f>
        <v>2.4497872423690479E-2</v>
      </c>
    </row>
    <row r="1925" spans="1:17" x14ac:dyDescent="0.25">
      <c r="A1925" s="5">
        <v>35650</v>
      </c>
      <c r="B1925">
        <v>0.20267299999999999</v>
      </c>
      <c r="C1925">
        <v>10.829345999999999</v>
      </c>
      <c r="D1925" s="4">
        <f t="shared" si="31"/>
        <v>-8.48751174454066E-2</v>
      </c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>
        <f>LN(C1925/C1924)</f>
        <v>-2.7736363712248017E-2</v>
      </c>
      <c r="Q1925">
        <f>$Y$3*D1925+$Y$4*P1925</f>
        <v>-3.9719785977160388E-2</v>
      </c>
    </row>
    <row r="1926" spans="1:17" x14ac:dyDescent="0.25">
      <c r="A1926" s="5">
        <v>35653</v>
      </c>
      <c r="B1926">
        <v>0.185666</v>
      </c>
      <c r="C1926">
        <v>10.693977</v>
      </c>
      <c r="D1926" s="4">
        <f t="shared" si="31"/>
        <v>-8.7644482221331269E-2</v>
      </c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>
        <f>LN(C1926/C1925)</f>
        <v>-1.2578985592352484E-2</v>
      </c>
      <c r="Q1926">
        <f>$Y$3*D1926+$Y$4*P1926</f>
        <v>-2.8322093113236156E-2</v>
      </c>
    </row>
    <row r="1927" spans="1:17" x14ac:dyDescent="0.25">
      <c r="A1927" s="5">
        <v>35654</v>
      </c>
      <c r="B1927">
        <v>0.166769</v>
      </c>
      <c r="C1927">
        <v>10.519928999999999</v>
      </c>
      <c r="D1927" s="4">
        <f t="shared" si="31"/>
        <v>-0.10733973925524996</v>
      </c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>
        <f>LN(C1927/C1926)</f>
        <v>-1.6409227548135862E-2</v>
      </c>
      <c r="Q1927">
        <f>$Y$3*D1927+$Y$4*P1927</f>
        <v>-3.5479624561687781E-2</v>
      </c>
    </row>
    <row r="1928" spans="1:17" x14ac:dyDescent="0.25">
      <c r="A1928" s="5">
        <v>35655</v>
      </c>
      <c r="B1928">
        <v>0.17857999999999999</v>
      </c>
      <c r="C1928">
        <v>10.524767000000001</v>
      </c>
      <c r="D1928" s="4">
        <f t="shared" si="31"/>
        <v>6.8427058755865286E-2</v>
      </c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>
        <f>LN(C1928/C1927)</f>
        <v>4.5978331882111449E-4</v>
      </c>
      <c r="Q1928">
        <f>$Y$3*D1928+$Y$4*P1928</f>
        <v>1.4714216755738205E-2</v>
      </c>
    </row>
    <row r="1929" spans="1:17" x14ac:dyDescent="0.25">
      <c r="A1929" s="5">
        <v>35656</v>
      </c>
      <c r="B1929">
        <v>0.17385500000000001</v>
      </c>
      <c r="C1929">
        <v>10.539267000000001</v>
      </c>
      <c r="D1929" s="4">
        <f t="shared" si="31"/>
        <v>-2.6815061623118624E-2</v>
      </c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>
        <f>LN(C1929/C1928)</f>
        <v>1.3767545466683983E-3</v>
      </c>
      <c r="Q1929">
        <f>$Y$3*D1929+$Y$4*P1929</f>
        <v>-4.5357726875630234E-3</v>
      </c>
    </row>
    <row r="1930" spans="1:17" x14ac:dyDescent="0.25">
      <c r="A1930" s="5">
        <v>35657</v>
      </c>
      <c r="B1930">
        <v>0.17574500000000001</v>
      </c>
      <c r="C1930">
        <v>10.278205</v>
      </c>
      <c r="D1930" s="4">
        <f t="shared" si="31"/>
        <v>1.0812462317994332E-2</v>
      </c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>
        <f>LN(C1930/C1929)</f>
        <v>-2.5082362217028403E-2</v>
      </c>
      <c r="Q1930">
        <f>$Y$3*D1930+$Y$4*P1930</f>
        <v>-1.7554321939200375E-2</v>
      </c>
    </row>
    <row r="1931" spans="1:17" x14ac:dyDescent="0.25">
      <c r="A1931" s="5">
        <v>35660</v>
      </c>
      <c r="B1931">
        <v>0.17857999999999999</v>
      </c>
      <c r="C1931">
        <v>10.355556</v>
      </c>
      <c r="D1931" s="4">
        <f t="shared" si="31"/>
        <v>1.600259930512439E-2</v>
      </c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>
        <f>LN(C1931/C1930)</f>
        <v>7.4975533879597977E-3</v>
      </c>
      <c r="Q1931">
        <f>$Y$3*D1931+$Y$4*P1931</f>
        <v>9.2812737169649176E-3</v>
      </c>
    </row>
    <row r="1932" spans="1:17" x14ac:dyDescent="0.25">
      <c r="A1932" s="5">
        <v>35661</v>
      </c>
      <c r="B1932">
        <v>0.184721</v>
      </c>
      <c r="C1932">
        <v>10.737482</v>
      </c>
      <c r="D1932" s="4">
        <f t="shared" si="31"/>
        <v>3.3809898541476646E-2</v>
      </c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>
        <f>LN(C1932/C1931)</f>
        <v>3.6217423667318921E-2</v>
      </c>
      <c r="Q1932">
        <f>$Y$3*D1932+$Y$4*P1932</f>
        <v>3.5712505580881695E-2</v>
      </c>
    </row>
    <row r="1933" spans="1:17" x14ac:dyDescent="0.25">
      <c r="A1933" s="5">
        <v>35662</v>
      </c>
      <c r="B1933">
        <v>0.186138</v>
      </c>
      <c r="C1933">
        <v>10.872849</v>
      </c>
      <c r="D1933" s="4">
        <f t="shared" si="31"/>
        <v>7.6417554684555713E-3</v>
      </c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>
        <f>LN(C1933/C1932)</f>
        <v>1.2528153366564926E-2</v>
      </c>
      <c r="Q1933">
        <f>$Y$3*D1933+$Y$4*P1933</f>
        <v>1.1503353812117454E-2</v>
      </c>
    </row>
    <row r="1934" spans="1:17" x14ac:dyDescent="0.25">
      <c r="A1934" s="5">
        <v>35663</v>
      </c>
      <c r="B1934">
        <v>0.18141399999999999</v>
      </c>
      <c r="C1934">
        <v>10.664966</v>
      </c>
      <c r="D1934" s="4">
        <f t="shared" si="31"/>
        <v>-2.5706621887728147E-2</v>
      </c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>
        <f>LN(C1934/C1933)</f>
        <v>-1.9304600387556391E-2</v>
      </c>
      <c r="Q1934">
        <f>$Y$3*D1934+$Y$4*P1934</f>
        <v>-2.0647264026036925E-2</v>
      </c>
    </row>
    <row r="1935" spans="1:17" x14ac:dyDescent="0.25">
      <c r="A1935" s="5">
        <v>35664</v>
      </c>
      <c r="B1935">
        <v>0.17857999999999999</v>
      </c>
      <c r="C1935">
        <v>10.616621</v>
      </c>
      <c r="D1935" s="4">
        <f t="shared" si="31"/>
        <v>-1.5745032122204218E-2</v>
      </c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>
        <f>LN(C1935/C1934)</f>
        <v>-4.5433719921687153E-3</v>
      </c>
      <c r="Q1935">
        <f>$Y$3*D1935+$Y$4*P1935</f>
        <v>-6.8926396019092177E-3</v>
      </c>
    </row>
    <row r="1936" spans="1:17" x14ac:dyDescent="0.25">
      <c r="A1936" s="5">
        <v>35667</v>
      </c>
      <c r="B1936">
        <v>0.17432800000000001</v>
      </c>
      <c r="C1936">
        <v>10.558605</v>
      </c>
      <c r="D1936" s="4">
        <f t="shared" si="31"/>
        <v>-2.4098097894449895E-2</v>
      </c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>
        <f>LN(C1936/C1935)</f>
        <v>-5.4796246488243482E-3</v>
      </c>
      <c r="Q1936">
        <f>$Y$3*D1936+$Y$4*P1936</f>
        <v>-9.3843830177635056E-3</v>
      </c>
    </row>
    <row r="1937" spans="1:17" x14ac:dyDescent="0.25">
      <c r="A1937" s="5">
        <v>35668</v>
      </c>
      <c r="B1937">
        <v>0.168186</v>
      </c>
      <c r="C1937">
        <v>10.442577</v>
      </c>
      <c r="D1937" s="4">
        <f t="shared" si="31"/>
        <v>-3.5868072364881216E-2</v>
      </c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>
        <f>LN(C1937/C1936)</f>
        <v>-1.1049776203915404E-2</v>
      </c>
      <c r="Q1937">
        <f>$Y$3*D1937+$Y$4*P1937</f>
        <v>-1.6254792123258355E-2</v>
      </c>
    </row>
    <row r="1938" spans="1:17" x14ac:dyDescent="0.25">
      <c r="A1938" s="5">
        <v>35669</v>
      </c>
      <c r="B1938">
        <v>0.17149300000000001</v>
      </c>
      <c r="C1938">
        <v>10.408735999999999</v>
      </c>
      <c r="D1938" s="4">
        <f t="shared" si="31"/>
        <v>1.9471939616715943E-2</v>
      </c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>
        <f>LN(C1938/C1937)</f>
        <v>-3.245937530428367E-3</v>
      </c>
      <c r="Q1938">
        <f>$Y$3*D1938+$Y$4*P1938</f>
        <v>1.5185681164396158E-3</v>
      </c>
    </row>
    <row r="1939" spans="1:17" x14ac:dyDescent="0.25">
      <c r="A1939" s="5">
        <v>35670</v>
      </c>
      <c r="B1939">
        <v>0.166297</v>
      </c>
      <c r="C1939">
        <v>10.215355000000001</v>
      </c>
      <c r="D1939" s="4">
        <f t="shared" si="31"/>
        <v>-3.076710309760233E-2</v>
      </c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>
        <f>LN(C1939/C1938)</f>
        <v>-1.8753473064561658E-2</v>
      </c>
      <c r="Q1939">
        <f>$Y$3*D1939+$Y$4*P1939</f>
        <v>-2.1273031021542693E-2</v>
      </c>
    </row>
    <row r="1940" spans="1:17" x14ac:dyDescent="0.25">
      <c r="A1940" s="5">
        <v>35671</v>
      </c>
      <c r="B1940">
        <v>0.164406</v>
      </c>
      <c r="C1940">
        <v>10.225025</v>
      </c>
      <c r="D1940" s="4">
        <f t="shared" si="31"/>
        <v>-1.1436368042383929E-2</v>
      </c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>
        <f>LN(C1940/C1939)</f>
        <v>9.4616643344269116E-4</v>
      </c>
      <c r="Q1940">
        <f>$Y$3*D1940+$Y$4*P1940</f>
        <v>-1.6507599893251785E-3</v>
      </c>
    </row>
    <row r="1941" spans="1:17" x14ac:dyDescent="0.25">
      <c r="A1941" s="5">
        <v>35675</v>
      </c>
      <c r="B1941">
        <v>0.169131</v>
      </c>
      <c r="C1941">
        <v>10.611787</v>
      </c>
      <c r="D1941" s="4">
        <f t="shared" si="31"/>
        <v>2.833458427360298E-2</v>
      </c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>
        <f>LN(C1941/C1940)</f>
        <v>3.7127217543366724E-2</v>
      </c>
      <c r="Q1941">
        <f>$Y$3*D1941+$Y$4*P1941</f>
        <v>3.5283182971241452E-2</v>
      </c>
    </row>
    <row r="1942" spans="1:17" x14ac:dyDescent="0.25">
      <c r="A1942" s="5">
        <v>35676</v>
      </c>
      <c r="B1942">
        <v>0.170076</v>
      </c>
      <c r="C1942">
        <v>10.56344</v>
      </c>
      <c r="D1942" s="4">
        <f t="shared" si="31"/>
        <v>5.5718333926969106E-3</v>
      </c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>
        <f>LN(C1942/C1941)</f>
        <v>-4.5663816506242285E-3</v>
      </c>
      <c r="Q1942">
        <f>$Y$3*D1942+$Y$4*P1942</f>
        <v>-2.4401450084326239E-3</v>
      </c>
    </row>
    <row r="1943" spans="1:17" x14ac:dyDescent="0.25">
      <c r="A1943" s="5">
        <v>35677</v>
      </c>
      <c r="B1943">
        <v>0.170076</v>
      </c>
      <c r="C1943">
        <v>10.689142</v>
      </c>
      <c r="D1943" s="4">
        <f t="shared" si="31"/>
        <v>0</v>
      </c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>
        <f>LN(C1943/C1942)</f>
        <v>1.1829477082364388E-2</v>
      </c>
      <c r="Q1943">
        <f>$Y$3*D1943+$Y$4*P1943</f>
        <v>9.3485405937406996E-3</v>
      </c>
    </row>
    <row r="1944" spans="1:17" x14ac:dyDescent="0.25">
      <c r="A1944" s="5">
        <v>35678</v>
      </c>
      <c r="B1944">
        <v>0.167714</v>
      </c>
      <c r="C1944">
        <v>10.621458000000001</v>
      </c>
      <c r="D1944" s="4">
        <f t="shared" si="31"/>
        <v>-1.3985248219004084E-2</v>
      </c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>
        <f>LN(C1944/C1943)</f>
        <v>-6.3521653625260655E-3</v>
      </c>
      <c r="Q1944">
        <f>$Y$3*D1944+$Y$4*P1944</f>
        <v>-7.9530132823006569E-3</v>
      </c>
    </row>
    <row r="1945" spans="1:17" x14ac:dyDescent="0.25">
      <c r="A1945" s="5">
        <v>35681</v>
      </c>
      <c r="B1945">
        <v>0.16251699999999999</v>
      </c>
      <c r="C1945">
        <v>10.776159</v>
      </c>
      <c r="D1945" s="4">
        <f t="shared" si="31"/>
        <v>-3.1477536071164831E-2</v>
      </c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>
        <f>LN(C1945/C1944)</f>
        <v>1.4459899484112115E-2</v>
      </c>
      <c r="Q1945">
        <f>$Y$3*D1945+$Y$4*P1945</f>
        <v>4.8256731130419004E-3</v>
      </c>
    </row>
    <row r="1946" spans="1:17" x14ac:dyDescent="0.25">
      <c r="A1946" s="5">
        <v>35682</v>
      </c>
      <c r="B1946">
        <v>0.164879</v>
      </c>
      <c r="C1946">
        <v>10.790665000000001</v>
      </c>
      <c r="D1946" s="4">
        <f t="shared" si="31"/>
        <v>1.4429259864229441E-2</v>
      </c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>
        <f>LN(C1946/C1945)</f>
        <v>1.3452145005224401E-3</v>
      </c>
      <c r="Q1946">
        <f>$Y$3*D1946+$Y$4*P1946</f>
        <v>4.0892652591160974E-3</v>
      </c>
    </row>
    <row r="1947" spans="1:17" x14ac:dyDescent="0.25">
      <c r="A1947" s="5">
        <v>35683</v>
      </c>
      <c r="B1947">
        <v>0.17338300000000001</v>
      </c>
      <c r="C1947">
        <v>10.452248000000001</v>
      </c>
      <c r="D1947" s="4">
        <f t="shared" si="31"/>
        <v>5.0291148777767941E-2</v>
      </c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>
        <f>LN(C1947/C1946)</f>
        <v>-3.1864333617729147E-2</v>
      </c>
      <c r="Q1947">
        <f>$Y$3*D1947+$Y$4*P1947</f>
        <v>-1.4634279187061854E-2</v>
      </c>
    </row>
    <row r="1948" spans="1:17" x14ac:dyDescent="0.25">
      <c r="A1948" s="5">
        <v>35684</v>
      </c>
      <c r="B1948">
        <v>0.169131</v>
      </c>
      <c r="C1948">
        <v>10.582781000000001</v>
      </c>
      <c r="D1948" s="4">
        <f t="shared" si="31"/>
        <v>-2.4829457744525461E-2</v>
      </c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>
        <f>LN(C1948/C1947)</f>
        <v>1.2411171439183152E-2</v>
      </c>
      <c r="Q1948">
        <f>$Y$3*D1948+$Y$4*P1948</f>
        <v>4.6008823488136287E-3</v>
      </c>
    </row>
    <row r="1949" spans="1:17" x14ac:dyDescent="0.25">
      <c r="A1949" s="5">
        <v>35685</v>
      </c>
      <c r="B1949">
        <v>0.166769</v>
      </c>
      <c r="C1949">
        <v>10.669798999999999</v>
      </c>
      <c r="D1949" s="4">
        <f t="shared" si="31"/>
        <v>-1.4063941246866773E-2</v>
      </c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>
        <f>LN(C1949/C1948)</f>
        <v>8.1889809407382688E-3</v>
      </c>
      <c r="Q1949">
        <f>$Y$3*D1949+$Y$4*P1949</f>
        <v>3.5219879494725534E-3</v>
      </c>
    </row>
    <row r="1950" spans="1:17" x14ac:dyDescent="0.25">
      <c r="A1950" s="5">
        <v>35688</v>
      </c>
      <c r="B1950">
        <v>0.16251699999999999</v>
      </c>
      <c r="C1950">
        <v>10.108992000000001</v>
      </c>
      <c r="D1950" s="4">
        <f t="shared" si="31"/>
        <v>-2.5827009650605276E-2</v>
      </c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>
        <f>LN(C1950/C1949)</f>
        <v>-5.3991902475475098E-2</v>
      </c>
      <c r="Q1950">
        <f>$Y$3*D1950+$Y$4*P1950</f>
        <v>-4.8085021738407986E-2</v>
      </c>
    </row>
    <row r="1951" spans="1:17" x14ac:dyDescent="0.25">
      <c r="A1951" s="5">
        <v>35689</v>
      </c>
      <c r="B1951">
        <v>0.165824</v>
      </c>
      <c r="C1951">
        <v>10.548935</v>
      </c>
      <c r="D1951" s="4">
        <f t="shared" si="31"/>
        <v>2.0144373257045021E-2</v>
      </c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>
        <f>LN(C1951/C1950)</f>
        <v>4.259958216161383E-2</v>
      </c>
      <c r="Q1951">
        <f>$Y$3*D1951+$Y$4*P1951</f>
        <v>3.7890164598764348E-2</v>
      </c>
    </row>
    <row r="1952" spans="1:17" x14ac:dyDescent="0.25">
      <c r="A1952" s="5">
        <v>35690</v>
      </c>
      <c r="B1952">
        <v>0.164879</v>
      </c>
      <c r="C1952">
        <v>10.302376000000001</v>
      </c>
      <c r="D1952" s="4">
        <f t="shared" si="31"/>
        <v>-5.715113392815576E-3</v>
      </c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>
        <f>LN(C1952/C1951)</f>
        <v>-2.3650358714408064E-2</v>
      </c>
      <c r="Q1952">
        <f>$Y$3*D1952+$Y$4*P1952</f>
        <v>-1.9888890287617509E-2</v>
      </c>
    </row>
    <row r="1953" spans="1:17" x14ac:dyDescent="0.25">
      <c r="A1953" s="5">
        <v>35691</v>
      </c>
      <c r="B1953">
        <v>0.168659</v>
      </c>
      <c r="C1953">
        <v>10.229857000000001</v>
      </c>
      <c r="D1953" s="4">
        <f t="shared" si="31"/>
        <v>2.266705349398284E-2</v>
      </c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>
        <f>LN(C1953/C1952)</f>
        <v>-7.0639468735785704E-3</v>
      </c>
      <c r="Q1953">
        <f>$Y$3*D1953+$Y$4*P1953</f>
        <v>-8.2861431055841154E-4</v>
      </c>
    </row>
    <row r="1954" spans="1:17" x14ac:dyDescent="0.25">
      <c r="A1954" s="5">
        <v>35692</v>
      </c>
      <c r="B1954">
        <v>0.165824</v>
      </c>
      <c r="C1954">
        <v>10.457079</v>
      </c>
      <c r="D1954" s="4">
        <f t="shared" si="31"/>
        <v>-1.6951940101167375E-2</v>
      </c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>
        <f>LN(C1954/C1953)</f>
        <v>2.1968563964718951E-2</v>
      </c>
      <c r="Q1954">
        <f>$Y$3*D1954+$Y$4*P1954</f>
        <v>1.3805963198820647E-2</v>
      </c>
    </row>
    <row r="1955" spans="1:17" x14ac:dyDescent="0.25">
      <c r="A1955" s="5">
        <v>35695</v>
      </c>
      <c r="B1955">
        <v>0.17243800000000001</v>
      </c>
      <c r="C1955">
        <v>10.312042</v>
      </c>
      <c r="D1955" s="4">
        <f t="shared" si="31"/>
        <v>3.9110766634961207E-2</v>
      </c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>
        <f>LN(C1955/C1954)</f>
        <v>-1.3966826782590654E-2</v>
      </c>
      <c r="Q1955">
        <f>$Y$3*D1955+$Y$4*P1955</f>
        <v>-2.8351311614671203E-3</v>
      </c>
    </row>
    <row r="1956" spans="1:17" x14ac:dyDescent="0.25">
      <c r="A1956" s="5">
        <v>35696</v>
      </c>
      <c r="B1956">
        <v>0.164406</v>
      </c>
      <c r="C1956">
        <v>10.481256</v>
      </c>
      <c r="D1956" s="4">
        <f t="shared" si="31"/>
        <v>-4.7698773268137006E-2</v>
      </c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>
        <f>LN(C1956/C1955)</f>
        <v>1.6276180486683389E-2</v>
      </c>
      <c r="Q1956">
        <f>$Y$3*D1956+$Y$4*P1956</f>
        <v>2.8590365146166571E-3</v>
      </c>
    </row>
    <row r="1957" spans="1:17" x14ac:dyDescent="0.25">
      <c r="A1957" s="5">
        <v>35697</v>
      </c>
      <c r="B1957">
        <v>0.16251699999999999</v>
      </c>
      <c r="C1957">
        <v>10.244362000000001</v>
      </c>
      <c r="D1957" s="4">
        <f t="shared" si="31"/>
        <v>-1.1556366623869118E-2</v>
      </c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>
        <f>LN(C1957/C1956)</f>
        <v>-2.2861013568420123E-2</v>
      </c>
      <c r="Q1957">
        <f>$Y$3*D1957+$Y$4*P1957</f>
        <v>-2.0490147054163414E-2</v>
      </c>
    </row>
    <row r="1958" spans="1:17" x14ac:dyDescent="0.25">
      <c r="A1958" s="5">
        <v>35698</v>
      </c>
      <c r="B1958">
        <v>0.15968199999999999</v>
      </c>
      <c r="C1958">
        <v>10.268539000000001</v>
      </c>
      <c r="D1958" s="4">
        <f t="shared" si="31"/>
        <v>-1.759827414778364E-2</v>
      </c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>
        <f>LN(C1958/C1957)</f>
        <v>2.357249342275586E-3</v>
      </c>
      <c r="Q1958">
        <f>$Y$3*D1958+$Y$4*P1958</f>
        <v>-1.8279218222117355E-3</v>
      </c>
    </row>
    <row r="1959" spans="1:17" x14ac:dyDescent="0.25">
      <c r="A1959" s="5">
        <v>35699</v>
      </c>
      <c r="B1959">
        <v>0.16109899999999999</v>
      </c>
      <c r="C1959">
        <v>10.316879</v>
      </c>
      <c r="D1959" s="4">
        <f t="shared" si="31"/>
        <v>8.8347453042038216E-3</v>
      </c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>
        <f>LN(C1959/C1958)</f>
        <v>4.6965370200174926E-3</v>
      </c>
      <c r="Q1959">
        <f>$Y$3*D1959+$Y$4*P1959</f>
        <v>5.564422545157769E-3</v>
      </c>
    </row>
    <row r="1960" spans="1:17" x14ac:dyDescent="0.25">
      <c r="A1960" s="5">
        <v>35702</v>
      </c>
      <c r="B1960">
        <v>0.166769</v>
      </c>
      <c r="C1960">
        <v>10.403902</v>
      </c>
      <c r="D1960" s="4">
        <f t="shared" si="31"/>
        <v>3.4590538494185051E-2</v>
      </c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>
        <f>LN(C1960/C1959)</f>
        <v>8.3996362540893852E-3</v>
      </c>
      <c r="Q1960">
        <f>$Y$3*D1960+$Y$4*P1960</f>
        <v>1.3892521914631355E-2</v>
      </c>
    </row>
    <row r="1961" spans="1:17" x14ac:dyDescent="0.25">
      <c r="A1961" s="5">
        <v>35703</v>
      </c>
      <c r="B1961">
        <v>0.163934</v>
      </c>
      <c r="C1961">
        <v>10.234693</v>
      </c>
      <c r="D1961" s="4">
        <f t="shared" si="31"/>
        <v>-1.714571353371357E-2</v>
      </c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>
        <f>LN(C1961/C1960)</f>
        <v>-1.6397704539397446E-2</v>
      </c>
      <c r="Q1961">
        <f>$Y$3*D1961+$Y$4*P1961</f>
        <v>-1.6554580688266627E-2</v>
      </c>
    </row>
    <row r="1962" spans="1:17" x14ac:dyDescent="0.25">
      <c r="A1962" s="5">
        <v>35704</v>
      </c>
      <c r="B1962">
        <v>0.16275300000000001</v>
      </c>
      <c r="C1962">
        <v>10.355556</v>
      </c>
      <c r="D1962" s="4">
        <f t="shared" si="31"/>
        <v>-7.2301937009782106E-3</v>
      </c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>
        <f>LN(C1962/C1961)</f>
        <v>1.17399637251919E-2</v>
      </c>
      <c r="Q1962">
        <f>$Y$3*D1962+$Y$4*P1962</f>
        <v>7.7614484091020125E-3</v>
      </c>
    </row>
    <row r="1963" spans="1:17" x14ac:dyDescent="0.25">
      <c r="A1963" s="5">
        <v>35705</v>
      </c>
      <c r="B1963">
        <v>0.165824</v>
      </c>
      <c r="C1963">
        <v>10.302376000000001</v>
      </c>
      <c r="D1963" s="4">
        <f t="shared" si="31"/>
        <v>1.8693270841131655E-2</v>
      </c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>
        <f>LN(C1963/C1962)</f>
        <v>-5.1486390289900577E-3</v>
      </c>
      <c r="Q1963">
        <f>$Y$3*D1963+$Y$4*P1963</f>
        <v>-1.4839567559242137E-4</v>
      </c>
    </row>
    <row r="1964" spans="1:17" x14ac:dyDescent="0.25">
      <c r="A1964" s="5">
        <v>35706</v>
      </c>
      <c r="B1964">
        <v>0.167241</v>
      </c>
      <c r="C1964">
        <v>10.437742999999999</v>
      </c>
      <c r="D1964" s="4">
        <f t="shared" si="31"/>
        <v>8.5089009616010347E-3</v>
      </c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>
        <f>LN(C1964/C1963)</f>
        <v>1.3053823098301014E-2</v>
      </c>
      <c r="Q1964">
        <f>$Y$3*D1964+$Y$4*P1964</f>
        <v>1.2100639530812432E-2</v>
      </c>
    </row>
    <row r="1965" spans="1:17" x14ac:dyDescent="0.25">
      <c r="A1965" s="5">
        <v>35709</v>
      </c>
      <c r="B1965">
        <v>0.165824</v>
      </c>
      <c r="C1965">
        <v>10.452248000000001</v>
      </c>
      <c r="D1965" s="4">
        <f t="shared" si="31"/>
        <v>-8.5089009616009532E-3</v>
      </c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>
        <f>LN(C1965/C1964)</f>
        <v>1.3887035500468514E-3</v>
      </c>
      <c r="Q1965">
        <f>$Y$3*D1965+$Y$4*P1965</f>
        <v>-6.8707106044045628E-4</v>
      </c>
    </row>
    <row r="1966" spans="1:17" x14ac:dyDescent="0.25">
      <c r="A1966" s="5">
        <v>35710</v>
      </c>
      <c r="B1966">
        <v>0.164879</v>
      </c>
      <c r="C1966">
        <v>10.56344</v>
      </c>
      <c r="D1966" s="4">
        <f t="shared" si="31"/>
        <v>-5.715113392815576E-3</v>
      </c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>
        <f>LN(C1966/C1965)</f>
        <v>1.0581907913256016E-2</v>
      </c>
      <c r="Q1966">
        <f>$Y$3*D1966+$Y$4*P1966</f>
        <v>7.1640159360707098E-3</v>
      </c>
    </row>
    <row r="1967" spans="1:17" x14ac:dyDescent="0.25">
      <c r="A1967" s="5">
        <v>35711</v>
      </c>
      <c r="B1967">
        <v>0.16251699999999999</v>
      </c>
      <c r="C1967">
        <v>10.751987</v>
      </c>
      <c r="D1967" s="4">
        <f t="shared" si="31"/>
        <v>-1.4429259864229466E-2</v>
      </c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>
        <f>LN(C1967/C1966)</f>
        <v>1.7691591896287787E-2</v>
      </c>
      <c r="Q1967">
        <f>$Y$3*D1967+$Y$4*P1967</f>
        <v>1.0955047869574828E-2</v>
      </c>
    </row>
    <row r="1968" spans="1:17" x14ac:dyDescent="0.25">
      <c r="A1968" s="5">
        <v>35712</v>
      </c>
      <c r="B1968">
        <v>0.164406</v>
      </c>
      <c r="C1968">
        <v>10.747154999999999</v>
      </c>
      <c r="D1968" s="4">
        <f t="shared" si="31"/>
        <v>1.1556366623869161E-2</v>
      </c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>
        <f>LN(C1968/C1967)</f>
        <v>-4.4950631809973765E-4</v>
      </c>
      <c r="Q1968">
        <f>$Y$3*D1968+$Y$4*P1968</f>
        <v>2.0684247833447815E-3</v>
      </c>
    </row>
    <row r="1969" spans="1:17" x14ac:dyDescent="0.25">
      <c r="A1969" s="5">
        <v>35713</v>
      </c>
      <c r="B1969">
        <v>0.17149300000000001</v>
      </c>
      <c r="C1969">
        <v>10.558605</v>
      </c>
      <c r="D1969" s="4">
        <f t="shared" si="31"/>
        <v>4.2203471139986133E-2</v>
      </c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>
        <f>LN(C1969/C1968)</f>
        <v>-1.7699901105467725E-2</v>
      </c>
      <c r="Q1969">
        <f>$Y$3*D1969+$Y$4*P1969</f>
        <v>-5.1366693615291677E-3</v>
      </c>
    </row>
    <row r="1970" spans="1:17" x14ac:dyDescent="0.25">
      <c r="A1970" s="5">
        <v>35716</v>
      </c>
      <c r="B1970">
        <v>0.17149300000000001</v>
      </c>
      <c r="C1970">
        <v>10.57795</v>
      </c>
      <c r="D1970" s="4">
        <f t="shared" si="31"/>
        <v>0</v>
      </c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>
        <f>LN(C1970/C1969)</f>
        <v>1.8304785620484475E-3</v>
      </c>
      <c r="Q1970">
        <f>$Y$3*D1970+$Y$4*P1970</f>
        <v>1.4465815373017094E-3</v>
      </c>
    </row>
    <row r="1971" spans="1:17" x14ac:dyDescent="0.25">
      <c r="A1971" s="5">
        <v>35717</v>
      </c>
      <c r="B1971">
        <v>0.17149300000000001</v>
      </c>
      <c r="C1971">
        <v>10.573111000000001</v>
      </c>
      <c r="D1971" s="4">
        <f t="shared" si="31"/>
        <v>0</v>
      </c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>
        <f>LN(C1971/C1970)</f>
        <v>-4.57565706460373E-4</v>
      </c>
      <c r="Q1971">
        <f>$Y$3*D1971+$Y$4*P1971</f>
        <v>-3.6160276158998811E-4</v>
      </c>
    </row>
    <row r="1972" spans="1:17" x14ac:dyDescent="0.25">
      <c r="A1972" s="5">
        <v>35718</v>
      </c>
      <c r="B1972">
        <v>0.17999699999999999</v>
      </c>
      <c r="C1972">
        <v>10.500591999999999</v>
      </c>
      <c r="D1972" s="4">
        <f t="shared" si="31"/>
        <v>4.8397734638198187E-2</v>
      </c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>
        <f>LN(C1972/C1971)</f>
        <v>-6.882443608190022E-3</v>
      </c>
      <c r="Q1972">
        <f>$Y$3*D1972+$Y$4*P1972</f>
        <v>4.7111890058455308E-3</v>
      </c>
    </row>
    <row r="1973" spans="1:17" x14ac:dyDescent="0.25">
      <c r="A1973" s="5">
        <v>35719</v>
      </c>
      <c r="B1973">
        <v>0.16251699999999999</v>
      </c>
      <c r="C1973">
        <v>10.357977</v>
      </c>
      <c r="D1973" s="4">
        <f t="shared" si="31"/>
        <v>-0.10215757240205339</v>
      </c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>
        <f>LN(C1973/C1972)</f>
        <v>-1.3674689033167228E-2</v>
      </c>
      <c r="Q1973">
        <f>$Y$3*D1973+$Y$4*P1973</f>
        <v>-3.2231757316072897E-2</v>
      </c>
    </row>
    <row r="1974" spans="1:17" x14ac:dyDescent="0.25">
      <c r="A1974" s="5">
        <v>35720</v>
      </c>
      <c r="B1974">
        <v>0.15212400000000001</v>
      </c>
      <c r="C1974">
        <v>10.229857000000001</v>
      </c>
      <c r="D1974" s="4">
        <f t="shared" si="31"/>
        <v>-6.6086633938009787E-2</v>
      </c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>
        <f>LN(C1974/C1973)</f>
        <v>-1.2446346122133795E-2</v>
      </c>
      <c r="Q1974">
        <f>$Y$3*D1974+$Y$4*P1974</f>
        <v>-2.3696052797763503E-2</v>
      </c>
    </row>
    <row r="1975" spans="1:17" x14ac:dyDescent="0.25">
      <c r="A1975" s="5">
        <v>35723</v>
      </c>
      <c r="B1975">
        <v>0.14125799999999999</v>
      </c>
      <c r="C1975">
        <v>10.258865</v>
      </c>
      <c r="D1975" s="4">
        <f t="shared" si="31"/>
        <v>-7.410797215372196E-2</v>
      </c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>
        <f>LN(C1975/C1974)</f>
        <v>2.8316084704737279E-3</v>
      </c>
      <c r="Q1975">
        <f>$Y$3*D1975+$Y$4*P1975</f>
        <v>-1.3304541222443976E-2</v>
      </c>
    </row>
    <row r="1976" spans="1:17" x14ac:dyDescent="0.25">
      <c r="A1976" s="5">
        <v>35724</v>
      </c>
      <c r="B1976">
        <v>0.144092</v>
      </c>
      <c r="C1976">
        <v>10.713312</v>
      </c>
      <c r="D1976" s="4">
        <f t="shared" si="31"/>
        <v>1.986397887140073E-2</v>
      </c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>
        <f>LN(C1976/C1975)</f>
        <v>4.3344870509474408E-2</v>
      </c>
      <c r="Q1976">
        <f>$Y$3*D1976+$Y$4*P1976</f>
        <v>3.8420341686711573E-2</v>
      </c>
    </row>
    <row r="1977" spans="1:17" x14ac:dyDescent="0.25">
      <c r="A1977" s="5">
        <v>35725</v>
      </c>
      <c r="B1977">
        <v>0.14031299999999999</v>
      </c>
      <c r="C1977">
        <v>10.495761999999999</v>
      </c>
      <c r="D1977" s="4">
        <f t="shared" si="31"/>
        <v>-2.6576343057656972E-2</v>
      </c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>
        <f>LN(C1977/C1976)</f>
        <v>-2.0515523711393261E-2</v>
      </c>
      <c r="Q1977">
        <f>$Y$3*D1977+$Y$4*P1977</f>
        <v>-2.1786628745234418E-2</v>
      </c>
    </row>
    <row r="1978" spans="1:17" x14ac:dyDescent="0.25">
      <c r="A1978" s="5">
        <v>35726</v>
      </c>
      <c r="B1978">
        <v>0.13417100000000001</v>
      </c>
      <c r="C1978">
        <v>10.490929</v>
      </c>
      <c r="D1978" s="4">
        <f t="shared" si="31"/>
        <v>-4.4760535599030878E-2</v>
      </c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>
        <f>LN(C1978/C1977)</f>
        <v>-4.6057761897157191E-4</v>
      </c>
      <c r="Q1978">
        <f>$Y$3*D1978+$Y$4*P1978</f>
        <v>-9.7513840875917517E-3</v>
      </c>
    </row>
    <row r="1979" spans="1:17" x14ac:dyDescent="0.25">
      <c r="A1979" s="5">
        <v>35727</v>
      </c>
      <c r="B1979">
        <v>0.125194</v>
      </c>
      <c r="C1979">
        <v>10.471581</v>
      </c>
      <c r="D1979" s="4">
        <f t="shared" si="31"/>
        <v>-6.9250571610625478E-2</v>
      </c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>
        <f>LN(C1979/C1978)</f>
        <v>-1.8459626728049509E-3</v>
      </c>
      <c r="Q1979">
        <f>$Y$3*D1979+$Y$4*P1979</f>
        <v>-1.5982390906353314E-2</v>
      </c>
    </row>
    <row r="1980" spans="1:17" x14ac:dyDescent="0.25">
      <c r="A1980" s="5">
        <v>35730</v>
      </c>
      <c r="B1980">
        <v>0.126612</v>
      </c>
      <c r="C1980">
        <v>9.9687940000000008</v>
      </c>
      <c r="D1980" s="4">
        <f t="shared" si="31"/>
        <v>1.1262757753000093E-2</v>
      </c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>
        <f>LN(C1980/C1979)</f>
        <v>-4.9205402579509172E-2</v>
      </c>
      <c r="Q1980">
        <f>$Y$3*D1980+$Y$4*P1980</f>
        <v>-3.6523720682300129E-2</v>
      </c>
    </row>
    <row r="1981" spans="1:17" x14ac:dyDescent="0.25">
      <c r="A1981" s="5">
        <v>35731</v>
      </c>
      <c r="B1981">
        <v>0.13700499999999999</v>
      </c>
      <c r="C1981">
        <v>10.316879</v>
      </c>
      <c r="D1981" s="4">
        <f t="shared" si="31"/>
        <v>7.8890129564558834E-2</v>
      </c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>
        <f>LN(C1981/C1980)</f>
        <v>3.4321678065415473E-2</v>
      </c>
      <c r="Q1981">
        <f>$Y$3*D1981+$Y$4*P1981</f>
        <v>4.366879432387815E-2</v>
      </c>
    </row>
    <row r="1982" spans="1:17" x14ac:dyDescent="0.25">
      <c r="A1982" s="5">
        <v>35732</v>
      </c>
      <c r="B1982">
        <v>0.13228100000000001</v>
      </c>
      <c r="C1982">
        <v>10.123498</v>
      </c>
      <c r="D1982" s="4">
        <f t="shared" si="31"/>
        <v>-3.5088973705694415E-2</v>
      </c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>
        <f>LN(C1982/C1981)</f>
        <v>-1.8922035524614401E-2</v>
      </c>
      <c r="Q1982">
        <f>$Y$3*D1982+$Y$4*P1982</f>
        <v>-2.2312645824926012E-2</v>
      </c>
    </row>
    <row r="1983" spans="1:17" x14ac:dyDescent="0.25">
      <c r="A1983" s="5">
        <v>35733</v>
      </c>
      <c r="B1983">
        <v>0.124722</v>
      </c>
      <c r="C1983">
        <v>9.9494609999999994</v>
      </c>
      <c r="D1983" s="4">
        <f t="shared" si="31"/>
        <v>-5.8841187265410932E-2</v>
      </c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>
        <f>LN(C1983/C1982)</f>
        <v>-1.7340877460345641E-2</v>
      </c>
      <c r="Q1983">
        <f>$Y$3*D1983+$Y$4*P1983</f>
        <v>-2.6044527855684591E-2</v>
      </c>
    </row>
    <row r="1984" spans="1:17" x14ac:dyDescent="0.25">
      <c r="A1984" s="5">
        <v>35734</v>
      </c>
      <c r="B1984">
        <v>0.12873799999999999</v>
      </c>
      <c r="C1984">
        <v>10.055820000000001</v>
      </c>
      <c r="D1984" s="4">
        <f t="shared" si="31"/>
        <v>3.1692070775189492E-2</v>
      </c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>
        <f>LN(C1984/C1983)</f>
        <v>1.0633192517470887E-2</v>
      </c>
      <c r="Q1984">
        <f>$Y$3*D1984+$Y$4*P1984</f>
        <v>1.5049764705344436E-2</v>
      </c>
    </row>
    <row r="1985" spans="1:17" x14ac:dyDescent="0.25">
      <c r="A1985" s="5">
        <v>35737</v>
      </c>
      <c r="B1985">
        <v>0.13133600000000001</v>
      </c>
      <c r="C1985">
        <v>10.374896</v>
      </c>
      <c r="D1985" s="4">
        <f t="shared" si="31"/>
        <v>1.9979593675618662E-2</v>
      </c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>
        <f>LN(C1985/C1984)</f>
        <v>3.1237470603727651E-2</v>
      </c>
      <c r="Q1985">
        <f>$Y$3*D1985+$Y$4*P1985</f>
        <v>2.887641292882678E-2</v>
      </c>
    </row>
    <row r="1986" spans="1:17" x14ac:dyDescent="0.25">
      <c r="A1986" s="5">
        <v>35738</v>
      </c>
      <c r="B1986">
        <v>0.13558799999999999</v>
      </c>
      <c r="C1986">
        <v>10.38456</v>
      </c>
      <c r="D1986" s="4">
        <f t="shared" si="31"/>
        <v>3.1861951022892333E-2</v>
      </c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>
        <f>LN(C1986/C1985)</f>
        <v>9.3104565920234747E-4</v>
      </c>
      <c r="Q1986">
        <f>$Y$3*D1986+$Y$4*P1986</f>
        <v>7.4180282374387528E-3</v>
      </c>
    </row>
    <row r="1987" spans="1:17" x14ac:dyDescent="0.25">
      <c r="A1987" s="5">
        <v>35739</v>
      </c>
      <c r="B1987">
        <v>0.13889599999999999</v>
      </c>
      <c r="C1987">
        <v>10.331379</v>
      </c>
      <c r="D1987" s="4">
        <f t="shared" si="31"/>
        <v>2.4104575634342797E-2</v>
      </c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>
        <f>LN(C1987/C1986)</f>
        <v>-5.1343187317094505E-3</v>
      </c>
      <c r="Q1987">
        <f>$Y$3*D1987+$Y$4*P1987</f>
        <v>9.9780692479115377E-4</v>
      </c>
    </row>
    <row r="1988" spans="1:17" x14ac:dyDescent="0.25">
      <c r="A1988" s="5">
        <v>35740</v>
      </c>
      <c r="B1988">
        <v>0.14362</v>
      </c>
      <c r="C1988">
        <v>10.215355000000001</v>
      </c>
      <c r="D1988" s="4">
        <f t="shared" ref="D1988:D2051" si="32">LN(B1988/B1987)</f>
        <v>3.3445471032719408E-2</v>
      </c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>
        <f>LN(C1988/C1987)</f>
        <v>-1.1293788417418809E-2</v>
      </c>
      <c r="Q1988">
        <f>$Y$3*D1988+$Y$4*P1988</f>
        <v>-1.910849469988588E-3</v>
      </c>
    </row>
    <row r="1989" spans="1:17" x14ac:dyDescent="0.25">
      <c r="A1989" s="5">
        <v>35741</v>
      </c>
      <c r="B1989">
        <v>0.14928900000000001</v>
      </c>
      <c r="C1989">
        <v>10.176679</v>
      </c>
      <c r="D1989" s="4">
        <f t="shared" si="32"/>
        <v>3.8713101988597606E-2</v>
      </c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>
        <f>LN(C1989/C1988)</f>
        <v>-3.7932504795675144E-3</v>
      </c>
      <c r="Q1989">
        <f>$Y$3*D1989+$Y$4*P1989</f>
        <v>5.1213921629027562E-3</v>
      </c>
    </row>
    <row r="1990" spans="1:17" x14ac:dyDescent="0.25">
      <c r="A1990" s="5">
        <v>35744</v>
      </c>
      <c r="B1990">
        <v>0.14125799999999999</v>
      </c>
      <c r="C1990">
        <v>10.070316999999999</v>
      </c>
      <c r="D1990" s="4">
        <f t="shared" si="32"/>
        <v>-5.5296019079901081E-2</v>
      </c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>
        <f>LN(C1990/C1989)</f>
        <v>-1.0506544123141566E-2</v>
      </c>
      <c r="Q1990">
        <f>$Y$3*D1990+$Y$4*P1990</f>
        <v>-1.9900014515182911E-2</v>
      </c>
    </row>
    <row r="1991" spans="1:17" x14ac:dyDescent="0.25">
      <c r="A1991" s="5">
        <v>35745</v>
      </c>
      <c r="B1991">
        <v>0.13889599999999999</v>
      </c>
      <c r="C1991">
        <v>10.104158999999999</v>
      </c>
      <c r="D1991" s="4">
        <f t="shared" si="32"/>
        <v>-1.686255394141592E-2</v>
      </c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>
        <f>LN(C1991/C1990)</f>
        <v>3.3549353889178513E-3</v>
      </c>
      <c r="Q1991">
        <f>$Y$3*D1991+$Y$4*P1991</f>
        <v>-8.8517654830058213E-4</v>
      </c>
    </row>
    <row r="1992" spans="1:17" x14ac:dyDescent="0.25">
      <c r="A1992" s="5">
        <v>35746</v>
      </c>
      <c r="B1992">
        <v>0.13322600000000001</v>
      </c>
      <c r="C1992">
        <v>9.9929659999999991</v>
      </c>
      <c r="D1992" s="4">
        <f t="shared" si="32"/>
        <v>-4.1678517396071431E-2</v>
      </c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>
        <f>LN(C1992/C1991)</f>
        <v>-1.1065675774220853E-2</v>
      </c>
      <c r="Q1992">
        <f>$Y$3*D1992+$Y$4*P1992</f>
        <v>-1.7485952450130099E-2</v>
      </c>
    </row>
    <row r="1993" spans="1:17" x14ac:dyDescent="0.25">
      <c r="A1993" s="5">
        <v>35747</v>
      </c>
      <c r="B1993">
        <v>0.13605999999999999</v>
      </c>
      <c r="C1993">
        <v>10.176679</v>
      </c>
      <c r="D1993" s="4">
        <f t="shared" si="32"/>
        <v>2.1049030663534102E-2</v>
      </c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>
        <f>LN(C1993/C1992)</f>
        <v>1.8217284508444551E-2</v>
      </c>
      <c r="Q1993">
        <f>$Y$3*D1993+$Y$4*P1993</f>
        <v>1.8811172328993698E-2</v>
      </c>
    </row>
    <row r="1994" spans="1:17" x14ac:dyDescent="0.25">
      <c r="A1994" s="5">
        <v>35748</v>
      </c>
      <c r="B1994">
        <v>0.13936799999999999</v>
      </c>
      <c r="C1994">
        <v>10.312042</v>
      </c>
      <c r="D1994" s="4">
        <f t="shared" si="32"/>
        <v>2.4021951820943795E-2</v>
      </c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>
        <f>LN(C1994/C1993)</f>
        <v>1.3213608552698335E-2</v>
      </c>
      <c r="Q1994">
        <f>$Y$3*D1994+$Y$4*P1994</f>
        <v>1.5480387803299056E-2</v>
      </c>
    </row>
    <row r="1995" spans="1:17" x14ac:dyDescent="0.25">
      <c r="A1995" s="5">
        <v>35751</v>
      </c>
      <c r="B1995">
        <v>0.13983999999999999</v>
      </c>
      <c r="C1995">
        <v>10.432909</v>
      </c>
      <c r="D1995" s="4">
        <f t="shared" si="32"/>
        <v>3.3809951693669492E-3</v>
      </c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>
        <f>LN(C1995/C1994)</f>
        <v>1.1652798571056057E-2</v>
      </c>
      <c r="Q1995">
        <f>$Y$3*D1995+$Y$4*P1995</f>
        <v>9.9179950169271617E-3</v>
      </c>
    </row>
    <row r="1996" spans="1:17" x14ac:dyDescent="0.25">
      <c r="A1996" s="5">
        <v>35752</v>
      </c>
      <c r="B1996">
        <v>0.13653299999999999</v>
      </c>
      <c r="C1996">
        <v>10.36523</v>
      </c>
      <c r="D1996" s="4">
        <f t="shared" si="32"/>
        <v>-2.3932568259267289E-2</v>
      </c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>
        <f>LN(C1996/C1995)</f>
        <v>-6.5082014201375358E-3</v>
      </c>
      <c r="Q1996">
        <f>$Y$3*D1996+$Y$4*P1996</f>
        <v>-1.016252588278076E-2</v>
      </c>
    </row>
    <row r="1997" spans="1:17" x14ac:dyDescent="0.25">
      <c r="A1997" s="5">
        <v>35753</v>
      </c>
      <c r="B1997">
        <v>0.13794999999999999</v>
      </c>
      <c r="C1997">
        <v>10.447412</v>
      </c>
      <c r="D1997" s="4">
        <f t="shared" si="32"/>
        <v>1.0324957015337055E-2</v>
      </c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>
        <f>LN(C1997/C1996)</f>
        <v>7.8973565324814855E-3</v>
      </c>
      <c r="Q1997">
        <f>$Y$3*D1997+$Y$4*P1997</f>
        <v>8.4064849221628553E-3</v>
      </c>
    </row>
    <row r="1998" spans="1:17" x14ac:dyDescent="0.25">
      <c r="A1998" s="5">
        <v>35754</v>
      </c>
      <c r="B1998">
        <v>0.13983999999999999</v>
      </c>
      <c r="C1998">
        <v>10.587614</v>
      </c>
      <c r="D1998" s="4">
        <f t="shared" si="32"/>
        <v>1.3607611243930255E-2</v>
      </c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>
        <f>LN(C1998/C1997)</f>
        <v>1.3330535097868719E-2</v>
      </c>
      <c r="Q1998">
        <f>$Y$3*D1998+$Y$4*P1998</f>
        <v>1.3388644878724213E-2</v>
      </c>
    </row>
    <row r="1999" spans="1:17" x14ac:dyDescent="0.25">
      <c r="A1999" s="5">
        <v>35755</v>
      </c>
      <c r="B1999">
        <v>0.13747799999999999</v>
      </c>
      <c r="C1999">
        <v>10.664966</v>
      </c>
      <c r="D1999" s="4">
        <f t="shared" si="32"/>
        <v>-1.7035007601964858E-2</v>
      </c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>
        <f>LN(C1999/C1998)</f>
        <v>7.2793365854991214E-3</v>
      </c>
      <c r="Q1999">
        <f>$Y$3*D1999+$Y$4*P1999</f>
        <v>2.180011968558584E-3</v>
      </c>
    </row>
    <row r="2000" spans="1:17" x14ac:dyDescent="0.25">
      <c r="A2000" s="5">
        <v>35758</v>
      </c>
      <c r="B2000">
        <v>0.13322600000000001</v>
      </c>
      <c r="C2000">
        <v>10.481256</v>
      </c>
      <c r="D2000" s="4">
        <f t="shared" si="32"/>
        <v>-3.1416970051879795E-2</v>
      </c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>
        <f>LN(C2000/C1999)</f>
        <v>-1.7375644880084359E-2</v>
      </c>
      <c r="Q2000">
        <f>$Y$3*D2000+$Y$4*P2000</f>
        <v>-2.032046109848434E-2</v>
      </c>
    </row>
    <row r="2001" spans="1:17" x14ac:dyDescent="0.25">
      <c r="A2001" s="5">
        <v>35759</v>
      </c>
      <c r="B2001">
        <v>0.13133600000000001</v>
      </c>
      <c r="C2001">
        <v>10.751987</v>
      </c>
      <c r="D2001" s="4">
        <f t="shared" si="32"/>
        <v>-1.4288009261163435E-2</v>
      </c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>
        <f>LN(C2001/C2000)</f>
        <v>2.5502055662658722E-2</v>
      </c>
      <c r="Q2001">
        <f>$Y$3*D2001+$Y$4*P2001</f>
        <v>1.7157086289381476E-2</v>
      </c>
    </row>
    <row r="2002" spans="1:17" x14ac:dyDescent="0.25">
      <c r="A2002" s="5">
        <v>35760</v>
      </c>
      <c r="B2002">
        <v>0.13228100000000001</v>
      </c>
      <c r="C2002">
        <v>10.950203</v>
      </c>
      <c r="D2002" s="4">
        <f t="shared" si="32"/>
        <v>7.1695228146025957E-3</v>
      </c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>
        <f>LN(C2002/C2001)</f>
        <v>1.8267420200771725E-2</v>
      </c>
      <c r="Q2002">
        <f>$Y$3*D2002+$Y$4*P2002</f>
        <v>1.5939914227291675E-2</v>
      </c>
    </row>
    <row r="2003" spans="1:17" x14ac:dyDescent="0.25">
      <c r="A2003" s="5">
        <v>35762</v>
      </c>
      <c r="B2003">
        <v>0.13417100000000001</v>
      </c>
      <c r="C2003">
        <v>10.945373</v>
      </c>
      <c r="D2003" s="4">
        <f t="shared" si="32"/>
        <v>1.4186657998761057E-2</v>
      </c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>
        <f>LN(C2003/C2002)</f>
        <v>-4.4118502096900949E-4</v>
      </c>
      <c r="Q2003">
        <f>$Y$3*D2003+$Y$4*P2003</f>
        <v>2.6266386237135241E-3</v>
      </c>
    </row>
    <row r="2004" spans="1:17" x14ac:dyDescent="0.25">
      <c r="A2004" s="5">
        <v>35765</v>
      </c>
      <c r="B2004">
        <v>0.13417100000000001</v>
      </c>
      <c r="C2004">
        <v>11.124247</v>
      </c>
      <c r="D2004" s="4">
        <f t="shared" si="32"/>
        <v>0</v>
      </c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>
        <f>LN(C2004/C2003)</f>
        <v>1.621033048580137E-2</v>
      </c>
      <c r="Q2004">
        <f>$Y$3*D2004+$Y$4*P2004</f>
        <v>1.2810619736555357E-2</v>
      </c>
    </row>
    <row r="2005" spans="1:17" x14ac:dyDescent="0.25">
      <c r="A2005" s="5">
        <v>35766</v>
      </c>
      <c r="B2005">
        <v>0.11999799999999999</v>
      </c>
      <c r="C2005">
        <v>11.003380999999999</v>
      </c>
      <c r="D2005" s="4">
        <f t="shared" si="32"/>
        <v>-0.11164002982909203</v>
      </c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>
        <f>LN(C2005/C2004)</f>
        <v>-1.0924551160077373E-2</v>
      </c>
      <c r="Q2005">
        <f>$Y$3*D2005+$Y$4*P2005</f>
        <v>-3.2047099879637275E-2</v>
      </c>
    </row>
    <row r="2006" spans="1:17" x14ac:dyDescent="0.25">
      <c r="A2006" s="5">
        <v>35767</v>
      </c>
      <c r="B2006">
        <v>0.11905300000000001</v>
      </c>
      <c r="C2006">
        <v>11.191928000000001</v>
      </c>
      <c r="D2006" s="4">
        <f t="shared" si="32"/>
        <v>-7.9063038651088734E-3</v>
      </c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>
        <f>LN(C2006/C2005)</f>
        <v>1.6990214967731253E-2</v>
      </c>
      <c r="Q2006">
        <f>$Y$3*D2006+$Y$4*P2006</f>
        <v>1.1768793802447212E-2</v>
      </c>
    </row>
    <row r="2007" spans="1:17" x14ac:dyDescent="0.25">
      <c r="A2007" s="5">
        <v>35768</v>
      </c>
      <c r="B2007">
        <v>0.118108</v>
      </c>
      <c r="C2007">
        <v>11.027558000000001</v>
      </c>
      <c r="D2007" s="4">
        <f t="shared" si="32"/>
        <v>-7.9693119981952432E-3</v>
      </c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>
        <f>LN(C2007/C2006)</f>
        <v>-1.4795391614486517E-2</v>
      </c>
      <c r="Q2007">
        <f>$Y$3*D2007+$Y$4*P2007</f>
        <v>-1.3363792408841616E-2</v>
      </c>
    </row>
    <row r="2008" spans="1:17" x14ac:dyDescent="0.25">
      <c r="A2008" s="5">
        <v>35769</v>
      </c>
      <c r="B2008">
        <v>0.11952500000000001</v>
      </c>
      <c r="C2008">
        <v>11.071071999999999</v>
      </c>
      <c r="D2008" s="4">
        <f t="shared" si="32"/>
        <v>1.1926094398982283E-2</v>
      </c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>
        <f>LN(C2008/C2007)</f>
        <v>3.938167772282895E-3</v>
      </c>
      <c r="Q2008">
        <f>$Y$3*D2008+$Y$4*P2008</f>
        <v>5.6134352839949386E-3</v>
      </c>
    </row>
    <row r="2009" spans="1:17" x14ac:dyDescent="0.25">
      <c r="A2009" s="5">
        <v>35772</v>
      </c>
      <c r="B2009">
        <v>0.117636</v>
      </c>
      <c r="C2009">
        <v>11.303122999999999</v>
      </c>
      <c r="D2009" s="4">
        <f t="shared" si="32"/>
        <v>-1.5930443444577645E-2</v>
      </c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>
        <f>LN(C2009/C2008)</f>
        <v>2.0743478882356496E-2</v>
      </c>
      <c r="Q2009">
        <f>$Y$3*D2009+$Y$4*P2009</f>
        <v>1.3052042359140686E-2</v>
      </c>
    </row>
    <row r="2010" spans="1:17" x14ac:dyDescent="0.25">
      <c r="A2010" s="5">
        <v>35773</v>
      </c>
      <c r="B2010">
        <v>0.115274</v>
      </c>
      <c r="C2010">
        <v>11.162922999999999</v>
      </c>
      <c r="D2010" s="4">
        <f t="shared" si="32"/>
        <v>-2.0283207920276516E-2</v>
      </c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>
        <f>LN(C2010/C2009)</f>
        <v>-1.2481218994620678E-2</v>
      </c>
      <c r="Q2010">
        <f>$Y$3*D2010+$Y$4*P2010</f>
        <v>-1.4117490731293987E-2</v>
      </c>
    </row>
    <row r="2011" spans="1:17" x14ac:dyDescent="0.25">
      <c r="A2011" s="5">
        <v>35774</v>
      </c>
      <c r="B2011">
        <v>0.111494</v>
      </c>
      <c r="C2011">
        <v>11.003380999999999</v>
      </c>
      <c r="D2011" s="4">
        <f t="shared" si="32"/>
        <v>-3.3341125354231643E-2</v>
      </c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>
        <f>LN(C2011/C2010)</f>
        <v>-1.4395251013263518E-2</v>
      </c>
      <c r="Q2011">
        <f>$Y$3*D2011+$Y$4*P2011</f>
        <v>-1.8368673560525628E-2</v>
      </c>
    </row>
    <row r="2012" spans="1:17" x14ac:dyDescent="0.25">
      <c r="A2012" s="5">
        <v>35775</v>
      </c>
      <c r="B2012">
        <v>0.11007699999999999</v>
      </c>
      <c r="C2012">
        <v>10.756819999999999</v>
      </c>
      <c r="D2012" s="4">
        <f t="shared" si="32"/>
        <v>-1.2790656886391777E-2</v>
      </c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>
        <f>LN(C2012/C2011)</f>
        <v>-2.2662617188293929E-2</v>
      </c>
      <c r="Q2012">
        <f>$Y$3*D2012+$Y$4*P2012</f>
        <v>-2.0592220808411145E-2</v>
      </c>
    </row>
    <row r="2013" spans="1:17" x14ac:dyDescent="0.25">
      <c r="A2013" s="5">
        <v>35776</v>
      </c>
      <c r="B2013">
        <v>0.10677</v>
      </c>
      <c r="C2013">
        <v>10.57795</v>
      </c>
      <c r="D2013" s="4">
        <f t="shared" si="32"/>
        <v>-3.0503132716478538E-2</v>
      </c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>
        <f>LN(C2013/C2012)</f>
        <v>-1.6768326178751715E-2</v>
      </c>
      <c r="Q2013">
        <f>$Y$3*D2013+$Y$4*P2013</f>
        <v>-1.9648857791973534E-2</v>
      </c>
    </row>
    <row r="2014" spans="1:17" x14ac:dyDescent="0.25">
      <c r="A2014" s="5">
        <v>35779</v>
      </c>
      <c r="B2014">
        <v>0.105353</v>
      </c>
      <c r="C2014">
        <v>10.529593999999999</v>
      </c>
      <c r="D2014" s="4">
        <f t="shared" si="32"/>
        <v>-1.3360371838579179E-2</v>
      </c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>
        <f>LN(C2014/C2013)</f>
        <v>-4.5818769438231441E-3</v>
      </c>
      <c r="Q2014">
        <f>$Y$3*D2014+$Y$4*P2014</f>
        <v>-6.4229463459580353E-3</v>
      </c>
    </row>
    <row r="2015" spans="1:17" x14ac:dyDescent="0.25">
      <c r="A2015" s="5">
        <v>35780</v>
      </c>
      <c r="B2015">
        <v>0.10818700000000001</v>
      </c>
      <c r="C2015">
        <v>10.756819999999999</v>
      </c>
      <c r="D2015" s="4">
        <f t="shared" si="32"/>
        <v>2.6544594968108463E-2</v>
      </c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>
        <f>LN(C2015/C2014)</f>
        <v>2.1350203122574733E-2</v>
      </c>
      <c r="Q2015">
        <f>$Y$3*D2015+$Y$4*P2015</f>
        <v>2.2439596692220013E-2</v>
      </c>
    </row>
    <row r="2016" spans="1:17" x14ac:dyDescent="0.25">
      <c r="A2016" s="5">
        <v>35781</v>
      </c>
      <c r="B2016">
        <v>0.105353</v>
      </c>
      <c r="C2016">
        <v>10.490929</v>
      </c>
      <c r="D2016" s="4">
        <f t="shared" si="32"/>
        <v>-2.654459496810847E-2</v>
      </c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>
        <f>LN(C2016/C2015)</f>
        <v>-2.5028992999119645E-2</v>
      </c>
      <c r="Q2016">
        <f>$Y$3*D2016+$Y$4*P2016</f>
        <v>-2.5346852546157435E-2</v>
      </c>
    </row>
    <row r="2017" spans="1:17" x14ac:dyDescent="0.25">
      <c r="A2017" s="5">
        <v>35782</v>
      </c>
      <c r="B2017">
        <v>0.104408</v>
      </c>
      <c r="C2017">
        <v>10.123498</v>
      </c>
      <c r="D2017" s="4">
        <f t="shared" si="32"/>
        <v>-9.0103154864052751E-3</v>
      </c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>
        <f>LN(C2017/C2016)</f>
        <v>-3.5651722711513012E-2</v>
      </c>
      <c r="Q2017">
        <f>$Y$3*D2017+$Y$4*P2017</f>
        <v>-3.0064354915552764E-2</v>
      </c>
    </row>
    <row r="2018" spans="1:17" x14ac:dyDescent="0.25">
      <c r="A2018" s="5">
        <v>35783</v>
      </c>
      <c r="B2018">
        <v>0.103463</v>
      </c>
      <c r="C2018">
        <v>9.9542920000000006</v>
      </c>
      <c r="D2018" s="4">
        <f t="shared" si="32"/>
        <v>-9.0922399965483822E-3</v>
      </c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>
        <f>LN(C2018/C2017)</f>
        <v>-1.6855441362452973E-2</v>
      </c>
      <c r="Q2018">
        <f>$Y$3*D2018+$Y$4*P2018</f>
        <v>-1.5227304344805832E-2</v>
      </c>
    </row>
    <row r="2019" spans="1:17" x14ac:dyDescent="0.25">
      <c r="A2019" s="5">
        <v>35786</v>
      </c>
      <c r="B2019">
        <v>0.100629</v>
      </c>
      <c r="C2019">
        <v>9.8237570000000005</v>
      </c>
      <c r="D2019" s="4">
        <f t="shared" si="32"/>
        <v>-2.7773574367227868E-2</v>
      </c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>
        <f>LN(C2019/C2018)</f>
        <v>-1.3200179189985293E-2</v>
      </c>
      <c r="Q2019">
        <f>$Y$3*D2019+$Y$4*P2019</f>
        <v>-1.6256583763629137E-2</v>
      </c>
    </row>
    <row r="2020" spans="1:17" x14ac:dyDescent="0.25">
      <c r="A2020" s="5">
        <v>35787</v>
      </c>
      <c r="B2020">
        <v>9.7793000000000005E-2</v>
      </c>
      <c r="C2020">
        <v>9.5385249999999999</v>
      </c>
      <c r="D2020" s="4">
        <f t="shared" si="32"/>
        <v>-2.8587486664392404E-2</v>
      </c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>
        <f>LN(C2020/C2019)</f>
        <v>-2.946477440966961E-2</v>
      </c>
      <c r="Q2020">
        <f>$Y$3*D2020+$Y$4*P2020</f>
        <v>-2.9280785281229994E-2</v>
      </c>
    </row>
    <row r="2021" spans="1:17" x14ac:dyDescent="0.25">
      <c r="A2021" s="5">
        <v>35788</v>
      </c>
      <c r="B2021">
        <v>9.9210999999999994E-2</v>
      </c>
      <c r="C2021">
        <v>9.2001030000000004</v>
      </c>
      <c r="D2021" s="4">
        <f t="shared" si="32"/>
        <v>1.439589540302362E-2</v>
      </c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>
        <f>LN(C2021/C2020)</f>
        <v>-3.6124181702676256E-2</v>
      </c>
      <c r="Q2021">
        <f>$Y$3*D2021+$Y$4*P2021</f>
        <v>-2.5528861061963577E-2</v>
      </c>
    </row>
    <row r="2022" spans="1:17" x14ac:dyDescent="0.25">
      <c r="A2022" s="5">
        <v>35790</v>
      </c>
      <c r="B2022">
        <v>0.100629</v>
      </c>
      <c r="C2022">
        <v>9.3403080000000003</v>
      </c>
      <c r="D2022" s="4">
        <f t="shared" si="32"/>
        <v>1.4191591261368729E-2</v>
      </c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>
        <f>LN(C2022/C2021)</f>
        <v>1.5124548497938718E-2</v>
      </c>
      <c r="Q2022">
        <f>$Y$3*D2022+$Y$4*P2022</f>
        <v>1.4928884088225909E-2</v>
      </c>
    </row>
    <row r="2023" spans="1:17" x14ac:dyDescent="0.25">
      <c r="A2023" s="5">
        <v>35793</v>
      </c>
      <c r="B2023">
        <v>9.9210999999999994E-2</v>
      </c>
      <c r="C2023">
        <v>9.7705800000000007</v>
      </c>
      <c r="D2023" s="4">
        <f t="shared" si="32"/>
        <v>-1.4191591261368807E-2</v>
      </c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>
        <f>LN(C2023/C2022)</f>
        <v>4.5036601554498033E-2</v>
      </c>
      <c r="Q2023">
        <f>$Y$3*D2023+$Y$4*P2023</f>
        <v>3.2614971782613487E-2</v>
      </c>
    </row>
    <row r="2024" spans="1:17" x14ac:dyDescent="0.25">
      <c r="A2024" s="5">
        <v>35794</v>
      </c>
      <c r="B2024">
        <v>9.9683999999999995E-2</v>
      </c>
      <c r="C2024">
        <v>10.075151</v>
      </c>
      <c r="D2024" s="4">
        <f t="shared" si="32"/>
        <v>4.7562874048532218E-3</v>
      </c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>
        <f>LN(C2024/C2023)</f>
        <v>3.0696265616551567E-2</v>
      </c>
      <c r="Q2024">
        <f>$Y$3*D2024+$Y$4*P2024</f>
        <v>2.5256004985297783E-2</v>
      </c>
    </row>
    <row r="2025" spans="1:17" x14ac:dyDescent="0.25">
      <c r="A2025" s="5">
        <v>35795</v>
      </c>
      <c r="B2025">
        <v>9.9210999999999994E-2</v>
      </c>
      <c r="C2025">
        <v>9.9977999999999998</v>
      </c>
      <c r="D2025" s="4">
        <f t="shared" si="32"/>
        <v>-4.756287404853155E-3</v>
      </c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>
        <f>LN(C2025/C2024)</f>
        <v>-7.707026522990235E-3</v>
      </c>
      <c r="Q2025">
        <f>$Y$3*D2025+$Y$4*P2025</f>
        <v>-7.0881829092256628E-3</v>
      </c>
    </row>
    <row r="2026" spans="1:17" x14ac:dyDescent="0.25">
      <c r="A2026" s="5">
        <v>35797</v>
      </c>
      <c r="B2026">
        <v>0.122832</v>
      </c>
      <c r="C2026">
        <v>10.142836000000001</v>
      </c>
      <c r="D2026" s="4">
        <f t="shared" si="32"/>
        <v>0.21356867284546113</v>
      </c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>
        <f>LN(C2026/C2025)</f>
        <v>1.4402574686291612E-2</v>
      </c>
      <c r="Q2026">
        <f>$Y$3*D2026+$Y$4*P2026</f>
        <v>5.6172674647559713E-2</v>
      </c>
    </row>
    <row r="2027" spans="1:17" x14ac:dyDescent="0.25">
      <c r="A2027" s="5">
        <v>35800</v>
      </c>
      <c r="B2027">
        <v>0.11999799999999999</v>
      </c>
      <c r="C2027">
        <v>10.084827000000001</v>
      </c>
      <c r="D2027" s="4">
        <f t="shared" si="32"/>
        <v>-2.3342492109053765E-2</v>
      </c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>
        <f>LN(C2027/C2026)</f>
        <v>-5.7356264071371649E-3</v>
      </c>
      <c r="Q2027">
        <f>$Y$3*D2027+$Y$4*P2027</f>
        <v>-9.4282254346379699E-3</v>
      </c>
    </row>
    <row r="2028" spans="1:17" x14ac:dyDescent="0.25">
      <c r="A2028" s="5">
        <v>35801</v>
      </c>
      <c r="B2028">
        <v>0.143147</v>
      </c>
      <c r="C2028">
        <v>10.142836000000001</v>
      </c>
      <c r="D2028" s="4">
        <f t="shared" si="32"/>
        <v>0.17639699830996147</v>
      </c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>
        <f>LN(C2028/C2027)</f>
        <v>5.7356264071371588E-3</v>
      </c>
      <c r="Q2028">
        <f>$Y$3*D2028+$Y$4*P2028</f>
        <v>4.1527574081942416E-2</v>
      </c>
    </row>
    <row r="2029" spans="1:17" x14ac:dyDescent="0.25">
      <c r="A2029" s="5">
        <v>35802</v>
      </c>
      <c r="B2029">
        <v>0.13228100000000001</v>
      </c>
      <c r="C2029">
        <v>10.021974999999999</v>
      </c>
      <c r="D2029" s="4">
        <f t="shared" si="32"/>
        <v>-7.8943626479630449E-2</v>
      </c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>
        <f>LN(C2029/C2028)</f>
        <v>-1.1987461454439283E-2</v>
      </c>
      <c r="Q2029">
        <f>$Y$3*D2029+$Y$4*P2029</f>
        <v>-2.6029839810871605E-2</v>
      </c>
    </row>
    <row r="2030" spans="1:17" x14ac:dyDescent="0.25">
      <c r="A2030" s="5">
        <v>35803</v>
      </c>
      <c r="B2030">
        <v>0.13747799999999999</v>
      </c>
      <c r="C2030">
        <v>10.094492000000001</v>
      </c>
      <c r="D2030" s="4">
        <f t="shared" si="32"/>
        <v>3.8535456498440687E-2</v>
      </c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>
        <f>LN(C2030/C2029)</f>
        <v>7.2097465347062571E-3</v>
      </c>
      <c r="Q2030">
        <f>$Y$3*D2030+$Y$4*P2030</f>
        <v>1.3779529487913333E-2</v>
      </c>
    </row>
    <row r="2031" spans="1:17" x14ac:dyDescent="0.25">
      <c r="A2031" s="5">
        <v>35804</v>
      </c>
      <c r="B2031">
        <v>0.13747799999999999</v>
      </c>
      <c r="C2031">
        <v>9.8237570000000005</v>
      </c>
      <c r="D2031" s="4">
        <f t="shared" si="32"/>
        <v>0</v>
      </c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>
        <f>LN(C2031/C2030)</f>
        <v>-2.7186292800210694E-2</v>
      </c>
      <c r="Q2031">
        <f>$Y$3*D2031+$Y$4*P2031</f>
        <v>-2.1484648904302382E-2</v>
      </c>
    </row>
    <row r="2032" spans="1:17" x14ac:dyDescent="0.25">
      <c r="A2032" s="5">
        <v>35807</v>
      </c>
      <c r="B2032">
        <v>0.13794999999999999</v>
      </c>
      <c r="C2032">
        <v>10.017143000000001</v>
      </c>
      <c r="D2032" s="4">
        <f t="shared" si="32"/>
        <v>3.4273963580347066E-3</v>
      </c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>
        <f>LN(C2032/C2031)</f>
        <v>1.9494289502143384E-2</v>
      </c>
      <c r="Q2032">
        <f>$Y$3*D2032+$Y$4*P2032</f>
        <v>1.6124661142199861E-2</v>
      </c>
    </row>
    <row r="2033" spans="1:17" x14ac:dyDescent="0.25">
      <c r="A2033" s="5">
        <v>35808</v>
      </c>
      <c r="B2033">
        <v>0.147399</v>
      </c>
      <c r="C2033">
        <v>10.220189</v>
      </c>
      <c r="D2033" s="4">
        <f t="shared" si="32"/>
        <v>6.625189480841237E-2</v>
      </c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>
        <f>LN(C2033/C2032)</f>
        <v>2.0067152496260267E-2</v>
      </c>
      <c r="Q2033">
        <f>$Y$3*D2033+$Y$4*P2033</f>
        <v>2.9753245264529847E-2</v>
      </c>
    </row>
    <row r="2034" spans="1:17" x14ac:dyDescent="0.25">
      <c r="A2034" s="5">
        <v>35809</v>
      </c>
      <c r="B2034">
        <v>0.14928900000000001</v>
      </c>
      <c r="C2034">
        <v>10.142836000000001</v>
      </c>
      <c r="D2034" s="4">
        <f t="shared" si="32"/>
        <v>1.2740829199061651E-2</v>
      </c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>
        <f>LN(C2034/C2033)</f>
        <v>-7.5974342784596452E-3</v>
      </c>
      <c r="Q2034">
        <f>$Y$3*D2034+$Y$4*P2034</f>
        <v>-3.3319929892712376E-3</v>
      </c>
    </row>
    <row r="2035" spans="1:17" x14ac:dyDescent="0.25">
      <c r="A2035" s="5">
        <v>35810</v>
      </c>
      <c r="B2035">
        <v>0.145037</v>
      </c>
      <c r="C2035">
        <v>10.234693</v>
      </c>
      <c r="D2035" s="4">
        <f t="shared" si="32"/>
        <v>-2.8895142387344731E-2</v>
      </c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>
        <f>LN(C2035/C2034)</f>
        <v>9.0155800718009511E-3</v>
      </c>
      <c r="Q2035">
        <f>$Y$3*D2035+$Y$4*P2035</f>
        <v>1.0647557028017748E-3</v>
      </c>
    </row>
    <row r="2036" spans="1:17" x14ac:dyDescent="0.25">
      <c r="A2036" s="5">
        <v>35811</v>
      </c>
      <c r="B2036">
        <v>0.142202</v>
      </c>
      <c r="C2036">
        <v>10.461916</v>
      </c>
      <c r="D2036" s="4">
        <f t="shared" si="32"/>
        <v>-1.9740300315581921E-2</v>
      </c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>
        <f>LN(C2036/C2035)</f>
        <v>2.1958392310056488E-2</v>
      </c>
      <c r="Q2036">
        <f>$Y$3*D2036+$Y$4*P2036</f>
        <v>1.3213136087608771E-2</v>
      </c>
    </row>
    <row r="2037" spans="1:17" x14ac:dyDescent="0.25">
      <c r="A2037" s="5">
        <v>35815</v>
      </c>
      <c r="B2037">
        <v>0.144092</v>
      </c>
      <c r="C2037">
        <v>10.660133999999999</v>
      </c>
      <c r="D2037" s="4">
        <f t="shared" si="32"/>
        <v>1.3203402494426232E-2</v>
      </c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>
        <f>LN(C2037/C2036)</f>
        <v>1.8769373156520299E-2</v>
      </c>
      <c r="Q2037">
        <f>$Y$3*D2037+$Y$4*P2037</f>
        <v>1.7602050238182294E-2</v>
      </c>
    </row>
    <row r="2038" spans="1:17" x14ac:dyDescent="0.25">
      <c r="A2038" s="5">
        <v>35816</v>
      </c>
      <c r="B2038">
        <v>0.14291100000000001</v>
      </c>
      <c r="C2038">
        <v>10.597282999999999</v>
      </c>
      <c r="D2038" s="4">
        <f t="shared" si="32"/>
        <v>-8.2299255820890444E-3</v>
      </c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>
        <f>LN(C2038/C2037)</f>
        <v>-5.9133415076397834E-3</v>
      </c>
      <c r="Q2038">
        <f>$Y$3*D2038+$Y$4*P2038</f>
        <v>-6.3991869866283583E-3</v>
      </c>
    </row>
    <row r="2039" spans="1:17" x14ac:dyDescent="0.25">
      <c r="A2039" s="5">
        <v>35817</v>
      </c>
      <c r="B2039">
        <v>0.145509</v>
      </c>
      <c r="C2039">
        <v>10.722981000000001</v>
      </c>
      <c r="D2039" s="4">
        <f t="shared" si="32"/>
        <v>1.8015881488487498E-2</v>
      </c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>
        <f>LN(C2039/C2038)</f>
        <v>1.1791547836719353E-2</v>
      </c>
      <c r="Q2039">
        <f>$Y$3*D2039+$Y$4*P2039</f>
        <v>1.3096945900092872E-2</v>
      </c>
    </row>
    <row r="2040" spans="1:17" x14ac:dyDescent="0.25">
      <c r="A2040" s="5">
        <v>35818</v>
      </c>
      <c r="B2040">
        <v>0.147399</v>
      </c>
      <c r="C2040">
        <v>10.693977</v>
      </c>
      <c r="D2040" s="4">
        <f t="shared" si="32"/>
        <v>1.2905255103040195E-2</v>
      </c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>
        <f>LN(C2040/C2039)</f>
        <v>-2.7085095587495566E-3</v>
      </c>
      <c r="Q2040">
        <f>$Y$3*D2040+$Y$4*P2040</f>
        <v>5.6608645293440779E-4</v>
      </c>
    </row>
    <row r="2041" spans="1:17" x14ac:dyDescent="0.25">
      <c r="A2041" s="5">
        <v>35821</v>
      </c>
      <c r="B2041">
        <v>0.146927</v>
      </c>
      <c r="C2041">
        <v>10.964707000000001</v>
      </c>
      <c r="D2041" s="4">
        <f t="shared" si="32"/>
        <v>-3.2073306783685215E-3</v>
      </c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>
        <f>LN(C2041/C2040)</f>
        <v>2.5000974341105157E-2</v>
      </c>
      <c r="Q2041">
        <f>$Y$3*D2041+$Y$4*P2041</f>
        <v>1.908498898369904E-2</v>
      </c>
    </row>
    <row r="2042" spans="1:17" x14ac:dyDescent="0.25">
      <c r="A2042" s="5">
        <v>35822</v>
      </c>
      <c r="B2042">
        <v>0.144564</v>
      </c>
      <c r="C2042">
        <v>11.230606999999999</v>
      </c>
      <c r="D2042" s="4">
        <f t="shared" si="32"/>
        <v>-1.6213548720622927E-2</v>
      </c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>
        <f>LN(C2042/C2041)</f>
        <v>2.3961158810387052E-2</v>
      </c>
      <c r="Q2042">
        <f>$Y$3*D2042+$Y$4*P2042</f>
        <v>1.5535520285582029E-2</v>
      </c>
    </row>
    <row r="2043" spans="1:17" x14ac:dyDescent="0.25">
      <c r="A2043" s="5">
        <v>35823</v>
      </c>
      <c r="B2043">
        <v>0.145037</v>
      </c>
      <c r="C2043">
        <v>11.525511</v>
      </c>
      <c r="D2043" s="4">
        <f t="shared" si="32"/>
        <v>3.2665662107083382E-3</v>
      </c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>
        <f>LN(C2043/C2042)</f>
        <v>2.5920107357601342E-2</v>
      </c>
      <c r="Q2043">
        <f>$Y$3*D2043+$Y$4*P2043</f>
        <v>2.1169094575163819E-2</v>
      </c>
    </row>
    <row r="2044" spans="1:17" x14ac:dyDescent="0.25">
      <c r="A2044" s="5">
        <v>35824</v>
      </c>
      <c r="B2044">
        <v>0.13983999999999999</v>
      </c>
      <c r="C2044">
        <v>11.467497</v>
      </c>
      <c r="D2044" s="4">
        <f t="shared" si="32"/>
        <v>-3.6489970376199089E-2</v>
      </c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>
        <f>LN(C2044/C2043)</f>
        <v>-5.0462404143274313E-3</v>
      </c>
      <c r="Q2044">
        <f>$Y$3*D2044+$Y$4*P2044</f>
        <v>-1.1640775105732849E-2</v>
      </c>
    </row>
    <row r="2045" spans="1:17" x14ac:dyDescent="0.25">
      <c r="A2045" s="5">
        <v>35825</v>
      </c>
      <c r="B2045">
        <v>0.13842199999999999</v>
      </c>
      <c r="C2045">
        <v>11.540016</v>
      </c>
      <c r="D2045" s="4">
        <f t="shared" si="32"/>
        <v>-1.019192181881251E-2</v>
      </c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>
        <f>LN(C2045/C2044)</f>
        <v>6.3039616805336809E-3</v>
      </c>
      <c r="Q2045">
        <f>$Y$3*D2045+$Y$4*P2045</f>
        <v>2.8443633398238027E-3</v>
      </c>
    </row>
    <row r="2046" spans="1:17" x14ac:dyDescent="0.25">
      <c r="A2046" s="5">
        <v>35828</v>
      </c>
      <c r="B2046">
        <v>0.13369800000000001</v>
      </c>
      <c r="C2046">
        <v>11.97996</v>
      </c>
      <c r="D2046" s="4">
        <f t="shared" si="32"/>
        <v>-3.4723464955526549E-2</v>
      </c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>
        <f>LN(C2046/C2045)</f>
        <v>3.7414606222770833E-2</v>
      </c>
      <c r="Q2046">
        <f>$Y$3*D2046+$Y$4*P2046</f>
        <v>2.2285452857912245E-2</v>
      </c>
    </row>
    <row r="2047" spans="1:17" x14ac:dyDescent="0.25">
      <c r="A2047" s="5">
        <v>35829</v>
      </c>
      <c r="B2047">
        <v>0.13842199999999999</v>
      </c>
      <c r="C2047">
        <v>12.057308000000001</v>
      </c>
      <c r="D2047" s="4">
        <f t="shared" si="32"/>
        <v>3.4723464955526494E-2</v>
      </c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>
        <f>LN(C2047/C2046)</f>
        <v>6.4356953516984151E-3</v>
      </c>
      <c r="Q2047">
        <f>$Y$3*D2047+$Y$4*P2047</f>
        <v>1.2368346415078304E-2</v>
      </c>
    </row>
    <row r="2048" spans="1:17" x14ac:dyDescent="0.25">
      <c r="A2048" s="5">
        <v>35830</v>
      </c>
      <c r="B2048">
        <v>0.13794999999999999</v>
      </c>
      <c r="C2048">
        <v>12.129830999999999</v>
      </c>
      <c r="D2048" s="4">
        <f t="shared" si="32"/>
        <v>-3.4156894251178276E-3</v>
      </c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>
        <f>LN(C2048/C2047)</f>
        <v>5.9968413246271838E-3</v>
      </c>
      <c r="Q2048">
        <f>$Y$3*D2048+$Y$4*P2048</f>
        <v>4.0227987845601913E-3</v>
      </c>
    </row>
    <row r="2049" spans="1:17" x14ac:dyDescent="0.25">
      <c r="A2049" s="5">
        <v>35831</v>
      </c>
      <c r="B2049">
        <v>0.13842199999999999</v>
      </c>
      <c r="C2049">
        <v>12.023465</v>
      </c>
      <c r="D2049" s="4">
        <f t="shared" si="32"/>
        <v>3.4156894251176975E-3</v>
      </c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>
        <f>LN(C2049/C2048)</f>
        <v>-8.8076333437646526E-3</v>
      </c>
      <c r="Q2049">
        <f>$Y$3*D2049+$Y$4*P2049</f>
        <v>-6.2440975882616075E-3</v>
      </c>
    </row>
    <row r="2050" spans="1:17" x14ac:dyDescent="0.25">
      <c r="A2050" s="5">
        <v>35832</v>
      </c>
      <c r="B2050">
        <v>0.13983999999999999</v>
      </c>
      <c r="C2050">
        <v>12.231348000000001</v>
      </c>
      <c r="D2050" s="4">
        <f t="shared" si="32"/>
        <v>1.0191921818812405E-2</v>
      </c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>
        <f>LN(C2050/C2049)</f>
        <v>1.7142007277693654E-2</v>
      </c>
      <c r="Q2050">
        <f>$Y$3*D2050+$Y$4*P2050</f>
        <v>1.568440095292236E-2</v>
      </c>
    </row>
    <row r="2051" spans="1:17" x14ac:dyDescent="0.25">
      <c r="A2051" s="5">
        <v>35835</v>
      </c>
      <c r="B2051">
        <v>0.145037</v>
      </c>
      <c r="C2051">
        <v>12.158837</v>
      </c>
      <c r="D2051" s="4">
        <f t="shared" si="32"/>
        <v>3.6489970376199214E-2</v>
      </c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>
        <f>LN(C2051/C2050)</f>
        <v>-5.9459338771025733E-3</v>
      </c>
      <c r="Q2051">
        <f>$Y$3*D2051+$Y$4*P2051</f>
        <v>2.9539340170338588E-3</v>
      </c>
    </row>
    <row r="2052" spans="1:17" x14ac:dyDescent="0.25">
      <c r="A2052" s="5">
        <v>35836</v>
      </c>
      <c r="B2052">
        <v>0.146927</v>
      </c>
      <c r="C2052">
        <v>12.318375</v>
      </c>
      <c r="D2052" s="4">
        <f t="shared" ref="D2052:D2115" si="33">LN(B2052/B2051)</f>
        <v>1.29469825099145E-2</v>
      </c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>
        <f>LN(C2052/C2051)</f>
        <v>1.3035819538522347E-2</v>
      </c>
      <c r="Q2052">
        <f>$Y$3*D2052+$Y$4*P2052</f>
        <v>1.3017188197146937E-2</v>
      </c>
    </row>
    <row r="2053" spans="1:17" x14ac:dyDescent="0.25">
      <c r="A2053" s="5">
        <v>35837</v>
      </c>
      <c r="B2053">
        <v>0.14362</v>
      </c>
      <c r="C2053">
        <v>12.294199000000001</v>
      </c>
      <c r="D2053" s="4">
        <f t="shared" si="33"/>
        <v>-2.2764942111167433E-2</v>
      </c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>
        <f>LN(C2053/C2052)</f>
        <v>-1.9645249436583924E-3</v>
      </c>
      <c r="Q2053">
        <f>$Y$3*D2053+$Y$4*P2053</f>
        <v>-6.3268913923326736E-3</v>
      </c>
    </row>
    <row r="2054" spans="1:17" x14ac:dyDescent="0.25">
      <c r="A2054" s="5">
        <v>35838</v>
      </c>
      <c r="B2054">
        <v>0.146454</v>
      </c>
      <c r="C2054">
        <v>12.279695</v>
      </c>
      <c r="D2054" s="4">
        <f t="shared" si="33"/>
        <v>1.9540463294710902E-2</v>
      </c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>
        <f>LN(C2054/C2053)</f>
        <v>-1.1804398345823873E-3</v>
      </c>
      <c r="Q2054">
        <f>$Y$3*D2054+$Y$4*P2054</f>
        <v>3.1652505364095284E-3</v>
      </c>
    </row>
    <row r="2055" spans="1:17" x14ac:dyDescent="0.25">
      <c r="A2055" s="5">
        <v>35839</v>
      </c>
      <c r="B2055">
        <v>0.147399</v>
      </c>
      <c r="C2055">
        <v>12.183009</v>
      </c>
      <c r="D2055" s="4">
        <f t="shared" si="33"/>
        <v>6.4318094948250743E-3</v>
      </c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>
        <f>LN(C2055/C2054)</f>
        <v>-7.9048091706996979E-3</v>
      </c>
      <c r="Q2055">
        <f>$Y$3*D2055+$Y$4*P2055</f>
        <v>-4.8980625391169992E-3</v>
      </c>
    </row>
    <row r="2056" spans="1:17" x14ac:dyDescent="0.25">
      <c r="A2056" s="5">
        <v>35843</v>
      </c>
      <c r="B2056">
        <v>0.148344</v>
      </c>
      <c r="C2056">
        <v>11.941281999999999</v>
      </c>
      <c r="D2056" s="4">
        <f t="shared" si="33"/>
        <v>6.3907055533743654E-3</v>
      </c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>
        <f>LN(C2056/C2055)</f>
        <v>-2.00408037213546E-2</v>
      </c>
      <c r="Q2056">
        <f>$Y$3*D2056+$Y$4*P2056</f>
        <v>-1.4497456762524879E-2</v>
      </c>
    </row>
    <row r="2057" spans="1:17" x14ac:dyDescent="0.25">
      <c r="A2057" s="5">
        <v>35844</v>
      </c>
      <c r="B2057">
        <v>0.15543100000000001</v>
      </c>
      <c r="C2057">
        <v>11.960616999999999</v>
      </c>
      <c r="D2057" s="4">
        <f t="shared" si="33"/>
        <v>4.6668002213423737E-2</v>
      </c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>
        <f>LN(C2057/C2056)</f>
        <v>1.6178634356555927E-3</v>
      </c>
      <c r="Q2057">
        <f>$Y$3*D2057+$Y$4*P2057</f>
        <v>1.1066001534502717E-2</v>
      </c>
    </row>
    <row r="2058" spans="1:17" x14ac:dyDescent="0.25">
      <c r="A2058" s="5">
        <v>35845</v>
      </c>
      <c r="B2058">
        <v>0.15448600000000001</v>
      </c>
      <c r="C2058">
        <v>11.97996</v>
      </c>
      <c r="D2058" s="4">
        <f t="shared" si="33"/>
        <v>-6.0984258932137601E-3</v>
      </c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>
        <f>LN(C2058/C2057)</f>
        <v>1.6159179629649345E-3</v>
      </c>
      <c r="Q2058">
        <f>$Y$3*D2058+$Y$4*P2058</f>
        <v>-1.972415901953543E-6</v>
      </c>
    </row>
    <row r="2059" spans="1:17" x14ac:dyDescent="0.25">
      <c r="A2059" s="5">
        <v>35846</v>
      </c>
      <c r="B2059">
        <v>0.15117800000000001</v>
      </c>
      <c r="C2059">
        <v>11.999293</v>
      </c>
      <c r="D2059" s="4">
        <f t="shared" si="33"/>
        <v>-2.1645526831898784E-2</v>
      </c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>
        <f>LN(C2059/C2058)</f>
        <v>1.6124776021131423E-3</v>
      </c>
      <c r="Q2059">
        <f>$Y$3*D2059+$Y$4*P2059</f>
        <v>-3.2653062129410666E-3</v>
      </c>
    </row>
    <row r="2060" spans="1:17" x14ac:dyDescent="0.25">
      <c r="A2060" s="5">
        <v>35849</v>
      </c>
      <c r="B2060">
        <v>0.16062699999999999</v>
      </c>
      <c r="C2060">
        <v>12.627783000000001</v>
      </c>
      <c r="D2060" s="4">
        <f t="shared" si="33"/>
        <v>6.0626956420441067E-2</v>
      </c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>
        <f>LN(C2060/C2059)</f>
        <v>5.1051655126942701E-2</v>
      </c>
      <c r="Q2060">
        <f>$Y$3*D2060+$Y$4*P2060</f>
        <v>5.3059834711146059E-2</v>
      </c>
    </row>
    <row r="2061" spans="1:17" x14ac:dyDescent="0.25">
      <c r="A2061" s="5">
        <v>35850</v>
      </c>
      <c r="B2061">
        <v>0.16109899999999999</v>
      </c>
      <c r="C2061">
        <v>12.705140999999999</v>
      </c>
      <c r="D2061" s="4">
        <f t="shared" si="33"/>
        <v>2.9341759051856086E-3</v>
      </c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>
        <f>LN(C2061/C2060)</f>
        <v>6.1073281908399085E-3</v>
      </c>
      <c r="Q2061">
        <f>$Y$3*D2061+$Y$4*P2061</f>
        <v>5.4418389866572724E-3</v>
      </c>
    </row>
    <row r="2062" spans="1:17" x14ac:dyDescent="0.25">
      <c r="A2062" s="5">
        <v>35851</v>
      </c>
      <c r="B2062">
        <v>0.168659</v>
      </c>
      <c r="C2062">
        <v>13.14025</v>
      </c>
      <c r="D2062" s="4">
        <f t="shared" si="33"/>
        <v>4.5859842201792039E-2</v>
      </c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>
        <f>LN(C2062/C2061)</f>
        <v>3.3673324047203704E-2</v>
      </c>
      <c r="Q2062">
        <f>$Y$3*D2062+$Y$4*P2062</f>
        <v>3.6229140956817278E-2</v>
      </c>
    </row>
    <row r="2063" spans="1:17" x14ac:dyDescent="0.25">
      <c r="A2063" s="5">
        <v>35852</v>
      </c>
      <c r="B2063">
        <v>0.17763399999999999</v>
      </c>
      <c r="C2063">
        <v>13.227264999999999</v>
      </c>
      <c r="D2063" s="4">
        <f t="shared" si="33"/>
        <v>5.1846328636124636E-2</v>
      </c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>
        <f>LN(C2063/C2062)</f>
        <v>6.6001908699009565E-3</v>
      </c>
      <c r="Q2063">
        <f>$Y$3*D2063+$Y$4*P2063</f>
        <v>1.6089434846785378E-2</v>
      </c>
    </row>
    <row r="2064" spans="1:17" x14ac:dyDescent="0.25">
      <c r="A2064" s="5">
        <v>35853</v>
      </c>
      <c r="B2064">
        <v>0.17857999999999999</v>
      </c>
      <c r="C2064">
        <v>13.111233</v>
      </c>
      <c r="D2064" s="4">
        <f t="shared" si="33"/>
        <v>5.3114264121336425E-3</v>
      </c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>
        <f>LN(C2064/C2063)</f>
        <v>-8.8108859241643606E-3</v>
      </c>
      <c r="Q2064">
        <f>$Y$3*D2064+$Y$4*P2064</f>
        <v>-5.8490846767452892E-3</v>
      </c>
    </row>
    <row r="2065" spans="1:17" x14ac:dyDescent="0.25">
      <c r="A2065" s="5">
        <v>35856</v>
      </c>
      <c r="B2065">
        <v>0.17196500000000001</v>
      </c>
      <c r="C2065">
        <v>12.888847</v>
      </c>
      <c r="D2065" s="4">
        <f t="shared" si="33"/>
        <v>-3.7745712354278101E-2</v>
      </c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>
        <f>LN(C2065/C2064)</f>
        <v>-1.7106979931537685E-2</v>
      </c>
      <c r="Q2065">
        <f>$Y$3*D2065+$Y$4*P2065</f>
        <v>-2.143543705521329E-2</v>
      </c>
    </row>
    <row r="2066" spans="1:17" x14ac:dyDescent="0.25">
      <c r="A2066" s="5">
        <v>35857</v>
      </c>
      <c r="B2066">
        <v>0.17480000000000001</v>
      </c>
      <c r="C2066">
        <v>13.072557</v>
      </c>
      <c r="D2066" s="4">
        <f t="shared" si="33"/>
        <v>1.6351495486643039E-2</v>
      </c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>
        <f>LN(C2066/C2065)</f>
        <v>1.4152783604114703E-2</v>
      </c>
      <c r="Q2066">
        <f>$Y$3*D2066+$Y$4*P2066</f>
        <v>1.461390834355625E-2</v>
      </c>
    </row>
    <row r="2067" spans="1:17" x14ac:dyDescent="0.25">
      <c r="A2067" s="5">
        <v>35858</v>
      </c>
      <c r="B2067">
        <v>0.184721</v>
      </c>
      <c r="C2067">
        <v>12.734144000000001</v>
      </c>
      <c r="D2067" s="4">
        <f t="shared" si="33"/>
        <v>5.5204115409111909E-2</v>
      </c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>
        <f>LN(C2067/C2066)</f>
        <v>-2.6228257529618E-2</v>
      </c>
      <c r="Q2067">
        <f>$Y$3*D2067+$Y$4*P2067</f>
        <v>-9.1498571935545205E-3</v>
      </c>
    </row>
    <row r="2068" spans="1:17" x14ac:dyDescent="0.25">
      <c r="A2068" s="5">
        <v>35859</v>
      </c>
      <c r="B2068">
        <v>0.18188699999999999</v>
      </c>
      <c r="C2068">
        <v>12.386060000000001</v>
      </c>
      <c r="D2068" s="4">
        <f t="shared" si="33"/>
        <v>-1.5460963499890443E-2</v>
      </c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>
        <f>LN(C2068/C2067)</f>
        <v>-2.771524315631279E-2</v>
      </c>
      <c r="Q2068">
        <f>$Y$3*D2068+$Y$4*P2068</f>
        <v>-2.5145214969120883E-2</v>
      </c>
    </row>
    <row r="2069" spans="1:17" x14ac:dyDescent="0.25">
      <c r="A2069" s="5">
        <v>35860</v>
      </c>
      <c r="B2069">
        <v>0.184721</v>
      </c>
      <c r="C2069">
        <v>12.801826999999999</v>
      </c>
      <c r="D2069" s="4">
        <f t="shared" si="33"/>
        <v>1.5460963499890361E-2</v>
      </c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>
        <f>LN(C2069/C2068)</f>
        <v>3.3016248431941821E-2</v>
      </c>
      <c r="Q2069">
        <f>$Y$3*D2069+$Y$4*P2069</f>
        <v>2.9334467178817575E-2</v>
      </c>
    </row>
    <row r="2070" spans="1:17" x14ac:dyDescent="0.25">
      <c r="A2070" s="5">
        <v>35863</v>
      </c>
      <c r="B2070">
        <v>0.17196500000000001</v>
      </c>
      <c r="C2070">
        <v>12.313537</v>
      </c>
      <c r="D2070" s="4">
        <f t="shared" si="33"/>
        <v>-7.1555610895754768E-2</v>
      </c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>
        <f>LN(C2070/C2069)</f>
        <v>-3.8888668813115847E-2</v>
      </c>
      <c r="Q2070">
        <f>$Y$3*D2070+$Y$4*P2070</f>
        <v>-4.5739741605285031E-2</v>
      </c>
    </row>
    <row r="2071" spans="1:17" x14ac:dyDescent="0.25">
      <c r="A2071" s="5">
        <v>35864</v>
      </c>
      <c r="B2071">
        <v>0.18188699999999999</v>
      </c>
      <c r="C2071">
        <v>12.608447</v>
      </c>
      <c r="D2071" s="4">
        <f t="shared" si="33"/>
        <v>5.6094647395864443E-2</v>
      </c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>
        <f>LN(C2071/C2070)</f>
        <v>2.3667759865385628E-2</v>
      </c>
      <c r="Q2071">
        <f>$Y$3*D2071+$Y$4*P2071</f>
        <v>3.0468487228626079E-2</v>
      </c>
    </row>
    <row r="2072" spans="1:17" x14ac:dyDescent="0.25">
      <c r="A2072" s="5">
        <v>35865</v>
      </c>
      <c r="B2072">
        <v>0.19747700000000001</v>
      </c>
      <c r="C2072">
        <v>12.482749999999999</v>
      </c>
      <c r="D2072" s="4">
        <f t="shared" si="33"/>
        <v>8.2236506732826467E-2</v>
      </c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>
        <f>LN(C2072/C2071)</f>
        <v>-1.0019294935935756E-2</v>
      </c>
      <c r="Q2072">
        <f>$Y$3*D2072+$Y$4*P2072</f>
        <v>9.3290484484461408E-3</v>
      </c>
    </row>
    <row r="2073" spans="1:17" x14ac:dyDescent="0.25">
      <c r="A2073" s="5">
        <v>35866</v>
      </c>
      <c r="B2073">
        <v>0.20409099999999999</v>
      </c>
      <c r="C2073">
        <v>12.666461999999999</v>
      </c>
      <c r="D2073" s="4">
        <f t="shared" si="33"/>
        <v>3.2943850948700337E-2</v>
      </c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>
        <f>LN(C2073/C2072)</f>
        <v>1.4610021801675388E-2</v>
      </c>
      <c r="Q2073">
        <f>$Y$3*D2073+$Y$4*P2073</f>
        <v>1.8455083201291834E-2</v>
      </c>
    </row>
    <row r="2074" spans="1:17" x14ac:dyDescent="0.25">
      <c r="A2074" s="5">
        <v>35867</v>
      </c>
      <c r="B2074">
        <v>0.205036</v>
      </c>
      <c r="C2074">
        <v>12.743809000000001</v>
      </c>
      <c r="D2074" s="4">
        <f t="shared" si="33"/>
        <v>4.6196006647341911E-3</v>
      </c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>
        <f>LN(C2074/C2073)</f>
        <v>6.0878720173633584E-3</v>
      </c>
      <c r="Q2074">
        <f>$Y$3*D2074+$Y$4*P2074</f>
        <v>5.7799388814710586E-3</v>
      </c>
    </row>
    <row r="2075" spans="1:17" x14ac:dyDescent="0.25">
      <c r="A2075" s="5">
        <v>35870</v>
      </c>
      <c r="B2075">
        <v>0.20172899999999999</v>
      </c>
      <c r="C2075">
        <v>12.685798</v>
      </c>
      <c r="D2075" s="4">
        <f t="shared" si="33"/>
        <v>-1.6260360963848908E-2</v>
      </c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>
        <f>LN(C2075/C2074)</f>
        <v>-4.5624850302261998E-3</v>
      </c>
      <c r="Q2075">
        <f>$Y$3*D2075+$Y$4*P2075</f>
        <v>-7.015821474521235E-3</v>
      </c>
    </row>
    <row r="2076" spans="1:17" x14ac:dyDescent="0.25">
      <c r="A2076" s="5">
        <v>35871</v>
      </c>
      <c r="B2076">
        <v>0.19913</v>
      </c>
      <c r="C2076">
        <v>12.434404000000001</v>
      </c>
      <c r="D2076" s="4">
        <f t="shared" si="33"/>
        <v>-1.296733474248475E-2</v>
      </c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>
        <f>LN(C2076/C2075)</f>
        <v>-2.001595314541698E-2</v>
      </c>
      <c r="Q2076">
        <f>$Y$3*D2076+$Y$4*P2076</f>
        <v>-1.8537682003889579E-2</v>
      </c>
    </row>
    <row r="2077" spans="1:17" x14ac:dyDescent="0.25">
      <c r="A2077" s="5">
        <v>35872</v>
      </c>
      <c r="B2077">
        <v>0.20361799999999999</v>
      </c>
      <c r="C2077">
        <v>12.647123000000001</v>
      </c>
      <c r="D2077" s="4">
        <f t="shared" si="33"/>
        <v>2.2287811642370783E-2</v>
      </c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>
        <f>LN(C2077/C2076)</f>
        <v>1.6962611602457271E-2</v>
      </c>
      <c r="Q2077">
        <f>$Y$3*D2077+$Y$4*P2077</f>
        <v>1.8079438914117368E-2</v>
      </c>
    </row>
    <row r="2078" spans="1:17" x14ac:dyDescent="0.25">
      <c r="A2078" s="5">
        <v>35873</v>
      </c>
      <c r="B2078">
        <v>0.20220099999999999</v>
      </c>
      <c r="C2078">
        <v>12.685798</v>
      </c>
      <c r="D2078" s="4">
        <f t="shared" si="33"/>
        <v>-6.9834372403955606E-3</v>
      </c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>
        <f>LN(C2078/C2077)</f>
        <v>3.0533415429595998E-3</v>
      </c>
      <c r="Q2078">
        <f>$Y$3*D2078+$Y$4*P2078</f>
        <v>9.4837861530896127E-4</v>
      </c>
    </row>
    <row r="2079" spans="1:17" x14ac:dyDescent="0.25">
      <c r="A2079" s="5">
        <v>35874</v>
      </c>
      <c r="B2079">
        <v>0.19936699999999999</v>
      </c>
      <c r="C2079">
        <v>12.656787</v>
      </c>
      <c r="D2079" s="4">
        <f t="shared" si="33"/>
        <v>-1.4114904830344626E-2</v>
      </c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>
        <f>LN(C2079/C2078)</f>
        <v>-2.2895069838053191E-3</v>
      </c>
      <c r="Q2079">
        <f>$Y$3*D2079+$Y$4*P2079</f>
        <v>-4.7695879548998983E-3</v>
      </c>
    </row>
    <row r="2080" spans="1:17" x14ac:dyDescent="0.25">
      <c r="A2080" s="5">
        <v>35877</v>
      </c>
      <c r="B2080">
        <v>0.19747700000000001</v>
      </c>
      <c r="C2080">
        <v>12.975872000000001</v>
      </c>
      <c r="D2080" s="4">
        <f t="shared" si="33"/>
        <v>-9.5252254787313306E-3</v>
      </c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>
        <f>LN(C2080/C2079)</f>
        <v>2.4898039923091489E-2</v>
      </c>
      <c r="Q2080">
        <f>$Y$3*D2080+$Y$4*P2080</f>
        <v>1.7678622310771292E-2</v>
      </c>
    </row>
    <row r="2081" spans="1:17" x14ac:dyDescent="0.25">
      <c r="A2081" s="5">
        <v>35878</v>
      </c>
      <c r="B2081">
        <v>0.21165</v>
      </c>
      <c r="C2081">
        <v>13.14025</v>
      </c>
      <c r="D2081" s="4">
        <f t="shared" si="33"/>
        <v>6.931184510344969E-2</v>
      </c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>
        <f>LN(C2081/C2080)</f>
        <v>1.2588405791242638E-2</v>
      </c>
      <c r="Q2081">
        <f>$Y$3*D2081+$Y$4*P2081</f>
        <v>2.4484726260021825E-2</v>
      </c>
    </row>
    <row r="2082" spans="1:17" x14ac:dyDescent="0.25">
      <c r="A2082" s="5">
        <v>35879</v>
      </c>
      <c r="B2082">
        <v>0.20527200000000001</v>
      </c>
      <c r="C2082">
        <v>13.739727</v>
      </c>
      <c r="D2082" s="4">
        <f t="shared" si="33"/>
        <v>-3.0598038020342434E-2</v>
      </c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>
        <f>LN(C2082/C2081)</f>
        <v>4.4611378850513875E-2</v>
      </c>
      <c r="Q2082">
        <f>$Y$3*D2082+$Y$4*P2082</f>
        <v>2.8838087664110626E-2</v>
      </c>
    </row>
    <row r="2083" spans="1:17" x14ac:dyDescent="0.25">
      <c r="A2083" s="5">
        <v>35880</v>
      </c>
      <c r="B2083">
        <v>0.20078399999999999</v>
      </c>
      <c r="C2083">
        <v>13.652706</v>
      </c>
      <c r="D2083" s="4">
        <f t="shared" si="33"/>
        <v>-2.2106225578637995E-2</v>
      </c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>
        <f>LN(C2083/C2082)</f>
        <v>-6.3536738592692632E-3</v>
      </c>
      <c r="Q2083">
        <f>$Y$3*D2083+$Y$4*P2083</f>
        <v>-9.6573769796528784E-3</v>
      </c>
    </row>
    <row r="2084" spans="1:17" x14ac:dyDescent="0.25">
      <c r="A2084" s="5">
        <v>35881</v>
      </c>
      <c r="B2084">
        <v>0.20361799999999999</v>
      </c>
      <c r="C2084">
        <v>13.585024000000001</v>
      </c>
      <c r="D2084" s="4">
        <f t="shared" si="33"/>
        <v>1.4015986045002225E-2</v>
      </c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>
        <f>LN(C2084/C2083)</f>
        <v>-4.9697342107609095E-3</v>
      </c>
      <c r="Q2084">
        <f>$Y$3*D2084+$Y$4*P2084</f>
        <v>-9.8795498101408299E-4</v>
      </c>
    </row>
    <row r="2085" spans="1:17" x14ac:dyDescent="0.25">
      <c r="A2085" s="5">
        <v>35884</v>
      </c>
      <c r="B2085">
        <v>0.207398</v>
      </c>
      <c r="C2085">
        <v>13.604359000000001</v>
      </c>
      <c r="D2085" s="4">
        <f t="shared" si="33"/>
        <v>1.8393963134433457E-2</v>
      </c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>
        <f>LN(C2085/C2084)</f>
        <v>1.4222465628744181E-3</v>
      </c>
      <c r="Q2085">
        <f>$Y$3*D2085+$Y$4*P2085</f>
        <v>4.9816389708222039E-3</v>
      </c>
    </row>
    <row r="2086" spans="1:17" x14ac:dyDescent="0.25">
      <c r="A2086" s="5">
        <v>35885</v>
      </c>
      <c r="B2086">
        <v>0.207871</v>
      </c>
      <c r="C2086">
        <v>13.84609</v>
      </c>
      <c r="D2086" s="4">
        <f t="shared" si="33"/>
        <v>2.2780424474347491E-3</v>
      </c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>
        <f>LN(C2086/C2085)</f>
        <v>1.7612626212908107E-2</v>
      </c>
      <c r="Q2086">
        <f>$Y$3*D2086+$Y$4*P2086</f>
        <v>1.4396581400721422E-2</v>
      </c>
    </row>
    <row r="2087" spans="1:17" x14ac:dyDescent="0.25">
      <c r="A2087" s="5">
        <v>35886</v>
      </c>
      <c r="B2087">
        <v>0.207871</v>
      </c>
      <c r="C2087">
        <v>13.981446999999999</v>
      </c>
      <c r="D2087" s="4">
        <f t="shared" si="33"/>
        <v>0</v>
      </c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>
        <f>LN(C2087/C2086)</f>
        <v>9.7283541496122547E-3</v>
      </c>
      <c r="Q2087">
        <f>$Y$3*D2087+$Y$4*P2087</f>
        <v>7.6880755628260071E-3</v>
      </c>
    </row>
    <row r="2088" spans="1:17" x14ac:dyDescent="0.25">
      <c r="A2088" s="5">
        <v>35887</v>
      </c>
      <c r="B2088">
        <v>0.206453</v>
      </c>
      <c r="C2088">
        <v>14.126485000000001</v>
      </c>
      <c r="D2088" s="4">
        <f t="shared" si="33"/>
        <v>-6.8449114047764775E-3</v>
      </c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>
        <f>LN(C2088/C2087)</f>
        <v>1.0320167793264477E-2</v>
      </c>
      <c r="Q2088">
        <f>$Y$3*D2088+$Y$4*P2088</f>
        <v>6.7202224181622692E-3</v>
      </c>
    </row>
    <row r="2089" spans="1:17" x14ac:dyDescent="0.25">
      <c r="A2089" s="5">
        <v>35888</v>
      </c>
      <c r="B2089">
        <v>0.20456299999999999</v>
      </c>
      <c r="C2089">
        <v>14.387549999999999</v>
      </c>
      <c r="D2089" s="4">
        <f t="shared" si="33"/>
        <v>-9.1967870908764432E-3</v>
      </c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>
        <f>LN(C2089/C2088)</f>
        <v>1.8311845031077106E-2</v>
      </c>
      <c r="Q2089">
        <f>$Y$3*D2089+$Y$4*P2089</f>
        <v>1.2542598537060527E-2</v>
      </c>
    </row>
    <row r="2090" spans="1:17" x14ac:dyDescent="0.25">
      <c r="A2090" s="5">
        <v>35891</v>
      </c>
      <c r="B2090">
        <v>0.19842199999999999</v>
      </c>
      <c r="C2090">
        <v>13.913774</v>
      </c>
      <c r="D2090" s="4">
        <f t="shared" si="33"/>
        <v>-3.0479920699142904E-2</v>
      </c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>
        <f>LN(C2090/C2089)</f>
        <v>-3.3483964544667372E-2</v>
      </c>
      <c r="Q2090">
        <f>$Y$3*D2090+$Y$4*P2090</f>
        <v>-3.2853941599621225E-2</v>
      </c>
    </row>
    <row r="2091" spans="1:17" x14ac:dyDescent="0.25">
      <c r="A2091" s="5">
        <v>35892</v>
      </c>
      <c r="B2091">
        <v>0.19275300000000001</v>
      </c>
      <c r="C2091">
        <v>13.497997</v>
      </c>
      <c r="D2091" s="4">
        <f t="shared" si="33"/>
        <v>-2.8986499275374299E-2</v>
      </c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>
        <f>LN(C2091/C2090)</f>
        <v>-3.033798067017655E-2</v>
      </c>
      <c r="Q2091">
        <f>$Y$3*D2091+$Y$4*P2091</f>
        <v>-3.0054541302340115E-2</v>
      </c>
    </row>
    <row r="2092" spans="1:17" x14ac:dyDescent="0.25">
      <c r="A2092" s="5">
        <v>35893</v>
      </c>
      <c r="B2092">
        <v>0.188973</v>
      </c>
      <c r="C2092">
        <v>13.759059000000001</v>
      </c>
      <c r="D2092" s="4">
        <f t="shared" si="33"/>
        <v>-1.9805428812920897E-2</v>
      </c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>
        <f>LN(C2092/C2091)</f>
        <v>1.91561394727775E-2</v>
      </c>
      <c r="Q2092">
        <f>$Y$3*D2092+$Y$4*P2092</f>
        <v>1.0984926515435797E-2</v>
      </c>
    </row>
    <row r="2093" spans="1:17" x14ac:dyDescent="0.25">
      <c r="A2093" s="5">
        <v>35894</v>
      </c>
      <c r="B2093">
        <v>0.19369800000000001</v>
      </c>
      <c r="C2093">
        <v>13.768735</v>
      </c>
      <c r="D2093" s="4">
        <f t="shared" si="33"/>
        <v>2.4696097402688209E-2</v>
      </c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>
        <f>LN(C2093/C2092)</f>
        <v>7.0299860559068766E-4</v>
      </c>
      <c r="Q2093">
        <f>$Y$3*D2093+$Y$4*P2093</f>
        <v>5.7349500491260808E-3</v>
      </c>
    </row>
    <row r="2094" spans="1:17" x14ac:dyDescent="0.25">
      <c r="A2094" s="5">
        <v>35898</v>
      </c>
      <c r="B2094">
        <v>0.19983899999999999</v>
      </c>
      <c r="C2094">
        <v>13.710718999999999</v>
      </c>
      <c r="D2094" s="4">
        <f t="shared" si="33"/>
        <v>3.1211797247124851E-2</v>
      </c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>
        <f>LN(C2094/C2093)</f>
        <v>-4.2225064733788656E-3</v>
      </c>
      <c r="Q2094">
        <f>$Y$3*D2094+$Y$4*P2094</f>
        <v>3.2089510996891825E-3</v>
      </c>
    </row>
    <row r="2095" spans="1:17" x14ac:dyDescent="0.25">
      <c r="A2095" s="5">
        <v>35899</v>
      </c>
      <c r="B2095">
        <v>0.20361799999999999</v>
      </c>
      <c r="C2095">
        <v>13.681710000000001</v>
      </c>
      <c r="D2095" s="4">
        <f t="shared" si="33"/>
        <v>1.8733647051409789E-2</v>
      </c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>
        <f>LN(C2095/C2094)</f>
        <v>-2.118031288475087E-3</v>
      </c>
      <c r="Q2095">
        <f>$Y$3*D2095+$Y$4*P2095</f>
        <v>2.2550859070083191E-3</v>
      </c>
    </row>
    <row r="2096" spans="1:17" x14ac:dyDescent="0.25">
      <c r="A2096" s="5">
        <v>35900</v>
      </c>
      <c r="B2096">
        <v>0.207398</v>
      </c>
      <c r="C2096">
        <v>14.136153999999999</v>
      </c>
      <c r="D2096" s="4">
        <f t="shared" si="33"/>
        <v>1.8393963134433457E-2</v>
      </c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>
        <f>LN(C2096/C2095)</f>
        <v>3.2675724746409895E-2</v>
      </c>
      <c r="Q2096">
        <f>$Y$3*D2096+$Y$4*P2096</f>
        <v>2.9680483007635122E-2</v>
      </c>
    </row>
    <row r="2097" spans="1:17" x14ac:dyDescent="0.25">
      <c r="A2097" s="5">
        <v>35901</v>
      </c>
      <c r="B2097">
        <v>0.21637400000000001</v>
      </c>
      <c r="C2097">
        <v>14.1845</v>
      </c>
      <c r="D2097" s="4">
        <f t="shared" si="33"/>
        <v>4.2368739332297546E-2</v>
      </c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>
        <f>LN(C2097/C2096)</f>
        <v>3.4141900086675355E-3</v>
      </c>
      <c r="Q2097">
        <f>$Y$3*D2097+$Y$4*P2097</f>
        <v>1.1583930914540987E-2</v>
      </c>
    </row>
    <row r="2098" spans="1:17" x14ac:dyDescent="0.25">
      <c r="A2098" s="5">
        <v>35902</v>
      </c>
      <c r="B2098">
        <v>0.211177</v>
      </c>
      <c r="C2098">
        <v>14.252191</v>
      </c>
      <c r="D2098" s="4">
        <f t="shared" si="33"/>
        <v>-2.4311747492931222E-2</v>
      </c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>
        <f>LN(C2098/C2097)</f>
        <v>4.7608301439974023E-3</v>
      </c>
      <c r="Q2098">
        <f>$Y$3*D2098+$Y$4*P2098</f>
        <v>-1.3364147448176652E-3</v>
      </c>
    </row>
    <row r="2099" spans="1:17" x14ac:dyDescent="0.25">
      <c r="A2099" s="5">
        <v>35905</v>
      </c>
      <c r="B2099">
        <v>0.21920899999999999</v>
      </c>
      <c r="C2099">
        <v>14.638945</v>
      </c>
      <c r="D2099" s="4">
        <f t="shared" si="33"/>
        <v>3.7328968238393746E-2</v>
      </c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>
        <f>LN(C2099/C2098)</f>
        <v>2.6774793813353806E-2</v>
      </c>
      <c r="Q2099">
        <f>$Y$3*D2099+$Y$4*P2099</f>
        <v>2.8988267516043206E-2</v>
      </c>
    </row>
    <row r="2100" spans="1:17" x14ac:dyDescent="0.25">
      <c r="A2100" s="5">
        <v>35906</v>
      </c>
      <c r="B2100">
        <v>0.21920899999999999</v>
      </c>
      <c r="C2100">
        <v>14.677617</v>
      </c>
      <c r="D2100" s="4">
        <f t="shared" si="33"/>
        <v>0</v>
      </c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>
        <f>LN(C2100/C2099)</f>
        <v>2.638237214221008E-3</v>
      </c>
      <c r="Q2100">
        <f>$Y$3*D2100+$Y$4*P2100</f>
        <v>2.0849330466036864E-3</v>
      </c>
    </row>
    <row r="2101" spans="1:17" x14ac:dyDescent="0.25">
      <c r="A2101" s="5">
        <v>35907</v>
      </c>
      <c r="B2101">
        <v>0.207871</v>
      </c>
      <c r="C2101">
        <v>15.29644</v>
      </c>
      <c r="D2101" s="4">
        <f t="shared" si="33"/>
        <v>-5.3107917630325366E-2</v>
      </c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>
        <f>LN(C2101/C2100)</f>
        <v>4.1296441276492277E-2</v>
      </c>
      <c r="Q2101">
        <f>$Y$3*D2101+$Y$4*P2101</f>
        <v>2.1497491832968937E-2</v>
      </c>
    </row>
    <row r="2102" spans="1:17" x14ac:dyDescent="0.25">
      <c r="A2102" s="5">
        <v>35908</v>
      </c>
      <c r="B2102">
        <v>0.209288</v>
      </c>
      <c r="C2102">
        <v>14.619605999999999</v>
      </c>
      <c r="D2102" s="4">
        <f t="shared" si="33"/>
        <v>6.7935988430989401E-3</v>
      </c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>
        <f>LN(C2102/C2101)</f>
        <v>-4.5256617011611287E-2</v>
      </c>
      <c r="Q2102">
        <f>$Y$3*D2102+$Y$4*P2102</f>
        <v>-3.4340388098398872E-2</v>
      </c>
    </row>
    <row r="2103" spans="1:17" x14ac:dyDescent="0.25">
      <c r="A2103" s="5">
        <v>35909</v>
      </c>
      <c r="B2103">
        <v>0.211177</v>
      </c>
      <c r="C2103">
        <v>14.252191</v>
      </c>
      <c r="D2103" s="4">
        <f t="shared" si="33"/>
        <v>8.9853505488326837E-3</v>
      </c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>
        <f>LN(C2103/C2102)</f>
        <v>-2.5452855292456011E-2</v>
      </c>
      <c r="Q2103">
        <f>$Y$3*D2103+$Y$4*P2103</f>
        <v>-1.8230304297217118E-2</v>
      </c>
    </row>
    <row r="2104" spans="1:17" x14ac:dyDescent="0.25">
      <c r="A2104" s="5">
        <v>35912</v>
      </c>
      <c r="B2104">
        <v>0.20976</v>
      </c>
      <c r="C2104">
        <v>13.971781</v>
      </c>
      <c r="D2104" s="4">
        <f t="shared" si="33"/>
        <v>-6.7326243713646356E-3</v>
      </c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>
        <f>LN(C2104/C2103)</f>
        <v>-1.987099666544034E-2</v>
      </c>
      <c r="Q2104">
        <f>$Y$3*D2104+$Y$4*P2104</f>
        <v>-1.7115552194096051E-2</v>
      </c>
    </row>
    <row r="2105" spans="1:17" x14ac:dyDescent="0.25">
      <c r="A2105" s="5">
        <v>35913</v>
      </c>
      <c r="B2105">
        <v>0.20361799999999999</v>
      </c>
      <c r="C2105">
        <v>13.904099</v>
      </c>
      <c r="D2105" s="4">
        <f t="shared" si="33"/>
        <v>-2.9718330602435141E-2</v>
      </c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>
        <f>LN(C2105/C2104)</f>
        <v>-4.8559638653379615E-3</v>
      </c>
      <c r="Q2105">
        <f>$Y$3*D2105+$Y$4*P2105</f>
        <v>-1.0070222484052805E-2</v>
      </c>
    </row>
    <row r="2106" spans="1:17" x14ac:dyDescent="0.25">
      <c r="A2106" s="5">
        <v>35914</v>
      </c>
      <c r="B2106">
        <v>0.20409099999999999</v>
      </c>
      <c r="C2106">
        <v>14.000795</v>
      </c>
      <c r="D2106" s="4">
        <f t="shared" si="33"/>
        <v>2.3202833992288729E-3</v>
      </c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>
        <f>LN(C2106/C2105)</f>
        <v>6.9304249664448132E-3</v>
      </c>
      <c r="Q2106">
        <f>$Y$3*D2106+$Y$4*P2106</f>
        <v>5.9635632571577628E-3</v>
      </c>
    </row>
    <row r="2107" spans="1:17" x14ac:dyDescent="0.25">
      <c r="A2107" s="5">
        <v>35915</v>
      </c>
      <c r="B2107">
        <v>0.206926</v>
      </c>
      <c r="C2107">
        <v>13.942777</v>
      </c>
      <c r="D2107" s="4">
        <f t="shared" si="33"/>
        <v>1.3795268616440162E-2</v>
      </c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>
        <f>LN(C2107/C2106)</f>
        <v>-4.1525173209024015E-3</v>
      </c>
      <c r="Q2107">
        <f>$Y$3*D2107+$Y$4*P2107</f>
        <v>-3.8841881410175538E-4</v>
      </c>
    </row>
    <row r="2108" spans="1:17" x14ac:dyDescent="0.25">
      <c r="A2108" s="5">
        <v>35916</v>
      </c>
      <c r="B2108">
        <v>0.21165</v>
      </c>
      <c r="C2108">
        <v>13.86542</v>
      </c>
      <c r="D2108" s="4">
        <f t="shared" si="33"/>
        <v>2.2572725538309264E-2</v>
      </c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>
        <f>LN(C2108/C2107)</f>
        <v>-5.5636256850331786E-3</v>
      </c>
      <c r="Q2108">
        <f>$Y$3*D2108+$Y$4*P2108</f>
        <v>3.3726916608309634E-4</v>
      </c>
    </row>
    <row r="2109" spans="1:17" x14ac:dyDescent="0.25">
      <c r="A2109" s="5">
        <v>35919</v>
      </c>
      <c r="B2109">
        <v>0.21968199999999999</v>
      </c>
      <c r="C2109">
        <v>13.623697</v>
      </c>
      <c r="D2109" s="4">
        <f t="shared" si="33"/>
        <v>3.7247079162778619E-2</v>
      </c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>
        <f>LN(C2109/C2108)</f>
        <v>-1.7587267762705829E-2</v>
      </c>
      <c r="Q2109">
        <f>$Y$3*D2109+$Y$4*P2109</f>
        <v>-6.0871371001175126E-3</v>
      </c>
    </row>
    <row r="2110" spans="1:17" x14ac:dyDescent="0.25">
      <c r="A2110" s="5">
        <v>35920</v>
      </c>
      <c r="B2110">
        <v>0.22440599999999999</v>
      </c>
      <c r="C2110">
        <v>13.575354000000001</v>
      </c>
      <c r="D2110" s="4">
        <f t="shared" si="33"/>
        <v>2.127586512929109E-2</v>
      </c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>
        <f>LN(C2110/C2109)</f>
        <v>-3.554760120597938E-3</v>
      </c>
      <c r="Q2110">
        <f>$Y$3*D2110+$Y$4*P2110</f>
        <v>1.6528415163019382E-3</v>
      </c>
    </row>
    <row r="2111" spans="1:17" x14ac:dyDescent="0.25">
      <c r="A2111" s="5">
        <v>35921</v>
      </c>
      <c r="B2111">
        <v>0.22913</v>
      </c>
      <c r="C2111">
        <v>13.362631</v>
      </c>
      <c r="D2111" s="4">
        <f t="shared" si="33"/>
        <v>2.0832616812248642E-2</v>
      </c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>
        <f>LN(C2111/C2110)</f>
        <v>-1.5793862970224261E-2</v>
      </c>
      <c r="Q2111">
        <f>$Y$3*D2111+$Y$4*P2111</f>
        <v>-8.1123763322694404E-3</v>
      </c>
    </row>
    <row r="2112" spans="1:17" x14ac:dyDescent="0.25">
      <c r="A2112" s="5">
        <v>35922</v>
      </c>
      <c r="B2112">
        <v>0.228185</v>
      </c>
      <c r="C2112">
        <v>12.898519</v>
      </c>
      <c r="D2112" s="4">
        <f t="shared" si="33"/>
        <v>-4.1328246179043165E-3</v>
      </c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>
        <f>LN(C2112/C2111)</f>
        <v>-3.5349581282493471E-2</v>
      </c>
      <c r="Q2112">
        <f>$Y$3*D2112+$Y$4*P2112</f>
        <v>-2.8802648554492747E-2</v>
      </c>
    </row>
    <row r="2113" spans="1:17" x14ac:dyDescent="0.25">
      <c r="A2113" s="5">
        <v>35923</v>
      </c>
      <c r="B2113">
        <v>0.230074</v>
      </c>
      <c r="C2113">
        <v>13.265945</v>
      </c>
      <c r="D2113" s="4">
        <f t="shared" si="33"/>
        <v>8.2442928533483489E-3</v>
      </c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>
        <f>LN(C2113/C2112)</f>
        <v>2.8087726582448479E-2</v>
      </c>
      <c r="Q2113">
        <f>$Y$3*D2113+$Y$4*P2113</f>
        <v>2.3926063437464326E-2</v>
      </c>
    </row>
    <row r="2114" spans="1:17" x14ac:dyDescent="0.25">
      <c r="A2114" s="5">
        <v>35926</v>
      </c>
      <c r="B2114">
        <v>0.23385400000000001</v>
      </c>
      <c r="C2114">
        <v>13.033886000000001</v>
      </c>
      <c r="D2114" s="4">
        <f t="shared" si="33"/>
        <v>1.6295992700737415E-2</v>
      </c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>
        <f>LN(C2114/C2113)</f>
        <v>-1.7647643641534101E-2</v>
      </c>
      <c r="Q2114">
        <f>$Y$3*D2114+$Y$4*P2114</f>
        <v>-1.052881620970625E-2</v>
      </c>
    </row>
    <row r="2115" spans="1:17" x14ac:dyDescent="0.25">
      <c r="A2115" s="5">
        <v>35927</v>
      </c>
      <c r="B2115">
        <v>0.227712</v>
      </c>
      <c r="C2115">
        <v>13.256271</v>
      </c>
      <c r="D2115" s="4">
        <f t="shared" si="33"/>
        <v>-2.6615316404117365E-2</v>
      </c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>
        <f>LN(C2115/C2114)</f>
        <v>1.6918141971762567E-2</v>
      </c>
      <c r="Q2115">
        <f>$Y$3*D2115+$Y$4*P2115</f>
        <v>7.7880895942390423E-3</v>
      </c>
    </row>
    <row r="2116" spans="1:17" x14ac:dyDescent="0.25">
      <c r="A2116" s="5">
        <v>35928</v>
      </c>
      <c r="B2116">
        <v>0.230074</v>
      </c>
      <c r="C2116">
        <v>13.449654000000001</v>
      </c>
      <c r="D2116" s="4">
        <f t="shared" ref="D2116:D2179" si="34">LN(B2116/B2115)</f>
        <v>1.0319323703379962E-2</v>
      </c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>
        <f>LN(C2116/C2115)</f>
        <v>1.44826573218772E-2</v>
      </c>
      <c r="Q2116">
        <f>$Y$3*D2116+$Y$4*P2116</f>
        <v>1.3609502387256962E-2</v>
      </c>
    </row>
    <row r="2117" spans="1:17" x14ac:dyDescent="0.25">
      <c r="A2117" s="5">
        <v>35929</v>
      </c>
      <c r="B2117">
        <v>0.22724</v>
      </c>
      <c r="C2117">
        <v>13.759059000000001</v>
      </c>
      <c r="D2117" s="4">
        <f t="shared" si="34"/>
        <v>-1.2394268617769044E-2</v>
      </c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>
        <f>LN(C2117/C2116)</f>
        <v>2.2744062728924715E-2</v>
      </c>
      <c r="Q2117">
        <f>$Y$3*D2117+$Y$4*P2117</f>
        <v>1.5374677947130285E-2</v>
      </c>
    </row>
    <row r="2118" spans="1:17" x14ac:dyDescent="0.25">
      <c r="A2118" s="5">
        <v>35930</v>
      </c>
      <c r="B2118">
        <v>0.22346099999999999</v>
      </c>
      <c r="C2118">
        <v>13.836416</v>
      </c>
      <c r="D2118" s="4">
        <f t="shared" si="34"/>
        <v>-1.6769825505908637E-2</v>
      </c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>
        <f>LN(C2118/C2117)</f>
        <v>5.6065135773219425E-3</v>
      </c>
      <c r="Q2118">
        <f>$Y$3*D2118+$Y$4*P2118</f>
        <v>9.1363698380245335E-4</v>
      </c>
    </row>
    <row r="2119" spans="1:17" x14ac:dyDescent="0.25">
      <c r="A2119" s="5">
        <v>35933</v>
      </c>
      <c r="B2119">
        <v>0.21542900000000001</v>
      </c>
      <c r="C2119">
        <v>13.314285999999999</v>
      </c>
      <c r="D2119" s="4">
        <f t="shared" si="34"/>
        <v>-3.6605513282487775E-2</v>
      </c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>
        <f>LN(C2119/C2118)</f>
        <v>-3.846636302068103E-2</v>
      </c>
      <c r="Q2119">
        <f>$Y$3*D2119+$Y$4*P2119</f>
        <v>-3.8076096402538451E-2</v>
      </c>
    </row>
    <row r="2120" spans="1:17" x14ac:dyDescent="0.25">
      <c r="A2120" s="5">
        <v>35934</v>
      </c>
      <c r="B2120">
        <v>0.22204399999999999</v>
      </c>
      <c r="C2120">
        <v>13.381969</v>
      </c>
      <c r="D2120" s="4">
        <f t="shared" si="34"/>
        <v>3.0244171531279923E-2</v>
      </c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>
        <f>LN(C2120/C2119)</f>
        <v>5.0706097178703476E-3</v>
      </c>
      <c r="Q2120">
        <f>$Y$3*D2120+$Y$4*P2120</f>
        <v>1.0350133708378713E-2</v>
      </c>
    </row>
    <row r="2121" spans="1:17" x14ac:dyDescent="0.25">
      <c r="A2121" s="5">
        <v>35935</v>
      </c>
      <c r="B2121">
        <v>0.22346099999999999</v>
      </c>
      <c r="C2121">
        <v>13.265945</v>
      </c>
      <c r="D2121" s="4">
        <f t="shared" si="34"/>
        <v>6.361341751207927E-3</v>
      </c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>
        <f>LN(C2121/C2120)</f>
        <v>-8.7079786555417822E-3</v>
      </c>
      <c r="Q2121">
        <f>$Y$3*D2121+$Y$4*P2121</f>
        <v>-5.5475661879777925E-3</v>
      </c>
    </row>
    <row r="2122" spans="1:17" x14ac:dyDescent="0.25">
      <c r="A2122" s="5">
        <v>35936</v>
      </c>
      <c r="B2122">
        <v>0.21826400000000001</v>
      </c>
      <c r="C2122">
        <v>13.362631</v>
      </c>
      <c r="D2122" s="4">
        <f t="shared" si="34"/>
        <v>-2.3531562899764616E-2</v>
      </c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>
        <f>LN(C2122/C2121)</f>
        <v>7.2618547000449949E-3</v>
      </c>
      <c r="Q2122">
        <f>$Y$3*D2122+$Y$4*P2122</f>
        <v>8.0370673620237462E-4</v>
      </c>
    </row>
    <row r="2123" spans="1:17" x14ac:dyDescent="0.25">
      <c r="A2123" s="5">
        <v>35937</v>
      </c>
      <c r="B2123">
        <v>0.210705</v>
      </c>
      <c r="C2123">
        <v>13.236931</v>
      </c>
      <c r="D2123" s="4">
        <f t="shared" si="34"/>
        <v>-3.5246288332269983E-2</v>
      </c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>
        <f>LN(C2123/C2122)</f>
        <v>-9.4513538012645504E-3</v>
      </c>
      <c r="Q2123">
        <f>$Y$3*D2123+$Y$4*P2123</f>
        <v>-1.4861195153849472E-2</v>
      </c>
    </row>
    <row r="2124" spans="1:17" x14ac:dyDescent="0.25">
      <c r="A2124" s="5">
        <v>35941</v>
      </c>
      <c r="B2124">
        <v>0.20172899999999999</v>
      </c>
      <c r="C2124">
        <v>12.937196999999999</v>
      </c>
      <c r="D2124" s="4">
        <f t="shared" si="34"/>
        <v>-4.35338384379143E-2</v>
      </c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>
        <f>LN(C2124/C2123)</f>
        <v>-2.2904075595095195E-2</v>
      </c>
      <c r="Q2124">
        <f>$Y$3*D2124+$Y$4*P2124</f>
        <v>-2.7230651574071042E-2</v>
      </c>
    </row>
    <row r="2125" spans="1:17" x14ac:dyDescent="0.25">
      <c r="A2125" s="5">
        <v>35942</v>
      </c>
      <c r="B2125">
        <v>0.20220099999999999</v>
      </c>
      <c r="C2125">
        <v>13.304614000000001</v>
      </c>
      <c r="D2125" s="4">
        <f t="shared" si="34"/>
        <v>2.3370396594905186E-3</v>
      </c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>
        <f>LN(C2125/C2124)</f>
        <v>2.8004241897577425E-2</v>
      </c>
      <c r="Q2125">
        <f>$Y$3*D2125+$Y$4*P2125</f>
        <v>2.2621189193727409E-2</v>
      </c>
    </row>
    <row r="2126" spans="1:17" x14ac:dyDescent="0.25">
      <c r="A2126" s="5">
        <v>35943</v>
      </c>
      <c r="B2126">
        <v>0.207398</v>
      </c>
      <c r="C2126">
        <v>13.352968000000001</v>
      </c>
      <c r="D2126" s="4">
        <f t="shared" si="34"/>
        <v>2.5377400374828985E-2</v>
      </c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>
        <f>LN(C2126/C2125)</f>
        <v>3.6277898746908794E-3</v>
      </c>
      <c r="Q2126">
        <f>$Y$3*D2126+$Y$4*P2126</f>
        <v>8.1892258475107782E-3</v>
      </c>
    </row>
    <row r="2127" spans="1:17" x14ac:dyDescent="0.25">
      <c r="A2127" s="5">
        <v>35944</v>
      </c>
      <c r="B2127">
        <v>0.20125599999999999</v>
      </c>
      <c r="C2127">
        <v>13.120907000000001</v>
      </c>
      <c r="D2127" s="4">
        <f t="shared" si="34"/>
        <v>-3.006192302853751E-2</v>
      </c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>
        <f>LN(C2127/C2126)</f>
        <v>-1.7531770009681813E-2</v>
      </c>
      <c r="Q2127">
        <f>$Y$3*D2127+$Y$4*P2127</f>
        <v>-2.0159655723993031E-2</v>
      </c>
    </row>
    <row r="2128" spans="1:17" x14ac:dyDescent="0.25">
      <c r="A2128" s="5">
        <v>35947</v>
      </c>
      <c r="B2128">
        <v>0.19842199999999999</v>
      </c>
      <c r="C2128">
        <v>12.956533</v>
      </c>
      <c r="D2128" s="4">
        <f t="shared" si="34"/>
        <v>-1.418165371882364E-2</v>
      </c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>
        <f>LN(C2128/C2127)</f>
        <v>-1.2606772520665928E-2</v>
      </c>
      <c r="Q2128">
        <f>$Y$3*D2128+$Y$4*P2128</f>
        <v>-1.2937064401072184E-2</v>
      </c>
    </row>
    <row r="2129" spans="1:17" x14ac:dyDescent="0.25">
      <c r="A2129" s="5">
        <v>35948</v>
      </c>
      <c r="B2129">
        <v>0.20314599999999999</v>
      </c>
      <c r="C2129">
        <v>13.227264999999999</v>
      </c>
      <c r="D2129" s="4">
        <f t="shared" si="34"/>
        <v>2.3528856555538546E-2</v>
      </c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>
        <f>LN(C2129/C2128)</f>
        <v>2.0680089917172281E-2</v>
      </c>
      <c r="Q2129">
        <f>$Y$3*D2129+$Y$4*P2129</f>
        <v>2.1277547357724174E-2</v>
      </c>
    </row>
    <row r="2130" spans="1:17" x14ac:dyDescent="0.25">
      <c r="A2130" s="5">
        <v>35949</v>
      </c>
      <c r="B2130">
        <v>0.19889399999999999</v>
      </c>
      <c r="C2130">
        <v>13.043551000000001</v>
      </c>
      <c r="D2130" s="4">
        <f t="shared" si="34"/>
        <v>-2.1152912863158145E-2</v>
      </c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>
        <f>LN(C2130/C2129)</f>
        <v>-1.3986394242397586E-2</v>
      </c>
      <c r="Q2130">
        <f>$Y$3*D2130+$Y$4*P2130</f>
        <v>-1.5489392001204038E-2</v>
      </c>
    </row>
    <row r="2131" spans="1:17" x14ac:dyDescent="0.25">
      <c r="A2131" s="5">
        <v>35950</v>
      </c>
      <c r="B2131">
        <v>0.20267299999999999</v>
      </c>
      <c r="C2131">
        <v>13.314285999999999</v>
      </c>
      <c r="D2131" s="4">
        <f t="shared" si="34"/>
        <v>1.8821823317378854E-2</v>
      </c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>
        <f>LN(C2131/C2130)</f>
        <v>2.0543758717290927E-2</v>
      </c>
      <c r="Q2131">
        <f>$Y$3*D2131+$Y$4*P2131</f>
        <v>2.0182625901786891E-2</v>
      </c>
    </row>
    <row r="2132" spans="1:17" x14ac:dyDescent="0.25">
      <c r="A2132" s="5">
        <v>35951</v>
      </c>
      <c r="B2132">
        <v>0.20314599999999999</v>
      </c>
      <c r="C2132">
        <v>13.343298000000001</v>
      </c>
      <c r="D2132" s="4">
        <f t="shared" si="34"/>
        <v>2.331089545779293E-3</v>
      </c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>
        <f>LN(C2132/C2131)</f>
        <v>2.1766422234177113E-3</v>
      </c>
      <c r="Q2132">
        <f>$Y$3*D2132+$Y$4*P2132</f>
        <v>2.2090336803645542E-3</v>
      </c>
    </row>
    <row r="2133" spans="1:17" x14ac:dyDescent="0.25">
      <c r="A2133" s="5">
        <v>35954</v>
      </c>
      <c r="B2133">
        <v>0.205981</v>
      </c>
      <c r="C2133">
        <v>13.256271</v>
      </c>
      <c r="D2133" s="4">
        <f t="shared" si="34"/>
        <v>1.385899917058115E-2</v>
      </c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>
        <f>LN(C2133/C2132)</f>
        <v>-6.5435128308604902E-3</v>
      </c>
      <c r="Q2133">
        <f>$Y$3*D2133+$Y$4*P2133</f>
        <v>-2.2645970232107538E-3</v>
      </c>
    </row>
    <row r="2134" spans="1:17" x14ac:dyDescent="0.25">
      <c r="A2134" s="5">
        <v>35955</v>
      </c>
      <c r="B2134">
        <v>0.21353900000000001</v>
      </c>
      <c r="C2134">
        <v>13.468996000000001</v>
      </c>
      <c r="D2134" s="4">
        <f t="shared" si="34"/>
        <v>3.6035554249665341E-2</v>
      </c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>
        <f>LN(C2134/C2133)</f>
        <v>1.5919728150370904E-2</v>
      </c>
      <c r="Q2134">
        <f>$Y$3*D2134+$Y$4*P2134</f>
        <v>2.0138518771551379E-2</v>
      </c>
    </row>
    <row r="2135" spans="1:17" x14ac:dyDescent="0.25">
      <c r="A2135" s="5">
        <v>35956</v>
      </c>
      <c r="B2135">
        <v>0.212122</v>
      </c>
      <c r="C2135">
        <v>13.304614000000001</v>
      </c>
      <c r="D2135" s="4">
        <f t="shared" si="34"/>
        <v>-6.6579049260255402E-3</v>
      </c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>
        <f>LN(C2135/C2134)</f>
        <v>-1.2279559279336655E-2</v>
      </c>
      <c r="Q2135">
        <f>$Y$3*D2135+$Y$4*P2135</f>
        <v>-1.1100558101647055E-2</v>
      </c>
    </row>
    <row r="2136" spans="1:17" x14ac:dyDescent="0.25">
      <c r="A2136" s="5">
        <v>35957</v>
      </c>
      <c r="B2136">
        <v>0.210233</v>
      </c>
      <c r="C2136">
        <v>13.198262</v>
      </c>
      <c r="D2136" s="4">
        <f t="shared" si="34"/>
        <v>-8.9451413894239464E-3</v>
      </c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>
        <f>LN(C2136/C2135)</f>
        <v>-8.0257381022088518E-3</v>
      </c>
      <c r="Q2136">
        <f>$Y$3*D2136+$Y$4*P2136</f>
        <v>-8.2185599105720469E-3</v>
      </c>
    </row>
    <row r="2137" spans="1:17" x14ac:dyDescent="0.25">
      <c r="A2137" s="5">
        <v>35958</v>
      </c>
      <c r="B2137">
        <v>0.21259500000000001</v>
      </c>
      <c r="C2137">
        <v>13.265945</v>
      </c>
      <c r="D2137" s="4">
        <f t="shared" si="34"/>
        <v>1.1172507826615804E-2</v>
      </c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>
        <f>LN(C2137/C2136)</f>
        <v>5.1150709009461807E-3</v>
      </c>
      <c r="Q2137">
        <f>$Y$3*D2137+$Y$4*P2137</f>
        <v>6.3854665567976516E-3</v>
      </c>
    </row>
    <row r="2138" spans="1:17" x14ac:dyDescent="0.25">
      <c r="A2138" s="5">
        <v>35961</v>
      </c>
      <c r="B2138">
        <v>0.207871</v>
      </c>
      <c r="C2138">
        <v>13.294952</v>
      </c>
      <c r="D2138" s="4">
        <f t="shared" si="34"/>
        <v>-2.2471252292155609E-2</v>
      </c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>
        <f>LN(C2138/C2137)</f>
        <v>2.184189150835519E-3</v>
      </c>
      <c r="Q2138">
        <f>$Y$3*D2138+$Y$4*P2138</f>
        <v>-2.9866720709367141E-3</v>
      </c>
    </row>
    <row r="2139" spans="1:17" x14ac:dyDescent="0.25">
      <c r="A2139" s="5">
        <v>35962</v>
      </c>
      <c r="B2139">
        <v>0.21165</v>
      </c>
      <c r="C2139">
        <v>13.904099</v>
      </c>
      <c r="D2139" s="4">
        <f t="shared" si="34"/>
        <v>1.8016271972109945E-2</v>
      </c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>
        <f>LN(C2139/C2138)</f>
        <v>4.4799274442228212E-2</v>
      </c>
      <c r="Q2139">
        <f>$Y$3*D2139+$Y$4*P2139</f>
        <v>3.9182210590599877E-2</v>
      </c>
    </row>
    <row r="2140" spans="1:17" x14ac:dyDescent="0.25">
      <c r="A2140" s="5">
        <v>35963</v>
      </c>
      <c r="B2140">
        <v>0.21259500000000001</v>
      </c>
      <c r="C2140">
        <v>14.087807</v>
      </c>
      <c r="D2140" s="4">
        <f t="shared" si="34"/>
        <v>4.4549803200456053E-3</v>
      </c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>
        <f>LN(C2140/C2139)</f>
        <v>1.3125982746714072E-2</v>
      </c>
      <c r="Q2140">
        <f>$Y$3*D2140+$Y$4*P2140</f>
        <v>1.1307457197065123E-2</v>
      </c>
    </row>
    <row r="2141" spans="1:17" x14ac:dyDescent="0.25">
      <c r="A2141" s="5">
        <v>35964</v>
      </c>
      <c r="B2141">
        <v>0.206453</v>
      </c>
      <c r="C2141">
        <v>14.107150000000001</v>
      </c>
      <c r="D2141" s="4">
        <f t="shared" si="34"/>
        <v>-2.9316163696932199E-2</v>
      </c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>
        <f>LN(C2141/C2140)</f>
        <v>1.3720895573376296E-3</v>
      </c>
      <c r="Q2141">
        <f>$Y$3*D2141+$Y$4*P2141</f>
        <v>-5.0640028194037789E-3</v>
      </c>
    </row>
    <row r="2142" spans="1:17" x14ac:dyDescent="0.25">
      <c r="A2142" s="5">
        <v>35965</v>
      </c>
      <c r="B2142">
        <v>0.20456299999999999</v>
      </c>
      <c r="C2142">
        <v>14.64861</v>
      </c>
      <c r="D2142" s="4">
        <f t="shared" si="34"/>
        <v>-9.1967870908764432E-3</v>
      </c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>
        <f>LN(C2142/C2141)</f>
        <v>3.7663689360653826E-2</v>
      </c>
      <c r="Q2142">
        <f>$Y$3*D2142+$Y$4*P2142</f>
        <v>2.7835878283847058E-2</v>
      </c>
    </row>
    <row r="2143" spans="1:17" x14ac:dyDescent="0.25">
      <c r="A2143" s="5">
        <v>35968</v>
      </c>
      <c r="B2143">
        <v>0.206926</v>
      </c>
      <c r="C2143">
        <v>14.822658000000001</v>
      </c>
      <c r="D2143" s="4">
        <f t="shared" si="34"/>
        <v>1.1485244929453622E-2</v>
      </c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>
        <f>LN(C2143/C2142)</f>
        <v>1.1811505597416172E-2</v>
      </c>
      <c r="Q2143">
        <f>$Y$3*D2143+$Y$4*P2143</f>
        <v>1.1743080595168376E-2</v>
      </c>
    </row>
    <row r="2144" spans="1:17" x14ac:dyDescent="0.25">
      <c r="A2144" s="5">
        <v>35969</v>
      </c>
      <c r="B2144">
        <v>0.210233</v>
      </c>
      <c r="C2144">
        <v>15.586513</v>
      </c>
      <c r="D2144" s="4">
        <f t="shared" si="34"/>
        <v>1.5855198031739036E-2</v>
      </c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>
        <f>LN(C2144/C2143)</f>
        <v>5.0249033020464344E-2</v>
      </c>
      <c r="Q2144">
        <f>$Y$3*D2144+$Y$4*P2144</f>
        <v>4.3035787700057011E-2</v>
      </c>
    </row>
    <row r="2145" spans="1:17" x14ac:dyDescent="0.25">
      <c r="A2145" s="5">
        <v>35970</v>
      </c>
      <c r="B2145">
        <v>0.21353900000000001</v>
      </c>
      <c r="C2145">
        <v>16.234337</v>
      </c>
      <c r="D2145" s="4">
        <f t="shared" si="34"/>
        <v>1.5603046315449358E-2</v>
      </c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>
        <f>LN(C2145/C2144)</f>
        <v>4.072257799115471E-2</v>
      </c>
      <c r="Q2145">
        <f>$Y$3*D2145+$Y$4*P2145</f>
        <v>3.5454385468570278E-2</v>
      </c>
    </row>
    <row r="2146" spans="1:17" x14ac:dyDescent="0.25">
      <c r="A2146" s="5">
        <v>35971</v>
      </c>
      <c r="B2146">
        <v>0.21590100000000001</v>
      </c>
      <c r="C2146">
        <v>15.712218999999999</v>
      </c>
      <c r="D2146" s="4">
        <f t="shared" si="34"/>
        <v>1.1000483508192599E-2</v>
      </c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>
        <f>LN(C2146/C2145)</f>
        <v>-3.2689877118582497E-2</v>
      </c>
      <c r="Q2146">
        <f>$Y$3*D2146+$Y$4*P2146</f>
        <v>-2.3526918424348377E-2</v>
      </c>
    </row>
    <row r="2147" spans="1:17" x14ac:dyDescent="0.25">
      <c r="A2147" s="5">
        <v>35972</v>
      </c>
      <c r="B2147">
        <v>0.21306700000000001</v>
      </c>
      <c r="C2147">
        <v>16.156986</v>
      </c>
      <c r="D2147" s="4">
        <f t="shared" si="34"/>
        <v>-1.32132990457036E-2</v>
      </c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>
        <f>LN(C2147/C2146)</f>
        <v>2.7913835890814531E-2</v>
      </c>
      <c r="Q2147">
        <f>$Y$3*D2147+$Y$4*P2147</f>
        <v>1.9288449576091299E-2</v>
      </c>
    </row>
    <row r="2148" spans="1:17" x14ac:dyDescent="0.25">
      <c r="A2148" s="5">
        <v>35975</v>
      </c>
      <c r="B2148">
        <v>0.21684600000000001</v>
      </c>
      <c r="C2148">
        <v>16.621100999999999</v>
      </c>
      <c r="D2148" s="4">
        <f t="shared" si="34"/>
        <v>1.7580753942579411E-2</v>
      </c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>
        <f>LN(C2148/C2147)</f>
        <v>2.8320506923706575E-2</v>
      </c>
      <c r="Q2148">
        <f>$Y$3*D2148+$Y$4*P2148</f>
        <v>2.6068112767636417E-2</v>
      </c>
    </row>
    <row r="2149" spans="1:17" x14ac:dyDescent="0.25">
      <c r="A2149" s="5">
        <v>35976</v>
      </c>
      <c r="B2149">
        <v>0.21684600000000001</v>
      </c>
      <c r="C2149">
        <v>16.76614</v>
      </c>
      <c r="D2149" s="4">
        <f t="shared" si="34"/>
        <v>0</v>
      </c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>
        <f>LN(C2149/C2148)</f>
        <v>8.6883436928848496E-3</v>
      </c>
      <c r="Q2149">
        <f>$Y$3*D2149+$Y$4*P2149</f>
        <v>6.8661812470472011E-3</v>
      </c>
    </row>
    <row r="2150" spans="1:17" x14ac:dyDescent="0.25">
      <c r="A2150" s="5">
        <v>35977</v>
      </c>
      <c r="B2150">
        <v>0.226295</v>
      </c>
      <c r="C2150">
        <v>16.920853000000001</v>
      </c>
      <c r="D2150" s="4">
        <f t="shared" si="34"/>
        <v>4.265203364978562E-2</v>
      </c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>
        <f>LN(C2150/C2149)</f>
        <v>9.185390205516451E-3</v>
      </c>
      <c r="Q2150">
        <f>$Y$3*D2150+$Y$4*P2150</f>
        <v>1.6204180325700777E-2</v>
      </c>
    </row>
    <row r="2151" spans="1:17" x14ac:dyDescent="0.25">
      <c r="A2151" s="5">
        <v>35978</v>
      </c>
      <c r="B2151">
        <v>0.21920899999999999</v>
      </c>
      <c r="C2151">
        <v>16.592092999999998</v>
      </c>
      <c r="D2151" s="4">
        <f t="shared" si="34"/>
        <v>-3.181384520551786E-2</v>
      </c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>
        <f>LN(C2151/C2150)</f>
        <v>-1.962051003657312E-2</v>
      </c>
      <c r="Q2151">
        <f>$Y$3*D2151+$Y$4*P2151</f>
        <v>-2.2177756644181167E-2</v>
      </c>
    </row>
    <row r="2152" spans="1:17" x14ac:dyDescent="0.25">
      <c r="A2152" s="5">
        <v>35982</v>
      </c>
      <c r="B2152">
        <v>0.229602</v>
      </c>
      <c r="C2152">
        <v>16.679117000000002</v>
      </c>
      <c r="D2152" s="4">
        <f t="shared" si="34"/>
        <v>4.6321762583718118E-2</v>
      </c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>
        <f>LN(C2152/C2151)</f>
        <v>5.231201297114174E-3</v>
      </c>
      <c r="Q2152">
        <f>$Y$3*D2152+$Y$4*P2152</f>
        <v>1.3848917204940928E-2</v>
      </c>
    </row>
    <row r="2153" spans="1:17" x14ac:dyDescent="0.25">
      <c r="A2153" s="5">
        <v>35983</v>
      </c>
      <c r="B2153">
        <v>0.230547</v>
      </c>
      <c r="C2153">
        <v>16.698454000000002</v>
      </c>
      <c r="D2153" s="4">
        <f t="shared" si="34"/>
        <v>4.1073709974431003E-3</v>
      </c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>
        <f>LN(C2153/C2152)</f>
        <v>1.1586824076202803E-3</v>
      </c>
      <c r="Q2153">
        <f>$Y$3*D2153+$Y$4*P2153</f>
        <v>1.777095974436844E-3</v>
      </c>
    </row>
    <row r="2154" spans="1:17" x14ac:dyDescent="0.25">
      <c r="A2154" s="5">
        <v>35984</v>
      </c>
      <c r="B2154">
        <v>0.246138</v>
      </c>
      <c r="C2154">
        <v>16.998192</v>
      </c>
      <c r="D2154" s="4">
        <f t="shared" si="34"/>
        <v>6.5437608047812595E-2</v>
      </c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>
        <f>LN(C2154/C2153)</f>
        <v>1.7790845172070344E-2</v>
      </c>
      <c r="Q2154">
        <f>$Y$3*D2154+$Y$4*P2154</f>
        <v>2.7783560129814089E-2</v>
      </c>
    </row>
    <row r="2155" spans="1:17" x14ac:dyDescent="0.25">
      <c r="A2155" s="5">
        <v>35985</v>
      </c>
      <c r="B2155">
        <v>0.23952300000000001</v>
      </c>
      <c r="C2155">
        <v>17.172239000000001</v>
      </c>
      <c r="D2155" s="4">
        <f t="shared" si="34"/>
        <v>-2.7242908611141262E-2</v>
      </c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>
        <f>LN(C2155/C2154)</f>
        <v>1.0187082812351591E-2</v>
      </c>
      <c r="Q2155">
        <f>$Y$3*D2155+$Y$4*P2155</f>
        <v>2.3370797357274596E-3</v>
      </c>
    </row>
    <row r="2156" spans="1:17" x14ac:dyDescent="0.25">
      <c r="A2156" s="5">
        <v>35986</v>
      </c>
      <c r="B2156">
        <v>0.24235799999999999</v>
      </c>
      <c r="C2156">
        <v>17.510653000000001</v>
      </c>
      <c r="D2156" s="4">
        <f t="shared" si="34"/>
        <v>1.1766526212928632E-2</v>
      </c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>
        <f>LN(C2156/C2155)</f>
        <v>1.9515370306321365E-2</v>
      </c>
      <c r="Q2156">
        <f>$Y$3*D2156+$Y$4*P2156</f>
        <v>1.7890244366932692E-2</v>
      </c>
    </row>
    <row r="2157" spans="1:17" x14ac:dyDescent="0.25">
      <c r="A2157" s="5">
        <v>35989</v>
      </c>
      <c r="B2157">
        <v>0.25653100000000001</v>
      </c>
      <c r="C2157">
        <v>18.187487000000001</v>
      </c>
      <c r="D2157" s="4">
        <f t="shared" si="34"/>
        <v>5.6833543152016747E-2</v>
      </c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>
        <f>LN(C2157/C2156)</f>
        <v>3.7924391576986113E-2</v>
      </c>
      <c r="Q2157">
        <f>$Y$3*D2157+$Y$4*P2157</f>
        <v>4.1890112444001225E-2</v>
      </c>
    </row>
    <row r="2158" spans="1:17" x14ac:dyDescent="0.25">
      <c r="A2158" s="5">
        <v>35990</v>
      </c>
      <c r="B2158">
        <v>0.25275199999999998</v>
      </c>
      <c r="C2158">
        <v>18.023122999999998</v>
      </c>
      <c r="D2158" s="4">
        <f t="shared" si="34"/>
        <v>-1.4840744181184626E-2</v>
      </c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>
        <f>LN(C2158/C2157)</f>
        <v>-9.078285554448666E-3</v>
      </c>
      <c r="Q2158">
        <f>$Y$3*D2158+$Y$4*P2158</f>
        <v>-1.0286816901330157E-2</v>
      </c>
    </row>
    <row r="2159" spans="1:17" x14ac:dyDescent="0.25">
      <c r="A2159" s="5">
        <v>35991</v>
      </c>
      <c r="B2159">
        <v>0.26031100000000001</v>
      </c>
      <c r="C2159">
        <v>18.158491000000001</v>
      </c>
      <c r="D2159" s="4">
        <f t="shared" si="34"/>
        <v>2.9468299212896426E-2</v>
      </c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>
        <f>LN(C2159/C2158)</f>
        <v>7.4827304065589757E-3</v>
      </c>
      <c r="Q2159">
        <f>$Y$3*D2159+$Y$4*P2159</f>
        <v>1.2093652723328643E-2</v>
      </c>
    </row>
    <row r="2160" spans="1:17" x14ac:dyDescent="0.25">
      <c r="A2160" s="5">
        <v>35992</v>
      </c>
      <c r="B2160">
        <v>0.28345900000000002</v>
      </c>
      <c r="C2160">
        <v>18.158491000000001</v>
      </c>
      <c r="D2160" s="4">
        <f t="shared" si="34"/>
        <v>8.5190421858283669E-2</v>
      </c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>
        <f>LN(C2160/C2159)</f>
        <v>0</v>
      </c>
      <c r="Q2160">
        <f>$Y$3*D2160+$Y$4*P2160</f>
        <v>1.7866556957496334E-2</v>
      </c>
    </row>
    <row r="2161" spans="1:17" x14ac:dyDescent="0.25">
      <c r="A2161" s="5">
        <v>35993</v>
      </c>
      <c r="B2161">
        <v>0.27873500000000001</v>
      </c>
      <c r="C2161">
        <v>18.245509999999999</v>
      </c>
      <c r="D2161" s="4">
        <f t="shared" si="34"/>
        <v>-1.680598223068502E-2</v>
      </c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>
        <f>LN(C2161/C2160)</f>
        <v>4.7807473546013588E-3</v>
      </c>
      <c r="Q2161">
        <f>$Y$3*D2161+$Y$4*P2161</f>
        <v>2.5347157349090441E-4</v>
      </c>
    </row>
    <row r="2162" spans="1:17" x14ac:dyDescent="0.25">
      <c r="A2162" s="5">
        <v>35996</v>
      </c>
      <c r="B2162">
        <v>0.274011</v>
      </c>
      <c r="C2162">
        <v>18.100477000000001</v>
      </c>
      <c r="D2162" s="4">
        <f t="shared" si="34"/>
        <v>-1.7093258099593292E-2</v>
      </c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>
        <f>LN(C2162/C2161)</f>
        <v>-7.9807308458446202E-3</v>
      </c>
      <c r="Q2162">
        <f>$Y$3*D2162+$Y$4*P2162</f>
        <v>-9.8918551677393482E-3</v>
      </c>
    </row>
    <row r="2163" spans="1:17" x14ac:dyDescent="0.25">
      <c r="A2163" s="5">
        <v>35997</v>
      </c>
      <c r="B2163">
        <v>0.26928600000000003</v>
      </c>
      <c r="C2163">
        <v>17.452639000000001</v>
      </c>
      <c r="D2163" s="4">
        <f t="shared" si="34"/>
        <v>-1.7394239733450546E-2</v>
      </c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>
        <f>LN(C2163/C2162)</f>
        <v>-3.6447422209983746E-2</v>
      </c>
      <c r="Q2163">
        <f>$Y$3*D2163+$Y$4*P2163</f>
        <v>-3.2451494469364739E-2</v>
      </c>
    </row>
    <row r="2164" spans="1:17" x14ac:dyDescent="0.25">
      <c r="A2164" s="5">
        <v>35998</v>
      </c>
      <c r="B2164">
        <v>0.26456200000000002</v>
      </c>
      <c r="C2164">
        <v>18.061792000000001</v>
      </c>
      <c r="D2164" s="4">
        <f t="shared" si="34"/>
        <v>-1.7698383467427567E-2</v>
      </c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>
        <f>LN(C2164/C2163)</f>
        <v>3.4307898566878575E-2</v>
      </c>
      <c r="Q2164">
        <f>$Y$3*D2164+$Y$4*P2164</f>
        <v>2.3400883671949996E-2</v>
      </c>
    </row>
    <row r="2165" spans="1:17" x14ac:dyDescent="0.25">
      <c r="A2165" s="5">
        <v>35999</v>
      </c>
      <c r="B2165">
        <v>0.26408999999999999</v>
      </c>
      <c r="C2165">
        <v>17.481650999999999</v>
      </c>
      <c r="D2165" s="4">
        <f t="shared" si="34"/>
        <v>-1.7856742258407204E-3</v>
      </c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>
        <f>LN(C2165/C2164)</f>
        <v>-3.264695130447684E-2</v>
      </c>
      <c r="Q2165">
        <f>$Y$3*D2165+$Y$4*P2165</f>
        <v>-2.6174571514836049E-2</v>
      </c>
    </row>
    <row r="2166" spans="1:17" x14ac:dyDescent="0.25">
      <c r="A2166" s="5">
        <v>36000</v>
      </c>
      <c r="B2166">
        <v>0.26219999999999999</v>
      </c>
      <c r="C2166">
        <v>17.607347000000001</v>
      </c>
      <c r="D2166" s="4">
        <f t="shared" si="34"/>
        <v>-7.1823828113250429E-3</v>
      </c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>
        <f>LN(C2166/C2165)</f>
        <v>7.1644415526508675E-3</v>
      </c>
      <c r="Q2166">
        <f>$Y$3*D2166+$Y$4*P2166</f>
        <v>4.1555545314716537E-3</v>
      </c>
    </row>
    <row r="2167" spans="1:17" x14ac:dyDescent="0.25">
      <c r="A2167" s="5">
        <v>36003</v>
      </c>
      <c r="B2167">
        <v>0.26031100000000001</v>
      </c>
      <c r="C2167">
        <v>18.061792000000001</v>
      </c>
      <c r="D2167" s="4">
        <f t="shared" si="34"/>
        <v>-7.2305012899617077E-3</v>
      </c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>
        <f>LN(C2167/C2166)</f>
        <v>2.5482509751826123E-2</v>
      </c>
      <c r="Q2167">
        <f>$Y$3*D2167+$Y$4*P2167</f>
        <v>1.8621775149506779E-2</v>
      </c>
    </row>
    <row r="2168" spans="1:17" x14ac:dyDescent="0.25">
      <c r="A2168" s="5">
        <v>36004</v>
      </c>
      <c r="B2168">
        <v>0.25416899999999998</v>
      </c>
      <c r="C2168">
        <v>17.365618000000001</v>
      </c>
      <c r="D2168" s="4">
        <f t="shared" si="34"/>
        <v>-2.3877669940451002E-2</v>
      </c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>
        <f>LN(C2168/C2167)</f>
        <v>-3.9306493481712848E-2</v>
      </c>
      <c r="Q2168">
        <f>$Y$3*D2168+$Y$4*P2168</f>
        <v>-3.6070684237268884E-2</v>
      </c>
    </row>
    <row r="2169" spans="1:17" x14ac:dyDescent="0.25">
      <c r="A2169" s="5">
        <v>36005</v>
      </c>
      <c r="B2169">
        <v>0.26550699999999999</v>
      </c>
      <c r="C2169">
        <v>17.123892000000001</v>
      </c>
      <c r="D2169" s="4">
        <f t="shared" si="34"/>
        <v>4.36418055836462E-2</v>
      </c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>
        <f>LN(C2169/C2168)</f>
        <v>-1.4017593065693088E-2</v>
      </c>
      <c r="Q2169">
        <f>$Y$3*D2169+$Y$4*P2169</f>
        <v>-1.9249785718110334E-3</v>
      </c>
    </row>
    <row r="2170" spans="1:17" x14ac:dyDescent="0.25">
      <c r="A2170" s="5">
        <v>36006</v>
      </c>
      <c r="B2170">
        <v>0.27590100000000001</v>
      </c>
      <c r="C2170">
        <v>17.549326000000001</v>
      </c>
      <c r="D2170" s="4">
        <f t="shared" si="34"/>
        <v>3.8400900035469844E-2</v>
      </c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>
        <f>LN(C2170/C2169)</f>
        <v>2.4540863290816724E-2</v>
      </c>
      <c r="Q2170">
        <f>$Y$3*D2170+$Y$4*P2170</f>
        <v>2.7447658802914048E-2</v>
      </c>
    </row>
    <row r="2171" spans="1:17" x14ac:dyDescent="0.25">
      <c r="A2171" s="5">
        <v>36007</v>
      </c>
      <c r="B2171">
        <v>0.26172800000000002</v>
      </c>
      <c r="C2171">
        <v>17.007861999999999</v>
      </c>
      <c r="D2171" s="4">
        <f t="shared" si="34"/>
        <v>-5.2736309165739306E-2</v>
      </c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>
        <f>LN(C2171/C2170)</f>
        <v>-3.1339836878107985E-2</v>
      </c>
      <c r="Q2171">
        <f>$Y$3*D2171+$Y$4*P2171</f>
        <v>-3.5827210956996702E-2</v>
      </c>
    </row>
    <row r="2172" spans="1:17" x14ac:dyDescent="0.25">
      <c r="A2172" s="5">
        <v>36010</v>
      </c>
      <c r="B2172">
        <v>0.26550699999999999</v>
      </c>
      <c r="C2172">
        <v>16.775808000000001</v>
      </c>
      <c r="D2172" s="4">
        <f t="shared" si="34"/>
        <v>1.433540913026941E-2</v>
      </c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>
        <f>LN(C2172/C2171)</f>
        <v>-1.3737859125079176E-2</v>
      </c>
      <c r="Q2172">
        <f>$Y$3*D2172+$Y$4*P2172</f>
        <v>-7.8501943462659235E-3</v>
      </c>
    </row>
    <row r="2173" spans="1:17" x14ac:dyDescent="0.25">
      <c r="A2173" s="5">
        <v>36011</v>
      </c>
      <c r="B2173">
        <v>0.25842100000000001</v>
      </c>
      <c r="C2173">
        <v>16.166656</v>
      </c>
      <c r="D2173" s="4">
        <f t="shared" si="34"/>
        <v>-2.7051167726715748E-2</v>
      </c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>
        <f>LN(C2173/C2172)</f>
        <v>-3.6986999131513404E-2</v>
      </c>
      <c r="Q2173">
        <f>$Y$3*D2173+$Y$4*P2173</f>
        <v>-3.4903207387774818E-2</v>
      </c>
    </row>
    <row r="2174" spans="1:17" x14ac:dyDescent="0.25">
      <c r="A2174" s="5">
        <v>36012</v>
      </c>
      <c r="B2174">
        <v>0.27212199999999998</v>
      </c>
      <c r="C2174">
        <v>16.137650000000001</v>
      </c>
      <c r="D2174" s="4">
        <f t="shared" si="34"/>
        <v>5.166045719239605E-2</v>
      </c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>
        <f>LN(C2174/C2173)</f>
        <v>-1.7957982316721621E-3</v>
      </c>
      <c r="Q2174">
        <f>$Y$3*D2174+$Y$4*P2174</f>
        <v>9.4153122598028601E-3</v>
      </c>
    </row>
    <row r="2175" spans="1:17" x14ac:dyDescent="0.25">
      <c r="A2175" s="5">
        <v>36013</v>
      </c>
      <c r="B2175">
        <v>0.27873500000000001</v>
      </c>
      <c r="C2175">
        <v>16.534081</v>
      </c>
      <c r="D2175" s="4">
        <f t="shared" si="34"/>
        <v>2.4011014518723044E-2</v>
      </c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>
        <f>LN(C2175/C2174)</f>
        <v>2.4268714564868604E-2</v>
      </c>
      <c r="Q2175">
        <f>$Y$3*D2175+$Y$4*P2175</f>
        <v>2.4214668435597539E-2</v>
      </c>
    </row>
    <row r="2176" spans="1:17" x14ac:dyDescent="0.25">
      <c r="A2176" s="5">
        <v>36014</v>
      </c>
      <c r="B2176">
        <v>0.27590100000000001</v>
      </c>
      <c r="C2176">
        <v>16.379375</v>
      </c>
      <c r="D2176" s="4">
        <f t="shared" si="34"/>
        <v>-1.0219403948933477E-2</v>
      </c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>
        <f>LN(C2176/C2175)</f>
        <v>-9.4008444056946569E-3</v>
      </c>
      <c r="Q2176">
        <f>$Y$3*D2176+$Y$4*P2176</f>
        <v>-9.5725167649031526E-3</v>
      </c>
    </row>
    <row r="2177" spans="1:17" x14ac:dyDescent="0.25">
      <c r="A2177" s="5">
        <v>36017</v>
      </c>
      <c r="B2177">
        <v>0.28676699999999999</v>
      </c>
      <c r="C2177">
        <v>16.156986</v>
      </c>
      <c r="D2177" s="4">
        <f t="shared" si="34"/>
        <v>3.8627933625428733E-2</v>
      </c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>
        <f>LN(C2177/C2176)</f>
        <v>-1.3670395611972684E-2</v>
      </c>
      <c r="Q2177">
        <f>$Y$3*D2177+$Y$4*P2177</f>
        <v>-2.7021311320020308E-3</v>
      </c>
    </row>
    <row r="2178" spans="1:17" x14ac:dyDescent="0.25">
      <c r="A2178" s="5">
        <v>36018</v>
      </c>
      <c r="B2178">
        <v>0.294798</v>
      </c>
      <c r="C2178">
        <v>16.002281</v>
      </c>
      <c r="D2178" s="4">
        <f t="shared" si="34"/>
        <v>2.7620336687921083E-2</v>
      </c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>
        <f>LN(C2178/C2177)</f>
        <v>-9.6212512181109901E-3</v>
      </c>
      <c r="Q2178">
        <f>$Y$3*D2178+$Y$4*P2178</f>
        <v>-1.8107610597501971E-3</v>
      </c>
    </row>
    <row r="2179" spans="1:17" x14ac:dyDescent="0.25">
      <c r="A2179" s="5">
        <v>36019</v>
      </c>
      <c r="B2179">
        <v>0.30282900000000001</v>
      </c>
      <c r="C2179">
        <v>16.253679000000002</v>
      </c>
      <c r="D2179" s="4">
        <f t="shared" si="34"/>
        <v>2.6877913733038727E-2</v>
      </c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>
        <f>LN(C2179/C2178)</f>
        <v>1.5588008572420301E-2</v>
      </c>
      <c r="Q2179">
        <f>$Y$3*D2179+$Y$4*P2179</f>
        <v>1.7955783366780081E-2</v>
      </c>
    </row>
    <row r="2180" spans="1:17" x14ac:dyDescent="0.25">
      <c r="A2180" s="5">
        <v>36020</v>
      </c>
      <c r="B2180">
        <v>0.29810500000000001</v>
      </c>
      <c r="C2180">
        <v>16.079637999999999</v>
      </c>
      <c r="D2180" s="4">
        <f t="shared" ref="D2180:D2243" si="35">LN(B2180/B2179)</f>
        <v>-1.572251632632746E-2</v>
      </c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>
        <f>LN(C2180/C2179)</f>
        <v>-1.076553209153357E-2</v>
      </c>
      <c r="Q2180">
        <f>$Y$3*D2180+$Y$4*P2180</f>
        <v>-1.1805135361906912E-2</v>
      </c>
    </row>
    <row r="2181" spans="1:17" x14ac:dyDescent="0.25">
      <c r="A2181" s="5">
        <v>36021</v>
      </c>
      <c r="B2181">
        <v>0.30613600000000002</v>
      </c>
      <c r="C2181">
        <v>16.127987000000001</v>
      </c>
      <c r="D2181" s="4">
        <f t="shared" si="35"/>
        <v>2.6583674222283249E-2</v>
      </c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>
        <f>LN(C2181/C2180)</f>
        <v>3.0023347774454814E-3</v>
      </c>
      <c r="Q2181">
        <f>$Y$3*D2181+$Y$4*P2181</f>
        <v>7.9479300114510196E-3</v>
      </c>
    </row>
    <row r="2182" spans="1:17" x14ac:dyDescent="0.25">
      <c r="A2182" s="5">
        <v>36024</v>
      </c>
      <c r="B2182">
        <v>0.31700200000000001</v>
      </c>
      <c r="C2182">
        <v>16.601756999999999</v>
      </c>
      <c r="D2182" s="4">
        <f t="shared" si="35"/>
        <v>3.4878635344995863E-2</v>
      </c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>
        <f>LN(C2182/C2181)</f>
        <v>2.895244729793079E-2</v>
      </c>
      <c r="Q2182">
        <f>$Y$3*D2182+$Y$4*P2182</f>
        <v>3.0195316789290477E-2</v>
      </c>
    </row>
    <row r="2183" spans="1:17" x14ac:dyDescent="0.25">
      <c r="A2183" s="5">
        <v>36025</v>
      </c>
      <c r="B2183">
        <v>0.32172600000000001</v>
      </c>
      <c r="C2183">
        <v>17.210916999999998</v>
      </c>
      <c r="D2183" s="4">
        <f t="shared" si="35"/>
        <v>1.4792168613873872E-2</v>
      </c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>
        <f>LN(C2183/C2182)</f>
        <v>3.6035358643998275E-2</v>
      </c>
      <c r="Q2183">
        <f>$Y$3*D2183+$Y$4*P2183</f>
        <v>3.158013167888811E-2</v>
      </c>
    </row>
    <row r="2184" spans="1:17" x14ac:dyDescent="0.25">
      <c r="A2184" s="5">
        <v>36026</v>
      </c>
      <c r="B2184">
        <v>0.309915</v>
      </c>
      <c r="C2184">
        <v>17.104557</v>
      </c>
      <c r="D2184" s="4">
        <f t="shared" si="35"/>
        <v>-3.7402185286635914E-2</v>
      </c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>
        <f>LN(C2184/C2183)</f>
        <v>-6.1989725447709355E-3</v>
      </c>
      <c r="Q2184">
        <f>$Y$3*D2184+$Y$4*P2184</f>
        <v>-1.2743064774256671E-2</v>
      </c>
    </row>
    <row r="2185" spans="1:17" x14ac:dyDescent="0.25">
      <c r="A2185" s="5">
        <v>36027</v>
      </c>
      <c r="B2185">
        <v>0.30708099999999999</v>
      </c>
      <c r="C2185">
        <v>17.413965000000001</v>
      </c>
      <c r="D2185" s="4">
        <f t="shared" si="35"/>
        <v>-9.1865098980895114E-3</v>
      </c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>
        <f>LN(C2185/C2184)</f>
        <v>1.7927551293089535E-2</v>
      </c>
      <c r="Q2185">
        <f>$Y$3*D2185+$Y$4*P2185</f>
        <v>1.2241056167767692E-2</v>
      </c>
    </row>
    <row r="2186" spans="1:17" x14ac:dyDescent="0.25">
      <c r="A2186" s="5">
        <v>36028</v>
      </c>
      <c r="B2186">
        <v>0.32503399999999999</v>
      </c>
      <c r="C2186">
        <v>17.114222000000002</v>
      </c>
      <c r="D2186" s="4">
        <f t="shared" si="35"/>
        <v>5.6818235807753734E-2</v>
      </c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>
        <f>LN(C2186/C2185)</f>
        <v>-1.7362656779640301E-2</v>
      </c>
      <c r="Q2186">
        <f>$Y$3*D2186+$Y$4*P2186</f>
        <v>-1.8050727970729073E-3</v>
      </c>
    </row>
    <row r="2187" spans="1:17" x14ac:dyDescent="0.25">
      <c r="A2187" s="5">
        <v>36031</v>
      </c>
      <c r="B2187">
        <v>0.311334</v>
      </c>
      <c r="C2187">
        <v>17.075545999999999</v>
      </c>
      <c r="D2187" s="4">
        <f t="shared" si="35"/>
        <v>-4.3063501356481716E-2</v>
      </c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>
        <f>LN(C2187/C2186)</f>
        <v>-2.2624322281009452E-3</v>
      </c>
      <c r="Q2187">
        <f>$Y$3*D2187+$Y$4*P2187</f>
        <v>-1.0819434407543457E-2</v>
      </c>
    </row>
    <row r="2188" spans="1:17" x14ac:dyDescent="0.25">
      <c r="A2188" s="5">
        <v>36032</v>
      </c>
      <c r="B2188">
        <v>0.30849799999999999</v>
      </c>
      <c r="C2188">
        <v>17.452639000000001</v>
      </c>
      <c r="D2188" s="4">
        <f t="shared" si="35"/>
        <v>-9.1509305438072994E-3</v>
      </c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>
        <f>LN(C2188/C2187)</f>
        <v>2.1843487786154338E-2</v>
      </c>
      <c r="Q2188">
        <f>$Y$3*D2188+$Y$4*P2188</f>
        <v>1.5343184954247632E-2</v>
      </c>
    </row>
    <row r="2189" spans="1:17" x14ac:dyDescent="0.25">
      <c r="A2189" s="5">
        <v>36033</v>
      </c>
      <c r="B2189">
        <v>0.30519099999999999</v>
      </c>
      <c r="C2189">
        <v>17.413965000000001</v>
      </c>
      <c r="D2189" s="4">
        <f t="shared" si="35"/>
        <v>-1.0777550226523193E-2</v>
      </c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>
        <f>LN(C2189/C2188)</f>
        <v>-2.2183987784130813E-3</v>
      </c>
      <c r="Q2189">
        <f>$Y$3*D2189+$Y$4*P2189</f>
        <v>-4.0134663871858956E-3</v>
      </c>
    </row>
    <row r="2190" spans="1:17" x14ac:dyDescent="0.25">
      <c r="A2190" s="5">
        <v>36034</v>
      </c>
      <c r="B2190">
        <v>0.28345900000000002</v>
      </c>
      <c r="C2190">
        <v>16.901492999999999</v>
      </c>
      <c r="D2190" s="4">
        <f t="shared" si="35"/>
        <v>-7.3870318217811426E-2</v>
      </c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>
        <f>LN(C2190/C2189)</f>
        <v>-2.9870509305030036E-2</v>
      </c>
      <c r="Q2190">
        <f>$Y$3*D2190+$Y$4*P2190</f>
        <v>-3.9098367025548211E-2</v>
      </c>
    </row>
    <row r="2191" spans="1:17" x14ac:dyDescent="0.25">
      <c r="A2191" s="5">
        <v>36035</v>
      </c>
      <c r="B2191">
        <v>0.25842100000000001</v>
      </c>
      <c r="C2191">
        <v>16.282689999999999</v>
      </c>
      <c r="D2191" s="4">
        <f t="shared" si="35"/>
        <v>-9.247745394180415E-2</v>
      </c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>
        <f>LN(C2191/C2190)</f>
        <v>-3.7299380882173321E-2</v>
      </c>
      <c r="Q2191">
        <f>$Y$3*D2191+$Y$4*P2191</f>
        <v>-4.8871599491030079E-2</v>
      </c>
    </row>
    <row r="2192" spans="1:17" x14ac:dyDescent="0.25">
      <c r="A2192" s="5">
        <v>36038</v>
      </c>
      <c r="B2192">
        <v>0.23574400000000001</v>
      </c>
      <c r="C2192">
        <v>14.841995000000001</v>
      </c>
      <c r="D2192" s="4">
        <f t="shared" si="35"/>
        <v>-9.1843567455714231E-2</v>
      </c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>
        <f>LN(C2192/C2191)</f>
        <v>-9.2641917674027144E-2</v>
      </c>
      <c r="Q2192">
        <f>$Y$3*D2192+$Y$4*P2192</f>
        <v>-9.2474483714476557E-2</v>
      </c>
    </row>
    <row r="2193" spans="1:17" x14ac:dyDescent="0.25">
      <c r="A2193" s="5">
        <v>36039</v>
      </c>
      <c r="B2193">
        <v>0.25794899999999998</v>
      </c>
      <c r="C2193">
        <v>15.663866000000001</v>
      </c>
      <c r="D2193" s="4">
        <f t="shared" si="35"/>
        <v>9.0015420462446649E-2</v>
      </c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>
        <f>LN(C2193/C2192)</f>
        <v>5.3895868437900486E-2</v>
      </c>
      <c r="Q2193">
        <f>$Y$3*D2193+$Y$4*P2193</f>
        <v>6.1471039677213415E-2</v>
      </c>
    </row>
    <row r="2194" spans="1:17" x14ac:dyDescent="0.25">
      <c r="A2194" s="5">
        <v>36040</v>
      </c>
      <c r="B2194">
        <v>0.268814</v>
      </c>
      <c r="C2194">
        <v>15.557506999999999</v>
      </c>
      <c r="D2194" s="4">
        <f t="shared" si="35"/>
        <v>4.1257799663188391E-2</v>
      </c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>
        <f>LN(C2194/C2193)</f>
        <v>-6.8132436990721015E-3</v>
      </c>
      <c r="Q2194">
        <f>$Y$3*D2194+$Y$4*P2194</f>
        <v>3.2684534624567415E-3</v>
      </c>
    </row>
    <row r="2195" spans="1:17" x14ac:dyDescent="0.25">
      <c r="A2195" s="5">
        <v>36041</v>
      </c>
      <c r="B2195">
        <v>0.26172800000000002</v>
      </c>
      <c r="C2195">
        <v>15.354452</v>
      </c>
      <c r="D2195" s="4">
        <f t="shared" si="35"/>
        <v>-2.6713894073474478E-2</v>
      </c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>
        <f>LN(C2195/C2194)</f>
        <v>-1.3137822849711716E-2</v>
      </c>
      <c r="Q2195">
        <f>$Y$3*D2195+$Y$4*P2195</f>
        <v>-1.5985063707162628E-2</v>
      </c>
    </row>
    <row r="2196" spans="1:17" x14ac:dyDescent="0.25">
      <c r="A2196" s="5">
        <v>36042</v>
      </c>
      <c r="B2196">
        <v>0.26550699999999999</v>
      </c>
      <c r="C2196">
        <v>14.948361</v>
      </c>
      <c r="D2196" s="4">
        <f t="shared" si="35"/>
        <v>1.433540913026941E-2</v>
      </c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>
        <f>LN(C2196/C2195)</f>
        <v>-2.6803802835546637E-2</v>
      </c>
      <c r="Q2196">
        <f>$Y$3*D2196+$Y$4*P2196</f>
        <v>-1.8175883666458774E-2</v>
      </c>
    </row>
    <row r="2197" spans="1:17" x14ac:dyDescent="0.25">
      <c r="A2197" s="5">
        <v>36046</v>
      </c>
      <c r="B2197">
        <v>0.28912900000000002</v>
      </c>
      <c r="C2197">
        <v>15.77506</v>
      </c>
      <c r="D2197" s="4">
        <f t="shared" si="35"/>
        <v>8.523174961958932E-2</v>
      </c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>
        <f>LN(C2197/C2196)</f>
        <v>5.3828550186939494E-2</v>
      </c>
      <c r="Q2197">
        <f>$Y$3*D2197+$Y$4*P2197</f>
        <v>6.0414584615133812E-2</v>
      </c>
    </row>
    <row r="2198" spans="1:17" x14ac:dyDescent="0.25">
      <c r="A2198" s="5">
        <v>36047</v>
      </c>
      <c r="B2198">
        <v>0.28251399999999999</v>
      </c>
      <c r="C2198">
        <v>15.818565</v>
      </c>
      <c r="D2198" s="4">
        <f t="shared" si="35"/>
        <v>-2.3144848421736305E-2</v>
      </c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>
        <f>LN(C2198/C2197)</f>
        <v>2.7540383541168954E-3</v>
      </c>
      <c r="Q2198">
        <f>$Y$3*D2198+$Y$4*P2198</f>
        <v>-2.6776043778123154E-3</v>
      </c>
    </row>
    <row r="2199" spans="1:17" x14ac:dyDescent="0.25">
      <c r="A2199" s="5">
        <v>36048</v>
      </c>
      <c r="B2199">
        <v>0.288184</v>
      </c>
      <c r="C2199">
        <v>15.586513</v>
      </c>
      <c r="D2199" s="4">
        <f t="shared" si="35"/>
        <v>1.9871058141528036E-2</v>
      </c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>
        <f>LN(C2199/C2198)</f>
        <v>-1.4778261227251782E-2</v>
      </c>
      <c r="Q2199">
        <f>$Y$3*D2199+$Y$4*P2199</f>
        <v>-7.5114344580333638E-3</v>
      </c>
    </row>
    <row r="2200" spans="1:17" x14ac:dyDescent="0.25">
      <c r="A2200" s="5">
        <v>36049</v>
      </c>
      <c r="B2200">
        <v>0.28440500000000002</v>
      </c>
      <c r="C2200">
        <v>16.127987000000001</v>
      </c>
      <c r="D2200" s="4">
        <f t="shared" si="35"/>
        <v>-1.3199886375658651E-2</v>
      </c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>
        <f>LN(C2200/C2199)</f>
        <v>3.4150096803607963E-2</v>
      </c>
      <c r="Q2200">
        <f>$Y$3*D2200+$Y$4*P2200</f>
        <v>2.4219623952843463E-2</v>
      </c>
    </row>
    <row r="2201" spans="1:17" x14ac:dyDescent="0.25">
      <c r="A2201" s="5">
        <v>36052</v>
      </c>
      <c r="B2201">
        <v>0.28109699999999999</v>
      </c>
      <c r="C2201">
        <v>16.398721999999999</v>
      </c>
      <c r="D2201" s="4">
        <f t="shared" si="35"/>
        <v>-1.1699473149610506E-2</v>
      </c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>
        <f>LN(C2201/C2200)</f>
        <v>1.6647319127385259E-2</v>
      </c>
      <c r="Q2201">
        <f>$Y$3*D2201+$Y$4*P2201</f>
        <v>1.0702289536831406E-2</v>
      </c>
    </row>
    <row r="2202" spans="1:17" x14ac:dyDescent="0.25">
      <c r="A2202" s="5">
        <v>36053</v>
      </c>
      <c r="B2202">
        <v>0.28865600000000002</v>
      </c>
      <c r="C2202">
        <v>16.756471999999999</v>
      </c>
      <c r="D2202" s="4">
        <f t="shared" si="35"/>
        <v>2.6535862213502417E-2</v>
      </c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>
        <f>LN(C2202/C2201)</f>
        <v>2.1581166737702391E-2</v>
      </c>
      <c r="Q2202">
        <f>$Y$3*D2202+$Y$4*P2202</f>
        <v>2.2620289998210377E-2</v>
      </c>
    </row>
    <row r="2203" spans="1:17" x14ac:dyDescent="0.25">
      <c r="A2203" s="5">
        <v>36054</v>
      </c>
      <c r="B2203">
        <v>0.28204200000000001</v>
      </c>
      <c r="C2203">
        <v>16.737124999999999</v>
      </c>
      <c r="D2203" s="4">
        <f t="shared" si="35"/>
        <v>-2.3179671692011124E-2</v>
      </c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>
        <f>LN(C2203/C2202)</f>
        <v>-1.155265715520013E-3</v>
      </c>
      <c r="Q2203">
        <f>$Y$3*D2203+$Y$4*P2203</f>
        <v>-5.7743331558550125E-3</v>
      </c>
    </row>
    <row r="2204" spans="1:17" x14ac:dyDescent="0.25">
      <c r="A2204" s="5">
        <v>36055</v>
      </c>
      <c r="B2204">
        <v>0.27212199999999998</v>
      </c>
      <c r="C2204">
        <v>16.234337</v>
      </c>
      <c r="D2204" s="4">
        <f t="shared" si="35"/>
        <v>-3.5805500869922742E-2</v>
      </c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>
        <f>LN(C2204/C2203)</f>
        <v>-3.0500738962020893E-2</v>
      </c>
      <c r="Q2204">
        <f>$Y$3*D2204+$Y$4*P2204</f>
        <v>-3.1613279887468475E-2</v>
      </c>
    </row>
    <row r="2205" spans="1:17" x14ac:dyDescent="0.25">
      <c r="A2205" s="5">
        <v>36056</v>
      </c>
      <c r="B2205">
        <v>0.27778999999999998</v>
      </c>
      <c r="C2205">
        <v>16.302029000000001</v>
      </c>
      <c r="D2205" s="4">
        <f t="shared" si="35"/>
        <v>2.0614937403587622E-2</v>
      </c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>
        <f>LN(C2205/C2204)</f>
        <v>4.1610115689223563E-3</v>
      </c>
      <c r="Q2205">
        <f>$Y$3*D2205+$Y$4*P2205</f>
        <v>7.6118103405084609E-3</v>
      </c>
    </row>
    <row r="2206" spans="1:17" x14ac:dyDescent="0.25">
      <c r="A2206" s="5">
        <v>36059</v>
      </c>
      <c r="B2206">
        <v>0.27920800000000001</v>
      </c>
      <c r="C2206">
        <v>16.688787000000001</v>
      </c>
      <c r="D2206" s="4">
        <f t="shared" si="35"/>
        <v>5.0915912207474172E-3</v>
      </c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>
        <f>LN(C2206/C2205)</f>
        <v>2.3447478188587341E-2</v>
      </c>
      <c r="Q2206">
        <f>$Y$3*D2206+$Y$4*P2206</f>
        <v>1.9597790713605231E-2</v>
      </c>
    </row>
    <row r="2207" spans="1:17" x14ac:dyDescent="0.25">
      <c r="A2207" s="5">
        <v>36060</v>
      </c>
      <c r="B2207">
        <v>0.27967999999999998</v>
      </c>
      <c r="C2207">
        <v>16.891839999999998</v>
      </c>
      <c r="D2207" s="4">
        <f t="shared" si="35"/>
        <v>1.6890686943220835E-3</v>
      </c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>
        <f>LN(C2207/C2206)</f>
        <v>1.2093608305355915E-2</v>
      </c>
      <c r="Q2207">
        <f>$Y$3*D2207+$Y$4*P2207</f>
        <v>9.9115167565395363E-3</v>
      </c>
    </row>
    <row r="2208" spans="1:17" x14ac:dyDescent="0.25">
      <c r="A2208" s="5">
        <v>36061</v>
      </c>
      <c r="B2208">
        <v>0.289601</v>
      </c>
      <c r="C2208">
        <v>17.578344000000001</v>
      </c>
      <c r="D2208" s="4">
        <f t="shared" si="35"/>
        <v>3.4858021077103056E-2</v>
      </c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>
        <f>LN(C2208/C2207)</f>
        <v>3.9837024780448434E-2</v>
      </c>
      <c r="Q2208">
        <f>$Y$3*D2208+$Y$4*P2208</f>
        <v>3.8792803478135962E-2</v>
      </c>
    </row>
    <row r="2209" spans="1:17" x14ac:dyDescent="0.25">
      <c r="A2209" s="5">
        <v>36062</v>
      </c>
      <c r="B2209">
        <v>0.29101900000000003</v>
      </c>
      <c r="C2209">
        <v>17.036871000000001</v>
      </c>
      <c r="D2209" s="4">
        <f t="shared" si="35"/>
        <v>4.8844435920027624E-3</v>
      </c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>
        <f>LN(C2209/C2208)</f>
        <v>-3.1287812088758214E-2</v>
      </c>
      <c r="Q2209">
        <f>$Y$3*D2209+$Y$4*P2209</f>
        <v>-2.3701587577785274E-2</v>
      </c>
    </row>
    <row r="2210" spans="1:17" x14ac:dyDescent="0.25">
      <c r="A2210" s="5">
        <v>36063</v>
      </c>
      <c r="B2210">
        <v>0.292908</v>
      </c>
      <c r="C2210">
        <v>17.491318</v>
      </c>
      <c r="D2210" s="4">
        <f t="shared" si="35"/>
        <v>6.4700094005512151E-3</v>
      </c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>
        <f>LN(C2210/C2209)</f>
        <v>2.6324765759195193E-2</v>
      </c>
      <c r="Q2210">
        <f>$Y$3*D2210+$Y$4*P2210</f>
        <v>2.2160727976297048E-2</v>
      </c>
    </row>
    <row r="2211" spans="1:17" x14ac:dyDescent="0.25">
      <c r="A2211" s="5">
        <v>36066</v>
      </c>
      <c r="B2211">
        <v>0.29526999999999998</v>
      </c>
      <c r="C2211">
        <v>17.220585</v>
      </c>
      <c r="D2211" s="4">
        <f t="shared" si="35"/>
        <v>8.0316254505119027E-3</v>
      </c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>
        <f>LN(C2211/C2210)</f>
        <v>-1.5599172990363203E-2</v>
      </c>
      <c r="Q2211">
        <f>$Y$3*D2211+$Y$4*P2211</f>
        <v>-1.0643204970890868E-2</v>
      </c>
    </row>
    <row r="2212" spans="1:17" x14ac:dyDescent="0.25">
      <c r="A2212" s="5">
        <v>36067</v>
      </c>
      <c r="B2212">
        <v>0.29857800000000001</v>
      </c>
      <c r="C2212">
        <v>17.462309000000001</v>
      </c>
      <c r="D2212" s="4">
        <f t="shared" si="35"/>
        <v>1.1141013243374723E-2</v>
      </c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>
        <f>LN(C2212/C2211)</f>
        <v>1.3939316251588701E-2</v>
      </c>
      <c r="Q2212">
        <f>$Y$3*D2212+$Y$4*P2212</f>
        <v>1.3352442293343042E-2</v>
      </c>
    </row>
    <row r="2213" spans="1:17" x14ac:dyDescent="0.25">
      <c r="A2213" s="5">
        <v>36068</v>
      </c>
      <c r="B2213">
        <v>0.288184</v>
      </c>
      <c r="C2213">
        <v>17.027203</v>
      </c>
      <c r="D2213" s="4">
        <f t="shared" si="35"/>
        <v>-3.5432040208500347E-2</v>
      </c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>
        <f>LN(C2213/C2212)</f>
        <v>-2.5232545190985348E-2</v>
      </c>
      <c r="Q2213">
        <f>$Y$3*D2213+$Y$4*P2213</f>
        <v>-2.7371633772695574E-2</v>
      </c>
    </row>
    <row r="2214" spans="1:17" x14ac:dyDescent="0.25">
      <c r="A2214" s="5">
        <v>36069</v>
      </c>
      <c r="B2214">
        <v>0.26975900000000003</v>
      </c>
      <c r="C2214">
        <v>16.098970000000001</v>
      </c>
      <c r="D2214" s="4">
        <f t="shared" si="35"/>
        <v>-6.6070197214408016E-2</v>
      </c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>
        <f>LN(C2214/C2213)</f>
        <v>-5.6056946819943609E-2</v>
      </c>
      <c r="Q2214">
        <f>$Y$3*D2214+$Y$4*P2214</f>
        <v>-5.8156975257412542E-2</v>
      </c>
    </row>
    <row r="2215" spans="1:17" x14ac:dyDescent="0.25">
      <c r="A2215" s="5">
        <v>36070</v>
      </c>
      <c r="B2215">
        <v>0.26503500000000002</v>
      </c>
      <c r="C2215">
        <v>16.108643000000001</v>
      </c>
      <c r="D2215" s="4">
        <f t="shared" si="35"/>
        <v>-1.766707507108288E-2</v>
      </c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>
        <f>LN(C2215/C2214)</f>
        <v>6.006654570044755E-4</v>
      </c>
      <c r="Q2215">
        <f>$Y$3*D2215+$Y$4*P2215</f>
        <v>-3.2305355103153088E-3</v>
      </c>
    </row>
    <row r="2216" spans="1:17" x14ac:dyDescent="0.25">
      <c r="A2216" s="5">
        <v>36073</v>
      </c>
      <c r="B2216">
        <v>0.24330199999999999</v>
      </c>
      <c r="C2216">
        <v>15.654199</v>
      </c>
      <c r="D2216" s="4">
        <f t="shared" si="35"/>
        <v>-8.5558422676881588E-2</v>
      </c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>
        <f>LN(C2216/C2215)</f>
        <v>-2.8616772538025477E-2</v>
      </c>
      <c r="Q2216">
        <f>$Y$3*D2216+$Y$4*P2216</f>
        <v>-4.0558857261494621E-2</v>
      </c>
    </row>
    <row r="2217" spans="1:17" x14ac:dyDescent="0.25">
      <c r="A2217" s="5">
        <v>36074</v>
      </c>
      <c r="B2217">
        <v>0.246138</v>
      </c>
      <c r="C2217">
        <v>15.103066</v>
      </c>
      <c r="D2217" s="4">
        <f t="shared" si="35"/>
        <v>1.158888419428028E-2</v>
      </c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>
        <f>LN(C2217/C2216)</f>
        <v>-3.584141814024653E-2</v>
      </c>
      <c r="Q2217">
        <f>$Y$3*D2217+$Y$4*P2217</f>
        <v>-2.5894100358667842E-2</v>
      </c>
    </row>
    <row r="2218" spans="1:17" x14ac:dyDescent="0.25">
      <c r="A2218" s="5">
        <v>36075</v>
      </c>
      <c r="B2218">
        <v>0.24141299999999999</v>
      </c>
      <c r="C2218">
        <v>14.561596</v>
      </c>
      <c r="D2218" s="4">
        <f t="shared" si="35"/>
        <v>-1.9383194513759812E-2</v>
      </c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>
        <f>LN(C2218/C2217)</f>
        <v>-3.6510117421544877E-2</v>
      </c>
      <c r="Q2218">
        <f>$Y$3*D2218+$Y$4*P2218</f>
        <v>-3.2918174372505535E-2</v>
      </c>
    </row>
    <row r="2219" spans="1:17" x14ac:dyDescent="0.25">
      <c r="A2219" s="5">
        <v>36076</v>
      </c>
      <c r="B2219">
        <v>0.23291000000000001</v>
      </c>
      <c r="C2219">
        <v>14.107150000000001</v>
      </c>
      <c r="D2219" s="4">
        <f t="shared" si="35"/>
        <v>-3.5857046889046042E-2</v>
      </c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>
        <f>LN(C2219/C2218)</f>
        <v>-3.1705891090924261E-2</v>
      </c>
      <c r="Q2219">
        <f>$Y$3*D2219+$Y$4*P2219</f>
        <v>-3.2576492032776176E-2</v>
      </c>
    </row>
    <row r="2220" spans="1:17" x14ac:dyDescent="0.25">
      <c r="A2220" s="5">
        <v>36077</v>
      </c>
      <c r="B2220">
        <v>0.26550699999999999</v>
      </c>
      <c r="C2220">
        <v>14.987030000000001</v>
      </c>
      <c r="D2220" s="4">
        <f t="shared" si="35"/>
        <v>0.13098909283151688</v>
      </c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>
        <f>LN(C2220/C2219)</f>
        <v>6.0503399340788841E-2</v>
      </c>
      <c r="Q2220">
        <f>$Y$3*D2220+$Y$4*P2220</f>
        <v>7.5286007877880701E-2</v>
      </c>
    </row>
    <row r="2221" spans="1:17" x14ac:dyDescent="0.25">
      <c r="A2221" s="5">
        <v>36080</v>
      </c>
      <c r="B2221">
        <v>0.28298699999999999</v>
      </c>
      <c r="C2221">
        <v>15.431806</v>
      </c>
      <c r="D2221" s="4">
        <f t="shared" si="35"/>
        <v>6.3759754509536332E-2</v>
      </c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>
        <f>LN(C2221/C2220)</f>
        <v>2.9245543848260034E-2</v>
      </c>
      <c r="Q2221">
        <f>$Y$3*D2221+$Y$4*P2221</f>
        <v>3.6484034950564147E-2</v>
      </c>
    </row>
    <row r="2222" spans="1:17" x14ac:dyDescent="0.25">
      <c r="A2222" s="5">
        <v>36081</v>
      </c>
      <c r="B2222">
        <v>0.292908</v>
      </c>
      <c r="C2222">
        <v>14.919346000000001</v>
      </c>
      <c r="D2222" s="4">
        <f t="shared" si="35"/>
        <v>3.4457606344458387E-2</v>
      </c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>
        <f>LN(C2222/C2221)</f>
        <v>-3.3771944209226711E-2</v>
      </c>
      <c r="Q2222">
        <f>$Y$3*D2222+$Y$4*P2222</f>
        <v>-1.9462505136608056E-2</v>
      </c>
    </row>
    <row r="2223" spans="1:17" x14ac:dyDescent="0.25">
      <c r="A2223" s="5">
        <v>36082</v>
      </c>
      <c r="B2223">
        <v>0.28251399999999999</v>
      </c>
      <c r="C2223">
        <v>15.499489000000001</v>
      </c>
      <c r="D2223" s="4">
        <f t="shared" si="35"/>
        <v>-3.6130459656141645E-2</v>
      </c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>
        <f>LN(C2223/C2222)</f>
        <v>3.8148295605091698E-2</v>
      </c>
      <c r="Q2223">
        <f>$Y$3*D2223+$Y$4*P2223</f>
        <v>2.257018737815477E-2</v>
      </c>
    </row>
    <row r="2224" spans="1:17" x14ac:dyDescent="0.25">
      <c r="A2224" s="5">
        <v>36083</v>
      </c>
      <c r="B2224">
        <v>0.27684599999999998</v>
      </c>
      <c r="C2224">
        <v>16.311689000000001</v>
      </c>
      <c r="D2224" s="4">
        <f t="shared" si="35"/>
        <v>-2.0266711973265933E-2</v>
      </c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>
        <f>LN(C2224/C2223)</f>
        <v>5.1074911732094101E-2</v>
      </c>
      <c r="Q2224">
        <f>$Y$3*D2224+$Y$4*P2224</f>
        <v>3.6112793273607502E-2</v>
      </c>
    </row>
    <row r="2225" spans="1:17" x14ac:dyDescent="0.25">
      <c r="A2225" s="5">
        <v>36084</v>
      </c>
      <c r="B2225">
        <v>0.27731800000000001</v>
      </c>
      <c r="C2225">
        <v>16.253679000000002</v>
      </c>
      <c r="D2225" s="4">
        <f t="shared" si="35"/>
        <v>1.7034672556771021E-3</v>
      </c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>
        <f>LN(C2225/C2224)</f>
        <v>-3.5626842207774276E-3</v>
      </c>
      <c r="Q2225">
        <f>$Y$3*D2225+$Y$4*P2225</f>
        <v>-2.4582408661313385E-3</v>
      </c>
    </row>
    <row r="2226" spans="1:17" x14ac:dyDescent="0.25">
      <c r="A2226" s="5">
        <v>36087</v>
      </c>
      <c r="B2226">
        <v>0.28345900000000002</v>
      </c>
      <c r="C2226">
        <v>15.924932</v>
      </c>
      <c r="D2226" s="4">
        <f t="shared" si="35"/>
        <v>2.1902629734824378E-2</v>
      </c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>
        <f>LN(C2226/C2225)</f>
        <v>-2.04333517177222E-2</v>
      </c>
      <c r="Q2226">
        <f>$Y$3*D2226+$Y$4*P2226</f>
        <v>-1.1554440127969556E-2</v>
      </c>
    </row>
    <row r="2227" spans="1:17" x14ac:dyDescent="0.25">
      <c r="A2227" s="5">
        <v>36088</v>
      </c>
      <c r="B2227">
        <v>0.272594</v>
      </c>
      <c r="C2227">
        <v>15.509161000000001</v>
      </c>
      <c r="D2227" s="4">
        <f t="shared" si="35"/>
        <v>-3.9083983149178832E-2</v>
      </c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>
        <f>LN(C2227/C2226)</f>
        <v>-2.645504984092235E-2</v>
      </c>
      <c r="Q2227">
        <f>$Y$3*D2227+$Y$4*P2227</f>
        <v>-2.9103652246480774E-2</v>
      </c>
    </row>
    <row r="2228" spans="1:17" x14ac:dyDescent="0.25">
      <c r="A2228" s="5">
        <v>36089</v>
      </c>
      <c r="B2228">
        <v>0.28062500000000001</v>
      </c>
      <c r="C2228">
        <v>16.466396</v>
      </c>
      <c r="D2228" s="4">
        <f t="shared" si="35"/>
        <v>2.9035749747776216E-2</v>
      </c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>
        <f>LN(C2228/C2227)</f>
        <v>5.989081655122093E-2</v>
      </c>
      <c r="Q2228">
        <f>$Y$3*D2228+$Y$4*P2228</f>
        <v>5.3419739211233608E-2</v>
      </c>
    </row>
    <row r="2229" spans="1:17" x14ac:dyDescent="0.25">
      <c r="A2229" s="5">
        <v>36090</v>
      </c>
      <c r="B2229">
        <v>0.27778999999999998</v>
      </c>
      <c r="C2229">
        <v>17.017534000000001</v>
      </c>
      <c r="D2229" s="4">
        <f t="shared" si="35"/>
        <v>-1.0153825944417693E-2</v>
      </c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>
        <f>LN(C2229/C2228)</f>
        <v>3.2922526137556689E-2</v>
      </c>
      <c r="Q2229">
        <f>$Y$3*D2229+$Y$4*P2229</f>
        <v>2.3888340354628498E-2</v>
      </c>
    </row>
    <row r="2230" spans="1:17" x14ac:dyDescent="0.25">
      <c r="A2230" s="5">
        <v>36091</v>
      </c>
      <c r="B2230">
        <v>0.26834200000000002</v>
      </c>
      <c r="C2230">
        <v>16.456727999999998</v>
      </c>
      <c r="D2230" s="4">
        <f t="shared" si="35"/>
        <v>-3.4603146186574875E-2</v>
      </c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>
        <f>LN(C2230/C2229)</f>
        <v>-3.3509833725858501E-2</v>
      </c>
      <c r="Q2230">
        <f>$Y$3*D2230+$Y$4*P2230</f>
        <v>-3.3739128626924068E-2</v>
      </c>
    </row>
    <row r="2231" spans="1:17" x14ac:dyDescent="0.25">
      <c r="A2231" s="5">
        <v>36094</v>
      </c>
      <c r="B2231">
        <v>0.28298699999999999</v>
      </c>
      <c r="C2231">
        <v>16.563086999999999</v>
      </c>
      <c r="D2231" s="4">
        <f t="shared" si="35"/>
        <v>5.3138673826843195E-2</v>
      </c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>
        <f>LN(C2231/C2230)</f>
        <v>6.4421540724305896E-3</v>
      </c>
      <c r="Q2231">
        <f>$Y$3*D2231+$Y$4*P2231</f>
        <v>1.6235579339146065E-2</v>
      </c>
    </row>
    <row r="2232" spans="1:17" x14ac:dyDescent="0.25">
      <c r="A2232" s="5">
        <v>36095</v>
      </c>
      <c r="B2232">
        <v>0.26645200000000002</v>
      </c>
      <c r="C2232">
        <v>16.311689000000001</v>
      </c>
      <c r="D2232" s="4">
        <f t="shared" si="35"/>
        <v>-6.0206845379043354E-2</v>
      </c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>
        <f>LN(C2232/C2231)</f>
        <v>-1.5294577255927864E-2</v>
      </c>
      <c r="Q2232">
        <f>$Y$3*D2232+$Y$4*P2232</f>
        <v>-2.4713800438633162E-2</v>
      </c>
    </row>
    <row r="2233" spans="1:17" x14ac:dyDescent="0.25">
      <c r="A2233" s="5">
        <v>36096</v>
      </c>
      <c r="B2233">
        <v>0.27826299999999998</v>
      </c>
      <c r="C2233">
        <v>16.350380000000001</v>
      </c>
      <c r="D2233" s="4">
        <f t="shared" si="35"/>
        <v>4.3372594825978508E-2</v>
      </c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>
        <f>LN(C2233/C2232)</f>
        <v>2.3691712914833307E-3</v>
      </c>
      <c r="Q2233">
        <f>$Y$3*D2233+$Y$4*P2233</f>
        <v>1.0968612238613338E-2</v>
      </c>
    </row>
    <row r="2234" spans="1:17" x14ac:dyDescent="0.25">
      <c r="A2234" s="5">
        <v>36097</v>
      </c>
      <c r="B2234">
        <v>0.27542800000000001</v>
      </c>
      <c r="C2234">
        <v>16.495405000000002</v>
      </c>
      <c r="D2234" s="4">
        <f t="shared" si="35"/>
        <v>-1.024045821507571E-2</v>
      </c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>
        <f>LN(C2234/C2233)</f>
        <v>8.8307186105490015E-3</v>
      </c>
      <c r="Q2234">
        <f>$Y$3*D2234+$Y$4*P2234</f>
        <v>4.8310170059680177E-3</v>
      </c>
    </row>
    <row r="2235" spans="1:17" x14ac:dyDescent="0.25">
      <c r="A2235" s="5">
        <v>36098</v>
      </c>
      <c r="B2235">
        <v>0.28062500000000001</v>
      </c>
      <c r="C2235">
        <v>16.379375</v>
      </c>
      <c r="D2235" s="4">
        <f t="shared" si="35"/>
        <v>1.8693007072289936E-2</v>
      </c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>
        <f>LN(C2235/C2234)</f>
        <v>-7.0589358651467178E-3</v>
      </c>
      <c r="Q2235">
        <f>$Y$3*D2235+$Y$4*P2235</f>
        <v>-1.6581109223697873E-3</v>
      </c>
    </row>
    <row r="2236" spans="1:17" x14ac:dyDescent="0.25">
      <c r="A2236" s="5">
        <v>36101</v>
      </c>
      <c r="B2236">
        <v>0.28440500000000002</v>
      </c>
      <c r="C2236">
        <v>16.369705</v>
      </c>
      <c r="D2236" s="4">
        <f t="shared" si="35"/>
        <v>1.3380020150036712E-2</v>
      </c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>
        <f>LN(C2236/C2235)</f>
        <v>-5.9055095783054341E-4</v>
      </c>
      <c r="Q2236">
        <f>$Y$3*D2236+$Y$4*P2236</f>
        <v>2.3394263680557941E-3</v>
      </c>
    </row>
    <row r="2237" spans="1:17" x14ac:dyDescent="0.25">
      <c r="A2237" s="5">
        <v>36102</v>
      </c>
      <c r="B2237">
        <v>0.28582200000000002</v>
      </c>
      <c r="C2237">
        <v>16.273019999999999</v>
      </c>
      <c r="D2237" s="4">
        <f t="shared" si="35"/>
        <v>4.9699607935694608E-3</v>
      </c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>
        <f>LN(C2237/C2236)</f>
        <v>-5.9238487435638492E-3</v>
      </c>
      <c r="Q2237">
        <f>$Y$3*D2237+$Y$4*P2237</f>
        <v>-3.6391450840011705E-3</v>
      </c>
    </row>
    <row r="2238" spans="1:17" x14ac:dyDescent="0.25">
      <c r="A2238" s="5">
        <v>36103</v>
      </c>
      <c r="B2238">
        <v>0.29243599999999997</v>
      </c>
      <c r="C2238">
        <v>16.321365</v>
      </c>
      <c r="D2238" s="4">
        <f t="shared" si="35"/>
        <v>2.2876599872022313E-2</v>
      </c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>
        <f>LN(C2238/C2237)</f>
        <v>2.9664640368350769E-3</v>
      </c>
      <c r="Q2238">
        <f>$Y$3*D2238+$Y$4*P2238</f>
        <v>7.1421162776775949E-3</v>
      </c>
    </row>
    <row r="2239" spans="1:17" x14ac:dyDescent="0.25">
      <c r="A2239" s="5">
        <v>36104</v>
      </c>
      <c r="B2239">
        <v>0.28865600000000002</v>
      </c>
      <c r="C2239">
        <v>16.456727999999998</v>
      </c>
      <c r="D2239" s="4">
        <f t="shared" si="35"/>
        <v>-1.3010171601700076E-2</v>
      </c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>
        <f>LN(C2239/C2238)</f>
        <v>8.2594048111706755E-3</v>
      </c>
      <c r="Q2239">
        <f>$Y$3*D2239+$Y$4*P2239</f>
        <v>3.7986439632605837E-3</v>
      </c>
    </row>
    <row r="2240" spans="1:17" x14ac:dyDescent="0.25">
      <c r="A2240" s="5">
        <v>36105</v>
      </c>
      <c r="B2240">
        <v>0.28771200000000002</v>
      </c>
      <c r="C2240">
        <v>16.911171</v>
      </c>
      <c r="D2240" s="4">
        <f t="shared" si="35"/>
        <v>-3.2756879080848384E-3</v>
      </c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>
        <f>LN(C2240/C2239)</f>
        <v>2.7240018922590613E-2</v>
      </c>
      <c r="Q2240">
        <f>$Y$3*D2240+$Y$4*P2240</f>
        <v>2.084011383589561E-2</v>
      </c>
    </row>
    <row r="2241" spans="1:17" x14ac:dyDescent="0.25">
      <c r="A2241" s="5">
        <v>36108</v>
      </c>
      <c r="B2241">
        <v>0.27684599999999998</v>
      </c>
      <c r="C2241">
        <v>17.123892000000001</v>
      </c>
      <c r="D2241" s="4">
        <f t="shared" si="35"/>
        <v>-3.8498584894942393E-2</v>
      </c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>
        <f>LN(C2241/C2240)</f>
        <v>1.2500271847180196E-2</v>
      </c>
      <c r="Q2241">
        <f>$Y$3*D2241+$Y$4*P2241</f>
        <v>1.8045391711982717E-3</v>
      </c>
    </row>
    <row r="2242" spans="1:17" x14ac:dyDescent="0.25">
      <c r="A2242" s="5">
        <v>36109</v>
      </c>
      <c r="B2242">
        <v>0.26550699999999999</v>
      </c>
      <c r="C2242">
        <v>17.336618000000001</v>
      </c>
      <c r="D2242" s="4">
        <f t="shared" si="35"/>
        <v>-4.1820189224586975E-2</v>
      </c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>
        <f>LN(C2242/C2241)</f>
        <v>1.2346230635281294E-2</v>
      </c>
      <c r="Q2242">
        <f>$Y$3*D2242+$Y$4*P2242</f>
        <v>9.8618094307643955E-4</v>
      </c>
    </row>
    <row r="2243" spans="1:17" x14ac:dyDescent="0.25">
      <c r="A2243" s="5">
        <v>36110</v>
      </c>
      <c r="B2243">
        <v>0.25369599999999998</v>
      </c>
      <c r="C2243">
        <v>17.181908</v>
      </c>
      <c r="D2243" s="4">
        <f t="shared" si="35"/>
        <v>-4.5504505855419715E-2</v>
      </c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>
        <f>LN(C2243/C2242)</f>
        <v>-8.9639421996247533E-3</v>
      </c>
      <c r="Q2243">
        <f>$Y$3*D2243+$Y$4*P2243</f>
        <v>-1.6627410082215119E-2</v>
      </c>
    </row>
    <row r="2244" spans="1:17" x14ac:dyDescent="0.25">
      <c r="A2244" s="5">
        <v>36111</v>
      </c>
      <c r="B2244">
        <v>0.25700299999999998</v>
      </c>
      <c r="C2244">
        <v>16.824144</v>
      </c>
      <c r="D2244" s="4">
        <f t="shared" ref="D2244:D2307" si="36">LN(B2244/B2243)</f>
        <v>1.2951058151426678E-2</v>
      </c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>
        <f>LN(C2244/C2243)</f>
        <v>-2.1041972195925806E-2</v>
      </c>
      <c r="Q2244">
        <f>$Y$3*D2244+$Y$4*P2244</f>
        <v>-1.391278560885623E-2</v>
      </c>
    </row>
    <row r="2245" spans="1:17" x14ac:dyDescent="0.25">
      <c r="A2245" s="5">
        <v>36112</v>
      </c>
      <c r="B2245">
        <v>0.26975900000000003</v>
      </c>
      <c r="C2245">
        <v>17.017534000000001</v>
      </c>
      <c r="D2245" s="4">
        <f t="shared" si="36"/>
        <v>4.8441209828966096E-2</v>
      </c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>
        <f>LN(C2245/C2244)</f>
        <v>1.1429226716357141E-2</v>
      </c>
      <c r="Q2245">
        <f>$Y$3*D2245+$Y$4*P2245</f>
        <v>1.9191563020916944E-2</v>
      </c>
    </row>
    <row r="2246" spans="1:17" x14ac:dyDescent="0.25">
      <c r="A2246" s="5">
        <v>36115</v>
      </c>
      <c r="B2246">
        <v>0.27212199999999998</v>
      </c>
      <c r="C2246">
        <v>16.833818000000001</v>
      </c>
      <c r="D2246" s="4">
        <f t="shared" si="36"/>
        <v>8.7215273407072798E-3</v>
      </c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>
        <f>LN(C2246/C2245)</f>
        <v>-1.0854385003338848E-2</v>
      </c>
      <c r="Q2246">
        <f>$Y$3*D2246+$Y$4*P2246</f>
        <v>-6.7488277674364328E-3</v>
      </c>
    </row>
    <row r="2247" spans="1:17" x14ac:dyDescent="0.25">
      <c r="A2247" s="5">
        <v>36116</v>
      </c>
      <c r="B2247">
        <v>0.26314500000000002</v>
      </c>
      <c r="C2247">
        <v>17.307600000000001</v>
      </c>
      <c r="D2247" s="4">
        <f t="shared" si="36"/>
        <v>-3.3545284099255557E-2</v>
      </c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>
        <f>LN(C2247/C2246)</f>
        <v>2.7755872117399435E-2</v>
      </c>
      <c r="Q2247">
        <f>$Y$3*D2247+$Y$4*P2247</f>
        <v>1.4899490200108237E-2</v>
      </c>
    </row>
    <row r="2248" spans="1:17" x14ac:dyDescent="0.25">
      <c r="A2248" s="5">
        <v>36117</v>
      </c>
      <c r="B2248">
        <v>0.26786900000000002</v>
      </c>
      <c r="C2248">
        <v>16.978863</v>
      </c>
      <c r="D2248" s="4">
        <f t="shared" si="36"/>
        <v>1.7792843986866924E-2</v>
      </c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>
        <f>LN(C2248/C2247)</f>
        <v>-1.9176493884865229E-2</v>
      </c>
      <c r="Q2248">
        <f>$Y$3*D2248+$Y$4*P2248</f>
        <v>-1.1423101351312439E-2</v>
      </c>
    </row>
    <row r="2249" spans="1:17" x14ac:dyDescent="0.25">
      <c r="A2249" s="5">
        <v>36118</v>
      </c>
      <c r="B2249">
        <v>0.270231</v>
      </c>
      <c r="C2249">
        <v>17.288260999999999</v>
      </c>
      <c r="D2249" s="4">
        <f t="shared" si="36"/>
        <v>8.7790937387659824E-3</v>
      </c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>
        <f>LN(C2249/C2248)</f>
        <v>1.8058498757393581E-2</v>
      </c>
      <c r="Q2249">
        <f>$Y$3*D2249+$Y$4*P2249</f>
        <v>1.611237600461763E-2</v>
      </c>
    </row>
    <row r="2250" spans="1:17" x14ac:dyDescent="0.25">
      <c r="A2250" s="5">
        <v>36119</v>
      </c>
      <c r="B2250">
        <v>0.26692399999999999</v>
      </c>
      <c r="C2250">
        <v>17.578344000000001</v>
      </c>
      <c r="D2250" s="4">
        <f t="shared" si="36"/>
        <v>-1.2313175088245617E-2</v>
      </c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>
        <f>LN(C2250/C2249)</f>
        <v>1.6639973600050623E-2</v>
      </c>
      <c r="Q2250">
        <f>$Y$3*D2250+$Y$4*P2250</f>
        <v>1.0567775941505925E-2</v>
      </c>
    </row>
    <row r="2251" spans="1:17" x14ac:dyDescent="0.25">
      <c r="A2251" s="5">
        <v>36122</v>
      </c>
      <c r="B2251">
        <v>0.274011</v>
      </c>
      <c r="C2251">
        <v>18.438894000000001</v>
      </c>
      <c r="D2251" s="4">
        <f t="shared" si="36"/>
        <v>2.620427788099822E-2</v>
      </c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>
        <f>LN(C2251/C2250)</f>
        <v>4.7794548153744253E-2</v>
      </c>
      <c r="Q2251">
        <f>$Y$3*D2251+$Y$4*P2251</f>
        <v>4.3266529802133649E-2</v>
      </c>
    </row>
    <row r="2252" spans="1:17" x14ac:dyDescent="0.25">
      <c r="A2252" s="5">
        <v>36123</v>
      </c>
      <c r="B2252">
        <v>0.27164899999999997</v>
      </c>
      <c r="C2252">
        <v>18.825644</v>
      </c>
      <c r="D2252" s="4">
        <f t="shared" si="36"/>
        <v>-8.6574597843229236E-3</v>
      </c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>
        <f>LN(C2252/C2251)</f>
        <v>2.0757744906520641E-2</v>
      </c>
      <c r="Q2252">
        <f>$Y$3*D2252+$Y$4*P2252</f>
        <v>1.4588642575983617E-2</v>
      </c>
    </row>
    <row r="2253" spans="1:17" x14ac:dyDescent="0.25">
      <c r="A2253" s="5">
        <v>36124</v>
      </c>
      <c r="B2253">
        <v>0.26550699999999999</v>
      </c>
      <c r="C2253">
        <v>19.222079999999998</v>
      </c>
      <c r="D2253" s="4">
        <f t="shared" si="36"/>
        <v>-2.286958610048721E-2</v>
      </c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>
        <f>LN(C2253/C2252)</f>
        <v>2.0839635362085513E-2</v>
      </c>
      <c r="Q2253">
        <f>$Y$3*D2253+$Y$4*P2253</f>
        <v>1.1672721080008375E-2</v>
      </c>
    </row>
    <row r="2254" spans="1:17" x14ac:dyDescent="0.25">
      <c r="A2254" s="5">
        <v>36126</v>
      </c>
      <c r="B2254">
        <v>0.26503500000000002</v>
      </c>
      <c r="C2254">
        <v>19.811883999999999</v>
      </c>
      <c r="D2254" s="4">
        <f t="shared" si="36"/>
        <v>-1.7793129461098772E-3</v>
      </c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>
        <f>LN(C2254/C2253)</f>
        <v>3.0222341381242111E-2</v>
      </c>
      <c r="Q2254">
        <f>$Y$3*D2254+$Y$4*P2254</f>
        <v>2.3510796030229774E-2</v>
      </c>
    </row>
    <row r="2255" spans="1:17" x14ac:dyDescent="0.25">
      <c r="A2255" s="5">
        <v>36129</v>
      </c>
      <c r="B2255">
        <v>0.24141299999999999</v>
      </c>
      <c r="C2255">
        <v>18.873999000000001</v>
      </c>
      <c r="D2255" s="4">
        <f t="shared" si="36"/>
        <v>-9.3352732996361057E-2</v>
      </c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>
        <f>LN(C2255/C2254)</f>
        <v>-4.8496699055298846E-2</v>
      </c>
      <c r="Q2255">
        <f>$Y$3*D2255+$Y$4*P2255</f>
        <v>-5.7904128526989493E-2</v>
      </c>
    </row>
    <row r="2256" spans="1:17" x14ac:dyDescent="0.25">
      <c r="A2256" s="5">
        <v>36130</v>
      </c>
      <c r="B2256">
        <v>0.25794899999999998</v>
      </c>
      <c r="C2256">
        <v>20.034286000000002</v>
      </c>
      <c r="D2256" s="4">
        <f t="shared" si="36"/>
        <v>6.6252731222487635E-2</v>
      </c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>
        <f>LN(C2256/C2255)</f>
        <v>5.9659845202731647E-2</v>
      </c>
      <c r="Q2256">
        <f>$Y$3*D2256+$Y$4*P2256</f>
        <v>6.1042537893022594E-2</v>
      </c>
    </row>
    <row r="2257" spans="1:17" x14ac:dyDescent="0.25">
      <c r="A2257" s="5">
        <v>36131</v>
      </c>
      <c r="B2257">
        <v>0.27212199999999998</v>
      </c>
      <c r="C2257">
        <v>19.608834999999999</v>
      </c>
      <c r="D2257" s="4">
        <f t="shared" si="36"/>
        <v>5.3488604185663639E-2</v>
      </c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>
        <f>LN(C2257/C2256)</f>
        <v>-2.1464875840498887E-2</v>
      </c>
      <c r="Q2257">
        <f>$Y$3*D2257+$Y$4*P2257</f>
        <v>-5.7452609960305379E-3</v>
      </c>
    </row>
    <row r="2258" spans="1:17" x14ac:dyDescent="0.25">
      <c r="A2258" s="5">
        <v>36132</v>
      </c>
      <c r="B2258">
        <v>0.25464100000000001</v>
      </c>
      <c r="C2258">
        <v>18.893335</v>
      </c>
      <c r="D2258" s="4">
        <f t="shared" si="36"/>
        <v>-6.6395785069600366E-2</v>
      </c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>
        <f>LN(C2258/C2257)</f>
        <v>-3.7171015609529345E-2</v>
      </c>
      <c r="Q2258">
        <f>$Y$3*D2258+$Y$4*P2258</f>
        <v>-4.3300178920830476E-2</v>
      </c>
    </row>
    <row r="2259" spans="1:17" x14ac:dyDescent="0.25">
      <c r="A2259" s="5">
        <v>36133</v>
      </c>
      <c r="B2259">
        <v>0.247555</v>
      </c>
      <c r="C2259">
        <v>19.705524</v>
      </c>
      <c r="D2259" s="4">
        <f t="shared" si="36"/>
        <v>-2.8221930535646478E-2</v>
      </c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>
        <f>LN(C2259/C2258)</f>
        <v>4.2089788159969117E-2</v>
      </c>
      <c r="Q2259">
        <f>$Y$3*D2259+$Y$4*P2259</f>
        <v>2.7343666478068747E-2</v>
      </c>
    </row>
    <row r="2260" spans="1:17" x14ac:dyDescent="0.25">
      <c r="A2260" s="5">
        <v>36136</v>
      </c>
      <c r="B2260">
        <v>0.25511299999999998</v>
      </c>
      <c r="C2260">
        <v>20.662758</v>
      </c>
      <c r="D2260" s="4">
        <f t="shared" si="36"/>
        <v>3.0073804713744792E-2</v>
      </c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>
        <f>LN(C2260/C2259)</f>
        <v>4.7433946928699927E-2</v>
      </c>
      <c r="Q2260">
        <f>$Y$3*D2260+$Y$4*P2260</f>
        <v>4.3793091972145051E-2</v>
      </c>
    </row>
    <row r="2261" spans="1:17" x14ac:dyDescent="0.25">
      <c r="A2261" s="5">
        <v>36137</v>
      </c>
      <c r="B2261">
        <v>0.24235799999999999</v>
      </c>
      <c r="C2261">
        <v>20.295341000000001</v>
      </c>
      <c r="D2261" s="4">
        <f t="shared" si="36"/>
        <v>-5.1290612401102206E-2</v>
      </c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>
        <f>LN(C2261/C2260)</f>
        <v>-1.7941597139845139E-2</v>
      </c>
      <c r="Q2261">
        <f>$Y$3*D2261+$Y$4*P2261</f>
        <v>-2.493571769523862E-2</v>
      </c>
    </row>
    <row r="2262" spans="1:17" x14ac:dyDescent="0.25">
      <c r="A2262" s="5">
        <v>36138</v>
      </c>
      <c r="B2262">
        <v>0.24188499999999999</v>
      </c>
      <c r="C2262">
        <v>20.672432000000001</v>
      </c>
      <c r="D2262" s="4">
        <f t="shared" si="36"/>
        <v>-1.9535652572383712E-3</v>
      </c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>
        <f>LN(C2262/C2261)</f>
        <v>1.8409672896924037E-2</v>
      </c>
      <c r="Q2262">
        <f>$Y$3*D2262+$Y$4*P2262</f>
        <v>1.4138993794927919E-2</v>
      </c>
    </row>
    <row r="2263" spans="1:17" x14ac:dyDescent="0.25">
      <c r="A2263" s="5">
        <v>36139</v>
      </c>
      <c r="B2263">
        <v>0.24188499999999999</v>
      </c>
      <c r="C2263">
        <v>20.353356999999999</v>
      </c>
      <c r="D2263" s="4">
        <f t="shared" si="36"/>
        <v>0</v>
      </c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>
        <f>LN(C2263/C2262)</f>
        <v>-1.5555163786008399E-2</v>
      </c>
      <c r="Q2263">
        <f>$Y$3*D2263+$Y$4*P2263</f>
        <v>-1.2292857840062675E-2</v>
      </c>
    </row>
    <row r="2264" spans="1:17" x14ac:dyDescent="0.25">
      <c r="A2264" s="5">
        <v>36140</v>
      </c>
      <c r="B2264">
        <v>0.25511299999999998</v>
      </c>
      <c r="C2264">
        <v>20.730459</v>
      </c>
      <c r="D2264" s="4">
        <f t="shared" si="36"/>
        <v>5.3244177658340497E-2</v>
      </c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>
        <f>LN(C2264/C2263)</f>
        <v>1.8358206597362214E-2</v>
      </c>
      <c r="Q2264">
        <f>$Y$3*D2264+$Y$4*P2264</f>
        <v>2.5674665130874338E-2</v>
      </c>
    </row>
    <row r="2265" spans="1:17" x14ac:dyDescent="0.25">
      <c r="A2265" s="5">
        <v>36143</v>
      </c>
      <c r="B2265">
        <v>0.24566499999999999</v>
      </c>
      <c r="C2265">
        <v>19.792556999999999</v>
      </c>
      <c r="D2265" s="4">
        <f t="shared" si="36"/>
        <v>-3.7737765019313398E-2</v>
      </c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>
        <f>LN(C2265/C2264)</f>
        <v>-4.6298110087959164E-2</v>
      </c>
      <c r="Q2265">
        <f>$Y$3*D2265+$Y$4*P2265</f>
        <v>-4.4502792147179289E-2</v>
      </c>
    </row>
    <row r="2266" spans="1:17" x14ac:dyDescent="0.25">
      <c r="A2266" s="5">
        <v>36144</v>
      </c>
      <c r="B2266">
        <v>0.25369599999999998</v>
      </c>
      <c r="C2266">
        <v>20.401699000000001</v>
      </c>
      <c r="D2266" s="4">
        <f t="shared" si="36"/>
        <v>3.2167880589715286E-2</v>
      </c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>
        <f>LN(C2266/C2265)</f>
        <v>3.0312223757903541E-2</v>
      </c>
      <c r="Q2266">
        <f>$Y$3*D2266+$Y$4*P2266</f>
        <v>3.070140129401534E-2</v>
      </c>
    </row>
    <row r="2267" spans="1:17" x14ac:dyDescent="0.25">
      <c r="A2267" s="5">
        <v>36145</v>
      </c>
      <c r="B2267">
        <v>0.248027</v>
      </c>
      <c r="C2267">
        <v>20.691773999999999</v>
      </c>
      <c r="D2267" s="4">
        <f t="shared" si="36"/>
        <v>-2.2599088620702888E-2</v>
      </c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>
        <f>LN(C2267/C2266)</f>
        <v>1.4118048290175898E-2</v>
      </c>
      <c r="Q2267">
        <f>$Y$3*D2267+$Y$4*P2267</f>
        <v>6.4175485905066847E-3</v>
      </c>
    </row>
    <row r="2268" spans="1:17" x14ac:dyDescent="0.25">
      <c r="A2268" s="5">
        <v>36146</v>
      </c>
      <c r="B2268">
        <v>0.25275199999999998</v>
      </c>
      <c r="C2268">
        <v>20.788471000000001</v>
      </c>
      <c r="D2268" s="4">
        <f t="shared" si="36"/>
        <v>1.8871159620030883E-2</v>
      </c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>
        <f>LN(C2268/C2267)</f>
        <v>4.6623242056861953E-3</v>
      </c>
      <c r="Q2268">
        <f>$Y$3*D2268+$Y$4*P2268</f>
        <v>7.6422715013151283E-3</v>
      </c>
    </row>
    <row r="2269" spans="1:17" x14ac:dyDescent="0.25">
      <c r="A2269" s="5">
        <v>36147</v>
      </c>
      <c r="B2269">
        <v>0.26597900000000002</v>
      </c>
      <c r="C2269">
        <v>21.320269</v>
      </c>
      <c r="D2269" s="4">
        <f t="shared" si="36"/>
        <v>5.1008587470029405E-2</v>
      </c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>
        <f>LN(C2269/C2268)</f>
        <v>2.5259662287022394E-2</v>
      </c>
      <c r="Q2269">
        <f>$Y$3*D2269+$Y$4*P2269</f>
        <v>3.0659854331402708E-2</v>
      </c>
    </row>
    <row r="2270" spans="1:17" x14ac:dyDescent="0.25">
      <c r="A2270" s="5">
        <v>36150</v>
      </c>
      <c r="B2270">
        <v>0.26503500000000002</v>
      </c>
      <c r="C2270">
        <v>21.726358000000001</v>
      </c>
      <c r="D2270" s="4">
        <f t="shared" si="36"/>
        <v>-3.5554655600474054E-3</v>
      </c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>
        <f>LN(C2270/C2269)</f>
        <v>1.8867961349647897E-2</v>
      </c>
      <c r="Q2270">
        <f>$Y$3*D2270+$Y$4*P2270</f>
        <v>1.4165209264081468E-2</v>
      </c>
    </row>
    <row r="2271" spans="1:17" x14ac:dyDescent="0.25">
      <c r="A2271" s="5">
        <v>36151</v>
      </c>
      <c r="B2271">
        <v>0.28723900000000002</v>
      </c>
      <c r="C2271">
        <v>21.416955999999999</v>
      </c>
      <c r="D2271" s="4">
        <f t="shared" si="36"/>
        <v>8.0452729090059127E-2</v>
      </c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>
        <f>LN(C2271/C2270)</f>
        <v>-1.4343233084892272E-2</v>
      </c>
      <c r="Q2271">
        <f>$Y$3*D2271+$Y$4*P2271</f>
        <v>5.5378453344271071E-3</v>
      </c>
    </row>
    <row r="2272" spans="1:17" x14ac:dyDescent="0.25">
      <c r="A2272" s="5">
        <v>36152</v>
      </c>
      <c r="B2272">
        <v>0.30093999999999999</v>
      </c>
      <c r="C2272">
        <v>22.209817999999999</v>
      </c>
      <c r="D2272" s="4">
        <f t="shared" si="36"/>
        <v>4.6596287503949736E-2</v>
      </c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>
        <f>LN(C2272/C2271)</f>
        <v>3.6351498622191641E-2</v>
      </c>
      <c r="Q2272">
        <f>$Y$3*D2272+$Y$4*P2272</f>
        <v>3.8500086457311719E-2</v>
      </c>
    </row>
    <row r="2273" spans="1:17" x14ac:dyDescent="0.25">
      <c r="A2273" s="5">
        <v>36153</v>
      </c>
      <c r="B2273">
        <v>0.29668699999999998</v>
      </c>
      <c r="C2273">
        <v>21.929414999999999</v>
      </c>
      <c r="D2273" s="4">
        <f t="shared" si="36"/>
        <v>-1.4233198295525839E-2</v>
      </c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>
        <f>LN(C2273/C2272)</f>
        <v>-1.2705557078384059E-2</v>
      </c>
      <c r="Q2273">
        <f>$Y$3*D2273+$Y$4*P2273</f>
        <v>-1.3025941556137746E-2</v>
      </c>
    </row>
    <row r="2274" spans="1:17" x14ac:dyDescent="0.25">
      <c r="A2274" s="5">
        <v>36157</v>
      </c>
      <c r="B2274">
        <v>0.308971</v>
      </c>
      <c r="C2274">
        <v>22.0261</v>
      </c>
      <c r="D2274" s="4">
        <f t="shared" si="36"/>
        <v>4.0569710325560129E-2</v>
      </c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>
        <f>LN(C2274/C2273)</f>
        <v>4.3992275340339025E-3</v>
      </c>
      <c r="Q2274">
        <f>$Y$3*D2274+$Y$4*P2274</f>
        <v>1.1985080225900877E-2</v>
      </c>
    </row>
    <row r="2275" spans="1:17" x14ac:dyDescent="0.25">
      <c r="A2275" s="5">
        <v>36158</v>
      </c>
      <c r="B2275">
        <v>0.30849799999999999</v>
      </c>
      <c r="C2275">
        <v>21.736031000000001</v>
      </c>
      <c r="D2275" s="4">
        <f t="shared" si="36"/>
        <v>-1.5320610185101534E-3</v>
      </c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>
        <f>LN(C2275/C2274)</f>
        <v>-1.325681549302858E-2</v>
      </c>
      <c r="Q2275">
        <f>$Y$3*D2275+$Y$4*P2275</f>
        <v>-1.079784194809039E-2</v>
      </c>
    </row>
    <row r="2276" spans="1:17" x14ac:dyDescent="0.25">
      <c r="A2276" s="5">
        <v>36159</v>
      </c>
      <c r="B2276">
        <v>0.30282900000000001</v>
      </c>
      <c r="C2276">
        <v>21.503972999999998</v>
      </c>
      <c r="D2276" s="4">
        <f t="shared" si="36"/>
        <v>-1.8547070577564554E-2</v>
      </c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>
        <f>LN(C2276/C2275)</f>
        <v>-1.0733589568809638E-2</v>
      </c>
      <c r="Q2276">
        <f>$Y$3*D2276+$Y$4*P2276</f>
        <v>-1.2372271482035324E-2</v>
      </c>
    </row>
    <row r="2277" spans="1:17" x14ac:dyDescent="0.25">
      <c r="A2277" s="5">
        <v>36160</v>
      </c>
      <c r="B2277">
        <v>0.30944300000000002</v>
      </c>
      <c r="C2277">
        <v>21.455625999999999</v>
      </c>
      <c r="D2277" s="4">
        <f t="shared" si="36"/>
        <v>2.1605617386024321E-2</v>
      </c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>
        <f>LN(C2277/C2276)</f>
        <v>-2.2508133938186348E-3</v>
      </c>
      <c r="Q2277">
        <f>$Y$3*D2277+$Y$4*P2277</f>
        <v>2.7524753566430145E-3</v>
      </c>
    </row>
    <row r="2278" spans="1:17" x14ac:dyDescent="0.25">
      <c r="A2278" s="5">
        <v>36164</v>
      </c>
      <c r="B2278">
        <v>0.31180600000000003</v>
      </c>
      <c r="C2278">
        <v>21.813386999999999</v>
      </c>
      <c r="D2278" s="4">
        <f t="shared" si="36"/>
        <v>7.6072923923684492E-3</v>
      </c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>
        <f>LN(C2278/C2277)</f>
        <v>1.653696852652917E-2</v>
      </c>
      <c r="Q2278">
        <f>$Y$3*D2278+$Y$4*P2278</f>
        <v>1.4664192646531989E-2</v>
      </c>
    </row>
    <row r="2279" spans="1:17" x14ac:dyDescent="0.25">
      <c r="A2279" s="5">
        <v>36165</v>
      </c>
      <c r="B2279">
        <v>0.32739600000000002</v>
      </c>
      <c r="C2279">
        <v>22.664255000000001</v>
      </c>
      <c r="D2279" s="4">
        <f t="shared" si="36"/>
        <v>4.8789247848332995E-2</v>
      </c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>
        <f>LN(C2279/C2278)</f>
        <v>3.8265149896300907E-2</v>
      </c>
      <c r="Q2279">
        <f>$Y$3*D2279+$Y$4*P2279</f>
        <v>4.0472315812195098E-2</v>
      </c>
    </row>
    <row r="2280" spans="1:17" x14ac:dyDescent="0.25">
      <c r="A2280" s="5">
        <v>36166</v>
      </c>
      <c r="B2280">
        <v>0.315585</v>
      </c>
      <c r="C2280">
        <v>23.399111000000001</v>
      </c>
      <c r="D2280" s="4">
        <f t="shared" si="36"/>
        <v>-3.6742388066324065E-2</v>
      </c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>
        <f>LN(C2280/C2279)</f>
        <v>3.1909016400365836E-2</v>
      </c>
      <c r="Q2280">
        <f>$Y$3*D2280+$Y$4*P2280</f>
        <v>1.7511104036970655E-2</v>
      </c>
    </row>
    <row r="2281" spans="1:17" x14ac:dyDescent="0.25">
      <c r="A2281" s="5">
        <v>36167</v>
      </c>
      <c r="B2281">
        <v>0.34015200000000001</v>
      </c>
      <c r="C2281">
        <v>23.283079000000001</v>
      </c>
      <c r="D2281" s="4">
        <f t="shared" si="36"/>
        <v>7.4964517207620721E-2</v>
      </c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>
        <f>LN(C2281/C2280)</f>
        <v>-4.9711566210718329E-3</v>
      </c>
      <c r="Q2281">
        <f>$Y$3*D2281+$Y$4*P2281</f>
        <v>1.1793348569100706E-2</v>
      </c>
    </row>
    <row r="2282" spans="1:17" x14ac:dyDescent="0.25">
      <c r="A2282" s="5">
        <v>36168</v>
      </c>
      <c r="B2282">
        <v>0.34015200000000001</v>
      </c>
      <c r="C2282">
        <v>23.186389999999999</v>
      </c>
      <c r="D2282" s="4">
        <f t="shared" si="36"/>
        <v>0</v>
      </c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>
        <f>LN(C2282/C2281)</f>
        <v>-4.1614049660258882E-3</v>
      </c>
      <c r="Q2282">
        <f>$Y$3*D2282+$Y$4*P2282</f>
        <v>-3.2886545179486074E-3</v>
      </c>
    </row>
    <row r="2283" spans="1:17" x14ac:dyDescent="0.25">
      <c r="A2283" s="5">
        <v>36171</v>
      </c>
      <c r="B2283">
        <v>0.34676499999999999</v>
      </c>
      <c r="C2283">
        <v>22.818968000000002</v>
      </c>
      <c r="D2283" s="4">
        <f t="shared" si="36"/>
        <v>1.9254740558602133E-2</v>
      </c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>
        <f>LN(C2283/C2282)</f>
        <v>-1.5973348678724453E-2</v>
      </c>
      <c r="Q2283">
        <f>$Y$3*D2283+$Y$4*P2283</f>
        <v>-8.5851394278125479E-3</v>
      </c>
    </row>
    <row r="2284" spans="1:17" x14ac:dyDescent="0.25">
      <c r="A2284" s="5">
        <v>36172</v>
      </c>
      <c r="B2284">
        <v>0.34865499999999999</v>
      </c>
      <c r="C2284">
        <v>21.997101000000001</v>
      </c>
      <c r="D2284" s="4">
        <f t="shared" si="36"/>
        <v>5.4355775025578326E-3</v>
      </c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>
        <f>LN(C2284/C2283)</f>
        <v>-3.668144797489406E-2</v>
      </c>
      <c r="Q2284">
        <f>$Y$3*D2284+$Y$4*P2284</f>
        <v>-2.7848456916051811E-2</v>
      </c>
    </row>
    <row r="2285" spans="1:17" x14ac:dyDescent="0.25">
      <c r="A2285" s="5">
        <v>36173</v>
      </c>
      <c r="B2285">
        <v>0.35149000000000002</v>
      </c>
      <c r="C2285">
        <v>22.248493</v>
      </c>
      <c r="D2285" s="4">
        <f t="shared" si="36"/>
        <v>8.098366750017098E-3</v>
      </c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>
        <f>LN(C2285/C2284)</f>
        <v>1.1363604033113095E-2</v>
      </c>
      <c r="Q2285">
        <f>$Y$3*D2285+$Y$4*P2285</f>
        <v>1.0678802307454043E-2</v>
      </c>
    </row>
    <row r="2286" spans="1:17" x14ac:dyDescent="0.25">
      <c r="A2286" s="5">
        <v>36174</v>
      </c>
      <c r="B2286">
        <v>0.312751</v>
      </c>
      <c r="C2286">
        <v>21.929414999999999</v>
      </c>
      <c r="D2286" s="4">
        <f t="shared" si="36"/>
        <v>-0.11677391455993616</v>
      </c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>
        <f>LN(C2286/C2285)</f>
        <v>-1.4445389693969819E-2</v>
      </c>
      <c r="Q2286">
        <f>$Y$3*D2286+$Y$4*P2286</f>
        <v>-3.5906234446396561E-2</v>
      </c>
    </row>
    <row r="2287" spans="1:17" x14ac:dyDescent="0.25">
      <c r="A2287" s="5">
        <v>36175</v>
      </c>
      <c r="B2287">
        <v>0.312278</v>
      </c>
      <c r="C2287">
        <v>23.167052999999999</v>
      </c>
      <c r="D2287" s="4">
        <f t="shared" si="36"/>
        <v>-1.5135300611480167E-3</v>
      </c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>
        <f>LN(C2287/C2286)</f>
        <v>5.4902253735184259E-2</v>
      </c>
      <c r="Q2287">
        <f>$Y$3*D2287+$Y$4*P2287</f>
        <v>4.3070456304063087E-2</v>
      </c>
    </row>
    <row r="2288" spans="1:17" x14ac:dyDescent="0.25">
      <c r="A2288" s="5">
        <v>36179</v>
      </c>
      <c r="B2288">
        <v>0.308971</v>
      </c>
      <c r="C2288">
        <v>24.075946999999999</v>
      </c>
      <c r="D2288" s="4">
        <f t="shared" si="36"/>
        <v>-1.0646395362040784E-2</v>
      </c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>
        <f>LN(C2288/C2287)</f>
        <v>3.8482152298166601E-2</v>
      </c>
      <c r="Q2288">
        <f>$Y$3*D2288+$Y$4*P2288</f>
        <v>2.8178670100715571E-2</v>
      </c>
    </row>
    <row r="2289" spans="1:17" x14ac:dyDescent="0.25">
      <c r="A2289" s="5">
        <v>36180</v>
      </c>
      <c r="B2289">
        <v>0.30660900000000002</v>
      </c>
      <c r="C2289">
        <v>25.158873</v>
      </c>
      <c r="D2289" s="4">
        <f t="shared" si="36"/>
        <v>-7.6741011464423678E-3</v>
      </c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>
        <f>LN(C2289/C2288)</f>
        <v>4.3997345185505583E-2</v>
      </c>
      <c r="Q2289">
        <f>$Y$3*D2289+$Y$4*P2289</f>
        <v>3.3160553691483949E-2</v>
      </c>
    </row>
    <row r="2290" spans="1:17" x14ac:dyDescent="0.25">
      <c r="A2290" s="5">
        <v>36181</v>
      </c>
      <c r="B2290">
        <v>0.293381</v>
      </c>
      <c r="C2290">
        <v>24.491710999999999</v>
      </c>
      <c r="D2290" s="4">
        <f t="shared" si="36"/>
        <v>-4.4101214611876258E-2</v>
      </c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>
        <f>LN(C2290/C2289)</f>
        <v>-2.68759037315182E-2</v>
      </c>
      <c r="Q2290">
        <f>$Y$3*D2290+$Y$4*P2290</f>
        <v>-3.0488481193177677E-2</v>
      </c>
    </row>
    <row r="2291" spans="1:17" x14ac:dyDescent="0.25">
      <c r="A2291" s="5">
        <v>36182</v>
      </c>
      <c r="B2291">
        <v>0.292908</v>
      </c>
      <c r="C2291">
        <v>24.172633999999999</v>
      </c>
      <c r="D2291" s="4">
        <f t="shared" si="36"/>
        <v>-1.6135390656199003E-3</v>
      </c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>
        <f>LN(C2291/C2290)</f>
        <v>-1.3113566925033272E-2</v>
      </c>
      <c r="Q2291">
        <f>$Y$3*D2291+$Y$4*P2291</f>
        <v>-1.0701724158192639E-2</v>
      </c>
    </row>
    <row r="2292" spans="1:17" x14ac:dyDescent="0.25">
      <c r="A2292" s="5">
        <v>36185</v>
      </c>
      <c r="B2292">
        <v>0.29763299999999998</v>
      </c>
      <c r="C2292">
        <v>25.042857999999999</v>
      </c>
      <c r="D2292" s="4">
        <f t="shared" si="36"/>
        <v>1.600261737136343E-2</v>
      </c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>
        <f>LN(C2292/C2291)</f>
        <v>3.5367510249211198E-2</v>
      </c>
      <c r="Q2292">
        <f>$Y$3*D2292+$Y$4*P2292</f>
        <v>3.1306209060288401E-2</v>
      </c>
    </row>
    <row r="2293" spans="1:17" x14ac:dyDescent="0.25">
      <c r="A2293" s="5">
        <v>36186</v>
      </c>
      <c r="B2293">
        <v>0.30613600000000002</v>
      </c>
      <c r="C2293">
        <v>26.541547999999999</v>
      </c>
      <c r="D2293" s="4">
        <f t="shared" si="36"/>
        <v>2.8168263752455965E-2</v>
      </c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>
        <f>LN(C2293/C2292)</f>
        <v>5.8122677157694799E-2</v>
      </c>
      <c r="Q2293">
        <f>$Y$3*D2293+$Y$4*P2293</f>
        <v>5.1840489306537299E-2</v>
      </c>
    </row>
    <row r="2294" spans="1:17" x14ac:dyDescent="0.25">
      <c r="A2294" s="5">
        <v>36187</v>
      </c>
      <c r="B2294">
        <v>0.30330200000000002</v>
      </c>
      <c r="C2294">
        <v>26.087102999999999</v>
      </c>
      <c r="D2294" s="4">
        <f t="shared" si="36"/>
        <v>-9.3004388566297787E-3</v>
      </c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>
        <f>LN(C2294/C2293)</f>
        <v>-1.7270299985376561E-2</v>
      </c>
      <c r="Q2294">
        <f>$Y$3*D2294+$Y$4*P2294</f>
        <v>-1.5598821259317821E-2</v>
      </c>
    </row>
    <row r="2295" spans="1:17" x14ac:dyDescent="0.25">
      <c r="A2295" s="5">
        <v>36188</v>
      </c>
      <c r="B2295">
        <v>0.308971</v>
      </c>
      <c r="C2295">
        <v>26.918644</v>
      </c>
      <c r="D2295" s="4">
        <f t="shared" si="36"/>
        <v>1.8518412556748822E-2</v>
      </c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>
        <f>LN(C2295/C2294)</f>
        <v>3.13780777655841E-2</v>
      </c>
      <c r="Q2295">
        <f>$Y$3*D2295+$Y$4*P2295</f>
        <v>2.8681085123732915E-2</v>
      </c>
    </row>
    <row r="2296" spans="1:17" x14ac:dyDescent="0.25">
      <c r="A2296" s="5">
        <v>36189</v>
      </c>
      <c r="B2296">
        <v>0.311334</v>
      </c>
      <c r="C2296">
        <v>27.073354999999999</v>
      </c>
      <c r="D2296" s="4">
        <f t="shared" si="36"/>
        <v>7.6188695252971299E-3</v>
      </c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>
        <f>LN(C2296/C2295)</f>
        <v>5.7309018483988018E-3</v>
      </c>
      <c r="Q2296">
        <f>$Y$3*D2296+$Y$4*P2296</f>
        <v>6.1268557748781084E-3</v>
      </c>
    </row>
    <row r="2297" spans="1:17" x14ac:dyDescent="0.25">
      <c r="A2297" s="5">
        <v>36192</v>
      </c>
      <c r="B2297">
        <v>0.30944300000000002</v>
      </c>
      <c r="C2297">
        <v>26.754286</v>
      </c>
      <c r="D2297" s="4">
        <f t="shared" si="36"/>
        <v>-6.0923837353476099E-3</v>
      </c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>
        <f>LN(C2297/C2296)</f>
        <v>-1.1855349078676553E-2</v>
      </c>
      <c r="Q2297">
        <f>$Y$3*D2297+$Y$4*P2297</f>
        <v>-1.0646711460682974E-2</v>
      </c>
    </row>
    <row r="2298" spans="1:17" x14ac:dyDescent="0.25">
      <c r="A2298" s="5">
        <v>36193</v>
      </c>
      <c r="B2298">
        <v>0.29621500000000001</v>
      </c>
      <c r="C2298">
        <v>25.932390000000002</v>
      </c>
      <c r="D2298" s="4">
        <f t="shared" si="36"/>
        <v>-4.3688365140778757E-2</v>
      </c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>
        <f>LN(C2298/C2297)</f>
        <v>-3.1201918273237456E-2</v>
      </c>
      <c r="Q2298">
        <f>$Y$3*D2298+$Y$4*P2298</f>
        <v>-3.3820637717153268E-2</v>
      </c>
    </row>
    <row r="2299" spans="1:17" x14ac:dyDescent="0.25">
      <c r="A2299" s="5">
        <v>36194</v>
      </c>
      <c r="B2299">
        <v>0.30377399999999999</v>
      </c>
      <c r="C2299">
        <v>25.806715000000001</v>
      </c>
      <c r="D2299" s="4">
        <f t="shared" si="36"/>
        <v>2.5198461869189243E-2</v>
      </c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>
        <f>LN(C2299/C2298)</f>
        <v>-4.8580371526038323E-3</v>
      </c>
      <c r="Q2299">
        <f>$Y$3*D2299+$Y$4*P2299</f>
        <v>1.4455605993725766E-3</v>
      </c>
    </row>
    <row r="2300" spans="1:17" x14ac:dyDescent="0.25">
      <c r="A2300" s="5">
        <v>36195</v>
      </c>
      <c r="B2300">
        <v>0.28629500000000002</v>
      </c>
      <c r="C2300">
        <v>24.607737</v>
      </c>
      <c r="D2300" s="4">
        <f t="shared" si="36"/>
        <v>-5.926125612595097E-2</v>
      </c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>
        <f>LN(C2300/C2299)</f>
        <v>-4.757382369585117E-2</v>
      </c>
      <c r="Q2300">
        <f>$Y$3*D2300+$Y$4*P2300</f>
        <v>-5.0024969876892915E-2</v>
      </c>
    </row>
    <row r="2301" spans="1:17" x14ac:dyDescent="0.25">
      <c r="A2301" s="5">
        <v>36196</v>
      </c>
      <c r="B2301">
        <v>0.27448400000000001</v>
      </c>
      <c r="C2301">
        <v>24.752769000000001</v>
      </c>
      <c r="D2301" s="4">
        <f t="shared" si="36"/>
        <v>-4.2129776298382257E-2</v>
      </c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>
        <f>LN(C2301/C2300)</f>
        <v>5.876455859766835E-3</v>
      </c>
      <c r="Q2301">
        <f>$Y$3*D2301+$Y$4*P2301</f>
        <v>-4.1916487752257916E-3</v>
      </c>
    </row>
    <row r="2302" spans="1:17" x14ac:dyDescent="0.25">
      <c r="A2302" s="5">
        <v>36199</v>
      </c>
      <c r="B2302">
        <v>0.28534999999999999</v>
      </c>
      <c r="C2302">
        <v>25.564972000000001</v>
      </c>
      <c r="D2302" s="4">
        <f t="shared" si="36"/>
        <v>3.8823525527924028E-2</v>
      </c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>
        <f>LN(C2302/C2301)</f>
        <v>3.2285771739340954E-2</v>
      </c>
      <c r="Q2302">
        <f>$Y$3*D2302+$Y$4*P2302</f>
        <v>3.3656901825210445E-2</v>
      </c>
    </row>
    <row r="2303" spans="1:17" x14ac:dyDescent="0.25">
      <c r="A2303" s="5">
        <v>36200</v>
      </c>
      <c r="B2303">
        <v>0.28109699999999999</v>
      </c>
      <c r="C2303">
        <v>24.762445</v>
      </c>
      <c r="D2303" s="4">
        <f t="shared" si="36"/>
        <v>-1.5016691485772149E-2</v>
      </c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>
        <f>LN(C2303/C2302)</f>
        <v>-3.1894942362205955E-2</v>
      </c>
      <c r="Q2303">
        <f>$Y$3*D2303+$Y$4*P2303</f>
        <v>-2.8355152042487109E-2</v>
      </c>
    </row>
    <row r="2304" spans="1:17" x14ac:dyDescent="0.25">
      <c r="A2304" s="5">
        <v>36201</v>
      </c>
      <c r="B2304">
        <v>0.289601</v>
      </c>
      <c r="C2304">
        <v>24.849461000000002</v>
      </c>
      <c r="D2304" s="4">
        <f t="shared" si="36"/>
        <v>2.9804308047328663E-2</v>
      </c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>
        <f>LN(C2304/C2303)</f>
        <v>3.5078712448098877E-3</v>
      </c>
      <c r="Q2304">
        <f>$Y$3*D2304+$Y$4*P2304</f>
        <v>9.0228901361703827E-3</v>
      </c>
    </row>
    <row r="2305" spans="1:17" x14ac:dyDescent="0.25">
      <c r="A2305" s="5">
        <v>36202</v>
      </c>
      <c r="B2305">
        <v>0.29952299999999998</v>
      </c>
      <c r="C2305">
        <v>25.178207</v>
      </c>
      <c r="D2305" s="4">
        <f t="shared" si="36"/>
        <v>3.3687095720434643E-2</v>
      </c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>
        <f>LN(C2305/C2304)</f>
        <v>1.3142756606895456E-2</v>
      </c>
      <c r="Q2305">
        <f>$Y$3*D2305+$Y$4*P2305</f>
        <v>1.7451417098526489E-2</v>
      </c>
    </row>
    <row r="2306" spans="1:17" x14ac:dyDescent="0.25">
      <c r="A2306" s="5">
        <v>36203</v>
      </c>
      <c r="B2306">
        <v>0.28487699999999999</v>
      </c>
      <c r="C2306">
        <v>24.404692000000001</v>
      </c>
      <c r="D2306" s="4">
        <f t="shared" si="36"/>
        <v>-5.013370110042404E-2</v>
      </c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>
        <f>LN(C2306/C2305)</f>
        <v>-3.1203409878659615E-2</v>
      </c>
      <c r="Q2306">
        <f>$Y$3*D2306+$Y$4*P2306</f>
        <v>-3.5173564257027203E-2</v>
      </c>
    </row>
    <row r="2307" spans="1:17" x14ac:dyDescent="0.25">
      <c r="A2307" s="5">
        <v>36207</v>
      </c>
      <c r="B2307">
        <v>0.289601</v>
      </c>
      <c r="C2307">
        <v>24.172633999999999</v>
      </c>
      <c r="D2307" s="4">
        <f t="shared" si="36"/>
        <v>1.6446605379989366E-2</v>
      </c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>
        <f>LN(C2307/C2306)</f>
        <v>-9.5542420450910499E-3</v>
      </c>
      <c r="Q2307">
        <f>$Y$3*D2307+$Y$4*P2307</f>
        <v>-4.1012156211093238E-3</v>
      </c>
    </row>
    <row r="2308" spans="1:17" x14ac:dyDescent="0.25">
      <c r="A2308" s="5">
        <v>36208</v>
      </c>
      <c r="B2308">
        <v>0.27967999999999998</v>
      </c>
      <c r="C2308">
        <v>23.205721</v>
      </c>
      <c r="D2308" s="4">
        <f t="shared" ref="D2308:D2371" si="37">LN(B2308/B2307)</f>
        <v>-3.485802107710298E-2</v>
      </c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>
        <f>LN(C2308/C2307)</f>
        <v>-4.082232374935952E-2</v>
      </c>
      <c r="Q2308">
        <f>$Y$3*D2308+$Y$4*P2308</f>
        <v>-3.9571460670140508E-2</v>
      </c>
    </row>
    <row r="2309" spans="1:17" x14ac:dyDescent="0.25">
      <c r="A2309" s="5">
        <v>36209</v>
      </c>
      <c r="B2309">
        <v>0.27212199999999998</v>
      </c>
      <c r="C2309">
        <v>22.548237</v>
      </c>
      <c r="D2309" s="4">
        <f t="shared" si="37"/>
        <v>-2.739559731865715E-2</v>
      </c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>
        <f>LN(C2309/C2308)</f>
        <v>-2.8741962026195542E-2</v>
      </c>
      <c r="Q2309">
        <f>$Y$3*D2309+$Y$4*P2309</f>
        <v>-2.8459595755339254E-2</v>
      </c>
    </row>
    <row r="2310" spans="1:17" x14ac:dyDescent="0.25">
      <c r="A2310" s="5">
        <v>36210</v>
      </c>
      <c r="B2310">
        <v>0.28109699999999999</v>
      </c>
      <c r="C2310">
        <v>22.857645000000002</v>
      </c>
      <c r="D2310" s="4">
        <f t="shared" si="37"/>
        <v>3.2449310348431411E-2</v>
      </c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>
        <f>LN(C2310/C2309)</f>
        <v>1.3628753613056302E-2</v>
      </c>
      <c r="Q2310">
        <f>$Y$3*D2310+$Y$4*P2310</f>
        <v>1.7575893931761906E-2</v>
      </c>
    </row>
    <row r="2311" spans="1:17" x14ac:dyDescent="0.25">
      <c r="A2311" s="5">
        <v>36213</v>
      </c>
      <c r="B2311">
        <v>0.29054600000000003</v>
      </c>
      <c r="C2311">
        <v>23.022017000000002</v>
      </c>
      <c r="D2311" s="4">
        <f t="shared" si="37"/>
        <v>3.3062105935771198E-2</v>
      </c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>
        <f>LN(C2311/C2310)</f>
        <v>7.1653842295095957E-3</v>
      </c>
      <c r="Q2311">
        <f>$Y$3*D2311+$Y$4*P2311</f>
        <v>1.2596572892327143E-2</v>
      </c>
    </row>
    <row r="2312" spans="1:17" x14ac:dyDescent="0.25">
      <c r="A2312" s="5">
        <v>36214</v>
      </c>
      <c r="B2312">
        <v>0.29054600000000003</v>
      </c>
      <c r="C2312">
        <v>24.04693</v>
      </c>
      <c r="D2312" s="4">
        <f t="shared" si="37"/>
        <v>0</v>
      </c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>
        <f>LN(C2312/C2311)</f>
        <v>4.355631875935817E-2</v>
      </c>
      <c r="Q2312">
        <f>$Y$3*D2312+$Y$4*P2312</f>
        <v>3.4421471989054625E-2</v>
      </c>
    </row>
    <row r="2313" spans="1:17" x14ac:dyDescent="0.25">
      <c r="A2313" s="5">
        <v>36215</v>
      </c>
      <c r="B2313">
        <v>0.28298699999999999</v>
      </c>
      <c r="C2313">
        <v>23.650503</v>
      </c>
      <c r="D2313" s="4">
        <f t="shared" si="37"/>
        <v>-2.6360951240346694E-2</v>
      </c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>
        <f>LN(C2313/C2312)</f>
        <v>-1.6622954465358351E-2</v>
      </c>
      <c r="Q2313">
        <f>$Y$3*D2313+$Y$4*P2313</f>
        <v>-1.8665255351268648E-2</v>
      </c>
    </row>
    <row r="2314" spans="1:17" x14ac:dyDescent="0.25">
      <c r="A2314" s="5">
        <v>36216</v>
      </c>
      <c r="B2314">
        <v>0.27920800000000001</v>
      </c>
      <c r="C2314">
        <v>23.74719</v>
      </c>
      <c r="D2314" s="4">
        <f t="shared" si="37"/>
        <v>-1.3443936419520705E-2</v>
      </c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>
        <f>LN(C2314/C2313)</f>
        <v>4.079824480597751E-3</v>
      </c>
      <c r="Q2314">
        <f>$Y$3*D2314+$Y$4*P2314</f>
        <v>4.0465460349178688E-4</v>
      </c>
    </row>
    <row r="2315" spans="1:17" x14ac:dyDescent="0.25">
      <c r="A2315" s="5">
        <v>36217</v>
      </c>
      <c r="B2315">
        <v>0.26314500000000002</v>
      </c>
      <c r="C2315">
        <v>23.225061</v>
      </c>
      <c r="D2315" s="4">
        <f t="shared" si="37"/>
        <v>-5.925181272359073E-2</v>
      </c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>
        <f>LN(C2315/C2314)</f>
        <v>-2.2232296514772185E-2</v>
      </c>
      <c r="Q2315">
        <f>$Y$3*D2315+$Y$4*P2315</f>
        <v>-2.9996212697557249E-2</v>
      </c>
    </row>
    <row r="2316" spans="1:17" x14ac:dyDescent="0.25">
      <c r="A2316" s="5">
        <v>36220</v>
      </c>
      <c r="B2316">
        <v>0.25511299999999998</v>
      </c>
      <c r="C2316">
        <v>23.476469000000002</v>
      </c>
      <c r="D2316" s="4">
        <f t="shared" si="37"/>
        <v>-3.0998626792246384E-2</v>
      </c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>
        <f>LN(C2316/C2315)</f>
        <v>1.076668916971317E-2</v>
      </c>
      <c r="Q2316">
        <f>$Y$3*D2316+$Y$4*P2316</f>
        <v>2.0074603713923101E-3</v>
      </c>
    </row>
    <row r="2317" spans="1:17" x14ac:dyDescent="0.25">
      <c r="A2317" s="5">
        <v>36221</v>
      </c>
      <c r="B2317">
        <v>0.26172800000000002</v>
      </c>
      <c r="C2317">
        <v>22.983336999999999</v>
      </c>
      <c r="D2317" s="4">
        <f t="shared" si="37"/>
        <v>2.5599212295552266E-2</v>
      </c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>
        <f>LN(C2317/C2316)</f>
        <v>-2.1229125239168457E-2</v>
      </c>
      <c r="Q2317">
        <f>$Y$3*D2317+$Y$4*P2317</f>
        <v>-1.1408054495079908E-2</v>
      </c>
    </row>
    <row r="2318" spans="1:17" x14ac:dyDescent="0.25">
      <c r="A2318" s="5">
        <v>36222</v>
      </c>
      <c r="B2318">
        <v>0.25842100000000001</v>
      </c>
      <c r="C2318">
        <v>23.147718000000001</v>
      </c>
      <c r="D2318" s="4">
        <f t="shared" si="37"/>
        <v>-1.2715758596446291E-2</v>
      </c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>
        <f>LN(C2318/C2317)</f>
        <v>7.1267260523336946E-3</v>
      </c>
      <c r="Q2318">
        <f>$Y$3*D2318+$Y$4*P2318</f>
        <v>2.9652619531721513E-3</v>
      </c>
    </row>
    <row r="2319" spans="1:17" x14ac:dyDescent="0.25">
      <c r="A2319" s="5">
        <v>36223</v>
      </c>
      <c r="B2319">
        <v>0.25275199999999998</v>
      </c>
      <c r="C2319">
        <v>23.553823000000001</v>
      </c>
      <c r="D2319" s="4">
        <f t="shared" si="37"/>
        <v>-2.2181267129376077E-2</v>
      </c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>
        <f>LN(C2319/C2318)</f>
        <v>1.7391941584510399E-2</v>
      </c>
      <c r="Q2319">
        <f>$Y$3*D2319+$Y$4*P2319</f>
        <v>9.0924523690007458E-3</v>
      </c>
    </row>
    <row r="2320" spans="1:17" x14ac:dyDescent="0.25">
      <c r="A2320" s="5">
        <v>36224</v>
      </c>
      <c r="B2320">
        <v>0.25086199999999997</v>
      </c>
      <c r="C2320">
        <v>23.969584000000001</v>
      </c>
      <c r="D2320" s="4">
        <f t="shared" si="37"/>
        <v>-7.5057836876493049E-3</v>
      </c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>
        <f>LN(C2320/C2319)</f>
        <v>1.7497550524647663E-2</v>
      </c>
      <c r="Q2320">
        <f>$Y$3*D2320+$Y$4*P2320</f>
        <v>1.2253727509256849E-2</v>
      </c>
    </row>
    <row r="2321" spans="1:17" x14ac:dyDescent="0.25">
      <c r="A2321" s="5">
        <v>36227</v>
      </c>
      <c r="B2321">
        <v>0.25983800000000001</v>
      </c>
      <c r="C2321">
        <v>24.598065999999999</v>
      </c>
      <c r="D2321" s="4">
        <f t="shared" si="37"/>
        <v>3.5155372760263738E-2</v>
      </c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>
        <f>LN(C2321/C2320)</f>
        <v>2.5882128693014671E-2</v>
      </c>
      <c r="Q2321">
        <f>$Y$3*D2321+$Y$4*P2321</f>
        <v>2.7826959340571323E-2</v>
      </c>
    </row>
    <row r="2322" spans="1:17" x14ac:dyDescent="0.25">
      <c r="A2322" s="5">
        <v>36228</v>
      </c>
      <c r="B2322">
        <v>0.25794899999999998</v>
      </c>
      <c r="C2322">
        <v>25.033186000000001</v>
      </c>
      <c r="D2322" s="4">
        <f t="shared" si="37"/>
        <v>-7.2964689365060658E-3</v>
      </c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>
        <f>LN(C2322/C2321)</f>
        <v>1.7534562637050916E-2</v>
      </c>
      <c r="Q2322">
        <f>$Y$3*D2322+$Y$4*P2322</f>
        <v>1.2326875783940129E-2</v>
      </c>
    </row>
    <row r="2323" spans="1:17" x14ac:dyDescent="0.25">
      <c r="A2323" s="5">
        <v>36229</v>
      </c>
      <c r="B2323">
        <v>0.246138</v>
      </c>
      <c r="C2323">
        <v>24.965499999999999</v>
      </c>
      <c r="D2323" s="4">
        <f t="shared" si="37"/>
        <v>-4.686953670872776E-2</v>
      </c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>
        <f>LN(C2323/C2322)</f>
        <v>-2.7075128073722494E-3</v>
      </c>
      <c r="Q2323">
        <f>$Y$3*D2323+$Y$4*P2323</f>
        <v>-1.1969391058244655E-2</v>
      </c>
    </row>
    <row r="2324" spans="1:17" x14ac:dyDescent="0.25">
      <c r="A2324" s="5">
        <v>36230</v>
      </c>
      <c r="B2324">
        <v>0.24330199999999999</v>
      </c>
      <c r="C2324">
        <v>24.975161</v>
      </c>
      <c r="D2324" s="4">
        <f t="shared" si="37"/>
        <v>-1.1588884194280316E-2</v>
      </c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>
        <f>LN(C2324/C2323)</f>
        <v>3.8689916901635209E-4</v>
      </c>
      <c r="Q2324">
        <f>$Y$3*D2324+$Y$4*P2324</f>
        <v>-2.1247213970481595E-3</v>
      </c>
    </row>
    <row r="2325" spans="1:17" x14ac:dyDescent="0.25">
      <c r="A2325" s="5">
        <v>36231</v>
      </c>
      <c r="B2325">
        <v>0.25086199999999997</v>
      </c>
      <c r="C2325">
        <v>24.781786</v>
      </c>
      <c r="D2325" s="4">
        <f t="shared" si="37"/>
        <v>3.0599517079250366E-2</v>
      </c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>
        <f>LN(C2325/C2324)</f>
        <v>-7.7728231030830298E-3</v>
      </c>
      <c r="Q2325">
        <f>$Y$3*D2325+$Y$4*P2325</f>
        <v>2.7481401979172898E-4</v>
      </c>
    </row>
    <row r="2326" spans="1:17" x14ac:dyDescent="0.25">
      <c r="A2326" s="5">
        <v>36234</v>
      </c>
      <c r="B2326">
        <v>0.25747500000000001</v>
      </c>
      <c r="C2326">
        <v>25.661667000000001</v>
      </c>
      <c r="D2326" s="4">
        <f t="shared" si="37"/>
        <v>2.6019640872773576E-2</v>
      </c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>
        <f>LN(C2326/C2325)</f>
        <v>3.4889374146113483E-2</v>
      </c>
      <c r="Q2326">
        <f>$Y$3*D2326+$Y$4*P2326</f>
        <v>3.3029169779599729E-2</v>
      </c>
    </row>
    <row r="2327" spans="1:17" x14ac:dyDescent="0.25">
      <c r="A2327" s="5">
        <v>36235</v>
      </c>
      <c r="B2327">
        <v>0.26834200000000002</v>
      </c>
      <c r="C2327">
        <v>26.154789000000001</v>
      </c>
      <c r="D2327" s="4">
        <f t="shared" si="37"/>
        <v>4.1339658353660651E-2</v>
      </c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>
        <f>LN(C2327/C2326)</f>
        <v>1.9033987495569029E-2</v>
      </c>
      <c r="Q2327">
        <f>$Y$3*D2327+$Y$4*P2327</f>
        <v>2.371204319911064E-2</v>
      </c>
    </row>
    <row r="2328" spans="1:17" x14ac:dyDescent="0.25">
      <c r="A2328" s="5">
        <v>36236</v>
      </c>
      <c r="B2328">
        <v>0.25747500000000001</v>
      </c>
      <c r="C2328">
        <v>25.855042999999998</v>
      </c>
      <c r="D2328" s="4">
        <f t="shared" si="37"/>
        <v>-4.133965835366063E-2</v>
      </c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>
        <f>LN(C2328/C2327)</f>
        <v>-1.1526640530829801E-2</v>
      </c>
      <c r="Q2328">
        <f>$Y$3*D2328+$Y$4*P2328</f>
        <v>-1.7779174200548524E-2</v>
      </c>
    </row>
    <row r="2329" spans="1:17" x14ac:dyDescent="0.25">
      <c r="A2329" s="5">
        <v>36237</v>
      </c>
      <c r="B2329">
        <v>0.26834200000000002</v>
      </c>
      <c r="C2329">
        <v>26.676924</v>
      </c>
      <c r="D2329" s="4">
        <f t="shared" si="37"/>
        <v>4.1339658353660651E-2</v>
      </c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>
        <f>LN(C2329/C2328)</f>
        <v>3.1293253078870688E-2</v>
      </c>
      <c r="Q2329">
        <f>$Y$3*D2329+$Y$4*P2329</f>
        <v>3.3400234921955346E-2</v>
      </c>
    </row>
    <row r="2330" spans="1:17" x14ac:dyDescent="0.25">
      <c r="A2330" s="5">
        <v>36238</v>
      </c>
      <c r="B2330">
        <v>0.253224</v>
      </c>
      <c r="C2330">
        <v>26.483540000000001</v>
      </c>
      <c r="D2330" s="4">
        <f t="shared" si="37"/>
        <v>-5.7987813857625359E-2</v>
      </c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>
        <f>LN(C2330/C2329)</f>
        <v>-7.2755141126640901E-3</v>
      </c>
      <c r="Q2330">
        <f>$Y$3*D2330+$Y$4*P2330</f>
        <v>-1.7911148636768459E-2</v>
      </c>
    </row>
    <row r="2331" spans="1:17" x14ac:dyDescent="0.25">
      <c r="A2331" s="5">
        <v>36241</v>
      </c>
      <c r="B2331">
        <v>0.26503500000000002</v>
      </c>
      <c r="C2331">
        <v>26.734933999999999</v>
      </c>
      <c r="D2331" s="4">
        <f t="shared" si="37"/>
        <v>4.5587420228822506E-2</v>
      </c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>
        <f>LN(C2331/C2330)</f>
        <v>9.4476917893634368E-3</v>
      </c>
      <c r="Q2331">
        <f>$Y$3*D2331+$Y$4*P2331</f>
        <v>1.7027094526283447E-2</v>
      </c>
    </row>
    <row r="2332" spans="1:17" x14ac:dyDescent="0.25">
      <c r="A2332" s="5">
        <v>36242</v>
      </c>
      <c r="B2332">
        <v>0.249445</v>
      </c>
      <c r="C2332">
        <v>25.768017</v>
      </c>
      <c r="D2332" s="4">
        <f t="shared" si="37"/>
        <v>-6.0623442727575881E-2</v>
      </c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>
        <f>LN(C2332/C2331)</f>
        <v>-3.6837027961942638E-2</v>
      </c>
      <c r="Q2332">
        <f>$Y$3*D2332+$Y$4*P2332</f>
        <v>-4.1825632607330882E-2</v>
      </c>
    </row>
    <row r="2333" spans="1:17" x14ac:dyDescent="0.25">
      <c r="A2333" s="5">
        <v>36243</v>
      </c>
      <c r="B2333">
        <v>0.25464100000000001</v>
      </c>
      <c r="C2333">
        <v>26.493206000000001</v>
      </c>
      <c r="D2333" s="4">
        <f t="shared" si="37"/>
        <v>2.0616260069765566E-2</v>
      </c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>
        <f>LN(C2333/C2332)</f>
        <v>2.77542510017105E-2</v>
      </c>
      <c r="Q2333">
        <f>$Y$3*D2333+$Y$4*P2333</f>
        <v>2.6257236211012103E-2</v>
      </c>
    </row>
    <row r="2334" spans="1:17" x14ac:dyDescent="0.25">
      <c r="A2334" s="5">
        <v>36244</v>
      </c>
      <c r="B2334">
        <v>0.25558599999999998</v>
      </c>
      <c r="C2334">
        <v>27.837202000000001</v>
      </c>
      <c r="D2334" s="4">
        <f t="shared" si="37"/>
        <v>3.70423784142446E-3</v>
      </c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>
        <f>LN(C2334/C2333)</f>
        <v>4.9485004778510755E-2</v>
      </c>
      <c r="Q2334">
        <f>$Y$3*D2334+$Y$4*P2334</f>
        <v>3.9883635725543883E-2</v>
      </c>
    </row>
    <row r="2335" spans="1:17" x14ac:dyDescent="0.25">
      <c r="A2335" s="5">
        <v>36245</v>
      </c>
      <c r="B2335">
        <v>0.251334</v>
      </c>
      <c r="C2335">
        <v>27.556795000000001</v>
      </c>
      <c r="D2335" s="4">
        <f t="shared" si="37"/>
        <v>-1.6776216064115144E-2</v>
      </c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>
        <f>LN(C2335/C2334)</f>
        <v>-1.0124179885993661E-2</v>
      </c>
      <c r="Q2335">
        <f>$Y$3*D2335+$Y$4*P2335</f>
        <v>-1.1519277840285305E-2</v>
      </c>
    </row>
    <row r="2336" spans="1:17" x14ac:dyDescent="0.25">
      <c r="A2336" s="5">
        <v>36248</v>
      </c>
      <c r="B2336">
        <v>0.267397</v>
      </c>
      <c r="C2336">
        <v>28.581717999999999</v>
      </c>
      <c r="D2336" s="4">
        <f t="shared" si="37"/>
        <v>6.1951713601340573E-2</v>
      </c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>
        <f>LN(C2336/C2335)</f>
        <v>3.6518135005569642E-2</v>
      </c>
      <c r="Q2336">
        <f>$Y$3*D2336+$Y$4*P2336</f>
        <v>4.1852191002735892E-2</v>
      </c>
    </row>
    <row r="2337" spans="1:17" x14ac:dyDescent="0.25">
      <c r="A2337" s="5">
        <v>36249</v>
      </c>
      <c r="B2337">
        <v>0.271177</v>
      </c>
      <c r="C2337">
        <v>28.775100999999999</v>
      </c>
      <c r="D2337" s="4">
        <f t="shared" si="37"/>
        <v>1.4037298752666872E-2</v>
      </c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>
        <f>LN(C2337/C2336)</f>
        <v>6.7431819316186112E-3</v>
      </c>
      <c r="Q2337">
        <f>$Y$3*D2337+$Y$4*P2337</f>
        <v>8.2729402165896901E-3</v>
      </c>
    </row>
    <row r="2338" spans="1:17" x14ac:dyDescent="0.25">
      <c r="A2338" s="5">
        <v>36250</v>
      </c>
      <c r="B2338">
        <v>0.27164899999999997</v>
      </c>
      <c r="C2338">
        <v>27.730841000000002</v>
      </c>
      <c r="D2338" s="4">
        <f t="shared" si="37"/>
        <v>1.7390475730906906E-3</v>
      </c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>
        <f>LN(C2338/C2337)</f>
        <v>-3.6965277260858076E-2</v>
      </c>
      <c r="Q2338">
        <f>$Y$3*D2338+$Y$4*P2338</f>
        <v>-2.8848014673550616E-2</v>
      </c>
    </row>
    <row r="2339" spans="1:17" x14ac:dyDescent="0.25">
      <c r="A2339" s="5">
        <v>36251</v>
      </c>
      <c r="B2339">
        <v>0.272594</v>
      </c>
      <c r="C2339">
        <v>28.678411000000001</v>
      </c>
      <c r="D2339" s="4">
        <f t="shared" si="37"/>
        <v>3.4727169654223027E-3</v>
      </c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>
        <f>LN(C2339/C2338)</f>
        <v>3.3599422401255088E-2</v>
      </c>
      <c r="Q2339">
        <f>$Y$3*D2339+$Y$4*P2339</f>
        <v>2.7281100612610461E-2</v>
      </c>
    </row>
    <row r="2340" spans="1:17" x14ac:dyDescent="0.25">
      <c r="A2340" s="5">
        <v>36255</v>
      </c>
      <c r="B2340">
        <v>0.28015200000000001</v>
      </c>
      <c r="C2340">
        <v>29.374586000000001</v>
      </c>
      <c r="D2340" s="4">
        <f t="shared" si="37"/>
        <v>2.7348804269729254E-2</v>
      </c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>
        <f>LN(C2340/C2339)</f>
        <v>2.3985269014490562E-2</v>
      </c>
      <c r="Q2340">
        <f>$Y$3*D2340+$Y$4*P2340</f>
        <v>2.469068627743402E-2</v>
      </c>
    </row>
    <row r="2341" spans="1:17" x14ac:dyDescent="0.25">
      <c r="A2341" s="5">
        <v>36256</v>
      </c>
      <c r="B2341">
        <v>0.28723900000000002</v>
      </c>
      <c r="C2341">
        <v>29.103860999999998</v>
      </c>
      <c r="D2341" s="4">
        <f t="shared" si="37"/>
        <v>2.4982308808310382E-2</v>
      </c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>
        <f>LN(C2341/C2340)</f>
        <v>-9.259032959435344E-3</v>
      </c>
      <c r="Q2341">
        <f>$Y$3*D2341+$Y$4*P2341</f>
        <v>-2.0777692721603873E-3</v>
      </c>
    </row>
    <row r="2342" spans="1:17" x14ac:dyDescent="0.25">
      <c r="A2342" s="5">
        <v>36257</v>
      </c>
      <c r="B2342">
        <v>0.28062500000000001</v>
      </c>
      <c r="C2342">
        <v>28.871791999999999</v>
      </c>
      <c r="D2342" s="4">
        <f t="shared" si="37"/>
        <v>-2.3295363330263497E-2</v>
      </c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>
        <f>LN(C2342/C2341)</f>
        <v>-8.0057826857065674E-3</v>
      </c>
      <c r="Q2342">
        <f>$Y$3*D2342+$Y$4*P2342</f>
        <v>-1.1212389220613019E-2</v>
      </c>
    </row>
    <row r="2343" spans="1:17" x14ac:dyDescent="0.25">
      <c r="A2343" s="5">
        <v>36258</v>
      </c>
      <c r="B2343">
        <v>0.27873500000000001</v>
      </c>
      <c r="C2343">
        <v>29.258565999999998</v>
      </c>
      <c r="D2343" s="4">
        <f t="shared" si="37"/>
        <v>-6.7577488292823807E-3</v>
      </c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>
        <f>LN(C2343/C2342)</f>
        <v>1.3307322402308546E-2</v>
      </c>
      <c r="Q2343">
        <f>$Y$3*D2343+$Y$4*P2343</f>
        <v>9.0991763432151478E-3</v>
      </c>
    </row>
    <row r="2344" spans="1:17" x14ac:dyDescent="0.25">
      <c r="A2344" s="5">
        <v>36259</v>
      </c>
      <c r="B2344">
        <v>0.27778999999999998</v>
      </c>
      <c r="C2344">
        <v>29.161868999999999</v>
      </c>
      <c r="D2344" s="4">
        <f t="shared" si="37"/>
        <v>-3.3960771151353708E-3</v>
      </c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>
        <f>LN(C2344/C2343)</f>
        <v>-3.3103857684636763E-3</v>
      </c>
      <c r="Q2344">
        <f>$Y$3*D2344+$Y$4*P2344</f>
        <v>-3.3283573818525761E-3</v>
      </c>
    </row>
    <row r="2345" spans="1:17" x14ac:dyDescent="0.25">
      <c r="A2345" s="5">
        <v>36262</v>
      </c>
      <c r="B2345">
        <v>0.274011</v>
      </c>
      <c r="C2345">
        <v>28.775100999999999</v>
      </c>
      <c r="D2345" s="4">
        <f t="shared" si="37"/>
        <v>-1.369718098445786E-2</v>
      </c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>
        <f>LN(C2345/C2344)</f>
        <v>-1.3351535143590559E-2</v>
      </c>
      <c r="Q2345">
        <f>$Y$3*D2345+$Y$4*P2345</f>
        <v>-1.3424025700254902E-2</v>
      </c>
    </row>
    <row r="2346" spans="1:17" x14ac:dyDescent="0.25">
      <c r="A2346" s="5">
        <v>36263</v>
      </c>
      <c r="B2346">
        <v>0.26172800000000002</v>
      </c>
      <c r="C2346">
        <v>27.885553000000002</v>
      </c>
      <c r="D2346" s="4">
        <f t="shared" si="37"/>
        <v>-4.5862455015079497E-2</v>
      </c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>
        <f>LN(C2346/C2345)</f>
        <v>-3.1401723497621124E-2</v>
      </c>
      <c r="Q2346">
        <f>$Y$3*D2346+$Y$4*P2346</f>
        <v>-3.4434499690859446E-2</v>
      </c>
    </row>
    <row r="2347" spans="1:17" x14ac:dyDescent="0.25">
      <c r="A2347" s="5">
        <v>36264</v>
      </c>
      <c r="B2347">
        <v>0.26857799999999998</v>
      </c>
      <c r="C2347">
        <v>26.570554999999999</v>
      </c>
      <c r="D2347" s="4">
        <f t="shared" si="37"/>
        <v>2.5835578001885486E-2</v>
      </c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>
        <f>LN(C2347/C2346)</f>
        <v>-4.8305093322114072E-2</v>
      </c>
      <c r="Q2347">
        <f>$Y$3*D2347+$Y$4*P2347</f>
        <v>-3.2755944741997618E-2</v>
      </c>
    </row>
    <row r="2348" spans="1:17" x14ac:dyDescent="0.25">
      <c r="A2348" s="5">
        <v>36265</v>
      </c>
      <c r="B2348">
        <v>0.270231</v>
      </c>
      <c r="C2348">
        <v>27.498791000000001</v>
      </c>
      <c r="D2348" s="4">
        <f t="shared" si="37"/>
        <v>6.1357742204414317E-3</v>
      </c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>
        <f>LN(C2348/C2347)</f>
        <v>3.4338392296369903E-2</v>
      </c>
      <c r="Q2348">
        <f>$Y$3*D2348+$Y$4*P2348</f>
        <v>2.8423599632913972E-2</v>
      </c>
    </row>
    <row r="2349" spans="1:17" x14ac:dyDescent="0.25">
      <c r="A2349" s="5">
        <v>36266</v>
      </c>
      <c r="B2349">
        <v>0.26786900000000002</v>
      </c>
      <c r="C2349">
        <v>26.802620000000001</v>
      </c>
      <c r="D2349" s="4">
        <f t="shared" si="37"/>
        <v>-8.7790937387660101E-3</v>
      </c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>
        <f>LN(C2349/C2348)</f>
        <v>-2.5642396137206223E-2</v>
      </c>
      <c r="Q2349">
        <f>$Y$3*D2349+$Y$4*P2349</f>
        <v>-2.2105740886285894E-2</v>
      </c>
    </row>
    <row r="2350" spans="1:17" x14ac:dyDescent="0.25">
      <c r="A2350" s="5">
        <v>36269</v>
      </c>
      <c r="B2350">
        <v>0.25605800000000001</v>
      </c>
      <c r="C2350">
        <v>25.062183000000001</v>
      </c>
      <c r="D2350" s="4">
        <f t="shared" si="37"/>
        <v>-4.5094073717969543E-2</v>
      </c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>
        <f>LN(C2350/C2349)</f>
        <v>-6.7139587324782549E-2</v>
      </c>
      <c r="Q2350">
        <f>$Y$3*D2350+$Y$4*P2350</f>
        <v>-6.2516093087735453E-2</v>
      </c>
    </row>
    <row r="2351" spans="1:17" x14ac:dyDescent="0.25">
      <c r="A2351" s="5">
        <v>36270</v>
      </c>
      <c r="B2351">
        <v>0.25747500000000001</v>
      </c>
      <c r="C2351">
        <v>25.719683</v>
      </c>
      <c r="D2351" s="4">
        <f t="shared" si="37"/>
        <v>5.5186466937104097E-3</v>
      </c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>
        <f>LN(C2351/C2350)</f>
        <v>2.5896517646840304E-2</v>
      </c>
      <c r="Q2351">
        <f>$Y$3*D2351+$Y$4*P2351</f>
        <v>2.1622769681813609E-2</v>
      </c>
    </row>
    <row r="2352" spans="1:17" x14ac:dyDescent="0.25">
      <c r="A2352" s="5">
        <v>36271</v>
      </c>
      <c r="B2352">
        <v>0.25983800000000001</v>
      </c>
      <c r="C2352">
        <v>25.371594999999999</v>
      </c>
      <c r="D2352" s="4">
        <f t="shared" si="37"/>
        <v>9.1357318874902196E-3</v>
      </c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>
        <f>LN(C2352/C2351)</f>
        <v>-1.3626333088658104E-2</v>
      </c>
      <c r="Q2352">
        <f>$Y$3*D2352+$Y$4*P2352</f>
        <v>-8.8525601515653859E-3</v>
      </c>
    </row>
    <row r="2353" spans="1:17" x14ac:dyDescent="0.25">
      <c r="A2353" s="5">
        <v>36272</v>
      </c>
      <c r="B2353">
        <v>0.27495599999999998</v>
      </c>
      <c r="C2353">
        <v>26.2805</v>
      </c>
      <c r="D2353" s="4">
        <f t="shared" si="37"/>
        <v>5.6552724965849878E-2</v>
      </c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>
        <f>LN(C2353/C2352)</f>
        <v>3.5196978144683859E-2</v>
      </c>
      <c r="Q2353">
        <f>$Y$3*D2353+$Y$4*P2353</f>
        <v>3.9675811077157855E-2</v>
      </c>
    </row>
    <row r="2354" spans="1:17" x14ac:dyDescent="0.25">
      <c r="A2354" s="5">
        <v>36273</v>
      </c>
      <c r="B2354">
        <v>0.29621500000000001</v>
      </c>
      <c r="C2354">
        <v>26.609228000000002</v>
      </c>
      <c r="D2354" s="4">
        <f t="shared" si="37"/>
        <v>7.447445714473129E-2</v>
      </c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>
        <f>LN(C2354/C2353)</f>
        <v>1.2430853608385745E-2</v>
      </c>
      <c r="Q2354">
        <f>$Y$3*D2354+$Y$4*P2354</f>
        <v>2.5442945252613831E-2</v>
      </c>
    </row>
    <row r="2355" spans="1:17" x14ac:dyDescent="0.25">
      <c r="A2355" s="5">
        <v>36276</v>
      </c>
      <c r="B2355">
        <v>0.30944300000000002</v>
      </c>
      <c r="C2355">
        <v>27.228052000000002</v>
      </c>
      <c r="D2355" s="4">
        <f t="shared" si="37"/>
        <v>4.3688365140778736E-2</v>
      </c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>
        <f>LN(C2355/C2354)</f>
        <v>2.2989692463621893E-2</v>
      </c>
      <c r="Q2355">
        <f>$Y$3*D2355+$Y$4*P2355</f>
        <v>2.7330720554152897E-2</v>
      </c>
    </row>
    <row r="2356" spans="1:17" x14ac:dyDescent="0.25">
      <c r="A2356" s="5">
        <v>36277</v>
      </c>
      <c r="B2356">
        <v>0.34582099999999999</v>
      </c>
      <c r="C2356">
        <v>25.990407999999999</v>
      </c>
      <c r="D2356" s="4">
        <f t="shared" si="37"/>
        <v>0.111147392999498</v>
      </c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>
        <f>LN(C2356/C2355)</f>
        <v>-4.6520218506919363E-2</v>
      </c>
      <c r="Q2356">
        <f>$Y$3*D2356+$Y$4*P2356</f>
        <v>-1.3453386580462648E-2</v>
      </c>
    </row>
    <row r="2357" spans="1:17" x14ac:dyDescent="0.25">
      <c r="A2357" s="5">
        <v>36278</v>
      </c>
      <c r="B2357">
        <v>0.333065</v>
      </c>
      <c r="C2357">
        <v>25.410281999999999</v>
      </c>
      <c r="D2357" s="4">
        <f t="shared" si="37"/>
        <v>-3.7583634022678142E-2</v>
      </c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>
        <f>LN(C2357/C2356)</f>
        <v>-2.2573651612292089E-2</v>
      </c>
      <c r="Q2357">
        <f>$Y$3*D2357+$Y$4*P2357</f>
        <v>-2.572161942154063E-2</v>
      </c>
    </row>
    <row r="2358" spans="1:17" x14ac:dyDescent="0.25">
      <c r="A2358" s="5">
        <v>36279</v>
      </c>
      <c r="B2358">
        <v>0.32503399999999999</v>
      </c>
      <c r="C2358">
        <v>25.390937999999998</v>
      </c>
      <c r="D2358" s="4">
        <f t="shared" si="37"/>
        <v>-2.4407873884990532E-2</v>
      </c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>
        <f>LN(C2358/C2357)</f>
        <v>-7.6155655060685767E-4</v>
      </c>
      <c r="Q2358">
        <f>$Y$3*D2358+$Y$4*P2358</f>
        <v>-5.7207792692430164E-3</v>
      </c>
    </row>
    <row r="2359" spans="1:17" x14ac:dyDescent="0.25">
      <c r="A2359" s="5">
        <v>36280</v>
      </c>
      <c r="B2359">
        <v>0.34771000000000002</v>
      </c>
      <c r="C2359">
        <v>25.158873</v>
      </c>
      <c r="D2359" s="4">
        <f t="shared" si="37"/>
        <v>6.7439006783351949E-2</v>
      </c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>
        <f>LN(C2359/C2358)</f>
        <v>-9.1817012065453594E-3</v>
      </c>
      <c r="Q2359">
        <f>$Y$3*D2359+$Y$4*P2359</f>
        <v>6.8875729391147406E-3</v>
      </c>
    </row>
    <row r="2360" spans="1:17" x14ac:dyDescent="0.25">
      <c r="A2360" s="5">
        <v>36283</v>
      </c>
      <c r="B2360">
        <v>0.374639</v>
      </c>
      <c r="C2360">
        <v>24.714108</v>
      </c>
      <c r="D2360" s="4">
        <f t="shared" si="37"/>
        <v>7.4594096616700273E-2</v>
      </c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>
        <f>LN(C2360/C2359)</f>
        <v>-1.7836382841087458E-2</v>
      </c>
      <c r="Q2360">
        <f>$Y$3*D2360+$Y$4*P2360</f>
        <v>1.5485948338491359E-3</v>
      </c>
    </row>
    <row r="2361" spans="1:17" x14ac:dyDescent="0.25">
      <c r="A2361" s="5">
        <v>36284</v>
      </c>
      <c r="B2361">
        <v>0.35149000000000002</v>
      </c>
      <c r="C2361">
        <v>24.153289999999998</v>
      </c>
      <c r="D2361" s="4">
        <f t="shared" si="37"/>
        <v>-6.3781634298706119E-2</v>
      </c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>
        <f>LN(C2361/C2360)</f>
        <v>-2.2953651961247792E-2</v>
      </c>
      <c r="Q2361">
        <f>$Y$3*D2361+$Y$4*P2361</f>
        <v>-3.1516298512116153E-2</v>
      </c>
    </row>
    <row r="2362" spans="1:17" x14ac:dyDescent="0.25">
      <c r="A2362" s="5">
        <v>36285</v>
      </c>
      <c r="B2362">
        <v>0.35526999999999997</v>
      </c>
      <c r="C2362">
        <v>24.482040000000001</v>
      </c>
      <c r="D2362" s="4">
        <f t="shared" si="37"/>
        <v>1.0696802430045924E-2</v>
      </c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>
        <f>LN(C2362/C2361)</f>
        <v>1.3519184801510315E-2</v>
      </c>
      <c r="Q2362">
        <f>$Y$3*D2362+$Y$4*P2362</f>
        <v>1.2927260800012969E-2</v>
      </c>
    </row>
    <row r="2363" spans="1:17" x14ac:dyDescent="0.25">
      <c r="A2363" s="5">
        <v>36286</v>
      </c>
      <c r="B2363">
        <v>0.336372</v>
      </c>
      <c r="C2363">
        <v>24.114616000000002</v>
      </c>
      <c r="D2363" s="4">
        <f t="shared" si="37"/>
        <v>-5.4660373384252552E-2</v>
      </c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>
        <f>LN(C2363/C2362)</f>
        <v>-1.5121657810220162E-2</v>
      </c>
      <c r="Q2363">
        <f>$Y$3*D2363+$Y$4*P2363</f>
        <v>-2.3413912953701491E-2</v>
      </c>
    </row>
    <row r="2364" spans="1:17" x14ac:dyDescent="0.25">
      <c r="A2364" s="5">
        <v>36287</v>
      </c>
      <c r="B2364">
        <v>0.34676499999999999</v>
      </c>
      <c r="C2364">
        <v>24.462696000000001</v>
      </c>
      <c r="D2364" s="4">
        <f t="shared" si="37"/>
        <v>3.0429626701631587E-2</v>
      </c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>
        <f>LN(C2364/C2363)</f>
        <v>1.4331215258556344E-2</v>
      </c>
      <c r="Q2364">
        <f>$Y$3*D2364+$Y$4*P2364</f>
        <v>1.7707453792172045E-2</v>
      </c>
    </row>
    <row r="2365" spans="1:17" x14ac:dyDescent="0.25">
      <c r="A2365" s="5">
        <v>36290</v>
      </c>
      <c r="B2365">
        <v>0.34204099999999998</v>
      </c>
      <c r="C2365">
        <v>24.656079999999999</v>
      </c>
      <c r="D2365" s="4">
        <f t="shared" si="37"/>
        <v>-1.3716704173172842E-2</v>
      </c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>
        <f>LN(C2365/C2364)</f>
        <v>7.8741782650639663E-3</v>
      </c>
      <c r="Q2365">
        <f>$Y$3*D2365+$Y$4*P2365</f>
        <v>3.3460315270764764E-3</v>
      </c>
    </row>
    <row r="2366" spans="1:17" x14ac:dyDescent="0.25">
      <c r="A2366" s="5">
        <v>36291</v>
      </c>
      <c r="B2366">
        <v>0.33826200000000001</v>
      </c>
      <c r="C2366">
        <v>24.714108</v>
      </c>
      <c r="D2366" s="4">
        <f t="shared" si="37"/>
        <v>-1.110986977812619E-2</v>
      </c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>
        <f>LN(C2366/C2365)</f>
        <v>2.3507314463373603E-3</v>
      </c>
      <c r="Q2366">
        <f>$Y$3*D2366+$Y$4*P2366</f>
        <v>-4.722924712937972E-4</v>
      </c>
    </row>
    <row r="2367" spans="1:17" x14ac:dyDescent="0.25">
      <c r="A2367" s="5">
        <v>36292</v>
      </c>
      <c r="B2367">
        <v>0.35149000000000002</v>
      </c>
      <c r="C2367">
        <v>24.907488000000001</v>
      </c>
      <c r="D2367" s="4">
        <f t="shared" si="37"/>
        <v>3.8360518203874011E-2</v>
      </c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>
        <f>LN(C2367/C2366)</f>
        <v>7.7942264889955763E-3</v>
      </c>
      <c r="Q2367">
        <f>$Y$3*D2367+$Y$4*P2367</f>
        <v>1.4204740487996524E-2</v>
      </c>
    </row>
    <row r="2368" spans="1:17" x14ac:dyDescent="0.25">
      <c r="A2368" s="5">
        <v>36293</v>
      </c>
      <c r="B2368">
        <v>0.34912700000000002</v>
      </c>
      <c r="C2368">
        <v>24.482040000000001</v>
      </c>
      <c r="D2368" s="4">
        <f t="shared" si="37"/>
        <v>-6.7455084877263809E-3</v>
      </c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>
        <f>LN(C2368/C2367)</f>
        <v>-1.7228693648733306E-2</v>
      </c>
      <c r="Q2368">
        <f>$Y$3*D2368+$Y$4*P2368</f>
        <v>-1.5030108165887755E-2</v>
      </c>
    </row>
    <row r="2369" spans="1:17" x14ac:dyDescent="0.25">
      <c r="A2369" s="5">
        <v>36294</v>
      </c>
      <c r="B2369">
        <v>0.33542699999999998</v>
      </c>
      <c r="C2369">
        <v>23.785868000000001</v>
      </c>
      <c r="D2369" s="4">
        <f t="shared" si="37"/>
        <v>-4.0031405812625175E-2</v>
      </c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>
        <f>LN(C2369/C2368)</f>
        <v>-2.8848164698663352E-2</v>
      </c>
      <c r="Q2369">
        <f>$Y$3*D2369+$Y$4*P2369</f>
        <v>-3.119356938118031E-2</v>
      </c>
    </row>
    <row r="2370" spans="1:17" x14ac:dyDescent="0.25">
      <c r="A2370" s="5">
        <v>36297</v>
      </c>
      <c r="B2370">
        <v>0.33542699999999998</v>
      </c>
      <c r="C2370">
        <v>24.482040000000001</v>
      </c>
      <c r="D2370" s="4">
        <f t="shared" si="37"/>
        <v>0</v>
      </c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>
        <f>LN(C2370/C2369)</f>
        <v>2.8848164698663286E-2</v>
      </c>
      <c r="Q2370">
        <f>$Y$3*D2370+$Y$4*P2370</f>
        <v>2.2797984802086273E-2</v>
      </c>
    </row>
    <row r="2371" spans="1:17" x14ac:dyDescent="0.25">
      <c r="A2371" s="5">
        <v>36298</v>
      </c>
      <c r="B2371">
        <v>0.34204099999999998</v>
      </c>
      <c r="C2371">
        <v>24.346678000000001</v>
      </c>
      <c r="D2371" s="4">
        <f t="shared" si="37"/>
        <v>1.9526265874603613E-2</v>
      </c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>
        <f>LN(C2371/C2370)</f>
        <v>-5.5443743885772532E-3</v>
      </c>
      <c r="Q2371">
        <f>$Y$3*D2371+$Y$4*P2371</f>
        <v>-2.8643561503581376E-4</v>
      </c>
    </row>
    <row r="2372" spans="1:17" x14ac:dyDescent="0.25">
      <c r="A2372" s="5">
        <v>36299</v>
      </c>
      <c r="B2372">
        <v>0.34156900000000001</v>
      </c>
      <c r="C2372">
        <v>24.540057999999998</v>
      </c>
      <c r="D2372" s="4">
        <f t="shared" ref="D2372:D2435" si="38">LN(B2372/B2371)</f>
        <v>-1.3809045362255887E-3</v>
      </c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>
        <f>LN(C2372/C2371)</f>
        <v>7.9113896513027353E-3</v>
      </c>
      <c r="Q2372">
        <f>$Y$3*D2372+$Y$4*P2372</f>
        <v>5.9625637182246314E-3</v>
      </c>
    </row>
    <row r="2373" spans="1:17" x14ac:dyDescent="0.25">
      <c r="A2373" s="5">
        <v>36300</v>
      </c>
      <c r="B2373">
        <v>0.32125399999999998</v>
      </c>
      <c r="C2373">
        <v>24.269316</v>
      </c>
      <c r="D2373" s="4">
        <f t="shared" si="38"/>
        <v>-6.131762088813799E-2</v>
      </c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>
        <f>LN(C2373/C2372)</f>
        <v>-1.1093966368694971E-2</v>
      </c>
      <c r="Q2373">
        <f>$Y$3*D2373+$Y$4*P2373</f>
        <v>-2.1627119797351151E-2</v>
      </c>
    </row>
    <row r="2374" spans="1:17" x14ac:dyDescent="0.25">
      <c r="A2374" s="5">
        <v>36301</v>
      </c>
      <c r="B2374">
        <v>0.33212000000000003</v>
      </c>
      <c r="C2374">
        <v>23.998587000000001</v>
      </c>
      <c r="D2374" s="4">
        <f t="shared" si="38"/>
        <v>3.3264261900050204E-2</v>
      </c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>
        <f>LN(C2374/C2373)</f>
        <v>-1.1217882784715034E-2</v>
      </c>
      <c r="Q2374">
        <f>$Y$3*D2374+$Y$4*P2374</f>
        <v>-1.8888672185751595E-3</v>
      </c>
    </row>
    <row r="2375" spans="1:17" x14ac:dyDescent="0.25">
      <c r="A2375" s="5">
        <v>36304</v>
      </c>
      <c r="B2375">
        <v>0.31700200000000001</v>
      </c>
      <c r="C2375">
        <v>23.901903000000001</v>
      </c>
      <c r="D2375" s="4">
        <f t="shared" si="38"/>
        <v>-4.6588266388186868E-2</v>
      </c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>
        <f>LN(C2375/C2374)</f>
        <v>-4.0368744160945097E-3</v>
      </c>
      <c r="Q2375">
        <f>$Y$3*D2375+$Y$4*P2375</f>
        <v>-1.2960962966270131E-2</v>
      </c>
    </row>
    <row r="2376" spans="1:17" x14ac:dyDescent="0.25">
      <c r="A2376" s="5">
        <v>36305</v>
      </c>
      <c r="B2376">
        <v>0.31369599999999997</v>
      </c>
      <c r="C2376">
        <v>23.592504999999999</v>
      </c>
      <c r="D2376" s="4">
        <f t="shared" si="38"/>
        <v>-1.0483718926327495E-2</v>
      </c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>
        <f>LN(C2376/C2375)</f>
        <v>-1.3029002353563695E-2</v>
      </c>
      <c r="Q2376">
        <f>$Y$3*D2376+$Y$4*P2376</f>
        <v>-1.2495192914266205E-2</v>
      </c>
    </row>
    <row r="2377" spans="1:17" x14ac:dyDescent="0.25">
      <c r="A2377" s="5">
        <v>36306</v>
      </c>
      <c r="B2377">
        <v>0.333065</v>
      </c>
      <c r="C2377">
        <v>24.288656</v>
      </c>
      <c r="D2377" s="4">
        <f t="shared" si="38"/>
        <v>5.9913302048220034E-2</v>
      </c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>
        <f>LN(C2377/C2376)</f>
        <v>2.9080333226051708E-2</v>
      </c>
      <c r="Q2377">
        <f>$Y$3*D2377+$Y$4*P2377</f>
        <v>3.5546776068022597E-2</v>
      </c>
    </row>
    <row r="2378" spans="1:17" x14ac:dyDescent="0.25">
      <c r="A2378" s="5">
        <v>36307</v>
      </c>
      <c r="B2378">
        <v>0.32881300000000002</v>
      </c>
      <c r="C2378">
        <v>24.249987000000001</v>
      </c>
      <c r="D2378" s="4">
        <f t="shared" si="38"/>
        <v>-1.2848466014210047E-2</v>
      </c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>
        <f>LN(C2378/C2377)</f>
        <v>-1.5933287702640209E-3</v>
      </c>
      <c r="Q2378">
        <f>$Y$3*D2378+$Y$4*P2378</f>
        <v>-3.9538118650410247E-3</v>
      </c>
    </row>
    <row r="2379" spans="1:17" x14ac:dyDescent="0.25">
      <c r="A2379" s="5">
        <v>36308</v>
      </c>
      <c r="B2379">
        <v>0.333065</v>
      </c>
      <c r="C2379">
        <v>24.965499999999999</v>
      </c>
      <c r="D2379" s="4">
        <f t="shared" si="38"/>
        <v>1.2848466014210169E-2</v>
      </c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>
        <f>LN(C2379/C2378)</f>
        <v>2.9078790490394663E-2</v>
      </c>
      <c r="Q2379">
        <f>$Y$3*D2379+$Y$4*P2379</f>
        <v>2.5674886502516939E-2</v>
      </c>
    </row>
    <row r="2380" spans="1:17" x14ac:dyDescent="0.25">
      <c r="A2380" s="5">
        <v>36312</v>
      </c>
      <c r="B2380">
        <v>0.33873500000000001</v>
      </c>
      <c r="C2380">
        <v>24.288656</v>
      </c>
      <c r="D2380" s="4">
        <f t="shared" si="38"/>
        <v>1.6880424643162813E-2</v>
      </c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>
        <f>LN(C2380/C2379)</f>
        <v>-2.7485461720130753E-2</v>
      </c>
      <c r="Q2380">
        <f>$Y$3*D2380+$Y$4*P2380</f>
        <v>-1.8180828424638768E-2</v>
      </c>
    </row>
    <row r="2381" spans="1:17" x14ac:dyDescent="0.25">
      <c r="A2381" s="5">
        <v>36313</v>
      </c>
      <c r="B2381">
        <v>0.35196300000000003</v>
      </c>
      <c r="C2381">
        <v>24.269316</v>
      </c>
      <c r="D2381" s="4">
        <f t="shared" si="38"/>
        <v>3.8307965666209573E-2</v>
      </c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>
        <f>LN(C2381/C2380)</f>
        <v>-7.9657367167842953E-4</v>
      </c>
      <c r="Q2381">
        <f>$Y$3*D2381+$Y$4*P2381</f>
        <v>7.4046238824230833E-3</v>
      </c>
    </row>
    <row r="2382" spans="1:17" x14ac:dyDescent="0.25">
      <c r="A2382" s="5">
        <v>36314</v>
      </c>
      <c r="B2382">
        <v>0.35857600000000001</v>
      </c>
      <c r="C2382">
        <v>23.631160999999999</v>
      </c>
      <c r="D2382" s="4">
        <f t="shared" si="38"/>
        <v>1.8614575556324443E-2</v>
      </c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>
        <f>LN(C2382/C2381)</f>
        <v>-2.6646613948864261E-2</v>
      </c>
      <c r="Q2382">
        <f>$Y$3*D2382+$Y$4*P2382</f>
        <v>-1.7154213246779258E-2</v>
      </c>
    </row>
    <row r="2383" spans="1:17" x14ac:dyDescent="0.25">
      <c r="A2383" s="5">
        <v>36315</v>
      </c>
      <c r="B2383">
        <v>0.36377399999999999</v>
      </c>
      <c r="C2383">
        <v>24.617407</v>
      </c>
      <c r="D2383" s="4">
        <f t="shared" si="38"/>
        <v>1.4392163697369405E-2</v>
      </c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>
        <f>LN(C2383/C2382)</f>
        <v>4.0887571881743391E-2</v>
      </c>
      <c r="Q2383">
        <f>$Y$3*D2383+$Y$4*P2383</f>
        <v>3.533082372728872E-2</v>
      </c>
    </row>
    <row r="2384" spans="1:17" x14ac:dyDescent="0.25">
      <c r="A2384" s="5">
        <v>36318</v>
      </c>
      <c r="B2384">
        <v>0.36991499999999999</v>
      </c>
      <c r="C2384">
        <v>24.830134999999999</v>
      </c>
      <c r="D2384" s="4">
        <f t="shared" si="38"/>
        <v>1.6740453826021951E-2</v>
      </c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>
        <f>LN(C2384/C2383)</f>
        <v>8.6042421443615989E-3</v>
      </c>
      <c r="Q2384">
        <f>$Y$3*D2384+$Y$4*P2384</f>
        <v>1.0310608731798525E-2</v>
      </c>
    </row>
    <row r="2385" spans="1:17" x14ac:dyDescent="0.25">
      <c r="A2385" s="5">
        <v>36319</v>
      </c>
      <c r="B2385">
        <v>0.36046600000000001</v>
      </c>
      <c r="C2385">
        <v>24.559388999999999</v>
      </c>
      <c r="D2385" s="4">
        <f t="shared" si="38"/>
        <v>-2.5875610692950291E-2</v>
      </c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>
        <f>LN(C2385/C2384)</f>
        <v>-1.0963811357380443E-2</v>
      </c>
      <c r="Q2385">
        <f>$Y$3*D2385+$Y$4*P2385</f>
        <v>-1.4091187726180624E-2</v>
      </c>
    </row>
    <row r="2386" spans="1:17" x14ac:dyDescent="0.25">
      <c r="A2386" s="5">
        <v>36320</v>
      </c>
      <c r="B2386">
        <v>0.36613600000000002</v>
      </c>
      <c r="C2386">
        <v>25.468288000000001</v>
      </c>
      <c r="D2386" s="4">
        <f t="shared" si="38"/>
        <v>1.5607210256649207E-2</v>
      </c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>
        <f>LN(C2386/C2385)</f>
        <v>3.6339845279986127E-2</v>
      </c>
      <c r="Q2386">
        <f>$Y$3*D2386+$Y$4*P2386</f>
        <v>3.1991694438103499E-2</v>
      </c>
    </row>
    <row r="2387" spans="1:17" x14ac:dyDescent="0.25">
      <c r="A2387" s="5">
        <v>36321</v>
      </c>
      <c r="B2387">
        <v>0.36377399999999999</v>
      </c>
      <c r="C2387">
        <v>24.714108</v>
      </c>
      <c r="D2387" s="4">
        <f t="shared" si="38"/>
        <v>-6.4720533897209727E-3</v>
      </c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>
        <f>LN(C2387/C2386)</f>
        <v>-3.0059815734139017E-2</v>
      </c>
      <c r="Q2387">
        <f>$Y$3*D2387+$Y$4*P2387</f>
        <v>-2.511287345784069E-2</v>
      </c>
    </row>
    <row r="2388" spans="1:17" x14ac:dyDescent="0.25">
      <c r="A2388" s="5">
        <v>36322</v>
      </c>
      <c r="B2388">
        <v>0.351018</v>
      </c>
      <c r="C2388">
        <v>24.172633999999999</v>
      </c>
      <c r="D2388" s="4">
        <f t="shared" si="38"/>
        <v>-3.5695291488333489E-2</v>
      </c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>
        <f>LN(C2388/C2387)</f>
        <v>-2.2153087815463976E-2</v>
      </c>
      <c r="Q2388">
        <f>$Y$3*D2388+$Y$4*P2388</f>
        <v>-2.4993225802500043E-2</v>
      </c>
    </row>
    <row r="2389" spans="1:17" x14ac:dyDescent="0.25">
      <c r="A2389" s="5">
        <v>36325</v>
      </c>
      <c r="B2389">
        <v>0.34345900000000001</v>
      </c>
      <c r="C2389">
        <v>23.998587000000001</v>
      </c>
      <c r="D2389" s="4">
        <f t="shared" si="38"/>
        <v>-2.1769759197987109E-2</v>
      </c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>
        <f>LN(C2389/C2388)</f>
        <v>-7.2262132349581107E-3</v>
      </c>
      <c r="Q2389">
        <f>$Y$3*D2389+$Y$4*P2389</f>
        <v>-1.0276357683646001E-2</v>
      </c>
    </row>
    <row r="2390" spans="1:17" x14ac:dyDescent="0.25">
      <c r="A2390" s="5">
        <v>36326</v>
      </c>
      <c r="B2390">
        <v>0.34818300000000002</v>
      </c>
      <c r="C2390">
        <v>24.037261999999998</v>
      </c>
      <c r="D2390" s="4">
        <f t="shared" si="38"/>
        <v>1.3660458622153992E-2</v>
      </c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>
        <f>LN(C2390/C2389)</f>
        <v>1.6102560550883469E-3</v>
      </c>
      <c r="Q2390">
        <f>$Y$3*D2390+$Y$4*P2390</f>
        <v>4.1374841849360477E-3</v>
      </c>
    </row>
    <row r="2391" spans="1:17" x14ac:dyDescent="0.25">
      <c r="A2391" s="5">
        <v>36327</v>
      </c>
      <c r="B2391">
        <v>0.36235600000000001</v>
      </c>
      <c r="C2391">
        <v>25.062183000000001</v>
      </c>
      <c r="D2391" s="4">
        <f t="shared" si="38"/>
        <v>3.9898950367725755E-2</v>
      </c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>
        <f>LN(C2391/C2390)</f>
        <v>4.1754846937911157E-2</v>
      </c>
      <c r="Q2391">
        <f>$Y$3*D2391+$Y$4*P2391</f>
        <v>4.1365619122680941E-2</v>
      </c>
    </row>
    <row r="2392" spans="1:17" x14ac:dyDescent="0.25">
      <c r="A2392" s="5">
        <v>36328</v>
      </c>
      <c r="B2392">
        <v>0.350545</v>
      </c>
      <c r="C2392">
        <v>25.642334000000002</v>
      </c>
      <c r="D2392" s="4">
        <f t="shared" si="38"/>
        <v>-3.3138067743434134E-2</v>
      </c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>
        <f>LN(C2392/C2391)</f>
        <v>2.2884600942964368E-2</v>
      </c>
      <c r="Q2392">
        <f>$Y$3*D2392+$Y$4*P2392</f>
        <v>1.1135249558585025E-2</v>
      </c>
    </row>
    <row r="2393" spans="1:17" x14ac:dyDescent="0.25">
      <c r="A2393" s="5">
        <v>36329</v>
      </c>
      <c r="B2393">
        <v>0.35621399999999998</v>
      </c>
      <c r="C2393">
        <v>26.299835000000002</v>
      </c>
      <c r="D2393" s="4">
        <f t="shared" si="38"/>
        <v>1.6042587594393056E-2</v>
      </c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>
        <f>LN(C2393/C2392)</f>
        <v>2.5318007849071539E-2</v>
      </c>
      <c r="Q2393">
        <f>$Y$3*D2393+$Y$4*P2393</f>
        <v>2.3372720800715244E-2</v>
      </c>
    </row>
    <row r="2394" spans="1:17" x14ac:dyDescent="0.25">
      <c r="A2394" s="5">
        <v>36332</v>
      </c>
      <c r="B2394">
        <v>0.35149000000000002</v>
      </c>
      <c r="C2394">
        <v>27.518118000000001</v>
      </c>
      <c r="D2394" s="4">
        <f t="shared" si="38"/>
        <v>-1.3350412501228908E-2</v>
      </c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>
        <f>LN(C2394/C2393)</f>
        <v>4.5281958698983764E-2</v>
      </c>
      <c r="Q2394">
        <f>$Y$3*D2394+$Y$4*P2394</f>
        <v>3.2985287585600771E-2</v>
      </c>
    </row>
    <row r="2395" spans="1:17" x14ac:dyDescent="0.25">
      <c r="A2395" s="5">
        <v>36333</v>
      </c>
      <c r="B2395">
        <v>0.34298600000000001</v>
      </c>
      <c r="C2395">
        <v>26.763939000000001</v>
      </c>
      <c r="D2395" s="4">
        <f t="shared" si="38"/>
        <v>-2.4491631337490809E-2</v>
      </c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>
        <f>LN(C2395/C2394)</f>
        <v>-2.7789202361780084E-2</v>
      </c>
      <c r="Q2395">
        <f>$Y$3*D2395+$Y$4*P2395</f>
        <v>-2.7097619443868695E-2</v>
      </c>
    </row>
    <row r="2396" spans="1:17" x14ac:dyDescent="0.25">
      <c r="A2396" s="5">
        <v>36334</v>
      </c>
      <c r="B2396">
        <v>0.330231</v>
      </c>
      <c r="C2396">
        <v>26.609228000000002</v>
      </c>
      <c r="D2396" s="4">
        <f t="shared" si="38"/>
        <v>-3.7897220431601167E-2</v>
      </c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>
        <f>LN(C2396/C2395)</f>
        <v>-5.7973488179877443E-3</v>
      </c>
      <c r="Q2396">
        <f>$Y$3*D2396+$Y$4*P2396</f>
        <v>-1.2529492784442079E-2</v>
      </c>
    </row>
    <row r="2397" spans="1:17" x14ac:dyDescent="0.25">
      <c r="A2397" s="5">
        <v>36335</v>
      </c>
      <c r="B2397">
        <v>0.31983699999999998</v>
      </c>
      <c r="C2397">
        <v>26.183797999999999</v>
      </c>
      <c r="D2397" s="4">
        <f t="shared" si="38"/>
        <v>-3.1980918556543864E-2</v>
      </c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>
        <f>LN(C2397/C2396)</f>
        <v>-1.6117250384766264E-2</v>
      </c>
      <c r="Q2397">
        <f>$Y$3*D2397+$Y$4*P2397</f>
        <v>-1.9444257397566098E-2</v>
      </c>
    </row>
    <row r="2398" spans="1:17" x14ac:dyDescent="0.25">
      <c r="A2398" s="5">
        <v>36336</v>
      </c>
      <c r="B2398">
        <v>0.31889200000000001</v>
      </c>
      <c r="C2398">
        <v>26.2805</v>
      </c>
      <c r="D2398" s="4">
        <f t="shared" si="38"/>
        <v>-2.9590035508374225E-3</v>
      </c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>
        <f>LN(C2398/C2397)</f>
        <v>3.6863967763804623E-3</v>
      </c>
      <c r="Q2398">
        <f>$Y$3*D2398+$Y$4*P2398</f>
        <v>2.2926905255872205E-3</v>
      </c>
    </row>
    <row r="2399" spans="1:17" x14ac:dyDescent="0.25">
      <c r="A2399" s="5">
        <v>36339</v>
      </c>
      <c r="B2399">
        <v>0.32172600000000001</v>
      </c>
      <c r="C2399">
        <v>26.841290000000001</v>
      </c>
      <c r="D2399" s="4">
        <f t="shared" si="38"/>
        <v>8.8477641520988814E-3</v>
      </c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>
        <f>LN(C2399/C2398)</f>
        <v>2.1114154231045779E-2</v>
      </c>
      <c r="Q2399">
        <f>$Y$3*D2399+$Y$4*P2399</f>
        <v>1.8541586186096456E-2</v>
      </c>
    </row>
    <row r="2400" spans="1:17" x14ac:dyDescent="0.25">
      <c r="A2400" s="5">
        <v>36340</v>
      </c>
      <c r="B2400">
        <v>0.34298600000000001</v>
      </c>
      <c r="C2400">
        <v>27.228052000000002</v>
      </c>
      <c r="D2400" s="4">
        <f t="shared" si="38"/>
        <v>6.398937838688365E-2</v>
      </c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>
        <f>LN(C2400/C2399)</f>
        <v>1.430639184096175E-2</v>
      </c>
      <c r="Q2400">
        <f>$Y$3*D2400+$Y$4*P2400</f>
        <v>2.4726153705950375E-2</v>
      </c>
    </row>
    <row r="2401" spans="1:17" x14ac:dyDescent="0.25">
      <c r="A2401" s="5">
        <v>36341</v>
      </c>
      <c r="B2401">
        <v>0.35007199999999999</v>
      </c>
      <c r="C2401">
        <v>27.904876999999999</v>
      </c>
      <c r="D2401" s="4">
        <f t="shared" si="38"/>
        <v>2.0449217606490992E-2</v>
      </c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>
        <f>LN(C2401/C2400)</f>
        <v>2.4553711035844493E-2</v>
      </c>
      <c r="Q2401">
        <f>$Y$3*D2401+$Y$4*P2401</f>
        <v>2.3692896356945433E-2</v>
      </c>
    </row>
    <row r="2402" spans="1:17" x14ac:dyDescent="0.25">
      <c r="A2402" s="5">
        <v>36342</v>
      </c>
      <c r="B2402">
        <v>0.34251399999999999</v>
      </c>
      <c r="C2402">
        <v>28.214300000000001</v>
      </c>
      <c r="D2402" s="4">
        <f t="shared" si="38"/>
        <v>-2.1826314833599942E-2</v>
      </c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>
        <f>LN(C2402/C2401)</f>
        <v>1.1027465196386721E-2</v>
      </c>
      <c r="Q2402">
        <f>$Y$3*D2402+$Y$4*P2402</f>
        <v>4.1372078250677428E-3</v>
      </c>
    </row>
    <row r="2403" spans="1:17" x14ac:dyDescent="0.25">
      <c r="A2403" s="5">
        <v>36343</v>
      </c>
      <c r="B2403">
        <v>0.35007199999999999</v>
      </c>
      <c r="C2403">
        <v>28.465693999999999</v>
      </c>
      <c r="D2403" s="4">
        <f t="shared" si="38"/>
        <v>2.1826314833599984E-2</v>
      </c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>
        <f>LN(C2403/C2402)</f>
        <v>8.870701309537949E-3</v>
      </c>
      <c r="Q2403">
        <f>$Y$3*D2403+$Y$4*P2403</f>
        <v>1.1587816706994528E-2</v>
      </c>
    </row>
    <row r="2404" spans="1:17" x14ac:dyDescent="0.25">
      <c r="A2404" s="5">
        <v>36347</v>
      </c>
      <c r="B2404">
        <v>0.35810399999999998</v>
      </c>
      <c r="C2404">
        <v>27.711496</v>
      </c>
      <c r="D2404" s="4">
        <f t="shared" si="38"/>
        <v>2.268459939333867E-2</v>
      </c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>
        <f>LN(C2404/C2403)</f>
        <v>-2.6852297776723637E-2</v>
      </c>
      <c r="Q2404">
        <f>$Y$3*D2404+$Y$4*P2404</f>
        <v>-1.6463174498770328E-2</v>
      </c>
    </row>
    <row r="2405" spans="1:17" x14ac:dyDescent="0.25">
      <c r="A2405" s="5">
        <v>36348</v>
      </c>
      <c r="B2405">
        <v>0.377002</v>
      </c>
      <c r="C2405">
        <v>28.562380000000001</v>
      </c>
      <c r="D2405" s="4">
        <f t="shared" si="38"/>
        <v>5.1427045467496754E-2</v>
      </c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>
        <f>LN(C2405/C2404)</f>
        <v>3.0243122185024417E-2</v>
      </c>
      <c r="Q2405">
        <f>$Y$3*D2405+$Y$4*P2405</f>
        <v>3.4685919434451602E-2</v>
      </c>
    </row>
    <row r="2406" spans="1:17" x14ac:dyDescent="0.25">
      <c r="A2406" s="5">
        <v>36349</v>
      </c>
      <c r="B2406">
        <v>0.41196100000000002</v>
      </c>
      <c r="C2406">
        <v>28.639738000000001</v>
      </c>
      <c r="D2406" s="4">
        <f t="shared" si="38"/>
        <v>8.8678192201065806E-2</v>
      </c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>
        <f>LN(C2406/C2405)</f>
        <v>2.7047266732209557E-3</v>
      </c>
      <c r="Q2406">
        <f>$Y$3*D2406+$Y$4*P2406</f>
        <v>2.0735507425097541E-2</v>
      </c>
    </row>
    <row r="2407" spans="1:17" x14ac:dyDescent="0.25">
      <c r="A2407" s="5">
        <v>36350</v>
      </c>
      <c r="B2407">
        <v>0.42046499999999998</v>
      </c>
      <c r="C2407">
        <v>28.852467999999998</v>
      </c>
      <c r="D2407" s="4">
        <f t="shared" si="38"/>
        <v>2.0432557029101558E-2</v>
      </c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>
        <f>LN(C2407/C2406)</f>
        <v>7.4003412165654691E-3</v>
      </c>
      <c r="Q2407">
        <f>$Y$3*D2407+$Y$4*P2407</f>
        <v>1.013352202513567E-2</v>
      </c>
    </row>
    <row r="2408" spans="1:17" x14ac:dyDescent="0.25">
      <c r="A2408" s="5">
        <v>36353</v>
      </c>
      <c r="B2408">
        <v>0.41196100000000002</v>
      </c>
      <c r="C2408">
        <v>29.142524999999999</v>
      </c>
      <c r="D2408" s="4">
        <f t="shared" si="38"/>
        <v>-2.0432557029101506E-2</v>
      </c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>
        <f>LN(C2408/C2407)</f>
        <v>1.0002912442658593E-2</v>
      </c>
      <c r="Q2408">
        <f>$Y$3*D2408+$Y$4*P2408</f>
        <v>3.6198351320434509E-3</v>
      </c>
    </row>
    <row r="2409" spans="1:17" x14ac:dyDescent="0.25">
      <c r="A2409" s="5">
        <v>36354</v>
      </c>
      <c r="B2409">
        <v>0.40582000000000001</v>
      </c>
      <c r="C2409">
        <v>28.968481000000001</v>
      </c>
      <c r="D2409" s="4">
        <f t="shared" si="38"/>
        <v>-1.5018973135314442E-2</v>
      </c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>
        <f>LN(C2409/C2408)</f>
        <v>-5.9900708105105407E-3</v>
      </c>
      <c r="Q2409">
        <f>$Y$3*D2409+$Y$4*P2409</f>
        <v>-7.8836568983706532E-3</v>
      </c>
    </row>
    <row r="2410" spans="1:17" x14ac:dyDescent="0.25">
      <c r="A2410" s="5">
        <v>36355</v>
      </c>
      <c r="B2410">
        <v>0.42282700000000001</v>
      </c>
      <c r="C2410">
        <v>29.374586000000001</v>
      </c>
      <c r="D2410" s="4">
        <f t="shared" si="38"/>
        <v>4.1053400398721039E-2</v>
      </c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>
        <f>LN(C2410/C2409)</f>
        <v>1.392150189336383E-2</v>
      </c>
      <c r="Q2410">
        <f>$Y$3*D2410+$Y$4*P2410</f>
        <v>1.9611737948508311E-2</v>
      </c>
    </row>
    <row r="2411" spans="1:17" x14ac:dyDescent="0.25">
      <c r="A2411" s="5">
        <v>36356</v>
      </c>
      <c r="B2411">
        <v>0.40251199999999998</v>
      </c>
      <c r="C2411">
        <v>29.200551999999998</v>
      </c>
      <c r="D2411" s="4">
        <f t="shared" si="38"/>
        <v>-4.9238201859403516E-2</v>
      </c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>
        <f>LN(C2411/C2410)</f>
        <v>-5.9422655428412489E-3</v>
      </c>
      <c r="Q2411">
        <f>$Y$3*D2411+$Y$4*P2411</f>
        <v>-1.5022503618370583E-2</v>
      </c>
    </row>
    <row r="2412" spans="1:17" x14ac:dyDescent="0.25">
      <c r="A2412" s="5">
        <v>36357</v>
      </c>
      <c r="B2412">
        <v>0.40109499999999998</v>
      </c>
      <c r="C2412">
        <v>30.766932000000001</v>
      </c>
      <c r="D2412" s="4">
        <f t="shared" si="38"/>
        <v>-3.5266030997583887E-3</v>
      </c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>
        <f>LN(C2412/C2411)</f>
        <v>5.2252863650369546E-2</v>
      </c>
      <c r="Q2412">
        <f>$Y$3*D2412+$Y$4*P2412</f>
        <v>4.055451777989387E-2</v>
      </c>
    </row>
    <row r="2413" spans="1:17" x14ac:dyDescent="0.25">
      <c r="A2413" s="5">
        <v>36360</v>
      </c>
      <c r="B2413">
        <v>0.41148899999999999</v>
      </c>
      <c r="C2413">
        <v>30.438168999999998</v>
      </c>
      <c r="D2413" s="4">
        <f t="shared" si="38"/>
        <v>2.5583981310564198E-2</v>
      </c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>
        <f>LN(C2413/C2412)</f>
        <v>-1.0743096788131507E-2</v>
      </c>
      <c r="Q2413">
        <f>$Y$3*D2413+$Y$4*P2413</f>
        <v>-3.1244021533114339E-3</v>
      </c>
    </row>
    <row r="2414" spans="1:17" x14ac:dyDescent="0.25">
      <c r="A2414" s="5">
        <v>36361</v>
      </c>
      <c r="B2414">
        <v>0.39967799999999998</v>
      </c>
      <c r="C2414">
        <v>28.871791999999999</v>
      </c>
      <c r="D2414" s="4">
        <f t="shared" si="38"/>
        <v>-2.9123065368111309E-2</v>
      </c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>
        <f>LN(C2414/C2413)</f>
        <v>-5.2832316964538682E-2</v>
      </c>
      <c r="Q2414">
        <f>$Y$3*D2414+$Y$4*P2414</f>
        <v>-4.7859895360947445E-2</v>
      </c>
    </row>
    <row r="2415" spans="1:17" x14ac:dyDescent="0.25">
      <c r="A2415" s="5">
        <v>36362</v>
      </c>
      <c r="B2415">
        <v>0.40865400000000002</v>
      </c>
      <c r="C2415">
        <v>29.297219999999999</v>
      </c>
      <c r="D2415" s="4">
        <f t="shared" si="38"/>
        <v>2.2209609320162752E-2</v>
      </c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>
        <f>LN(C2415/C2414)</f>
        <v>1.4627567872658807E-2</v>
      </c>
      <c r="Q2415">
        <f>$Y$3*D2415+$Y$4*P2415</f>
        <v>1.62177111354927E-2</v>
      </c>
    </row>
    <row r="2416" spans="1:17" x14ac:dyDescent="0.25">
      <c r="A2416" s="5">
        <v>36363</v>
      </c>
      <c r="B2416">
        <v>0.395899</v>
      </c>
      <c r="C2416">
        <v>28.175612999999998</v>
      </c>
      <c r="D2416" s="4">
        <f t="shared" si="38"/>
        <v>-3.1709704023134416E-2</v>
      </c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>
        <f>LN(C2416/C2415)</f>
        <v>-3.9035814409676468E-2</v>
      </c>
      <c r="Q2416">
        <f>$Y$3*D2416+$Y$4*P2416</f>
        <v>-3.7499346275784586E-2</v>
      </c>
    </row>
    <row r="2417" spans="1:17" x14ac:dyDescent="0.25">
      <c r="A2417" s="5">
        <v>36364</v>
      </c>
      <c r="B2417">
        <v>0.40298499999999998</v>
      </c>
      <c r="C2417">
        <v>27.924230999999999</v>
      </c>
      <c r="D2417" s="4">
        <f t="shared" si="38"/>
        <v>1.7740212191779261E-2</v>
      </c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>
        <f>LN(C2417/C2416)</f>
        <v>-8.9620100380847102E-3</v>
      </c>
      <c r="Q2417">
        <f>$Y$3*D2417+$Y$4*P2417</f>
        <v>-3.3618878182978631E-3</v>
      </c>
    </row>
    <row r="2418" spans="1:17" x14ac:dyDescent="0.25">
      <c r="A2418" s="5">
        <v>36367</v>
      </c>
      <c r="B2418">
        <v>0.38503300000000001</v>
      </c>
      <c r="C2418">
        <v>27.112026</v>
      </c>
      <c r="D2418" s="4">
        <f t="shared" si="38"/>
        <v>-4.5570295510058687E-2</v>
      </c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>
        <f>LN(C2418/C2417)</f>
        <v>-2.9517413238499841E-2</v>
      </c>
      <c r="Q2418">
        <f>$Y$3*D2418+$Y$4*P2418</f>
        <v>-3.2884103168899573E-2</v>
      </c>
    </row>
    <row r="2419" spans="1:17" x14ac:dyDescent="0.25">
      <c r="A2419" s="5">
        <v>36368</v>
      </c>
      <c r="B2419">
        <v>0.40582000000000001</v>
      </c>
      <c r="C2419">
        <v>27.479454</v>
      </c>
      <c r="D2419" s="4">
        <f t="shared" si="38"/>
        <v>5.2580666639239243E-2</v>
      </c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>
        <f>LN(C2419/C2418)</f>
        <v>1.346120487188269E-2</v>
      </c>
      <c r="Q2419">
        <f>$Y$3*D2419+$Y$4*P2419</f>
        <v>2.1665532031757105E-2</v>
      </c>
    </row>
    <row r="2420" spans="1:17" x14ac:dyDescent="0.25">
      <c r="A2420" s="5">
        <v>36369</v>
      </c>
      <c r="B2420">
        <v>0.41101599999999999</v>
      </c>
      <c r="C2420">
        <v>27.846886000000001</v>
      </c>
      <c r="D2420" s="4">
        <f t="shared" si="38"/>
        <v>1.2722431639414548E-2</v>
      </c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>
        <f>LN(C2420/C2419)</f>
        <v>1.3282548675139446E-2</v>
      </c>
      <c r="Q2420">
        <f>$Y$3*D2420+$Y$4*P2420</f>
        <v>1.3165078157875305E-2</v>
      </c>
    </row>
    <row r="2421" spans="1:17" x14ac:dyDescent="0.25">
      <c r="A2421" s="5">
        <v>36370</v>
      </c>
      <c r="B2421">
        <v>0.40723700000000002</v>
      </c>
      <c r="C2421">
        <v>26.899307</v>
      </c>
      <c r="D2421" s="4">
        <f t="shared" si="38"/>
        <v>-9.2368176304244917E-3</v>
      </c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>
        <f>LN(C2421/C2420)</f>
        <v>-3.4620622642102888E-2</v>
      </c>
      <c r="Q2421">
        <f>$Y$3*D2421+$Y$4*P2421</f>
        <v>-2.9297005407367547E-2</v>
      </c>
    </row>
    <row r="2422" spans="1:17" x14ac:dyDescent="0.25">
      <c r="A2422" s="5">
        <v>36371</v>
      </c>
      <c r="B2422">
        <v>0.42093799999999998</v>
      </c>
      <c r="C2422">
        <v>26.551217999999999</v>
      </c>
      <c r="D2422" s="4">
        <f t="shared" si="38"/>
        <v>3.3090228880305043E-2</v>
      </c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>
        <f>LN(C2422/C2421)</f>
        <v>-1.3024901852256521E-2</v>
      </c>
      <c r="Q2422">
        <f>$Y$3*D2422+$Y$4*P2422</f>
        <v>-3.3534083690300916E-3</v>
      </c>
    </row>
    <row r="2423" spans="1:17" x14ac:dyDescent="0.25">
      <c r="A2423" s="5">
        <v>36374</v>
      </c>
      <c r="B2423">
        <v>0.42141000000000001</v>
      </c>
      <c r="C2423">
        <v>26.241814000000002</v>
      </c>
      <c r="D2423" s="4">
        <f t="shared" si="38"/>
        <v>1.1206770821548021E-3</v>
      </c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>
        <f>LN(C2423/C2422)</f>
        <v>-1.1721529557899346E-2</v>
      </c>
      <c r="Q2423">
        <f>$Y$3*D2423+$Y$4*P2423</f>
        <v>-9.0281984135113739E-3</v>
      </c>
    </row>
    <row r="2424" spans="1:17" x14ac:dyDescent="0.25">
      <c r="A2424" s="5">
        <v>36375</v>
      </c>
      <c r="B2424">
        <v>0.41763099999999997</v>
      </c>
      <c r="C2424">
        <v>26.222466000000001</v>
      </c>
      <c r="D2424" s="4">
        <f t="shared" si="38"/>
        <v>-9.0079639812102076E-3</v>
      </c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>
        <f>LN(C2424/C2423)</f>
        <v>-7.3756852765813092E-4</v>
      </c>
      <c r="Q2424">
        <f>$Y$3*D2424+$Y$4*P2424</f>
        <v>-2.4720767999345033E-3</v>
      </c>
    </row>
    <row r="2425" spans="1:17" x14ac:dyDescent="0.25">
      <c r="A2425" s="5">
        <v>36376</v>
      </c>
      <c r="B2425">
        <v>0.40676499999999999</v>
      </c>
      <c r="C2425">
        <v>26.2805</v>
      </c>
      <c r="D2425" s="4">
        <f t="shared" si="38"/>
        <v>-2.6362644421537917E-2</v>
      </c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>
        <f>LN(C2425/C2424)</f>
        <v>2.2106950542633646E-3</v>
      </c>
      <c r="Q2425">
        <f>$Y$3*D2425+$Y$4*P2425</f>
        <v>-3.7818471362134377E-3</v>
      </c>
    </row>
    <row r="2426" spans="1:17" x14ac:dyDescent="0.25">
      <c r="A2426" s="5">
        <v>36377</v>
      </c>
      <c r="B2426">
        <v>0.41385100000000002</v>
      </c>
      <c r="C2426">
        <v>26.531891000000002</v>
      </c>
      <c r="D2426" s="4">
        <f t="shared" si="38"/>
        <v>1.7270382554726196E-2</v>
      </c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>
        <f>LN(C2426/C2425)</f>
        <v>9.5202240976147885E-3</v>
      </c>
      <c r="Q2426">
        <f>$Y$3*D2426+$Y$4*P2426</f>
        <v>1.1145625691868527E-2</v>
      </c>
    </row>
    <row r="2427" spans="1:17" x14ac:dyDescent="0.25">
      <c r="A2427" s="5">
        <v>36378</v>
      </c>
      <c r="B2427">
        <v>0.40912700000000002</v>
      </c>
      <c r="C2427">
        <v>26.338511</v>
      </c>
      <c r="D2427" s="4">
        <f t="shared" si="38"/>
        <v>-1.148038437199473E-2</v>
      </c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>
        <f>LN(C2427/C2426)</f>
        <v>-7.3152786833773995E-3</v>
      </c>
      <c r="Q2427">
        <f>$Y$3*D2427+$Y$4*P2427</f>
        <v>-8.1888052653148208E-3</v>
      </c>
    </row>
    <row r="2428" spans="1:17" x14ac:dyDescent="0.25">
      <c r="A2428" s="5">
        <v>36381</v>
      </c>
      <c r="B2428">
        <v>0.41148899999999999</v>
      </c>
      <c r="C2428">
        <v>25.932390000000002</v>
      </c>
      <c r="D2428" s="4">
        <f t="shared" si="38"/>
        <v>5.7566669986900444E-3</v>
      </c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>
        <f>LN(C2428/C2427)</f>
        <v>-1.5539398191546296E-2</v>
      </c>
      <c r="Q2428">
        <f>$Y$3*D2428+$Y$4*P2428</f>
        <v>-1.1073081986129885E-2</v>
      </c>
    </row>
    <row r="2429" spans="1:17" x14ac:dyDescent="0.25">
      <c r="A2429" s="5">
        <v>36382</v>
      </c>
      <c r="B2429">
        <v>0.418576</v>
      </c>
      <c r="C2429">
        <v>25.661667000000001</v>
      </c>
      <c r="D2429" s="4">
        <f t="shared" si="38"/>
        <v>1.7076186108265504E-2</v>
      </c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>
        <f>LN(C2429/C2428)</f>
        <v>-1.0494444529985693E-2</v>
      </c>
      <c r="Q2429">
        <f>$Y$3*D2429+$Y$4*P2429</f>
        <v>-4.7121954002437632E-3</v>
      </c>
    </row>
    <row r="2430" spans="1:17" x14ac:dyDescent="0.25">
      <c r="A2430" s="5">
        <v>36383</v>
      </c>
      <c r="B2430">
        <v>0.45117299999999999</v>
      </c>
      <c r="C2430">
        <v>26.048435000000001</v>
      </c>
      <c r="D2430" s="4">
        <f t="shared" si="38"/>
        <v>7.4992383569940563E-2</v>
      </c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>
        <f>LN(C2430/C2429)</f>
        <v>1.4959367615946585E-2</v>
      </c>
      <c r="Q2430">
        <f>$Y$3*D2430+$Y$4*P2430</f>
        <v>2.7549788880165557E-2</v>
      </c>
    </row>
    <row r="2431" spans="1:17" x14ac:dyDescent="0.25">
      <c r="A2431" s="5">
        <v>36384</v>
      </c>
      <c r="B2431">
        <v>0.45353500000000002</v>
      </c>
      <c r="C2431">
        <v>25.294246999999999</v>
      </c>
      <c r="D2431" s="4">
        <f t="shared" si="38"/>
        <v>5.2215861176221892E-3</v>
      </c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>
        <f>LN(C2431/C2430)</f>
        <v>-2.9380711047458256E-2</v>
      </c>
      <c r="Q2431">
        <f>$Y$3*D2431+$Y$4*P2431</f>
        <v>-2.2123746007555595E-2</v>
      </c>
    </row>
    <row r="2432" spans="1:17" x14ac:dyDescent="0.25">
      <c r="A2432" s="5">
        <v>36385</v>
      </c>
      <c r="B2432">
        <v>0.45400800000000002</v>
      </c>
      <c r="C2432">
        <v>26.203129000000001</v>
      </c>
      <c r="D2432" s="4">
        <f t="shared" si="38"/>
        <v>1.0423749460422547E-3</v>
      </c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>
        <f>LN(C2432/C2431)</f>
        <v>3.5301852545269276E-2</v>
      </c>
      <c r="Q2432">
        <f>$Y$3*D2432+$Y$4*P2432</f>
        <v>2.811678532164523E-2</v>
      </c>
    </row>
    <row r="2433" spans="1:17" x14ac:dyDescent="0.25">
      <c r="A2433" s="5">
        <v>36388</v>
      </c>
      <c r="B2433">
        <v>0.457316</v>
      </c>
      <c r="C2433">
        <v>26.087102999999999</v>
      </c>
      <c r="D2433" s="4">
        <f t="shared" si="38"/>
        <v>7.2597989933569605E-3</v>
      </c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>
        <f>LN(C2433/C2432)</f>
        <v>-4.437776845840782E-3</v>
      </c>
      <c r="Q2433">
        <f>$Y$3*D2433+$Y$4*P2433</f>
        <v>-1.984503338833992E-3</v>
      </c>
    </row>
    <row r="2434" spans="1:17" x14ac:dyDescent="0.25">
      <c r="A2434" s="5">
        <v>36389</v>
      </c>
      <c r="B2434">
        <v>0.455897</v>
      </c>
      <c r="C2434">
        <v>26.164463000000001</v>
      </c>
      <c r="D2434" s="4">
        <f t="shared" si="38"/>
        <v>-3.1077112175206074E-3</v>
      </c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>
        <f>LN(C2434/C2433)</f>
        <v>2.9610617420972435E-3</v>
      </c>
      <c r="Q2434">
        <f>$Y$3*D2434+$Y$4*P2434</f>
        <v>1.6882886370937411E-3</v>
      </c>
    </row>
    <row r="2435" spans="1:17" x14ac:dyDescent="0.25">
      <c r="A2435" s="5">
        <v>36390</v>
      </c>
      <c r="B2435">
        <v>0.45448</v>
      </c>
      <c r="C2435">
        <v>26.299835000000002</v>
      </c>
      <c r="D2435" s="4">
        <f t="shared" si="38"/>
        <v>-3.1129985584368905E-3</v>
      </c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>
        <f>LN(C2435/C2434)</f>
        <v>5.1605493864502385E-3</v>
      </c>
      <c r="Q2435">
        <f>$Y$3*D2435+$Y$4*P2435</f>
        <v>3.4253799580865134E-3</v>
      </c>
    </row>
    <row r="2436" spans="1:17" x14ac:dyDescent="0.25">
      <c r="A2436" s="5">
        <v>36391</v>
      </c>
      <c r="B2436">
        <v>0.44408700000000001</v>
      </c>
      <c r="C2436">
        <v>25.932390000000002</v>
      </c>
      <c r="D2436" s="4">
        <f t="shared" ref="D2436:D2499" si="39">LN(B2436/B2435)</f>
        <v>-2.3133419065600229E-2</v>
      </c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>
        <f>LN(C2436/C2435)</f>
        <v>-1.4069898866478804E-2</v>
      </c>
      <c r="Q2436">
        <f>$Y$3*D2436+$Y$4*P2436</f>
        <v>-1.5970745186296334E-2</v>
      </c>
    </row>
    <row r="2437" spans="1:17" x14ac:dyDescent="0.25">
      <c r="A2437" s="5">
        <v>36392</v>
      </c>
      <c r="B2437">
        <v>0.44739400000000001</v>
      </c>
      <c r="C2437">
        <v>25.797037</v>
      </c>
      <c r="D2437" s="4">
        <f t="shared" si="39"/>
        <v>7.4191489647723718E-3</v>
      </c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>
        <f>LN(C2437/C2436)</f>
        <v>-5.233126162157568E-3</v>
      </c>
      <c r="Q2437">
        <f>$Y$3*D2437+$Y$4*P2437</f>
        <v>-2.5796283948469204E-3</v>
      </c>
    </row>
    <row r="2438" spans="1:17" x14ac:dyDescent="0.25">
      <c r="A2438" s="5">
        <v>36395</v>
      </c>
      <c r="B2438">
        <v>0.45920499999999997</v>
      </c>
      <c r="C2438">
        <v>26.744596000000001</v>
      </c>
      <c r="D2438" s="4">
        <f t="shared" si="39"/>
        <v>2.6057095299775936E-2</v>
      </c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>
        <f>LN(C2438/C2437)</f>
        <v>3.6072793870758423E-2</v>
      </c>
      <c r="Q2438">
        <f>$Y$3*D2438+$Y$4*P2438</f>
        <v>3.3972251989591848E-2</v>
      </c>
    </row>
    <row r="2439" spans="1:17" x14ac:dyDescent="0.25">
      <c r="A2439" s="5">
        <v>36396</v>
      </c>
      <c r="B2439">
        <v>0.45637</v>
      </c>
      <c r="C2439">
        <v>28.523705</v>
      </c>
      <c r="D2439" s="4">
        <f t="shared" si="39"/>
        <v>-6.1928494345272807E-3</v>
      </c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>
        <f>LN(C2439/C2438)</f>
        <v>6.4403061702675402E-2</v>
      </c>
      <c r="Q2439">
        <f>$Y$3*D2439+$Y$4*P2439</f>
        <v>4.9597337775196849E-2</v>
      </c>
    </row>
    <row r="2440" spans="1:17" x14ac:dyDescent="0.25">
      <c r="A2440" s="5">
        <v>36397</v>
      </c>
      <c r="B2440">
        <v>0.46392899999999998</v>
      </c>
      <c r="C2440">
        <v>29.49061</v>
      </c>
      <c r="D2440" s="4">
        <f t="shared" si="39"/>
        <v>1.6427639263251286E-2</v>
      </c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>
        <f>LN(C2440/C2439)</f>
        <v>3.3336411646634652E-2</v>
      </c>
      <c r="Q2440">
        <f>$Y$3*D2440+$Y$4*P2440</f>
        <v>2.9790220205399467E-2</v>
      </c>
    </row>
    <row r="2441" spans="1:17" x14ac:dyDescent="0.25">
      <c r="A2441" s="5">
        <v>36398</v>
      </c>
      <c r="B2441">
        <v>0.46959899999999999</v>
      </c>
      <c r="C2441">
        <v>29.277888999999998</v>
      </c>
      <c r="D2441" s="4">
        <f t="shared" si="39"/>
        <v>1.2147615763184915E-2</v>
      </c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>
        <f>LN(C2441/C2440)</f>
        <v>-7.2393180917503649E-3</v>
      </c>
      <c r="Q2441">
        <f>$Y$3*D2441+$Y$4*P2441</f>
        <v>-3.173394360011802E-3</v>
      </c>
    </row>
    <row r="2442" spans="1:17" x14ac:dyDescent="0.25">
      <c r="A2442" s="5">
        <v>36399</v>
      </c>
      <c r="B2442">
        <v>0.48943999999999999</v>
      </c>
      <c r="C2442">
        <v>28.852467999999998</v>
      </c>
      <c r="D2442" s="4">
        <f t="shared" si="39"/>
        <v>4.1382741362864822E-2</v>
      </c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>
        <f>LN(C2442/C2441)</f>
        <v>-1.4637054276987914E-2</v>
      </c>
      <c r="Q2442">
        <f>$Y$3*D2442+$Y$4*P2442</f>
        <v>-2.888305442151488E-3</v>
      </c>
    </row>
    <row r="2443" spans="1:17" x14ac:dyDescent="0.25">
      <c r="A2443" s="5">
        <v>36402</v>
      </c>
      <c r="B2443">
        <v>0.46912500000000001</v>
      </c>
      <c r="C2443">
        <v>28.543049</v>
      </c>
      <c r="D2443" s="4">
        <f t="shared" si="39"/>
        <v>-4.2392622947408358E-2</v>
      </c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>
        <f>LN(C2443/C2442)</f>
        <v>-1.0782096364203119E-2</v>
      </c>
      <c r="Q2443">
        <f>$Y$3*D2443+$Y$4*P2443</f>
        <v>-1.7411612468663771E-2</v>
      </c>
    </row>
    <row r="2444" spans="1:17" x14ac:dyDescent="0.25">
      <c r="A2444" s="5">
        <v>36403</v>
      </c>
      <c r="B2444">
        <v>0.49321900000000002</v>
      </c>
      <c r="C2444">
        <v>28.639738000000001</v>
      </c>
      <c r="D2444" s="4">
        <f t="shared" si="39"/>
        <v>5.0084037018362171E-2</v>
      </c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>
        <f>LN(C2444/C2443)</f>
        <v>3.3817551476376189E-3</v>
      </c>
      <c r="Q2444">
        <f>$Y$3*D2444+$Y$4*P2444</f>
        <v>1.3176388873908023E-2</v>
      </c>
    </row>
    <row r="2445" spans="1:17" x14ac:dyDescent="0.25">
      <c r="A2445" s="5">
        <v>36404</v>
      </c>
      <c r="B2445">
        <v>0.51873100000000005</v>
      </c>
      <c r="C2445">
        <v>28.581717999999999</v>
      </c>
      <c r="D2445" s="4">
        <f t="shared" si="39"/>
        <v>5.0432149894570157E-2</v>
      </c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>
        <f>LN(C2445/C2444)</f>
        <v>-2.0279113444290542E-3</v>
      </c>
      <c r="Q2445">
        <f>$Y$3*D2445+$Y$4*P2445</f>
        <v>8.9742723714764071E-3</v>
      </c>
    </row>
    <row r="2446" spans="1:17" x14ac:dyDescent="0.25">
      <c r="A2446" s="5">
        <v>36405</v>
      </c>
      <c r="B2446">
        <v>0.53337599999999996</v>
      </c>
      <c r="C2446">
        <v>28.407671000000001</v>
      </c>
      <c r="D2446" s="4">
        <f t="shared" si="39"/>
        <v>2.784117199181638E-2</v>
      </c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>
        <f>LN(C2446/C2445)</f>
        <v>-6.1080683324756689E-3</v>
      </c>
      <c r="Q2446">
        <f>$Y$3*D2446+$Y$4*P2446</f>
        <v>1.011934394200764E-3</v>
      </c>
    </row>
    <row r="2447" spans="1:17" x14ac:dyDescent="0.25">
      <c r="A2447" s="5">
        <v>36406</v>
      </c>
      <c r="B2447">
        <v>0.55558099999999999</v>
      </c>
      <c r="C2447">
        <v>29.664653999999999</v>
      </c>
      <c r="D2447" s="4">
        <f t="shared" si="39"/>
        <v>4.078779667129654E-2</v>
      </c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>
        <f>LN(C2447/C2446)</f>
        <v>4.3297021736977172E-2</v>
      </c>
      <c r="Q2447">
        <f>$Y$3*D2447+$Y$4*P2447</f>
        <v>4.2770774635750949E-2</v>
      </c>
    </row>
    <row r="2448" spans="1:17" x14ac:dyDescent="0.25">
      <c r="A2448" s="5">
        <v>36410</v>
      </c>
      <c r="B2448">
        <v>0.57731299999999997</v>
      </c>
      <c r="C2448">
        <v>29.161868999999999</v>
      </c>
      <c r="D2448" s="4">
        <f t="shared" si="39"/>
        <v>3.8370167403284951E-2</v>
      </c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>
        <f>LN(C2448/C2447)</f>
        <v>-1.7094236329292214E-2</v>
      </c>
      <c r="Q2448">
        <f>$Y$3*D2448+$Y$4*P2448</f>
        <v>-5.4619670343925494E-3</v>
      </c>
    </row>
    <row r="2449" spans="1:17" x14ac:dyDescent="0.25">
      <c r="A2449" s="5">
        <v>36411</v>
      </c>
      <c r="B2449">
        <v>0.56313999999999997</v>
      </c>
      <c r="C2449">
        <v>28.543049</v>
      </c>
      <c r="D2449" s="4">
        <f t="shared" si="39"/>
        <v>-2.4856315356750796E-2</v>
      </c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>
        <f>LN(C2449/C2448)</f>
        <v>-2.1448560878417931E-2</v>
      </c>
      <c r="Q2449">
        <f>$Y$3*D2449+$Y$4*P2449</f>
        <v>-2.2163252015710108E-2</v>
      </c>
    </row>
    <row r="2450" spans="1:17" x14ac:dyDescent="0.25">
      <c r="A2450" s="5">
        <v>36412</v>
      </c>
      <c r="B2450">
        <v>0.57117099999999998</v>
      </c>
      <c r="C2450">
        <v>29.103860999999998</v>
      </c>
      <c r="D2450" s="4">
        <f t="shared" si="39"/>
        <v>1.4160374350631451E-2</v>
      </c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>
        <f>LN(C2450/C2449)</f>
        <v>1.9457406930279621E-2</v>
      </c>
      <c r="Q2450">
        <f>$Y$3*D2450+$Y$4*P2450</f>
        <v>1.8346487037812914E-2</v>
      </c>
    </row>
    <row r="2451" spans="1:17" x14ac:dyDescent="0.25">
      <c r="A2451" s="5">
        <v>36413</v>
      </c>
      <c r="B2451">
        <v>0.58534399999999998</v>
      </c>
      <c r="C2451">
        <v>29.393936</v>
      </c>
      <c r="D2451" s="4">
        <f t="shared" si="39"/>
        <v>2.4511069167139542E-2</v>
      </c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>
        <f>LN(C2451/C2450)</f>
        <v>9.9175487784735131E-3</v>
      </c>
      <c r="Q2451">
        <f>$Y$3*D2451+$Y$4*P2451</f>
        <v>1.2978174111075177E-2</v>
      </c>
    </row>
    <row r="2452" spans="1:17" x14ac:dyDescent="0.25">
      <c r="A2452" s="5">
        <v>36416</v>
      </c>
      <c r="B2452">
        <v>0.56691899999999995</v>
      </c>
      <c r="C2452">
        <v>29.045829999999999</v>
      </c>
      <c r="D2452" s="4">
        <f t="shared" si="39"/>
        <v>-3.1983272215693963E-2</v>
      </c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>
        <f>LN(C2452/C2451)</f>
        <v>-1.1913467183776691E-2</v>
      </c>
      <c r="Q2452">
        <f>$Y$3*D2452+$Y$4*P2452</f>
        <v>-1.6122606038906438E-2</v>
      </c>
    </row>
    <row r="2453" spans="1:17" x14ac:dyDescent="0.25">
      <c r="A2453" s="5">
        <v>36417</v>
      </c>
      <c r="B2453">
        <v>0.58817799999999998</v>
      </c>
      <c r="C2453">
        <v>29.413273</v>
      </c>
      <c r="D2453" s="4">
        <f t="shared" si="39"/>
        <v>3.6813186796437226E-2</v>
      </c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>
        <f>LN(C2453/C2452)</f>
        <v>1.2571107667851382E-2</v>
      </c>
      <c r="Q2453">
        <f>$Y$3*D2453+$Y$4*P2453</f>
        <v>1.7655276498938069E-2</v>
      </c>
    </row>
    <row r="2454" spans="1:17" x14ac:dyDescent="0.25">
      <c r="A2454" s="5">
        <v>36418</v>
      </c>
      <c r="B2454">
        <v>0.56975399999999998</v>
      </c>
      <c r="C2454">
        <v>28.659077</v>
      </c>
      <c r="D2454" s="4">
        <f t="shared" si="39"/>
        <v>-3.1824934452049175E-2</v>
      </c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>
        <f>LN(C2454/C2453)</f>
        <v>-2.5975818333662179E-2</v>
      </c>
      <c r="Q2454">
        <f>$Y$3*D2454+$Y$4*P2454</f>
        <v>-2.7202523918639972E-2</v>
      </c>
    </row>
    <row r="2455" spans="1:17" x14ac:dyDescent="0.25">
      <c r="A2455" s="5">
        <v>36419</v>
      </c>
      <c r="B2455">
        <v>0.58062000000000002</v>
      </c>
      <c r="C2455">
        <v>29.084506999999999</v>
      </c>
      <c r="D2455" s="4">
        <f t="shared" si="39"/>
        <v>1.8891809396676857E-2</v>
      </c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>
        <f>LN(C2455/C2454)</f>
        <v>1.4735410183596332E-2</v>
      </c>
      <c r="Q2455">
        <f>$Y$3*D2455+$Y$4*P2455</f>
        <v>1.5607110800387855E-2</v>
      </c>
    </row>
    <row r="2456" spans="1:17" x14ac:dyDescent="0.25">
      <c r="A2456" s="5">
        <v>36420</v>
      </c>
      <c r="B2456">
        <v>0.581565</v>
      </c>
      <c r="C2456">
        <v>29.838692000000002</v>
      </c>
      <c r="D2456" s="4">
        <f t="shared" si="39"/>
        <v>1.6262474705293635E-3</v>
      </c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>
        <f>LN(C2456/C2455)</f>
        <v>2.5600313693637997E-2</v>
      </c>
      <c r="Q2456">
        <f>$Y$3*D2456+$Y$4*P2456</f>
        <v>2.057235385572918E-2</v>
      </c>
    </row>
    <row r="2457" spans="1:17" x14ac:dyDescent="0.25">
      <c r="A2457" s="5">
        <v>36423</v>
      </c>
      <c r="B2457">
        <v>0.59762700000000002</v>
      </c>
      <c r="C2457">
        <v>30.186781</v>
      </c>
      <c r="D2457" s="4">
        <f t="shared" si="39"/>
        <v>2.7244067929445497E-2</v>
      </c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>
        <f>LN(C2457/C2456)</f>
        <v>1.1598172729089E-2</v>
      </c>
      <c r="Q2457">
        <f>$Y$3*D2457+$Y$4*P2457</f>
        <v>1.4879507316364626E-2</v>
      </c>
    </row>
    <row r="2458" spans="1:17" x14ac:dyDescent="0.25">
      <c r="A2458" s="5">
        <v>36424</v>
      </c>
      <c r="B2458">
        <v>0.52345600000000003</v>
      </c>
      <c r="C2458">
        <v>29.277888999999998</v>
      </c>
      <c r="D2458" s="4">
        <f t="shared" si="39"/>
        <v>-0.13251383640837203</v>
      </c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>
        <f>LN(C2458/C2457)</f>
        <v>-3.0571523824297998E-2</v>
      </c>
      <c r="Q2458">
        <f>$Y$3*D2458+$Y$4*P2458</f>
        <v>-5.1951370225248178E-2</v>
      </c>
    </row>
    <row r="2459" spans="1:17" x14ac:dyDescent="0.25">
      <c r="A2459" s="5">
        <v>36425</v>
      </c>
      <c r="B2459">
        <v>0.53148700000000004</v>
      </c>
      <c r="C2459">
        <v>29.722666</v>
      </c>
      <c r="D2459" s="4">
        <f t="shared" si="39"/>
        <v>1.5225761292284605E-2</v>
      </c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>
        <f>LN(C2459/C2458)</f>
        <v>1.5077330230037435E-2</v>
      </c>
      <c r="Q2459">
        <f>$Y$3*D2459+$Y$4*P2459</f>
        <v>1.5108459927133104E-2</v>
      </c>
    </row>
    <row r="2460" spans="1:17" x14ac:dyDescent="0.25">
      <c r="A2460" s="5">
        <v>36426</v>
      </c>
      <c r="B2460">
        <v>0.478574</v>
      </c>
      <c r="C2460">
        <v>28.214300000000001</v>
      </c>
      <c r="D2460" s="4">
        <f t="shared" si="39"/>
        <v>-0.10486788952110174</v>
      </c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>
        <f>LN(C2460/C2459)</f>
        <v>-5.208097811465047E-2</v>
      </c>
      <c r="Q2460">
        <f>$Y$3*D2460+$Y$4*P2460</f>
        <v>-6.3151710465554636E-2</v>
      </c>
    </row>
    <row r="2461" spans="1:17" x14ac:dyDescent="0.25">
      <c r="A2461" s="5">
        <v>36427</v>
      </c>
      <c r="B2461">
        <v>0.49085800000000002</v>
      </c>
      <c r="C2461">
        <v>28.136935999999999</v>
      </c>
      <c r="D2461" s="4">
        <f t="shared" si="39"/>
        <v>2.5344031380147094E-2</v>
      </c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>
        <f>LN(C2461/C2460)</f>
        <v>-2.7457800075907299E-3</v>
      </c>
      <c r="Q2461">
        <f>$Y$3*D2461+$Y$4*P2461</f>
        <v>3.1453542788342976E-3</v>
      </c>
    </row>
    <row r="2462" spans="1:17" x14ac:dyDescent="0.25">
      <c r="A2462" s="5">
        <v>36430</v>
      </c>
      <c r="B2462">
        <v>0.46345700000000001</v>
      </c>
      <c r="C2462">
        <v>28.291664000000001</v>
      </c>
      <c r="D2462" s="4">
        <f t="shared" si="39"/>
        <v>-5.744127194558734E-2</v>
      </c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>
        <f>LN(C2462/C2461)</f>
        <v>5.4840413472285465E-3</v>
      </c>
      <c r="Q2462">
        <f>$Y$3*D2462+$Y$4*P2462</f>
        <v>-7.7129668315151605E-3</v>
      </c>
    </row>
    <row r="2463" spans="1:17" x14ac:dyDescent="0.25">
      <c r="A2463" s="5">
        <v>36431</v>
      </c>
      <c r="B2463">
        <v>0.45070100000000002</v>
      </c>
      <c r="C2463">
        <v>28.504380999999999</v>
      </c>
      <c r="D2463" s="4">
        <f t="shared" si="39"/>
        <v>-2.7909459853309355E-2</v>
      </c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>
        <f>LN(C2463/C2462)</f>
        <v>7.4905918047628887E-3</v>
      </c>
      <c r="Q2463">
        <f>$Y$3*D2463+$Y$4*P2463</f>
        <v>6.6317743772779242E-5</v>
      </c>
    </row>
    <row r="2464" spans="1:17" x14ac:dyDescent="0.25">
      <c r="A2464" s="5">
        <v>36432</v>
      </c>
      <c r="B2464">
        <v>0.44644899999999998</v>
      </c>
      <c r="C2464">
        <v>27.692181000000001</v>
      </c>
      <c r="D2464" s="4">
        <f t="shared" si="39"/>
        <v>-9.4789763967104614E-3</v>
      </c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>
        <f>LN(C2464/C2463)</f>
        <v>-2.8907695781096074E-2</v>
      </c>
      <c r="Q2464">
        <f>$Y$3*D2464+$Y$4*P2464</f>
        <v>-2.4833008581286353E-2</v>
      </c>
    </row>
    <row r="2465" spans="1:17" x14ac:dyDescent="0.25">
      <c r="A2465" s="5">
        <v>36433</v>
      </c>
      <c r="B2465">
        <v>0.478574</v>
      </c>
      <c r="C2465">
        <v>28.020910000000001</v>
      </c>
      <c r="D2465" s="4">
        <f t="shared" si="39"/>
        <v>6.948567681546032E-2</v>
      </c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>
        <f>LN(C2465/C2464)</f>
        <v>1.1800918205631426E-2</v>
      </c>
      <c r="Q2465">
        <f>$Y$3*D2465+$Y$4*P2465</f>
        <v>2.3898851315957016E-2</v>
      </c>
    </row>
    <row r="2466" spans="1:17" x14ac:dyDescent="0.25">
      <c r="A2466" s="5">
        <v>36434</v>
      </c>
      <c r="B2466">
        <v>0.46652700000000003</v>
      </c>
      <c r="C2466">
        <v>27.842034999999999</v>
      </c>
      <c r="D2466" s="4">
        <f t="shared" si="39"/>
        <v>-2.5494952457644614E-2</v>
      </c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>
        <f>LN(C2466/C2465)</f>
        <v>-6.4040881246001987E-3</v>
      </c>
      <c r="Q2466">
        <f>$Y$3*D2466+$Y$4*P2466</f>
        <v>-1.0407918690688737E-2</v>
      </c>
    </row>
    <row r="2467" spans="1:17" x14ac:dyDescent="0.25">
      <c r="A2467" s="5">
        <v>36437</v>
      </c>
      <c r="B2467">
        <v>0.48802299999999998</v>
      </c>
      <c r="C2467">
        <v>28.639738000000001</v>
      </c>
      <c r="D2467" s="4">
        <f t="shared" si="39"/>
        <v>4.504663946400312E-2</v>
      </c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>
        <f>LN(C2467/C2466)</f>
        <v>2.8248264946723518E-2</v>
      </c>
      <c r="Q2467">
        <f>$Y$3*D2467+$Y$4*P2467</f>
        <v>3.177130320101932E-2</v>
      </c>
    </row>
    <row r="2468" spans="1:17" x14ac:dyDescent="0.25">
      <c r="A2468" s="5">
        <v>36438</v>
      </c>
      <c r="B2468">
        <v>0.51353400000000005</v>
      </c>
      <c r="C2468">
        <v>28.407671000000001</v>
      </c>
      <c r="D2468" s="4">
        <f t="shared" si="39"/>
        <v>5.0953703555370856E-2</v>
      </c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>
        <f>LN(C2468/C2467)</f>
        <v>-8.135979676904645E-3</v>
      </c>
      <c r="Q2468">
        <f>$Y$3*D2468+$Y$4*P2468</f>
        <v>4.2566011794984088E-3</v>
      </c>
    </row>
    <row r="2469" spans="1:17" x14ac:dyDescent="0.25">
      <c r="A2469" s="5">
        <v>36439</v>
      </c>
      <c r="B2469">
        <v>0.50786500000000001</v>
      </c>
      <c r="C2469">
        <v>28.987819999999999</v>
      </c>
      <c r="D2469" s="4">
        <f t="shared" si="39"/>
        <v>-1.1100575215700832E-2</v>
      </c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>
        <f>LN(C2469/C2468)</f>
        <v>2.0216527432766394E-2</v>
      </c>
      <c r="Q2469">
        <f>$Y$3*D2469+$Y$4*P2469</f>
        <v>1.3648549648322635E-2</v>
      </c>
    </row>
    <row r="2470" spans="1:17" x14ac:dyDescent="0.25">
      <c r="A2470" s="5">
        <v>36440</v>
      </c>
      <c r="B2470">
        <v>0.50172399999999995</v>
      </c>
      <c r="C2470">
        <v>29.007152999999999</v>
      </c>
      <c r="D2470" s="4">
        <f t="shared" si="39"/>
        <v>-1.2165496530683334E-2</v>
      </c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>
        <f>LN(C2470/C2469)</f>
        <v>6.6671298273162413E-4</v>
      </c>
      <c r="Q2470">
        <f>$Y$3*D2470+$Y$4*P2470</f>
        <v>-2.0245215147726443E-3</v>
      </c>
    </row>
    <row r="2471" spans="1:17" x14ac:dyDescent="0.25">
      <c r="A2471" s="5">
        <v>36441</v>
      </c>
      <c r="B2471">
        <v>0.49558099999999999</v>
      </c>
      <c r="C2471">
        <v>29.374586000000001</v>
      </c>
      <c r="D2471" s="4">
        <f t="shared" si="39"/>
        <v>-1.2319356047791474E-2</v>
      </c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>
        <f>LN(C2471/C2470)</f>
        <v>1.2587424003483876E-2</v>
      </c>
      <c r="Q2471">
        <f>$Y$3*D2471+$Y$4*P2471</f>
        <v>7.36385080467744E-3</v>
      </c>
    </row>
    <row r="2472" spans="1:17" x14ac:dyDescent="0.25">
      <c r="A2472" s="5">
        <v>36444</v>
      </c>
      <c r="B2472">
        <v>0.50408600000000003</v>
      </c>
      <c r="C2472">
        <v>29.181194000000001</v>
      </c>
      <c r="D2472" s="4">
        <f t="shared" si="39"/>
        <v>1.7016076784275642E-2</v>
      </c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>
        <f>LN(C2472/C2471)</f>
        <v>-6.6054180531967543E-3</v>
      </c>
      <c r="Q2472">
        <f>$Y$3*D2472+$Y$4*P2472</f>
        <v>-1.6514012314820864E-3</v>
      </c>
    </row>
    <row r="2473" spans="1:17" x14ac:dyDescent="0.25">
      <c r="A2473" s="5">
        <v>36445</v>
      </c>
      <c r="B2473">
        <v>0.51164500000000002</v>
      </c>
      <c r="C2473">
        <v>28.639738000000001</v>
      </c>
      <c r="D2473" s="4">
        <f t="shared" si="39"/>
        <v>1.4884136744206968E-2</v>
      </c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>
        <f>LN(C2473/C2472)</f>
        <v>-1.8729266688880444E-2</v>
      </c>
      <c r="Q2473">
        <f>$Y$3*D2473+$Y$4*P2473</f>
        <v>-1.1679697337391631E-2</v>
      </c>
    </row>
    <row r="2474" spans="1:17" x14ac:dyDescent="0.25">
      <c r="A2474" s="5">
        <v>36446</v>
      </c>
      <c r="B2474">
        <v>0.48400799999999999</v>
      </c>
      <c r="C2474">
        <v>28.175612999999998</v>
      </c>
      <c r="D2474" s="4">
        <f t="shared" si="39"/>
        <v>-5.5529589674078034E-2</v>
      </c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>
        <f>LN(C2474/C2473)</f>
        <v>-1.633837744008235E-2</v>
      </c>
      <c r="Q2474">
        <f>$Y$3*D2474+$Y$4*P2474</f>
        <v>-2.4557752462979063E-2</v>
      </c>
    </row>
    <row r="2475" spans="1:17" x14ac:dyDescent="0.25">
      <c r="A2475" s="5">
        <v>36447</v>
      </c>
      <c r="B2475">
        <v>0.55321900000000002</v>
      </c>
      <c r="C2475">
        <v>28.059584000000001</v>
      </c>
      <c r="D2475" s="4">
        <f t="shared" si="39"/>
        <v>0.13365250932060732</v>
      </c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>
        <f>LN(C2475/C2474)</f>
        <v>-4.1265673756063709E-3</v>
      </c>
      <c r="Q2475">
        <f>$Y$3*D2475+$Y$4*P2475</f>
        <v>2.4769142583890624E-2</v>
      </c>
    </row>
    <row r="2476" spans="1:17" x14ac:dyDescent="0.25">
      <c r="A2476" s="5">
        <v>36448</v>
      </c>
      <c r="B2476">
        <v>0.56361300000000003</v>
      </c>
      <c r="C2476">
        <v>27.247395000000001</v>
      </c>
      <c r="D2476" s="4">
        <f t="shared" si="39"/>
        <v>1.861390093650981E-2</v>
      </c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>
        <f>LN(C2476/C2475)</f>
        <v>-2.9372328980862398E-2</v>
      </c>
      <c r="Q2476">
        <f>$Y$3*D2476+$Y$4*P2476</f>
        <v>-1.9308419314814897E-2</v>
      </c>
    </row>
    <row r="2477" spans="1:17" x14ac:dyDescent="0.25">
      <c r="A2477" s="5">
        <v>36451</v>
      </c>
      <c r="B2477">
        <v>0.55369100000000004</v>
      </c>
      <c r="C2477">
        <v>27.189373</v>
      </c>
      <c r="D2477" s="4">
        <f t="shared" si="39"/>
        <v>-1.7761076355274512E-2</v>
      </c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>
        <f>LN(C2477/C2476)</f>
        <v>-2.1317217793732713E-3</v>
      </c>
      <c r="Q2477">
        <f>$Y$3*D2477+$Y$4*P2477</f>
        <v>-5.4095873850134521E-3</v>
      </c>
    </row>
    <row r="2478" spans="1:17" x14ac:dyDescent="0.25">
      <c r="A2478" s="5">
        <v>36452</v>
      </c>
      <c r="B2478">
        <v>0.51778599999999997</v>
      </c>
      <c r="C2478">
        <v>26.705936000000001</v>
      </c>
      <c r="D2478" s="4">
        <f t="shared" si="39"/>
        <v>-6.7044739921777619E-2</v>
      </c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>
        <f>LN(C2478/C2477)</f>
        <v>-1.7940335636297117E-2</v>
      </c>
      <c r="Q2478">
        <f>$Y$3*D2478+$Y$4*P2478</f>
        <v>-2.8238754365692759E-2</v>
      </c>
    </row>
    <row r="2479" spans="1:17" x14ac:dyDescent="0.25">
      <c r="A2479" s="5">
        <v>36453</v>
      </c>
      <c r="B2479">
        <v>0.56786400000000004</v>
      </c>
      <c r="C2479">
        <v>28.543049</v>
      </c>
      <c r="D2479" s="4">
        <f t="shared" si="39"/>
        <v>9.2319923946194135E-2</v>
      </c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>
        <f>LN(C2479/C2478)</f>
        <v>6.6527576064583954E-2</v>
      </c>
      <c r="Q2479">
        <f>$Y$3*D2479+$Y$4*P2479</f>
        <v>7.1936874932254008E-2</v>
      </c>
    </row>
    <row r="2480" spans="1:17" x14ac:dyDescent="0.25">
      <c r="A2480" s="5">
        <v>36454</v>
      </c>
      <c r="B2480">
        <v>0.57542400000000005</v>
      </c>
      <c r="C2480">
        <v>28.794447000000002</v>
      </c>
      <c r="D2480" s="4">
        <f t="shared" si="39"/>
        <v>1.3225206930398624E-2</v>
      </c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>
        <f>LN(C2480/C2479)</f>
        <v>8.7691171929097176E-3</v>
      </c>
      <c r="Q2480">
        <f>$Y$3*D2480+$Y$4*P2480</f>
        <v>9.7036703899228971E-3</v>
      </c>
    </row>
    <row r="2481" spans="1:17" x14ac:dyDescent="0.25">
      <c r="A2481" s="5">
        <v>36455</v>
      </c>
      <c r="B2481">
        <v>0.55888800000000005</v>
      </c>
      <c r="C2481">
        <v>28.678411000000001</v>
      </c>
      <c r="D2481" s="4">
        <f t="shared" si="39"/>
        <v>-2.9158065063263443E-2</v>
      </c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>
        <f>LN(C2481/C2480)</f>
        <v>-4.0379463176852468E-3</v>
      </c>
      <c r="Q2481">
        <f>$Y$3*D2481+$Y$4*P2481</f>
        <v>-9.3062619634693526E-3</v>
      </c>
    </row>
    <row r="2482" spans="1:17" x14ac:dyDescent="0.25">
      <c r="A2482" s="5">
        <v>36458</v>
      </c>
      <c r="B2482">
        <v>0.56313999999999997</v>
      </c>
      <c r="C2482">
        <v>28.601057000000001</v>
      </c>
      <c r="D2482" s="4">
        <f t="shared" si="39"/>
        <v>7.5791697787198986E-3</v>
      </c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>
        <f>LN(C2482/C2481)</f>
        <v>-2.7009345486618012E-3</v>
      </c>
      <c r="Q2482">
        <f>$Y$3*D2482+$Y$4*P2482</f>
        <v>-5.4494018347707061E-4</v>
      </c>
    </row>
    <row r="2483" spans="1:17" x14ac:dyDescent="0.25">
      <c r="A2483" s="5">
        <v>36459</v>
      </c>
      <c r="B2483">
        <v>0.56739200000000001</v>
      </c>
      <c r="C2483">
        <v>28.581717999999999</v>
      </c>
      <c r="D2483" s="4">
        <f t="shared" si="39"/>
        <v>7.522157796813784E-3</v>
      </c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>
        <f>LN(C2483/C2482)</f>
        <v>-6.7639252335388676E-4</v>
      </c>
      <c r="Q2483">
        <f>$Y$3*D2483+$Y$4*P2483</f>
        <v>1.0430480319217792E-3</v>
      </c>
    </row>
    <row r="2484" spans="1:17" x14ac:dyDescent="0.25">
      <c r="A2484" s="5">
        <v>36460</v>
      </c>
      <c r="B2484">
        <v>0.57731299999999997</v>
      </c>
      <c r="C2484">
        <v>28.117605000000001</v>
      </c>
      <c r="D2484" s="4">
        <f t="shared" si="39"/>
        <v>1.7334157559937016E-2</v>
      </c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>
        <f>LN(C2484/C2483)</f>
        <v>-1.6371390043257879E-2</v>
      </c>
      <c r="Q2484">
        <f>$Y$3*D2484+$Y$4*P2484</f>
        <v>-9.3024957603082842E-3</v>
      </c>
    </row>
    <row r="2485" spans="1:17" x14ac:dyDescent="0.25">
      <c r="A2485" s="5">
        <v>36461</v>
      </c>
      <c r="B2485">
        <v>0.58865199999999995</v>
      </c>
      <c r="C2485">
        <v>27.808197</v>
      </c>
      <c r="D2485" s="4">
        <f t="shared" si="39"/>
        <v>1.9450596688607585E-2</v>
      </c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>
        <f>LN(C2485/C2484)</f>
        <v>-1.1065059268043536E-2</v>
      </c>
      <c r="Q2485">
        <f>$Y$3*D2485+$Y$4*P2485</f>
        <v>-4.6651648509007364E-3</v>
      </c>
    </row>
    <row r="2486" spans="1:17" x14ac:dyDescent="0.25">
      <c r="A2486" s="5">
        <v>36462</v>
      </c>
      <c r="B2486">
        <v>0.60565899999999995</v>
      </c>
      <c r="C2486">
        <v>28.639738000000001</v>
      </c>
      <c r="D2486" s="4">
        <f t="shared" si="39"/>
        <v>2.8481944296974617E-2</v>
      </c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>
        <f>LN(C2486/C2485)</f>
        <v>2.9464360655730621E-2</v>
      </c>
      <c r="Q2486">
        <f>$Y$3*D2486+$Y$4*P2486</f>
        <v>2.9258323434094492E-2</v>
      </c>
    </row>
    <row r="2487" spans="1:17" x14ac:dyDescent="0.25">
      <c r="A2487" s="5">
        <v>36465</v>
      </c>
      <c r="B2487">
        <v>0.58676099999999998</v>
      </c>
      <c r="C2487">
        <v>28.581717999999999</v>
      </c>
      <c r="D2487" s="4">
        <f t="shared" si="39"/>
        <v>-3.169953952766754E-2</v>
      </c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>
        <f>LN(C2487/C2486)</f>
        <v>-2.0279113444290542E-3</v>
      </c>
      <c r="Q2487">
        <f>$Y$3*D2487+$Y$4*P2487</f>
        <v>-8.2507920790657226E-3</v>
      </c>
    </row>
    <row r="2488" spans="1:17" x14ac:dyDescent="0.25">
      <c r="A2488" s="5">
        <v>36466</v>
      </c>
      <c r="B2488">
        <v>0.60660400000000003</v>
      </c>
      <c r="C2488">
        <v>28.639738000000001</v>
      </c>
      <c r="D2488" s="4">
        <f t="shared" si="39"/>
        <v>3.325860747153303E-2</v>
      </c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>
        <f>LN(C2488/C2487)</f>
        <v>2.0279113444290585E-3</v>
      </c>
      <c r="Q2488">
        <f>$Y$3*D2488+$Y$4*P2488</f>
        <v>8.5777675255075472E-3</v>
      </c>
    </row>
    <row r="2489" spans="1:17" x14ac:dyDescent="0.25">
      <c r="A2489" s="5">
        <v>36467</v>
      </c>
      <c r="B2489">
        <v>0.61605299999999996</v>
      </c>
      <c r="C2489">
        <v>28.465693999999999</v>
      </c>
      <c r="D2489" s="4">
        <f t="shared" si="39"/>
        <v>1.5456809429456771E-2</v>
      </c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>
        <f>LN(C2489/C2488)</f>
        <v>-6.0955510815216456E-3</v>
      </c>
      <c r="Q2489">
        <f>$Y$3*D2489+$Y$4*P2489</f>
        <v>-1.5754833527990659E-3</v>
      </c>
    </row>
    <row r="2490" spans="1:17" x14ac:dyDescent="0.25">
      <c r="A2490" s="5">
        <v>36468</v>
      </c>
      <c r="B2490">
        <v>0.63211499999999998</v>
      </c>
      <c r="C2490">
        <v>28.388348000000001</v>
      </c>
      <c r="D2490" s="4">
        <f t="shared" si="39"/>
        <v>2.5738340825672931E-2</v>
      </c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>
        <f>LN(C2490/C2489)</f>
        <v>-2.7208636359281639E-3</v>
      </c>
      <c r="Q2490">
        <f>$Y$3*D2490+$Y$4*P2490</f>
        <v>3.2477415944119166E-3</v>
      </c>
    </row>
    <row r="2491" spans="1:17" x14ac:dyDescent="0.25">
      <c r="A2491" s="5">
        <v>36469</v>
      </c>
      <c r="B2491">
        <v>0.667547</v>
      </c>
      <c r="C2491">
        <v>28.330325999999999</v>
      </c>
      <c r="D2491" s="4">
        <f t="shared" si="39"/>
        <v>5.4538460161523451E-2</v>
      </c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>
        <f>LN(C2491/C2490)</f>
        <v>-2.0459582760959144E-3</v>
      </c>
      <c r="Q2491">
        <f>$Y$3*D2491+$Y$4*P2491</f>
        <v>9.8212060467231833E-3</v>
      </c>
    </row>
    <row r="2492" spans="1:17" x14ac:dyDescent="0.25">
      <c r="A2492" s="5">
        <v>36472</v>
      </c>
      <c r="B2492">
        <v>0.728491</v>
      </c>
      <c r="C2492">
        <v>27.827546999999999</v>
      </c>
      <c r="D2492" s="4">
        <f t="shared" si="39"/>
        <v>8.736547162596256E-2</v>
      </c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>
        <f>LN(C2492/C2491)</f>
        <v>-1.7906391651813708E-2</v>
      </c>
      <c r="Q2492">
        <f>$Y$3*D2492+$Y$4*P2492</f>
        <v>4.1717446016138089E-3</v>
      </c>
    </row>
    <row r="2493" spans="1:17" x14ac:dyDescent="0.25">
      <c r="A2493" s="5">
        <v>36473</v>
      </c>
      <c r="B2493">
        <v>0.67746799999999996</v>
      </c>
      <c r="C2493">
        <v>27.498791000000001</v>
      </c>
      <c r="D2493" s="4">
        <f t="shared" si="39"/>
        <v>-7.2612952240535641E-2</v>
      </c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>
        <f>LN(C2493/C2492)</f>
        <v>-1.188438929081608E-2</v>
      </c>
      <c r="Q2493">
        <f>$Y$3*D2493+$Y$4*P2493</f>
        <v>-2.4620684113877377E-2</v>
      </c>
    </row>
    <row r="2494" spans="1:17" x14ac:dyDescent="0.25">
      <c r="A2494" s="5">
        <v>36474</v>
      </c>
      <c r="B2494">
        <v>0.69116900000000003</v>
      </c>
      <c r="C2494">
        <v>26.957326999999999</v>
      </c>
      <c r="D2494" s="4">
        <f t="shared" si="39"/>
        <v>2.002204778099544E-2</v>
      </c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>
        <f>LN(C2494/C2493)</f>
        <v>-1.9886905825276927E-2</v>
      </c>
      <c r="Q2494">
        <f>$Y$3*D2494+$Y$4*P2494</f>
        <v>-1.1517002529027306E-2</v>
      </c>
    </row>
    <row r="2495" spans="1:17" x14ac:dyDescent="0.25">
      <c r="A2495" s="5">
        <v>36475</v>
      </c>
      <c r="B2495">
        <v>0.69731100000000001</v>
      </c>
      <c r="C2495">
        <v>27.730841000000002</v>
      </c>
      <c r="D2495" s="4">
        <f t="shared" si="39"/>
        <v>8.8471422881550767E-3</v>
      </c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>
        <f>LN(C2495/C2494)</f>
        <v>2.8290053087784029E-2</v>
      </c>
      <c r="Q2495">
        <f>$Y$3*D2495+$Y$4*P2495</f>
        <v>2.4212389594123168E-2</v>
      </c>
    </row>
    <row r="2496" spans="1:17" x14ac:dyDescent="0.25">
      <c r="A2496" s="5">
        <v>36476</v>
      </c>
      <c r="B2496">
        <v>0.68502700000000005</v>
      </c>
      <c r="C2496">
        <v>27.595476000000001</v>
      </c>
      <c r="D2496" s="4">
        <f t="shared" si="39"/>
        <v>-1.7773255691366362E-2</v>
      </c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>
        <f>LN(C2496/C2495)</f>
        <v>-4.8933410878250275E-3</v>
      </c>
      <c r="Q2496">
        <f>$Y$3*D2496+$Y$4*P2496</f>
        <v>-7.5945805329667567E-3</v>
      </c>
    </row>
    <row r="2497" spans="1:17" x14ac:dyDescent="0.25">
      <c r="A2497" s="5">
        <v>36479</v>
      </c>
      <c r="B2497">
        <v>0.67605099999999996</v>
      </c>
      <c r="C2497">
        <v>26.918644</v>
      </c>
      <c r="D2497" s="4">
        <f t="shared" si="39"/>
        <v>-1.3189736559620236E-2</v>
      </c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>
        <f>LN(C2497/C2496)</f>
        <v>-2.4832714207598396E-2</v>
      </c>
      <c r="Q2497">
        <f>$Y$3*D2497+$Y$4*P2497</f>
        <v>-2.2390891303510598E-2</v>
      </c>
    </row>
    <row r="2498" spans="1:17" x14ac:dyDescent="0.25">
      <c r="A2498" s="5">
        <v>36480</v>
      </c>
      <c r="B2498">
        <v>0.68927899999999998</v>
      </c>
      <c r="C2498">
        <v>27.015335</v>
      </c>
      <c r="D2498" s="4">
        <f t="shared" si="39"/>
        <v>1.9377606753480422E-2</v>
      </c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>
        <f>LN(C2498/C2497)</f>
        <v>3.585535700557251E-3</v>
      </c>
      <c r="Q2498">
        <f>$Y$3*D2498+$Y$4*P2498</f>
        <v>6.8975270111912585E-3</v>
      </c>
    </row>
    <row r="2499" spans="1:17" x14ac:dyDescent="0.25">
      <c r="A2499" s="5">
        <v>36481</v>
      </c>
      <c r="B2499">
        <v>0.68219300000000005</v>
      </c>
      <c r="C2499">
        <v>26.299835000000002</v>
      </c>
      <c r="D2499" s="4">
        <f t="shared" si="39"/>
        <v>-1.0333514726336656E-2</v>
      </c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>
        <f>LN(C2499/C2498)</f>
        <v>-2.684200233759371E-2</v>
      </c>
      <c r="Q2499">
        <f>$Y$3*D2499+$Y$4*P2499</f>
        <v>-2.3379760600144597E-2</v>
      </c>
    </row>
    <row r="2500" spans="1:17" x14ac:dyDescent="0.25">
      <c r="A2500" s="5">
        <v>36482</v>
      </c>
      <c r="B2500">
        <v>0.67746799999999996</v>
      </c>
      <c r="C2500">
        <v>26.2805</v>
      </c>
      <c r="D2500" s="4">
        <f t="shared" ref="D2500:D2563" si="40">LN(B2500/B2499)</f>
        <v>-6.9502898453077952E-3</v>
      </c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>
        <f>LN(C2500/C2499)</f>
        <v>-7.3544608916992476E-4</v>
      </c>
      <c r="Q2500">
        <f>$Y$3*D2500+$Y$4*P2500</f>
        <v>-2.0388538846576841E-3</v>
      </c>
    </row>
    <row r="2501" spans="1:17" x14ac:dyDescent="0.25">
      <c r="A2501" s="5">
        <v>36483</v>
      </c>
      <c r="B2501">
        <v>0.69872800000000002</v>
      </c>
      <c r="C2501">
        <v>26.609228000000002</v>
      </c>
      <c r="D2501" s="4">
        <f t="shared" si="40"/>
        <v>3.0899220013334096E-2</v>
      </c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>
        <f>LN(C2501/C2500)</f>
        <v>1.2430853608385745E-2</v>
      </c>
      <c r="Q2501">
        <f>$Y$3*D2501+$Y$4*P2501</f>
        <v>1.6304130827681923E-2</v>
      </c>
    </row>
    <row r="2502" spans="1:17" x14ac:dyDescent="0.25">
      <c r="A2502" s="5">
        <v>36486</v>
      </c>
      <c r="B2502">
        <v>0.68502700000000005</v>
      </c>
      <c r="C2502">
        <v>27.788844999999998</v>
      </c>
      <c r="D2502" s="4">
        <f t="shared" si="40"/>
        <v>-1.9803285635549766E-2</v>
      </c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>
        <f>LN(C2502/C2501)</f>
        <v>4.3376608258857884E-2</v>
      </c>
      <c r="Q2502">
        <f>$Y$3*D2502+$Y$4*P2502</f>
        <v>3.0126208176195921E-2</v>
      </c>
    </row>
    <row r="2503" spans="1:17" x14ac:dyDescent="0.25">
      <c r="A2503" s="5">
        <v>36487</v>
      </c>
      <c r="B2503">
        <v>0.70156300000000005</v>
      </c>
      <c r="C2503">
        <v>27.730841000000002</v>
      </c>
      <c r="D2503" s="4">
        <f t="shared" si="40"/>
        <v>2.3852449521470375E-2</v>
      </c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>
        <f>LN(C2503/C2502)</f>
        <v>-2.0894938456138962E-3</v>
      </c>
      <c r="Q2503">
        <f>$Y$3*D2503+$Y$4*P2503</f>
        <v>3.3511789277547764E-3</v>
      </c>
    </row>
    <row r="2504" spans="1:17" x14ac:dyDescent="0.25">
      <c r="A2504" s="5">
        <v>36488</v>
      </c>
      <c r="B2504">
        <v>0.71573600000000004</v>
      </c>
      <c r="C2504">
        <v>28.368998999999999</v>
      </c>
      <c r="D2504" s="4">
        <f t="shared" si="40"/>
        <v>2.0000680819429306E-2</v>
      </c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>
        <f>LN(C2504/C2503)</f>
        <v>2.2751777115593039E-2</v>
      </c>
      <c r="Q2504">
        <f>$Y$3*D2504+$Y$4*P2504</f>
        <v>2.2174803582667785E-2</v>
      </c>
    </row>
    <row r="2505" spans="1:17" x14ac:dyDescent="0.25">
      <c r="A2505" s="5">
        <v>36490</v>
      </c>
      <c r="B2505">
        <v>0.71857000000000004</v>
      </c>
      <c r="C2505">
        <v>28.194939000000002</v>
      </c>
      <c r="D2505" s="4">
        <f t="shared" si="40"/>
        <v>3.9517420801981566E-3</v>
      </c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>
        <f>LN(C2505/C2504)</f>
        <v>-6.1544706951954927E-3</v>
      </c>
      <c r="Q2505">
        <f>$Y$3*D2505+$Y$4*P2505</f>
        <v>-4.034945727042159E-3</v>
      </c>
    </row>
    <row r="2506" spans="1:17" x14ac:dyDescent="0.25">
      <c r="A2506" s="5">
        <v>36493</v>
      </c>
      <c r="B2506">
        <v>0.71479099999999995</v>
      </c>
      <c r="C2506">
        <v>27.904876999999999</v>
      </c>
      <c r="D2506" s="4">
        <f t="shared" si="40"/>
        <v>-5.2729336934455228E-3</v>
      </c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>
        <f>LN(C2506/C2505)</f>
        <v>-1.0341017334175275E-2</v>
      </c>
      <c r="Q2506">
        <f>$Y$3*D2506+$Y$4*P2506</f>
        <v>-9.2781137464564081E-3</v>
      </c>
    </row>
    <row r="2507" spans="1:17" x14ac:dyDescent="0.25">
      <c r="A2507" s="5">
        <v>36494</v>
      </c>
      <c r="B2507">
        <v>0.73982899999999996</v>
      </c>
      <c r="C2507">
        <v>28.170794000000001</v>
      </c>
      <c r="D2507" s="4">
        <f t="shared" si="40"/>
        <v>3.4428886142308178E-2</v>
      </c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>
        <f>LN(C2507/C2506)</f>
        <v>9.4842910860902345E-3</v>
      </c>
      <c r="Q2507">
        <f>$Y$3*D2507+$Y$4*P2507</f>
        <v>1.4715795034914304E-2</v>
      </c>
    </row>
    <row r="2508" spans="1:17" x14ac:dyDescent="0.25">
      <c r="A2508" s="5">
        <v>36495</v>
      </c>
      <c r="B2508">
        <v>0.77904099999999998</v>
      </c>
      <c r="C2508">
        <v>28.833109</v>
      </c>
      <c r="D2508" s="4">
        <f t="shared" si="40"/>
        <v>5.1644597650915218E-2</v>
      </c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>
        <f>LN(C2508/C2507)</f>
        <v>2.3238577388083496E-2</v>
      </c>
      <c r="Q2508">
        <f>$Y$3*D2508+$Y$4*P2508</f>
        <v>2.9196028565000379E-2</v>
      </c>
    </row>
    <row r="2509" spans="1:17" x14ac:dyDescent="0.25">
      <c r="A2509" s="5">
        <v>36496</v>
      </c>
      <c r="B2509">
        <v>0.83289899999999994</v>
      </c>
      <c r="C2509">
        <v>29.335902999999998</v>
      </c>
      <c r="D2509" s="4">
        <f t="shared" si="40"/>
        <v>6.6848710251546636E-2</v>
      </c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>
        <f>LN(C2509/C2508)</f>
        <v>1.7287779353332849E-2</v>
      </c>
      <c r="Q2509">
        <f>$Y$3*D2509+$Y$4*P2509</f>
        <v>2.7681943103719006E-2</v>
      </c>
    </row>
    <row r="2510" spans="1:17" x14ac:dyDescent="0.25">
      <c r="A2510" s="5">
        <v>36497</v>
      </c>
      <c r="B2510">
        <v>0.86927699999999997</v>
      </c>
      <c r="C2510">
        <v>29.741999</v>
      </c>
      <c r="D2510" s="4">
        <f t="shared" si="40"/>
        <v>4.2749445349037088E-2</v>
      </c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>
        <f>LN(C2510/C2509)</f>
        <v>1.3748030398035505E-2</v>
      </c>
      <c r="Q2510">
        <f>$Y$3*D2510+$Y$4*P2510</f>
        <v>1.9830350696108681E-2</v>
      </c>
    </row>
    <row r="2511" spans="1:17" x14ac:dyDescent="0.25">
      <c r="A2511" s="5">
        <v>36500</v>
      </c>
      <c r="B2511">
        <v>0.87683500000000003</v>
      </c>
      <c r="C2511">
        <v>29.529285000000002</v>
      </c>
      <c r="D2511" s="4">
        <f t="shared" si="40"/>
        <v>8.6570016149787807E-3</v>
      </c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>
        <f>LN(C2511/C2510)</f>
        <v>-7.1776718463908897E-3</v>
      </c>
      <c r="Q2511">
        <f>$Y$3*D2511+$Y$4*P2511</f>
        <v>-3.8567457477791658E-3</v>
      </c>
    </row>
    <row r="2512" spans="1:17" x14ac:dyDescent="0.25">
      <c r="A2512" s="5">
        <v>36501</v>
      </c>
      <c r="B2512">
        <v>0.89053599999999999</v>
      </c>
      <c r="C2512">
        <v>28.775100999999999</v>
      </c>
      <c r="D2512" s="4">
        <f t="shared" si="40"/>
        <v>1.5504695358871065E-2</v>
      </c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>
        <f>LN(C2512/C2511)</f>
        <v>-2.5872018204515523E-2</v>
      </c>
      <c r="Q2512">
        <f>$Y$3*D2512+$Y$4*P2512</f>
        <v>-1.7194289024772363E-2</v>
      </c>
    </row>
    <row r="2513" spans="1:17" x14ac:dyDescent="0.25">
      <c r="A2513" s="5">
        <v>36502</v>
      </c>
      <c r="B2513">
        <v>0.83195399999999997</v>
      </c>
      <c r="C2513">
        <v>28.388348000000001</v>
      </c>
      <c r="D2513" s="4">
        <f t="shared" si="40"/>
        <v>-6.8046377807929603E-2</v>
      </c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>
        <f>LN(C2513/C2512)</f>
        <v>-1.3531685304639437E-2</v>
      </c>
      <c r="Q2513">
        <f>$Y$3*D2513+$Y$4*P2513</f>
        <v>-2.4964776459542835E-2</v>
      </c>
    </row>
    <row r="2514" spans="1:17" x14ac:dyDescent="0.25">
      <c r="A2514" s="5">
        <v>36503</v>
      </c>
      <c r="B2514">
        <v>0.79557599999999995</v>
      </c>
      <c r="C2514">
        <v>28.697755999999998</v>
      </c>
      <c r="D2514" s="4">
        <f t="shared" si="40"/>
        <v>-4.4710770218908895E-2</v>
      </c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>
        <f>LN(C2514/C2513)</f>
        <v>1.0840152266953416E-2</v>
      </c>
      <c r="Q2514">
        <f>$Y$3*D2514+$Y$4*P2514</f>
        <v>-8.1026216914571389E-4</v>
      </c>
    </row>
    <row r="2515" spans="1:17" x14ac:dyDescent="0.25">
      <c r="A2515" s="5">
        <v>36504</v>
      </c>
      <c r="B2515">
        <v>0.77856899999999996</v>
      </c>
      <c r="C2515">
        <v>29.045829999999999</v>
      </c>
      <c r="D2515" s="4">
        <f t="shared" si="40"/>
        <v>-2.1608761281241479E-2</v>
      </c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>
        <f>LN(C2515/C2514)</f>
        <v>1.2055995827835212E-2</v>
      </c>
      <c r="Q2515">
        <f>$Y$3*D2515+$Y$4*P2515</f>
        <v>4.9956563292215782E-3</v>
      </c>
    </row>
    <row r="2516" spans="1:17" x14ac:dyDescent="0.25">
      <c r="A2516" s="5">
        <v>36507</v>
      </c>
      <c r="B2516">
        <v>0.74833400000000005</v>
      </c>
      <c r="C2516">
        <v>29.896723000000001</v>
      </c>
      <c r="D2516" s="4">
        <f t="shared" si="40"/>
        <v>-3.9608216954611281E-2</v>
      </c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>
        <f>LN(C2516/C2515)</f>
        <v>2.8873948344813681E-2</v>
      </c>
      <c r="Q2516">
        <f>$Y$3*D2516+$Y$4*P2516</f>
        <v>1.4511529657296855E-2</v>
      </c>
    </row>
    <row r="2517" spans="1:17" x14ac:dyDescent="0.25">
      <c r="A2517" s="5">
        <v>36508</v>
      </c>
      <c r="B2517">
        <v>0.71715300000000004</v>
      </c>
      <c r="C2517">
        <v>30.534867999999999</v>
      </c>
      <c r="D2517" s="4">
        <f t="shared" si="40"/>
        <v>-4.2560195419705987E-2</v>
      </c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>
        <f>LN(C2517/C2516)</f>
        <v>2.1120368029554866E-2</v>
      </c>
      <c r="Q2517">
        <f>$Y$3*D2517+$Y$4*P2517</f>
        <v>7.7649650495771744E-3</v>
      </c>
    </row>
    <row r="2518" spans="1:17" x14ac:dyDescent="0.25">
      <c r="A2518" s="5">
        <v>36509</v>
      </c>
      <c r="B2518">
        <v>0.73321499999999995</v>
      </c>
      <c r="C2518">
        <v>33.551617</v>
      </c>
      <c r="D2518" s="4">
        <f t="shared" si="40"/>
        <v>2.2149767064682382E-2</v>
      </c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>
        <f>LN(C2518/C2517)</f>
        <v>9.4215815219961641E-2</v>
      </c>
      <c r="Q2518">
        <f>$Y$3*D2518+$Y$4*P2518</f>
        <v>7.9101766879998273E-2</v>
      </c>
    </row>
    <row r="2519" spans="1:17" x14ac:dyDescent="0.25">
      <c r="A2519" s="5">
        <v>36510</v>
      </c>
      <c r="B2519">
        <v>0.74313700000000005</v>
      </c>
      <c r="C2519">
        <v>35.176017999999999</v>
      </c>
      <c r="D2519" s="4">
        <f t="shared" si="40"/>
        <v>1.3441441316796006E-2</v>
      </c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>
        <f>LN(C2519/C2518)</f>
        <v>4.7279484613331743E-2</v>
      </c>
      <c r="Q2519">
        <f>$Y$3*D2519+$Y$4*P2519</f>
        <v>4.0182802677732235E-2</v>
      </c>
    </row>
    <row r="2520" spans="1:17" x14ac:dyDescent="0.25">
      <c r="A2520" s="5">
        <v>36511</v>
      </c>
      <c r="B2520">
        <v>0.75589200000000001</v>
      </c>
      <c r="C2520">
        <v>35.659466000000002</v>
      </c>
      <c r="D2520" s="4">
        <f t="shared" si="40"/>
        <v>1.7018093493404707E-2</v>
      </c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>
        <f>LN(C2520/C2519)</f>
        <v>1.3650093970324554E-2</v>
      </c>
      <c r="Q2520">
        <f>$Y$3*D2520+$Y$4*P2520</f>
        <v>1.4356447501617469E-2</v>
      </c>
    </row>
    <row r="2521" spans="1:17" x14ac:dyDescent="0.25">
      <c r="A2521" s="5">
        <v>36514</v>
      </c>
      <c r="B2521">
        <v>0.74077400000000004</v>
      </c>
      <c r="C2521">
        <v>34.885941000000003</v>
      </c>
      <c r="D2521" s="4">
        <f t="shared" si="40"/>
        <v>-2.0202923307798066E-2</v>
      </c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>
        <f>LN(C2521/C2520)</f>
        <v>-2.1930726189560972E-2</v>
      </c>
      <c r="Q2521">
        <f>$Y$3*D2521+$Y$4*P2521</f>
        <v>-2.1568362816719644E-2</v>
      </c>
    </row>
    <row r="2522" spans="1:17" x14ac:dyDescent="0.25">
      <c r="A2522" s="5">
        <v>36515</v>
      </c>
      <c r="B2522">
        <v>0.77478999999999998</v>
      </c>
      <c r="C2522">
        <v>35.852848000000002</v>
      </c>
      <c r="D2522" s="4">
        <f t="shared" si="40"/>
        <v>4.4896439369195587E-2</v>
      </c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>
        <f>LN(C2522/C2521)</f>
        <v>2.7339094638542498E-2</v>
      </c>
      <c r="Q2522">
        <f>$Y$3*D2522+$Y$4*P2522</f>
        <v>3.1021307882825304E-2</v>
      </c>
    </row>
    <row r="2523" spans="1:17" x14ac:dyDescent="0.25">
      <c r="A2523" s="5">
        <v>36516</v>
      </c>
      <c r="B2523">
        <v>0.75541999999999998</v>
      </c>
      <c r="C2523">
        <v>36.374972999999997</v>
      </c>
      <c r="D2523" s="4">
        <f t="shared" si="40"/>
        <v>-2.5318138925962928E-2</v>
      </c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>
        <f>LN(C2523/C2522)</f>
        <v>1.4457977213124303E-2</v>
      </c>
      <c r="Q2523">
        <f>$Y$3*D2523+$Y$4*P2523</f>
        <v>6.1159332480269692E-3</v>
      </c>
    </row>
    <row r="2524" spans="1:17" x14ac:dyDescent="0.25">
      <c r="A2524" s="5">
        <v>36517</v>
      </c>
      <c r="B2524">
        <v>0.78234800000000004</v>
      </c>
      <c r="C2524">
        <v>36.336311000000002</v>
      </c>
      <c r="D2524" s="4">
        <f t="shared" si="40"/>
        <v>3.5025768377153876E-2</v>
      </c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>
        <f>LN(C2524/C2523)</f>
        <v>-1.063438891921429E-3</v>
      </c>
      <c r="Q2524">
        <f>$Y$3*D2524+$Y$4*P2524</f>
        <v>6.5053682950701828E-3</v>
      </c>
    </row>
    <row r="2525" spans="1:17" x14ac:dyDescent="0.25">
      <c r="A2525" s="5">
        <v>36521</v>
      </c>
      <c r="B2525">
        <v>0.75069600000000003</v>
      </c>
      <c r="C2525">
        <v>36.858437000000002</v>
      </c>
      <c r="D2525" s="4">
        <f t="shared" si="40"/>
        <v>-4.1298878139646958E-2</v>
      </c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>
        <f>LN(C2525/C2524)</f>
        <v>1.4267003321560575E-2</v>
      </c>
      <c r="Q2525">
        <f>$Y$3*D2525+$Y$4*P2525</f>
        <v>2.6134516151063835E-3</v>
      </c>
    </row>
    <row r="2526" spans="1:17" x14ac:dyDescent="0.25">
      <c r="A2526" s="5">
        <v>36522</v>
      </c>
      <c r="B2526">
        <v>0.74219199999999996</v>
      </c>
      <c r="C2526">
        <v>36.355625000000003</v>
      </c>
      <c r="D2526" s="4">
        <f t="shared" si="40"/>
        <v>-1.1392806401989267E-2</v>
      </c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>
        <f>LN(C2526/C2525)</f>
        <v>-1.3735610115731279E-2</v>
      </c>
      <c r="Q2526">
        <f>$Y$3*D2526+$Y$4*P2526</f>
        <v>-1.3244265724205232E-2</v>
      </c>
    </row>
    <row r="2527" spans="1:17" x14ac:dyDescent="0.25">
      <c r="A2527" s="5">
        <v>36523</v>
      </c>
      <c r="B2527">
        <v>0.76109000000000004</v>
      </c>
      <c r="C2527">
        <v>36.491019999999999</v>
      </c>
      <c r="D2527" s="4">
        <f t="shared" si="40"/>
        <v>2.5143646506515807E-2</v>
      </c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>
        <f>LN(C2527/C2526)</f>
        <v>3.7172653842328538E-3</v>
      </c>
      <c r="Q2527">
        <f>$Y$3*D2527+$Y$4*P2527</f>
        <v>8.2109120919709108E-3</v>
      </c>
    </row>
    <row r="2528" spans="1:17" x14ac:dyDescent="0.25">
      <c r="A2528" s="5">
        <v>36524</v>
      </c>
      <c r="B2528">
        <v>0.75825399999999998</v>
      </c>
      <c r="C2528">
        <v>36.394309999999997</v>
      </c>
      <c r="D2528" s="4">
        <f t="shared" si="40"/>
        <v>-3.7331944493356603E-3</v>
      </c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>
        <f>LN(C2528/C2527)</f>
        <v>-2.6537591791427886E-3</v>
      </c>
      <c r="Q2528">
        <f>$Y$3*D2528+$Y$4*P2528</f>
        <v>-2.8801436871208541E-3</v>
      </c>
    </row>
    <row r="2529" spans="1:17" x14ac:dyDescent="0.25">
      <c r="A2529" s="5">
        <v>36525</v>
      </c>
      <c r="B2529">
        <v>0.77715199999999995</v>
      </c>
      <c r="C2529">
        <v>36.123584999999999</v>
      </c>
      <c r="D2529" s="4">
        <f t="shared" si="40"/>
        <v>2.4617533571599091E-2</v>
      </c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>
        <f>LN(C2529/C2528)</f>
        <v>-7.4664676270614289E-3</v>
      </c>
      <c r="Q2529">
        <f>$Y$3*D2529+$Y$4*P2529</f>
        <v>-7.3765208258822542E-4</v>
      </c>
    </row>
    <row r="2530" spans="1:17" x14ac:dyDescent="0.25">
      <c r="A2530" s="5">
        <v>36528</v>
      </c>
      <c r="B2530">
        <v>0.84612699999999996</v>
      </c>
      <c r="C2530">
        <v>36.065567000000001</v>
      </c>
      <c r="D2530" s="4">
        <f t="shared" si="40"/>
        <v>8.503351111156926E-2</v>
      </c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>
        <f>LN(C2530/C2529)</f>
        <v>-1.6073886694706171E-3</v>
      </c>
      <c r="Q2530">
        <f>$Y$3*D2530+$Y$4*P2530</f>
        <v>1.6563369697729091E-2</v>
      </c>
    </row>
    <row r="2531" spans="1:17" x14ac:dyDescent="0.25">
      <c r="A2531" s="5">
        <v>36529</v>
      </c>
      <c r="B2531">
        <v>0.77478999999999998</v>
      </c>
      <c r="C2531">
        <v>34.847279</v>
      </c>
      <c r="D2531" s="4">
        <f t="shared" si="40"/>
        <v>-8.8077441649903249E-2</v>
      </c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>
        <f>LN(C2531/C2530)</f>
        <v>-3.436353076236992E-2</v>
      </c>
      <c r="Q2531">
        <f>$Y$3*D2531+$Y$4*P2531</f>
        <v>-4.5628678033015582E-2</v>
      </c>
    </row>
    <row r="2532" spans="1:17" x14ac:dyDescent="0.25">
      <c r="A2532" s="5">
        <v>36530</v>
      </c>
      <c r="B2532">
        <v>0.78612800000000005</v>
      </c>
      <c r="C2532">
        <v>35.214694999999999</v>
      </c>
      <c r="D2532" s="4">
        <f t="shared" si="40"/>
        <v>1.4527604150359261E-2</v>
      </c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>
        <f>LN(C2532/C2531)</f>
        <v>1.0488410394505146E-2</v>
      </c>
      <c r="Q2532">
        <f>$Y$3*D2532+$Y$4*P2532</f>
        <v>1.1335530102650057E-2</v>
      </c>
    </row>
    <row r="2533" spans="1:17" x14ac:dyDescent="0.25">
      <c r="A2533" s="5">
        <v>36531</v>
      </c>
      <c r="B2533">
        <v>0.71809800000000001</v>
      </c>
      <c r="C2533">
        <v>34.035069</v>
      </c>
      <c r="D2533" s="4">
        <f t="shared" si="40"/>
        <v>-9.0513579058405264E-2</v>
      </c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>
        <f>LN(C2533/C2532)</f>
        <v>-3.4072032855268483E-2</v>
      </c>
      <c r="Q2533">
        <f>$Y$3*D2533+$Y$4*P2533</f>
        <v>-4.5909233305866423E-2</v>
      </c>
    </row>
    <row r="2534" spans="1:17" x14ac:dyDescent="0.25">
      <c r="A2534" s="5">
        <v>36532</v>
      </c>
      <c r="B2534">
        <v>0.75211300000000003</v>
      </c>
      <c r="C2534">
        <v>34.479843000000002</v>
      </c>
      <c r="D2534" s="4">
        <f t="shared" si="40"/>
        <v>4.6280528633514686E-2</v>
      </c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>
        <f>LN(C2534/C2533)</f>
        <v>1.2983458198184335E-2</v>
      </c>
      <c r="Q2534">
        <f>$Y$3*D2534+$Y$4*P2534</f>
        <v>1.9966684627561973E-2</v>
      </c>
    </row>
    <row r="2535" spans="1:17" x14ac:dyDescent="0.25">
      <c r="A2535" s="5">
        <v>36535</v>
      </c>
      <c r="B2535">
        <v>0.73888500000000001</v>
      </c>
      <c r="C2535">
        <v>34.731236000000003</v>
      </c>
      <c r="D2535" s="4">
        <f t="shared" si="40"/>
        <v>-1.7744285476553278E-2</v>
      </c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>
        <f>LN(C2535/C2534)</f>
        <v>7.2645625299612143E-3</v>
      </c>
      <c r="Q2535">
        <f>$Y$3*D2535+$Y$4*P2535</f>
        <v>2.0195831343542865E-3</v>
      </c>
    </row>
    <row r="2536" spans="1:17" x14ac:dyDescent="0.25">
      <c r="A2536" s="5">
        <v>36536</v>
      </c>
      <c r="B2536">
        <v>0.70108999999999999</v>
      </c>
      <c r="C2536">
        <v>33.841704999999997</v>
      </c>
      <c r="D2536" s="4">
        <f t="shared" si="40"/>
        <v>-5.2506026331262834E-2</v>
      </c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>
        <f>LN(C2536/C2535)</f>
        <v>-2.5945537321278141E-2</v>
      </c>
      <c r="Q2536">
        <f>$Y$3*D2536+$Y$4*P2536</f>
        <v>-3.1515934548624461E-2</v>
      </c>
    </row>
    <row r="2537" spans="1:17" x14ac:dyDescent="0.25">
      <c r="A2537" s="5">
        <v>36537</v>
      </c>
      <c r="B2537">
        <v>0.65904399999999996</v>
      </c>
      <c r="C2537">
        <v>32.739409999999999</v>
      </c>
      <c r="D2537" s="4">
        <f t="shared" si="40"/>
        <v>-6.1845966706992064E-2</v>
      </c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>
        <f>LN(C2537/C2536)</f>
        <v>-3.3114366618627676E-2</v>
      </c>
      <c r="Q2537">
        <f>$Y$3*D2537+$Y$4*P2537</f>
        <v>-3.9140100008147848E-2</v>
      </c>
    </row>
    <row r="2538" spans="1:17" x14ac:dyDescent="0.25">
      <c r="A2538" s="5">
        <v>36538</v>
      </c>
      <c r="B2538">
        <v>0.73132600000000003</v>
      </c>
      <c r="C2538">
        <v>33.358234000000003</v>
      </c>
      <c r="D2538" s="4">
        <f t="shared" si="40"/>
        <v>0.10406902466580059</v>
      </c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>
        <f>LN(C2538/C2537)</f>
        <v>1.8725087428507134E-2</v>
      </c>
      <c r="Q2538">
        <f>$Y$3*D2538+$Y$4*P2538</f>
        <v>3.6623840391177533E-2</v>
      </c>
    </row>
    <row r="2539" spans="1:17" x14ac:dyDescent="0.25">
      <c r="A2539" s="5">
        <v>36539</v>
      </c>
      <c r="B2539">
        <v>0.75919899999999996</v>
      </c>
      <c r="C2539">
        <v>34.731236000000003</v>
      </c>
      <c r="D2539" s="4">
        <f t="shared" si="40"/>
        <v>3.7404605349395076E-2</v>
      </c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>
        <f>LN(C2539/C2538)</f>
        <v>4.0334816511398683E-2</v>
      </c>
      <c r="Q2539">
        <f>$Y$3*D2539+$Y$4*P2539</f>
        <v>3.9720278122206062E-2</v>
      </c>
    </row>
    <row r="2540" spans="1:17" x14ac:dyDescent="0.25">
      <c r="A2540" s="5">
        <v>36543</v>
      </c>
      <c r="B2540">
        <v>0.78565499999999999</v>
      </c>
      <c r="C2540">
        <v>35.678790999999997</v>
      </c>
      <c r="D2540" s="4">
        <f t="shared" si="40"/>
        <v>3.4253834654081057E-2</v>
      </c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>
        <f>LN(C2540/C2539)</f>
        <v>2.6916967657748953E-2</v>
      </c>
      <c r="Q2540">
        <f>$Y$3*D2540+$Y$4*P2540</f>
        <v>2.8455691721090307E-2</v>
      </c>
    </row>
    <row r="2541" spans="1:17" x14ac:dyDescent="0.25">
      <c r="A2541" s="5">
        <v>36544</v>
      </c>
      <c r="B2541">
        <v>0.80549800000000005</v>
      </c>
      <c r="C2541">
        <v>33.106838000000003</v>
      </c>
      <c r="D2541" s="4">
        <f t="shared" si="40"/>
        <v>2.4942954911132499E-2</v>
      </c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>
        <f>LN(C2541/C2540)</f>
        <v>-7.4816575458801077E-2</v>
      </c>
      <c r="Q2541">
        <f>$Y$3*D2541+$Y$4*P2541</f>
        <v>-5.3894512948387617E-2</v>
      </c>
    </row>
    <row r="2542" spans="1:17" x14ac:dyDescent="0.25">
      <c r="A2542" s="5">
        <v>36545</v>
      </c>
      <c r="B2542">
        <v>0.85793799999999998</v>
      </c>
      <c r="C2542">
        <v>32.797443000000001</v>
      </c>
      <c r="D2542" s="4">
        <f t="shared" si="40"/>
        <v>6.3071116120654705E-2</v>
      </c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>
        <f>LN(C2542/C2541)</f>
        <v>-9.3892921155705657E-3</v>
      </c>
      <c r="Q2542">
        <f>$Y$3*D2542+$Y$4*P2542</f>
        <v>5.8074633726178104E-3</v>
      </c>
    </row>
    <row r="2543" spans="1:17" x14ac:dyDescent="0.25">
      <c r="A2543" s="5">
        <v>36546</v>
      </c>
      <c r="B2543">
        <v>0.84140300000000001</v>
      </c>
      <c r="C2543">
        <v>32.10125</v>
      </c>
      <c r="D2543" s="4">
        <f t="shared" si="40"/>
        <v>-1.9461099168585336E-2</v>
      </c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>
        <f>LN(C2543/C2542)</f>
        <v>-2.1455584846429961E-2</v>
      </c>
      <c r="Q2543">
        <f>$Y$3*D2543+$Y$4*P2543</f>
        <v>-2.1037291437537107E-2</v>
      </c>
    </row>
    <row r="2544" spans="1:17" x14ac:dyDescent="0.25">
      <c r="A2544" s="5">
        <v>36549</v>
      </c>
      <c r="B2544">
        <v>0.80313599999999996</v>
      </c>
      <c r="C2544">
        <v>31.327732000000001</v>
      </c>
      <c r="D2544" s="4">
        <f t="shared" si="40"/>
        <v>-4.6546672148315919E-2</v>
      </c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>
        <f>LN(C2544/C2543)</f>
        <v>-2.4391258523856322E-2</v>
      </c>
      <c r="Q2544">
        <f>$Y$3*D2544+$Y$4*P2544</f>
        <v>-2.9037801536600037E-2</v>
      </c>
    </row>
    <row r="2545" spans="1:17" x14ac:dyDescent="0.25">
      <c r="A2545" s="5">
        <v>36550</v>
      </c>
      <c r="B2545">
        <v>0.84848900000000005</v>
      </c>
      <c r="C2545">
        <v>31.811181999999999</v>
      </c>
      <c r="D2545" s="4">
        <f t="shared" si="40"/>
        <v>5.4933056048190765E-2</v>
      </c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>
        <f>LN(C2545/C2544)</f>
        <v>1.5314151533172796E-2</v>
      </c>
      <c r="Q2545">
        <f>$Y$3*D2545+$Y$4*P2545</f>
        <v>2.3623224298286088E-2</v>
      </c>
    </row>
    <row r="2546" spans="1:17" x14ac:dyDescent="0.25">
      <c r="A2546" s="5">
        <v>36551</v>
      </c>
      <c r="B2546">
        <v>0.83289899999999994</v>
      </c>
      <c r="C2546">
        <v>30.747582999999999</v>
      </c>
      <c r="D2546" s="4">
        <f t="shared" si="40"/>
        <v>-1.8544734219784371E-2</v>
      </c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>
        <f>LN(C2546/C2545)</f>
        <v>-3.4006473659841087E-2</v>
      </c>
      <c r="Q2546">
        <f>$Y$3*D2546+$Y$4*P2546</f>
        <v>-3.0763761130170951E-2</v>
      </c>
    </row>
    <row r="2547" spans="1:17" x14ac:dyDescent="0.25">
      <c r="A2547" s="5">
        <v>36552</v>
      </c>
      <c r="B2547">
        <v>0.83148200000000005</v>
      </c>
      <c r="C2547">
        <v>30.554213000000001</v>
      </c>
      <c r="D2547" s="4">
        <f t="shared" si="40"/>
        <v>-1.7027355423545824E-3</v>
      </c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>
        <f>LN(C2547/C2546)</f>
        <v>-6.3088083540172877E-3</v>
      </c>
      <c r="Q2547">
        <f>$Y$3*D2547+$Y$4*P2547</f>
        <v>-5.3427999642848573E-3</v>
      </c>
    </row>
    <row r="2548" spans="1:17" x14ac:dyDescent="0.25">
      <c r="A2548" s="5">
        <v>36553</v>
      </c>
      <c r="B2548">
        <v>0.76817500000000005</v>
      </c>
      <c r="C2548">
        <v>30.399508000000001</v>
      </c>
      <c r="D2548" s="4">
        <f t="shared" si="40"/>
        <v>-7.9192079000080295E-2</v>
      </c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>
        <f>LN(C2548/C2547)</f>
        <v>-5.0761571125395449E-3</v>
      </c>
      <c r="Q2548">
        <f>$Y$3*D2548+$Y$4*P2548</f>
        <v>-2.0620115118334243E-2</v>
      </c>
    </row>
    <row r="2549" spans="1:17" x14ac:dyDescent="0.25">
      <c r="A2549" s="5">
        <v>36556</v>
      </c>
      <c r="B2549">
        <v>0.78423799999999999</v>
      </c>
      <c r="C2549">
        <v>30.283463000000001</v>
      </c>
      <c r="D2549" s="4">
        <f t="shared" si="40"/>
        <v>2.0694973936681908E-2</v>
      </c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>
        <f>LN(C2549/C2548)</f>
        <v>-3.8246361226211569E-3</v>
      </c>
      <c r="Q2549">
        <f>$Y$3*D2549+$Y$4*P2549</f>
        <v>1.317737869010164E-3</v>
      </c>
    </row>
    <row r="2550" spans="1:17" x14ac:dyDescent="0.25">
      <c r="A2550" s="5">
        <v>36557</v>
      </c>
      <c r="B2550">
        <v>0.75778199999999996</v>
      </c>
      <c r="C2550">
        <v>31.849865000000001</v>
      </c>
      <c r="D2550" s="4">
        <f t="shared" si="40"/>
        <v>-3.4316800377223275E-2</v>
      </c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>
        <f>LN(C2550/C2549)</f>
        <v>5.0431355442602258E-2</v>
      </c>
      <c r="Q2550">
        <f>$Y$3*D2550+$Y$4*P2550</f>
        <v>3.265755270787081E-2</v>
      </c>
    </row>
    <row r="2551" spans="1:17" x14ac:dyDescent="0.25">
      <c r="A2551" s="5">
        <v>36558</v>
      </c>
      <c r="B2551">
        <v>0.74691600000000002</v>
      </c>
      <c r="C2551">
        <v>31.192361999999999</v>
      </c>
      <c r="D2551" s="4">
        <f t="shared" si="40"/>
        <v>-1.4443016322605085E-2</v>
      </c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>
        <f>LN(C2551/C2550)</f>
        <v>-2.0859886237830656E-2</v>
      </c>
      <c r="Q2551">
        <f>$Y$3*D2551+$Y$4*P2551</f>
        <v>-1.9514108516246634E-2</v>
      </c>
    </row>
    <row r="2552" spans="1:17" x14ac:dyDescent="0.25">
      <c r="A2552" s="5">
        <v>36559</v>
      </c>
      <c r="B2552">
        <v>0.78093100000000004</v>
      </c>
      <c r="C2552">
        <v>32.062572000000003</v>
      </c>
      <c r="D2552" s="4">
        <f t="shared" si="40"/>
        <v>4.4534068654632927E-2</v>
      </c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>
        <f>LN(C2552/C2551)</f>
        <v>2.7516111389667617E-2</v>
      </c>
      <c r="Q2552">
        <f>$Y$3*D2552+$Y$4*P2552</f>
        <v>3.1085201624724078E-2</v>
      </c>
    </row>
    <row r="2553" spans="1:17" x14ac:dyDescent="0.25">
      <c r="A2553" s="5">
        <v>36560</v>
      </c>
      <c r="B2553">
        <v>0.81636399999999998</v>
      </c>
      <c r="C2553">
        <v>32.971474000000001</v>
      </c>
      <c r="D2553" s="4">
        <f t="shared" si="40"/>
        <v>4.4373536266773116E-2</v>
      </c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>
        <f>LN(C2553/C2552)</f>
        <v>2.7953394851471001E-2</v>
      </c>
      <c r="Q2553">
        <f>$Y$3*D2553+$Y$4*P2553</f>
        <v>3.139710818739825E-2</v>
      </c>
    </row>
    <row r="2554" spans="1:17" x14ac:dyDescent="0.25">
      <c r="A2554" s="5">
        <v>36563</v>
      </c>
      <c r="B2554">
        <v>0.86219000000000001</v>
      </c>
      <c r="C2554">
        <v>32.990810000000003</v>
      </c>
      <c r="D2554" s="4">
        <f t="shared" si="40"/>
        <v>5.4615330076632267E-2</v>
      </c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>
        <f>LN(C2554/C2553)</f>
        <v>5.862744399162946E-4</v>
      </c>
      <c r="Q2554">
        <f>$Y$3*D2554+$Y$4*P2554</f>
        <v>1.1917515427300372E-2</v>
      </c>
    </row>
    <row r="2555" spans="1:17" x14ac:dyDescent="0.25">
      <c r="A2555" s="5">
        <v>36564</v>
      </c>
      <c r="B2555">
        <v>0.86833199999999999</v>
      </c>
      <c r="C2555">
        <v>34.015723999999999</v>
      </c>
      <c r="D2555" s="4">
        <f t="shared" si="40"/>
        <v>7.0984660008351682E-3</v>
      </c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>
        <f>LN(C2555/C2554)</f>
        <v>3.0593850463944201E-2</v>
      </c>
      <c r="Q2555">
        <f>$Y$3*D2555+$Y$4*P2555</f>
        <v>2.5666282134176693E-2</v>
      </c>
    </row>
    <row r="2556" spans="1:17" x14ac:dyDescent="0.25">
      <c r="A2556" s="5">
        <v>36565</v>
      </c>
      <c r="B2556">
        <v>0.85132399999999997</v>
      </c>
      <c r="C2556">
        <v>32.178595999999999</v>
      </c>
      <c r="D2556" s="4">
        <f t="shared" si="40"/>
        <v>-1.9781345340251142E-2</v>
      </c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>
        <f>LN(C2556/C2555)</f>
        <v>-5.5521377268986746E-2</v>
      </c>
      <c r="Q2556">
        <f>$Y$3*D2556+$Y$4*P2556</f>
        <v>-4.8025800862759545E-2</v>
      </c>
    </row>
    <row r="2557" spans="1:17" x14ac:dyDescent="0.25">
      <c r="A2557" s="5">
        <v>36566</v>
      </c>
      <c r="B2557">
        <v>0.85793799999999998</v>
      </c>
      <c r="C2557">
        <v>32.797443000000001</v>
      </c>
      <c r="D2557" s="4">
        <f t="shared" si="40"/>
        <v>7.7390511354537865E-3</v>
      </c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>
        <f>LN(C2557/C2556)</f>
        <v>1.9049044005348452E-2</v>
      </c>
      <c r="Q2557">
        <f>$Y$3*D2557+$Y$4*P2557</f>
        <v>1.6677056317166792E-2</v>
      </c>
    </row>
    <row r="2558" spans="1:17" x14ac:dyDescent="0.25">
      <c r="A2558" s="5">
        <v>36567</v>
      </c>
      <c r="B2558">
        <v>0.82203300000000001</v>
      </c>
      <c r="C2558">
        <v>30.921637</v>
      </c>
      <c r="D2558" s="4">
        <f t="shared" si="40"/>
        <v>-4.2751295568991238E-2</v>
      </c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>
        <f>LN(C2558/C2557)</f>
        <v>-5.8894389637496145E-2</v>
      </c>
      <c r="Q2558">
        <f>$Y$3*D2558+$Y$4*P2558</f>
        <v>-5.5508780042500115E-2</v>
      </c>
    </row>
    <row r="2559" spans="1:17" x14ac:dyDescent="0.25">
      <c r="A2559" s="5">
        <v>36570</v>
      </c>
      <c r="B2559">
        <v>0.87541800000000003</v>
      </c>
      <c r="C2559">
        <v>30.824949</v>
      </c>
      <c r="D2559" s="4">
        <f t="shared" si="40"/>
        <v>6.2920946338433426E-2</v>
      </c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>
        <f>LN(C2559/C2558)</f>
        <v>-3.1317708488764555E-3</v>
      </c>
      <c r="Q2559">
        <f>$Y$3*D2559+$Y$4*P2559</f>
        <v>1.0721131955005085E-2</v>
      </c>
    </row>
    <row r="2560" spans="1:17" x14ac:dyDescent="0.25">
      <c r="A2560" s="5">
        <v>36571</v>
      </c>
      <c r="B2560">
        <v>0.89951199999999998</v>
      </c>
      <c r="C2560">
        <v>30.496202</v>
      </c>
      <c r="D2560" s="4">
        <f t="shared" si="40"/>
        <v>2.7150907472272924E-2</v>
      </c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>
        <f>LN(C2560/C2559)</f>
        <v>-1.0722243278451182E-2</v>
      </c>
      <c r="Q2560">
        <f>$Y$3*D2560+$Y$4*P2560</f>
        <v>-2.7792986341189539E-3</v>
      </c>
    </row>
    <row r="2561" spans="1:17" x14ac:dyDescent="0.25">
      <c r="A2561" s="5">
        <v>36572</v>
      </c>
      <c r="B2561">
        <v>0.86266200000000004</v>
      </c>
      <c r="C2561">
        <v>30.206133000000001</v>
      </c>
      <c r="D2561" s="4">
        <f t="shared" si="40"/>
        <v>-4.1829436691098724E-2</v>
      </c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>
        <f>LN(C2561/C2560)</f>
        <v>-9.5571680361930967E-3</v>
      </c>
      <c r="Q2561">
        <f>$Y$3*D2561+$Y$4*P2561</f>
        <v>-1.6325467963497993E-2</v>
      </c>
    </row>
    <row r="2562" spans="1:17" x14ac:dyDescent="0.25">
      <c r="A2562" s="5">
        <v>36573</v>
      </c>
      <c r="B2562">
        <v>0.86833199999999999</v>
      </c>
      <c r="C2562">
        <v>30.824949</v>
      </c>
      <c r="D2562" s="4">
        <f t="shared" si="40"/>
        <v>6.5511726541811772E-3</v>
      </c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>
        <f>LN(C2562/C2561)</f>
        <v>2.0279411314644408E-2</v>
      </c>
      <c r="Q2562">
        <f>$Y$3*D2562+$Y$4*P2562</f>
        <v>1.7400257149152745E-2</v>
      </c>
    </row>
    <row r="2563" spans="1:17" x14ac:dyDescent="0.25">
      <c r="A2563" s="5">
        <v>36574</v>
      </c>
      <c r="B2563">
        <v>0.84093099999999998</v>
      </c>
      <c r="C2563">
        <v>29.413273</v>
      </c>
      <c r="D2563" s="4">
        <f t="shared" si="40"/>
        <v>-3.2064518586788084E-2</v>
      </c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>
        <f>LN(C2563/C2562)</f>
        <v>-4.6878359496723955E-2</v>
      </c>
      <c r="Q2563">
        <f>$Y$3*D2563+$Y$4*P2563</f>
        <v>-4.3771527453833642E-2</v>
      </c>
    </row>
    <row r="2564" spans="1:17" x14ac:dyDescent="0.25">
      <c r="A2564" s="5">
        <v>36578</v>
      </c>
      <c r="B2564">
        <v>0.86029999999999995</v>
      </c>
      <c r="C2564">
        <v>29.026509999999998</v>
      </c>
      <c r="D2564" s="4">
        <f t="shared" ref="D2564:D2627" si="41">LN(B2564/B2563)</f>
        <v>2.2771554204549006E-2</v>
      </c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>
        <f>LN(C2564/C2563)</f>
        <v>-1.323648470321079E-2</v>
      </c>
      <c r="Q2564">
        <f>$Y$3*D2564+$Y$4*P2564</f>
        <v>-5.6847005467307839E-3</v>
      </c>
    </row>
    <row r="2565" spans="1:17" x14ac:dyDescent="0.25">
      <c r="A2565" s="5">
        <v>36579</v>
      </c>
      <c r="B2565">
        <v>0.87872399999999995</v>
      </c>
      <c r="C2565">
        <v>29.161868999999999</v>
      </c>
      <c r="D2565" s="4">
        <f t="shared" si="41"/>
        <v>2.1189689577635056E-2</v>
      </c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>
        <f>LN(C2565/C2564)</f>
        <v>4.6524493888006422E-3</v>
      </c>
      <c r="Q2565">
        <f>$Y$3*D2565+$Y$4*P2565</f>
        <v>8.120721259142101E-3</v>
      </c>
    </row>
    <row r="2566" spans="1:17" x14ac:dyDescent="0.25">
      <c r="A2566" s="5">
        <v>36580</v>
      </c>
      <c r="B2566">
        <v>0.870811</v>
      </c>
      <c r="C2566">
        <v>29.316586000000001</v>
      </c>
      <c r="D2566" s="4">
        <f t="shared" si="41"/>
        <v>-9.0458938618575603E-3</v>
      </c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>
        <f>LN(C2566/C2565)</f>
        <v>5.291431211594806E-3</v>
      </c>
      <c r="Q2566">
        <f>$Y$3*D2566+$Y$4*P2566</f>
        <v>2.2845364286448737E-3</v>
      </c>
    </row>
    <row r="2567" spans="1:17" x14ac:dyDescent="0.25">
      <c r="A2567" s="5">
        <v>36581</v>
      </c>
      <c r="B2567">
        <v>0.83431599999999995</v>
      </c>
      <c r="C2567">
        <v>28.252970000000001</v>
      </c>
      <c r="D2567" s="4">
        <f t="shared" si="41"/>
        <v>-4.2812733865136177E-2</v>
      </c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>
        <f>LN(C2567/C2566)</f>
        <v>-3.6954846138530402E-2</v>
      </c>
      <c r="Q2567">
        <f>$Y$3*D2567+$Y$4*P2567</f>
        <v>-3.8183391348602554E-2</v>
      </c>
    </row>
    <row r="2568" spans="1:17" x14ac:dyDescent="0.25">
      <c r="A2568" s="5">
        <v>36584</v>
      </c>
      <c r="B2568">
        <v>0.85604800000000003</v>
      </c>
      <c r="C2568">
        <v>28.330325999999999</v>
      </c>
      <c r="D2568" s="4">
        <f t="shared" si="41"/>
        <v>2.571422185802277E-2</v>
      </c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>
        <f>LN(C2568/C2567)</f>
        <v>2.734236202609641E-3</v>
      </c>
      <c r="Q2568">
        <f>$Y$3*D2568+$Y$4*P2568</f>
        <v>7.5537125432466896E-3</v>
      </c>
    </row>
    <row r="2569" spans="1:17" x14ac:dyDescent="0.25">
      <c r="A2569" s="5">
        <v>36585</v>
      </c>
      <c r="B2569">
        <v>0.86644200000000005</v>
      </c>
      <c r="C2569">
        <v>27.653493999999998</v>
      </c>
      <c r="D2569" s="4">
        <f t="shared" si="41"/>
        <v>1.2068721630162958E-2</v>
      </c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>
        <f>LN(C2569/C2568)</f>
        <v>-2.4180735747149313E-2</v>
      </c>
      <c r="Q2569">
        <f>$Y$3*D2569+$Y$4*P2569</f>
        <v>-1.6578320114233772E-2</v>
      </c>
    </row>
    <row r="2570" spans="1:17" x14ac:dyDescent="0.25">
      <c r="A2570" s="5">
        <v>36586</v>
      </c>
      <c r="B2570">
        <v>0.98502100000000004</v>
      </c>
      <c r="C2570">
        <v>28.098269999999999</v>
      </c>
      <c r="D2570" s="4">
        <f t="shared" si="41"/>
        <v>0.1282677897756504</v>
      </c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>
        <f>LN(C2570/C2569)</f>
        <v>1.5955923342933543E-2</v>
      </c>
      <c r="Q2570">
        <f>$Y$3*D2570+$Y$4*P2570</f>
        <v>3.9510523905434899E-2</v>
      </c>
    </row>
    <row r="2571" spans="1:17" x14ac:dyDescent="0.25">
      <c r="A2571" s="5">
        <v>36587</v>
      </c>
      <c r="B2571">
        <v>0.92218900000000004</v>
      </c>
      <c r="C2571">
        <v>28.891124999999999</v>
      </c>
      <c r="D2571" s="4">
        <f t="shared" si="41"/>
        <v>-6.5912769038578553E-2</v>
      </c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>
        <f>LN(C2571/C2570)</f>
        <v>2.7826445921791877E-2</v>
      </c>
      <c r="Q2571">
        <f>$Y$3*D2571+$Y$4*P2571</f>
        <v>8.166993759123678E-3</v>
      </c>
    </row>
    <row r="2572" spans="1:17" x14ac:dyDescent="0.25">
      <c r="A2572" s="5">
        <v>36588</v>
      </c>
      <c r="B2572">
        <v>0.96754200000000001</v>
      </c>
      <c r="C2572">
        <v>29.741999</v>
      </c>
      <c r="D2572" s="4">
        <f t="shared" si="41"/>
        <v>4.8008643111225116E-2</v>
      </c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>
        <f>LN(C2572/C2571)</f>
        <v>2.9025700114065477E-2</v>
      </c>
      <c r="Q2572">
        <f>$Y$3*D2572+$Y$4*P2572</f>
        <v>3.3006896883390785E-2</v>
      </c>
    </row>
    <row r="2573" spans="1:17" x14ac:dyDescent="0.25">
      <c r="A2573" s="5">
        <v>36591</v>
      </c>
      <c r="B2573">
        <v>0.95006199999999996</v>
      </c>
      <c r="C2573">
        <v>28.040241000000002</v>
      </c>
      <c r="D2573" s="4">
        <f t="shared" si="41"/>
        <v>-1.823158919149229E-2</v>
      </c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>
        <f>LN(C2573/C2572)</f>
        <v>-5.8919497650071435E-2</v>
      </c>
      <c r="Q2573">
        <f>$Y$3*D2573+$Y$4*P2573</f>
        <v>-5.0386228086435447E-2</v>
      </c>
    </row>
    <row r="2574" spans="1:17" x14ac:dyDescent="0.25">
      <c r="A2574" s="5">
        <v>36592</v>
      </c>
      <c r="B2574">
        <v>0.92880300000000005</v>
      </c>
      <c r="C2574">
        <v>28.736431</v>
      </c>
      <c r="D2574" s="4">
        <f t="shared" si="41"/>
        <v>-2.2630585270308361E-2</v>
      </c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>
        <f>LN(C2574/C2573)</f>
        <v>2.4525033621395794E-2</v>
      </c>
      <c r="Q2574">
        <f>$Y$3*D2574+$Y$4*P2574</f>
        <v>1.4635323811105664E-2</v>
      </c>
    </row>
    <row r="2575" spans="1:17" x14ac:dyDescent="0.25">
      <c r="A2575" s="5">
        <v>36593</v>
      </c>
      <c r="B2575">
        <v>0.92218900000000004</v>
      </c>
      <c r="C2575">
        <v>29.567961</v>
      </c>
      <c r="D2575" s="4">
        <f t="shared" si="41"/>
        <v>-7.1464686494245536E-3</v>
      </c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>
        <f>LN(C2575/C2574)</f>
        <v>2.8525685849568456E-2</v>
      </c>
      <c r="Q2575">
        <f>$Y$3*D2575+$Y$4*P2575</f>
        <v>2.1044345033894411E-2</v>
      </c>
    </row>
    <row r="2576" spans="1:17" x14ac:dyDescent="0.25">
      <c r="A2576" s="5">
        <v>36594</v>
      </c>
      <c r="B2576">
        <v>0.92407899999999998</v>
      </c>
      <c r="C2576">
        <v>30.940973</v>
      </c>
      <c r="D2576" s="4">
        <f t="shared" si="41"/>
        <v>2.0473741192492223E-3</v>
      </c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>
        <f>LN(C2576/C2575)</f>
        <v>4.5389916149346794E-2</v>
      </c>
      <c r="Q2576">
        <f>$Y$3*D2576+$Y$4*P2576</f>
        <v>3.6299903692880497E-2</v>
      </c>
    </row>
    <row r="2577" spans="1:17" x14ac:dyDescent="0.25">
      <c r="A2577" s="5">
        <v>36595</v>
      </c>
      <c r="B2577">
        <v>0.95053500000000002</v>
      </c>
      <c r="C2577">
        <v>31.250391</v>
      </c>
      <c r="D2577" s="4">
        <f t="shared" si="41"/>
        <v>2.8227418152975182E-2</v>
      </c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>
        <f>LN(C2577/C2576)</f>
        <v>9.9505954898920067E-3</v>
      </c>
      <c r="Q2577">
        <f>$Y$3*D2577+$Y$4*P2577</f>
        <v>1.3783701207518914E-2</v>
      </c>
    </row>
    <row r="2578" spans="1:17" x14ac:dyDescent="0.25">
      <c r="A2578" s="5">
        <v>36598</v>
      </c>
      <c r="B2578">
        <v>0.91699200000000003</v>
      </c>
      <c r="C2578">
        <v>30.322164999999998</v>
      </c>
      <c r="D2578" s="4">
        <f t="shared" si="41"/>
        <v>-3.5926235857343086E-2</v>
      </c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>
        <f>LN(C2578/C2577)</f>
        <v>-3.0152924865989191E-2</v>
      </c>
      <c r="Q2578">
        <f>$Y$3*D2578+$Y$4*P2578</f>
        <v>-3.1363732224496642E-2</v>
      </c>
    </row>
    <row r="2579" spans="1:17" x14ac:dyDescent="0.25">
      <c r="A2579" s="5">
        <v>36599</v>
      </c>
      <c r="B2579">
        <v>0.86360700000000001</v>
      </c>
      <c r="C2579">
        <v>29.432583000000001</v>
      </c>
      <c r="D2579" s="4">
        <f t="shared" si="41"/>
        <v>-5.9980943905834021E-2</v>
      </c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>
        <f>LN(C2579/C2578)</f>
        <v>-2.9776637260016645E-2</v>
      </c>
      <c r="Q2579">
        <f>$Y$3*D2579+$Y$4*P2579</f>
        <v>-3.6111233958538658E-2</v>
      </c>
    </row>
    <row r="2580" spans="1:17" x14ac:dyDescent="0.25">
      <c r="A2580" s="5">
        <v>36600</v>
      </c>
      <c r="B2580">
        <v>0.87872399999999995</v>
      </c>
      <c r="C2580">
        <v>29.509952999999999</v>
      </c>
      <c r="D2580" s="4">
        <f t="shared" si="41"/>
        <v>1.7353050992688773E-2</v>
      </c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>
        <f>LN(C2580/C2579)</f>
        <v>2.6252702950021411E-3</v>
      </c>
      <c r="Q2580">
        <f>$Y$3*D2580+$Y$4*P2580</f>
        <v>5.7140533641887722E-3</v>
      </c>
    </row>
    <row r="2581" spans="1:17" x14ac:dyDescent="0.25">
      <c r="A2581" s="5">
        <v>36601</v>
      </c>
      <c r="B2581">
        <v>0.91888199999999998</v>
      </c>
      <c r="C2581">
        <v>29.509952999999999</v>
      </c>
      <c r="D2581" s="4">
        <f t="shared" si="41"/>
        <v>4.4686858471452283E-2</v>
      </c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>
        <f>LN(C2581/C2580)</f>
        <v>0</v>
      </c>
      <c r="Q2581">
        <f>$Y$3*D2581+$Y$4*P2581</f>
        <v>9.3719491547997972E-3</v>
      </c>
    </row>
    <row r="2582" spans="1:17" x14ac:dyDescent="0.25">
      <c r="A2582" s="5">
        <v>36602</v>
      </c>
      <c r="B2582">
        <v>0.94486499999999995</v>
      </c>
      <c r="C2582">
        <v>30.747582999999999</v>
      </c>
      <c r="D2582" s="4">
        <f t="shared" si="41"/>
        <v>2.7884346469442215E-2</v>
      </c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>
        <f>LN(C2582/C2581)</f>
        <v>4.1083793264108451E-2</v>
      </c>
      <c r="Q2582">
        <f>$Y$3*D2582+$Y$4*P2582</f>
        <v>3.8315539946186701E-2</v>
      </c>
    </row>
    <row r="2583" spans="1:17" x14ac:dyDescent="0.25">
      <c r="A2583" s="5">
        <v>36605</v>
      </c>
      <c r="B2583">
        <v>0.92974699999999999</v>
      </c>
      <c r="C2583">
        <v>30.128772999999999</v>
      </c>
      <c r="D2583" s="4">
        <f t="shared" si="41"/>
        <v>-1.6129554019695357E-2</v>
      </c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>
        <f>LN(C2583/C2582)</f>
        <v>-2.0330760755620614E-2</v>
      </c>
      <c r="Q2583">
        <f>$Y$3*D2583+$Y$4*P2583</f>
        <v>-1.9449662883344643E-2</v>
      </c>
    </row>
    <row r="2584" spans="1:17" x14ac:dyDescent="0.25">
      <c r="A2584" s="5">
        <v>36606</v>
      </c>
      <c r="B2584">
        <v>1.0199819999999999</v>
      </c>
      <c r="C2584">
        <v>31.791853</v>
      </c>
      <c r="D2584" s="4">
        <f t="shared" si="41"/>
        <v>9.2627752937645372E-2</v>
      </c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>
        <f>LN(C2584/C2583)</f>
        <v>5.3729433212420179E-2</v>
      </c>
      <c r="Q2584">
        <f>$Y$3*D2584+$Y$4*P2584</f>
        <v>6.1887381368584418E-2</v>
      </c>
    </row>
    <row r="2585" spans="1:17" x14ac:dyDescent="0.25">
      <c r="A2585" s="5">
        <v>36607</v>
      </c>
      <c r="B2585">
        <v>1.0899019999999999</v>
      </c>
      <c r="C2585">
        <v>31.946542999999998</v>
      </c>
      <c r="D2585" s="4">
        <f t="shared" si="41"/>
        <v>6.6302803860536927E-2</v>
      </c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>
        <f>LN(C2585/C2584)</f>
        <v>4.8539126624381089E-3</v>
      </c>
      <c r="Q2585">
        <f>$Y$3*D2585+$Y$4*P2585</f>
        <v>1.7741278291313358E-2</v>
      </c>
    </row>
    <row r="2586" spans="1:17" x14ac:dyDescent="0.25">
      <c r="A2586" s="5">
        <v>36608</v>
      </c>
      <c r="B2586">
        <v>1.0681700000000001</v>
      </c>
      <c r="C2586">
        <v>34.615200000000002</v>
      </c>
      <c r="D2586" s="4">
        <f t="shared" si="41"/>
        <v>-2.0140880041376315E-2</v>
      </c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>
        <f>LN(C2586/C2585)</f>
        <v>8.0228917298794472E-2</v>
      </c>
      <c r="Q2586">
        <f>$Y$3*D2586+$Y$4*P2586</f>
        <v>5.9178866578613015E-2</v>
      </c>
    </row>
    <row r="2587" spans="1:17" x14ac:dyDescent="0.25">
      <c r="A2587" s="5">
        <v>36609</v>
      </c>
      <c r="B2587">
        <v>1.0483279999999999</v>
      </c>
      <c r="C2587">
        <v>34.557205000000003</v>
      </c>
      <c r="D2587" s="4">
        <f t="shared" si="41"/>
        <v>-1.8750389869834225E-2</v>
      </c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>
        <f>LN(C2587/C2586)</f>
        <v>-1.6768251324763045E-3</v>
      </c>
      <c r="Q2587">
        <f>$Y$3*D2587+$Y$4*P2587</f>
        <v>-5.2575776418952308E-3</v>
      </c>
    </row>
    <row r="2588" spans="1:17" x14ac:dyDescent="0.25">
      <c r="A2588" s="5">
        <v>36612</v>
      </c>
      <c r="B2588">
        <v>1.054942</v>
      </c>
      <c r="C2588">
        <v>32.197941</v>
      </c>
      <c r="D2588" s="4">
        <f t="shared" si="41"/>
        <v>6.2892750824885321E-3</v>
      </c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>
        <f>LN(C2588/C2587)</f>
        <v>-7.0713560416324192E-2</v>
      </c>
      <c r="Q2588">
        <f>$Y$3*D2588+$Y$4*P2588</f>
        <v>-5.4564144597995523E-2</v>
      </c>
    </row>
    <row r="2589" spans="1:17" x14ac:dyDescent="0.25">
      <c r="A2589" s="5">
        <v>36613</v>
      </c>
      <c r="B2589">
        <v>1.051636</v>
      </c>
      <c r="C2589">
        <v>32.275298999999997</v>
      </c>
      <c r="D2589" s="4">
        <f t="shared" si="41"/>
        <v>-3.1387422769474736E-3</v>
      </c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>
        <f>LN(C2589/C2588)</f>
        <v>2.3996944196499276E-3</v>
      </c>
      <c r="Q2589">
        <f>$Y$3*D2589+$Y$4*P2589</f>
        <v>1.2381460608466843E-3</v>
      </c>
    </row>
    <row r="2590" spans="1:17" x14ac:dyDescent="0.25">
      <c r="A2590" s="5">
        <v>36614</v>
      </c>
      <c r="B2590">
        <v>1.027541</v>
      </c>
      <c r="C2590">
        <v>33.164852000000003</v>
      </c>
      <c r="D2590" s="4">
        <f t="shared" si="41"/>
        <v>-2.3178477567951345E-2</v>
      </c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>
        <f>LN(C2590/C2589)</f>
        <v>2.7188439605633868E-2</v>
      </c>
      <c r="Q2590">
        <f>$Y$3*D2590+$Y$4*P2590</f>
        <v>1.6625240424012977E-2</v>
      </c>
    </row>
    <row r="2591" spans="1:17" x14ac:dyDescent="0.25">
      <c r="A2591" s="5">
        <v>36615</v>
      </c>
      <c r="B2591">
        <v>0.95053500000000002</v>
      </c>
      <c r="C2591">
        <v>31.985237000000001</v>
      </c>
      <c r="D2591" s="4">
        <f t="shared" si="41"/>
        <v>-7.7898864275272484E-2</v>
      </c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>
        <f>LN(C2591/C2590)</f>
        <v>-3.6216187833799485E-2</v>
      </c>
      <c r="Q2591">
        <f>$Y$3*D2591+$Y$4*P2591</f>
        <v>-4.4958085062825268E-2</v>
      </c>
    </row>
    <row r="2592" spans="1:17" x14ac:dyDescent="0.25">
      <c r="A2592" s="5">
        <v>36616</v>
      </c>
      <c r="B2592">
        <v>1.0265960000000001</v>
      </c>
      <c r="C2592">
        <v>32.874786</v>
      </c>
      <c r="D2592" s="4">
        <f t="shared" si="41"/>
        <v>7.6978769786280085E-2</v>
      </c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>
        <f>LN(C2592/C2591)</f>
        <v>2.7431528373081406E-2</v>
      </c>
      <c r="Q2592">
        <f>$Y$3*D2592+$Y$4*P2592</f>
        <v>3.7822821096908404E-2</v>
      </c>
    </row>
    <row r="2593" spans="1:17" x14ac:dyDescent="0.25">
      <c r="A2593" s="5">
        <v>36619</v>
      </c>
      <c r="B2593">
        <v>1.0076989999999999</v>
      </c>
      <c r="C2593">
        <v>28.117605000000001</v>
      </c>
      <c r="D2593" s="4">
        <f t="shared" si="41"/>
        <v>-1.8578960834678485E-2</v>
      </c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>
        <f>LN(C2593/C2592)</f>
        <v>-0.15631008835281671</v>
      </c>
      <c r="Q2593">
        <f>$Y$3*D2593+$Y$4*P2593</f>
        <v>-0.12742443453229008</v>
      </c>
    </row>
    <row r="2594" spans="1:17" x14ac:dyDescent="0.25">
      <c r="A2594" s="5">
        <v>36620</v>
      </c>
      <c r="B2594">
        <v>0.96234600000000003</v>
      </c>
      <c r="C2594">
        <v>27.402107000000001</v>
      </c>
      <c r="D2594" s="4">
        <f t="shared" si="41"/>
        <v>-4.6050739566453433E-2</v>
      </c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>
        <f>LN(C2594/C2593)</f>
        <v>-2.5775984370463117E-2</v>
      </c>
      <c r="Q2594">
        <f>$Y$3*D2594+$Y$4*P2594</f>
        <v>-3.0028106388488227E-2</v>
      </c>
    </row>
    <row r="2595" spans="1:17" x14ac:dyDescent="0.25">
      <c r="A2595" s="5">
        <v>36621</v>
      </c>
      <c r="B2595">
        <v>0.98549500000000001</v>
      </c>
      <c r="C2595">
        <v>26.725262000000001</v>
      </c>
      <c r="D2595" s="4">
        <f t="shared" si="41"/>
        <v>2.3769999652613165E-2</v>
      </c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>
        <f>LN(C2595/C2594)</f>
        <v>-2.5010647829980037E-2</v>
      </c>
      <c r="Q2595">
        <f>$Y$3*D2595+$Y$4*P2595</f>
        <v>-1.4780128979854687E-2</v>
      </c>
    </row>
    <row r="2596" spans="1:17" x14ac:dyDescent="0.25">
      <c r="A2596" s="5">
        <v>36622</v>
      </c>
      <c r="B2596">
        <v>0.94628299999999999</v>
      </c>
      <c r="C2596">
        <v>26.609228000000002</v>
      </c>
      <c r="D2596" s="4">
        <f t="shared" si="41"/>
        <v>-4.0602374365006258E-2</v>
      </c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>
        <f>LN(C2596/C2595)</f>
        <v>-4.3511874987823248E-3</v>
      </c>
      <c r="Q2596">
        <f>$Y$3*D2596+$Y$4*P2596</f>
        <v>-1.195396584867324E-2</v>
      </c>
    </row>
    <row r="2597" spans="1:17" x14ac:dyDescent="0.25">
      <c r="A2597" s="5">
        <v>36623</v>
      </c>
      <c r="B2597">
        <v>0.995888</v>
      </c>
      <c r="C2597">
        <v>27.556795000000001</v>
      </c>
      <c r="D2597" s="4">
        <f t="shared" si="41"/>
        <v>5.109312281426822E-2</v>
      </c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>
        <f>LN(C2597/C2596)</f>
        <v>3.4991074736913853E-2</v>
      </c>
      <c r="Q2597">
        <f>$Y$3*D2597+$Y$4*P2597</f>
        <v>3.8368075963471596E-2</v>
      </c>
    </row>
    <row r="2598" spans="1:17" x14ac:dyDescent="0.25">
      <c r="A2598" s="5">
        <v>36626</v>
      </c>
      <c r="B2598">
        <v>0.94486499999999995</v>
      </c>
      <c r="C2598">
        <v>26.628571999999998</v>
      </c>
      <c r="D2598" s="4">
        <f t="shared" si="41"/>
        <v>-5.259274131661671E-2</v>
      </c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>
        <f>LN(C2598/C2597)</f>
        <v>-3.4264373000505215E-2</v>
      </c>
      <c r="Q2598">
        <f>$Y$3*D2598+$Y$4*P2598</f>
        <v>-3.8108289127631839E-2</v>
      </c>
    </row>
    <row r="2599" spans="1:17" x14ac:dyDescent="0.25">
      <c r="A2599" s="5">
        <v>36627</v>
      </c>
      <c r="B2599">
        <v>0.90281900000000004</v>
      </c>
      <c r="C2599">
        <v>25.951744000000001</v>
      </c>
      <c r="D2599" s="4">
        <f t="shared" si="41"/>
        <v>-4.5519969788107947E-2</v>
      </c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>
        <f>LN(C2599/C2598)</f>
        <v>-2.5745961136036829E-2</v>
      </c>
      <c r="Q2599">
        <f>$Y$3*D2599+$Y$4*P2599</f>
        <v>-2.98930641102182E-2</v>
      </c>
    </row>
    <row r="2600" spans="1:17" x14ac:dyDescent="0.25">
      <c r="A2600" s="5">
        <v>36628</v>
      </c>
      <c r="B2600">
        <v>0.82581199999999999</v>
      </c>
      <c r="C2600">
        <v>24.559388999999999</v>
      </c>
      <c r="D2600" s="4">
        <f t="shared" si="41"/>
        <v>-8.9154945647787212E-2</v>
      </c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>
        <f>LN(C2600/C2599)</f>
        <v>-5.5144588400047795E-2</v>
      </c>
      <c r="Q2600">
        <f>$Y$3*D2600+$Y$4*P2600</f>
        <v>-6.2277408870433204E-2</v>
      </c>
    </row>
    <row r="2601" spans="1:17" x14ac:dyDescent="0.25">
      <c r="A2601" s="5">
        <v>36629</v>
      </c>
      <c r="B2601">
        <v>0.86029999999999995</v>
      </c>
      <c r="C2601">
        <v>24.520723</v>
      </c>
      <c r="D2601" s="4">
        <f t="shared" si="41"/>
        <v>4.0914020917365429E-2</v>
      </c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>
        <f>LN(C2601/C2600)</f>
        <v>-1.5756283522484486E-3</v>
      </c>
      <c r="Q2601">
        <f>$Y$3*D2601+$Y$4*P2601</f>
        <v>7.3355112127422364E-3</v>
      </c>
    </row>
    <row r="2602" spans="1:17" x14ac:dyDescent="0.25">
      <c r="A2602" s="5">
        <v>36630</v>
      </c>
      <c r="B2602">
        <v>0.84565500000000005</v>
      </c>
      <c r="C2602">
        <v>22.934994</v>
      </c>
      <c r="D2602" s="4">
        <f t="shared" si="41"/>
        <v>-1.7169690613130159E-2</v>
      </c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>
        <f>LN(C2602/C2601)</f>
        <v>-6.6854730326865106E-2</v>
      </c>
      <c r="Q2602">
        <f>$Y$3*D2602+$Y$4*P2602</f>
        <v>-5.6434537861359713E-2</v>
      </c>
    </row>
    <row r="2603" spans="1:17" x14ac:dyDescent="0.25">
      <c r="A2603" s="5">
        <v>36633</v>
      </c>
      <c r="B2603">
        <v>0.93636200000000003</v>
      </c>
      <c r="C2603">
        <v>23.476469000000002</v>
      </c>
      <c r="D2603" s="4">
        <f t="shared" si="41"/>
        <v>0.10189067883084198</v>
      </c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>
        <f>LN(C2603/C2602)</f>
        <v>2.3334733906046096E-2</v>
      </c>
      <c r="Q2603">
        <f>$Y$3*D2603+$Y$4*P2603</f>
        <v>3.9809875520952137E-2</v>
      </c>
    </row>
    <row r="2604" spans="1:17" x14ac:dyDescent="0.25">
      <c r="A2604" s="5">
        <v>36634</v>
      </c>
      <c r="B2604">
        <v>0.95903899999999997</v>
      </c>
      <c r="C2604">
        <v>24.926822999999999</v>
      </c>
      <c r="D2604" s="4">
        <f t="shared" si="41"/>
        <v>2.392958757336467E-2</v>
      </c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>
        <f>LN(C2604/C2603)</f>
        <v>5.9945852245347458E-2</v>
      </c>
      <c r="Q2604">
        <f>$Y$3*D2604+$Y$4*P2604</f>
        <v>5.2392342940877766E-2</v>
      </c>
    </row>
    <row r="2605" spans="1:17" x14ac:dyDescent="0.25">
      <c r="A2605" s="5">
        <v>36635</v>
      </c>
      <c r="B2605">
        <v>0.91557500000000003</v>
      </c>
      <c r="C2605">
        <v>24.346678000000001</v>
      </c>
      <c r="D2605" s="4">
        <f t="shared" si="41"/>
        <v>-4.6379458212523206E-2</v>
      </c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>
        <f>LN(C2605/C2604)</f>
        <v>-2.354903947474779E-2</v>
      </c>
      <c r="Q2605">
        <f>$Y$3*D2605+$Y$4*P2605</f>
        <v>-2.8337147901074274E-2</v>
      </c>
    </row>
    <row r="2606" spans="1:17" x14ac:dyDescent="0.25">
      <c r="A2606" s="5">
        <v>36636</v>
      </c>
      <c r="B2606">
        <v>0.898567</v>
      </c>
      <c r="C2606">
        <v>24.424029999999998</v>
      </c>
      <c r="D2606" s="4">
        <f t="shared" si="41"/>
        <v>-1.8751011036697039E-2</v>
      </c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>
        <f>LN(C2606/C2605)</f>
        <v>3.1720706150029695E-3</v>
      </c>
      <c r="Q2606">
        <f>$Y$3*D2606+$Y$4*P2606</f>
        <v>-1.4257465863900089E-3</v>
      </c>
    </row>
    <row r="2607" spans="1:17" x14ac:dyDescent="0.25">
      <c r="A2607" s="5">
        <v>36640</v>
      </c>
      <c r="B2607">
        <v>0.91085099999999997</v>
      </c>
      <c r="C2607">
        <v>20.614431</v>
      </c>
      <c r="D2607" s="4">
        <f t="shared" si="41"/>
        <v>1.35780551826876E-2</v>
      </c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>
        <f>LN(C2607/C2606)</f>
        <v>-0.16957611921513116</v>
      </c>
      <c r="Q2607">
        <f>$Y$3*D2607+$Y$4*P2607</f>
        <v>-0.1311641191627608</v>
      </c>
    </row>
    <row r="2608" spans="1:17" x14ac:dyDescent="0.25">
      <c r="A2608" s="5">
        <v>36641</v>
      </c>
      <c r="B2608">
        <v>0.96990399999999999</v>
      </c>
      <c r="C2608">
        <v>21.465298000000001</v>
      </c>
      <c r="D2608" s="4">
        <f t="shared" si="41"/>
        <v>6.2817770175655874E-2</v>
      </c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>
        <f>LN(C2608/C2607)</f>
        <v>4.0446220128886608E-2</v>
      </c>
      <c r="Q2608">
        <f>$Y$3*D2608+$Y$4*P2608</f>
        <v>4.5138092341974106E-2</v>
      </c>
    </row>
    <row r="2609" spans="1:17" x14ac:dyDescent="0.25">
      <c r="A2609" s="5">
        <v>36642</v>
      </c>
      <c r="B2609">
        <v>0.91699200000000003</v>
      </c>
      <c r="C2609">
        <v>21.039857999999999</v>
      </c>
      <c r="D2609" s="4">
        <f t="shared" si="41"/>
        <v>-5.6098349409419206E-2</v>
      </c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>
        <f>LN(C2609/C2608)</f>
        <v>-2.0018945848306043E-2</v>
      </c>
      <c r="Q2609">
        <f>$Y$3*D2609+$Y$4*P2609</f>
        <v>-2.7585696953136306E-2</v>
      </c>
    </row>
    <row r="2610" spans="1:17" x14ac:dyDescent="0.25">
      <c r="A2610" s="5">
        <v>36643</v>
      </c>
      <c r="B2610">
        <v>0.95809299999999997</v>
      </c>
      <c r="C2610">
        <v>21.600667999999999</v>
      </c>
      <c r="D2610" s="4">
        <f t="shared" si="41"/>
        <v>4.3846102385346072E-2</v>
      </c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>
        <f>LN(C2610/C2609)</f>
        <v>2.6305601340544035E-2</v>
      </c>
      <c r="Q2610">
        <f>$Y$3*D2610+$Y$4*P2610</f>
        <v>2.9984282043655337E-2</v>
      </c>
    </row>
    <row r="2611" spans="1:17" x14ac:dyDescent="0.25">
      <c r="A2611" s="5">
        <v>36644</v>
      </c>
      <c r="B2611">
        <v>0.93777900000000003</v>
      </c>
      <c r="C2611">
        <v>21.581329</v>
      </c>
      <c r="D2611" s="4">
        <f t="shared" si="41"/>
        <v>-2.1430536932958991E-2</v>
      </c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>
        <f>LN(C2611/C2610)</f>
        <v>-8.9569740338459915E-4</v>
      </c>
      <c r="Q2611">
        <f>$Y$3*D2611+$Y$4*P2611</f>
        <v>-5.2023655952443994E-3</v>
      </c>
    </row>
    <row r="2612" spans="1:17" x14ac:dyDescent="0.25">
      <c r="A2612" s="5">
        <v>36647</v>
      </c>
      <c r="B2612">
        <v>0.93966799999999995</v>
      </c>
      <c r="C2612">
        <v>22.722282</v>
      </c>
      <c r="D2612" s="4">
        <f t="shared" si="41"/>
        <v>2.0123078174139357E-3</v>
      </c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>
        <f>LN(C2612/C2611)</f>
        <v>5.1517486215558302E-2</v>
      </c>
      <c r="Q2612">
        <f>$Y$3*D2612+$Y$4*P2612</f>
        <v>4.113501515545686E-2</v>
      </c>
    </row>
    <row r="2613" spans="1:17" x14ac:dyDescent="0.25">
      <c r="A2613" s="5">
        <v>36648</v>
      </c>
      <c r="B2613">
        <v>0.89100800000000002</v>
      </c>
      <c r="C2613">
        <v>21.620007999999999</v>
      </c>
      <c r="D2613" s="4">
        <f t="shared" si="41"/>
        <v>-5.3173215281736991E-2</v>
      </c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>
        <f>LN(C2613/C2612)</f>
        <v>-4.9726846711276647E-2</v>
      </c>
      <c r="Q2613">
        <f>$Y$3*D2613+$Y$4*P2613</f>
        <v>-5.0449636187106281E-2</v>
      </c>
    </row>
    <row r="2614" spans="1:17" x14ac:dyDescent="0.25">
      <c r="A2614" s="5">
        <v>36649</v>
      </c>
      <c r="B2614">
        <v>0.86974899999999999</v>
      </c>
      <c r="C2614">
        <v>21.832729</v>
      </c>
      <c r="D2614" s="4">
        <f t="shared" si="41"/>
        <v>-2.4148741830433126E-2</v>
      </c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>
        <f>LN(C2614/C2613)</f>
        <v>9.7909919619564197E-3</v>
      </c>
      <c r="Q2614">
        <f>$Y$3*D2614+$Y$4*P2614</f>
        <v>2.672982992207109E-3</v>
      </c>
    </row>
    <row r="2615" spans="1:17" x14ac:dyDescent="0.25">
      <c r="A2615" s="5">
        <v>36650</v>
      </c>
      <c r="B2615">
        <v>0.83667800000000003</v>
      </c>
      <c r="C2615">
        <v>21.794044</v>
      </c>
      <c r="D2615" s="4">
        <f t="shared" si="41"/>
        <v>-3.8765375093004227E-2</v>
      </c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>
        <f>LN(C2615/C2614)</f>
        <v>-1.7734527437603201E-3</v>
      </c>
      <c r="Q2615">
        <f>$Y$3*D2615+$Y$4*P2615</f>
        <v>-9.5315818057281256E-3</v>
      </c>
    </row>
    <row r="2616" spans="1:17" x14ac:dyDescent="0.25">
      <c r="A2616" s="5">
        <v>36651</v>
      </c>
      <c r="B2616">
        <v>0.85510399999999998</v>
      </c>
      <c r="C2616">
        <v>22.006761999999998</v>
      </c>
      <c r="D2616" s="4">
        <f t="shared" si="41"/>
        <v>2.1783809783719604E-2</v>
      </c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>
        <f>LN(C2616/C2615)</f>
        <v>9.7130483112118516E-3</v>
      </c>
      <c r="Q2616">
        <f>$Y$3*D2616+$Y$4*P2616</f>
        <v>1.2244588156473711E-2</v>
      </c>
    </row>
    <row r="2617" spans="1:17" x14ac:dyDescent="0.25">
      <c r="A2617" s="5">
        <v>36654</v>
      </c>
      <c r="B2617">
        <v>0.832426</v>
      </c>
      <c r="C2617">
        <v>21.600667999999999</v>
      </c>
      <c r="D2617" s="4">
        <f t="shared" si="41"/>
        <v>-2.6878769951570205E-2</v>
      </c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>
        <f>LN(C2617/C2616)</f>
        <v>-1.8625529630305279E-2</v>
      </c>
      <c r="Q2617">
        <f>$Y$3*D2617+$Y$4*P2617</f>
        <v>-2.0356440043321936E-2</v>
      </c>
    </row>
    <row r="2618" spans="1:17" x14ac:dyDescent="0.25">
      <c r="A2618" s="5">
        <v>36655</v>
      </c>
      <c r="B2618">
        <v>0.79699399999999998</v>
      </c>
      <c r="C2618">
        <v>20.981857000000002</v>
      </c>
      <c r="D2618" s="4">
        <f t="shared" si="41"/>
        <v>-4.3497178483846592E-2</v>
      </c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>
        <f>LN(C2618/C2617)</f>
        <v>-2.9066128217330924E-2</v>
      </c>
      <c r="Q2618">
        <f>$Y$3*D2618+$Y$4*P2618</f>
        <v>-3.209267951170186E-2</v>
      </c>
    </row>
    <row r="2619" spans="1:17" x14ac:dyDescent="0.25">
      <c r="A2619" s="5">
        <v>36656</v>
      </c>
      <c r="B2619">
        <v>0.75069600000000003</v>
      </c>
      <c r="C2619">
        <v>20.479057000000001</v>
      </c>
      <c r="D2619" s="4">
        <f t="shared" si="41"/>
        <v>-5.9846374326448237E-2</v>
      </c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>
        <f>LN(C2619/C2618)</f>
        <v>-2.4255357731185635E-2</v>
      </c>
      <c r="Q2619">
        <f>$Y$3*D2619+$Y$4*P2619</f>
        <v>-3.1719681904063581E-2</v>
      </c>
    </row>
    <row r="2620" spans="1:17" x14ac:dyDescent="0.25">
      <c r="A2620" s="5">
        <v>36657</v>
      </c>
      <c r="B2620">
        <v>0.77715199999999995</v>
      </c>
      <c r="C2620">
        <v>21.001183999999999</v>
      </c>
      <c r="D2620" s="4">
        <f t="shared" si="41"/>
        <v>3.4635179226789839E-2</v>
      </c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>
        <f>LN(C2620/C2619)</f>
        <v>2.5176062897125619E-2</v>
      </c>
      <c r="Q2620">
        <f>$Y$3*D2620+$Y$4*P2620</f>
        <v>2.7159875595607945E-2</v>
      </c>
    </row>
    <row r="2621" spans="1:17" x14ac:dyDescent="0.25">
      <c r="A2621" s="5">
        <v>36658</v>
      </c>
      <c r="B2621">
        <v>0.81352999999999998</v>
      </c>
      <c r="C2621">
        <v>21.291250000000002</v>
      </c>
      <c r="D2621" s="4">
        <f t="shared" si="41"/>
        <v>4.5746848236771699E-2</v>
      </c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>
        <f>LN(C2621/C2620)</f>
        <v>1.3717373106192247E-2</v>
      </c>
      <c r="Q2621">
        <f>$Y$3*D2621+$Y$4*P2621</f>
        <v>2.0434753173768066E-2</v>
      </c>
    </row>
    <row r="2622" spans="1:17" x14ac:dyDescent="0.25">
      <c r="A2622" s="5">
        <v>36661</v>
      </c>
      <c r="B2622">
        <v>0.76345200000000002</v>
      </c>
      <c r="C2622">
        <v>21.465298000000001</v>
      </c>
      <c r="D2622" s="4">
        <f t="shared" si="41"/>
        <v>-6.3532549355088647E-2</v>
      </c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>
        <f>LN(C2622/C2621)</f>
        <v>8.1413944529603773E-3</v>
      </c>
      <c r="Q2622">
        <f>$Y$3*D2622+$Y$4*P2622</f>
        <v>-6.8904198224185292E-3</v>
      </c>
    </row>
    <row r="2623" spans="1:17" x14ac:dyDescent="0.25">
      <c r="A2623" s="5">
        <v>36662</v>
      </c>
      <c r="B2623">
        <v>0.79888300000000001</v>
      </c>
      <c r="C2623">
        <v>21.503972999999998</v>
      </c>
      <c r="D2623" s="4">
        <f t="shared" si="41"/>
        <v>4.5364247689571778E-2</v>
      </c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>
        <f>LN(C2623/C2622)</f>
        <v>1.8001241139831128E-3</v>
      </c>
      <c r="Q2623">
        <f>$Y$3*D2623+$Y$4*P2623</f>
        <v>1.0936607748979693E-2</v>
      </c>
    </row>
    <row r="2624" spans="1:17" x14ac:dyDescent="0.25">
      <c r="A2624" s="5">
        <v>36663</v>
      </c>
      <c r="B2624">
        <v>0.76628600000000002</v>
      </c>
      <c r="C2624">
        <v>20.943161</v>
      </c>
      <c r="D2624" s="4">
        <f t="shared" si="41"/>
        <v>-4.1659033800344636E-2</v>
      </c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>
        <f>LN(C2624/C2623)</f>
        <v>-2.6425559599941213E-2</v>
      </c>
      <c r="Q2624">
        <f>$Y$3*D2624+$Y$4*P2624</f>
        <v>-2.9620399213657639E-2</v>
      </c>
    </row>
    <row r="2625" spans="1:17" x14ac:dyDescent="0.25">
      <c r="A2625" s="5">
        <v>36664</v>
      </c>
      <c r="B2625">
        <v>0.76156199999999996</v>
      </c>
      <c r="C2625">
        <v>20.479057000000001</v>
      </c>
      <c r="D2625" s="4">
        <f t="shared" si="41"/>
        <v>-6.1838809278864431E-3</v>
      </c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>
        <f>LN(C2625/C2624)</f>
        <v>-2.2409394970320195E-2</v>
      </c>
      <c r="Q2625">
        <f>$Y$3*D2625+$Y$4*P2625</f>
        <v>-1.9006499850419918E-2</v>
      </c>
    </row>
    <row r="2626" spans="1:17" x14ac:dyDescent="0.25">
      <c r="A2626" s="5">
        <v>36665</v>
      </c>
      <c r="B2626">
        <v>0.71053900000000003</v>
      </c>
      <c r="C2626">
        <v>20.130967999999999</v>
      </c>
      <c r="D2626" s="4">
        <f t="shared" si="41"/>
        <v>-6.9347750321787666E-2</v>
      </c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>
        <f>LN(C2626/C2625)</f>
        <v>-1.7143428262101554E-2</v>
      </c>
      <c r="Q2626">
        <f>$Y$3*D2626+$Y$4*P2626</f>
        <v>-2.8091977091434177E-2</v>
      </c>
    </row>
    <row r="2627" spans="1:17" x14ac:dyDescent="0.25">
      <c r="A2627" s="5">
        <v>36668</v>
      </c>
      <c r="B2627">
        <v>0.67983099999999996</v>
      </c>
      <c r="C2627">
        <v>19.860229</v>
      </c>
      <c r="D2627" s="4">
        <f t="shared" si="41"/>
        <v>-4.4179599082754345E-2</v>
      </c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>
        <f>LN(C2627/C2626)</f>
        <v>-1.3540136661677233E-2</v>
      </c>
      <c r="Q2627">
        <f>$Y$3*D2627+$Y$4*P2627</f>
        <v>-1.996599638337097E-2</v>
      </c>
    </row>
    <row r="2628" spans="1:17" x14ac:dyDescent="0.25">
      <c r="A2628" s="5">
        <v>36669</v>
      </c>
      <c r="B2628">
        <v>0.64864999999999995</v>
      </c>
      <c r="C2628">
        <v>19.550819000000001</v>
      </c>
      <c r="D2628" s="4">
        <f t="shared" ref="D2628:D2691" si="42">LN(B2628/B2627)</f>
        <v>-4.6950957852814154E-2</v>
      </c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>
        <f>LN(C2628/C2627)</f>
        <v>-1.5702011128528176E-2</v>
      </c>
      <c r="Q2628">
        <f>$Y$3*D2628+$Y$4*P2628</f>
        <v>-2.2255694915186586E-2</v>
      </c>
    </row>
    <row r="2629" spans="1:17" x14ac:dyDescent="0.25">
      <c r="A2629" s="5">
        <v>36670</v>
      </c>
      <c r="B2629">
        <v>0.66282300000000005</v>
      </c>
      <c r="C2629">
        <v>20.285671000000001</v>
      </c>
      <c r="D2629" s="4">
        <f t="shared" si="42"/>
        <v>2.1614706200662238E-2</v>
      </c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>
        <f>LN(C2629/C2628)</f>
        <v>3.6897596603828735E-2</v>
      </c>
      <c r="Q2629">
        <f>$Y$3*D2629+$Y$4*P2629</f>
        <v>3.3692393179462807E-2</v>
      </c>
    </row>
    <row r="2630" spans="1:17" x14ac:dyDescent="0.25">
      <c r="A2630" s="5">
        <v>36671</v>
      </c>
      <c r="B2630">
        <v>0.65963400000000005</v>
      </c>
      <c r="C2630">
        <v>19.028700000000001</v>
      </c>
      <c r="D2630" s="4">
        <f t="shared" si="42"/>
        <v>-4.822850468956647E-3</v>
      </c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>
        <f>LN(C2630/C2629)</f>
        <v>-6.3966408955948503E-2</v>
      </c>
      <c r="Q2630">
        <f>$Y$3*D2630+$Y$4*P2630</f>
        <v>-5.1562529114448377E-2</v>
      </c>
    </row>
    <row r="2631" spans="1:17" x14ac:dyDescent="0.25">
      <c r="A2631" s="5">
        <v>36672</v>
      </c>
      <c r="B2631">
        <v>0.65290199999999998</v>
      </c>
      <c r="C2631">
        <v>19.009356</v>
      </c>
      <c r="D2631" s="4">
        <f t="shared" si="42"/>
        <v>-1.0258094304589502E-2</v>
      </c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>
        <f>LN(C2631/C2630)</f>
        <v>-1.0170867652941349E-3</v>
      </c>
      <c r="Q2631">
        <f>$Y$3*D2631+$Y$4*P2631</f>
        <v>-2.955156608640255E-3</v>
      </c>
    </row>
    <row r="2632" spans="1:17" x14ac:dyDescent="0.25">
      <c r="A2632" s="5">
        <v>36676</v>
      </c>
      <c r="B2632">
        <v>0.66187799999999997</v>
      </c>
      <c r="C2632">
        <v>19.608834999999999</v>
      </c>
      <c r="D2632" s="4">
        <f t="shared" si="42"/>
        <v>1.3654207479165025E-2</v>
      </c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>
        <f>LN(C2632/C2631)</f>
        <v>3.1048950958821885E-2</v>
      </c>
      <c r="Q2632">
        <f>$Y$3*D2632+$Y$4*P2632</f>
        <v>2.7400839253760436E-2</v>
      </c>
    </row>
    <row r="2633" spans="1:17" x14ac:dyDescent="0.25">
      <c r="A2633" s="5">
        <v>36677</v>
      </c>
      <c r="B2633">
        <v>0.63495000000000001</v>
      </c>
      <c r="C2633">
        <v>19.357443</v>
      </c>
      <c r="D2633" s="4">
        <f t="shared" si="42"/>
        <v>-4.153499328826004E-2</v>
      </c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>
        <f>LN(C2633/C2632)</f>
        <v>-1.2903233299145148E-2</v>
      </c>
      <c r="Q2633">
        <f>$Y$3*D2633+$Y$4*P2633</f>
        <v>-1.8908027728850675E-2</v>
      </c>
    </row>
    <row r="2634" spans="1:17" x14ac:dyDescent="0.25">
      <c r="A2634" s="5">
        <v>36678</v>
      </c>
      <c r="B2634">
        <v>0.67368899999999998</v>
      </c>
      <c r="C2634">
        <v>19.976271000000001</v>
      </c>
      <c r="D2634" s="4">
        <f t="shared" si="42"/>
        <v>5.9222324455954177E-2</v>
      </c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>
        <f>LN(C2634/C2633)</f>
        <v>3.1468122485698462E-2</v>
      </c>
      <c r="Q2634">
        <f>$Y$3*D2634+$Y$4*P2634</f>
        <v>3.7288871103850929E-2</v>
      </c>
    </row>
    <row r="2635" spans="1:17" x14ac:dyDescent="0.25">
      <c r="A2635" s="5">
        <v>36679</v>
      </c>
      <c r="B2635">
        <v>0.69967299999999999</v>
      </c>
      <c r="C2635">
        <v>20.517731000000001</v>
      </c>
      <c r="D2635" s="4">
        <f t="shared" si="42"/>
        <v>3.78445029500485E-2</v>
      </c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>
        <f>LN(C2635/C2634)</f>
        <v>2.6744319974978184E-2</v>
      </c>
      <c r="Q2635">
        <f>$Y$3*D2635+$Y$4*P2635</f>
        <v>2.9072305293476059E-2</v>
      </c>
    </row>
    <row r="2636" spans="1:17" x14ac:dyDescent="0.25">
      <c r="A2636" s="5">
        <v>36682</v>
      </c>
      <c r="B2636">
        <v>0.69022399999999995</v>
      </c>
      <c r="C2636">
        <v>20.691773999999999</v>
      </c>
      <c r="D2636" s="4">
        <f t="shared" si="42"/>
        <v>-1.3596900451990969E-2</v>
      </c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>
        <f>LN(C2636/C2635)</f>
        <v>8.4467908461617058E-3</v>
      </c>
      <c r="Q2636">
        <f>$Y$3*D2636+$Y$4*P2636</f>
        <v>3.8236787927071331E-3</v>
      </c>
    </row>
    <row r="2637" spans="1:17" x14ac:dyDescent="0.25">
      <c r="A2637" s="5">
        <v>36683</v>
      </c>
      <c r="B2637">
        <v>0.70203499999999996</v>
      </c>
      <c r="C2637">
        <v>21.542652</v>
      </c>
      <c r="D2637" s="4">
        <f t="shared" si="42"/>
        <v>1.6967077743768207E-2</v>
      </c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>
        <f>LN(C2637/C2636)</f>
        <v>4.0298553940657261E-2</v>
      </c>
      <c r="Q2637">
        <f>$Y$3*D2637+$Y$4*P2637</f>
        <v>3.5405361263813447E-2</v>
      </c>
    </row>
    <row r="2638" spans="1:17" x14ac:dyDescent="0.25">
      <c r="A2638" s="5">
        <v>36684</v>
      </c>
      <c r="B2638">
        <v>0.729908</v>
      </c>
      <c r="C2638">
        <v>21.813386999999999</v>
      </c>
      <c r="D2638" s="4">
        <f t="shared" si="42"/>
        <v>3.893523847023455E-2</v>
      </c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>
        <f>LN(C2638/C2637)</f>
        <v>1.2489079965520377E-2</v>
      </c>
      <c r="Q2638">
        <f>$Y$3*D2638+$Y$4*P2638</f>
        <v>1.8035499233375045E-2</v>
      </c>
    </row>
    <row r="2639" spans="1:17" x14ac:dyDescent="0.25">
      <c r="A2639" s="5">
        <v>36685</v>
      </c>
      <c r="B2639">
        <v>0.71667999999999998</v>
      </c>
      <c r="C2639">
        <v>21.291250000000002</v>
      </c>
      <c r="D2639" s="4">
        <f t="shared" si="42"/>
        <v>-1.8289061871359591E-2</v>
      </c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>
        <f>LN(C2639/C2638)</f>
        <v>-2.4227673699654107E-2</v>
      </c>
      <c r="Q2639">
        <f>$Y$3*D2639+$Y$4*P2639</f>
        <v>-2.2982198631398314E-2</v>
      </c>
    </row>
    <row r="2640" spans="1:17" x14ac:dyDescent="0.25">
      <c r="A2640" s="5">
        <v>36686</v>
      </c>
      <c r="B2640">
        <v>0.72376700000000005</v>
      </c>
      <c r="C2640">
        <v>21.291250000000002</v>
      </c>
      <c r="D2640" s="4">
        <f t="shared" si="42"/>
        <v>9.8400804533987796E-3</v>
      </c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>
        <f>LN(C2640/C2639)</f>
        <v>0</v>
      </c>
      <c r="Q2640">
        <f>$Y$3*D2640+$Y$4*P2640</f>
        <v>2.0637103802521031E-3</v>
      </c>
    </row>
    <row r="2641" spans="1:17" x14ac:dyDescent="0.25">
      <c r="A2641" s="5">
        <v>36689</v>
      </c>
      <c r="B2641">
        <v>0.68927899999999998</v>
      </c>
      <c r="C2641">
        <v>20.691773999999999</v>
      </c>
      <c r="D2641" s="4">
        <f t="shared" si="42"/>
        <v>-4.882339364740871E-2</v>
      </c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>
        <f>LN(C2641/C2640)</f>
        <v>-2.8559960206523755E-2</v>
      </c>
      <c r="Q2641">
        <f>$Y$3*D2641+$Y$4*P2641</f>
        <v>-3.2809707770026439E-2</v>
      </c>
    </row>
    <row r="2642" spans="1:17" x14ac:dyDescent="0.25">
      <c r="A2642" s="5">
        <v>36690</v>
      </c>
      <c r="B2642">
        <v>0.71431800000000001</v>
      </c>
      <c r="C2642">
        <v>21.001183999999999</v>
      </c>
      <c r="D2642" s="4">
        <f t="shared" si="42"/>
        <v>3.5682117601747602E-2</v>
      </c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>
        <f>LN(C2642/C2641)</f>
        <v>1.4842587100331532E-2</v>
      </c>
      <c r="Q2642">
        <f>$Y$3*D2642+$Y$4*P2642</f>
        <v>1.9213156591000487E-2</v>
      </c>
    </row>
    <row r="2643" spans="1:17" x14ac:dyDescent="0.25">
      <c r="A2643" s="5">
        <v>36691</v>
      </c>
      <c r="B2643">
        <v>0.68361099999999997</v>
      </c>
      <c r="C2643">
        <v>21.813386999999999</v>
      </c>
      <c r="D2643" s="4">
        <f t="shared" si="42"/>
        <v>-4.3939198946011289E-2</v>
      </c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>
        <f>LN(C2643/C2642)</f>
        <v>3.7945046805846289E-2</v>
      </c>
      <c r="Q2643">
        <f>$Y$3*D2643+$Y$4*P2643</f>
        <v>2.07718774666815E-2</v>
      </c>
    </row>
    <row r="2644" spans="1:17" x14ac:dyDescent="0.25">
      <c r="A2644" s="5">
        <v>36692</v>
      </c>
      <c r="B2644">
        <v>0.69825599999999999</v>
      </c>
      <c r="C2644">
        <v>22.393522000000001</v>
      </c>
      <c r="D2644" s="4">
        <f t="shared" si="42"/>
        <v>2.1196755305792146E-2</v>
      </c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>
        <f>LN(C2644/C2643)</f>
        <v>2.6247856714767644E-2</v>
      </c>
      <c r="Q2644">
        <f>$Y$3*D2644+$Y$4*P2644</f>
        <v>2.5188514724752885E-2</v>
      </c>
    </row>
    <row r="2645" spans="1:17" x14ac:dyDescent="0.25">
      <c r="A2645" s="5">
        <v>36693</v>
      </c>
      <c r="B2645">
        <v>0.68927899999999998</v>
      </c>
      <c r="C2645">
        <v>22.451542</v>
      </c>
      <c r="D2645" s="4">
        <f t="shared" si="42"/>
        <v>-1.293967396152854E-2</v>
      </c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>
        <f>LN(C2645/C2644)</f>
        <v>2.5875771912381379E-3</v>
      </c>
      <c r="Q2645">
        <f>$Y$3*D2645+$Y$4*P2645</f>
        <v>-6.6887477909896055E-4</v>
      </c>
    </row>
    <row r="2646" spans="1:17" x14ac:dyDescent="0.25">
      <c r="A2646" s="5">
        <v>36696</v>
      </c>
      <c r="B2646">
        <v>0.73038099999999995</v>
      </c>
      <c r="C2646">
        <v>22.799631000000002</v>
      </c>
      <c r="D2646" s="4">
        <f t="shared" si="42"/>
        <v>5.7920192061240647E-2</v>
      </c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>
        <f>LN(C2646/C2645)</f>
        <v>1.5385053820593358E-2</v>
      </c>
      <c r="Q2646">
        <f>$Y$3*D2646+$Y$4*P2646</f>
        <v>2.4305733557755727E-2</v>
      </c>
    </row>
    <row r="2647" spans="1:17" x14ac:dyDescent="0.25">
      <c r="A2647" s="5">
        <v>36697</v>
      </c>
      <c r="B2647">
        <v>0.76534100000000005</v>
      </c>
      <c r="C2647">
        <v>23.186389999999999</v>
      </c>
      <c r="D2647" s="4">
        <f t="shared" si="42"/>
        <v>4.6755170343848268E-2</v>
      </c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>
        <f>LN(C2647/C2646)</f>
        <v>1.6821116982970043E-2</v>
      </c>
      <c r="Q2647">
        <f>$Y$3*D2647+$Y$4*P2647</f>
        <v>2.3099034824843732E-2</v>
      </c>
    </row>
    <row r="2648" spans="1:17" x14ac:dyDescent="0.25">
      <c r="A2648" s="5">
        <v>36698</v>
      </c>
      <c r="B2648">
        <v>0.84093099999999998</v>
      </c>
      <c r="C2648">
        <v>24.965499999999999</v>
      </c>
      <c r="D2648" s="4">
        <f t="shared" si="42"/>
        <v>9.4188125279977275E-2</v>
      </c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>
        <f>LN(C2648/C2647)</f>
        <v>7.3929403189395962E-2</v>
      </c>
      <c r="Q2648">
        <f>$Y$3*D2648+$Y$4*P2648</f>
        <v>7.8178162665192175E-2</v>
      </c>
    </row>
    <row r="2649" spans="1:17" x14ac:dyDescent="0.25">
      <c r="A2649" s="5">
        <v>36699</v>
      </c>
      <c r="B2649">
        <v>0.81258399999999997</v>
      </c>
      <c r="C2649">
        <v>24.714108</v>
      </c>
      <c r="D2649" s="4">
        <f t="shared" si="42"/>
        <v>-3.4290317947297359E-2</v>
      </c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>
        <f>LN(C2649/C2648)</f>
        <v>-1.0120617126102072E-2</v>
      </c>
      <c r="Q2649">
        <f>$Y$3*D2649+$Y$4*P2649</f>
        <v>-1.518960642029632E-2</v>
      </c>
    </row>
    <row r="2650" spans="1:17" x14ac:dyDescent="0.25">
      <c r="A2650" s="5">
        <v>36700</v>
      </c>
      <c r="B2650">
        <v>0.78140399999999999</v>
      </c>
      <c r="C2650">
        <v>24.037261999999998</v>
      </c>
      <c r="D2650" s="4">
        <f t="shared" si="42"/>
        <v>-3.912699185043933E-2</v>
      </c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>
        <f>LN(C2650/C2649)</f>
        <v>-2.7769044995333888E-2</v>
      </c>
      <c r="Q2650">
        <f>$Y$3*D2650+$Y$4*P2650</f>
        <v>-3.0151089830662114E-2</v>
      </c>
    </row>
    <row r="2651" spans="1:17" x14ac:dyDescent="0.25">
      <c r="A2651" s="5">
        <v>36703</v>
      </c>
      <c r="B2651">
        <v>0.81825400000000004</v>
      </c>
      <c r="C2651">
        <v>24.598065999999999</v>
      </c>
      <c r="D2651" s="4">
        <f t="shared" si="42"/>
        <v>4.6080500225839899E-2</v>
      </c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>
        <f>LN(C2651/C2650)</f>
        <v>2.306261229175709E-2</v>
      </c>
      <c r="Q2651">
        <f>$Y$3*D2651+$Y$4*P2651</f>
        <v>2.789003768588981E-2</v>
      </c>
    </row>
    <row r="2652" spans="1:17" x14ac:dyDescent="0.25">
      <c r="A2652" s="5">
        <v>36704</v>
      </c>
      <c r="B2652">
        <v>0.78234800000000004</v>
      </c>
      <c r="C2652">
        <v>24.385356999999999</v>
      </c>
      <c r="D2652" s="4">
        <f t="shared" si="42"/>
        <v>-4.4873147506645977E-2</v>
      </c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>
        <f>LN(C2652/C2651)</f>
        <v>-8.684992759108506E-3</v>
      </c>
      <c r="Q2652">
        <f>$Y$3*D2652+$Y$4*P2652</f>
        <v>-1.6274551701064843E-2</v>
      </c>
    </row>
    <row r="2653" spans="1:17" x14ac:dyDescent="0.25">
      <c r="A2653" s="5">
        <v>36705</v>
      </c>
      <c r="B2653">
        <v>0.82297799999999999</v>
      </c>
      <c r="C2653">
        <v>24.424029999999998</v>
      </c>
      <c r="D2653" s="4">
        <f t="shared" si="42"/>
        <v>5.0629814505336095E-2</v>
      </c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>
        <f>LN(C2653/C2652)</f>
        <v>1.5846545293732902E-3</v>
      </c>
      <c r="Q2653">
        <f>$Y$3*D2653+$Y$4*P2653</f>
        <v>1.1870648248922564E-2</v>
      </c>
    </row>
    <row r="2654" spans="1:17" x14ac:dyDescent="0.25">
      <c r="A2654" s="5">
        <v>36706</v>
      </c>
      <c r="B2654">
        <v>0.77478999999999998</v>
      </c>
      <c r="C2654">
        <v>23.882565</v>
      </c>
      <c r="D2654" s="4">
        <f t="shared" si="42"/>
        <v>-6.0337443956527029E-2</v>
      </c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>
        <f>LN(C2654/C2653)</f>
        <v>-2.2418788915414566E-2</v>
      </c>
      <c r="Q2654">
        <f>$Y$3*D2654+$Y$4*P2654</f>
        <v>-3.0371276944769425E-2</v>
      </c>
    </row>
    <row r="2655" spans="1:17" x14ac:dyDescent="0.25">
      <c r="A2655" s="5">
        <v>36707</v>
      </c>
      <c r="B2655">
        <v>0.79179699999999997</v>
      </c>
      <c r="C2655">
        <v>24.752769000000001</v>
      </c>
      <c r="D2655" s="4">
        <f t="shared" si="42"/>
        <v>2.1713020936268264E-2</v>
      </c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>
        <f>LN(C2655/C2654)</f>
        <v>3.5788666728172838E-2</v>
      </c>
      <c r="Q2655">
        <f>$Y$3*D2655+$Y$4*P2655</f>
        <v>3.2836652619439397E-2</v>
      </c>
    </row>
    <row r="2656" spans="1:17" x14ac:dyDescent="0.25">
      <c r="A2656" s="5">
        <v>36710</v>
      </c>
      <c r="B2656">
        <v>0.80596999999999996</v>
      </c>
      <c r="C2656">
        <v>24.752769000000001</v>
      </c>
      <c r="D2656" s="4">
        <f t="shared" si="42"/>
        <v>1.7741475140955049E-2</v>
      </c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>
        <f>LN(C2656/C2655)</f>
        <v>0</v>
      </c>
      <c r="Q2656">
        <f>$Y$3*D2656+$Y$4*P2656</f>
        <v>3.7208299853612775E-3</v>
      </c>
    </row>
    <row r="2657" spans="1:17" x14ac:dyDescent="0.25">
      <c r="A2657" s="5">
        <v>36712</v>
      </c>
      <c r="B2657">
        <v>0.78045900000000001</v>
      </c>
      <c r="C2657">
        <v>24.288656</v>
      </c>
      <c r="D2657" s="4">
        <f t="shared" si="42"/>
        <v>-3.2164312823739556E-2</v>
      </c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>
        <f>LN(C2657/C2656)</f>
        <v>-1.8927951473475025E-2</v>
      </c>
      <c r="Q2657">
        <f>$Y$3*D2657+$Y$4*P2657</f>
        <v>-2.1703946694720765E-2</v>
      </c>
    </row>
    <row r="2658" spans="1:17" x14ac:dyDescent="0.25">
      <c r="A2658" s="5">
        <v>36713</v>
      </c>
      <c r="B2658">
        <v>0.78329300000000002</v>
      </c>
      <c r="C2658">
        <v>25.042857999999999</v>
      </c>
      <c r="D2658" s="4">
        <f t="shared" si="42"/>
        <v>3.6246196362666521E-3</v>
      </c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>
        <f>LN(C2658/C2657)</f>
        <v>3.0579267027776014E-2</v>
      </c>
      <c r="Q2658">
        <f>$Y$3*D2658+$Y$4*P2658</f>
        <v>2.4926204953605712E-2</v>
      </c>
    </row>
    <row r="2659" spans="1:17" x14ac:dyDescent="0.25">
      <c r="A2659" s="5">
        <v>36714</v>
      </c>
      <c r="B2659">
        <v>0.82297799999999999</v>
      </c>
      <c r="C2659">
        <v>25.371594999999999</v>
      </c>
      <c r="D2659" s="4">
        <f t="shared" si="42"/>
        <v>4.9422641066776594E-2</v>
      </c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>
        <f>LN(C2659/C2658)</f>
        <v>1.3041564067012262E-2</v>
      </c>
      <c r="Q2659">
        <f>$Y$3*D2659+$Y$4*P2659</f>
        <v>2.0671583618654434E-2</v>
      </c>
    </row>
    <row r="2660" spans="1:17" x14ac:dyDescent="0.25">
      <c r="A2660" s="5">
        <v>36717</v>
      </c>
      <c r="B2660">
        <v>0.86360700000000001</v>
      </c>
      <c r="C2660">
        <v>24.578733</v>
      </c>
      <c r="D2660" s="4">
        <f t="shared" si="42"/>
        <v>4.8188335362701715E-2</v>
      </c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>
        <f>LN(C2660/C2659)</f>
        <v>-3.1748684328912147E-2</v>
      </c>
      <c r="Q2660">
        <f>$Y$3*D2660+$Y$4*P2660</f>
        <v>-1.498389687770584E-2</v>
      </c>
    </row>
    <row r="2661" spans="1:17" x14ac:dyDescent="0.25">
      <c r="A2661" s="5">
        <v>36718</v>
      </c>
      <c r="B2661">
        <v>0.86077199999999998</v>
      </c>
      <c r="C2661">
        <v>24.482040000000001</v>
      </c>
      <c r="D2661" s="4">
        <f t="shared" si="42"/>
        <v>-3.2881432148124576E-3</v>
      </c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>
        <f>LN(C2661/C2660)</f>
        <v>-3.941769331584845E-3</v>
      </c>
      <c r="Q2661">
        <f>$Y$3*D2661+$Y$4*P2661</f>
        <v>-3.8046876269813889E-3</v>
      </c>
    </row>
    <row r="2662" spans="1:17" x14ac:dyDescent="0.25">
      <c r="A2662" s="5">
        <v>36719</v>
      </c>
      <c r="B2662">
        <v>0.89006300000000005</v>
      </c>
      <c r="C2662">
        <v>24.849461000000002</v>
      </c>
      <c r="D2662" s="4">
        <f t="shared" si="42"/>
        <v>3.346258574035612E-2</v>
      </c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>
        <f>LN(C2662/C2661)</f>
        <v>1.4896274661128892E-2</v>
      </c>
      <c r="Q2662">
        <f>$Y$3*D2662+$Y$4*P2662</f>
        <v>1.8790093322332686E-2</v>
      </c>
    </row>
    <row r="2663" spans="1:17" x14ac:dyDescent="0.25">
      <c r="A2663" s="5">
        <v>36720</v>
      </c>
      <c r="B2663">
        <v>0.854159</v>
      </c>
      <c r="C2663">
        <v>24.733435</v>
      </c>
      <c r="D2663" s="4">
        <f t="shared" si="42"/>
        <v>-4.1174887609275491E-2</v>
      </c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>
        <f>LN(C2663/C2662)</f>
        <v>-4.6800901576519362E-3</v>
      </c>
      <c r="Q2663">
        <f>$Y$3*D2663+$Y$4*P2663</f>
        <v>-1.2333959725364637E-2</v>
      </c>
    </row>
    <row r="2664" spans="1:17" x14ac:dyDescent="0.25">
      <c r="A2664" s="5">
        <v>36721</v>
      </c>
      <c r="B2664">
        <v>0.87211099999999997</v>
      </c>
      <c r="C2664">
        <v>24.424029999999998</v>
      </c>
      <c r="D2664" s="4">
        <f t="shared" si="42"/>
        <v>2.0799350257304446E-2</v>
      </c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>
        <f>LN(C2664/C2663)</f>
        <v>-1.2588488277051295E-2</v>
      </c>
      <c r="Q2664">
        <f>$Y$3*D2664+$Y$4*P2664</f>
        <v>-5.5862255126516444E-3</v>
      </c>
    </row>
    <row r="2665" spans="1:17" x14ac:dyDescent="0.25">
      <c r="A2665" s="5">
        <v>36724</v>
      </c>
      <c r="B2665">
        <v>0.88156000000000001</v>
      </c>
      <c r="C2665">
        <v>24.191967000000002</v>
      </c>
      <c r="D2665" s="4">
        <f t="shared" si="42"/>
        <v>1.0776355932669542E-2</v>
      </c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>
        <f>LN(C2665/C2664)</f>
        <v>-9.5468478229643865E-3</v>
      </c>
      <c r="Q2665">
        <f>$Y$3*D2665+$Y$4*P2665</f>
        <v>-5.2845649331945462E-3</v>
      </c>
    </row>
    <row r="2666" spans="1:17" x14ac:dyDescent="0.25">
      <c r="A2666" s="5">
        <v>36725</v>
      </c>
      <c r="B2666">
        <v>0.86549600000000004</v>
      </c>
      <c r="C2666">
        <v>24.288656</v>
      </c>
      <c r="D2666" s="4">
        <f t="shared" si="42"/>
        <v>-1.8390312318914508E-2</v>
      </c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>
        <f>LN(C2666/C2665)</f>
        <v>3.9887741622476212E-3</v>
      </c>
      <c r="Q2666">
        <f>$Y$3*D2666+$Y$4*P2666</f>
        <v>-7.0467862916546E-4</v>
      </c>
    </row>
    <row r="2667" spans="1:17" x14ac:dyDescent="0.25">
      <c r="A2667" s="5">
        <v>36726</v>
      </c>
      <c r="B2667">
        <v>0.79652199999999995</v>
      </c>
      <c r="C2667">
        <v>22.625586999999999</v>
      </c>
      <c r="D2667" s="4">
        <f t="shared" si="42"/>
        <v>-8.3048003189741385E-2</v>
      </c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>
        <f>LN(C2667/C2666)</f>
        <v>-7.0927976070326498E-2</v>
      </c>
      <c r="Q2667">
        <f>$Y$3*D2667+$Y$4*P2667</f>
        <v>-7.3469848150918504E-2</v>
      </c>
    </row>
    <row r="2668" spans="1:17" x14ac:dyDescent="0.25">
      <c r="A2668" s="5">
        <v>36727</v>
      </c>
      <c r="B2668">
        <v>0.83337099999999997</v>
      </c>
      <c r="C2668">
        <v>23.147718000000001</v>
      </c>
      <c r="D2668" s="4">
        <f t="shared" si="42"/>
        <v>4.5224171356858189E-2</v>
      </c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>
        <f>LN(C2668/C2667)</f>
        <v>2.2814767158605701E-2</v>
      </c>
      <c r="Q2668">
        <f>$Y$3*D2668+$Y$4*P2668</f>
        <v>2.7514578331717103E-2</v>
      </c>
    </row>
    <row r="2669" spans="1:17" x14ac:dyDescent="0.25">
      <c r="A2669" s="5">
        <v>36728</v>
      </c>
      <c r="B2669">
        <v>0.80974999999999997</v>
      </c>
      <c r="C2669">
        <v>22.374179999999999</v>
      </c>
      <c r="D2669" s="4">
        <f t="shared" si="42"/>
        <v>-2.8753363115254522E-2</v>
      </c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>
        <f>LN(C2669/C2668)</f>
        <v>-3.3988585714747249E-2</v>
      </c>
      <c r="Q2669">
        <f>$Y$3*D2669+$Y$4*P2669</f>
        <v>-3.2890628917272909E-2</v>
      </c>
    </row>
    <row r="2670" spans="1:17" x14ac:dyDescent="0.25">
      <c r="A2670" s="5">
        <v>36731</v>
      </c>
      <c r="B2670">
        <v>0.73605100000000001</v>
      </c>
      <c r="C2670">
        <v>21.832729</v>
      </c>
      <c r="D2670" s="4">
        <f t="shared" si="42"/>
        <v>-9.542614824498373E-2</v>
      </c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>
        <f>LN(C2670/C2669)</f>
        <v>-2.449744124396807E-2</v>
      </c>
      <c r="Q2670">
        <f>$Y$3*D2670+$Y$4*P2670</f>
        <v>-3.937296076731682E-2</v>
      </c>
    </row>
    <row r="2671" spans="1:17" x14ac:dyDescent="0.25">
      <c r="A2671" s="5">
        <v>36732</v>
      </c>
      <c r="B2671">
        <v>0.75683699999999998</v>
      </c>
      <c r="C2671">
        <v>21.349270000000001</v>
      </c>
      <c r="D2671" s="4">
        <f t="shared" si="42"/>
        <v>2.7848496799558295E-2</v>
      </c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>
        <f>LN(C2671/C2670)</f>
        <v>-2.2392627148100419E-2</v>
      </c>
      <c r="Q2671">
        <f>$Y$3*D2671+$Y$4*P2671</f>
        <v>-1.1855809944486654E-2</v>
      </c>
    </row>
    <row r="2672" spans="1:17" x14ac:dyDescent="0.25">
      <c r="A2672" s="5">
        <v>36733</v>
      </c>
      <c r="B2672">
        <v>0.75683699999999998</v>
      </c>
      <c r="C2672">
        <v>20.981857000000002</v>
      </c>
      <c r="D2672" s="4">
        <f t="shared" si="42"/>
        <v>0</v>
      </c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>
        <f>LN(C2672/C2671)</f>
        <v>-1.7359435132084093E-2</v>
      </c>
      <c r="Q2672">
        <f>$Y$3*D2672+$Y$4*P2672</f>
        <v>-1.3718728468448937E-2</v>
      </c>
    </row>
    <row r="2673" spans="1:17" x14ac:dyDescent="0.25">
      <c r="A2673" s="5">
        <v>36734</v>
      </c>
      <c r="B2673">
        <v>0.78612800000000005</v>
      </c>
      <c r="C2673">
        <v>21.465298000000001</v>
      </c>
      <c r="D2673" s="4">
        <f t="shared" si="42"/>
        <v>3.7971722437365817E-2</v>
      </c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>
        <f>LN(C2673/C2672)</f>
        <v>2.2779472725092773E-2</v>
      </c>
      <c r="Q2673">
        <f>$Y$3*D2673+$Y$4*P2673</f>
        <v>2.5965666535100771E-2</v>
      </c>
    </row>
    <row r="2674" spans="1:17" x14ac:dyDescent="0.25">
      <c r="A2674" s="5">
        <v>36735</v>
      </c>
      <c r="B2674">
        <v>0.73038099999999995</v>
      </c>
      <c r="C2674">
        <v>21.561983000000001</v>
      </c>
      <c r="D2674" s="4">
        <f t="shared" si="42"/>
        <v>-7.3553313244451052E-2</v>
      </c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>
        <f>LN(C2674/C2673)</f>
        <v>4.4941330469255294E-3</v>
      </c>
      <c r="Q2674">
        <f>$Y$3*D2674+$Y$4*P2674</f>
        <v>-1.1874363717554626E-2</v>
      </c>
    </row>
    <row r="2675" spans="1:17" x14ac:dyDescent="0.25">
      <c r="A2675" s="5">
        <v>36738</v>
      </c>
      <c r="B2675">
        <v>0.76817500000000005</v>
      </c>
      <c r="C2675">
        <v>21.600667999999999</v>
      </c>
      <c r="D2675" s="4">
        <f t="shared" si="42"/>
        <v>5.0451255974886623E-2</v>
      </c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>
        <f>LN(C2675/C2674)</f>
        <v>1.7925224453126298E-3</v>
      </c>
      <c r="Q2675">
        <f>$Y$3*D2675+$Y$4*P2675</f>
        <v>1.1997472897747042E-2</v>
      </c>
    </row>
    <row r="2676" spans="1:17" x14ac:dyDescent="0.25">
      <c r="A2676" s="5">
        <v>36739</v>
      </c>
      <c r="B2676">
        <v>0.74549799999999999</v>
      </c>
      <c r="C2676">
        <v>21.252583999999999</v>
      </c>
      <c r="D2676" s="4">
        <f t="shared" si="42"/>
        <v>-2.9965120335866093E-2</v>
      </c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>
        <f>LN(C2676/C2675)</f>
        <v>-1.6245752160103582E-2</v>
      </c>
      <c r="Q2676">
        <f>$Y$3*D2676+$Y$4*P2676</f>
        <v>-1.9123045963635663E-2</v>
      </c>
    </row>
    <row r="2677" spans="1:17" x14ac:dyDescent="0.25">
      <c r="A2677" s="5">
        <v>36740</v>
      </c>
      <c r="B2677">
        <v>0.71431800000000001</v>
      </c>
      <c r="C2677">
        <v>21.465298000000001</v>
      </c>
      <c r="D2677" s="4">
        <f t="shared" si="42"/>
        <v>-4.2724210098513377E-2</v>
      </c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>
        <f>LN(C2677/C2676)</f>
        <v>9.9590966678653088E-3</v>
      </c>
      <c r="Q2677">
        <f>$Y$3*D2677+$Y$4*P2677</f>
        <v>-1.0899072050886381E-3</v>
      </c>
    </row>
    <row r="2678" spans="1:17" x14ac:dyDescent="0.25">
      <c r="A2678" s="5">
        <v>36741</v>
      </c>
      <c r="B2678">
        <v>0.725657</v>
      </c>
      <c r="C2678">
        <v>21.736031000000001</v>
      </c>
      <c r="D2678" s="4">
        <f t="shared" si="42"/>
        <v>1.5749210054215725E-2</v>
      </c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>
        <f>LN(C2678/C2677)</f>
        <v>1.2533713682792781E-2</v>
      </c>
      <c r="Q2678">
        <f>$Y$3*D2678+$Y$4*P2678</f>
        <v>1.3208083498242455E-2</v>
      </c>
    </row>
    <row r="2679" spans="1:17" x14ac:dyDescent="0.25">
      <c r="A2679" s="5">
        <v>36742</v>
      </c>
      <c r="B2679">
        <v>0.71620799999999996</v>
      </c>
      <c r="C2679">
        <v>21.387955000000002</v>
      </c>
      <c r="D2679" s="4">
        <f t="shared" si="42"/>
        <v>-1.3106823827475239E-2</v>
      </c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>
        <f>LN(C2679/C2678)</f>
        <v>-1.6143385227673543E-2</v>
      </c>
      <c r="Q2679">
        <f>$Y$3*D2679+$Y$4*P2679</f>
        <v>-1.5506542540102058E-2</v>
      </c>
    </row>
    <row r="2680" spans="1:17" x14ac:dyDescent="0.25">
      <c r="A2680" s="5">
        <v>36745</v>
      </c>
      <c r="B2680">
        <v>0.72471200000000002</v>
      </c>
      <c r="C2680">
        <v>21.658691000000001</v>
      </c>
      <c r="D2680" s="4">
        <f t="shared" si="42"/>
        <v>1.1803706987931121E-2</v>
      </c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>
        <f>LN(C2680/C2679)</f>
        <v>1.2578892666222315E-2</v>
      </c>
      <c r="Q2680">
        <f>$Y$3*D2680+$Y$4*P2680</f>
        <v>1.2416316888667595E-2</v>
      </c>
    </row>
    <row r="2681" spans="1:17" x14ac:dyDescent="0.25">
      <c r="A2681" s="5">
        <v>36746</v>
      </c>
      <c r="B2681">
        <v>0.70675900000000003</v>
      </c>
      <c r="C2681">
        <v>22.934994</v>
      </c>
      <c r="D2681" s="4">
        <f t="shared" si="42"/>
        <v>-2.5084603714123212E-2</v>
      </c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>
        <f>LN(C2681/C2680)</f>
        <v>5.7257060673254374E-2</v>
      </c>
      <c r="Q2681">
        <f>$Y$3*D2681+$Y$4*P2681</f>
        <v>3.9987959233664799E-2</v>
      </c>
    </row>
    <row r="2682" spans="1:17" x14ac:dyDescent="0.25">
      <c r="A2682" s="5">
        <v>36747</v>
      </c>
      <c r="B2682">
        <v>0.71809800000000001</v>
      </c>
      <c r="C2682">
        <v>22.973671</v>
      </c>
      <c r="D2682" s="4">
        <f t="shared" si="42"/>
        <v>1.5916319144990417E-2</v>
      </c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>
        <f>LN(C2682/C2681)</f>
        <v>1.684954644207911E-3</v>
      </c>
      <c r="Q2682">
        <f>$Y$3*D2682+$Y$4*P2682</f>
        <v>4.6696268513616544E-3</v>
      </c>
    </row>
    <row r="2683" spans="1:17" x14ac:dyDescent="0.25">
      <c r="A2683" s="5">
        <v>36748</v>
      </c>
      <c r="B2683">
        <v>0.71904199999999996</v>
      </c>
      <c r="C2683">
        <v>22.470880999999999</v>
      </c>
      <c r="D2683" s="4">
        <f t="shared" si="42"/>
        <v>1.3137204945485132E-3</v>
      </c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>
        <f>LN(C2683/C2682)</f>
        <v>-2.2128527823117621E-2</v>
      </c>
      <c r="Q2683">
        <f>$Y$3*D2683+$Y$4*P2683</f>
        <v>-1.7212103468791821E-2</v>
      </c>
    </row>
    <row r="2684" spans="1:17" x14ac:dyDescent="0.25">
      <c r="A2684" s="5">
        <v>36749</v>
      </c>
      <c r="B2684">
        <v>0.72093300000000005</v>
      </c>
      <c r="C2684">
        <v>22.412865</v>
      </c>
      <c r="D2684" s="4">
        <f t="shared" si="42"/>
        <v>2.6264359965082053E-3</v>
      </c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>
        <f>LN(C2684/C2683)</f>
        <v>-2.5851689077176034E-3</v>
      </c>
      <c r="Q2684">
        <f>$Y$3*D2684+$Y$4*P2684</f>
        <v>-1.4921653302002373E-3</v>
      </c>
    </row>
    <row r="2685" spans="1:17" x14ac:dyDescent="0.25">
      <c r="A2685" s="5">
        <v>36752</v>
      </c>
      <c r="B2685">
        <v>0.71148400000000001</v>
      </c>
      <c r="C2685">
        <v>22.335523999999999</v>
      </c>
      <c r="D2685" s="4">
        <f t="shared" si="42"/>
        <v>-1.3193276901013528E-2</v>
      </c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>
        <f>LN(C2685/C2684)</f>
        <v>-3.4567088889493835E-3</v>
      </c>
      <c r="Q2685">
        <f>$Y$3*D2685+$Y$4*P2685</f>
        <v>-5.4987101276269632E-3</v>
      </c>
    </row>
    <row r="2686" spans="1:17" x14ac:dyDescent="0.25">
      <c r="A2686" s="5">
        <v>36753</v>
      </c>
      <c r="B2686">
        <v>0.70581400000000005</v>
      </c>
      <c r="C2686">
        <v>22.161470000000001</v>
      </c>
      <c r="D2686" s="4">
        <f t="shared" si="42"/>
        <v>-8.0011828830788487E-3</v>
      </c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>
        <f>LN(C2686/C2685)</f>
        <v>-7.8232200455921365E-3</v>
      </c>
      <c r="Q2686">
        <f>$Y$3*D2686+$Y$4*P2686</f>
        <v>-7.8605432927708312E-3</v>
      </c>
    </row>
    <row r="2687" spans="1:17" x14ac:dyDescent="0.25">
      <c r="A2687" s="5">
        <v>36754</v>
      </c>
      <c r="B2687">
        <v>0.73321499999999995</v>
      </c>
      <c r="C2687">
        <v>21.96809</v>
      </c>
      <c r="D2687" s="4">
        <f t="shared" si="42"/>
        <v>3.8087227329483483E-2</v>
      </c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>
        <f>LN(C2687/C2686)</f>
        <v>-8.764249533642441E-3</v>
      </c>
      <c r="Q2687">
        <f>$Y$3*D2687+$Y$4*P2687</f>
        <v>1.0616741049369631E-3</v>
      </c>
    </row>
    <row r="2688" spans="1:17" x14ac:dyDescent="0.25">
      <c r="A2688" s="5">
        <v>36755</v>
      </c>
      <c r="B2688">
        <v>0.77762500000000001</v>
      </c>
      <c r="C2688">
        <v>22.142143000000001</v>
      </c>
      <c r="D2688" s="4">
        <f t="shared" si="42"/>
        <v>5.8805428813762238E-2</v>
      </c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>
        <f>LN(C2688/C2687)</f>
        <v>7.8917698455407692E-3</v>
      </c>
      <c r="Q2688">
        <f>$Y$3*D2688+$Y$4*P2688</f>
        <v>1.8569634422658379E-2</v>
      </c>
    </row>
    <row r="2689" spans="1:17" x14ac:dyDescent="0.25">
      <c r="A2689" s="5">
        <v>36756</v>
      </c>
      <c r="B2689">
        <v>0.75589200000000001</v>
      </c>
      <c r="C2689">
        <v>21.96809</v>
      </c>
      <c r="D2689" s="4">
        <f t="shared" si="42"/>
        <v>-2.8345894003561606E-2</v>
      </c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>
        <f>LN(C2689/C2688)</f>
        <v>-7.8917698455406859E-3</v>
      </c>
      <c r="Q2689">
        <f>$Y$3*D2689+$Y$4*P2689</f>
        <v>-1.2181510010144034E-2</v>
      </c>
    </row>
    <row r="2690" spans="1:17" x14ac:dyDescent="0.25">
      <c r="A2690" s="5">
        <v>36759</v>
      </c>
      <c r="B2690">
        <v>0.76345200000000002</v>
      </c>
      <c r="C2690">
        <v>21.852056999999999</v>
      </c>
      <c r="D2690" s="4">
        <f t="shared" si="42"/>
        <v>9.9517454814144705E-3</v>
      </c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>
        <f>LN(C2690/C2689)</f>
        <v>-5.2958868984340291E-3</v>
      </c>
      <c r="Q2690">
        <f>$Y$3*D2690+$Y$4*P2690</f>
        <v>-2.0980779612425871E-3</v>
      </c>
    </row>
    <row r="2691" spans="1:17" x14ac:dyDescent="0.25">
      <c r="A2691" s="5">
        <v>36760</v>
      </c>
      <c r="B2691">
        <v>0.78140399999999999</v>
      </c>
      <c r="C2691">
        <v>22.045444</v>
      </c>
      <c r="D2691" s="4">
        <f t="shared" si="42"/>
        <v>2.3242047311979996E-2</v>
      </c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>
        <f>LN(C2691/C2690)</f>
        <v>8.8109002415766077E-3</v>
      </c>
      <c r="Q2691">
        <f>$Y$3*D2691+$Y$4*P2691</f>
        <v>1.1837471838138051E-2</v>
      </c>
    </row>
    <row r="2692" spans="1:17" x14ac:dyDescent="0.25">
      <c r="A2692" s="5">
        <v>36761</v>
      </c>
      <c r="B2692">
        <v>0.82108800000000004</v>
      </c>
      <c r="C2692">
        <v>21.890744999999999</v>
      </c>
      <c r="D2692" s="4">
        <f t="shared" ref="D2692:D2755" si="43">LN(B2692/B2691)</f>
        <v>4.953798844146412E-2</v>
      </c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>
        <f>LN(C2692/C2691)</f>
        <v>-7.0420144675122035E-3</v>
      </c>
      <c r="Q2692">
        <f>$Y$3*D2692+$Y$4*P2692</f>
        <v>4.8242238087833822E-3</v>
      </c>
    </row>
    <row r="2693" spans="1:17" x14ac:dyDescent="0.25">
      <c r="A2693" s="5">
        <v>36762</v>
      </c>
      <c r="B2693">
        <v>0.84825300000000003</v>
      </c>
      <c r="C2693">
        <v>22.006761999999998</v>
      </c>
      <c r="D2693" s="4">
        <f t="shared" si="43"/>
        <v>3.254865028479647E-2</v>
      </c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>
        <f>LN(C2693/C2692)</f>
        <v>5.2858250071285869E-3</v>
      </c>
      <c r="Q2693">
        <f>$Y$3*D2693+$Y$4*P2693</f>
        <v>1.1003519673038503E-2</v>
      </c>
    </row>
    <row r="2694" spans="1:17" x14ac:dyDescent="0.25">
      <c r="A2694" s="5">
        <v>36763</v>
      </c>
      <c r="B2694">
        <v>0.85888299999999995</v>
      </c>
      <c r="C2694">
        <v>21.852056999999999</v>
      </c>
      <c r="D2694" s="4">
        <f t="shared" si="43"/>
        <v>1.2453767466843284E-2</v>
      </c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>
        <f>LN(C2694/C2693)</f>
        <v>-7.0547107811928522E-3</v>
      </c>
      <c r="Q2694">
        <f>$Y$3*D2694+$Y$4*P2694</f>
        <v>-2.9632961576987198E-3</v>
      </c>
    </row>
    <row r="2695" spans="1:17" x14ac:dyDescent="0.25">
      <c r="A2695" s="5">
        <v>36766</v>
      </c>
      <c r="B2695">
        <v>0.87778</v>
      </c>
      <c r="C2695">
        <v>22.064781</v>
      </c>
      <c r="D2695" s="4">
        <f t="shared" si="43"/>
        <v>2.1763284943137812E-2</v>
      </c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>
        <f>LN(C2695/C2694)</f>
        <v>9.6876584643561352E-3</v>
      </c>
      <c r="Q2695">
        <f>$Y$3*D2695+$Y$4*P2695</f>
        <v>1.2220218622815133E-2</v>
      </c>
    </row>
    <row r="2696" spans="1:17" x14ac:dyDescent="0.25">
      <c r="A2696" s="5">
        <v>36767</v>
      </c>
      <c r="B2696">
        <v>0.89478800000000003</v>
      </c>
      <c r="C2696">
        <v>21.948751000000001</v>
      </c>
      <c r="D2696" s="4">
        <f t="shared" si="43"/>
        <v>1.9190825946730383E-2</v>
      </c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>
        <f>LN(C2696/C2695)</f>
        <v>-5.2724815992335724E-3</v>
      </c>
      <c r="Q2696">
        <f>$Y$3*D2696+$Y$4*P2696</f>
        <v>-1.419156493924047E-4</v>
      </c>
    </row>
    <row r="2697" spans="1:17" x14ac:dyDescent="0.25">
      <c r="A2697" s="5">
        <v>36768</v>
      </c>
      <c r="B2697">
        <v>0.89951199999999998</v>
      </c>
      <c r="C2697">
        <v>21.658691000000001</v>
      </c>
      <c r="D2697" s="4">
        <f t="shared" si="43"/>
        <v>5.2655753384702767E-3</v>
      </c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>
        <f>LN(C2697/C2696)</f>
        <v>-1.3303430085131464E-2</v>
      </c>
      <c r="Q2697">
        <f>$Y$3*D2697+$Y$4*P2697</f>
        <v>-9.4090463526886707E-3</v>
      </c>
    </row>
    <row r="2698" spans="1:17" x14ac:dyDescent="0.25">
      <c r="A2698" s="5">
        <v>36769</v>
      </c>
      <c r="B2698">
        <v>0.92124399999999995</v>
      </c>
      <c r="C2698">
        <v>21.600667999999999</v>
      </c>
      <c r="D2698" s="4">
        <f t="shared" si="43"/>
        <v>2.3872536545783227E-2</v>
      </c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>
        <f>LN(C2698/C2697)</f>
        <v>-2.6825656291033797E-3</v>
      </c>
      <c r="Q2698">
        <f>$Y$3*D2698+$Y$4*P2698</f>
        <v>2.8867018445217951E-3</v>
      </c>
    </row>
    <row r="2699" spans="1:17" x14ac:dyDescent="0.25">
      <c r="A2699" s="5">
        <v>36770</v>
      </c>
      <c r="B2699">
        <v>0.95903899999999997</v>
      </c>
      <c r="C2699">
        <v>21.716699999999999</v>
      </c>
      <c r="D2699" s="4">
        <f t="shared" si="43"/>
        <v>4.0206810826136349E-2</v>
      </c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>
        <f>LN(C2699/C2698)</f>
        <v>5.3573096831345951E-3</v>
      </c>
      <c r="Q2699">
        <f>$Y$3*D2699+$Y$4*P2699</f>
        <v>1.2666119564925676E-2</v>
      </c>
    </row>
    <row r="2700" spans="1:17" x14ac:dyDescent="0.25">
      <c r="A2700" s="5">
        <v>36774</v>
      </c>
      <c r="B2700">
        <v>0.94391999999999998</v>
      </c>
      <c r="C2700">
        <v>21.697353</v>
      </c>
      <c r="D2700" s="4">
        <f t="shared" si="43"/>
        <v>-1.5890324626714889E-2</v>
      </c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>
        <f>LN(C2700/C2699)</f>
        <v>-8.9127828174592738E-4</v>
      </c>
      <c r="Q2700">
        <f>$Y$3*D2700+$Y$4*P2700</f>
        <v>-4.0369525252226006E-3</v>
      </c>
    </row>
    <row r="2701" spans="1:17" x14ac:dyDescent="0.25">
      <c r="A2701" s="5">
        <v>36775</v>
      </c>
      <c r="B2701">
        <v>0.88344900000000004</v>
      </c>
      <c r="C2701">
        <v>21.484632000000001</v>
      </c>
      <c r="D2701" s="4">
        <f t="shared" si="43"/>
        <v>-6.6207851655617281E-2</v>
      </c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>
        <f>LN(C2701/C2700)</f>
        <v>-9.8523826879654726E-3</v>
      </c>
      <c r="Q2701">
        <f>$Y$3*D2701+$Y$4*P2701</f>
        <v>-2.1671530594662477E-2</v>
      </c>
    </row>
    <row r="2702" spans="1:17" x14ac:dyDescent="0.25">
      <c r="A2702" s="5">
        <v>36776</v>
      </c>
      <c r="B2702">
        <v>0.937307</v>
      </c>
      <c r="C2702">
        <v>21.678013</v>
      </c>
      <c r="D2702" s="4">
        <f t="shared" si="43"/>
        <v>5.9177304848401814E-2</v>
      </c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>
        <f>LN(C2702/C2701)</f>
        <v>8.9606322284245567E-3</v>
      </c>
      <c r="Q2702">
        <f>$Y$3*D2702+$Y$4*P2702</f>
        <v>1.9492321378564964E-2</v>
      </c>
    </row>
    <row r="2703" spans="1:17" x14ac:dyDescent="0.25">
      <c r="A2703" s="5">
        <v>36777</v>
      </c>
      <c r="B2703">
        <v>0.89006300000000005</v>
      </c>
      <c r="C2703">
        <v>21.445962999999999</v>
      </c>
      <c r="D2703" s="4">
        <f t="shared" si="43"/>
        <v>-5.1718623246656034E-2</v>
      </c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>
        <f>LN(C2703/C2702)</f>
        <v>-1.0762098546683111E-2</v>
      </c>
      <c r="Q2703">
        <f>$Y$3*D2703+$Y$4*P2703</f>
        <v>-1.9351703638091848E-2</v>
      </c>
    </row>
    <row r="2704" spans="1:17" x14ac:dyDescent="0.25">
      <c r="A2704" s="5">
        <v>36780</v>
      </c>
      <c r="B2704">
        <v>0.88344900000000004</v>
      </c>
      <c r="C2704">
        <v>21.291250000000002</v>
      </c>
      <c r="D2704" s="4">
        <f t="shared" si="43"/>
        <v>-7.458681601745747E-3</v>
      </c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>
        <f>LN(C2704/C2703)</f>
        <v>-7.2402323403631926E-3</v>
      </c>
      <c r="Q2704">
        <f>$Y$3*D2704+$Y$4*P2704</f>
        <v>-7.2860466007656933E-3</v>
      </c>
    </row>
    <row r="2705" spans="1:17" x14ac:dyDescent="0.25">
      <c r="A2705" s="5">
        <v>36781</v>
      </c>
      <c r="B2705">
        <v>0.87305600000000005</v>
      </c>
      <c r="C2705">
        <v>21.078533</v>
      </c>
      <c r="D2705" s="4">
        <f t="shared" si="43"/>
        <v>-1.1833864732903036E-2</v>
      </c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>
        <f>LN(C2705/C2704)</f>
        <v>-1.0041060971486646E-2</v>
      </c>
      <c r="Q2705">
        <f>$Y$3*D2705+$Y$4*P2705</f>
        <v>-1.0417056650557754E-2</v>
      </c>
    </row>
    <row r="2706" spans="1:17" x14ac:dyDescent="0.25">
      <c r="A2706" s="5">
        <v>36782</v>
      </c>
      <c r="B2706">
        <v>0.87683500000000003</v>
      </c>
      <c r="C2706">
        <v>21.11721</v>
      </c>
      <c r="D2706" s="4">
        <f t="shared" si="43"/>
        <v>4.3191328771218914E-3</v>
      </c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>
        <f>LN(C2706/C2705)</f>
        <v>1.8332186178962944E-3</v>
      </c>
      <c r="Q2706">
        <f>$Y$3*D2706+$Y$4*P2706</f>
        <v>2.3545768614062447E-3</v>
      </c>
    </row>
    <row r="2707" spans="1:17" x14ac:dyDescent="0.25">
      <c r="A2707" s="5">
        <v>36783</v>
      </c>
      <c r="B2707">
        <v>0.85959099999999999</v>
      </c>
      <c r="C2707">
        <v>20.363030999999999</v>
      </c>
      <c r="D2707" s="4">
        <f t="shared" si="43"/>
        <v>-1.9862138552760578E-2</v>
      </c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>
        <f>LN(C2707/C2706)</f>
        <v>-3.6367296902838006E-2</v>
      </c>
      <c r="Q2707">
        <f>$Y$3*D2707+$Y$4*P2707</f>
        <v>-3.2905753394523042E-2</v>
      </c>
    </row>
    <row r="2708" spans="1:17" x14ac:dyDescent="0.25">
      <c r="A2708" s="5">
        <v>36784</v>
      </c>
      <c r="B2708">
        <v>0.83502500000000002</v>
      </c>
      <c r="C2708">
        <v>19.860229</v>
      </c>
      <c r="D2708" s="4">
        <f t="shared" si="43"/>
        <v>-2.8995030205085155E-2</v>
      </c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>
        <f>LN(C2708/C2707)</f>
        <v>-2.5001861670668212E-2</v>
      </c>
      <c r="Q2708">
        <f>$Y$3*D2708+$Y$4*P2708</f>
        <v>-2.583932874155237E-2</v>
      </c>
    </row>
    <row r="2709" spans="1:17" x14ac:dyDescent="0.25">
      <c r="A2709" s="5">
        <v>36787</v>
      </c>
      <c r="B2709">
        <v>0.91699200000000003</v>
      </c>
      <c r="C2709">
        <v>19.492816999999999</v>
      </c>
      <c r="D2709" s="4">
        <f t="shared" si="43"/>
        <v>9.3637083595662973E-2</v>
      </c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>
        <f>LN(C2709/C2708)</f>
        <v>-1.8673150531043636E-2</v>
      </c>
      <c r="Q2709">
        <f>$Y$3*D2709+$Y$4*P2709</f>
        <v>4.8811076961614765E-3</v>
      </c>
    </row>
    <row r="2710" spans="1:17" x14ac:dyDescent="0.25">
      <c r="A2710" s="5">
        <v>36788</v>
      </c>
      <c r="B2710">
        <v>0.90612599999999999</v>
      </c>
      <c r="C2710">
        <v>20.111639</v>
      </c>
      <c r="D2710" s="4">
        <f t="shared" si="43"/>
        <v>-1.1920378897153113E-2</v>
      </c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>
        <f>LN(C2710/C2709)</f>
        <v>3.1252663469392108E-2</v>
      </c>
      <c r="Q2710">
        <f>$Y$3*D2710+$Y$4*P2710</f>
        <v>2.2198199321374998E-2</v>
      </c>
    </row>
    <row r="2711" spans="1:17" x14ac:dyDescent="0.25">
      <c r="A2711" s="5">
        <v>36789</v>
      </c>
      <c r="B2711">
        <v>0.922898</v>
      </c>
      <c r="C2711">
        <v>19.879572</v>
      </c>
      <c r="D2711" s="4">
        <f t="shared" si="43"/>
        <v>1.8340349966229335E-2</v>
      </c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>
        <f>LN(C2711/C2710)</f>
        <v>-1.1606030382280308E-2</v>
      </c>
      <c r="Q2711">
        <f>$Y$3*D2711+$Y$4*P2711</f>
        <v>-5.3255272635430121E-3</v>
      </c>
    </row>
    <row r="2712" spans="1:17" x14ac:dyDescent="0.25">
      <c r="A2712" s="5">
        <v>36790</v>
      </c>
      <c r="B2712">
        <v>0.856993</v>
      </c>
      <c r="C2712">
        <v>19.860229</v>
      </c>
      <c r="D2712" s="4">
        <f t="shared" si="43"/>
        <v>-7.4088968650742285E-2</v>
      </c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>
        <f>LN(C2712/C2711)</f>
        <v>-9.7348255606824984E-4</v>
      </c>
      <c r="Q2712">
        <f>$Y$3*D2712+$Y$4*P2712</f>
        <v>-1.630762421531045E-2</v>
      </c>
    </row>
    <row r="2713" spans="1:17" x14ac:dyDescent="0.25">
      <c r="A2713" s="5">
        <v>36791</v>
      </c>
      <c r="B2713">
        <v>0.78896299999999997</v>
      </c>
      <c r="C2713">
        <v>19.570167999999999</v>
      </c>
      <c r="D2713" s="4">
        <f t="shared" si="43"/>
        <v>-8.271032559368692E-2</v>
      </c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>
        <f>LN(C2713/C2712)</f>
        <v>-1.4712823326199121E-2</v>
      </c>
      <c r="Q2713">
        <f>$Y$3*D2713+$Y$4*P2713</f>
        <v>-2.8973596083617097E-2</v>
      </c>
    </row>
    <row r="2714" spans="1:17" x14ac:dyDescent="0.25">
      <c r="A2714" s="5">
        <v>36794</v>
      </c>
      <c r="B2714">
        <v>0.808805</v>
      </c>
      <c r="C2714">
        <v>18.951345</v>
      </c>
      <c r="D2714" s="4">
        <f t="shared" si="43"/>
        <v>2.4838424742445162E-2</v>
      </c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>
        <f>LN(C2714/C2713)</f>
        <v>-3.2131460676315851E-2</v>
      </c>
      <c r="Q2714">
        <f>$Y$3*D2714+$Y$4*P2714</f>
        <v>-2.0183454310182796E-2</v>
      </c>
    </row>
    <row r="2715" spans="1:17" x14ac:dyDescent="0.25">
      <c r="A2715" s="5">
        <v>36795</v>
      </c>
      <c r="B2715">
        <v>0.77762500000000001</v>
      </c>
      <c r="C2715">
        <v>19.396128000000001</v>
      </c>
      <c r="D2715" s="4">
        <f t="shared" si="43"/>
        <v>-3.9313446849991059E-2</v>
      </c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>
        <f>LN(C2715/C2714)</f>
        <v>2.3198553257116786E-2</v>
      </c>
      <c r="Q2715">
        <f>$Y$3*D2715+$Y$4*P2715</f>
        <v>1.008822716554505E-2</v>
      </c>
    </row>
    <row r="2716" spans="1:17" x14ac:dyDescent="0.25">
      <c r="A2716" s="5">
        <v>36796</v>
      </c>
      <c r="B2716">
        <v>0.73982899999999996</v>
      </c>
      <c r="C2716">
        <v>18.757959</v>
      </c>
      <c r="D2716" s="4">
        <f t="shared" si="43"/>
        <v>-4.9825324421396464E-2</v>
      </c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>
        <f>LN(C2716/C2715)</f>
        <v>-3.3455316169883877E-2</v>
      </c>
      <c r="Q2716">
        <f>$Y$3*D2716+$Y$4*P2716</f>
        <v>-3.6888515330546268E-2</v>
      </c>
    </row>
    <row r="2717" spans="1:17" x14ac:dyDescent="0.25">
      <c r="A2717" s="5">
        <v>36797</v>
      </c>
      <c r="B2717">
        <v>0.808805</v>
      </c>
      <c r="C2717">
        <v>18.970680000000002</v>
      </c>
      <c r="D2717" s="4">
        <f t="shared" si="43"/>
        <v>8.9138771271387515E-2</v>
      </c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>
        <f>LN(C2717/C2716)</f>
        <v>1.1276487026943106E-2</v>
      </c>
      <c r="Q2717">
        <f>$Y$3*D2717+$Y$4*P2717</f>
        <v>2.7606150690404185E-2</v>
      </c>
    </row>
    <row r="2718" spans="1:17" x14ac:dyDescent="0.25">
      <c r="A2718" s="5">
        <v>36798</v>
      </c>
      <c r="B2718">
        <v>0.38928400000000002</v>
      </c>
      <c r="C2718">
        <v>18.661272</v>
      </c>
      <c r="D2718" s="4">
        <f t="shared" si="43"/>
        <v>-0.73124869532256476</v>
      </c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>
        <f>LN(C2718/C2717)</f>
        <v>-1.644426907872229E-2</v>
      </c>
      <c r="Q2718">
        <f>$Y$3*D2718+$Y$4*P2718</f>
        <v>-0.16635659157198479</v>
      </c>
    </row>
    <row r="2719" spans="1:17" x14ac:dyDescent="0.25">
      <c r="A2719" s="5">
        <v>36801</v>
      </c>
      <c r="B2719">
        <v>0.36660799999999999</v>
      </c>
      <c r="C2719">
        <v>18.293852000000001</v>
      </c>
      <c r="D2719" s="4">
        <f t="shared" si="43"/>
        <v>-6.0015997045623597E-2</v>
      </c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>
        <f>LN(C2719/C2718)</f>
        <v>-1.9885313181224658E-2</v>
      </c>
      <c r="Q2719">
        <f>$Y$3*D2719+$Y$4*P2719</f>
        <v>-2.8301718844754589E-2</v>
      </c>
    </row>
    <row r="2720" spans="1:17" x14ac:dyDescent="0.25">
      <c r="A2720" s="5">
        <v>36802</v>
      </c>
      <c r="B2720">
        <v>0.33731699999999998</v>
      </c>
      <c r="C2720">
        <v>17.500975</v>
      </c>
      <c r="D2720" s="4">
        <f t="shared" si="43"/>
        <v>-8.3270016282253875E-2</v>
      </c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>
        <f>LN(C2720/C2719)</f>
        <v>-4.4308453454067753E-2</v>
      </c>
      <c r="Q2720">
        <f>$Y$3*D2720+$Y$4*P2720</f>
        <v>-5.2479665266832967E-2</v>
      </c>
    </row>
    <row r="2721" spans="1:17" x14ac:dyDescent="0.25">
      <c r="A2721" s="5">
        <v>36803</v>
      </c>
      <c r="B2721">
        <v>0.357159</v>
      </c>
      <c r="C2721">
        <v>17.152899000000001</v>
      </c>
      <c r="D2721" s="4">
        <f t="shared" si="43"/>
        <v>5.7157919744756702E-2</v>
      </c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>
        <f>LN(C2721/C2720)</f>
        <v>-2.0089396435672067E-2</v>
      </c>
      <c r="Q2721">
        <f>$Y$3*D2721+$Y$4*P2721</f>
        <v>-3.8887069186362058E-3</v>
      </c>
    </row>
    <row r="2722" spans="1:17" x14ac:dyDescent="0.25">
      <c r="A2722" s="5">
        <v>36804</v>
      </c>
      <c r="B2722">
        <v>0.33353699999999997</v>
      </c>
      <c r="C2722">
        <v>17.133565999999998</v>
      </c>
      <c r="D2722" s="4">
        <f t="shared" si="43"/>
        <v>-6.8427257049964163E-2</v>
      </c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>
        <f>LN(C2722/C2721)</f>
        <v>-1.1277337601850619E-3</v>
      </c>
      <c r="Q2722">
        <f>$Y$3*D2722+$Y$4*P2722</f>
        <v>-1.5242122911461115E-2</v>
      </c>
    </row>
    <row r="2723" spans="1:17" x14ac:dyDescent="0.25">
      <c r="A2723" s="5">
        <v>36805</v>
      </c>
      <c r="B2723">
        <v>0.33542699999999998</v>
      </c>
      <c r="C2723">
        <v>17.191573999999999</v>
      </c>
      <c r="D2723" s="4">
        <f t="shared" si="43"/>
        <v>5.6505433140140822E-3</v>
      </c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>
        <f>LN(C2723/C2722)</f>
        <v>3.3799165989018762E-3</v>
      </c>
      <c r="Q2723">
        <f>$Y$3*D2723+$Y$4*P2723</f>
        <v>3.8561236730052456E-3</v>
      </c>
    </row>
    <row r="2724" spans="1:17" x14ac:dyDescent="0.25">
      <c r="A2724" s="5">
        <v>36808</v>
      </c>
      <c r="B2724">
        <v>0.32881300000000002</v>
      </c>
      <c r="C2724">
        <v>16.76614</v>
      </c>
      <c r="D2724" s="4">
        <f t="shared" si="43"/>
        <v>-1.9915146930214178E-2</v>
      </c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>
        <f>LN(C2724/C2723)</f>
        <v>-2.5058003652827978E-2</v>
      </c>
      <c r="Q2724">
        <f>$Y$3*D2724+$Y$4*P2724</f>
        <v>-2.3979418284255961E-2</v>
      </c>
    </row>
    <row r="2725" spans="1:17" x14ac:dyDescent="0.25">
      <c r="A2725" s="5">
        <v>36809</v>
      </c>
      <c r="B2725">
        <v>0.315585</v>
      </c>
      <c r="C2725">
        <v>16.882168</v>
      </c>
      <c r="D2725" s="4">
        <f t="shared" si="43"/>
        <v>-4.1061140788232309E-2</v>
      </c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>
        <f>LN(C2725/C2724)</f>
        <v>6.8965405261527642E-3</v>
      </c>
      <c r="Q2725">
        <f>$Y$3*D2725+$Y$4*P2725</f>
        <v>-3.1613817855631055E-3</v>
      </c>
    </row>
    <row r="2726" spans="1:17" x14ac:dyDescent="0.25">
      <c r="A2726" s="5">
        <v>36810</v>
      </c>
      <c r="B2726">
        <v>0.29668699999999998</v>
      </c>
      <c r="C2726">
        <v>17.249592</v>
      </c>
      <c r="D2726" s="4">
        <f t="shared" si="43"/>
        <v>-6.1750348289887041E-2</v>
      </c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>
        <f>LN(C2726/C2725)</f>
        <v>2.1530574084169654E-2</v>
      </c>
      <c r="Q2726">
        <f>$Y$3*D2726+$Y$4*P2726</f>
        <v>4.0644868103662125E-3</v>
      </c>
    </row>
    <row r="2727" spans="1:17" x14ac:dyDescent="0.25">
      <c r="A2727" s="5">
        <v>36811</v>
      </c>
      <c r="B2727">
        <v>0.30235699999999999</v>
      </c>
      <c r="C2727">
        <v>16.824144</v>
      </c>
      <c r="D2727" s="4">
        <f t="shared" si="43"/>
        <v>1.8930727392199434E-2</v>
      </c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>
        <f>LN(C2727/C2726)</f>
        <v>-2.4973493458828506E-2</v>
      </c>
      <c r="Q2727">
        <f>$Y$3*D2727+$Y$4*P2727</f>
        <v>-1.5765682939774074E-2</v>
      </c>
    </row>
    <row r="2728" spans="1:17" x14ac:dyDescent="0.25">
      <c r="A2728" s="5">
        <v>36812</v>
      </c>
      <c r="B2728">
        <v>0.33353699999999997</v>
      </c>
      <c r="C2728">
        <v>16.630769999999998</v>
      </c>
      <c r="D2728" s="4">
        <f t="shared" si="43"/>
        <v>9.8145365302120008E-2</v>
      </c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>
        <f>LN(C2728/C2727)</f>
        <v>-1.1560403567871138E-2</v>
      </c>
      <c r="Q2728">
        <f>$Y$3*D2728+$Y$4*P2728</f>
        <v>1.1447633313813047E-2</v>
      </c>
    </row>
    <row r="2729" spans="1:17" x14ac:dyDescent="0.25">
      <c r="A2729" s="5">
        <v>36815</v>
      </c>
      <c r="B2729">
        <v>0.32503399999999999</v>
      </c>
      <c r="C2729">
        <v>15.586513</v>
      </c>
      <c r="D2729" s="4">
        <f t="shared" si="43"/>
        <v>-2.5824011486980439E-2</v>
      </c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>
        <f>LN(C2729/C2728)</f>
        <v>-6.4848604963600953E-2</v>
      </c>
      <c r="Q2729">
        <f>$Y$3*D2729+$Y$4*P2729</f>
        <v>-5.6664174051249704E-2</v>
      </c>
    </row>
    <row r="2730" spans="1:17" x14ac:dyDescent="0.25">
      <c r="A2730" s="5">
        <v>36816</v>
      </c>
      <c r="B2730">
        <v>0.30424699999999999</v>
      </c>
      <c r="C2730">
        <v>15.605852000000001</v>
      </c>
      <c r="D2730" s="4">
        <f t="shared" si="43"/>
        <v>-6.6089920735765043E-2</v>
      </c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>
        <f>LN(C2730/C2729)</f>
        <v>1.2399830841877239E-3</v>
      </c>
      <c r="Q2730">
        <f>$Y$3*D2730+$Y$4*P2730</f>
        <v>-1.2880777622257405E-2</v>
      </c>
    </row>
    <row r="2731" spans="1:17" x14ac:dyDescent="0.25">
      <c r="A2731" s="5">
        <v>36817</v>
      </c>
      <c r="B2731">
        <v>0.30424699999999999</v>
      </c>
      <c r="C2731">
        <v>16.011956999999999</v>
      </c>
      <c r="D2731" s="4">
        <f t="shared" si="43"/>
        <v>0</v>
      </c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>
        <f>LN(C2731/C2730)</f>
        <v>2.5689783523210004E-2</v>
      </c>
      <c r="Q2731">
        <f>$Y$3*D2731+$Y$4*P2731</f>
        <v>2.0301994960468524E-2</v>
      </c>
    </row>
    <row r="2732" spans="1:17" x14ac:dyDescent="0.25">
      <c r="A2732" s="5">
        <v>36818</v>
      </c>
      <c r="B2732">
        <v>0.28629500000000002</v>
      </c>
      <c r="C2732">
        <v>19.144725999999999</v>
      </c>
      <c r="D2732" s="4">
        <f t="shared" si="43"/>
        <v>-6.0817123753604804E-2</v>
      </c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>
        <f>LN(C2732/C2731)</f>
        <v>0.1786915173552418</v>
      </c>
      <c r="Q2732">
        <f>$Y$3*D2732+$Y$4*P2732</f>
        <v>0.12846057959439469</v>
      </c>
    </row>
    <row r="2733" spans="1:17" x14ac:dyDescent="0.25">
      <c r="A2733" s="5">
        <v>36819</v>
      </c>
      <c r="B2733">
        <v>0.294798</v>
      </c>
      <c r="C2733">
        <v>20.169654999999999</v>
      </c>
      <c r="D2733" s="4">
        <f t="shared" si="43"/>
        <v>2.9267628278477474E-2</v>
      </c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>
        <f>LN(C2733/C2732)</f>
        <v>5.2151974212949287E-2</v>
      </c>
      <c r="Q2733">
        <f>$Y$3*D2733+$Y$4*P2733</f>
        <v>4.7352555907996571E-2</v>
      </c>
    </row>
    <row r="2734" spans="1:17" x14ac:dyDescent="0.25">
      <c r="A2734" s="5">
        <v>36822</v>
      </c>
      <c r="B2734">
        <v>0.30802600000000002</v>
      </c>
      <c r="C2734">
        <v>19.222079999999998</v>
      </c>
      <c r="D2734" s="4">
        <f t="shared" si="43"/>
        <v>4.3893818963542372E-2</v>
      </c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>
        <f>LN(C2734/C2733)</f>
        <v>-4.8119628918769412E-2</v>
      </c>
      <c r="Q2734">
        <f>$Y$3*D2734+$Y$4*P2734</f>
        <v>-2.8822113170112629E-2</v>
      </c>
    </row>
    <row r="2735" spans="1:17" x14ac:dyDescent="0.25">
      <c r="A2735" s="5">
        <v>36823</v>
      </c>
      <c r="B2735">
        <v>0.28534999999999999</v>
      </c>
      <c r="C2735">
        <v>19.028700000000001</v>
      </c>
      <c r="D2735" s="4">
        <f t="shared" si="43"/>
        <v>-7.6467698012478089E-2</v>
      </c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>
        <f>LN(C2735/C2734)</f>
        <v>-1.0111252505351822E-2</v>
      </c>
      <c r="Q2735">
        <f>$Y$3*D2735+$Y$4*P2735</f>
        <v>-2.4027854715894727E-2</v>
      </c>
    </row>
    <row r="2736" spans="1:17" x14ac:dyDescent="0.25">
      <c r="A2736" s="5">
        <v>36824</v>
      </c>
      <c r="B2736">
        <v>0.27967999999999998</v>
      </c>
      <c r="C2736">
        <v>18.951345</v>
      </c>
      <c r="D2736" s="4">
        <f t="shared" si="43"/>
        <v>-2.0070404515546487E-2</v>
      </c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>
        <f>LN(C2736/C2735)</f>
        <v>-4.0734605218670289E-3</v>
      </c>
      <c r="Q2736">
        <f>$Y$3*D2736+$Y$4*P2736</f>
        <v>-7.4284187997401595E-3</v>
      </c>
    </row>
    <row r="2737" spans="1:17" x14ac:dyDescent="0.25">
      <c r="A2737" s="5">
        <v>36825</v>
      </c>
      <c r="B2737">
        <v>0.27967999999999998</v>
      </c>
      <c r="C2737">
        <v>19.937588000000002</v>
      </c>
      <c r="D2737" s="4">
        <f t="shared" si="43"/>
        <v>0</v>
      </c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>
        <f>LN(C2737/C2736)</f>
        <v>5.0731889065387711E-2</v>
      </c>
      <c r="Q2737">
        <f>$Y$3*D2737+$Y$4*P2737</f>
        <v>4.0092146172038025E-2</v>
      </c>
    </row>
    <row r="2738" spans="1:17" x14ac:dyDescent="0.25">
      <c r="A2738" s="5">
        <v>36826</v>
      </c>
      <c r="B2738">
        <v>0.28062500000000001</v>
      </c>
      <c r="C2738">
        <v>20.943161</v>
      </c>
      <c r="D2738" s="4">
        <f t="shared" si="43"/>
        <v>3.3731660293481766E-3</v>
      </c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>
        <f>LN(C2738/C2737)</f>
        <v>4.920535483122622E-2</v>
      </c>
      <c r="Q2738">
        <f>$Y$3*D2738+$Y$4*P2738</f>
        <v>3.9593201330241336E-2</v>
      </c>
    </row>
    <row r="2739" spans="1:17" x14ac:dyDescent="0.25">
      <c r="A2739" s="5">
        <v>36829</v>
      </c>
      <c r="B2739">
        <v>0.29196299999999997</v>
      </c>
      <c r="C2739">
        <v>21.36861</v>
      </c>
      <c r="D2739" s="4">
        <f t="shared" si="43"/>
        <v>3.9607823414310329E-2</v>
      </c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>
        <f>LN(C2739/C2738)</f>
        <v>2.0110873601078386E-2</v>
      </c>
      <c r="Q2739">
        <f>$Y$3*D2739+$Y$4*P2739</f>
        <v>2.4199870424160601E-2</v>
      </c>
    </row>
    <row r="2740" spans="1:17" x14ac:dyDescent="0.25">
      <c r="A2740" s="5">
        <v>36830</v>
      </c>
      <c r="B2740">
        <v>0.29574299999999998</v>
      </c>
      <c r="C2740">
        <v>21.310593000000001</v>
      </c>
      <c r="D2740" s="4">
        <f t="shared" si="43"/>
        <v>1.2863752028507014E-2</v>
      </c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>
        <f>LN(C2740/C2739)</f>
        <v>-2.7187497262558592E-3</v>
      </c>
      <c r="Q2740">
        <f>$Y$3*D2740+$Y$4*P2740</f>
        <v>5.4928967381768449E-4</v>
      </c>
    </row>
    <row r="2741" spans="1:17" x14ac:dyDescent="0.25">
      <c r="A2741" s="5">
        <v>36831</v>
      </c>
      <c r="B2741">
        <v>0.309915</v>
      </c>
      <c r="C2741">
        <v>21.542652</v>
      </c>
      <c r="D2741" s="4">
        <f t="shared" si="43"/>
        <v>4.6807232393544861E-2</v>
      </c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>
        <f>LN(C2741/C2740)</f>
        <v>1.0830510892308664E-2</v>
      </c>
      <c r="Q2741">
        <f>$Y$3*D2741+$Y$4*P2741</f>
        <v>1.837572700727403E-2</v>
      </c>
    </row>
    <row r="2742" spans="1:17" x14ac:dyDescent="0.25">
      <c r="A2742" s="5">
        <v>36832</v>
      </c>
      <c r="B2742">
        <v>0.33731699999999998</v>
      </c>
      <c r="C2742">
        <v>21.755371</v>
      </c>
      <c r="D2742" s="4">
        <f t="shared" si="43"/>
        <v>8.4725074701851838E-2</v>
      </c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>
        <f>LN(C2742/C2741)</f>
        <v>9.8258856513575559E-3</v>
      </c>
      <c r="Q2742">
        <f>$Y$3*D2742+$Y$4*P2742</f>
        <v>2.5534114323673023E-2</v>
      </c>
    </row>
    <row r="2743" spans="1:17" x14ac:dyDescent="0.25">
      <c r="A2743" s="5">
        <v>36833</v>
      </c>
      <c r="B2743">
        <v>0.336372</v>
      </c>
      <c r="C2743">
        <v>21.11721</v>
      </c>
      <c r="D2743" s="4">
        <f t="shared" si="43"/>
        <v>-2.805450645048255E-3</v>
      </c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>
        <f>LN(C2743/C2742)</f>
        <v>-2.9772321739081453E-2</v>
      </c>
      <c r="Q2743">
        <f>$Y$3*D2743+$Y$4*P2743</f>
        <v>-2.4116696049511558E-2</v>
      </c>
    </row>
    <row r="2744" spans="1:17" x14ac:dyDescent="0.25">
      <c r="A2744" s="5">
        <v>36836</v>
      </c>
      <c r="B2744">
        <v>0.32408900000000002</v>
      </c>
      <c r="C2744">
        <v>21.503972999999998</v>
      </c>
      <c r="D2744" s="4">
        <f t="shared" si="43"/>
        <v>-3.7199520960093976E-2</v>
      </c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>
        <f>LN(C2744/C2743)</f>
        <v>1.8149360920533927E-2</v>
      </c>
      <c r="Q2744">
        <f>$Y$3*D2744+$Y$4*P2744</f>
        <v>6.5413194402484508E-3</v>
      </c>
    </row>
    <row r="2745" spans="1:17" x14ac:dyDescent="0.25">
      <c r="A2745" s="5">
        <v>36837</v>
      </c>
      <c r="B2745">
        <v>0.32219900000000001</v>
      </c>
      <c r="C2745">
        <v>21.813386999999999</v>
      </c>
      <c r="D2745" s="4">
        <f t="shared" si="43"/>
        <v>-5.8488023538544303E-3</v>
      </c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>
        <f>LN(C2745/C2744)</f>
        <v>1.4286155132710509E-2</v>
      </c>
      <c r="Q2745">
        <f>$Y$3*D2745+$Y$4*P2745</f>
        <v>1.0063352182292915E-2</v>
      </c>
    </row>
    <row r="2746" spans="1:17" x14ac:dyDescent="0.25">
      <c r="A2746" s="5">
        <v>36838</v>
      </c>
      <c r="B2746">
        <v>0.30330200000000002</v>
      </c>
      <c r="C2746">
        <v>21.484632000000001</v>
      </c>
      <c r="D2746" s="4">
        <f t="shared" si="43"/>
        <v>-6.0440358271718675E-2</v>
      </c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>
        <f>LN(C2746/C2745)</f>
        <v>-1.5185975041032336E-2</v>
      </c>
      <c r="Q2746">
        <f>$Y$3*D2746+$Y$4*P2746</f>
        <v>-2.4676948297538217E-2</v>
      </c>
    </row>
    <row r="2747" spans="1:17" x14ac:dyDescent="0.25">
      <c r="A2747" s="5">
        <v>36839</v>
      </c>
      <c r="B2747">
        <v>0.30519099999999999</v>
      </c>
      <c r="C2747">
        <v>21.929414999999999</v>
      </c>
      <c r="D2747" s="4">
        <f t="shared" si="43"/>
        <v>6.2088013117154285E-3</v>
      </c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>
        <f>LN(C2747/C2746)</f>
        <v>2.0490997436126205E-2</v>
      </c>
      <c r="Q2747">
        <f>$Y$3*D2747+$Y$4*P2747</f>
        <v>1.7495664569252903E-2</v>
      </c>
    </row>
    <row r="2748" spans="1:17" x14ac:dyDescent="0.25">
      <c r="A2748" s="5">
        <v>36840</v>
      </c>
      <c r="B2748">
        <v>0.288184</v>
      </c>
      <c r="C2748">
        <v>20.846481000000001</v>
      </c>
      <c r="D2748" s="4">
        <f t="shared" si="43"/>
        <v>-5.7338645093518804E-2</v>
      </c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>
        <f>LN(C2748/C2747)</f>
        <v>-5.0643729265441771E-2</v>
      </c>
      <c r="Q2748">
        <f>$Y$3*D2748+$Y$4*P2748</f>
        <v>-5.2047820152172727E-2</v>
      </c>
    </row>
    <row r="2749" spans="1:17" x14ac:dyDescent="0.25">
      <c r="A2749" s="5">
        <v>36843</v>
      </c>
      <c r="B2749">
        <v>0.292908</v>
      </c>
      <c r="C2749">
        <v>20.55641</v>
      </c>
      <c r="D2749" s="4">
        <f t="shared" si="43"/>
        <v>1.6259401514613723E-2</v>
      </c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>
        <f>LN(C2749/C2748)</f>
        <v>-1.401234257619063E-2</v>
      </c>
      <c r="Q2749">
        <f>$Y$3*D2749+$Y$4*P2749</f>
        <v>-7.6636025628963045E-3</v>
      </c>
    </row>
    <row r="2750" spans="1:17" x14ac:dyDescent="0.25">
      <c r="A2750" s="5">
        <v>36844</v>
      </c>
      <c r="B2750">
        <v>0.30613600000000002</v>
      </c>
      <c r="C2750">
        <v>21.291250000000002</v>
      </c>
      <c r="D2750" s="4">
        <f t="shared" si="43"/>
        <v>4.4170881123819498E-2</v>
      </c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>
        <f>LN(C2750/C2749)</f>
        <v>3.5123375746884476E-2</v>
      </c>
      <c r="Q2750">
        <f>$Y$3*D2750+$Y$4*P2750</f>
        <v>3.7020863358921061E-2</v>
      </c>
    </row>
    <row r="2751" spans="1:17" x14ac:dyDescent="0.25">
      <c r="A2751" s="5">
        <v>36845</v>
      </c>
      <c r="B2751">
        <v>0.30046699999999998</v>
      </c>
      <c r="C2751">
        <v>21.678013</v>
      </c>
      <c r="D2751" s="4">
        <f t="shared" si="43"/>
        <v>-1.8691516687424026E-2</v>
      </c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>
        <f>LN(C2751/C2750)</f>
        <v>1.8002330887046343E-2</v>
      </c>
      <c r="Q2751">
        <f>$Y$3*D2751+$Y$4*P2751</f>
        <v>1.0306715542288947E-2</v>
      </c>
    </row>
    <row r="2752" spans="1:17" x14ac:dyDescent="0.25">
      <c r="A2752" s="5">
        <v>36846</v>
      </c>
      <c r="B2752">
        <v>0.28723900000000002</v>
      </c>
      <c r="C2752">
        <v>21.329930999999998</v>
      </c>
      <c r="D2752" s="4">
        <f t="shared" si="43"/>
        <v>-4.5023309146440996E-2</v>
      </c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>
        <f>LN(C2752/C2751)</f>
        <v>-1.6187223482119446E-2</v>
      </c>
      <c r="Q2752">
        <f>$Y$3*D2752+$Y$4*P2752</f>
        <v>-2.2234870103824109E-2</v>
      </c>
    </row>
    <row r="2753" spans="1:17" x14ac:dyDescent="0.25">
      <c r="A2753" s="5">
        <v>36847</v>
      </c>
      <c r="B2753">
        <v>0.27967999999999998</v>
      </c>
      <c r="C2753">
        <v>21.36861</v>
      </c>
      <c r="D2753" s="4">
        <f t="shared" si="43"/>
        <v>-2.6668529359611667E-2</v>
      </c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>
        <f>LN(C2753/C2752)</f>
        <v>1.8117251631540167E-3</v>
      </c>
      <c r="Q2753">
        <f>$Y$3*D2753+$Y$4*P2753</f>
        <v>-4.1612947902095222E-3</v>
      </c>
    </row>
    <row r="2754" spans="1:17" x14ac:dyDescent="0.25">
      <c r="A2754" s="5">
        <v>36850</v>
      </c>
      <c r="B2754">
        <v>0.28629500000000002</v>
      </c>
      <c r="C2754">
        <v>20.788471000000001</v>
      </c>
      <c r="D2754" s="4">
        <f t="shared" si="43"/>
        <v>2.3376655286004636E-2</v>
      </c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>
        <f>LN(C2754/C2753)</f>
        <v>-2.7524468568918273E-2</v>
      </c>
      <c r="Q2754">
        <f>$Y$3*D2754+$Y$4*P2754</f>
        <v>-1.6849232917809383E-2</v>
      </c>
    </row>
    <row r="2755" spans="1:17" x14ac:dyDescent="0.25">
      <c r="A2755" s="5">
        <v>36851</v>
      </c>
      <c r="B2755">
        <v>0.28440500000000002</v>
      </c>
      <c r="C2755">
        <v>20.962510999999999</v>
      </c>
      <c r="D2755" s="4">
        <f t="shared" si="43"/>
        <v>-6.6234691066198422E-3</v>
      </c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>
        <f>LN(C2755/C2754)</f>
        <v>8.3370977039482295E-3</v>
      </c>
      <c r="Q2755">
        <f>$Y$3*D2755+$Y$4*P2755</f>
        <v>5.1994935788965482E-3</v>
      </c>
    </row>
    <row r="2756" spans="1:17" x14ac:dyDescent="0.25">
      <c r="A2756" s="5">
        <v>36852</v>
      </c>
      <c r="B2756">
        <v>0.27967999999999998</v>
      </c>
      <c r="C2756">
        <v>21.11721</v>
      </c>
      <c r="D2756" s="4">
        <f t="shared" ref="D2756:D2819" si="44">LN(B2756/B2755)</f>
        <v>-1.6753186179384823E-2</v>
      </c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>
        <f>LN(C2756/C2755)</f>
        <v>7.352695943298849E-3</v>
      </c>
      <c r="Q2756">
        <f>$Y$3*D2756+$Y$4*P2756</f>
        <v>2.2970910224536126E-3</v>
      </c>
    </row>
    <row r="2757" spans="1:17" x14ac:dyDescent="0.25">
      <c r="A2757" s="5">
        <v>36854</v>
      </c>
      <c r="B2757">
        <v>0.29196299999999997</v>
      </c>
      <c r="C2757">
        <v>21.639337999999999</v>
      </c>
      <c r="D2757" s="4">
        <f t="shared" si="44"/>
        <v>4.2980989443658663E-2</v>
      </c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>
        <f>LN(C2757/C2756)</f>
        <v>2.4424514174064296E-2</v>
      </c>
      <c r="Q2757">
        <f>$Y$3*D2757+$Y$4*P2757</f>
        <v>2.8316270020585458E-2</v>
      </c>
    </row>
    <row r="2758" spans="1:17" x14ac:dyDescent="0.25">
      <c r="A2758" s="5">
        <v>36857</v>
      </c>
      <c r="B2758">
        <v>0.28251399999999999</v>
      </c>
      <c r="C2758">
        <v>21.871397000000002</v>
      </c>
      <c r="D2758" s="4">
        <f t="shared" si="44"/>
        <v>-3.2898975030143086E-2</v>
      </c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>
        <f>LN(C2758/C2757)</f>
        <v>1.0666848093179268E-2</v>
      </c>
      <c r="Q2758">
        <f>$Y$3*D2758+$Y$4*P2758</f>
        <v>1.5300080206193598E-3</v>
      </c>
    </row>
    <row r="2759" spans="1:17" x14ac:dyDescent="0.25">
      <c r="A2759" s="5">
        <v>36858</v>
      </c>
      <c r="B2759">
        <v>0.272594</v>
      </c>
      <c r="C2759">
        <v>20.730459</v>
      </c>
      <c r="D2759" s="4">
        <f t="shared" si="44"/>
        <v>-3.5744598131943382E-2</v>
      </c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>
        <f>LN(C2759/C2758)</f>
        <v>-5.3575642080297324E-2</v>
      </c>
      <c r="Q2759">
        <f>$Y$3*D2759+$Y$4*P2759</f>
        <v>-4.9836027281290336E-2</v>
      </c>
    </row>
    <row r="2760" spans="1:17" x14ac:dyDescent="0.25">
      <c r="A2760" s="5">
        <v>36859</v>
      </c>
      <c r="B2760">
        <v>0.26550699999999999</v>
      </c>
      <c r="C2760">
        <v>20.130967999999999</v>
      </c>
      <c r="D2760" s="4">
        <f t="shared" si="44"/>
        <v>-2.6342303065909636E-2</v>
      </c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>
        <f>LN(C2760/C2759)</f>
        <v>-2.93447420987753E-2</v>
      </c>
      <c r="Q2760">
        <f>$Y$3*D2760+$Y$4*P2760</f>
        <v>-2.8715055722983648E-2</v>
      </c>
    </row>
    <row r="2761" spans="1:17" x14ac:dyDescent="0.25">
      <c r="A2761" s="5">
        <v>36860</v>
      </c>
      <c r="B2761">
        <v>0.249445</v>
      </c>
      <c r="C2761">
        <v>17.752382000000001</v>
      </c>
      <c r="D2761" s="4">
        <f t="shared" si="44"/>
        <v>-6.2402755673685716E-2</v>
      </c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>
        <f>LN(C2761/C2760)</f>
        <v>-0.1257396218263436</v>
      </c>
      <c r="Q2761">
        <f>$Y$3*D2761+$Y$4*P2761</f>
        <v>-0.11245630074468199</v>
      </c>
    </row>
    <row r="2762" spans="1:17" x14ac:dyDescent="0.25">
      <c r="A2762" s="5">
        <v>36861</v>
      </c>
      <c r="B2762">
        <v>0.25794899999999998</v>
      </c>
      <c r="C2762">
        <v>17.520327000000002</v>
      </c>
      <c r="D2762" s="4">
        <f t="shared" si="44"/>
        <v>3.3523440953702466E-2</v>
      </c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>
        <f>LN(C2762/C2761)</f>
        <v>-1.3157954383257264E-2</v>
      </c>
      <c r="Q2762">
        <f>$Y$3*D2762+$Y$4*P2762</f>
        <v>-3.3677010842345914E-3</v>
      </c>
    </row>
    <row r="2763" spans="1:17" x14ac:dyDescent="0.25">
      <c r="A2763" s="5">
        <v>36864</v>
      </c>
      <c r="B2763">
        <v>0.25227899999999998</v>
      </c>
      <c r="C2763">
        <v>17.462309000000001</v>
      </c>
      <c r="D2763" s="4">
        <f t="shared" si="44"/>
        <v>-2.2226273024946206E-2</v>
      </c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>
        <f>LN(C2763/C2762)</f>
        <v>-3.3169629180604294E-3</v>
      </c>
      <c r="Q2763">
        <f>$Y$3*D2763+$Y$4*P2763</f>
        <v>-7.2827170331609264E-3</v>
      </c>
    </row>
    <row r="2764" spans="1:17" x14ac:dyDescent="0.25">
      <c r="A2764" s="5">
        <v>36865</v>
      </c>
      <c r="B2764">
        <v>0.25700299999999998</v>
      </c>
      <c r="C2764">
        <v>18.525911000000001</v>
      </c>
      <c r="D2764" s="4">
        <f t="shared" si="44"/>
        <v>1.8552140040936613E-2</v>
      </c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>
        <f>LN(C2764/C2763)</f>
        <v>5.912555996156682E-2</v>
      </c>
      <c r="Q2764">
        <f>$Y$3*D2764+$Y$4*P2764</f>
        <v>5.0616301500818063E-2</v>
      </c>
    </row>
    <row r="2765" spans="1:17" x14ac:dyDescent="0.25">
      <c r="A2765" s="5">
        <v>36866</v>
      </c>
      <c r="B2765">
        <v>0.21637400000000001</v>
      </c>
      <c r="C2765">
        <v>17.539660999999999</v>
      </c>
      <c r="D2765" s="4">
        <f t="shared" si="44"/>
        <v>-0.17207936609915439</v>
      </c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>
        <f>LN(C2765/C2764)</f>
        <v>-5.4705687255868468E-2</v>
      </c>
      <c r="Q2765">
        <f>$Y$3*D2765+$Y$4*P2765</f>
        <v>-7.9321876172657332E-2</v>
      </c>
    </row>
    <row r="2766" spans="1:17" x14ac:dyDescent="0.25">
      <c r="A2766" s="5">
        <v>36867</v>
      </c>
      <c r="B2766">
        <v>0.21637400000000001</v>
      </c>
      <c r="C2766">
        <v>16.437393</v>
      </c>
      <c r="D2766" s="4">
        <f t="shared" si="44"/>
        <v>0</v>
      </c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>
        <f>LN(C2766/C2765)</f>
        <v>-6.4905859094174803E-2</v>
      </c>
      <c r="Q2766">
        <f>$Y$3*D2766+$Y$4*P2766</f>
        <v>-5.1293481046436031E-2</v>
      </c>
    </row>
    <row r="2767" spans="1:17" x14ac:dyDescent="0.25">
      <c r="A2767" s="5">
        <v>36868</v>
      </c>
      <c r="B2767">
        <v>0.227712</v>
      </c>
      <c r="C2767">
        <v>16.843495999999998</v>
      </c>
      <c r="D2767" s="4">
        <f t="shared" si="44"/>
        <v>5.1073280723629613E-2</v>
      </c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>
        <f>LN(C2767/C2766)</f>
        <v>2.4405787807110942E-2</v>
      </c>
      <c r="Q2767">
        <f>$Y$3*D2767+$Y$4*P2767</f>
        <v>2.999862642339585E-2</v>
      </c>
    </row>
    <row r="2768" spans="1:17" x14ac:dyDescent="0.25">
      <c r="A2768" s="5">
        <v>36871</v>
      </c>
      <c r="B2768">
        <v>0.229602</v>
      </c>
      <c r="C2768">
        <v>17.965102999999999</v>
      </c>
      <c r="D2768" s="4">
        <f t="shared" si="44"/>
        <v>8.2657026055509963E-3</v>
      </c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>
        <f>LN(C2768/C2767)</f>
        <v>6.4466565701284881E-2</v>
      </c>
      <c r="Q2768">
        <f>$Y$3*D2768+$Y$4*P2768</f>
        <v>5.2679842503332477E-2</v>
      </c>
    </row>
    <row r="2769" spans="1:17" x14ac:dyDescent="0.25">
      <c r="A2769" s="5">
        <v>36872</v>
      </c>
      <c r="B2769">
        <v>0.232437</v>
      </c>
      <c r="C2769">
        <v>18.061792000000001</v>
      </c>
      <c r="D2769" s="4">
        <f t="shared" si="44"/>
        <v>1.2271845358217461E-2</v>
      </c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>
        <f>LN(C2769/C2768)</f>
        <v>5.367613953096719E-3</v>
      </c>
      <c r="Q2769">
        <f>$Y$3*D2769+$Y$4*P2769</f>
        <v>6.8156035387396726E-3</v>
      </c>
    </row>
    <row r="2770" spans="1:17" x14ac:dyDescent="0.25">
      <c r="A2770" s="5">
        <v>36873</v>
      </c>
      <c r="B2770">
        <v>0.226768</v>
      </c>
      <c r="C2770">
        <v>17.713702999999999</v>
      </c>
      <c r="D2770" s="4">
        <f t="shared" si="44"/>
        <v>-2.4691752142534214E-2</v>
      </c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>
        <f>LN(C2770/C2769)</f>
        <v>-1.9460247025209963E-2</v>
      </c>
      <c r="Q2770">
        <f>$Y$3*D2770+$Y$4*P2770</f>
        <v>-2.05574241739227E-2</v>
      </c>
    </row>
    <row r="2771" spans="1:17" x14ac:dyDescent="0.25">
      <c r="A2771" s="5">
        <v>36874</v>
      </c>
      <c r="B2771">
        <v>0.21826400000000001</v>
      </c>
      <c r="C2771">
        <v>17.172239000000001</v>
      </c>
      <c r="D2771" s="4">
        <f t="shared" si="44"/>
        <v>-3.8222129141296808E-2</v>
      </c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>
        <f>LN(C2771/C2770)</f>
        <v>-3.1044452575859433E-2</v>
      </c>
      <c r="Q2771">
        <f>$Y$3*D2771+$Y$4*P2771</f>
        <v>-3.2549790434054385E-2</v>
      </c>
    </row>
    <row r="2772" spans="1:17" x14ac:dyDescent="0.25">
      <c r="A2772" s="5">
        <v>36875</v>
      </c>
      <c r="B2772">
        <v>0.21259500000000001</v>
      </c>
      <c r="C2772">
        <v>15.219085</v>
      </c>
      <c r="D2772" s="4">
        <f t="shared" si="44"/>
        <v>-2.6316391996274391E-2</v>
      </c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>
        <f>LN(C2772/C2771)</f>
        <v>-0.12074383591059183</v>
      </c>
      <c r="Q2772">
        <f>$Y$3*D2772+$Y$4*P2772</f>
        <v>-0.10094004496502679</v>
      </c>
    </row>
    <row r="2773" spans="1:17" x14ac:dyDescent="0.25">
      <c r="A2773" s="5">
        <v>36878</v>
      </c>
      <c r="B2773">
        <v>0.21542900000000001</v>
      </c>
      <c r="C2773">
        <v>14.79365</v>
      </c>
      <c r="D2773" s="4">
        <f t="shared" si="44"/>
        <v>1.3242441613551233E-2</v>
      </c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>
        <f>LN(C2773/C2772)</f>
        <v>-2.8352197714935867E-2</v>
      </c>
      <c r="Q2773">
        <f>$Y$3*D2773+$Y$4*P2773</f>
        <v>-1.9628764065021738E-2</v>
      </c>
    </row>
    <row r="2774" spans="1:17" x14ac:dyDescent="0.25">
      <c r="A2774" s="5">
        <v>36879</v>
      </c>
      <c r="B2774">
        <v>0.21165</v>
      </c>
      <c r="C2774">
        <v>13.86542</v>
      </c>
      <c r="D2774" s="4">
        <f t="shared" si="44"/>
        <v>-1.7697421933596968E-2</v>
      </c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>
        <f>LN(C2774/C2773)</f>
        <v>-6.4800063934627256E-2</v>
      </c>
      <c r="Q2774">
        <f>$Y$3*D2774+$Y$4*P2774</f>
        <v>-5.4921464700080372E-2</v>
      </c>
    </row>
    <row r="2775" spans="1:17" x14ac:dyDescent="0.25">
      <c r="A2775" s="5">
        <v>36880</v>
      </c>
      <c r="B2775">
        <v>0.21731900000000001</v>
      </c>
      <c r="C2775">
        <v>12.840505</v>
      </c>
      <c r="D2775" s="4">
        <f t="shared" si="44"/>
        <v>2.6432353196507625E-2</v>
      </c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>
        <f>LN(C2775/C2774)</f>
        <v>-7.6793343004890158E-2</v>
      </c>
      <c r="Q2775">
        <f>$Y$3*D2775+$Y$4*P2775</f>
        <v>-5.5144339039074564E-2</v>
      </c>
    </row>
    <row r="2776" spans="1:17" x14ac:dyDescent="0.25">
      <c r="A2776" s="5">
        <v>36881</v>
      </c>
      <c r="B2776">
        <v>0.21259500000000001</v>
      </c>
      <c r="C2776">
        <v>13.439981</v>
      </c>
      <c r="D2776" s="4">
        <f t="shared" si="44"/>
        <v>-2.1977372876461877E-2</v>
      </c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>
        <f>LN(C2776/C2775)</f>
        <v>4.5629293697057052E-2</v>
      </c>
      <c r="Q2776">
        <f>$Y$3*D2776+$Y$4*P2776</f>
        <v>3.1450488935981825E-2</v>
      </c>
    </row>
    <row r="2777" spans="1:17" x14ac:dyDescent="0.25">
      <c r="A2777" s="5">
        <v>36882</v>
      </c>
      <c r="B2777">
        <v>0.226768</v>
      </c>
      <c r="C2777">
        <v>14.368216</v>
      </c>
      <c r="D2777" s="4">
        <f t="shared" si="44"/>
        <v>6.4538521137571164E-2</v>
      </c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>
        <f>LN(C2777/C2776)</f>
        <v>6.6784623450887648E-2</v>
      </c>
      <c r="Q2777">
        <f>$Y$3*D2777+$Y$4*P2777</f>
        <v>6.6313559755722576E-2</v>
      </c>
    </row>
    <row r="2778" spans="1:17" x14ac:dyDescent="0.25">
      <c r="A2778" s="5">
        <v>36886</v>
      </c>
      <c r="B2778">
        <v>0.22204399999999999</v>
      </c>
      <c r="C2778">
        <v>14.503576000000001</v>
      </c>
      <c r="D2778" s="4">
        <f t="shared" si="44"/>
        <v>-2.1051907992739996E-2</v>
      </c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>
        <f>LN(C2778/C2777)</f>
        <v>9.376694855884991E-3</v>
      </c>
      <c r="Q2778">
        <f>$Y$3*D2778+$Y$4*P2778</f>
        <v>2.9950576474629476E-3</v>
      </c>
    </row>
    <row r="2779" spans="1:17" x14ac:dyDescent="0.25">
      <c r="A2779" s="5">
        <v>36887</v>
      </c>
      <c r="B2779">
        <v>0.22393299999999999</v>
      </c>
      <c r="C2779">
        <v>14.368216</v>
      </c>
      <c r="D2779" s="4">
        <f t="shared" si="44"/>
        <v>8.4713395389098556E-3</v>
      </c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>
        <f>LN(C2779/C2778)</f>
        <v>-9.3766948558850552E-3</v>
      </c>
      <c r="Q2779">
        <f>$Y$3*D2779+$Y$4*P2779</f>
        <v>-5.633516736349195E-3</v>
      </c>
    </row>
    <row r="2780" spans="1:17" x14ac:dyDescent="0.25">
      <c r="A2780" s="5">
        <v>36888</v>
      </c>
      <c r="B2780">
        <v>0.22393299999999999</v>
      </c>
      <c r="C2780">
        <v>13.788069999999999</v>
      </c>
      <c r="D2780" s="4">
        <f t="shared" si="44"/>
        <v>0</v>
      </c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>
        <f>LN(C2780/C2779)</f>
        <v>-4.1214819334238997E-2</v>
      </c>
      <c r="Q2780">
        <f>$Y$3*D2780+$Y$4*P2780</f>
        <v>-3.2571043413595402E-2</v>
      </c>
    </row>
    <row r="2781" spans="1:17" x14ac:dyDescent="0.25">
      <c r="A2781" s="5">
        <v>36889</v>
      </c>
      <c r="B2781">
        <v>0.22487799999999999</v>
      </c>
      <c r="C2781">
        <v>13.420645</v>
      </c>
      <c r="D2781" s="4">
        <f t="shared" si="44"/>
        <v>4.2111329558491449E-3</v>
      </c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>
        <f>LN(C2781/C2780)</f>
        <v>-2.700953253846574E-2</v>
      </c>
      <c r="Q2781">
        <f>$Y$3*D2781+$Y$4*P2781</f>
        <v>-2.046178003134656E-2</v>
      </c>
    </row>
    <row r="2782" spans="1:17" x14ac:dyDescent="0.25">
      <c r="A2782" s="5">
        <v>36893</v>
      </c>
      <c r="B2782">
        <v>0.22487799999999999</v>
      </c>
      <c r="C2782">
        <v>13.420645</v>
      </c>
      <c r="D2782" s="4">
        <f t="shared" si="44"/>
        <v>0</v>
      </c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>
        <f>LN(C2782/C2781)</f>
        <v>0</v>
      </c>
      <c r="Q2782">
        <f>$Y$3*D2782+$Y$4*P2782</f>
        <v>0</v>
      </c>
    </row>
    <row r="2783" spans="1:17" x14ac:dyDescent="0.25">
      <c r="A2783" s="5">
        <v>36894</v>
      </c>
      <c r="B2783">
        <v>0.247555</v>
      </c>
      <c r="C2783">
        <v>14.832326999999999</v>
      </c>
      <c r="D2783" s="4">
        <f t="shared" si="44"/>
        <v>9.6074746616698001E-2</v>
      </c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>
        <f>LN(C2783/C2782)</f>
        <v>0.10001486252432494</v>
      </c>
      <c r="Q2783">
        <f>$Y$3*D2783+$Y$4*P2783</f>
        <v>9.9188521912937186E-2</v>
      </c>
    </row>
    <row r="2784" spans="1:17" x14ac:dyDescent="0.25">
      <c r="A2784" s="5">
        <v>36895</v>
      </c>
      <c r="B2784">
        <v>0.25794899999999998</v>
      </c>
      <c r="C2784">
        <v>14.987030000000001</v>
      </c>
      <c r="D2784" s="4">
        <f t="shared" si="44"/>
        <v>4.1129111419583114E-2</v>
      </c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>
        <f>LN(C2784/C2783)</f>
        <v>1.0376104889656759E-2</v>
      </c>
      <c r="Q2784">
        <f>$Y$3*D2784+$Y$4*P2784</f>
        <v>1.6825777643892086E-2</v>
      </c>
    </row>
    <row r="2785" spans="1:17" x14ac:dyDescent="0.25">
      <c r="A2785" s="5">
        <v>36896</v>
      </c>
      <c r="B2785">
        <v>0.247555</v>
      </c>
      <c r="C2785">
        <v>15.199754</v>
      </c>
      <c r="D2785" s="4">
        <f t="shared" si="44"/>
        <v>-4.1129111419583163E-2</v>
      </c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>
        <f>LN(C2785/C2784)</f>
        <v>1.409408311504628E-2</v>
      </c>
      <c r="Q2785">
        <f>$Y$3*D2785+$Y$4*P2785</f>
        <v>2.5124014071053243E-3</v>
      </c>
    </row>
    <row r="2786" spans="1:17" x14ac:dyDescent="0.25">
      <c r="A2786" s="5">
        <v>36899</v>
      </c>
      <c r="B2786">
        <v>0.25038899999999997</v>
      </c>
      <c r="C2786">
        <v>15.141731</v>
      </c>
      <c r="D2786" s="4">
        <f t="shared" si="44"/>
        <v>1.1382929005278652E-2</v>
      </c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>
        <f>LN(C2786/C2785)</f>
        <v>-3.8246691439443241E-3</v>
      </c>
      <c r="Q2786">
        <f>$Y$3*D2786+$Y$4*P2786</f>
        <v>-6.3525638376572043E-4</v>
      </c>
    </row>
    <row r="2787" spans="1:17" x14ac:dyDescent="0.25">
      <c r="A2787" s="5">
        <v>36900</v>
      </c>
      <c r="B2787">
        <v>0.25983800000000001</v>
      </c>
      <c r="C2787">
        <v>16.031286000000001</v>
      </c>
      <c r="D2787" s="4">
        <f t="shared" si="44"/>
        <v>3.704265135081055E-2</v>
      </c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>
        <f>LN(C2787/C2786)</f>
        <v>5.7087613615762353E-2</v>
      </c>
      <c r="Q2787">
        <f>$Y$3*D2787+$Y$4*P2787</f>
        <v>5.2883684908690186E-2</v>
      </c>
    </row>
    <row r="2788" spans="1:17" x14ac:dyDescent="0.25">
      <c r="A2788" s="5">
        <v>36901</v>
      </c>
      <c r="B2788">
        <v>0.25038899999999997</v>
      </c>
      <c r="C2788">
        <v>16.360043999999998</v>
      </c>
      <c r="D2788" s="4">
        <f t="shared" si="44"/>
        <v>-3.7042651350810633E-2</v>
      </c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>
        <f>LN(C2788/C2787)</f>
        <v>2.0299832674979937E-2</v>
      </c>
      <c r="Q2788">
        <f>$Y$3*D2788+$Y$4*P2788</f>
        <v>8.2736830846490798E-3</v>
      </c>
    </row>
    <row r="2789" spans="1:17" x14ac:dyDescent="0.25">
      <c r="A2789" s="5">
        <v>36902</v>
      </c>
      <c r="B2789">
        <v>0.27212199999999998</v>
      </c>
      <c r="C2789">
        <v>17.017534000000001</v>
      </c>
      <c r="D2789" s="4">
        <f t="shared" si="44"/>
        <v>8.3234786599968122E-2</v>
      </c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>
        <f>LN(C2789/C2788)</f>
        <v>3.9402203623730474E-2</v>
      </c>
      <c r="Q2789">
        <f>$Y$3*D2789+$Y$4*P2789</f>
        <v>4.859498989308246E-2</v>
      </c>
    </row>
    <row r="2790" spans="1:17" x14ac:dyDescent="0.25">
      <c r="A2790" s="5">
        <v>36903</v>
      </c>
      <c r="B2790">
        <v>0.25983800000000001</v>
      </c>
      <c r="C2790">
        <v>16.553419000000002</v>
      </c>
      <c r="D2790" s="4">
        <f t="shared" si="44"/>
        <v>-4.6192135249157544E-2</v>
      </c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>
        <f>LN(C2790/C2789)</f>
        <v>-2.7651557691446726E-2</v>
      </c>
      <c r="Q2790">
        <f>$Y$3*D2790+$Y$4*P2790</f>
        <v>-3.1539979391139346E-2</v>
      </c>
    </row>
    <row r="2791" spans="1:17" x14ac:dyDescent="0.25">
      <c r="A2791" s="5">
        <v>36907</v>
      </c>
      <c r="B2791">
        <v>0.25889400000000001</v>
      </c>
      <c r="C2791">
        <v>16.263349999999999</v>
      </c>
      <c r="D2791" s="4">
        <f t="shared" si="44"/>
        <v>-3.6396483814388923E-3</v>
      </c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>
        <f>LN(C2791/C2790)</f>
        <v>-1.7678556630545607E-2</v>
      </c>
      <c r="Q2791">
        <f>$Y$3*D2791+$Y$4*P2791</f>
        <v>-1.4734247301135464E-2</v>
      </c>
    </row>
    <row r="2792" spans="1:17" x14ac:dyDescent="0.25">
      <c r="A2792" s="5">
        <v>36908</v>
      </c>
      <c r="B2792">
        <v>0.25416899999999998</v>
      </c>
      <c r="C2792">
        <v>16.379375</v>
      </c>
      <c r="D2792" s="4">
        <f t="shared" si="44"/>
        <v>-1.8419311418730145E-2</v>
      </c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>
        <f>LN(C2792/C2791)</f>
        <v>7.1088114495223426E-3</v>
      </c>
      <c r="Q2792">
        <f>$Y$3*D2792+$Y$4*P2792</f>
        <v>1.7549271595451118E-3</v>
      </c>
    </row>
    <row r="2793" spans="1:17" x14ac:dyDescent="0.25">
      <c r="A2793" s="5">
        <v>36909</v>
      </c>
      <c r="B2793">
        <v>0.28251399999999999</v>
      </c>
      <c r="C2793">
        <v>17.172239000000001</v>
      </c>
      <c r="D2793" s="4">
        <f t="shared" si="44"/>
        <v>0.10572870678149923</v>
      </c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>
        <f>LN(C2793/C2792)</f>
        <v>4.7271146862718667E-2</v>
      </c>
      <c r="Q2793">
        <f>$Y$3*D2793+$Y$4*P2793</f>
        <v>5.9531155688858667E-2</v>
      </c>
    </row>
    <row r="2794" spans="1:17" x14ac:dyDescent="0.25">
      <c r="A2794" s="5">
        <v>36910</v>
      </c>
      <c r="B2794">
        <v>0.294798</v>
      </c>
      <c r="C2794">
        <v>18.873999000000001</v>
      </c>
      <c r="D2794" s="4">
        <f t="shared" si="44"/>
        <v>4.2562269150966781E-2</v>
      </c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>
        <f>LN(C2794/C2793)</f>
        <v>9.4491192344684311E-2</v>
      </c>
      <c r="Q2794">
        <f>$Y$3*D2794+$Y$4*P2794</f>
        <v>8.3600401528723681E-2</v>
      </c>
    </row>
    <row r="2795" spans="1:17" x14ac:dyDescent="0.25">
      <c r="A2795" s="5">
        <v>36913</v>
      </c>
      <c r="B2795">
        <v>0.29101900000000003</v>
      </c>
      <c r="C2795">
        <v>18.603255999999998</v>
      </c>
      <c r="D2795" s="4">
        <f t="shared" si="44"/>
        <v>-1.2901818895376347E-2</v>
      </c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>
        <f>LN(C2795/C2794)</f>
        <v>-1.4448641453726289E-2</v>
      </c>
      <c r="Q2795">
        <f>$Y$3*D2795+$Y$4*P2795</f>
        <v>-1.4124234170148407E-2</v>
      </c>
    </row>
    <row r="2796" spans="1:17" x14ac:dyDescent="0.25">
      <c r="A2796" s="5">
        <v>36914</v>
      </c>
      <c r="B2796">
        <v>0.309915</v>
      </c>
      <c r="C2796">
        <v>18.738627999999999</v>
      </c>
      <c r="D2796" s="4">
        <f t="shared" si="44"/>
        <v>6.2909509196604624E-2</v>
      </c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>
        <f>LN(C2796/C2795)</f>
        <v>7.2504425877088722E-3</v>
      </c>
      <c r="Q2796">
        <f>$Y$3*D2796+$Y$4*P2796</f>
        <v>1.8923537544594828E-2</v>
      </c>
    </row>
    <row r="2797" spans="1:17" x14ac:dyDescent="0.25">
      <c r="A2797" s="5">
        <v>36915</v>
      </c>
      <c r="B2797">
        <v>0.309915</v>
      </c>
      <c r="C2797">
        <v>19.473479999999999</v>
      </c>
      <c r="D2797" s="4">
        <f t="shared" si="44"/>
        <v>0</v>
      </c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>
        <f>LN(C2797/C2796)</f>
        <v>3.8466478180176483E-2</v>
      </c>
      <c r="Q2797">
        <f>$Y$3*D2797+$Y$4*P2797</f>
        <v>3.039909797041895E-2</v>
      </c>
    </row>
    <row r="2798" spans="1:17" x14ac:dyDescent="0.25">
      <c r="A2798" s="5">
        <v>36916</v>
      </c>
      <c r="B2798">
        <v>0.30141200000000001</v>
      </c>
      <c r="C2798">
        <v>19.125387</v>
      </c>
      <c r="D2798" s="4">
        <f t="shared" si="44"/>
        <v>-2.7819966732651958E-2</v>
      </c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>
        <f>LN(C2798/C2797)</f>
        <v>-1.8036925128373113E-2</v>
      </c>
      <c r="Q2798">
        <f>$Y$3*D2798+$Y$4*P2798</f>
        <v>-2.0088673038850306E-2</v>
      </c>
    </row>
    <row r="2799" spans="1:17" x14ac:dyDescent="0.25">
      <c r="A2799" s="5">
        <v>36917</v>
      </c>
      <c r="B2799">
        <v>0.29574299999999998</v>
      </c>
      <c r="C2799">
        <v>19.802216000000001</v>
      </c>
      <c r="D2799" s="4">
        <f t="shared" si="44"/>
        <v>-1.8987265660892864E-2</v>
      </c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>
        <f>LN(C2799/C2798)</f>
        <v>3.4777235827936917E-2</v>
      </c>
      <c r="Q2799">
        <f>$Y$3*D2799+$Y$4*P2799</f>
        <v>2.3501478445968164E-2</v>
      </c>
    </row>
    <row r="2800" spans="1:17" x14ac:dyDescent="0.25">
      <c r="A2800" s="5">
        <v>36920</v>
      </c>
      <c r="B2800">
        <v>0.32786799999999999</v>
      </c>
      <c r="C2800">
        <v>19.956921000000001</v>
      </c>
      <c r="D2800" s="4">
        <f t="shared" si="44"/>
        <v>0.1031202544201005</v>
      </c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>
        <f>LN(C2800/C2799)</f>
        <v>7.7821498372918239E-3</v>
      </c>
      <c r="Q2800">
        <f>$Y$3*D2800+$Y$4*P2800</f>
        <v>2.7776929045946058E-2</v>
      </c>
    </row>
    <row r="2801" spans="1:17" x14ac:dyDescent="0.25">
      <c r="A2801" s="5">
        <v>36921</v>
      </c>
      <c r="B2801">
        <v>0.32881300000000002</v>
      </c>
      <c r="C2801">
        <v>19.608834999999999</v>
      </c>
      <c r="D2801" s="4">
        <f t="shared" si="44"/>
        <v>2.8781117538887947E-3</v>
      </c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>
        <f>LN(C2801/C2800)</f>
        <v>-1.7595770488781949E-2</v>
      </c>
      <c r="Q2801">
        <f>$Y$3*D2801+$Y$4*P2801</f>
        <v>-1.3301886560864992E-2</v>
      </c>
    </row>
    <row r="2802" spans="1:17" x14ac:dyDescent="0.25">
      <c r="A2802" s="5">
        <v>36922</v>
      </c>
      <c r="B2802">
        <v>0.32692399999999999</v>
      </c>
      <c r="C2802">
        <v>18.893335</v>
      </c>
      <c r="D2802" s="4">
        <f t="shared" si="44"/>
        <v>-5.7614721309742125E-3</v>
      </c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>
        <f>LN(C2802/C2801)</f>
        <v>-3.7171015609529345E-2</v>
      </c>
      <c r="Q2802">
        <f>$Y$3*D2802+$Y$4*P2802</f>
        <v>-3.0583650676625267E-2</v>
      </c>
    </row>
    <row r="2803" spans="1:17" x14ac:dyDescent="0.25">
      <c r="A2803" s="5">
        <v>36923</v>
      </c>
      <c r="B2803">
        <v>0.31936399999999998</v>
      </c>
      <c r="C2803">
        <v>19.299429</v>
      </c>
      <c r="D2803" s="4">
        <f t="shared" si="44"/>
        <v>-2.3396209887589843E-2</v>
      </c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>
        <f>LN(C2803/C2802)</f>
        <v>2.1266295612048767E-2</v>
      </c>
      <c r="Q2803">
        <f>$Y$3*D2803+$Y$4*P2803</f>
        <v>1.1899453883042883E-2</v>
      </c>
    </row>
    <row r="2804" spans="1:17" x14ac:dyDescent="0.25">
      <c r="A2804" s="5">
        <v>36924</v>
      </c>
      <c r="B2804">
        <v>0.31180600000000003</v>
      </c>
      <c r="C2804">
        <v>18.815985000000001</v>
      </c>
      <c r="D2804" s="4">
        <f t="shared" si="44"/>
        <v>-2.3950318551677219E-2</v>
      </c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>
        <f>LN(C2804/C2803)</f>
        <v>-2.536873545893141E-2</v>
      </c>
      <c r="Q2804">
        <f>$Y$3*D2804+$Y$4*P2804</f>
        <v>-2.5071258044098432E-2</v>
      </c>
    </row>
    <row r="2805" spans="1:17" x14ac:dyDescent="0.25">
      <c r="A2805" s="5">
        <v>36927</v>
      </c>
      <c r="B2805">
        <v>0.30519099999999999</v>
      </c>
      <c r="C2805">
        <v>19.164072000000001</v>
      </c>
      <c r="D2805" s="4">
        <f t="shared" si="44"/>
        <v>-2.1443389427351387E-2</v>
      </c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>
        <f>LN(C2805/C2804)</f>
        <v>1.8330501536255307E-2</v>
      </c>
      <c r="Q2805">
        <f>$Y$3*D2805+$Y$4*P2805</f>
        <v>9.98892424597418E-3</v>
      </c>
    </row>
    <row r="2806" spans="1:17" x14ac:dyDescent="0.25">
      <c r="A2806" s="5">
        <v>36928</v>
      </c>
      <c r="B2806">
        <v>0.31936399999999998</v>
      </c>
      <c r="C2806">
        <v>19.357443</v>
      </c>
      <c r="D2806" s="4">
        <f t="shared" si="44"/>
        <v>4.5393707979028669E-2</v>
      </c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>
        <f>LN(C2806/C2805)</f>
        <v>1.0039720621011636E-2</v>
      </c>
      <c r="Q2806">
        <f>$Y$3*D2806+$Y$4*P2806</f>
        <v>1.7454333848979778E-2</v>
      </c>
    </row>
    <row r="2807" spans="1:17" x14ac:dyDescent="0.25">
      <c r="A2807" s="5">
        <v>36929</v>
      </c>
      <c r="B2807">
        <v>0.31369599999999997</v>
      </c>
      <c r="C2807">
        <v>20.014932999999999</v>
      </c>
      <c r="D2807" s="4">
        <f t="shared" si="44"/>
        <v>-1.79071540154459E-2</v>
      </c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>
        <f>LN(C2807/C2806)</f>
        <v>3.3401648270263075E-2</v>
      </c>
      <c r="Q2807">
        <f>$Y$3*D2807+$Y$4*P2807</f>
        <v>2.2640912280676009E-2</v>
      </c>
    </row>
    <row r="2808" spans="1:17" x14ac:dyDescent="0.25">
      <c r="A2808" s="5">
        <v>36930</v>
      </c>
      <c r="B2808">
        <v>0.31369599999999997</v>
      </c>
      <c r="C2808">
        <v>19.260759</v>
      </c>
      <c r="D2808" s="4">
        <f t="shared" si="44"/>
        <v>0</v>
      </c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>
        <f>LN(C2808/C2807)</f>
        <v>-3.840883125636186E-2</v>
      </c>
      <c r="Q2808">
        <f>$Y$3*D2808+$Y$4*P2808</f>
        <v>-3.0353541044814122E-2</v>
      </c>
    </row>
    <row r="2809" spans="1:17" x14ac:dyDescent="0.25">
      <c r="A2809" s="5">
        <v>36931</v>
      </c>
      <c r="B2809">
        <v>0.28912900000000002</v>
      </c>
      <c r="C2809">
        <v>18.293852000000001</v>
      </c>
      <c r="D2809" s="4">
        <f t="shared" si="44"/>
        <v>-8.1551408776893167E-2</v>
      </c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>
        <f>LN(C2809/C2808)</f>
        <v>-5.1504766575921963E-2</v>
      </c>
      <c r="Q2809">
        <f>$Y$3*D2809+$Y$4*P2809</f>
        <v>-5.7806297106645171E-2</v>
      </c>
    </row>
    <row r="2810" spans="1:17" x14ac:dyDescent="0.25">
      <c r="A2810" s="5">
        <v>36934</v>
      </c>
      <c r="B2810">
        <v>0.29763299999999998</v>
      </c>
      <c r="C2810">
        <v>18.177813</v>
      </c>
      <c r="D2810" s="4">
        <f t="shared" si="44"/>
        <v>2.8988228605768804E-2</v>
      </c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>
        <f>LN(C2810/C2809)</f>
        <v>-6.363262633905499E-3</v>
      </c>
      <c r="Q2810">
        <f>$Y$3*D2810+$Y$4*P2810</f>
        <v>1.0508270957682343E-3</v>
      </c>
    </row>
    <row r="2811" spans="1:17" x14ac:dyDescent="0.25">
      <c r="A2811" s="5">
        <v>36935</v>
      </c>
      <c r="B2811">
        <v>0.28912900000000002</v>
      </c>
      <c r="C2811">
        <v>18.003779999999999</v>
      </c>
      <c r="D2811" s="4">
        <f t="shared" si="44"/>
        <v>-2.8988228605768853E-2</v>
      </c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>
        <f>LN(C2811/C2810)</f>
        <v>-9.6200486341106832E-3</v>
      </c>
      <c r="Q2811">
        <f>$Y$3*D2811+$Y$4*P2811</f>
        <v>-1.3682039208618236E-2</v>
      </c>
    </row>
    <row r="2812" spans="1:17" x14ac:dyDescent="0.25">
      <c r="A2812" s="5">
        <v>36936</v>
      </c>
      <c r="B2812">
        <v>0.294798</v>
      </c>
      <c r="C2812">
        <v>18.061792000000001</v>
      </c>
      <c r="D2812" s="4">
        <f t="shared" si="44"/>
        <v>1.9417420729230285E-2</v>
      </c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>
        <f>LN(C2812/C2811)</f>
        <v>3.2170320233344098E-3</v>
      </c>
      <c r="Q2812">
        <f>$Y$3*D2812+$Y$4*P2812</f>
        <v>6.6146577332876731E-3</v>
      </c>
    </row>
    <row r="2813" spans="1:17" x14ac:dyDescent="0.25">
      <c r="A2813" s="5">
        <v>36937</v>
      </c>
      <c r="B2813">
        <v>0.30330200000000002</v>
      </c>
      <c r="C2813">
        <v>18.197154999999999</v>
      </c>
      <c r="D2813" s="4">
        <f t="shared" si="44"/>
        <v>2.8438632772364834E-2</v>
      </c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>
        <f>LN(C2813/C2812)</f>
        <v>7.4664953098069232E-3</v>
      </c>
      <c r="Q2813">
        <f>$Y$3*D2813+$Y$4*P2813</f>
        <v>1.1864875788759778E-2</v>
      </c>
    </row>
    <row r="2814" spans="1:17" x14ac:dyDescent="0.25">
      <c r="A2814" s="5">
        <v>36938</v>
      </c>
      <c r="B2814">
        <v>0.28723900000000002</v>
      </c>
      <c r="C2814">
        <v>17.733046999999999</v>
      </c>
      <c r="D2814" s="4">
        <f t="shared" si="44"/>
        <v>-5.4414386977235246E-2</v>
      </c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>
        <f>LN(C2814/C2813)</f>
        <v>-2.5835302249802856E-2</v>
      </c>
      <c r="Q2814">
        <f>$Y$3*D2814+$Y$4*P2814</f>
        <v>-3.1829049362890244E-2</v>
      </c>
    </row>
    <row r="2815" spans="1:17" x14ac:dyDescent="0.25">
      <c r="A2815" s="5">
        <v>36942</v>
      </c>
      <c r="B2815">
        <v>0.27684599999999998</v>
      </c>
      <c r="C2815">
        <v>17.288260999999999</v>
      </c>
      <c r="D2815" s="4">
        <f t="shared" si="44"/>
        <v>-3.6853226919362166E-2</v>
      </c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>
        <f>LN(C2815/C2814)</f>
        <v>-2.5402244664733335E-2</v>
      </c>
      <c r="Q2815">
        <f>$Y$3*D2815+$Y$4*P2815</f>
        <v>-2.7803801344566958E-2</v>
      </c>
    </row>
    <row r="2816" spans="1:17" x14ac:dyDescent="0.25">
      <c r="A2816" s="5">
        <v>36943</v>
      </c>
      <c r="B2816">
        <v>0.28534999999999999</v>
      </c>
      <c r="C2816">
        <v>17.404295000000001</v>
      </c>
      <c r="D2816" s="4">
        <f t="shared" si="44"/>
        <v>3.0255102075296973E-2</v>
      </c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>
        <f>LN(C2816/C2815)</f>
        <v>6.6892985733334751E-3</v>
      </c>
      <c r="Q2816">
        <f>$Y$3*D2816+$Y$4*P2816</f>
        <v>1.163163553249782E-2</v>
      </c>
    </row>
    <row r="2817" spans="1:17" x14ac:dyDescent="0.25">
      <c r="A2817" s="5">
        <v>36944</v>
      </c>
      <c r="B2817">
        <v>0.28440500000000002</v>
      </c>
      <c r="C2817">
        <v>17.075545999999999</v>
      </c>
      <c r="D2817" s="4">
        <f t="shared" si="44"/>
        <v>-3.3172183361616053E-3</v>
      </c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>
        <f>LN(C2817/C2816)</f>
        <v>-1.9069633321637233E-2</v>
      </c>
      <c r="Q2817">
        <f>$Y$3*D2817+$Y$4*P2817</f>
        <v>-1.5765958877762502E-2</v>
      </c>
    </row>
    <row r="2818" spans="1:17" x14ac:dyDescent="0.25">
      <c r="A2818" s="5">
        <v>36945</v>
      </c>
      <c r="B2818">
        <v>0.28440500000000002</v>
      </c>
      <c r="C2818">
        <v>17.559010000000001</v>
      </c>
      <c r="D2818" s="4">
        <f t="shared" si="44"/>
        <v>0</v>
      </c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>
        <f>LN(C2818/C2817)</f>
        <v>2.7919826965993003E-2</v>
      </c>
      <c r="Q2818">
        <f>$Y$3*D2818+$Y$4*P2818</f>
        <v>2.2064342653904796E-2</v>
      </c>
    </row>
    <row r="2819" spans="1:17" x14ac:dyDescent="0.25">
      <c r="A2819" s="5">
        <v>36948</v>
      </c>
      <c r="B2819">
        <v>0.294798</v>
      </c>
      <c r="C2819">
        <v>18.429217999999999</v>
      </c>
      <c r="D2819" s="4">
        <f t="shared" si="44"/>
        <v>3.5891097385097402E-2</v>
      </c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>
        <f>LN(C2819/C2818)</f>
        <v>4.8370131476657238E-2</v>
      </c>
      <c r="Q2819">
        <f>$Y$3*D2819+$Y$4*P2819</f>
        <v>4.5752966676812869E-2</v>
      </c>
    </row>
    <row r="2820" spans="1:17" x14ac:dyDescent="0.25">
      <c r="A2820" s="5">
        <v>36949</v>
      </c>
      <c r="B2820">
        <v>0.292908</v>
      </c>
      <c r="C2820">
        <v>18.371200999999999</v>
      </c>
      <c r="D2820" s="4">
        <f t="shared" ref="D2820:D2883" si="45">LN(B2820/B2819)</f>
        <v>-6.4318094948250292E-3</v>
      </c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>
        <f>LN(C2820/C2819)</f>
        <v>-3.1530645379981006E-3</v>
      </c>
      <c r="Q2820">
        <f>$Y$3*D2820+$Y$4*P2820</f>
        <v>-3.8406991598538441E-3</v>
      </c>
    </row>
    <row r="2821" spans="1:17" x14ac:dyDescent="0.25">
      <c r="A2821" s="5">
        <v>36950</v>
      </c>
      <c r="B2821">
        <v>0.27590100000000001</v>
      </c>
      <c r="C2821">
        <v>18.255171000000001</v>
      </c>
      <c r="D2821" s="4">
        <f t="shared" si="45"/>
        <v>-5.9816460818524722E-2</v>
      </c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>
        <f>LN(C2821/C2820)</f>
        <v>-6.3358930638462239E-3</v>
      </c>
      <c r="Q2821">
        <f>$Y$3*D2821+$Y$4*P2821</f>
        <v>-1.7552102457640814E-2</v>
      </c>
    </row>
    <row r="2822" spans="1:17" x14ac:dyDescent="0.25">
      <c r="A2822" s="5">
        <v>36951</v>
      </c>
      <c r="B2822">
        <v>0.28345900000000002</v>
      </c>
      <c r="C2822">
        <v>18.366367</v>
      </c>
      <c r="D2822" s="4">
        <f t="shared" si="45"/>
        <v>2.7025386179618489E-2</v>
      </c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>
        <f>LN(C2822/C2821)</f>
        <v>6.0727292078231179E-3</v>
      </c>
      <c r="Q2822">
        <f>$Y$3*D2822+$Y$4*P2822</f>
        <v>1.0467024141826473E-2</v>
      </c>
    </row>
    <row r="2823" spans="1:17" x14ac:dyDescent="0.25">
      <c r="A2823" s="5">
        <v>36952</v>
      </c>
      <c r="B2823">
        <v>0.29101900000000003</v>
      </c>
      <c r="C2823">
        <v>17.539660999999999</v>
      </c>
      <c r="D2823" s="4">
        <f t="shared" si="45"/>
        <v>2.632106523835492E-2</v>
      </c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>
        <f>LN(C2823/C2822)</f>
        <v>-4.6056452062913762E-2</v>
      </c>
      <c r="Q2823">
        <f>$Y$3*D2823+$Y$4*P2823</f>
        <v>-3.0877080871907589E-2</v>
      </c>
    </row>
    <row r="2824" spans="1:17" x14ac:dyDescent="0.25">
      <c r="A2824" s="5">
        <v>36955</v>
      </c>
      <c r="B2824">
        <v>0.30802600000000002</v>
      </c>
      <c r="C2824">
        <v>17.771726999999998</v>
      </c>
      <c r="D2824" s="4">
        <f t="shared" si="45"/>
        <v>5.6795637858918765E-2</v>
      </c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>
        <f>LN(C2824/C2823)</f>
        <v>1.3144164208005448E-2</v>
      </c>
      <c r="Q2824">
        <f>$Y$3*D2824+$Y$4*P2824</f>
        <v>2.2298967333174591E-2</v>
      </c>
    </row>
    <row r="2825" spans="1:17" x14ac:dyDescent="0.25">
      <c r="A2825" s="5">
        <v>36956</v>
      </c>
      <c r="B2825">
        <v>0.32503399999999999</v>
      </c>
      <c r="C2825">
        <v>18.390539</v>
      </c>
      <c r="D2825" s="4">
        <f t="shared" si="45"/>
        <v>5.3745597247349973E-2</v>
      </c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>
        <f>LN(C2825/C2824)</f>
        <v>3.4227523880730859E-2</v>
      </c>
      <c r="Q2825">
        <f>$Y$3*D2825+$Y$4*P2825</f>
        <v>3.8320950839989237E-2</v>
      </c>
    </row>
    <row r="2826" spans="1:17" x14ac:dyDescent="0.25">
      <c r="A2826" s="5">
        <v>36957</v>
      </c>
      <c r="B2826">
        <v>0.32125399999999998</v>
      </c>
      <c r="C2826">
        <v>18.777308999999999</v>
      </c>
      <c r="D2826" s="4">
        <f t="shared" si="45"/>
        <v>-1.1697704748765452E-2</v>
      </c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>
        <f>LN(C2826/C2825)</f>
        <v>2.0812825184190396E-2</v>
      </c>
      <c r="Q2826">
        <f>$Y$3*D2826+$Y$4*P2826</f>
        <v>1.3994555922279646E-2</v>
      </c>
    </row>
    <row r="2827" spans="1:17" x14ac:dyDescent="0.25">
      <c r="A2827" s="5">
        <v>36958</v>
      </c>
      <c r="B2827">
        <v>0.31463999999999998</v>
      </c>
      <c r="C2827">
        <v>18.332521</v>
      </c>
      <c r="D2827" s="4">
        <f t="shared" si="45"/>
        <v>-2.0802959370225638E-2</v>
      </c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>
        <f>LN(C2827/C2826)</f>
        <v>-2.3972586286418997E-2</v>
      </c>
      <c r="Q2827">
        <f>$Y$3*D2827+$Y$4*P2827</f>
        <v>-2.3307836440169989E-2</v>
      </c>
    </row>
    <row r="2828" spans="1:17" x14ac:dyDescent="0.25">
      <c r="A2828" s="5">
        <v>36959</v>
      </c>
      <c r="B2828">
        <v>0.30613600000000002</v>
      </c>
      <c r="C2828">
        <v>17.539660999999999</v>
      </c>
      <c r="D2828" s="4">
        <f t="shared" si="45"/>
        <v>-2.7399680462906809E-2</v>
      </c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>
        <f>LN(C2828/C2827)</f>
        <v>-4.4211926986507583E-2</v>
      </c>
      <c r="Q2828">
        <f>$Y$3*D2828+$Y$4*P2828</f>
        <v>-4.0685979426380837E-2</v>
      </c>
    </row>
    <row r="2829" spans="1:17" x14ac:dyDescent="0.25">
      <c r="A2829" s="5">
        <v>36962</v>
      </c>
      <c r="B2829">
        <v>0.28156999999999999</v>
      </c>
      <c r="C2829">
        <v>16.069969</v>
      </c>
      <c r="D2829" s="4">
        <f t="shared" si="45"/>
        <v>-8.3648363142828447E-2</v>
      </c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>
        <f>LN(C2829/C2828)</f>
        <v>-8.7512408818068016E-2</v>
      </c>
      <c r="Q2829">
        <f>$Y$3*D2829+$Y$4*P2829</f>
        <v>-8.6702022032357759E-2</v>
      </c>
    </row>
    <row r="2830" spans="1:17" x14ac:dyDescent="0.25">
      <c r="A2830" s="5">
        <v>36963</v>
      </c>
      <c r="B2830">
        <v>0.29574299999999998</v>
      </c>
      <c r="C2830">
        <v>16.76614</v>
      </c>
      <c r="D2830" s="4">
        <f t="shared" si="45"/>
        <v>4.9109749421517322E-2</v>
      </c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>
        <f>LN(C2830/C2829)</f>
        <v>4.2409125726216509E-2</v>
      </c>
      <c r="Q2830">
        <f>$Y$3*D2830+$Y$4*P2830</f>
        <v>4.3814413695115094E-2</v>
      </c>
    </row>
    <row r="2831" spans="1:17" x14ac:dyDescent="0.25">
      <c r="A2831" s="5">
        <v>36964</v>
      </c>
      <c r="B2831">
        <v>0.308971</v>
      </c>
      <c r="C2831">
        <v>16.708127999999999</v>
      </c>
      <c r="D2831" s="4">
        <f t="shared" si="45"/>
        <v>4.3756587421430064E-2</v>
      </c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>
        <f>LN(C2831/C2830)</f>
        <v>-3.4660688071145697E-3</v>
      </c>
      <c r="Q2831">
        <f>$Y$3*D2831+$Y$4*P2831</f>
        <v>6.4377004052868858E-3</v>
      </c>
    </row>
    <row r="2832" spans="1:17" x14ac:dyDescent="0.25">
      <c r="A2832" s="5">
        <v>36965</v>
      </c>
      <c r="B2832">
        <v>0.29763299999999998</v>
      </c>
      <c r="C2832">
        <v>16.611433000000002</v>
      </c>
      <c r="D2832" s="4">
        <f t="shared" si="45"/>
        <v>-3.7386237452575036E-2</v>
      </c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>
        <f>LN(C2832/C2831)</f>
        <v>-5.8041143731080947E-3</v>
      </c>
      <c r="Q2832">
        <f>$Y$3*D2832+$Y$4*P2832</f>
        <v>-1.2427673554169811E-2</v>
      </c>
    </row>
    <row r="2833" spans="1:17" x14ac:dyDescent="0.25">
      <c r="A2833" s="5">
        <v>36966</v>
      </c>
      <c r="B2833">
        <v>0.29668699999999998</v>
      </c>
      <c r="C2833">
        <v>16.882168</v>
      </c>
      <c r="D2833" s="4">
        <f t="shared" si="45"/>
        <v>-3.1834728729850784E-3</v>
      </c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>
        <f>LN(C2833/C2832)</f>
        <v>1.6166723706375393E-2</v>
      </c>
      <c r="Q2833">
        <f>$Y$3*D2833+$Y$4*P2833</f>
        <v>1.2108504697916782E-2</v>
      </c>
    </row>
    <row r="2834" spans="1:17" x14ac:dyDescent="0.25">
      <c r="A2834" s="5">
        <v>36969</v>
      </c>
      <c r="B2834">
        <v>0.310861</v>
      </c>
      <c r="C2834">
        <v>16.804817</v>
      </c>
      <c r="D2834" s="4">
        <f t="shared" si="45"/>
        <v>4.6668155896569453E-2</v>
      </c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>
        <f>LN(C2834/C2833)</f>
        <v>-4.5923454379780534E-3</v>
      </c>
      <c r="Q2834">
        <f>$Y$3*D2834+$Y$4*P2834</f>
        <v>6.1582606370458072E-3</v>
      </c>
    </row>
    <row r="2835" spans="1:17" x14ac:dyDescent="0.25">
      <c r="A2835" s="5">
        <v>36970</v>
      </c>
      <c r="B2835">
        <v>0.29763299999999998</v>
      </c>
      <c r="C2835">
        <v>16.302029000000001</v>
      </c>
      <c r="D2835" s="4">
        <f t="shared" si="45"/>
        <v>-4.348468302358429E-2</v>
      </c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>
        <f>LN(C2835/C2834)</f>
        <v>-3.0375992908076029E-2</v>
      </c>
      <c r="Q2835">
        <f>$Y$3*D2835+$Y$4*P2835</f>
        <v>-3.3125212286006879E-2</v>
      </c>
    </row>
    <row r="2836" spans="1:17" x14ac:dyDescent="0.25">
      <c r="A2836" s="5">
        <v>36971</v>
      </c>
      <c r="B2836">
        <v>0.30424699999999999</v>
      </c>
      <c r="C2836">
        <v>15.489831000000001</v>
      </c>
      <c r="D2836" s="4">
        <f t="shared" si="45"/>
        <v>2.1978687598588925E-2</v>
      </c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>
        <f>LN(C2836/C2835)</f>
        <v>-5.110583448894198E-2</v>
      </c>
      <c r="Q2836">
        <f>$Y$3*D2836+$Y$4*P2836</f>
        <v>-3.5778186754547046E-2</v>
      </c>
    </row>
    <row r="2837" spans="1:17" x14ac:dyDescent="0.25">
      <c r="A2837" s="5">
        <v>36972</v>
      </c>
      <c r="B2837">
        <v>0.32692399999999999</v>
      </c>
      <c r="C2837">
        <v>16.708127999999999</v>
      </c>
      <c r="D2837" s="4">
        <f t="shared" si="45"/>
        <v>7.1887856475571305E-2</v>
      </c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>
        <f>LN(C2837/C2836)</f>
        <v>7.5711563501728599E-2</v>
      </c>
      <c r="Q2837">
        <f>$Y$3*D2837+$Y$4*P2837</f>
        <v>7.4909636737176766E-2</v>
      </c>
    </row>
    <row r="2838" spans="1:17" x14ac:dyDescent="0.25">
      <c r="A2838" s="5">
        <v>36973</v>
      </c>
      <c r="B2838">
        <v>0.34771000000000002</v>
      </c>
      <c r="C2838">
        <v>17.500975</v>
      </c>
      <c r="D2838" s="4">
        <f t="shared" si="45"/>
        <v>6.1641071043545624E-2</v>
      </c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>
        <f>LN(C2838/C2837)</f>
        <v>4.6361286056897828E-2</v>
      </c>
      <c r="Q2838">
        <f>$Y$3*D2838+$Y$4*P2838</f>
        <v>4.9565838197939902E-2</v>
      </c>
    </row>
    <row r="2839" spans="1:17" x14ac:dyDescent="0.25">
      <c r="A2839" s="5">
        <v>36976</v>
      </c>
      <c r="B2839">
        <v>0.32926699999999998</v>
      </c>
      <c r="C2839">
        <v>17.346281000000001</v>
      </c>
      <c r="D2839" s="4">
        <f t="shared" si="45"/>
        <v>-5.4499827237316466E-2</v>
      </c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>
        <f>LN(C2839/C2838)</f>
        <v>-8.8784618319300949E-3</v>
      </c>
      <c r="Q2839">
        <f>$Y$3*D2839+$Y$4*P2839</f>
        <v>-1.8446400406644768E-2</v>
      </c>
    </row>
    <row r="2840" spans="1:17" x14ac:dyDescent="0.25">
      <c r="A2840" s="5">
        <v>36977</v>
      </c>
      <c r="B2840">
        <v>0.34574500000000002</v>
      </c>
      <c r="C2840">
        <v>18.023122999999998</v>
      </c>
      <c r="D2840" s="4">
        <f t="shared" si="45"/>
        <v>4.8832537335741548E-2</v>
      </c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>
        <f>LN(C2840/C2839)</f>
        <v>3.8277412769105561E-2</v>
      </c>
      <c r="Q2840">
        <f>$Y$3*D2840+$Y$4*P2840</f>
        <v>4.0491085740193597E-2</v>
      </c>
    </row>
    <row r="2841" spans="1:17" x14ac:dyDescent="0.25">
      <c r="A2841" s="5">
        <v>36978</v>
      </c>
      <c r="B2841">
        <v>0.33516299999999999</v>
      </c>
      <c r="C2841">
        <v>17.191573999999999</v>
      </c>
      <c r="D2841" s="4">
        <f t="shared" si="45"/>
        <v>-3.1084528470495344E-2</v>
      </c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>
        <f>LN(C2841/C2840)</f>
        <v>-4.7236164534130744E-2</v>
      </c>
      <c r="Q2841">
        <f>$Y$3*D2841+$Y$4*P2841</f>
        <v>-4.3848763469633796E-2</v>
      </c>
    </row>
    <row r="2842" spans="1:17" x14ac:dyDescent="0.25">
      <c r="A2842" s="5">
        <v>36979</v>
      </c>
      <c r="B2842">
        <v>0.34060499999999999</v>
      </c>
      <c r="C2842">
        <v>17.133565999999998</v>
      </c>
      <c r="D2842" s="4">
        <f t="shared" si="45"/>
        <v>1.6106467443523467E-2</v>
      </c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>
        <f>LN(C2842/C2841)</f>
        <v>-3.3799165989017851E-3</v>
      </c>
      <c r="Q2842">
        <f>$Y$3*D2842+$Y$4*P2842</f>
        <v>7.0686431842718455E-4</v>
      </c>
    </row>
    <row r="2843" spans="1:17" x14ac:dyDescent="0.25">
      <c r="A2843" s="5">
        <v>36980</v>
      </c>
      <c r="B2843">
        <v>0.33365099999999998</v>
      </c>
      <c r="C2843">
        <v>16.920853000000001</v>
      </c>
      <c r="D2843" s="4">
        <f t="shared" si="45"/>
        <v>-2.0627911599521164E-2</v>
      </c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>
        <f>LN(C2843/C2842)</f>
        <v>-1.2492696848409623E-2</v>
      </c>
      <c r="Q2843">
        <f>$Y$3*D2843+$Y$4*P2843</f>
        <v>-1.4198854354637131E-2</v>
      </c>
    </row>
    <row r="2844" spans="1:17" x14ac:dyDescent="0.25">
      <c r="A2844" s="5">
        <v>36983</v>
      </c>
      <c r="B2844">
        <v>0.32639499999999999</v>
      </c>
      <c r="C2844">
        <v>17.268929</v>
      </c>
      <c r="D2844" s="4">
        <f t="shared" si="45"/>
        <v>-2.1987232152659429E-2</v>
      </c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>
        <f>LN(C2844/C2843)</f>
        <v>2.0362108561632824E-2</v>
      </c>
      <c r="Q2844">
        <f>$Y$3*D2844+$Y$4*P2844</f>
        <v>1.148039520137966E-2</v>
      </c>
    </row>
    <row r="2845" spans="1:17" x14ac:dyDescent="0.25">
      <c r="A2845" s="5">
        <v>36984</v>
      </c>
      <c r="B2845">
        <v>0.30598599999999998</v>
      </c>
      <c r="C2845">
        <v>16.514748000000001</v>
      </c>
      <c r="D2845" s="4">
        <f t="shared" si="45"/>
        <v>-6.4568955073413675E-2</v>
      </c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>
        <f>LN(C2845/C2844)</f>
        <v>-4.4655075309815863E-2</v>
      </c>
      <c r="Q2845">
        <f>$Y$3*D2845+$Y$4*P2845</f>
        <v>-4.8831512745856773E-2</v>
      </c>
    </row>
    <row r="2846" spans="1:17" x14ac:dyDescent="0.25">
      <c r="A2846" s="5">
        <v>36985</v>
      </c>
      <c r="B2846">
        <v>0.294798</v>
      </c>
      <c r="C2846">
        <v>16.069969</v>
      </c>
      <c r="D2846" s="4">
        <f t="shared" si="45"/>
        <v>-3.7248973240103136E-2</v>
      </c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>
        <f>LN(C2846/C2845)</f>
        <v>-2.730154918355002E-2</v>
      </c>
      <c r="Q2846">
        <f>$Y$3*D2846+$Y$4*P2846</f>
        <v>-2.9387772195597399E-2</v>
      </c>
    </row>
    <row r="2847" spans="1:17" x14ac:dyDescent="0.25">
      <c r="A2847" s="5">
        <v>36986</v>
      </c>
      <c r="B2847">
        <v>0.31551000000000001</v>
      </c>
      <c r="C2847">
        <v>17.559010000000001</v>
      </c>
      <c r="D2847" s="4">
        <f t="shared" si="45"/>
        <v>6.7900001168394064E-2</v>
      </c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>
        <f>LN(C2847/C2846)</f>
        <v>8.8614957798345967E-2</v>
      </c>
      <c r="Q2847">
        <f>$Y$3*D2847+$Y$4*P2847</f>
        <v>8.4270514556630594E-2</v>
      </c>
    </row>
    <row r="2848" spans="1:17" x14ac:dyDescent="0.25">
      <c r="A2848" s="5">
        <v>36987</v>
      </c>
      <c r="B2848">
        <v>0.31127700000000003</v>
      </c>
      <c r="C2848">
        <v>17.384954</v>
      </c>
      <c r="D2848" s="4">
        <f t="shared" si="45"/>
        <v>-1.3507186195479861E-2</v>
      </c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>
        <f>LN(C2848/C2847)</f>
        <v>-9.9620889883816014E-3</v>
      </c>
      <c r="Q2848">
        <f>$Y$3*D2848+$Y$4*P2848</f>
        <v>-1.0705584322585341E-2</v>
      </c>
    </row>
    <row r="2849" spans="1:17" x14ac:dyDescent="0.25">
      <c r="A2849" s="5">
        <v>36990</v>
      </c>
      <c r="B2849">
        <v>0.31052099999999999</v>
      </c>
      <c r="C2849">
        <v>17.682763999999999</v>
      </c>
      <c r="D2849" s="4">
        <f t="shared" si="45"/>
        <v>-2.4316590677899842E-3</v>
      </c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>
        <f>LN(C2849/C2848)</f>
        <v>1.6985260334944501E-2</v>
      </c>
      <c r="Q2849">
        <f>$Y$3*D2849+$Y$4*P2849</f>
        <v>1.2913047885695566E-2</v>
      </c>
    </row>
    <row r="2850" spans="1:17" x14ac:dyDescent="0.25">
      <c r="A2850" s="5">
        <v>36991</v>
      </c>
      <c r="B2850">
        <v>0.33319700000000002</v>
      </c>
      <c r="C2850">
        <v>18.46557</v>
      </c>
      <c r="D2850" s="4">
        <f t="shared" si="45"/>
        <v>7.0482374713937562E-2</v>
      </c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>
        <f>LN(C2850/C2849)</f>
        <v>4.3317537207996588E-2</v>
      </c>
      <c r="Q2850">
        <f>$Y$3*D2850+$Y$4*P2850</f>
        <v>4.9014681393388757E-2</v>
      </c>
    </row>
    <row r="2851" spans="1:17" x14ac:dyDescent="0.25">
      <c r="A2851" s="5">
        <v>36992</v>
      </c>
      <c r="B2851">
        <v>0.329569</v>
      </c>
      <c r="C2851">
        <v>18.576962999999999</v>
      </c>
      <c r="D2851" s="4">
        <f t="shared" si="45"/>
        <v>-1.0948166436754217E-2</v>
      </c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>
        <f>LN(C2851/C2850)</f>
        <v>6.0143476569993141E-3</v>
      </c>
      <c r="Q2851">
        <f>$Y$3*D2851+$Y$4*P2851</f>
        <v>2.4568852382483852E-3</v>
      </c>
    </row>
    <row r="2852" spans="1:17" x14ac:dyDescent="0.25">
      <c r="A2852" s="5">
        <v>36993</v>
      </c>
      <c r="B2852">
        <v>0.33894200000000002</v>
      </c>
      <c r="C2852">
        <v>19.239094000000001</v>
      </c>
      <c r="D2852" s="4">
        <f t="shared" si="45"/>
        <v>2.8043261083251326E-2</v>
      </c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>
        <f>LN(C2852/C2851)</f>
        <v>3.5022090034626412E-2</v>
      </c>
      <c r="Q2852">
        <f>$Y$3*D2852+$Y$4*P2852</f>
        <v>3.3558455482331453E-2</v>
      </c>
    </row>
    <row r="2853" spans="1:17" x14ac:dyDescent="0.25">
      <c r="A2853" s="5">
        <v>36997</v>
      </c>
      <c r="B2853">
        <v>0.324127</v>
      </c>
      <c r="C2853">
        <v>18.809017000000001</v>
      </c>
      <c r="D2853" s="4">
        <f t="shared" si="45"/>
        <v>-4.4693586998492442E-2</v>
      </c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>
        <f>LN(C2853/C2852)</f>
        <v>-2.2607972220833494E-2</v>
      </c>
      <c r="Q2853">
        <f>$Y$3*D2853+$Y$4*P2853</f>
        <v>-2.7239876673927795E-2</v>
      </c>
    </row>
    <row r="2854" spans="1:17" x14ac:dyDescent="0.25">
      <c r="A2854" s="5">
        <v>36998</v>
      </c>
      <c r="B2854">
        <v>0.30840400000000001</v>
      </c>
      <c r="C2854">
        <v>19.022508999999999</v>
      </c>
      <c r="D2854" s="4">
        <f t="shared" si="45"/>
        <v>-4.9724802525044437E-2</v>
      </c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>
        <f>LN(C2854/C2853)</f>
        <v>1.1286579681463908E-2</v>
      </c>
      <c r="Q2854">
        <f>$Y$3*D2854+$Y$4*P2854</f>
        <v>-1.5090293960625129E-3</v>
      </c>
    </row>
    <row r="2855" spans="1:17" x14ac:dyDescent="0.25">
      <c r="A2855" s="5">
        <v>36999</v>
      </c>
      <c r="B2855">
        <v>0.34453600000000001</v>
      </c>
      <c r="C2855">
        <v>20.244682000000001</v>
      </c>
      <c r="D2855" s="4">
        <f t="shared" si="45"/>
        <v>0.11078797249468025</v>
      </c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>
        <f>LN(C2855/C2854)</f>
        <v>6.2269179586279005E-2</v>
      </c>
      <c r="Q2855">
        <f>$Y$3*D2855+$Y$4*P2855</f>
        <v>7.2444780998946828E-2</v>
      </c>
    </row>
    <row r="2856" spans="1:17" x14ac:dyDescent="0.25">
      <c r="A2856" s="5">
        <v>37000</v>
      </c>
      <c r="B2856">
        <v>0.38883099999999998</v>
      </c>
      <c r="C2856">
        <v>21.052240000000001</v>
      </c>
      <c r="D2856" s="4">
        <f t="shared" si="45"/>
        <v>0.12094621764974926</v>
      </c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>
        <f>LN(C2856/C2855)</f>
        <v>3.9114825989919312E-2</v>
      </c>
      <c r="Q2856">
        <f>$Y$3*D2856+$Y$4*P2856</f>
        <v>5.6276910507280772E-2</v>
      </c>
    </row>
    <row r="2857" spans="1:17" x14ac:dyDescent="0.25">
      <c r="A2857" s="5">
        <v>37001</v>
      </c>
      <c r="B2857">
        <v>0.37855100000000003</v>
      </c>
      <c r="C2857">
        <v>21.349270000000001</v>
      </c>
      <c r="D2857" s="4">
        <f t="shared" si="45"/>
        <v>-2.6793995713316053E-2</v>
      </c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>
        <f>LN(C2857/C2856)</f>
        <v>1.4010579284042493E-2</v>
      </c>
      <c r="Q2857">
        <f>$Y$3*D2857+$Y$4*P2857</f>
        <v>5.4528418364042054E-3</v>
      </c>
    </row>
    <row r="2858" spans="1:17" x14ac:dyDescent="0.25">
      <c r="A2858" s="5">
        <v>37004</v>
      </c>
      <c r="B2858">
        <v>0.36660799999999999</v>
      </c>
      <c r="C2858">
        <v>21.11721</v>
      </c>
      <c r="D2858" s="4">
        <f t="shared" si="45"/>
        <v>-3.2057648887801639E-2</v>
      </c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>
        <f>LN(C2858/C2857)</f>
        <v>-1.0929199213542063E-2</v>
      </c>
      <c r="Q2858">
        <f>$Y$3*D2858+$Y$4*P2858</f>
        <v>-1.5360362263265207E-2</v>
      </c>
    </row>
    <row r="2859" spans="1:17" x14ac:dyDescent="0.25">
      <c r="A2859" s="5">
        <v>37005</v>
      </c>
      <c r="B2859">
        <v>0.36328199999999999</v>
      </c>
      <c r="C2859">
        <v>20.900621000000001</v>
      </c>
      <c r="D2859" s="4">
        <f t="shared" si="45"/>
        <v>-9.113765147158271E-3</v>
      </c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>
        <f>LN(C2859/C2858)</f>
        <v>-1.0309476391054092E-2</v>
      </c>
      <c r="Q2859">
        <f>$Y$3*D2859+$Y$4*P2859</f>
        <v>-1.0058705910314814E-2</v>
      </c>
    </row>
    <row r="2860" spans="1:17" x14ac:dyDescent="0.25">
      <c r="A2860" s="5">
        <v>37006</v>
      </c>
      <c r="B2860">
        <v>0.37371399999999999</v>
      </c>
      <c r="C2860">
        <v>21.562760999999998</v>
      </c>
      <c r="D2860" s="4">
        <f t="shared" si="45"/>
        <v>2.8311406825661359E-2</v>
      </c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>
        <f>LN(C2860/C2859)</f>
        <v>3.1188927618141824E-2</v>
      </c>
      <c r="Q2860">
        <f>$Y$3*D2860+$Y$4*P2860</f>
        <v>3.0585439714058471E-2</v>
      </c>
    </row>
    <row r="2861" spans="1:17" x14ac:dyDescent="0.25">
      <c r="A2861" s="5">
        <v>37007</v>
      </c>
      <c r="B2861">
        <v>0.37325999999999998</v>
      </c>
      <c r="C2861">
        <v>21.389488</v>
      </c>
      <c r="D2861" s="4">
        <f t="shared" si="45"/>
        <v>-1.2155712405064853E-3</v>
      </c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>
        <f>LN(C2861/C2860)</f>
        <v>-8.0682126772012377E-3</v>
      </c>
      <c r="Q2861">
        <f>$Y$3*D2861+$Y$4*P2861</f>
        <v>-6.6310427951025578E-3</v>
      </c>
    </row>
    <row r="2862" spans="1:17" x14ac:dyDescent="0.25">
      <c r="A2862" s="5">
        <v>37008</v>
      </c>
      <c r="B2862">
        <v>0.39608700000000002</v>
      </c>
      <c r="C2862">
        <v>20.767578</v>
      </c>
      <c r="D2862" s="4">
        <f t="shared" si="45"/>
        <v>5.9358656339348989E-2</v>
      </c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>
        <f>LN(C2862/C2861)</f>
        <v>-2.9506565796365371E-2</v>
      </c>
      <c r="Q2862">
        <f>$Y$3*D2862+$Y$4*P2862</f>
        <v>-1.0869311534735958E-2</v>
      </c>
    </row>
    <row r="2863" spans="1:17" x14ac:dyDescent="0.25">
      <c r="A2863" s="5">
        <v>37011</v>
      </c>
      <c r="B2863">
        <v>0.38535399999999997</v>
      </c>
      <c r="C2863">
        <v>20.962510999999999</v>
      </c>
      <c r="D2863" s="4">
        <f t="shared" si="45"/>
        <v>-2.7471491750335902E-2</v>
      </c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>
        <f>LN(C2863/C2862)</f>
        <v>9.342631303179888E-3</v>
      </c>
      <c r="Q2863">
        <f>$Y$3*D2863+$Y$4*P2863</f>
        <v>1.6217911896036462E-3</v>
      </c>
    </row>
    <row r="2864" spans="1:17" x14ac:dyDescent="0.25">
      <c r="A2864" s="5">
        <v>37012</v>
      </c>
      <c r="B2864">
        <v>0.39200600000000002</v>
      </c>
      <c r="C2864">
        <v>21.711281</v>
      </c>
      <c r="D2864" s="4">
        <f t="shared" si="45"/>
        <v>1.7114753451777619E-2</v>
      </c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>
        <f>LN(C2864/C2863)</f>
        <v>3.5096335320498689E-2</v>
      </c>
      <c r="Q2864">
        <f>$Y$3*D2864+$Y$4*P2864</f>
        <v>3.1325148963682339E-2</v>
      </c>
    </row>
    <row r="2865" spans="1:17" x14ac:dyDescent="0.25">
      <c r="A2865" s="5">
        <v>37013</v>
      </c>
      <c r="B2865">
        <v>0.40198299999999998</v>
      </c>
      <c r="C2865">
        <v>21.584425</v>
      </c>
      <c r="D2865" s="4">
        <f t="shared" si="45"/>
        <v>2.5132653371846697E-2</v>
      </c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>
        <f>LN(C2865/C2864)</f>
        <v>-5.8599974332250501E-3</v>
      </c>
      <c r="Q2865">
        <f>$Y$3*D2865+$Y$4*P2865</f>
        <v>6.3993470461264686E-4</v>
      </c>
    </row>
    <row r="2866" spans="1:17" x14ac:dyDescent="0.25">
      <c r="A2866" s="5">
        <v>37014</v>
      </c>
      <c r="B2866">
        <v>0.37734099999999998</v>
      </c>
      <c r="C2866">
        <v>21.203848000000001</v>
      </c>
      <c r="D2866" s="4">
        <f t="shared" si="45"/>
        <v>-6.3260511257809141E-2</v>
      </c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>
        <f>LN(C2866/C2865)</f>
        <v>-1.7789315141949633E-2</v>
      </c>
      <c r="Q2866">
        <f>$Y$3*D2866+$Y$4*P2866</f>
        <v>-2.732575946993946E-2</v>
      </c>
    </row>
    <row r="2867" spans="1:17" x14ac:dyDescent="0.25">
      <c r="A2867" s="5">
        <v>37015</v>
      </c>
      <c r="B2867">
        <v>0.38928400000000002</v>
      </c>
      <c r="C2867">
        <v>21.890744999999999</v>
      </c>
      <c r="D2867" s="4">
        <f t="shared" si="45"/>
        <v>3.1159866452798529E-2</v>
      </c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>
        <f>LN(C2867/C2866)</f>
        <v>3.1881270119940498E-2</v>
      </c>
      <c r="Q2867">
        <f>$Y$3*D2867+$Y$4*P2867</f>
        <v>3.1729973771980398E-2</v>
      </c>
    </row>
    <row r="2868" spans="1:17" x14ac:dyDescent="0.25">
      <c r="A2868" s="5">
        <v>37018</v>
      </c>
      <c r="B2868">
        <v>0.37734099999999998</v>
      </c>
      <c r="C2868">
        <v>22.08567</v>
      </c>
      <c r="D2868" s="4">
        <f t="shared" si="45"/>
        <v>-3.115986645279847E-2</v>
      </c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>
        <f>LN(C2868/C2867)</f>
        <v>8.8650371603283037E-3</v>
      </c>
      <c r="Q2868">
        <f>$Y$3*D2868+$Y$4*P2868</f>
        <v>4.7081625469846001E-4</v>
      </c>
    </row>
    <row r="2869" spans="1:17" x14ac:dyDescent="0.25">
      <c r="A2869" s="5">
        <v>37019</v>
      </c>
      <c r="B2869">
        <v>0.371446</v>
      </c>
      <c r="C2869">
        <v>22.296061999999999</v>
      </c>
      <c r="D2869" s="4">
        <f t="shared" si="45"/>
        <v>-1.5745790979481717E-2</v>
      </c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>
        <f>LN(C2869/C2868)</f>
        <v>9.481089022277683E-3</v>
      </c>
      <c r="Q2869">
        <f>$Y$3*D2869+$Y$4*P2869</f>
        <v>4.1903828773880731E-3</v>
      </c>
    </row>
    <row r="2870" spans="1:17" x14ac:dyDescent="0.25">
      <c r="A2870" s="5">
        <v>37020</v>
      </c>
      <c r="B2870">
        <v>0.36252600000000001</v>
      </c>
      <c r="C2870">
        <v>21.782446</v>
      </c>
      <c r="D2870" s="4">
        <f t="shared" si="45"/>
        <v>-2.430730106972244E-2</v>
      </c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>
        <f>LN(C2870/C2869)</f>
        <v>-2.3305654877686197E-2</v>
      </c>
      <c r="Q2870">
        <f>$Y$3*D2870+$Y$4*P2870</f>
        <v>-2.3515725075143899E-2</v>
      </c>
    </row>
    <row r="2871" spans="1:17" x14ac:dyDescent="0.25">
      <c r="A2871" s="5">
        <v>37021</v>
      </c>
      <c r="B2871">
        <v>0.34771000000000002</v>
      </c>
      <c r="C2871">
        <v>21.658691000000001</v>
      </c>
      <c r="D2871" s="4">
        <f t="shared" si="45"/>
        <v>-4.1727396834710578E-2</v>
      </c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>
        <f>LN(C2871/C2870)</f>
        <v>-5.6976102989932994E-3</v>
      </c>
      <c r="Q2871">
        <f>$Y$3*D2871+$Y$4*P2871</f>
        <v>-1.3253955475657464E-2</v>
      </c>
    </row>
    <row r="2872" spans="1:17" x14ac:dyDescent="0.25">
      <c r="A2872" s="5">
        <v>37022</v>
      </c>
      <c r="B2872">
        <v>0.345443</v>
      </c>
      <c r="C2872">
        <v>21.473032</v>
      </c>
      <c r="D2872" s="4">
        <f t="shared" si="45"/>
        <v>-6.5411477209177376E-3</v>
      </c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>
        <f>LN(C2872/C2871)</f>
        <v>-8.6089835395056491E-3</v>
      </c>
      <c r="Q2872">
        <f>$Y$3*D2872+$Y$4*P2872</f>
        <v>-8.1753067760191259E-3</v>
      </c>
    </row>
    <row r="2873" spans="1:17" x14ac:dyDescent="0.25">
      <c r="A2873" s="5">
        <v>37025</v>
      </c>
      <c r="B2873">
        <v>0.35209499999999999</v>
      </c>
      <c r="C2873">
        <v>21.262632</v>
      </c>
      <c r="D2873" s="4">
        <f t="shared" si="45"/>
        <v>1.9073374243980971E-2</v>
      </c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>
        <f>LN(C2873/C2872)</f>
        <v>-9.8466564118617136E-3</v>
      </c>
      <c r="Q2873">
        <f>$Y$3*D2873+$Y$4*P2873</f>
        <v>-3.7814044310146332E-3</v>
      </c>
    </row>
    <row r="2874" spans="1:17" x14ac:dyDescent="0.25">
      <c r="A2874" s="5">
        <v>37026</v>
      </c>
      <c r="B2874">
        <v>0.35043200000000002</v>
      </c>
      <c r="C2874">
        <v>21.123401999999999</v>
      </c>
      <c r="D2874" s="4">
        <f t="shared" si="45"/>
        <v>-4.7343464556115142E-3</v>
      </c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>
        <f>LN(C2874/C2873)</f>
        <v>-6.569640403986424E-3</v>
      </c>
      <c r="Q2874">
        <f>$Y$3*D2874+$Y$4*P2874</f>
        <v>-6.1847334725835448E-3</v>
      </c>
    </row>
    <row r="2875" spans="1:17" x14ac:dyDescent="0.25">
      <c r="A2875" s="5">
        <v>37027</v>
      </c>
      <c r="B2875">
        <v>0.36434</v>
      </c>
      <c r="C2875">
        <v>21.398775000000001</v>
      </c>
      <c r="D2875" s="4">
        <f t="shared" si="45"/>
        <v>3.8920818509334126E-2</v>
      </c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>
        <f>LN(C2875/C2874)</f>
        <v>1.2952151987110815E-2</v>
      </c>
      <c r="Q2875">
        <f>$Y$3*D2875+$Y$4*P2875</f>
        <v>1.8398429272852602E-2</v>
      </c>
    </row>
    <row r="2876" spans="1:17" x14ac:dyDescent="0.25">
      <c r="A2876" s="5">
        <v>37028</v>
      </c>
      <c r="B2876">
        <v>0.35602600000000001</v>
      </c>
      <c r="C2876">
        <v>21.092459000000002</v>
      </c>
      <c r="D2876" s="4">
        <f t="shared" si="45"/>
        <v>-2.3083735709618622E-2</v>
      </c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>
        <f>LN(C2876/C2875)</f>
        <v>-1.4418094161846449E-2</v>
      </c>
      <c r="Q2876">
        <f>$Y$3*D2876+$Y$4*P2876</f>
        <v>-1.6235495401437369E-2</v>
      </c>
    </row>
    <row r="2877" spans="1:17" x14ac:dyDescent="0.25">
      <c r="A2877" s="5">
        <v>37029</v>
      </c>
      <c r="B2877">
        <v>0.35572300000000001</v>
      </c>
      <c r="C2877">
        <v>21.067710999999999</v>
      </c>
      <c r="D2877" s="4">
        <f t="shared" si="45"/>
        <v>-8.514237977272969E-4</v>
      </c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>
        <f>LN(C2877/C2876)</f>
        <v>-1.1739991960404198E-3</v>
      </c>
      <c r="Q2877">
        <f>$Y$3*D2877+$Y$4*P2877</f>
        <v>-1.1063470867852751E-3</v>
      </c>
    </row>
    <row r="2878" spans="1:17" x14ac:dyDescent="0.25">
      <c r="A2878" s="5">
        <v>37032</v>
      </c>
      <c r="B2878">
        <v>0.35617599999999999</v>
      </c>
      <c r="C2878">
        <v>21.284288</v>
      </c>
      <c r="D2878" s="4">
        <f t="shared" si="45"/>
        <v>1.2726526126362217E-3</v>
      </c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>
        <f>LN(C2878/C2877)</f>
        <v>1.0227563892864234E-2</v>
      </c>
      <c r="Q2878">
        <f>$Y$3*D2878+$Y$4*P2878</f>
        <v>8.3494955731219841E-3</v>
      </c>
    </row>
    <row r="2879" spans="1:17" x14ac:dyDescent="0.25">
      <c r="A2879" s="5">
        <v>37033</v>
      </c>
      <c r="B2879">
        <v>0.35526999999999997</v>
      </c>
      <c r="C2879">
        <v>21.754594999999998</v>
      </c>
      <c r="D2879" s="4">
        <f t="shared" si="45"/>
        <v>-2.5469269340362049E-3</v>
      </c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>
        <f>LN(C2879/C2878)</f>
        <v>2.1855851655648635E-2</v>
      </c>
      <c r="Q2879">
        <f>$Y$3*D2879+$Y$4*P2879</f>
        <v>1.6737980138131534E-2</v>
      </c>
    </row>
    <row r="2880" spans="1:17" x14ac:dyDescent="0.25">
      <c r="A2880" s="5">
        <v>37034</v>
      </c>
      <c r="B2880">
        <v>0.35118700000000003</v>
      </c>
      <c r="C2880">
        <v>21.565866</v>
      </c>
      <c r="D2880" s="4">
        <f t="shared" si="45"/>
        <v>-1.1559218643412757E-2</v>
      </c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>
        <f>LN(C2880/C2879)</f>
        <v>-8.7132126329463756E-3</v>
      </c>
      <c r="Q2880">
        <f>$Y$3*D2880+$Y$4*P2880</f>
        <v>-9.3100911009502303E-3</v>
      </c>
    </row>
    <row r="2881" spans="1:17" x14ac:dyDescent="0.25">
      <c r="A2881" s="5">
        <v>37035</v>
      </c>
      <c r="B2881">
        <v>0.35073399999999999</v>
      </c>
      <c r="C2881">
        <v>22.190863</v>
      </c>
      <c r="D2881" s="4">
        <f t="shared" si="45"/>
        <v>-1.2907437244142406E-3</v>
      </c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>
        <f>LN(C2881/C2880)</f>
        <v>2.8568840624382429E-2</v>
      </c>
      <c r="Q2881">
        <f>$Y$3*D2881+$Y$4*P2881</f>
        <v>2.2306540792337785E-2</v>
      </c>
    </row>
    <row r="2882" spans="1:17" x14ac:dyDescent="0.25">
      <c r="A2882" s="5">
        <v>37036</v>
      </c>
      <c r="B2882">
        <v>0.34408300000000003</v>
      </c>
      <c r="C2882">
        <v>21.940241</v>
      </c>
      <c r="D2882" s="4">
        <f t="shared" si="45"/>
        <v>-1.9145194066057806E-2</v>
      </c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>
        <f>LN(C2882/C2881)</f>
        <v>-1.1358188290825638E-2</v>
      </c>
      <c r="Q2882">
        <f>$Y$3*D2882+$Y$4*P2882</f>
        <v>-1.2991317687026768E-2</v>
      </c>
    </row>
    <row r="2883" spans="1:17" x14ac:dyDescent="0.25">
      <c r="A2883" s="5">
        <v>37040</v>
      </c>
      <c r="B2883">
        <v>0.32457999999999998</v>
      </c>
      <c r="C2883">
        <v>21.763884999999998</v>
      </c>
      <c r="D2883" s="4">
        <f t="shared" si="45"/>
        <v>-5.8350868452316476E-2</v>
      </c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>
        <f>LN(C2883/C2882)</f>
        <v>-8.0704946353821107E-3</v>
      </c>
      <c r="Q2883">
        <f>$Y$3*D2883+$Y$4*P2883</f>
        <v>-1.8615543515863895E-2</v>
      </c>
    </row>
    <row r="2884" spans="1:17" x14ac:dyDescent="0.25">
      <c r="A2884" s="5">
        <v>37041</v>
      </c>
      <c r="B2884">
        <v>0.29903099999999999</v>
      </c>
      <c r="C2884">
        <v>21.408062000000001</v>
      </c>
      <c r="D2884" s="4">
        <f t="shared" ref="D2884:D2947" si="46">LN(B2884/B2883)</f>
        <v>-8.1984791941572363E-2</v>
      </c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>
        <f>LN(C2884/C2883)</f>
        <v>-1.6484364599336682E-2</v>
      </c>
      <c r="Q2884">
        <f>$Y$3*D2884+$Y$4*P2884</f>
        <v>-3.0221438443121276E-2</v>
      </c>
    </row>
    <row r="2885" spans="1:17" x14ac:dyDescent="0.25">
      <c r="A2885" s="5">
        <v>37042</v>
      </c>
      <c r="B2885">
        <v>0.30160100000000001</v>
      </c>
      <c r="C2885">
        <v>21.404957</v>
      </c>
      <c r="D2885" s="4">
        <f t="shared" si="46"/>
        <v>8.5577048320080677E-3</v>
      </c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>
        <f>LN(C2885/C2884)</f>
        <v>-1.4504933676573537E-4</v>
      </c>
      <c r="Q2885">
        <f>$Y$3*D2885+$Y$4*P2885</f>
        <v>1.6801353454059798E-3</v>
      </c>
    </row>
    <row r="2886" spans="1:17" x14ac:dyDescent="0.25">
      <c r="A2886" s="5">
        <v>37043</v>
      </c>
      <c r="B2886">
        <v>0.31581199999999998</v>
      </c>
      <c r="C2886">
        <v>21.763884999999998</v>
      </c>
      <c r="D2886" s="4">
        <f t="shared" si="46"/>
        <v>4.6042148054812077E-2</v>
      </c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>
        <f>LN(C2886/C2885)</f>
        <v>1.6629413936102559E-2</v>
      </c>
      <c r="Q2886">
        <f>$Y$3*D2886+$Y$4*P2886</f>
        <v>2.2797998126022505E-2</v>
      </c>
    </row>
    <row r="2887" spans="1:17" x14ac:dyDescent="0.25">
      <c r="A2887" s="5">
        <v>37046</v>
      </c>
      <c r="B2887">
        <v>0.31233499999999997</v>
      </c>
      <c r="C2887">
        <v>21.900023000000001</v>
      </c>
      <c r="D2887" s="4">
        <f t="shared" si="46"/>
        <v>-1.1070770097612986E-2</v>
      </c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>
        <f>LN(C2887/C2886)</f>
        <v>6.2357423956508938E-3</v>
      </c>
      <c r="Q2887">
        <f>$Y$3*D2887+$Y$4*P2887</f>
        <v>2.606134929791695E-3</v>
      </c>
    </row>
    <row r="2888" spans="1:17" x14ac:dyDescent="0.25">
      <c r="A2888" s="5">
        <v>37047</v>
      </c>
      <c r="B2888">
        <v>0.31656800000000002</v>
      </c>
      <c r="C2888">
        <v>22.463144</v>
      </c>
      <c r="D2888" s="4">
        <f t="shared" si="46"/>
        <v>1.3461738692932363E-2</v>
      </c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>
        <f>LN(C2888/C2887)</f>
        <v>2.5388234654051316E-2</v>
      </c>
      <c r="Q2888">
        <f>$Y$3*D2888+$Y$4*P2888</f>
        <v>2.2886950885939981E-2</v>
      </c>
    </row>
    <row r="2889" spans="1:17" x14ac:dyDescent="0.25">
      <c r="A2889" s="5">
        <v>37048</v>
      </c>
      <c r="B2889">
        <v>0.31339299999999998</v>
      </c>
      <c r="C2889">
        <v>22.388887</v>
      </c>
      <c r="D2889" s="4">
        <f t="shared" si="46"/>
        <v>-1.0080074429088518E-2</v>
      </c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>
        <f>LN(C2889/C2888)</f>
        <v>-3.3112020209963931E-3</v>
      </c>
      <c r="Q2889">
        <f>$Y$3*D2889+$Y$4*P2889</f>
        <v>-4.7308034477669281E-3</v>
      </c>
    </row>
    <row r="2890" spans="1:17" x14ac:dyDescent="0.25">
      <c r="A2890" s="5">
        <v>37049</v>
      </c>
      <c r="B2890">
        <v>0.32745299999999999</v>
      </c>
      <c r="C2890">
        <v>22.79731</v>
      </c>
      <c r="D2890" s="4">
        <f t="shared" si="46"/>
        <v>4.388653932695679E-2</v>
      </c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>
        <f>LN(C2890/C2889)</f>
        <v>1.8077826860508267E-2</v>
      </c>
      <c r="Q2890">
        <f>$Y$3*D2890+$Y$4*P2890</f>
        <v>2.3490557789913928E-2</v>
      </c>
    </row>
    <row r="2891" spans="1:17" x14ac:dyDescent="0.25">
      <c r="A2891" s="5">
        <v>37050</v>
      </c>
      <c r="B2891">
        <v>0.32231199999999999</v>
      </c>
      <c r="C2891">
        <v>22.645696999999998</v>
      </c>
      <c r="D2891" s="4">
        <f t="shared" si="46"/>
        <v>-1.5824512805706393E-2</v>
      </c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>
        <f>LN(C2891/C2890)</f>
        <v>-6.6726905877709493E-3</v>
      </c>
      <c r="Q2891">
        <f>$Y$3*D2891+$Y$4*P2891</f>
        <v>-8.5920560440616751E-3</v>
      </c>
    </row>
    <row r="2892" spans="1:17" x14ac:dyDescent="0.25">
      <c r="A2892" s="5">
        <v>37053</v>
      </c>
      <c r="B2892">
        <v>0.30296200000000001</v>
      </c>
      <c r="C2892">
        <v>22.314630999999999</v>
      </c>
      <c r="D2892" s="4">
        <f t="shared" si="46"/>
        <v>-6.1912635417160251E-2</v>
      </c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>
        <f>LN(C2892/C2891)</f>
        <v>-1.4727293973850855E-2</v>
      </c>
      <c r="Q2892">
        <f>$Y$3*D2892+$Y$4*P2892</f>
        <v>-2.4623237344787746E-2</v>
      </c>
    </row>
    <row r="2893" spans="1:17" x14ac:dyDescent="0.25">
      <c r="A2893" s="5">
        <v>37054</v>
      </c>
      <c r="B2893">
        <v>0.30704399999999998</v>
      </c>
      <c r="C2893">
        <v>22.302254000000001</v>
      </c>
      <c r="D2893" s="4">
        <f t="shared" si="46"/>
        <v>1.3383674689777601E-2</v>
      </c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>
        <f>LN(C2893/C2892)</f>
        <v>-5.5481239075680301E-4</v>
      </c>
      <c r="Q2893">
        <f>$Y$3*D2893+$Y$4*P2893</f>
        <v>2.3684361141040693E-3</v>
      </c>
    </row>
    <row r="2894" spans="1:17" x14ac:dyDescent="0.25">
      <c r="A2894" s="5">
        <v>37055</v>
      </c>
      <c r="B2894">
        <v>0.30946299999999999</v>
      </c>
      <c r="C2894">
        <v>21.872173</v>
      </c>
      <c r="D2894" s="4">
        <f t="shared" si="46"/>
        <v>7.8474775276655331E-3</v>
      </c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>
        <f>LN(C2894/C2893)</f>
        <v>-1.9472559984904679E-2</v>
      </c>
      <c r="Q2894">
        <f>$Y$3*D2894+$Y$4*P2894</f>
        <v>-1.3742866485895325E-2</v>
      </c>
    </row>
    <row r="2895" spans="1:17" x14ac:dyDescent="0.25">
      <c r="A2895" s="5">
        <v>37056</v>
      </c>
      <c r="B2895">
        <v>0.300543</v>
      </c>
      <c r="C2895">
        <v>21.318328999999999</v>
      </c>
      <c r="D2895" s="4">
        <f t="shared" si="46"/>
        <v>-2.9247698740645745E-2</v>
      </c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>
        <f>LN(C2895/C2894)</f>
        <v>-2.5647970491190709E-2</v>
      </c>
      <c r="Q2895">
        <f>$Y$3*D2895+$Y$4*P2895</f>
        <v>-2.6402923318016545E-2</v>
      </c>
    </row>
    <row r="2896" spans="1:17" x14ac:dyDescent="0.25">
      <c r="A2896" s="5">
        <v>37057</v>
      </c>
      <c r="B2896">
        <v>0.30900899999999998</v>
      </c>
      <c r="C2896">
        <v>21.046044999999999</v>
      </c>
      <c r="D2896" s="4">
        <f t="shared" si="46"/>
        <v>2.7779564107075671E-2</v>
      </c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>
        <f>LN(C2896/C2895)</f>
        <v>-1.2854562625444097E-2</v>
      </c>
      <c r="Q2896">
        <f>$Y$3*D2896+$Y$4*P2896</f>
        <v>-4.3325724316122831E-3</v>
      </c>
    </row>
    <row r="2897" spans="1:17" x14ac:dyDescent="0.25">
      <c r="A2897" s="5">
        <v>37060</v>
      </c>
      <c r="B2897">
        <v>0.30734600000000001</v>
      </c>
      <c r="C2897">
        <v>20.693318999999999</v>
      </c>
      <c r="D2897" s="4">
        <f t="shared" si="46"/>
        <v>-5.3962538974557531E-3</v>
      </c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>
        <f>LN(C2897/C2896)</f>
        <v>-1.6901761937884622E-2</v>
      </c>
      <c r="Q2897">
        <f>$Y$3*D2897+$Y$4*P2897</f>
        <v>-1.4488769840354986E-2</v>
      </c>
    </row>
    <row r="2898" spans="1:17" x14ac:dyDescent="0.25">
      <c r="A2898" s="5">
        <v>37061</v>
      </c>
      <c r="B2898">
        <v>0.30523</v>
      </c>
      <c r="C2898">
        <v>20.829460000000001</v>
      </c>
      <c r="D2898" s="4">
        <f t="shared" si="46"/>
        <v>-6.9085580109612662E-3</v>
      </c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>
        <f>LN(C2898/C2897)</f>
        <v>6.5574362370059789E-3</v>
      </c>
      <c r="Q2898">
        <f>$Y$3*D2898+$Y$4*P2898</f>
        <v>3.7332812677906167E-3</v>
      </c>
    </row>
    <row r="2899" spans="1:17" x14ac:dyDescent="0.25">
      <c r="A2899" s="5">
        <v>37062</v>
      </c>
      <c r="B2899">
        <v>0.32760400000000001</v>
      </c>
      <c r="C2899">
        <v>21.476134999999999</v>
      </c>
      <c r="D2899" s="4">
        <f t="shared" si="46"/>
        <v>7.0739971137822044E-2</v>
      </c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>
        <f>LN(C2899/C2898)</f>
        <v>3.0573987838379779E-2</v>
      </c>
      <c r="Q2899">
        <f>$Y$3*D2899+$Y$4*P2899</f>
        <v>3.8997796674156211E-2</v>
      </c>
    </row>
    <row r="2900" spans="1:17" x14ac:dyDescent="0.25">
      <c r="A2900" s="5">
        <v>37063</v>
      </c>
      <c r="B2900">
        <v>0.34</v>
      </c>
      <c r="C2900">
        <v>21.609172999999998</v>
      </c>
      <c r="D2900" s="4">
        <f t="shared" si="46"/>
        <v>3.7140055693624288E-2</v>
      </c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>
        <f>LN(C2900/C2899)</f>
        <v>6.1755818393857877E-3</v>
      </c>
      <c r="Q2900">
        <f>$Y$3*D2900+$Y$4*P2900</f>
        <v>1.2669604567621215E-2</v>
      </c>
    </row>
    <row r="2901" spans="1:17" x14ac:dyDescent="0.25">
      <c r="A2901" s="5">
        <v>37064</v>
      </c>
      <c r="B2901">
        <v>0.33652300000000002</v>
      </c>
      <c r="C2901">
        <v>21.296672999999998</v>
      </c>
      <c r="D2901" s="4">
        <f t="shared" si="46"/>
        <v>-1.0279120192577294E-2</v>
      </c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>
        <f>LN(C2901/C2900)</f>
        <v>-1.456703713451569E-2</v>
      </c>
      <c r="Q2901">
        <f>$Y$3*D2901+$Y$4*P2901</f>
        <v>-1.3667753968626465E-2</v>
      </c>
    </row>
    <row r="2902" spans="1:17" x14ac:dyDescent="0.25">
      <c r="A2902" s="5">
        <v>37067</v>
      </c>
      <c r="B2902">
        <v>0.36267700000000003</v>
      </c>
      <c r="C2902">
        <v>21.302855000000001</v>
      </c>
      <c r="D2902" s="4">
        <f t="shared" si="46"/>
        <v>7.4846133571299558E-2</v>
      </c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>
        <f>LN(C2902/C2901)</f>
        <v>2.9023795960362534E-4</v>
      </c>
      <c r="Q2902">
        <f>$Y$3*D2902+$Y$4*P2902</f>
        <v>1.592646943266084E-2</v>
      </c>
    </row>
    <row r="2903" spans="1:17" x14ac:dyDescent="0.25">
      <c r="A2903" s="5">
        <v>37068</v>
      </c>
      <c r="B2903">
        <v>0.35904900000000001</v>
      </c>
      <c r="C2903">
        <v>21.701998</v>
      </c>
      <c r="D2903" s="4">
        <f t="shared" si="46"/>
        <v>-1.0053761563900906E-2</v>
      </c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>
        <f>LN(C2903/C2902)</f>
        <v>1.8563228748772757E-2</v>
      </c>
      <c r="Q2903">
        <f>$Y$3*D2903+$Y$4*P2903</f>
        <v>1.256153188871913E-2</v>
      </c>
    </row>
    <row r="2904" spans="1:17" x14ac:dyDescent="0.25">
      <c r="A2904" s="5">
        <v>37069</v>
      </c>
      <c r="B2904">
        <v>0.35285100000000003</v>
      </c>
      <c r="C2904">
        <v>22.011407999999999</v>
      </c>
      <c r="D2904" s="4">
        <f t="shared" si="46"/>
        <v>-1.7412997916738275E-2</v>
      </c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>
        <f>LN(C2904/C2903)</f>
        <v>1.4156534374019437E-2</v>
      </c>
      <c r="Q2904">
        <f>$Y$3*D2904+$Y$4*P2904</f>
        <v>7.5356157954891553E-3</v>
      </c>
    </row>
    <row r="2905" spans="1:17" x14ac:dyDescent="0.25">
      <c r="A2905" s="5">
        <v>37070</v>
      </c>
      <c r="B2905">
        <v>0.35587400000000002</v>
      </c>
      <c r="C2905">
        <v>22.506450999999998</v>
      </c>
      <c r="D2905" s="4">
        <f t="shared" si="46"/>
        <v>8.5308641105506632E-3</v>
      </c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>
        <f>LN(C2905/C2904)</f>
        <v>2.2241114813083232E-2</v>
      </c>
      <c r="Q2905">
        <f>$Y$3*D2905+$Y$4*P2905</f>
        <v>1.9365733171167656E-2</v>
      </c>
    </row>
    <row r="2906" spans="1:17" x14ac:dyDescent="0.25">
      <c r="A2906" s="5">
        <v>37071</v>
      </c>
      <c r="B2906">
        <v>0.35149000000000002</v>
      </c>
      <c r="C2906">
        <v>22.58691</v>
      </c>
      <c r="D2906" s="4">
        <f t="shared" si="46"/>
        <v>-1.239547427494981E-2</v>
      </c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>
        <f>LN(C2906/C2905)</f>
        <v>3.5685557075396434E-3</v>
      </c>
      <c r="Q2906">
        <f>$Y$3*D2906+$Y$4*P2906</f>
        <v>2.2050031901484947E-4</v>
      </c>
    </row>
    <row r="2907" spans="1:17" x14ac:dyDescent="0.25">
      <c r="A2907" s="5">
        <v>37074</v>
      </c>
      <c r="B2907">
        <v>0.361317</v>
      </c>
      <c r="C2907">
        <v>21.844321999999998</v>
      </c>
      <c r="D2907" s="4">
        <f t="shared" si="46"/>
        <v>2.7574428013876839E-2</v>
      </c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>
        <f>LN(C2907/C2906)</f>
        <v>-3.34295098640408E-2</v>
      </c>
      <c r="Q2907">
        <f>$Y$3*D2907+$Y$4*P2907</f>
        <v>-2.0635462047955216E-2</v>
      </c>
    </row>
    <row r="2908" spans="1:17" x14ac:dyDescent="0.25">
      <c r="A2908" s="5">
        <v>37075</v>
      </c>
      <c r="B2908">
        <v>0.36040899999999998</v>
      </c>
      <c r="C2908">
        <v>21.804107999999999</v>
      </c>
      <c r="D2908" s="4">
        <f t="shared" si="46"/>
        <v>-2.5161916823346966E-3</v>
      </c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>
        <f>LN(C2908/C2907)</f>
        <v>-1.8426326618482683E-3</v>
      </c>
      <c r="Q2908">
        <f>$Y$3*D2908+$Y$4*P2908</f>
        <v>-1.9838947936848183E-3</v>
      </c>
    </row>
    <row r="2909" spans="1:17" x14ac:dyDescent="0.25">
      <c r="A2909" s="5">
        <v>37077</v>
      </c>
      <c r="B2909">
        <v>0.35058299999999998</v>
      </c>
      <c r="C2909">
        <v>21.197657</v>
      </c>
      <c r="D2909" s="4">
        <f t="shared" si="46"/>
        <v>-2.7642014669656809E-2</v>
      </c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>
        <f>LN(C2909/C2908)</f>
        <v>-2.8207735706977842E-2</v>
      </c>
      <c r="Q2909">
        <f>$Y$3*D2909+$Y$4*P2909</f>
        <v>-2.8089089890759623E-2</v>
      </c>
    </row>
    <row r="2910" spans="1:17" x14ac:dyDescent="0.25">
      <c r="A2910" s="5">
        <v>37078</v>
      </c>
      <c r="B2910">
        <v>0.33304600000000001</v>
      </c>
      <c r="C2910">
        <v>20.439599999999999</v>
      </c>
      <c r="D2910" s="4">
        <f t="shared" si="46"/>
        <v>-5.1316864427388663E-2</v>
      </c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>
        <f>LN(C2910/C2909)</f>
        <v>-3.6416461029987322E-2</v>
      </c>
      <c r="Q2910">
        <f>$Y$3*D2910+$Y$4*P2910</f>
        <v>-3.9541447386225871E-2</v>
      </c>
    </row>
    <row r="2911" spans="1:17" x14ac:dyDescent="0.25">
      <c r="A2911" s="5">
        <v>37081</v>
      </c>
      <c r="B2911">
        <v>0.34317500000000001</v>
      </c>
      <c r="C2911">
        <v>20.325116999999999</v>
      </c>
      <c r="D2911" s="4">
        <f t="shared" si="46"/>
        <v>2.9959902559335359E-2</v>
      </c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>
        <f>LN(C2911/C2910)</f>
        <v>-5.6167837975242465E-3</v>
      </c>
      <c r="Q2911">
        <f>$Y$3*D2911+$Y$4*P2911</f>
        <v>1.8445349668223567E-3</v>
      </c>
    </row>
    <row r="2912" spans="1:17" x14ac:dyDescent="0.25">
      <c r="A2912" s="5">
        <v>37082</v>
      </c>
      <c r="B2912">
        <v>0.31959100000000001</v>
      </c>
      <c r="C2912">
        <v>19.950741000000001</v>
      </c>
      <c r="D2912" s="4">
        <f t="shared" si="46"/>
        <v>-7.1198467842359836E-2</v>
      </c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>
        <f>LN(C2912/C2911)</f>
        <v>-1.8591126371633893E-2</v>
      </c>
      <c r="Q2912">
        <f>$Y$3*D2912+$Y$4*P2912</f>
        <v>-2.9624198426761762E-2</v>
      </c>
    </row>
    <row r="2913" spans="1:17" x14ac:dyDescent="0.25">
      <c r="A2913" s="5">
        <v>37083</v>
      </c>
      <c r="B2913">
        <v>0.340756</v>
      </c>
      <c r="C2913">
        <v>20.575742999999999</v>
      </c>
      <c r="D2913" s="4">
        <f t="shared" si="46"/>
        <v>6.4124625343423641E-2</v>
      </c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>
        <f>LN(C2913/C2912)</f>
        <v>3.0846572194030298E-2</v>
      </c>
      <c r="Q2913">
        <f>$Y$3*D2913+$Y$4*P2913</f>
        <v>3.7825810224067273E-2</v>
      </c>
    </row>
    <row r="2914" spans="1:17" x14ac:dyDescent="0.25">
      <c r="A2914" s="5">
        <v>37084</v>
      </c>
      <c r="B2914">
        <v>0.36827100000000002</v>
      </c>
      <c r="C2914">
        <v>22.153735999999999</v>
      </c>
      <c r="D2914" s="4">
        <f t="shared" si="46"/>
        <v>7.7652401554583195E-2</v>
      </c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>
        <f>LN(C2914/C2913)</f>
        <v>7.3893292742558569E-2</v>
      </c>
      <c r="Q2914">
        <f>$Y$3*D2914+$Y$4*P2914</f>
        <v>7.4681671649886788E-2</v>
      </c>
    </row>
    <row r="2915" spans="1:17" x14ac:dyDescent="0.25">
      <c r="A2915" s="5">
        <v>37085</v>
      </c>
      <c r="B2915">
        <v>0.37567899999999999</v>
      </c>
      <c r="C2915">
        <v>22.073284000000001</v>
      </c>
      <c r="D2915" s="4">
        <f t="shared" si="46"/>
        <v>1.9915975162900029E-2</v>
      </c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>
        <f>LN(C2915/C2914)</f>
        <v>-3.6381419656604098E-3</v>
      </c>
      <c r="Q2915">
        <f>$Y$3*D2915+$Y$4*P2915</f>
        <v>1.301744069427286E-3</v>
      </c>
    </row>
    <row r="2916" spans="1:17" x14ac:dyDescent="0.25">
      <c r="A2916" s="5">
        <v>37088</v>
      </c>
      <c r="B2916">
        <v>0.36222399999999999</v>
      </c>
      <c r="C2916">
        <v>22.023785</v>
      </c>
      <c r="D2916" s="4">
        <f t="shared" si="46"/>
        <v>-3.6472250368320538E-2</v>
      </c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>
        <f>LN(C2916/C2915)</f>
        <v>-2.2450027592415419E-3</v>
      </c>
      <c r="Q2916">
        <f>$Y$3*D2916+$Y$4*P2916</f>
        <v>-9.4233105497960185E-3</v>
      </c>
    </row>
    <row r="2917" spans="1:17" x14ac:dyDescent="0.25">
      <c r="A2917" s="5">
        <v>37089</v>
      </c>
      <c r="B2917">
        <v>0.37945800000000002</v>
      </c>
      <c r="C2917">
        <v>22.221802</v>
      </c>
      <c r="D2917" s="4">
        <f t="shared" si="46"/>
        <v>4.6481113786385107E-2</v>
      </c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>
        <f>LN(C2917/C2916)</f>
        <v>8.9508733180976609E-3</v>
      </c>
      <c r="Q2917">
        <f>$Y$3*D2917+$Y$4*P2917</f>
        <v>1.6821901120620399E-2</v>
      </c>
    </row>
    <row r="2918" spans="1:17" x14ac:dyDescent="0.25">
      <c r="A2918" s="5">
        <v>37090</v>
      </c>
      <c r="B2918">
        <v>0.31430000000000002</v>
      </c>
      <c r="C2918">
        <v>21.835041</v>
      </c>
      <c r="D2918" s="4">
        <f t="shared" si="46"/>
        <v>-0.18839597497081315</v>
      </c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>
        <f>LN(C2918/C2917)</f>
        <v>-1.7557814378001496E-2</v>
      </c>
      <c r="Q2918">
        <f>$Y$3*D2918+$Y$4*P2918</f>
        <v>-5.3386839051959949E-2</v>
      </c>
    </row>
    <row r="2919" spans="1:17" x14ac:dyDescent="0.25">
      <c r="A2919" s="5">
        <v>37091</v>
      </c>
      <c r="B2919">
        <v>0.30175299999999999</v>
      </c>
      <c r="C2919">
        <v>22.453870999999999</v>
      </c>
      <c r="D2919" s="4">
        <f t="shared" si="46"/>
        <v>-4.0739141870331522E-2</v>
      </c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>
        <f>LN(C2919/C2918)</f>
        <v>2.7946962286237331E-2</v>
      </c>
      <c r="Q2919">
        <f>$Y$3*D2919+$Y$4*P2919</f>
        <v>1.3541772532120206E-2</v>
      </c>
    </row>
    <row r="2920" spans="1:17" x14ac:dyDescent="0.25">
      <c r="A2920" s="5">
        <v>37092</v>
      </c>
      <c r="B2920">
        <v>0.30205500000000002</v>
      </c>
      <c r="C2920">
        <v>21.404957</v>
      </c>
      <c r="D2920" s="4">
        <f t="shared" si="46"/>
        <v>1.0003180652878832E-3</v>
      </c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>
        <f>LN(C2920/C2919)</f>
        <v>-4.7840496222796021E-2</v>
      </c>
      <c r="Q2920">
        <f>$Y$3*D2920+$Y$4*P2920</f>
        <v>-3.7597358892402559E-2</v>
      </c>
    </row>
    <row r="2921" spans="1:17" x14ac:dyDescent="0.25">
      <c r="A2921" s="5">
        <v>37095</v>
      </c>
      <c r="B2921">
        <v>0.29540300000000003</v>
      </c>
      <c r="C2921">
        <v>20.758299000000001</v>
      </c>
      <c r="D2921" s="4">
        <f t="shared" si="46"/>
        <v>-2.226859423171175E-2</v>
      </c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>
        <f>LN(C2921/C2920)</f>
        <v>-3.067641219392939E-2</v>
      </c>
      <c r="Q2921">
        <f>$Y$3*D2921+$Y$4*P2921</f>
        <v>-2.8913082992905889E-2</v>
      </c>
    </row>
    <row r="2922" spans="1:17" x14ac:dyDescent="0.25">
      <c r="A2922" s="5">
        <v>37096</v>
      </c>
      <c r="B2922">
        <v>0.28860000000000002</v>
      </c>
      <c r="C2922">
        <v>20.520046000000001</v>
      </c>
      <c r="D2922" s="4">
        <f t="shared" si="46"/>
        <v>-2.3298879426996134E-2</v>
      </c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>
        <f>LN(C2922/C2921)</f>
        <v>-1.1543856509075622E-2</v>
      </c>
      <c r="Q2922">
        <f>$Y$3*D2922+$Y$4*P2922</f>
        <v>-1.4009178101790327E-2</v>
      </c>
    </row>
    <row r="2923" spans="1:17" x14ac:dyDescent="0.25">
      <c r="A2923" s="5">
        <v>37097</v>
      </c>
      <c r="B2923">
        <v>0.27922599999999997</v>
      </c>
      <c r="C2923">
        <v>20.878969000000001</v>
      </c>
      <c r="D2923" s="4">
        <f t="shared" si="46"/>
        <v>-3.3020156578081127E-2</v>
      </c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>
        <f>LN(C2923/C2922)</f>
        <v>1.7340122385242549E-2</v>
      </c>
      <c r="Q2923">
        <f>$Y$3*D2923+$Y$4*P2923</f>
        <v>6.7783154019362855E-3</v>
      </c>
    </row>
    <row r="2924" spans="1:17" x14ac:dyDescent="0.25">
      <c r="A2924" s="5">
        <v>37098</v>
      </c>
      <c r="B2924">
        <v>0.28104099999999999</v>
      </c>
      <c r="C2924">
        <v>20.603591999999999</v>
      </c>
      <c r="D2924" s="4">
        <f t="shared" si="46"/>
        <v>6.4790764019056991E-3</v>
      </c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>
        <f>LN(C2924/C2923)</f>
        <v>-1.3276954873619419E-2</v>
      </c>
      <c r="Q2924">
        <f>$Y$3*D2924+$Y$4*P2924</f>
        <v>-9.1336222038337668E-3</v>
      </c>
    </row>
    <row r="2925" spans="1:17" x14ac:dyDescent="0.25">
      <c r="A2925" s="5">
        <v>37099</v>
      </c>
      <c r="B2925">
        <v>0.286634</v>
      </c>
      <c r="C2925">
        <v>20.257044</v>
      </c>
      <c r="D2925" s="4">
        <f t="shared" si="46"/>
        <v>1.9705574434284442E-2</v>
      </c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>
        <f>LN(C2925/C2924)</f>
        <v>-1.6962844609107824E-2</v>
      </c>
      <c r="Q2925">
        <f>$Y$3*D2925+$Y$4*P2925</f>
        <v>-9.2725622617572043E-3</v>
      </c>
    </row>
    <row r="2926" spans="1:17" x14ac:dyDescent="0.25">
      <c r="A2926" s="5">
        <v>37102</v>
      </c>
      <c r="B2926">
        <v>0.28618100000000002</v>
      </c>
      <c r="C2926">
        <v>20.359165000000001</v>
      </c>
      <c r="D2926" s="4">
        <f t="shared" si="46"/>
        <v>-1.5816628211116615E-3</v>
      </c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>
        <f>LN(C2926/C2925)</f>
        <v>5.0285941355253409E-3</v>
      </c>
      <c r="Q2926">
        <f>$Y$3*D2926+$Y$4*P2926</f>
        <v>3.6422583263670313E-3</v>
      </c>
    </row>
    <row r="2927" spans="1:17" x14ac:dyDescent="0.25">
      <c r="A2927" s="5">
        <v>37103</v>
      </c>
      <c r="B2927">
        <v>0.28406500000000001</v>
      </c>
      <c r="C2927">
        <v>20.479837</v>
      </c>
      <c r="D2927" s="4">
        <f t="shared" si="46"/>
        <v>-7.4213925636093733E-3</v>
      </c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>
        <f>LN(C2927/C2926)</f>
        <v>5.90966210176278E-3</v>
      </c>
      <c r="Q2927">
        <f>$Y$3*D2927+$Y$4*P2927</f>
        <v>3.1138073297487722E-3</v>
      </c>
    </row>
    <row r="2928" spans="1:17" x14ac:dyDescent="0.25">
      <c r="A2928" s="5">
        <v>37104</v>
      </c>
      <c r="B2928">
        <v>0.28814600000000001</v>
      </c>
      <c r="C2928">
        <v>20.566466999999999</v>
      </c>
      <c r="D2928" s="4">
        <f t="shared" si="46"/>
        <v>1.426421091430748E-2</v>
      </c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>
        <f>LN(C2928/C2927)</f>
        <v>4.2210927750454801E-3</v>
      </c>
      <c r="Q2928">
        <f>$Y$3*D2928+$Y$4*P2928</f>
        <v>6.3273852237961756E-3</v>
      </c>
    </row>
    <row r="2929" spans="1:17" x14ac:dyDescent="0.25">
      <c r="A2929" s="5">
        <v>37105</v>
      </c>
      <c r="B2929">
        <v>0.29963600000000001</v>
      </c>
      <c r="C2929">
        <v>20.869683999999999</v>
      </c>
      <c r="D2929" s="4">
        <f t="shared" si="46"/>
        <v>3.910110851055637E-2</v>
      </c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>
        <f>LN(C2929/C2928)</f>
        <v>1.4635645692951376E-2</v>
      </c>
      <c r="Q2929">
        <f>$Y$3*D2929+$Y$4*P2929</f>
        <v>1.9766663657029511E-2</v>
      </c>
    </row>
    <row r="2930" spans="1:17" x14ac:dyDescent="0.25">
      <c r="A2930" s="5">
        <v>37106</v>
      </c>
      <c r="B2930">
        <v>0.294798</v>
      </c>
      <c r="C2930">
        <v>20.696414999999998</v>
      </c>
      <c r="D2930" s="4">
        <f t="shared" si="46"/>
        <v>-1.6278028606369604E-2</v>
      </c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>
        <f>LN(C2930/C2929)</f>
        <v>-8.337082756573605E-3</v>
      </c>
      <c r="Q2930">
        <f>$Y$3*D2930+$Y$4*P2930</f>
        <v>-1.00024972272026E-2</v>
      </c>
    </row>
    <row r="2931" spans="1:17" x14ac:dyDescent="0.25">
      <c r="A2931" s="5">
        <v>37109</v>
      </c>
      <c r="B2931">
        <v>0.28920400000000002</v>
      </c>
      <c r="C2931">
        <v>20.461259999999999</v>
      </c>
      <c r="D2931" s="4">
        <f t="shared" si="46"/>
        <v>-1.9158054584049483E-2</v>
      </c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>
        <f>LN(C2931/C2930)</f>
        <v>-1.1427154661680152E-2</v>
      </c>
      <c r="Q2931">
        <f>$Y$3*D2931+$Y$4*P2931</f>
        <v>-1.3048517260699666E-2</v>
      </c>
    </row>
    <row r="2932" spans="1:17" x14ac:dyDescent="0.25">
      <c r="A2932" s="5">
        <v>37110</v>
      </c>
      <c r="B2932">
        <v>0.29101900000000003</v>
      </c>
      <c r="C2932">
        <v>20.529330999999999</v>
      </c>
      <c r="D2932" s="4">
        <f t="shared" si="46"/>
        <v>6.2562356886732709E-3</v>
      </c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>
        <f>LN(C2932/C2931)</f>
        <v>3.3213018360488977E-3</v>
      </c>
      <c r="Q2932">
        <f>$Y$3*D2932+$Y$4*P2932</f>
        <v>3.9368306912954181E-3</v>
      </c>
    </row>
    <row r="2933" spans="1:17" x14ac:dyDescent="0.25">
      <c r="A2933" s="5">
        <v>37111</v>
      </c>
      <c r="B2933">
        <v>0.28572700000000001</v>
      </c>
      <c r="C2933">
        <v>20.068314000000001</v>
      </c>
      <c r="D2933" s="4">
        <f t="shared" si="46"/>
        <v>-1.835174763960289E-2</v>
      </c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>
        <f>LN(C2933/C2932)</f>
        <v>-2.2712490740577518E-2</v>
      </c>
      <c r="Q2933">
        <f>$Y$3*D2933+$Y$4*P2933</f>
        <v>-2.1797934112131892E-2</v>
      </c>
    </row>
    <row r="2934" spans="1:17" x14ac:dyDescent="0.25">
      <c r="A2934" s="5">
        <v>37112</v>
      </c>
      <c r="B2934">
        <v>0.287995</v>
      </c>
      <c r="C2934">
        <v>20.114729000000001</v>
      </c>
      <c r="D2934" s="4">
        <f t="shared" si="46"/>
        <v>7.9063093774555636E-3</v>
      </c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>
        <f>LN(C2934/C2933)</f>
        <v>2.310179477586923E-3</v>
      </c>
      <c r="Q2934">
        <f>$Y$3*D2934+$Y$4*P2934</f>
        <v>3.4838275405566829E-3</v>
      </c>
    </row>
    <row r="2935" spans="1:17" x14ac:dyDescent="0.25">
      <c r="A2935" s="5">
        <v>37113</v>
      </c>
      <c r="B2935">
        <v>0.28754200000000002</v>
      </c>
      <c r="C2935">
        <v>20.272525999999999</v>
      </c>
      <c r="D2935" s="4">
        <f t="shared" si="46"/>
        <v>-1.5741823498623864E-3</v>
      </c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>
        <f>LN(C2935/C2934)</f>
        <v>7.8142375832812375E-3</v>
      </c>
      <c r="Q2935">
        <f>$Y$3*D2935+$Y$4*P2935</f>
        <v>5.8452516830183893E-3</v>
      </c>
    </row>
    <row r="2936" spans="1:17" x14ac:dyDescent="0.25">
      <c r="A2936" s="5">
        <v>37116</v>
      </c>
      <c r="B2936">
        <v>0.28860000000000002</v>
      </c>
      <c r="C2936">
        <v>20.368449999999999</v>
      </c>
      <c r="D2936" s="4">
        <f t="shared" si="46"/>
        <v>3.6727098155038625E-3</v>
      </c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>
        <f>LN(C2936/C2935)</f>
        <v>4.7205646896201934E-3</v>
      </c>
      <c r="Q2936">
        <f>$Y$3*D2936+$Y$4*P2936</f>
        <v>4.500803378627587E-3</v>
      </c>
    </row>
    <row r="2937" spans="1:17" x14ac:dyDescent="0.25">
      <c r="A2937" s="5">
        <v>37117</v>
      </c>
      <c r="B2937">
        <v>0.28315699999999999</v>
      </c>
      <c r="C2937">
        <v>20.015715</v>
      </c>
      <c r="D2937" s="4">
        <f t="shared" si="46"/>
        <v>-1.904013220667447E-2</v>
      </c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>
        <f>LN(C2937/C2936)</f>
        <v>-1.7469420036889248E-2</v>
      </c>
      <c r="Q2937">
        <f>$Y$3*D2937+$Y$4*P2937</f>
        <v>-1.7798837568028886E-2</v>
      </c>
    </row>
    <row r="2938" spans="1:17" x14ac:dyDescent="0.25">
      <c r="A2938" s="5">
        <v>37118</v>
      </c>
      <c r="B2938">
        <v>0.27877299999999999</v>
      </c>
      <c r="C2938">
        <v>19.554690999999998</v>
      </c>
      <c r="D2938" s="4">
        <f t="shared" si="46"/>
        <v>-1.5603683551868072E-2</v>
      </c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>
        <f>LN(C2938/C2937)</f>
        <v>-2.3302508516713932E-2</v>
      </c>
      <c r="Q2938">
        <f>$Y$3*D2938+$Y$4*P2938</f>
        <v>-2.1687872836554562E-2</v>
      </c>
    </row>
    <row r="2939" spans="1:17" x14ac:dyDescent="0.25">
      <c r="A2939" s="5">
        <v>37119</v>
      </c>
      <c r="B2939">
        <v>0.28194799999999998</v>
      </c>
      <c r="C2939">
        <v>19.994062</v>
      </c>
      <c r="D2939" s="4">
        <f t="shared" si="46"/>
        <v>1.1324826190517634E-2</v>
      </c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>
        <f>LN(C2939/C2938)</f>
        <v>2.2220122973101525E-2</v>
      </c>
      <c r="Q2939">
        <f>$Y$3*D2939+$Y$4*P2939</f>
        <v>1.9935107401061209E-2</v>
      </c>
    </row>
    <row r="2940" spans="1:17" x14ac:dyDescent="0.25">
      <c r="A2940" s="5">
        <v>37120</v>
      </c>
      <c r="B2940">
        <v>0.27317999999999998</v>
      </c>
      <c r="C2940">
        <v>19.146267000000002</v>
      </c>
      <c r="D2940" s="4">
        <f t="shared" si="46"/>
        <v>-3.1591738197000133E-2</v>
      </c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>
        <f>LN(C2940/C2939)</f>
        <v>-4.332756757189677E-2</v>
      </c>
      <c r="Q2940">
        <f>$Y$3*D2940+$Y$4*P2940</f>
        <v>-4.0866271344031438E-2</v>
      </c>
    </row>
    <row r="2941" spans="1:17" x14ac:dyDescent="0.25">
      <c r="A2941" s="5">
        <v>37123</v>
      </c>
      <c r="B2941">
        <v>0.27393499999999998</v>
      </c>
      <c r="C2941">
        <v>19.399985999999998</v>
      </c>
      <c r="D2941" s="4">
        <f t="shared" si="46"/>
        <v>2.7599333933480811E-3</v>
      </c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>
        <f>LN(C2941/C2940)</f>
        <v>1.3164582520974058E-2</v>
      </c>
      <c r="Q2941">
        <f>$Y$3*D2941+$Y$4*P2941</f>
        <v>1.0982468003795879E-2</v>
      </c>
    </row>
    <row r="2942" spans="1:17" x14ac:dyDescent="0.25">
      <c r="A2942" s="5">
        <v>37124</v>
      </c>
      <c r="B2942">
        <v>0.27091199999999999</v>
      </c>
      <c r="C2942">
        <v>18.805911999999999</v>
      </c>
      <c r="D2942" s="4">
        <f t="shared" si="46"/>
        <v>-1.1096807069635202E-2</v>
      </c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>
        <f>LN(C2942/C2941)</f>
        <v>-3.1101055933252412E-2</v>
      </c>
      <c r="Q2942">
        <f>$Y$3*D2942+$Y$4*P2942</f>
        <v>-2.6905665842236033E-2</v>
      </c>
    </row>
    <row r="2943" spans="1:17" x14ac:dyDescent="0.25">
      <c r="A2943" s="5">
        <v>37125</v>
      </c>
      <c r="B2943">
        <v>0.27529599999999999</v>
      </c>
      <c r="C2943">
        <v>18.768791</v>
      </c>
      <c r="D2943" s="4">
        <f t="shared" si="46"/>
        <v>1.6052837540479179E-2</v>
      </c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>
        <f>LN(C2943/C2942)</f>
        <v>-1.9758512569831616E-3</v>
      </c>
      <c r="Q2943">
        <f>$Y$3*D2943+$Y$4*P2943</f>
        <v>1.8052145981041132E-3</v>
      </c>
    </row>
    <row r="2944" spans="1:17" x14ac:dyDescent="0.25">
      <c r="A2944" s="5">
        <v>37126</v>
      </c>
      <c r="B2944">
        <v>0.26924900000000002</v>
      </c>
      <c r="C2944">
        <v>18.292300999999998</v>
      </c>
      <c r="D2944" s="4">
        <f t="shared" si="46"/>
        <v>-2.2210280429763675E-2</v>
      </c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>
        <f>LN(C2944/C2943)</f>
        <v>-2.5715176287882648E-2</v>
      </c>
      <c r="Q2944">
        <f>$Y$3*D2944+$Y$4*P2944</f>
        <v>-2.4980112179580117E-2</v>
      </c>
    </row>
    <row r="2945" spans="1:17" x14ac:dyDescent="0.25">
      <c r="A2945" s="5">
        <v>37127</v>
      </c>
      <c r="B2945">
        <v>0.28073799999999999</v>
      </c>
      <c r="C2945">
        <v>19.198869999999999</v>
      </c>
      <c r="D2945" s="4">
        <f t="shared" si="46"/>
        <v>4.1785248042278962E-2</v>
      </c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>
        <f>LN(C2945/C2944)</f>
        <v>4.8371162193675585E-2</v>
      </c>
      <c r="Q2945">
        <f>$Y$3*D2945+$Y$4*P2945</f>
        <v>4.6989931678127109E-2</v>
      </c>
    </row>
    <row r="2946" spans="1:17" x14ac:dyDescent="0.25">
      <c r="A2946" s="5">
        <v>37130</v>
      </c>
      <c r="B2946">
        <v>0.28603000000000001</v>
      </c>
      <c r="C2946">
        <v>19.279313999999999</v>
      </c>
      <c r="D2946" s="4">
        <f t="shared" si="46"/>
        <v>1.8674850372188113E-2</v>
      </c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>
        <f>LN(C2946/C2945)</f>
        <v>4.1812845014260192E-3</v>
      </c>
      <c r="Q2946">
        <f>$Y$3*D2946+$Y$4*P2946</f>
        <v>7.2209468777664678E-3</v>
      </c>
    </row>
    <row r="2947" spans="1:17" x14ac:dyDescent="0.25">
      <c r="A2947" s="5">
        <v>37131</v>
      </c>
      <c r="B2947">
        <v>0.27816800000000003</v>
      </c>
      <c r="C2947">
        <v>18.793551999999998</v>
      </c>
      <c r="D2947" s="4">
        <f t="shared" si="46"/>
        <v>-2.7871452711953671E-2</v>
      </c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>
        <f>LN(C2947/C2946)</f>
        <v>-2.5518875354676139E-2</v>
      </c>
      <c r="Q2947">
        <f>$Y$3*D2947+$Y$4*P2947</f>
        <v>-2.6012269523103159E-2</v>
      </c>
    </row>
    <row r="2948" spans="1:17" x14ac:dyDescent="0.25">
      <c r="A2948" s="5">
        <v>37132</v>
      </c>
      <c r="B2948">
        <v>0.26955099999999999</v>
      </c>
      <c r="C2948">
        <v>18.641935</v>
      </c>
      <c r="D2948" s="4">
        <f t="shared" ref="D2948:D3011" si="47">LN(B2948/B2947)</f>
        <v>-3.1467635934042754E-2</v>
      </c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>
        <f>LN(C2948/C2947)</f>
        <v>-8.1002193993067306E-3</v>
      </c>
      <c r="Q2948">
        <f>$Y$3*D2948+$Y$4*P2948</f>
        <v>-1.3000949661705433E-2</v>
      </c>
    </row>
    <row r="2949" spans="1:17" x14ac:dyDescent="0.25">
      <c r="A2949" s="5">
        <v>37133</v>
      </c>
      <c r="B2949">
        <v>0.26955099999999999</v>
      </c>
      <c r="C2949">
        <v>17.617795999999998</v>
      </c>
      <c r="D2949" s="4">
        <f t="shared" si="47"/>
        <v>0</v>
      </c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>
        <f>LN(C2949/C2948)</f>
        <v>-5.6504085328835399E-2</v>
      </c>
      <c r="Q2949">
        <f>$Y$3*D2949+$Y$4*P2949</f>
        <v>-4.4653768863232558E-2</v>
      </c>
    </row>
    <row r="2950" spans="1:17" x14ac:dyDescent="0.25">
      <c r="A2950" s="5">
        <v>37134</v>
      </c>
      <c r="B2950">
        <v>0.28043600000000002</v>
      </c>
      <c r="C2950">
        <v>17.651819</v>
      </c>
      <c r="D2950" s="4">
        <f t="shared" si="47"/>
        <v>3.9587923158872829E-2</v>
      </c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>
        <f>LN(C2950/C2949)</f>
        <v>1.929310005423889E-3</v>
      </c>
      <c r="Q2950">
        <f>$Y$3*D2950+$Y$4*P2950</f>
        <v>9.8272607629126211E-3</v>
      </c>
    </row>
    <row r="2951" spans="1:17" x14ac:dyDescent="0.25">
      <c r="A2951" s="5">
        <v>37138</v>
      </c>
      <c r="B2951">
        <v>0.27590100000000001</v>
      </c>
      <c r="C2951">
        <v>17.357883000000001</v>
      </c>
      <c r="D2951" s="4">
        <f t="shared" si="47"/>
        <v>-1.6303429218214403E-2</v>
      </c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>
        <f>LN(C2951/C2950)</f>
        <v>-1.679208276767102E-2</v>
      </c>
      <c r="Q2951">
        <f>$Y$3*D2951+$Y$4*P2951</f>
        <v>-1.668959992648527E-2</v>
      </c>
    </row>
    <row r="2952" spans="1:17" x14ac:dyDescent="0.25">
      <c r="A2952" s="5">
        <v>37139</v>
      </c>
      <c r="B2952">
        <v>0.28043600000000002</v>
      </c>
      <c r="C2952">
        <v>17.865317999999998</v>
      </c>
      <c r="D2952" s="4">
        <f t="shared" si="47"/>
        <v>1.6303429218214434E-2</v>
      </c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>
        <f>LN(C2952/C2951)</f>
        <v>2.8814536693422585E-2</v>
      </c>
      <c r="Q2952">
        <f>$Y$3*D2952+$Y$4*P2952</f>
        <v>2.6190645304798955E-2</v>
      </c>
    </row>
    <row r="2953" spans="1:17" x14ac:dyDescent="0.25">
      <c r="A2953" s="5">
        <v>37140</v>
      </c>
      <c r="B2953">
        <v>0.26788899999999999</v>
      </c>
      <c r="C2953">
        <v>17.333138999999999</v>
      </c>
      <c r="D2953" s="4">
        <f t="shared" si="47"/>
        <v>-4.5772819325994363E-2</v>
      </c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>
        <f>LN(C2953/C2952)</f>
        <v>-3.0241073172871731E-2</v>
      </c>
      <c r="Q2953">
        <f>$Y$3*D2953+$Y$4*P2953</f>
        <v>-3.3498467856933348E-2</v>
      </c>
    </row>
    <row r="2954" spans="1:17" x14ac:dyDescent="0.25">
      <c r="A2954" s="5">
        <v>37141</v>
      </c>
      <c r="B2954">
        <v>0.26123600000000002</v>
      </c>
      <c r="C2954">
        <v>17.141302</v>
      </c>
      <c r="D2954" s="4">
        <f t="shared" si="47"/>
        <v>-2.5148502284164442E-2</v>
      </c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>
        <f>LN(C2954/C2953)</f>
        <v>-1.1129345366945964E-2</v>
      </c>
      <c r="Q2954">
        <f>$Y$3*D2954+$Y$4*P2954</f>
        <v>-1.4069512349265081E-2</v>
      </c>
    </row>
    <row r="2955" spans="1:17" x14ac:dyDescent="0.25">
      <c r="A2955" s="5">
        <v>37144</v>
      </c>
      <c r="B2955">
        <v>0.26259700000000002</v>
      </c>
      <c r="C2955">
        <v>17.815819000000001</v>
      </c>
      <c r="D2955" s="4">
        <f t="shared" si="47"/>
        <v>5.1963242577355356E-3</v>
      </c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>
        <f>LN(C2955/C2954)</f>
        <v>3.8595897551124837E-2</v>
      </c>
      <c r="Q2955">
        <f>$Y$3*D2955+$Y$4*P2955</f>
        <v>3.1591173714974601E-2</v>
      </c>
    </row>
    <row r="2956" spans="1:17" x14ac:dyDescent="0.25">
      <c r="A2956" s="5">
        <v>37151</v>
      </c>
      <c r="B2956">
        <v>0.25685200000000002</v>
      </c>
      <c r="C2956">
        <v>16.370868999999999</v>
      </c>
      <c r="D2956" s="4">
        <f t="shared" si="47"/>
        <v>-2.2120494055230564E-2</v>
      </c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>
        <f>LN(C2956/C2955)</f>
        <v>-8.4583295610672363E-2</v>
      </c>
      <c r="Q2956">
        <f>$Y$3*D2956+$Y$4*P2956</f>
        <v>-7.1483287682884686E-2</v>
      </c>
    </row>
    <row r="2957" spans="1:17" x14ac:dyDescent="0.25">
      <c r="A2957" s="5">
        <v>37152</v>
      </c>
      <c r="B2957">
        <v>0.246118</v>
      </c>
      <c r="C2957">
        <v>16.807134999999999</v>
      </c>
      <c r="D2957" s="4">
        <f t="shared" si="47"/>
        <v>-4.2688947806932095E-2</v>
      </c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>
        <f>LN(C2957/C2956)</f>
        <v>2.63000237441233E-2</v>
      </c>
      <c r="Q2957">
        <f>$Y$3*D2957+$Y$4*P2957</f>
        <v>1.1831315140866492E-2</v>
      </c>
    </row>
    <row r="2958" spans="1:17" x14ac:dyDescent="0.25">
      <c r="A2958" s="5">
        <v>37153</v>
      </c>
      <c r="B2958">
        <v>0.25730599999999998</v>
      </c>
      <c r="C2958">
        <v>16.667895999999999</v>
      </c>
      <c r="D2958" s="4">
        <f t="shared" si="47"/>
        <v>4.4454942376664176E-2</v>
      </c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>
        <f>LN(C2958/C2957)</f>
        <v>-8.3190245897347588E-3</v>
      </c>
      <c r="Q2958">
        <f>$Y$3*D2958+$Y$4*P2958</f>
        <v>2.7489929891277515E-3</v>
      </c>
    </row>
    <row r="2959" spans="1:17" x14ac:dyDescent="0.25">
      <c r="A2959" s="5">
        <v>37154</v>
      </c>
      <c r="B2959">
        <v>0.23704800000000001</v>
      </c>
      <c r="C2959">
        <v>15.705641</v>
      </c>
      <c r="D2959" s="4">
        <f t="shared" si="47"/>
        <v>-8.2003385824659616E-2</v>
      </c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>
        <f>LN(C2959/C2958)</f>
        <v>-5.9464526855140518E-2</v>
      </c>
      <c r="Q2959">
        <f>$Y$3*D2959+$Y$4*P2959</f>
        <v>-6.4191487923672116E-2</v>
      </c>
    </row>
    <row r="2960" spans="1:17" x14ac:dyDescent="0.25">
      <c r="A2960" s="5">
        <v>37155</v>
      </c>
      <c r="B2960">
        <v>0.23780399999999999</v>
      </c>
      <c r="C2960">
        <v>15.380756999999999</v>
      </c>
      <c r="D2960" s="4">
        <f t="shared" si="47"/>
        <v>3.1841526991402231E-3</v>
      </c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>
        <f>LN(C2960/C2959)</f>
        <v>-2.0902764552586082E-2</v>
      </c>
      <c r="Q2960">
        <f>$Y$3*D2960+$Y$4*P2960</f>
        <v>-1.5851137038352531E-2</v>
      </c>
    </row>
    <row r="2961" spans="1:17" x14ac:dyDescent="0.25">
      <c r="A2961" s="5">
        <v>37158</v>
      </c>
      <c r="B2961">
        <v>0.24868899999999999</v>
      </c>
      <c r="C2961">
        <v>16.092402</v>
      </c>
      <c r="D2961" s="4">
        <f t="shared" si="47"/>
        <v>4.4756314862128693E-2</v>
      </c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>
        <f>LN(C2961/C2960)</f>
        <v>4.5230052500534246E-2</v>
      </c>
      <c r="Q2961">
        <f>$Y$3*D2961+$Y$4*P2961</f>
        <v>4.5130697898046621E-2</v>
      </c>
    </row>
    <row r="2962" spans="1:17" x14ac:dyDescent="0.25">
      <c r="A2962" s="5">
        <v>37159</v>
      </c>
      <c r="B2962">
        <v>0.234931</v>
      </c>
      <c r="C2962">
        <v>15.872719999999999</v>
      </c>
      <c r="D2962" s="4">
        <f t="shared" si="47"/>
        <v>-5.6911265826239489E-2</v>
      </c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>
        <f>LN(C2962/C2961)</f>
        <v>-1.3745322715831646E-2</v>
      </c>
      <c r="Q2962">
        <f>$Y$3*D2962+$Y$4*P2962</f>
        <v>-2.2798297972710907E-2</v>
      </c>
    </row>
    <row r="2963" spans="1:17" x14ac:dyDescent="0.25">
      <c r="A2963" s="5">
        <v>37160</v>
      </c>
      <c r="B2963">
        <v>0.22903599999999999</v>
      </c>
      <c r="C2963">
        <v>15.554029</v>
      </c>
      <c r="D2963" s="4">
        <f t="shared" si="47"/>
        <v>-2.5412657569999823E-2</v>
      </c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>
        <f>LN(C2963/C2962)</f>
        <v>-2.0282207673702455E-2</v>
      </c>
      <c r="Q2963">
        <f>$Y$3*D2963+$Y$4*P2963</f>
        <v>-2.1358191021246645E-2</v>
      </c>
    </row>
    <row r="2964" spans="1:17" x14ac:dyDescent="0.25">
      <c r="A2964" s="5">
        <v>37161</v>
      </c>
      <c r="B2964">
        <v>0.23447799999999999</v>
      </c>
      <c r="C2964">
        <v>15.458114</v>
      </c>
      <c r="D2964" s="4">
        <f t="shared" si="47"/>
        <v>2.3482570415183229E-2</v>
      </c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>
        <f>LN(C2964/C2963)</f>
        <v>-6.185661263590941E-3</v>
      </c>
      <c r="Q2964">
        <f>$Y$3*D2964+$Y$4*P2964</f>
        <v>3.6507139317061219E-5</v>
      </c>
    </row>
    <row r="2965" spans="1:17" x14ac:dyDescent="0.25">
      <c r="A2965" s="5">
        <v>37162</v>
      </c>
      <c r="B2965">
        <v>0.23447799999999999</v>
      </c>
      <c r="C2965">
        <v>15.832487</v>
      </c>
      <c r="D2965" s="4">
        <f t="shared" si="47"/>
        <v>0</v>
      </c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>
        <f>LN(C2965/C2964)</f>
        <v>2.3929924832680066E-2</v>
      </c>
      <c r="Q2965">
        <f>$Y$3*D2965+$Y$4*P2965</f>
        <v>1.8911222545668075E-2</v>
      </c>
    </row>
    <row r="2966" spans="1:17" x14ac:dyDescent="0.25">
      <c r="A2966" s="5">
        <v>37165</v>
      </c>
      <c r="B2966">
        <v>0.234931</v>
      </c>
      <c r="C2966">
        <v>16.024334</v>
      </c>
      <c r="D2966" s="4">
        <f t="shared" si="47"/>
        <v>1.9300871548166684E-3</v>
      </c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>
        <f>LN(C2966/C2965)</f>
        <v>1.2044473568423844E-2</v>
      </c>
      <c r="Q2966">
        <f>$Y$3*D2966+$Y$4*P2966</f>
        <v>9.9232343844055503E-3</v>
      </c>
    </row>
    <row r="2967" spans="1:17" x14ac:dyDescent="0.25">
      <c r="A2967" s="5">
        <v>37166</v>
      </c>
      <c r="B2967">
        <v>0.227524</v>
      </c>
      <c r="C2967">
        <v>16.414180999999999</v>
      </c>
      <c r="D2967" s="4">
        <f t="shared" si="47"/>
        <v>-3.2036126676619613E-2</v>
      </c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>
        <f>LN(C2967/C2966)</f>
        <v>2.4037214437959462E-2</v>
      </c>
      <c r="Q2967">
        <f>$Y$3*D2967+$Y$4*P2967</f>
        <v>1.2277235781117859E-2</v>
      </c>
    </row>
    <row r="2968" spans="1:17" x14ac:dyDescent="0.25">
      <c r="A2968" s="5">
        <v>37167</v>
      </c>
      <c r="B2968">
        <v>0.226465</v>
      </c>
      <c r="C2968">
        <v>17.398109000000002</v>
      </c>
      <c r="D2968" s="4">
        <f t="shared" si="47"/>
        <v>-4.6653197358479583E-3</v>
      </c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>
        <f>LN(C2968/C2967)</f>
        <v>5.8215865835017221E-2</v>
      </c>
      <c r="Q2968">
        <f>$Y$3*D2968+$Y$4*P2968</f>
        <v>4.50281123405495E-2</v>
      </c>
    </row>
    <row r="2969" spans="1:17" x14ac:dyDescent="0.25">
      <c r="A2969" s="5">
        <v>37168</v>
      </c>
      <c r="B2969">
        <v>0.24007100000000001</v>
      </c>
      <c r="C2969">
        <v>17.463080999999999</v>
      </c>
      <c r="D2969" s="4">
        <f t="shared" si="47"/>
        <v>5.8344305328774722E-2</v>
      </c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>
        <f>LN(C2969/C2968)</f>
        <v>3.7274731715716807E-3</v>
      </c>
      <c r="Q2969">
        <f>$Y$3*D2969+$Y$4*P2969</f>
        <v>1.5181985560276327E-2</v>
      </c>
    </row>
    <row r="2970" spans="1:17" x14ac:dyDescent="0.25">
      <c r="A2970" s="5">
        <v>37169</v>
      </c>
      <c r="B2970">
        <v>0.244002</v>
      </c>
      <c r="C2970">
        <v>17.859124999999999</v>
      </c>
      <c r="D2970" s="4">
        <f t="shared" si="47"/>
        <v>1.6241709055647948E-2</v>
      </c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>
        <f>LN(C2970/C2969)</f>
        <v>2.242558676170732E-2</v>
      </c>
      <c r="Q2970">
        <f>$Y$3*D2970+$Y$4*P2970</f>
        <v>2.1128673319521347E-2</v>
      </c>
    </row>
    <row r="2971" spans="1:17" x14ac:dyDescent="0.25">
      <c r="A2971" s="5">
        <v>37172</v>
      </c>
      <c r="B2971">
        <v>0.24490899999999999</v>
      </c>
      <c r="C2971">
        <v>17.958138000000002</v>
      </c>
      <c r="D2971" s="4">
        <f t="shared" si="47"/>
        <v>3.7102909957006801E-3</v>
      </c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>
        <f>LN(C2971/C2970)</f>
        <v>5.5288005795409469E-3</v>
      </c>
      <c r="Q2971">
        <f>$Y$3*D2971+$Y$4*P2971</f>
        <v>5.1474137481494573E-3</v>
      </c>
    </row>
    <row r="2972" spans="1:17" x14ac:dyDescent="0.25">
      <c r="A2972" s="5">
        <v>37173</v>
      </c>
      <c r="B2972">
        <v>0.24188499999999999</v>
      </c>
      <c r="C2972">
        <v>16.88139</v>
      </c>
      <c r="D2972" s="4">
        <f t="shared" si="47"/>
        <v>-1.2424306377950207E-2</v>
      </c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>
        <f>LN(C2972/C2971)</f>
        <v>-6.1831550917352866E-2</v>
      </c>
      <c r="Q2972">
        <f>$Y$3*D2972+$Y$4*P2972</f>
        <v>-5.1469619030871043E-2</v>
      </c>
    </row>
    <row r="2973" spans="1:17" x14ac:dyDescent="0.25">
      <c r="A2973" s="5">
        <v>37174</v>
      </c>
      <c r="B2973">
        <v>0.25428200000000001</v>
      </c>
      <c r="C2973">
        <v>17.175339000000001</v>
      </c>
      <c r="D2973" s="4">
        <f t="shared" si="47"/>
        <v>4.9981480783894125E-2</v>
      </c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>
        <f>LN(C2973/C2972)</f>
        <v>1.72627441557563E-2</v>
      </c>
      <c r="Q2973">
        <f>$Y$3*D2973+$Y$4*P2973</f>
        <v>2.4124679556386128E-2</v>
      </c>
    </row>
    <row r="2974" spans="1:17" x14ac:dyDescent="0.25">
      <c r="A2974" s="5">
        <v>37175</v>
      </c>
      <c r="B2974">
        <v>0.26819100000000001</v>
      </c>
      <c r="C2974">
        <v>17.425951000000001</v>
      </c>
      <c r="D2974" s="4">
        <f t="shared" si="47"/>
        <v>5.3255525854982895E-2</v>
      </c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>
        <f>LN(C2974/C2973)</f>
        <v>1.4485956009975031E-2</v>
      </c>
      <c r="Q2974">
        <f>$Y$3*D2974+$Y$4*P2974</f>
        <v>2.2616902103959082E-2</v>
      </c>
    </row>
    <row r="2975" spans="1:17" x14ac:dyDescent="0.25">
      <c r="A2975" s="5">
        <v>37176</v>
      </c>
      <c r="B2975">
        <v>0.27227200000000001</v>
      </c>
      <c r="C2975">
        <v>17.444514999999999</v>
      </c>
      <c r="D2975" s="4">
        <f t="shared" si="47"/>
        <v>1.5102153391532834E-2</v>
      </c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>
        <f>LN(C2975/C2974)</f>
        <v>1.064740675033698E-3</v>
      </c>
      <c r="Q2975">
        <f>$Y$3*D2975+$Y$4*P2975</f>
        <v>4.0087363539426189E-3</v>
      </c>
    </row>
    <row r="2976" spans="1:17" x14ac:dyDescent="0.25">
      <c r="A2976" s="5">
        <v>37179</v>
      </c>
      <c r="B2976">
        <v>0.27196999999999999</v>
      </c>
      <c r="C2976">
        <v>17.964331000000001</v>
      </c>
      <c r="D2976" s="4">
        <f t="shared" si="47"/>
        <v>-1.1098005335741044E-3</v>
      </c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>
        <f>LN(C2976/C2975)</f>
        <v>2.9362908206212922E-2</v>
      </c>
      <c r="Q2976">
        <f>$Y$3*D2976+$Y$4*P2976</f>
        <v>2.2972020891975944E-2</v>
      </c>
    </row>
    <row r="2977" spans="1:17" x14ac:dyDescent="0.25">
      <c r="A2977" s="5">
        <v>37180</v>
      </c>
      <c r="B2977">
        <v>0.27227200000000001</v>
      </c>
      <c r="C2977">
        <v>18.085000999999998</v>
      </c>
      <c r="D2977" s="4">
        <f t="shared" si="47"/>
        <v>1.1098005335742542E-3</v>
      </c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>
        <f>LN(C2977/C2976)</f>
        <v>6.69473990239318E-3</v>
      </c>
      <c r="Q2977">
        <f>$Y$3*D2977+$Y$4*P2977</f>
        <v>5.5234387729873472E-3</v>
      </c>
    </row>
    <row r="2978" spans="1:17" x14ac:dyDescent="0.25">
      <c r="A2978" s="5">
        <v>37181</v>
      </c>
      <c r="B2978">
        <v>0.25685200000000002</v>
      </c>
      <c r="C2978">
        <v>17.336220000000001</v>
      </c>
      <c r="D2978" s="4">
        <f t="shared" si="47"/>
        <v>-5.8301523100217481E-2</v>
      </c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>
        <f>LN(C2978/C2977)</f>
        <v>-4.2284966189636515E-2</v>
      </c>
      <c r="Q2978">
        <f>$Y$3*D2978+$Y$4*P2978</f>
        <v>-4.5644037785524505E-2</v>
      </c>
    </row>
    <row r="2979" spans="1:17" x14ac:dyDescent="0.25">
      <c r="A2979" s="5">
        <v>37182</v>
      </c>
      <c r="B2979">
        <v>0.27212199999999998</v>
      </c>
      <c r="C2979">
        <v>17.559010000000001</v>
      </c>
      <c r="D2979" s="4">
        <f t="shared" si="47"/>
        <v>5.7750451619649992E-2</v>
      </c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>
        <f>LN(C2979/C2978)</f>
        <v>1.276925397667961E-2</v>
      </c>
      <c r="Q2979">
        <f>$Y$3*D2979+$Y$4*P2979</f>
        <v>2.2202933399484166E-2</v>
      </c>
    </row>
    <row r="2980" spans="1:17" x14ac:dyDescent="0.25">
      <c r="A2980" s="5">
        <v>37183</v>
      </c>
      <c r="B2980">
        <v>0.27665699999999999</v>
      </c>
      <c r="C2980">
        <v>17.914833000000002</v>
      </c>
      <c r="D2980" s="4">
        <f t="shared" si="47"/>
        <v>1.6527976604576687E-2</v>
      </c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>
        <f>LN(C2980/C2979)</f>
        <v>2.006182043054695E-2</v>
      </c>
      <c r="Q2980">
        <f>$Y$3*D2980+$Y$4*P2980</f>
        <v>1.9320685211136657E-2</v>
      </c>
    </row>
    <row r="2981" spans="1:17" x14ac:dyDescent="0.25">
      <c r="A2981" s="5">
        <v>37186</v>
      </c>
      <c r="B2981">
        <v>0.28754200000000002</v>
      </c>
      <c r="C2981">
        <v>18.614087999999999</v>
      </c>
      <c r="D2981" s="4">
        <f t="shared" si="47"/>
        <v>3.8590464771176496E-2</v>
      </c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>
        <f>LN(C2981/C2980)</f>
        <v>3.8289684460619845E-2</v>
      </c>
      <c r="Q2981">
        <f>$Y$3*D2981+$Y$4*P2981</f>
        <v>3.8352765596186861E-2</v>
      </c>
    </row>
    <row r="2982" spans="1:17" x14ac:dyDescent="0.25">
      <c r="A2982" s="5">
        <v>37187</v>
      </c>
      <c r="B2982">
        <v>0.27423799999999998</v>
      </c>
      <c r="C2982">
        <v>18.69763</v>
      </c>
      <c r="D2982" s="4">
        <f t="shared" si="47"/>
        <v>-4.7372594023591903E-2</v>
      </c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>
        <f>LN(C2982/C2981)</f>
        <v>4.4780644839793092E-3</v>
      </c>
      <c r="Q2982">
        <f>$Y$3*D2982+$Y$4*P2982</f>
        <v>-6.3963122745991346E-3</v>
      </c>
    </row>
    <row r="2983" spans="1:17" x14ac:dyDescent="0.25">
      <c r="A2983" s="5">
        <v>37188</v>
      </c>
      <c r="B2983">
        <v>0.28648299999999999</v>
      </c>
      <c r="C2983">
        <v>18.973005000000001</v>
      </c>
      <c r="D2983" s="4">
        <f t="shared" si="47"/>
        <v>4.3682855069885833E-2</v>
      </c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>
        <f>LN(C2983/C2982)</f>
        <v>1.462040155365848E-2</v>
      </c>
      <c r="Q2983">
        <f>$Y$3*D2983+$Y$4*P2983</f>
        <v>2.0715523161766537E-2</v>
      </c>
    </row>
    <row r="2984" spans="1:17" x14ac:dyDescent="0.25">
      <c r="A2984" s="5">
        <v>37189</v>
      </c>
      <c r="B2984">
        <v>0.29011199999999998</v>
      </c>
      <c r="C2984">
        <v>19.356676</v>
      </c>
      <c r="D2984" s="4">
        <f t="shared" si="47"/>
        <v>1.2587857747823583E-2</v>
      </c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>
        <f>LN(C2984/C2983)</f>
        <v>2.0020193478065801E-2</v>
      </c>
      <c r="Q2984">
        <f>$Y$3*D2984+$Y$4*P2984</f>
        <v>1.8461447239286662E-2</v>
      </c>
    </row>
    <row r="2985" spans="1:17" x14ac:dyDescent="0.25">
      <c r="A2985" s="5">
        <v>37190</v>
      </c>
      <c r="B2985">
        <v>0.28225</v>
      </c>
      <c r="C2985">
        <v>19.245283000000001</v>
      </c>
      <c r="D2985" s="4">
        <f t="shared" si="47"/>
        <v>-2.747385228861262E-2</v>
      </c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>
        <f>LN(C2985/C2984)</f>
        <v>-5.7713811466131061E-3</v>
      </c>
      <c r="Q2985">
        <f>$Y$3*D2985+$Y$4*P2985</f>
        <v>-1.0322930819908347E-2</v>
      </c>
    </row>
    <row r="2986" spans="1:17" x14ac:dyDescent="0.25">
      <c r="A2986" s="5">
        <v>37193</v>
      </c>
      <c r="B2986">
        <v>0.26652700000000001</v>
      </c>
      <c r="C2986">
        <v>18.453199000000001</v>
      </c>
      <c r="D2986" s="4">
        <f t="shared" si="47"/>
        <v>-5.7317651234894428E-2</v>
      </c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>
        <f>LN(C2986/C2985)</f>
        <v>-4.2028248755272314E-2</v>
      </c>
      <c r="Q2986">
        <f>$Y$3*D2986+$Y$4*P2986</f>
        <v>-4.5234817924546727E-2</v>
      </c>
    </row>
    <row r="2987" spans="1:17" x14ac:dyDescent="0.25">
      <c r="A2987" s="5">
        <v>37194</v>
      </c>
      <c r="B2987">
        <v>0.26607399999999998</v>
      </c>
      <c r="C2987">
        <v>18.218048</v>
      </c>
      <c r="D2987" s="4">
        <f t="shared" si="47"/>
        <v>-1.7010862136458791E-3</v>
      </c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>
        <f>LN(C2987/C2986)</f>
        <v>-1.2824991914549444E-2</v>
      </c>
      <c r="Q2987">
        <f>$Y$3*D2987+$Y$4*P2987</f>
        <v>-1.0492031348564333E-2</v>
      </c>
    </row>
    <row r="2988" spans="1:17" x14ac:dyDescent="0.25">
      <c r="A2988" s="5">
        <v>37195</v>
      </c>
      <c r="B2988">
        <v>0.26546900000000001</v>
      </c>
      <c r="C2988">
        <v>17.992172</v>
      </c>
      <c r="D2988" s="4">
        <f t="shared" si="47"/>
        <v>-2.2763925449389624E-3</v>
      </c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>
        <f>LN(C2988/C2987)</f>
        <v>-1.2475976660303589E-2</v>
      </c>
      <c r="Q2988">
        <f>$Y$3*D2988+$Y$4*P2988</f>
        <v>-1.0336869392551313E-2</v>
      </c>
    </row>
    <row r="2989" spans="1:17" x14ac:dyDescent="0.25">
      <c r="A2989" s="5">
        <v>37196</v>
      </c>
      <c r="B2989">
        <v>0.28104099999999999</v>
      </c>
      <c r="C2989">
        <v>19.133896</v>
      </c>
      <c r="D2989" s="4">
        <f t="shared" si="47"/>
        <v>5.7002493127303176E-2</v>
      </c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>
        <f>LN(C2989/C2988)</f>
        <v>6.152464747484189E-2</v>
      </c>
      <c r="Q2989">
        <f>$Y$3*D2989+$Y$4*P2989</f>
        <v>6.057623888079483E-2</v>
      </c>
    </row>
    <row r="2990" spans="1:17" x14ac:dyDescent="0.25">
      <c r="A2990" s="5">
        <v>37197</v>
      </c>
      <c r="B2990">
        <v>0.28073799999999999</v>
      </c>
      <c r="C2990">
        <v>18.997761000000001</v>
      </c>
      <c r="D2990" s="4">
        <f t="shared" si="47"/>
        <v>-1.0787161121424201E-3</v>
      </c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>
        <f>LN(C2990/C2989)</f>
        <v>-7.1402917732684727E-3</v>
      </c>
      <c r="Q2990">
        <f>$Y$3*D2990+$Y$4*P2990</f>
        <v>-5.8690281213306886E-3</v>
      </c>
    </row>
    <row r="2991" spans="1:17" x14ac:dyDescent="0.25">
      <c r="A2991" s="5">
        <v>37200</v>
      </c>
      <c r="B2991">
        <v>0.288298</v>
      </c>
      <c r="C2991">
        <v>19.576359</v>
      </c>
      <c r="D2991" s="4">
        <f t="shared" si="47"/>
        <v>2.6572817350665589E-2</v>
      </c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>
        <f>LN(C2991/C2990)</f>
        <v>3.0001534637148452E-2</v>
      </c>
      <c r="Q2991">
        <f>$Y$3*D2991+$Y$4*P2991</f>
        <v>2.9282447075966927E-2</v>
      </c>
    </row>
    <row r="2992" spans="1:17" x14ac:dyDescent="0.25">
      <c r="A2992" s="5">
        <v>37201</v>
      </c>
      <c r="B2992">
        <v>0.29585600000000001</v>
      </c>
      <c r="C2992">
        <v>20.043555999999999</v>
      </c>
      <c r="D2992" s="4">
        <f t="shared" si="47"/>
        <v>2.5878182062512092E-2</v>
      </c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>
        <f>LN(C2992/C2991)</f>
        <v>2.358504083052361E-2</v>
      </c>
      <c r="Q2992">
        <f>$Y$3*D2992+$Y$4*P2992</f>
        <v>2.4065969760551222E-2</v>
      </c>
    </row>
    <row r="2993" spans="1:17" x14ac:dyDescent="0.25">
      <c r="A2993" s="5">
        <v>37202</v>
      </c>
      <c r="B2993">
        <v>0.29615799999999998</v>
      </c>
      <c r="C2993">
        <v>19.879572</v>
      </c>
      <c r="D2993" s="4">
        <f t="shared" si="47"/>
        <v>1.0202462313256709E-3</v>
      </c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>
        <f>LN(C2993/C2992)</f>
        <v>-8.2150337633014412E-3</v>
      </c>
      <c r="Q2993">
        <f>$Y$3*D2993+$Y$4*P2993</f>
        <v>-6.2781651289740082E-3</v>
      </c>
    </row>
    <row r="2994" spans="1:17" x14ac:dyDescent="0.25">
      <c r="A2994" s="5">
        <v>37203</v>
      </c>
      <c r="B2994">
        <v>0.28285500000000002</v>
      </c>
      <c r="C2994">
        <v>19.932176999999999</v>
      </c>
      <c r="D2994" s="4">
        <f t="shared" si="47"/>
        <v>-4.5958696848960298E-2</v>
      </c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>
        <f>LN(C2994/C2993)</f>
        <v>2.6426887507628098E-3</v>
      </c>
      <c r="Q2994">
        <f>$Y$3*D2994+$Y$4*P2994</f>
        <v>-7.5502344099558777E-3</v>
      </c>
    </row>
    <row r="2995" spans="1:17" x14ac:dyDescent="0.25">
      <c r="A2995" s="5">
        <v>37204</v>
      </c>
      <c r="B2995">
        <v>0.28285500000000002</v>
      </c>
      <c r="C2995">
        <v>20.176611000000001</v>
      </c>
      <c r="D2995" s="4">
        <f t="shared" si="47"/>
        <v>0</v>
      </c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>
        <f>LN(C2995/C2994)</f>
        <v>1.2188701696798015E-2</v>
      </c>
      <c r="Q2995">
        <f>$Y$3*D2995+$Y$4*P2995</f>
        <v>9.6324268439038716E-3</v>
      </c>
    </row>
    <row r="2996" spans="1:17" x14ac:dyDescent="0.25">
      <c r="A2996" s="5">
        <v>37207</v>
      </c>
      <c r="B2996">
        <v>0.28345900000000002</v>
      </c>
      <c r="C2996">
        <v>20.356065999999998</v>
      </c>
      <c r="D2996" s="4">
        <f t="shared" si="47"/>
        <v>2.1330930509256118E-3</v>
      </c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>
        <f>LN(C2996/C2995)</f>
        <v>8.8548887394339065E-3</v>
      </c>
      <c r="Q2996">
        <f>$Y$3*D2996+$Y$4*P2996</f>
        <v>7.4451604753202685E-3</v>
      </c>
    </row>
    <row r="2997" spans="1:17" x14ac:dyDescent="0.25">
      <c r="A2997" s="5">
        <v>37208</v>
      </c>
      <c r="B2997">
        <v>0.29283300000000001</v>
      </c>
      <c r="C2997">
        <v>21.008913</v>
      </c>
      <c r="D2997" s="4">
        <f t="shared" si="47"/>
        <v>3.2534988756545848E-2</v>
      </c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>
        <f>LN(C2997/C2996)</f>
        <v>3.1567825241906516E-2</v>
      </c>
      <c r="Q2997">
        <f>$Y$3*D2997+$Y$4*P2997</f>
        <v>3.1770663561574208E-2</v>
      </c>
    </row>
    <row r="2998" spans="1:17" x14ac:dyDescent="0.25">
      <c r="A2998" s="5">
        <v>37209</v>
      </c>
      <c r="B2998">
        <v>0.29646099999999997</v>
      </c>
      <c r="C2998">
        <v>20.405563000000001</v>
      </c>
      <c r="D2998" s="4">
        <f t="shared" si="47"/>
        <v>1.2313194561899497E-2</v>
      </c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>
        <f>LN(C2998/C2997)</f>
        <v>-2.9139216496738167E-2</v>
      </c>
      <c r="Q2998">
        <f>$Y$3*D2998+$Y$4*P2998</f>
        <v>-2.0445611663594754E-2</v>
      </c>
    </row>
    <row r="2999" spans="1:17" x14ac:dyDescent="0.25">
      <c r="A2999" s="5">
        <v>37210</v>
      </c>
      <c r="B2999">
        <v>0.29404200000000003</v>
      </c>
      <c r="C2999">
        <v>20.458165999999999</v>
      </c>
      <c r="D2999" s="4">
        <f t="shared" si="47"/>
        <v>-8.1930609379377885E-3</v>
      </c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>
        <f>LN(C2999/C2998)</f>
        <v>2.5745584332708322E-3</v>
      </c>
      <c r="Q2999">
        <f>$Y$3*D2999+$Y$4*P2999</f>
        <v>3.1631999993651946E-4</v>
      </c>
    </row>
    <row r="3000" spans="1:17" x14ac:dyDescent="0.25">
      <c r="A3000" s="5">
        <v>37211</v>
      </c>
      <c r="B3000">
        <v>0.28678599999999999</v>
      </c>
      <c r="C3000">
        <v>20.343685000000001</v>
      </c>
      <c r="D3000" s="4">
        <f t="shared" si="47"/>
        <v>-2.4986321249311834E-2</v>
      </c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>
        <f>LN(C3000/C2999)</f>
        <v>-5.6115738678025285E-3</v>
      </c>
      <c r="Q3000">
        <f>$Y$3*D3000+$Y$4*P3000</f>
        <v>-9.6749417920121844E-3</v>
      </c>
    </row>
    <row r="3001" spans="1:17" x14ac:dyDescent="0.25">
      <c r="A3001" s="5">
        <v>37214</v>
      </c>
      <c r="B3001">
        <v>0.30235699999999999</v>
      </c>
      <c r="C3001">
        <v>20.588115999999999</v>
      </c>
      <c r="D3001" s="4">
        <f t="shared" si="47"/>
        <v>5.2872145398288467E-2</v>
      </c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>
        <f>LN(C3001/C3000)</f>
        <v>1.1943471805489065E-2</v>
      </c>
      <c r="Q3001">
        <f>$Y$3*D3001+$Y$4*P3001</f>
        <v>2.0527235824840749E-2</v>
      </c>
    </row>
    <row r="3002" spans="1:17" x14ac:dyDescent="0.25">
      <c r="A3002" s="5">
        <v>37215</v>
      </c>
      <c r="B3002">
        <v>0.29525200000000001</v>
      </c>
      <c r="C3002">
        <v>20.235393999999999</v>
      </c>
      <c r="D3002" s="4">
        <f t="shared" si="47"/>
        <v>-2.3779209452470217E-2</v>
      </c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>
        <f>LN(C3002/C3001)</f>
        <v>-1.7280766773230365E-2</v>
      </c>
      <c r="Q3002">
        <f>$Y$3*D3002+$Y$4*P3002</f>
        <v>-1.8643652338661734E-2</v>
      </c>
    </row>
    <row r="3003" spans="1:17" x14ac:dyDescent="0.25">
      <c r="A3003" s="5">
        <v>37216</v>
      </c>
      <c r="B3003">
        <v>0.29752000000000001</v>
      </c>
      <c r="C3003">
        <v>19.817688</v>
      </c>
      <c r="D3003" s="4">
        <f t="shared" si="47"/>
        <v>7.6522206418792732E-3</v>
      </c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>
        <f>LN(C3003/C3002)</f>
        <v>-2.0858377102430121E-2</v>
      </c>
      <c r="Q3003">
        <f>$Y$3*D3003+$Y$4*P3003</f>
        <v>-1.4878993418448058E-2</v>
      </c>
    </row>
    <row r="3004" spans="1:17" x14ac:dyDescent="0.25">
      <c r="A3004" s="5">
        <v>37218</v>
      </c>
      <c r="B3004">
        <v>0.29993799999999998</v>
      </c>
      <c r="C3004">
        <v>20.021903999999999</v>
      </c>
      <c r="D3004" s="4">
        <f t="shared" si="47"/>
        <v>8.0943370142214713E-3</v>
      </c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>
        <f>LN(C3004/C3003)</f>
        <v>1.0252002010914123E-2</v>
      </c>
      <c r="Q3004">
        <f>$Y$3*D3004+$Y$4*P3004</f>
        <v>9.7994858275486443E-3</v>
      </c>
    </row>
    <row r="3005" spans="1:17" x14ac:dyDescent="0.25">
      <c r="A3005" s="5">
        <v>37221</v>
      </c>
      <c r="B3005">
        <v>0.32306800000000002</v>
      </c>
      <c r="C3005">
        <v>20.154951000000001</v>
      </c>
      <c r="D3005" s="4">
        <f t="shared" si="47"/>
        <v>7.4287040749855107E-2</v>
      </c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>
        <f>LN(C3005/C3004)</f>
        <v>6.6230911476569138E-3</v>
      </c>
      <c r="Q3005">
        <f>$Y$3*D3005+$Y$4*P3005</f>
        <v>2.0813909589052899E-2</v>
      </c>
    </row>
    <row r="3006" spans="1:17" x14ac:dyDescent="0.25">
      <c r="A3006" s="5">
        <v>37222</v>
      </c>
      <c r="B3006">
        <v>0.31747500000000001</v>
      </c>
      <c r="C3006">
        <v>19.721779000000002</v>
      </c>
      <c r="D3006" s="4">
        <f t="shared" si="47"/>
        <v>-1.7463752305793973E-2</v>
      </c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>
        <f>LN(C3006/C3005)</f>
        <v>-2.1726407320364884E-2</v>
      </c>
      <c r="Q3006">
        <f>$Y$3*D3006+$Y$4*P3006</f>
        <v>-2.083242221092757E-2</v>
      </c>
    </row>
    <row r="3007" spans="1:17" x14ac:dyDescent="0.25">
      <c r="A3007" s="5">
        <v>37223</v>
      </c>
      <c r="B3007">
        <v>0.31036900000000001</v>
      </c>
      <c r="C3007">
        <v>19.430928999999999</v>
      </c>
      <c r="D3007" s="4">
        <f t="shared" si="47"/>
        <v>-2.2637162887507847E-2</v>
      </c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>
        <f>LN(C3007/C3006)</f>
        <v>-1.4857483180093885E-2</v>
      </c>
      <c r="Q3007">
        <f>$Y$3*D3007+$Y$4*P3007</f>
        <v>-1.6489076117088764E-2</v>
      </c>
    </row>
    <row r="3008" spans="1:17" x14ac:dyDescent="0.25">
      <c r="A3008" s="5">
        <v>37224</v>
      </c>
      <c r="B3008">
        <v>0.30870700000000001</v>
      </c>
      <c r="C3008">
        <v>20.062124000000001</v>
      </c>
      <c r="D3008" s="4">
        <f t="shared" si="47"/>
        <v>-5.3693051996048886E-3</v>
      </c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>
        <f>LN(C3008/C3007)</f>
        <v>3.1967584374396361E-2</v>
      </c>
      <c r="Q3008">
        <f>$Y$3*D3008+$Y$4*P3008</f>
        <v>2.4137107078493883E-2</v>
      </c>
    </row>
    <row r="3009" spans="1:17" x14ac:dyDescent="0.25">
      <c r="A3009" s="5">
        <v>37225</v>
      </c>
      <c r="B3009">
        <v>0.32201000000000002</v>
      </c>
      <c r="C3009">
        <v>19.867198999999999</v>
      </c>
      <c r="D3009" s="4">
        <f t="shared" si="47"/>
        <v>4.2189993974820567E-2</v>
      </c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>
        <f>LN(C3009/C3008)</f>
        <v>-9.7635789353699449E-3</v>
      </c>
      <c r="Q3009">
        <f>$Y$3*D3009+$Y$4*P3009</f>
        <v>1.1323815411434009E-3</v>
      </c>
    </row>
    <row r="3010" spans="1:17" x14ac:dyDescent="0.25">
      <c r="A3010" s="5">
        <v>37228</v>
      </c>
      <c r="B3010">
        <v>0.31823099999999999</v>
      </c>
      <c r="C3010">
        <v>20.040464</v>
      </c>
      <c r="D3010" s="4">
        <f t="shared" si="47"/>
        <v>-1.1805066800031516E-2</v>
      </c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>
        <f>LN(C3010/C3009)</f>
        <v>8.6833492950161816E-3</v>
      </c>
      <c r="Q3010">
        <f>$Y$3*D3010+$Y$4*P3010</f>
        <v>4.3864172556373898E-3</v>
      </c>
    </row>
    <row r="3011" spans="1:17" x14ac:dyDescent="0.25">
      <c r="A3011" s="5">
        <v>37229</v>
      </c>
      <c r="B3011">
        <v>0.33864</v>
      </c>
      <c r="C3011">
        <v>20.421040999999999</v>
      </c>
      <c r="D3011" s="4">
        <f t="shared" si="47"/>
        <v>6.2160062049894743E-2</v>
      </c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>
        <f>LN(C3011/C3010)</f>
        <v>1.8812361227805632E-2</v>
      </c>
      <c r="Q3011">
        <f>$Y$3*D3011+$Y$4*P3011</f>
        <v>2.7903455611663974E-2</v>
      </c>
    </row>
    <row r="3012" spans="1:17" x14ac:dyDescent="0.25">
      <c r="A3012" s="5">
        <v>37230</v>
      </c>
      <c r="B3012">
        <v>0.35920000000000002</v>
      </c>
      <c r="C3012">
        <v>21.070795</v>
      </c>
      <c r="D3012" s="4">
        <f t="shared" ref="D3012:D3075" si="48">LN(B3012/B3011)</f>
        <v>5.8941740215376244E-2</v>
      </c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>
        <f>LN(C3012/C3011)</f>
        <v>3.1322167606864029E-2</v>
      </c>
      <c r="Q3012">
        <f>$Y$3*D3012+$Y$4*P3012</f>
        <v>3.7114681088867708E-2</v>
      </c>
    </row>
    <row r="3013" spans="1:17" x14ac:dyDescent="0.25">
      <c r="A3013" s="5">
        <v>37231</v>
      </c>
      <c r="B3013">
        <v>0.344385</v>
      </c>
      <c r="C3013">
        <v>21.240976</v>
      </c>
      <c r="D3013" s="4">
        <f t="shared" si="48"/>
        <v>-4.2119118829940863E-2</v>
      </c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>
        <f>LN(C3013/C3012)</f>
        <v>8.0441878778972787E-3</v>
      </c>
      <c r="Q3013">
        <f>$Y$3*D3013+$Y$4*P3013</f>
        <v>-2.476309108992567E-3</v>
      </c>
    </row>
    <row r="3014" spans="1:17" x14ac:dyDescent="0.25">
      <c r="A3014" s="5">
        <v>37232</v>
      </c>
      <c r="B3014">
        <v>0.340756</v>
      </c>
      <c r="C3014">
        <v>20.987261</v>
      </c>
      <c r="D3014" s="4">
        <f t="shared" si="48"/>
        <v>-1.0593538959316596E-2</v>
      </c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>
        <f>LN(C3014/C3013)</f>
        <v>-1.2016511745776783E-2</v>
      </c>
      <c r="Q3014">
        <f>$Y$3*D3014+$Y$4*P3014</f>
        <v>-1.1718078849405509E-2</v>
      </c>
    </row>
    <row r="3015" spans="1:17" x14ac:dyDescent="0.25">
      <c r="A3015" s="5">
        <v>37235</v>
      </c>
      <c r="B3015">
        <v>0.340756</v>
      </c>
      <c r="C3015">
        <v>20.749013999999999</v>
      </c>
      <c r="D3015" s="4">
        <f t="shared" si="48"/>
        <v>0</v>
      </c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>
        <f>LN(C3015/C3014)</f>
        <v>-1.1416907132627637E-2</v>
      </c>
      <c r="Q3015">
        <f>$Y$3*D3015+$Y$4*P3015</f>
        <v>-9.0224968560490681E-3</v>
      </c>
    </row>
    <row r="3016" spans="1:17" x14ac:dyDescent="0.25">
      <c r="A3016" s="5">
        <v>37236</v>
      </c>
      <c r="B3016">
        <v>0.32926699999999998</v>
      </c>
      <c r="C3016">
        <v>20.829460000000001</v>
      </c>
      <c r="D3016" s="4">
        <f t="shared" si="48"/>
        <v>-3.4297706850206666E-2</v>
      </c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>
        <f>LN(C3016/C3015)</f>
        <v>3.8696033135817345E-3</v>
      </c>
      <c r="Q3016">
        <f>$Y$3*D3016+$Y$4*P3016</f>
        <v>-4.1350338989225308E-3</v>
      </c>
    </row>
    <row r="3017" spans="1:17" x14ac:dyDescent="0.25">
      <c r="A3017" s="5">
        <v>37237</v>
      </c>
      <c r="B3017">
        <v>0.32488299999999998</v>
      </c>
      <c r="C3017">
        <v>21.024384000000001</v>
      </c>
      <c r="D3017" s="4">
        <f t="shared" si="48"/>
        <v>-1.3403854274399303E-2</v>
      </c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>
        <f>LN(C3017/C3016)</f>
        <v>9.3145761866020946E-3</v>
      </c>
      <c r="Q3017">
        <f>$Y$3*D3017+$Y$4*P3017</f>
        <v>4.5499544960131456E-3</v>
      </c>
    </row>
    <row r="3018" spans="1:17" x14ac:dyDescent="0.25">
      <c r="A3018" s="5">
        <v>37238</v>
      </c>
      <c r="B3018">
        <v>0.31747500000000001</v>
      </c>
      <c r="C3018">
        <v>20.504574000000002</v>
      </c>
      <c r="D3018" s="4">
        <f t="shared" si="48"/>
        <v>-2.3066042439084104E-2</v>
      </c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>
        <f>LN(C3018/C3017)</f>
        <v>-2.5034923768001004E-2</v>
      </c>
      <c r="Q3018">
        <f>$Y$3*D3018+$Y$4*P3018</f>
        <v>-2.4622000229904632E-2</v>
      </c>
    </row>
    <row r="3019" spans="1:17" x14ac:dyDescent="0.25">
      <c r="A3019" s="5">
        <v>37239</v>
      </c>
      <c r="B3019">
        <v>0.308253</v>
      </c>
      <c r="C3019">
        <v>20.866589999999999</v>
      </c>
      <c r="D3019" s="4">
        <f t="shared" si="48"/>
        <v>-2.9478200717905217E-2</v>
      </c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>
        <f>LN(C3019/C3018)</f>
        <v>1.750133210220621E-2</v>
      </c>
      <c r="Q3019">
        <f>$Y$3*D3019+$Y$4*P3019</f>
        <v>7.6485519344616573E-3</v>
      </c>
    </row>
    <row r="3020" spans="1:17" x14ac:dyDescent="0.25">
      <c r="A3020" s="5">
        <v>37242</v>
      </c>
      <c r="B3020">
        <v>0.31173000000000001</v>
      </c>
      <c r="C3020">
        <v>21.343084000000001</v>
      </c>
      <c r="D3020" s="4">
        <f t="shared" si="48"/>
        <v>1.1216554175473178E-2</v>
      </c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>
        <f>LN(C3020/C3019)</f>
        <v>2.257843746052679E-2</v>
      </c>
      <c r="Q3020">
        <f>$Y$3*D3020+$Y$4*P3020</f>
        <v>2.0195567057624833E-2</v>
      </c>
    </row>
    <row r="3021" spans="1:17" x14ac:dyDescent="0.25">
      <c r="A3021" s="5">
        <v>37243</v>
      </c>
      <c r="B3021">
        <v>0.31762600000000002</v>
      </c>
      <c r="C3021">
        <v>21.432801999999999</v>
      </c>
      <c r="D3021" s="4">
        <f t="shared" si="48"/>
        <v>1.8737161469491684E-2</v>
      </c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>
        <f>LN(C3021/C3020)</f>
        <v>4.1947994512148588E-3</v>
      </c>
      <c r="Q3021">
        <f>$Y$3*D3021+$Y$4*P3021</f>
        <v>7.244695597148897E-3</v>
      </c>
    </row>
    <row r="3022" spans="1:17" x14ac:dyDescent="0.25">
      <c r="A3022" s="5">
        <v>37244</v>
      </c>
      <c r="B3022">
        <v>0.32684800000000003</v>
      </c>
      <c r="C3022">
        <v>21.500879000000001</v>
      </c>
      <c r="D3022" s="4">
        <f t="shared" si="48"/>
        <v>2.8620641023021979E-2</v>
      </c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>
        <f>LN(C3022/C3021)</f>
        <v>3.1712657973015194E-3</v>
      </c>
      <c r="Q3022">
        <f>$Y$3*D3022+$Y$4*P3022</f>
        <v>8.508634741892767E-3</v>
      </c>
    </row>
    <row r="3023" spans="1:17" x14ac:dyDescent="0.25">
      <c r="A3023" s="5">
        <v>37245</v>
      </c>
      <c r="B3023">
        <v>0.31248599999999999</v>
      </c>
      <c r="C3023">
        <v>20.656191</v>
      </c>
      <c r="D3023" s="4">
        <f t="shared" si="48"/>
        <v>-4.4935562852272584E-2</v>
      </c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>
        <f>LN(C3023/C3022)</f>
        <v>-4.0078737249316432E-2</v>
      </c>
      <c r="Q3023">
        <f>$Y$3*D3023+$Y$4*P3023</f>
        <v>-4.1097334755644012E-2</v>
      </c>
    </row>
    <row r="3024" spans="1:17" x14ac:dyDescent="0.25">
      <c r="A3024" s="5">
        <v>37246</v>
      </c>
      <c r="B3024">
        <v>0.31747500000000001</v>
      </c>
      <c r="C3024">
        <v>20.897542999999999</v>
      </c>
      <c r="D3024" s="4">
        <f t="shared" si="48"/>
        <v>1.5839406902190933E-2</v>
      </c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>
        <f>LN(C3024/C3023)</f>
        <v>1.1616511481942541E-2</v>
      </c>
      <c r="Q3024">
        <f>$Y$3*D3024+$Y$4*P3024</f>
        <v>1.2502158012451907E-2</v>
      </c>
    </row>
    <row r="3025" spans="1:17" x14ac:dyDescent="0.25">
      <c r="A3025" s="5">
        <v>37249</v>
      </c>
      <c r="B3025">
        <v>0.32291799999999998</v>
      </c>
      <c r="C3025">
        <v>20.813997000000001</v>
      </c>
      <c r="D3025" s="4">
        <f t="shared" si="48"/>
        <v>1.6999345948083607E-2</v>
      </c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>
        <f>LN(C3025/C3024)</f>
        <v>-4.0058991695557178E-3</v>
      </c>
      <c r="Q3025">
        <f>$Y$3*D3025+$Y$4*P3025</f>
        <v>3.9942481070090246E-4</v>
      </c>
    </row>
    <row r="3026" spans="1:17" x14ac:dyDescent="0.25">
      <c r="A3026" s="5">
        <v>37251</v>
      </c>
      <c r="B3026">
        <v>0.32488299999999998</v>
      </c>
      <c r="C3026">
        <v>20.940859</v>
      </c>
      <c r="D3026" s="4">
        <f t="shared" si="48"/>
        <v>6.0666964910005769E-3</v>
      </c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>
        <f>LN(C3026/C3025)</f>
        <v>6.0765334866380288E-3</v>
      </c>
      <c r="Q3026">
        <f>$Y$3*D3026+$Y$4*P3026</f>
        <v>6.0744704232206462E-3</v>
      </c>
    </row>
    <row r="3027" spans="1:17" x14ac:dyDescent="0.25">
      <c r="A3027" s="5">
        <v>37252</v>
      </c>
      <c r="B3027">
        <v>0.33365099999999998</v>
      </c>
      <c r="C3027">
        <v>20.993448000000001</v>
      </c>
      <c r="D3027" s="4">
        <f t="shared" si="48"/>
        <v>2.6630418983647677E-2</v>
      </c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>
        <f>LN(C3027/C3026)</f>
        <v>2.5081624727578372E-3</v>
      </c>
      <c r="Q3027">
        <f>$Y$3*D3027+$Y$4*P3027</f>
        <v>7.5672015113495052E-3</v>
      </c>
    </row>
    <row r="3028" spans="1:17" x14ac:dyDescent="0.25">
      <c r="A3028" s="5">
        <v>37253</v>
      </c>
      <c r="B3028">
        <v>0.33909400000000001</v>
      </c>
      <c r="C3028">
        <v>20.99963</v>
      </c>
      <c r="D3028" s="4">
        <f t="shared" si="48"/>
        <v>1.6181818581619198E-2</v>
      </c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>
        <f>LN(C3028/C3027)</f>
        <v>2.9442947928988856E-4</v>
      </c>
      <c r="Q3028">
        <f>$Y$3*D3028+$Y$4*P3028</f>
        <v>3.6264113630616276E-3</v>
      </c>
    </row>
    <row r="3029" spans="1:17" x14ac:dyDescent="0.25">
      <c r="A3029" s="5">
        <v>37256</v>
      </c>
      <c r="B3029">
        <v>0.33108100000000001</v>
      </c>
      <c r="C3029">
        <v>20.498394000000001</v>
      </c>
      <c r="D3029" s="4">
        <f t="shared" si="48"/>
        <v>-2.3914296648788656E-2</v>
      </c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>
        <f>LN(C3029/C3028)</f>
        <v>-2.4158276908491552E-2</v>
      </c>
      <c r="Q3029">
        <f>$Y$3*D3029+$Y$4*P3029</f>
        <v>-2.4107108160745024E-2</v>
      </c>
    </row>
    <row r="3030" spans="1:17" x14ac:dyDescent="0.25">
      <c r="A3030" s="5">
        <v>37258</v>
      </c>
      <c r="B3030">
        <v>0.35224499999999997</v>
      </c>
      <c r="C3030">
        <v>20.742825</v>
      </c>
      <c r="D3030" s="4">
        <f t="shared" si="48"/>
        <v>6.1963897783228687E-2</v>
      </c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>
        <f>LN(C3030/C3029)</f>
        <v>1.1853862135309843E-2</v>
      </c>
      <c r="Q3030">
        <f>$Y$3*D3030+$Y$4*P3030</f>
        <v>2.2363186851826172E-2</v>
      </c>
    </row>
    <row r="3031" spans="1:17" x14ac:dyDescent="0.25">
      <c r="A3031" s="5">
        <v>37259</v>
      </c>
      <c r="B3031">
        <v>0.35647899999999999</v>
      </c>
      <c r="C3031">
        <v>21.420432999999999</v>
      </c>
      <c r="D3031" s="4">
        <f t="shared" si="48"/>
        <v>1.1948375874578476E-2</v>
      </c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>
        <f>LN(C3031/C3030)</f>
        <v>3.2144875820450142E-2</v>
      </c>
      <c r="Q3031">
        <f>$Y$3*D3031+$Y$4*P3031</f>
        <v>2.7909165880836775E-2</v>
      </c>
    </row>
    <row r="3032" spans="1:17" x14ac:dyDescent="0.25">
      <c r="A3032" s="5">
        <v>37260</v>
      </c>
      <c r="B3032">
        <v>0.35814200000000002</v>
      </c>
      <c r="C3032">
        <v>21.318328999999999</v>
      </c>
      <c r="D3032" s="4">
        <f t="shared" si="48"/>
        <v>4.6542237128861077E-3</v>
      </c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>
        <f>LN(C3032/C3031)</f>
        <v>-4.778060452551725E-3</v>
      </c>
      <c r="Q3032">
        <f>$Y$3*D3032+$Y$4*P3032</f>
        <v>-2.7998751283678982E-3</v>
      </c>
    </row>
    <row r="3033" spans="1:17" x14ac:dyDescent="0.25">
      <c r="A3033" s="5">
        <v>37263</v>
      </c>
      <c r="B3033">
        <v>0.34619899999999998</v>
      </c>
      <c r="C3033">
        <v>21.213115999999999</v>
      </c>
      <c r="D3033" s="4">
        <f t="shared" si="48"/>
        <v>-3.3915801567170757E-2</v>
      </c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>
        <f>LN(C3033/C3032)</f>
        <v>-4.9475494951583352E-3</v>
      </c>
      <c r="Q3033">
        <f>$Y$3*D3033+$Y$4*P3033</f>
        <v>-1.1022914710096459E-2</v>
      </c>
    </row>
    <row r="3034" spans="1:17" x14ac:dyDescent="0.25">
      <c r="A3034" s="5">
        <v>37264</v>
      </c>
      <c r="B3034">
        <v>0.34181499999999998</v>
      </c>
      <c r="C3034">
        <v>21.466837000000002</v>
      </c>
      <c r="D3034" s="4">
        <f t="shared" si="48"/>
        <v>-1.2744099202575142E-2</v>
      </c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>
        <f>LN(C3034/C3033)</f>
        <v>1.1889609573181893E-2</v>
      </c>
      <c r="Q3034">
        <f>$Y$3*D3034+$Y$4*P3034</f>
        <v>6.7233062339568566E-3</v>
      </c>
    </row>
    <row r="3035" spans="1:17" x14ac:dyDescent="0.25">
      <c r="A3035" s="5">
        <v>37265</v>
      </c>
      <c r="B3035">
        <v>0.32730100000000001</v>
      </c>
      <c r="C3035">
        <v>21.259539</v>
      </c>
      <c r="D3035" s="4">
        <f t="shared" si="48"/>
        <v>-4.3389418228192297E-2</v>
      </c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>
        <f>LN(C3035/C3034)</f>
        <v>-9.7035904280768238E-3</v>
      </c>
      <c r="Q3035">
        <f>$Y$3*D3035+$Y$4*P3035</f>
        <v>-1.6768348976313248E-2</v>
      </c>
    </row>
    <row r="3036" spans="1:17" x14ac:dyDescent="0.25">
      <c r="A3036" s="5">
        <v>37266</v>
      </c>
      <c r="B3036">
        <v>0.32095200000000002</v>
      </c>
      <c r="C3036">
        <v>21.435901999999999</v>
      </c>
      <c r="D3036" s="4">
        <f t="shared" si="48"/>
        <v>-1.9588657564809413E-2</v>
      </c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>
        <f>LN(C3036/C3035)</f>
        <v>8.2614911084428165E-3</v>
      </c>
      <c r="Q3036">
        <f>$Y$3*D3036+$Y$4*P3036</f>
        <v>2.4206200728098572E-3</v>
      </c>
    </row>
    <row r="3037" spans="1:17" x14ac:dyDescent="0.25">
      <c r="A3037" s="5">
        <v>37267</v>
      </c>
      <c r="B3037">
        <v>0.31823099999999999</v>
      </c>
      <c r="C3037">
        <v>21.228605000000002</v>
      </c>
      <c r="D3037" s="4">
        <f t="shared" si="48"/>
        <v>-8.5140450758316912E-3</v>
      </c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>
        <f>LN(C3037/C3036)</f>
        <v>-9.7176152199489139E-3</v>
      </c>
      <c r="Q3037">
        <f>$Y$3*D3037+$Y$4*P3037</f>
        <v>-9.4651965317543146E-3</v>
      </c>
    </row>
    <row r="3038" spans="1:17" x14ac:dyDescent="0.25">
      <c r="A3038" s="5">
        <v>37270</v>
      </c>
      <c r="B3038">
        <v>0.319743</v>
      </c>
      <c r="C3038">
        <v>21.185286000000001</v>
      </c>
      <c r="D3038" s="4">
        <f t="shared" si="48"/>
        <v>4.7400139533374016E-3</v>
      </c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>
        <f>LN(C3038/C3037)</f>
        <v>-2.042680548338996E-3</v>
      </c>
      <c r="Q3038">
        <f>$Y$3*D3038+$Y$4*P3038</f>
        <v>-6.2018028368377343E-4</v>
      </c>
    </row>
    <row r="3039" spans="1:17" x14ac:dyDescent="0.25">
      <c r="A3039" s="5">
        <v>37271</v>
      </c>
      <c r="B3039">
        <v>0.32805699999999999</v>
      </c>
      <c r="C3039">
        <v>21.519442000000002</v>
      </c>
      <c r="D3039" s="4">
        <f t="shared" si="48"/>
        <v>2.5669825657757984E-2</v>
      </c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>
        <f>LN(C3039/C3038)</f>
        <v>1.5649921483977303E-2</v>
      </c>
      <c r="Q3039">
        <f>$Y$3*D3039+$Y$4*P3039</f>
        <v>1.7751345384980091E-2</v>
      </c>
    </row>
    <row r="3040" spans="1:17" x14ac:dyDescent="0.25">
      <c r="A3040" s="5">
        <v>37272</v>
      </c>
      <c r="B3040">
        <v>0.31414799999999998</v>
      </c>
      <c r="C3040">
        <v>20.99963</v>
      </c>
      <c r="D3040" s="4">
        <f t="shared" si="48"/>
        <v>-4.3323161330662982E-2</v>
      </c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>
        <f>LN(C3040/C3039)</f>
        <v>-2.4451987068795381E-2</v>
      </c>
      <c r="Q3040">
        <f>$Y$3*D3040+$Y$4*P3040</f>
        <v>-2.840974314570946E-2</v>
      </c>
    </row>
    <row r="3041" spans="1:17" x14ac:dyDescent="0.25">
      <c r="A3041" s="5">
        <v>37273</v>
      </c>
      <c r="B3041">
        <v>0.33984999999999999</v>
      </c>
      <c r="C3041">
        <v>21.615359999999999</v>
      </c>
      <c r="D3041" s="4">
        <f t="shared" si="48"/>
        <v>7.8640131349441325E-2</v>
      </c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>
        <f>LN(C3041/C3040)</f>
        <v>2.8899354560938346E-2</v>
      </c>
      <c r="Q3041">
        <f>$Y$3*D3041+$Y$4*P3041</f>
        <v>3.9331236481657886E-2</v>
      </c>
    </row>
    <row r="3042" spans="1:17" x14ac:dyDescent="0.25">
      <c r="A3042" s="5">
        <v>37274</v>
      </c>
      <c r="B3042">
        <v>0.33516299999999999</v>
      </c>
      <c r="C3042">
        <v>20.451979000000001</v>
      </c>
      <c r="D3042" s="4">
        <f t="shared" si="48"/>
        <v>-1.3887363138820405E-2</v>
      </c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>
        <f>LN(C3042/C3041)</f>
        <v>-5.5324522658744719E-2</v>
      </c>
      <c r="Q3042">
        <f>$Y$3*D3042+$Y$4*P3042</f>
        <v>-4.6634116453794096E-2</v>
      </c>
    </row>
    <row r="3043" spans="1:17" x14ac:dyDescent="0.25">
      <c r="A3043" s="5">
        <v>37278</v>
      </c>
      <c r="B3043">
        <v>0.329872</v>
      </c>
      <c r="C3043">
        <v>19.944545999999999</v>
      </c>
      <c r="D3043" s="4">
        <f t="shared" si="48"/>
        <v>-1.5912280225614434E-2</v>
      </c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>
        <f>LN(C3043/C3042)</f>
        <v>-2.5123927921624264E-2</v>
      </c>
      <c r="Q3043">
        <f>$Y$3*D3043+$Y$4*P3043</f>
        <v>-2.3192015569940723E-2</v>
      </c>
    </row>
    <row r="3044" spans="1:17" x14ac:dyDescent="0.25">
      <c r="A3044" s="5">
        <v>37279</v>
      </c>
      <c r="B3044">
        <v>0.34801300000000002</v>
      </c>
      <c r="C3044">
        <v>19.721779000000002</v>
      </c>
      <c r="D3044" s="4">
        <f t="shared" si="48"/>
        <v>5.353513497037124E-2</v>
      </c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>
        <f>LN(C3044/C3043)</f>
        <v>-1.1232164413868402E-2</v>
      </c>
      <c r="Q3044">
        <f>$Y$3*D3044+$Y$4*P3044</f>
        <v>2.3511542056439284E-3</v>
      </c>
    </row>
    <row r="3045" spans="1:17" x14ac:dyDescent="0.25">
      <c r="A3045" s="5">
        <v>37280</v>
      </c>
      <c r="B3045">
        <v>0.350885</v>
      </c>
      <c r="C3045">
        <v>19.987863999999998</v>
      </c>
      <c r="D3045" s="4">
        <f t="shared" si="48"/>
        <v>8.2186990554669152E-3</v>
      </c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>
        <f>LN(C3045/C3044)</f>
        <v>1.3401731289073659E-2</v>
      </c>
      <c r="Q3045">
        <f>$Y$3*D3045+$Y$4*P3045</f>
        <v>1.2314720113470824E-2</v>
      </c>
    </row>
    <row r="3046" spans="1:17" x14ac:dyDescent="0.25">
      <c r="A3046" s="5">
        <v>37281</v>
      </c>
      <c r="B3046">
        <v>0.35149000000000002</v>
      </c>
      <c r="C3046">
        <v>19.740345000000001</v>
      </c>
      <c r="D3046" s="4">
        <f t="shared" si="48"/>
        <v>1.7227268898409298E-3</v>
      </c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>
        <f>LN(C3046/C3045)</f>
        <v>-1.24607783201027E-2</v>
      </c>
      <c r="Q3046">
        <f>$Y$3*D3046+$Y$4*P3046</f>
        <v>-9.4861434003231226E-3</v>
      </c>
    </row>
    <row r="3047" spans="1:17" x14ac:dyDescent="0.25">
      <c r="A3047" s="5">
        <v>37284</v>
      </c>
      <c r="B3047">
        <v>0.35179300000000002</v>
      </c>
      <c r="C3047">
        <v>19.746531000000001</v>
      </c>
      <c r="D3047" s="4">
        <f t="shared" si="48"/>
        <v>8.6167309247516433E-4</v>
      </c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>
        <f>LN(C3047/C3046)</f>
        <v>3.1331929376266822E-4</v>
      </c>
      <c r="Q3047">
        <f>$Y$3*D3047+$Y$4*P3047</f>
        <v>4.2832276673354002E-4</v>
      </c>
    </row>
    <row r="3048" spans="1:17" x14ac:dyDescent="0.25">
      <c r="A3048" s="5">
        <v>37285</v>
      </c>
      <c r="B3048">
        <v>0.348769</v>
      </c>
      <c r="C3048">
        <v>19.282412000000001</v>
      </c>
      <c r="D3048" s="4">
        <f t="shared" si="48"/>
        <v>-8.6331224980496519E-3</v>
      </c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>
        <f>LN(C3048/C3047)</f>
        <v>-2.3784445258001257E-2</v>
      </c>
      <c r="Q3048">
        <f>$Y$3*D3048+$Y$4*P3048</f>
        <v>-2.0606834851019058E-2</v>
      </c>
    </row>
    <row r="3049" spans="1:17" x14ac:dyDescent="0.25">
      <c r="A3049" s="5">
        <v>37286</v>
      </c>
      <c r="B3049">
        <v>0.36418899999999998</v>
      </c>
      <c r="C3049">
        <v>19.446401999999999</v>
      </c>
      <c r="D3049" s="4">
        <f t="shared" si="48"/>
        <v>4.3263151714002246E-2</v>
      </c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>
        <f>LN(C3049/C3048)</f>
        <v>8.4686807136731927E-3</v>
      </c>
      <c r="Q3049">
        <f>$Y$3*D3049+$Y$4*P3049</f>
        <v>1.5765949401548403E-2</v>
      </c>
    </row>
    <row r="3050" spans="1:17" x14ac:dyDescent="0.25">
      <c r="A3050" s="5">
        <v>37287</v>
      </c>
      <c r="B3050">
        <v>0.37371399999999999</v>
      </c>
      <c r="C3050">
        <v>19.712485999999998</v>
      </c>
      <c r="D3050" s="4">
        <f t="shared" si="48"/>
        <v>2.5817835343170756E-2</v>
      </c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>
        <f>LN(C3050/C3049)</f>
        <v>1.3590176273953208E-2</v>
      </c>
      <c r="Q3050">
        <f>$Y$3*D3050+$Y$4*P3050</f>
        <v>1.6154621459826869E-2</v>
      </c>
    </row>
    <row r="3051" spans="1:17" x14ac:dyDescent="0.25">
      <c r="A3051" s="5">
        <v>37288</v>
      </c>
      <c r="B3051">
        <v>0.36902699999999999</v>
      </c>
      <c r="C3051">
        <v>19.387613000000002</v>
      </c>
      <c r="D3051" s="4">
        <f t="shared" si="48"/>
        <v>-1.2620986900102781E-2</v>
      </c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>
        <f>LN(C3051/C3050)</f>
        <v>-1.661788509623131E-2</v>
      </c>
      <c r="Q3051">
        <f>$Y$3*D3051+$Y$4*P3051</f>
        <v>-1.5779635822231488E-2</v>
      </c>
    </row>
    <row r="3052" spans="1:17" x14ac:dyDescent="0.25">
      <c r="A3052" s="5">
        <v>37291</v>
      </c>
      <c r="B3052">
        <v>0.38323800000000002</v>
      </c>
      <c r="C3052">
        <v>18.911124999999998</v>
      </c>
      <c r="D3052" s="4">
        <f t="shared" si="48"/>
        <v>3.7786394011733303E-2</v>
      </c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>
        <f>LN(C3052/C3051)</f>
        <v>-2.4883983750548209E-2</v>
      </c>
      <c r="Q3052">
        <f>$Y$3*D3052+$Y$4*P3052</f>
        <v>-1.1740441913177465E-2</v>
      </c>
    </row>
    <row r="3053" spans="1:17" x14ac:dyDescent="0.25">
      <c r="A3053" s="5">
        <v>37292</v>
      </c>
      <c r="B3053">
        <v>0.38474900000000001</v>
      </c>
      <c r="C3053">
        <v>18.920414000000001</v>
      </c>
      <c r="D3053" s="4">
        <f t="shared" si="48"/>
        <v>3.9349675181722448E-3</v>
      </c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>
        <f>LN(C3053/C3052)</f>
        <v>4.9107175823180117E-4</v>
      </c>
      <c r="Q3053">
        <f>$Y$3*D3053+$Y$4*P3053</f>
        <v>1.213342623999007E-3</v>
      </c>
    </row>
    <row r="3054" spans="1:17" x14ac:dyDescent="0.25">
      <c r="A3054" s="5">
        <v>37293</v>
      </c>
      <c r="B3054">
        <v>0.37295800000000001</v>
      </c>
      <c r="C3054">
        <v>18.688337000000001</v>
      </c>
      <c r="D3054" s="4">
        <f t="shared" si="48"/>
        <v>-3.1125360857586382E-2</v>
      </c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>
        <f>LN(C3054/C3053)</f>
        <v>-1.2341805545545304E-2</v>
      </c>
      <c r="Q3054">
        <f>$Y$3*D3054+$Y$4*P3054</f>
        <v>-1.6281185742595381E-2</v>
      </c>
    </row>
    <row r="3055" spans="1:17" x14ac:dyDescent="0.25">
      <c r="A3055" s="5">
        <v>37294</v>
      </c>
      <c r="B3055">
        <v>0.36736400000000002</v>
      </c>
      <c r="C3055">
        <v>18.502694999999999</v>
      </c>
      <c r="D3055" s="4">
        <f t="shared" si="48"/>
        <v>-1.5112630634096401E-2</v>
      </c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>
        <f>LN(C3055/C3054)</f>
        <v>-9.9832422952695968E-3</v>
      </c>
      <c r="Q3055">
        <f>$Y$3*D3055+$Y$4*P3055</f>
        <v>-1.1059003007726442E-2</v>
      </c>
    </row>
    <row r="3056" spans="1:17" x14ac:dyDescent="0.25">
      <c r="A3056" s="5">
        <v>37295</v>
      </c>
      <c r="B3056">
        <v>0.36328199999999999</v>
      </c>
      <c r="C3056">
        <v>18.765695999999998</v>
      </c>
      <c r="D3056" s="4">
        <f t="shared" si="48"/>
        <v>-1.1173789963781449E-2</v>
      </c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>
        <f>LN(C3056/C3055)</f>
        <v>1.4114125076608839E-2</v>
      </c>
      <c r="Q3056">
        <f>$Y$3*D3056+$Y$4*P3056</f>
        <v>8.8106183612992831E-3</v>
      </c>
    </row>
    <row r="3057" spans="1:17" x14ac:dyDescent="0.25">
      <c r="A3057" s="5">
        <v>37298</v>
      </c>
      <c r="B3057">
        <v>0.37764300000000001</v>
      </c>
      <c r="C3057">
        <v>18.914214999999999</v>
      </c>
      <c r="D3057" s="4">
        <f t="shared" si="48"/>
        <v>3.8769912736654338E-2</v>
      </c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>
        <f>LN(C3057/C3056)</f>
        <v>7.8832335430180159E-3</v>
      </c>
      <c r="Q3057">
        <f>$Y$3*D3057+$Y$4*P3057</f>
        <v>1.4360940789954969E-2</v>
      </c>
    </row>
    <row r="3058" spans="1:17" x14ac:dyDescent="0.25">
      <c r="A3058" s="5">
        <v>37299</v>
      </c>
      <c r="B3058">
        <v>0.37356200000000001</v>
      </c>
      <c r="C3058">
        <v>18.607903</v>
      </c>
      <c r="D3058" s="4">
        <f t="shared" si="48"/>
        <v>-1.0865316787018065E-2</v>
      </c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>
        <f>LN(C3058/C3057)</f>
        <v>-1.6327372818882781E-2</v>
      </c>
      <c r="Q3058">
        <f>$Y$3*D3058+$Y$4*P3058</f>
        <v>-1.5181843391165101E-2</v>
      </c>
    </row>
    <row r="3059" spans="1:17" x14ac:dyDescent="0.25">
      <c r="A3059" s="5">
        <v>37300</v>
      </c>
      <c r="B3059">
        <v>0.37809700000000002</v>
      </c>
      <c r="C3059">
        <v>19.12771</v>
      </c>
      <c r="D3059" s="4">
        <f t="shared" si="48"/>
        <v>1.2066788337058241E-2</v>
      </c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>
        <f>LN(C3059/C3058)</f>
        <v>2.7551686069572704E-2</v>
      </c>
      <c r="Q3059">
        <f>$Y$3*D3059+$Y$4*P3059</f>
        <v>2.4304116668176744E-2</v>
      </c>
    </row>
    <row r="3060" spans="1:17" x14ac:dyDescent="0.25">
      <c r="A3060" s="5">
        <v>37301</v>
      </c>
      <c r="B3060">
        <v>0.37189899999999998</v>
      </c>
      <c r="C3060">
        <v>19.084387</v>
      </c>
      <c r="D3060" s="4">
        <f t="shared" si="48"/>
        <v>-1.6528464423978033E-2</v>
      </c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>
        <f>LN(C3060/C3059)</f>
        <v>-2.2675028047976272E-3</v>
      </c>
      <c r="Q3060">
        <f>$Y$3*D3060+$Y$4*P3060</f>
        <v>-5.258382266125009E-3</v>
      </c>
    </row>
    <row r="3061" spans="1:17" x14ac:dyDescent="0.25">
      <c r="A3061" s="5">
        <v>37302</v>
      </c>
      <c r="B3061">
        <v>0.361317</v>
      </c>
      <c r="C3061">
        <v>18.635743999999999</v>
      </c>
      <c r="D3061" s="4">
        <f t="shared" si="48"/>
        <v>-2.8866622674776937E-2</v>
      </c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>
        <f>LN(C3061/C3060)</f>
        <v>-2.3789109209006308E-2</v>
      </c>
      <c r="Q3061">
        <f>$Y$3*D3061+$Y$4*P3061</f>
        <v>-2.4853990466309581E-2</v>
      </c>
    </row>
    <row r="3062" spans="1:17" x14ac:dyDescent="0.25">
      <c r="A3062" s="5">
        <v>37306</v>
      </c>
      <c r="B3062">
        <v>0.34196599999999999</v>
      </c>
      <c r="C3062">
        <v>18.233516999999999</v>
      </c>
      <c r="D3062" s="4">
        <f t="shared" si="48"/>
        <v>-5.5044372441860258E-2</v>
      </c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>
        <f>LN(C3062/C3061)</f>
        <v>-2.1819963171562061E-2</v>
      </c>
      <c r="Q3062">
        <f>$Y$3*D3062+$Y$4*P3062</f>
        <v>-2.8787950741742539E-2</v>
      </c>
    </row>
    <row r="3063" spans="1:17" x14ac:dyDescent="0.25">
      <c r="A3063" s="5">
        <v>37307</v>
      </c>
      <c r="B3063">
        <v>0.34967599999999999</v>
      </c>
      <c r="C3063">
        <v>18.533643999999999</v>
      </c>
      <c r="D3063" s="4">
        <f t="shared" si="48"/>
        <v>2.2295694543754737E-2</v>
      </c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>
        <f>LN(C3063/C3062)</f>
        <v>1.6326181202629495E-2</v>
      </c>
      <c r="Q3063">
        <f>$Y$3*D3063+$Y$4*P3063</f>
        <v>1.7578137089116014E-2</v>
      </c>
    </row>
    <row r="3064" spans="1:17" x14ac:dyDescent="0.25">
      <c r="A3064" s="5">
        <v>37308</v>
      </c>
      <c r="B3064">
        <v>0.32503399999999999</v>
      </c>
      <c r="C3064">
        <v>17.961227000000001</v>
      </c>
      <c r="D3064" s="4">
        <f t="shared" si="48"/>
        <v>-7.3077219217117531E-2</v>
      </c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>
        <f>LN(C3064/C3063)</f>
        <v>-3.1372296011888824E-2</v>
      </c>
      <c r="Q3064">
        <f>$Y$3*D3064+$Y$4*P3064</f>
        <v>-4.0118858942329055E-2</v>
      </c>
    </row>
    <row r="3065" spans="1:17" x14ac:dyDescent="0.25">
      <c r="A3065" s="5">
        <v>37309</v>
      </c>
      <c r="B3065">
        <v>0.34377999999999997</v>
      </c>
      <c r="C3065">
        <v>17.942668999999999</v>
      </c>
      <c r="D3065" s="4">
        <f t="shared" si="48"/>
        <v>5.6072125657465631E-2</v>
      </c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>
        <f>LN(C3065/C3064)</f>
        <v>-1.0337597709554199E-3</v>
      </c>
      <c r="Q3065">
        <f>$Y$3*D3065+$Y$4*P3065</f>
        <v>1.094276919039207E-2</v>
      </c>
    </row>
    <row r="3066" spans="1:17" x14ac:dyDescent="0.25">
      <c r="A3066" s="5">
        <v>37312</v>
      </c>
      <c r="B3066">
        <v>0.359956</v>
      </c>
      <c r="C3066">
        <v>18.279938000000001</v>
      </c>
      <c r="D3066" s="4">
        <f t="shared" si="48"/>
        <v>4.5979883858178118E-2</v>
      </c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>
        <f>LN(C3066/C3065)</f>
        <v>1.8622555080330699E-2</v>
      </c>
      <c r="Q3066">
        <f>$Y$3*D3066+$Y$4*P3066</f>
        <v>2.4360069488082593E-2</v>
      </c>
    </row>
    <row r="3067" spans="1:17" x14ac:dyDescent="0.25">
      <c r="A3067" s="5">
        <v>37313</v>
      </c>
      <c r="B3067">
        <v>0.35783999999999999</v>
      </c>
      <c r="C3067">
        <v>18.115946000000001</v>
      </c>
      <c r="D3067" s="4">
        <f t="shared" si="48"/>
        <v>-5.8958426335963239E-3</v>
      </c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>
        <f>LN(C3067/C3066)</f>
        <v>-9.0116294362872218E-3</v>
      </c>
      <c r="Q3067">
        <f>$Y$3*D3067+$Y$4*P3067</f>
        <v>-8.3581712051459534E-3</v>
      </c>
    </row>
    <row r="3068" spans="1:17" x14ac:dyDescent="0.25">
      <c r="A3068" s="5">
        <v>37314</v>
      </c>
      <c r="B3068">
        <v>0.33198800000000001</v>
      </c>
      <c r="C3068">
        <v>18.066434999999998</v>
      </c>
      <c r="D3068" s="4">
        <f t="shared" si="48"/>
        <v>-7.4987135439648328E-2</v>
      </c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>
        <f>LN(C3068/C3067)</f>
        <v>-2.7367480820153279E-3</v>
      </c>
      <c r="Q3068">
        <f>$Y$3*D3068+$Y$4*P3068</f>
        <v>-1.7889456951959759E-2</v>
      </c>
    </row>
    <row r="3069" spans="1:17" x14ac:dyDescent="0.25">
      <c r="A3069" s="5">
        <v>37315</v>
      </c>
      <c r="B3069">
        <v>0.32805699999999999</v>
      </c>
      <c r="C3069">
        <v>18.050964</v>
      </c>
      <c r="D3069" s="4">
        <f t="shared" si="48"/>
        <v>-1.1911449911075537E-2</v>
      </c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>
        <f>LN(C3069/C3068)</f>
        <v>-8.5670626205594091E-4</v>
      </c>
      <c r="Q3069">
        <f>$Y$3*D3069+$Y$4*P3069</f>
        <v>-3.1751618201736422E-3</v>
      </c>
    </row>
    <row r="3070" spans="1:17" x14ac:dyDescent="0.25">
      <c r="A3070" s="5">
        <v>37316</v>
      </c>
      <c r="B3070">
        <v>0.35451300000000002</v>
      </c>
      <c r="C3070">
        <v>18.988474</v>
      </c>
      <c r="D3070" s="4">
        <f t="shared" si="48"/>
        <v>7.7557642894059448E-2</v>
      </c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>
        <f>LN(C3070/C3069)</f>
        <v>5.0633072957116963E-2</v>
      </c>
      <c r="Q3070">
        <f>$Y$3*D3070+$Y$4*P3070</f>
        <v>5.6279827038634642E-2</v>
      </c>
    </row>
    <row r="3071" spans="1:17" x14ac:dyDescent="0.25">
      <c r="A3071" s="5">
        <v>37319</v>
      </c>
      <c r="B3071">
        <v>0.36721300000000001</v>
      </c>
      <c r="C3071">
        <v>19.585637999999999</v>
      </c>
      <c r="D3071" s="4">
        <f t="shared" si="48"/>
        <v>3.5197044501843078E-2</v>
      </c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>
        <f>LN(C3071/C3070)</f>
        <v>3.096437902608358E-2</v>
      </c>
      <c r="Q3071">
        <f>$Y$3*D3071+$Y$4*P3071</f>
        <v>3.1852074580995683E-2</v>
      </c>
    </row>
    <row r="3072" spans="1:17" x14ac:dyDescent="0.25">
      <c r="A3072" s="5">
        <v>37320</v>
      </c>
      <c r="B3072">
        <v>0.35572300000000001</v>
      </c>
      <c r="C3072">
        <v>19.517561000000001</v>
      </c>
      <c r="D3072" s="4">
        <f t="shared" si="48"/>
        <v>-3.1789723074434194E-2</v>
      </c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>
        <f>LN(C3072/C3071)</f>
        <v>-3.4819181304860118E-3</v>
      </c>
      <c r="Q3072">
        <f>$Y$3*D3072+$Y$4*P3072</f>
        <v>-9.4187711045691253E-3</v>
      </c>
    </row>
    <row r="3073" spans="1:17" x14ac:dyDescent="0.25">
      <c r="A3073" s="5">
        <v>37321</v>
      </c>
      <c r="B3073">
        <v>0.36388599999999999</v>
      </c>
      <c r="C3073">
        <v>19.687747999999999</v>
      </c>
      <c r="D3073" s="4">
        <f t="shared" si="48"/>
        <v>2.2688293674984646E-2</v>
      </c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>
        <f>LN(C3073/C3072)</f>
        <v>8.6818889242025465E-3</v>
      </c>
      <c r="Q3073">
        <f>$Y$3*D3073+$Y$4*P3073</f>
        <v>1.1619381459054483E-2</v>
      </c>
    </row>
    <row r="3074" spans="1:17" x14ac:dyDescent="0.25">
      <c r="A3074" s="5">
        <v>37322</v>
      </c>
      <c r="B3074">
        <v>0.36857299999999998</v>
      </c>
      <c r="C3074">
        <v>19.406175999999999</v>
      </c>
      <c r="D3074" s="4">
        <f t="shared" si="48"/>
        <v>1.2798160646830609E-2</v>
      </c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>
        <f>LN(C3074/C3073)</f>
        <v>-1.4405147409936295E-2</v>
      </c>
      <c r="Q3074">
        <f>$Y$3*D3074+$Y$4*P3074</f>
        <v>-8.6999349901989362E-3</v>
      </c>
    </row>
    <row r="3075" spans="1:17" x14ac:dyDescent="0.25">
      <c r="A3075" s="5">
        <v>37323</v>
      </c>
      <c r="B3075">
        <v>0.37280600000000003</v>
      </c>
      <c r="C3075">
        <v>19.786753000000001</v>
      </c>
      <c r="D3075" s="4">
        <f t="shared" si="48"/>
        <v>1.1419384685370989E-2</v>
      </c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>
        <f>LN(C3075/C3074)</f>
        <v>1.9421307467070846E-2</v>
      </c>
      <c r="Q3075">
        <f>$Y$3*D3075+$Y$4*P3075</f>
        <v>1.7743104612452321E-2</v>
      </c>
    </row>
    <row r="3076" spans="1:17" x14ac:dyDescent="0.25">
      <c r="A3076" s="5">
        <v>37326</v>
      </c>
      <c r="B3076">
        <v>0.378853</v>
      </c>
      <c r="C3076">
        <v>19.907412999999998</v>
      </c>
      <c r="D3076" s="4">
        <f t="shared" ref="D3076:D3139" si="49">LN(B3076/B3075)</f>
        <v>1.6090089944839459E-2</v>
      </c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>
        <f>LN(C3076/C3075)</f>
        <v>6.0795015386379174E-3</v>
      </c>
      <c r="Q3076">
        <f>$Y$3*D3076+$Y$4*P3076</f>
        <v>8.1789716907517476E-3</v>
      </c>
    </row>
    <row r="3077" spans="1:17" x14ac:dyDescent="0.25">
      <c r="A3077" s="5">
        <v>37327</v>
      </c>
      <c r="B3077">
        <v>0.37371399999999999</v>
      </c>
      <c r="C3077">
        <v>19.350480999999998</v>
      </c>
      <c r="D3077" s="4">
        <f t="shared" si="49"/>
        <v>-1.3657468051872781E-2</v>
      </c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>
        <f>LN(C3077/C3076)</f>
        <v>-2.8374897879706092E-2</v>
      </c>
      <c r="Q3077">
        <f>$Y$3*D3077+$Y$4*P3077</f>
        <v>-2.5288285646181026E-2</v>
      </c>
    </row>
    <row r="3078" spans="1:17" x14ac:dyDescent="0.25">
      <c r="A3078" s="5">
        <v>37328</v>
      </c>
      <c r="B3078">
        <v>0.37023600000000001</v>
      </c>
      <c r="C3078">
        <v>19.21435</v>
      </c>
      <c r="D3078" s="4">
        <f t="shared" si="49"/>
        <v>-9.3501588514781613E-3</v>
      </c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>
        <f>LN(C3078/C3077)</f>
        <v>-7.0598813420850448E-3</v>
      </c>
      <c r="Q3078">
        <f>$Y$3*D3078+$Y$4*P3078</f>
        <v>-7.540209678034775E-3</v>
      </c>
    </row>
    <row r="3079" spans="1:17" x14ac:dyDescent="0.25">
      <c r="A3079" s="5">
        <v>37329</v>
      </c>
      <c r="B3079">
        <v>0.36932900000000002</v>
      </c>
      <c r="C3079">
        <v>18.942062</v>
      </c>
      <c r="D3079" s="4">
        <f t="shared" si="49"/>
        <v>-2.4527944257081344E-3</v>
      </c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>
        <f>LN(C3079/C3078)</f>
        <v>-1.4272443757723177E-2</v>
      </c>
      <c r="Q3079">
        <f>$Y$3*D3079+$Y$4*P3079</f>
        <v>-1.1793568393549286E-2</v>
      </c>
    </row>
    <row r="3080" spans="1:17" x14ac:dyDescent="0.25">
      <c r="A3080" s="5">
        <v>37330</v>
      </c>
      <c r="B3080">
        <v>0.377191</v>
      </c>
      <c r="C3080">
        <v>19.335011000000002</v>
      </c>
      <c r="D3080" s="4">
        <f t="shared" si="49"/>
        <v>2.1063844735135232E-2</v>
      </c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>
        <f>LN(C3080/C3079)</f>
        <v>2.0532542027403962E-2</v>
      </c>
      <c r="Q3080">
        <f>$Y$3*D3080+$Y$4*P3080</f>
        <v>2.0643969461172793E-2</v>
      </c>
    </row>
    <row r="3081" spans="1:17" x14ac:dyDescent="0.25">
      <c r="A3081" s="5">
        <v>37333</v>
      </c>
      <c r="B3081">
        <v>0.37401600000000002</v>
      </c>
      <c r="C3081">
        <v>19.226718999999999</v>
      </c>
      <c r="D3081" s="4">
        <f t="shared" si="49"/>
        <v>-8.4531132053137243E-3</v>
      </c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>
        <f>LN(C3081/C3080)</f>
        <v>-5.6165677566835477E-3</v>
      </c>
      <c r="Q3081">
        <f>$Y$3*D3081+$Y$4*P3081</f>
        <v>-6.2114621088301333E-3</v>
      </c>
    </row>
    <row r="3082" spans="1:17" x14ac:dyDescent="0.25">
      <c r="A3082" s="5">
        <v>37334</v>
      </c>
      <c r="B3082">
        <v>0.37567899999999999</v>
      </c>
      <c r="C3082">
        <v>19.254567999999999</v>
      </c>
      <c r="D3082" s="4">
        <f t="shared" si="49"/>
        <v>4.4364781081455106E-3</v>
      </c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>
        <f>LN(C3082/C3081)</f>
        <v>1.4474050653205293E-3</v>
      </c>
      <c r="Q3082">
        <f>$Y$3*D3082+$Y$4*P3082</f>
        <v>2.0742882595203302E-3</v>
      </c>
    </row>
    <row r="3083" spans="1:17" x14ac:dyDescent="0.25">
      <c r="A3083" s="5">
        <v>37335</v>
      </c>
      <c r="B3083">
        <v>0.37673699999999999</v>
      </c>
      <c r="C3083">
        <v>18.595517999999998</v>
      </c>
      <c r="D3083" s="4">
        <f t="shared" si="49"/>
        <v>2.8122759146559937E-3</v>
      </c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>
        <f>LN(C3083/C3082)</f>
        <v>-3.4827747344379587E-2</v>
      </c>
      <c r="Q3083">
        <f>$Y$3*D3083+$Y$4*P3083</f>
        <v>-2.6933695351565624E-2</v>
      </c>
    </row>
    <row r="3084" spans="1:17" x14ac:dyDescent="0.25">
      <c r="A3084" s="5">
        <v>37336</v>
      </c>
      <c r="B3084">
        <v>0.36691000000000001</v>
      </c>
      <c r="C3084">
        <v>18.985375999999999</v>
      </c>
      <c r="D3084" s="4">
        <f t="shared" si="49"/>
        <v>-2.6430744898173066E-2</v>
      </c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>
        <f>LN(C3084/C3083)</f>
        <v>2.0748414657115039E-2</v>
      </c>
      <c r="Q3084">
        <f>$Y$3*D3084+$Y$4*P3084</f>
        <v>1.0853767782333792E-2</v>
      </c>
    </row>
    <row r="3085" spans="1:17" x14ac:dyDescent="0.25">
      <c r="A3085" s="5">
        <v>37337</v>
      </c>
      <c r="B3085">
        <v>0.36418899999999998</v>
      </c>
      <c r="C3085">
        <v>18.703821000000001</v>
      </c>
      <c r="D3085" s="4">
        <f t="shared" si="49"/>
        <v>-7.4436227204343506E-3</v>
      </c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>
        <f>LN(C3085/C3084)</f>
        <v>-1.4941164058448758E-2</v>
      </c>
      <c r="Q3085">
        <f>$Y$3*D3085+$Y$4*P3085</f>
        <v>-1.3368742576845396E-2</v>
      </c>
    </row>
    <row r="3086" spans="1:17" x14ac:dyDescent="0.25">
      <c r="A3086" s="5">
        <v>37340</v>
      </c>
      <c r="B3086">
        <v>0.35300100000000001</v>
      </c>
      <c r="C3086">
        <v>18.326342</v>
      </c>
      <c r="D3086" s="4">
        <f t="shared" si="49"/>
        <v>-3.1202073861844901E-2</v>
      </c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>
        <f>LN(C3086/C3085)</f>
        <v>-2.0388356159348042E-2</v>
      </c>
      <c r="Q3086">
        <f>$Y$3*D3086+$Y$4*P3086</f>
        <v>-2.265626256290296E-2</v>
      </c>
    </row>
    <row r="3087" spans="1:17" x14ac:dyDescent="0.25">
      <c r="A3087" s="5">
        <v>37341</v>
      </c>
      <c r="B3087">
        <v>0.35466500000000001</v>
      </c>
      <c r="C3087">
        <v>18.279938000000001</v>
      </c>
      <c r="D3087" s="4">
        <f t="shared" si="49"/>
        <v>4.7027921838440718E-3</v>
      </c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>
        <f>LN(C3087/C3086)</f>
        <v>-2.5353040437963523E-3</v>
      </c>
      <c r="Q3087">
        <f>$Y$3*D3087+$Y$4*P3087</f>
        <v>-1.0172946749719589E-3</v>
      </c>
    </row>
    <row r="3088" spans="1:17" x14ac:dyDescent="0.25">
      <c r="A3088" s="5">
        <v>37342</v>
      </c>
      <c r="B3088">
        <v>0.35481600000000002</v>
      </c>
      <c r="C3088">
        <v>18.391314000000001</v>
      </c>
      <c r="D3088" s="4">
        <f t="shared" si="49"/>
        <v>4.256632729558244E-4</v>
      </c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>
        <f>LN(C3088/C3087)</f>
        <v>6.0743136043349098E-3</v>
      </c>
      <c r="Q3088">
        <f>$Y$3*D3088+$Y$4*P3088</f>
        <v>4.8896506964970889E-3</v>
      </c>
    </row>
    <row r="3089" spans="1:17" x14ac:dyDescent="0.25">
      <c r="A3089" s="5">
        <v>37343</v>
      </c>
      <c r="B3089">
        <v>0.35783999999999999</v>
      </c>
      <c r="C3089">
        <v>18.660499999999999</v>
      </c>
      <c r="D3089" s="4">
        <f t="shared" si="49"/>
        <v>8.4866138773187251E-3</v>
      </c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>
        <f>LN(C3089/C3088)</f>
        <v>1.4530502404554958E-2</v>
      </c>
      <c r="Q3089">
        <f>$Y$3*D3089+$Y$4*P3089</f>
        <v>1.3262948185886362E-2</v>
      </c>
    </row>
    <row r="3090" spans="1:17" x14ac:dyDescent="0.25">
      <c r="A3090" s="5">
        <v>37347</v>
      </c>
      <c r="B3090">
        <v>0.36978299999999997</v>
      </c>
      <c r="C3090">
        <v>18.682162999999999</v>
      </c>
      <c r="D3090" s="4">
        <f t="shared" si="49"/>
        <v>3.2830387976717945E-2</v>
      </c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>
        <f>LN(C3090/C3089)</f>
        <v>1.1602280442667751E-3</v>
      </c>
      <c r="Q3090">
        <f>$Y$3*D3090+$Y$4*P3090</f>
        <v>7.8022507499113155E-3</v>
      </c>
    </row>
    <row r="3091" spans="1:17" x14ac:dyDescent="0.25">
      <c r="A3091" s="5">
        <v>37348</v>
      </c>
      <c r="B3091">
        <v>0.36388599999999999</v>
      </c>
      <c r="C3091">
        <v>17.722989999999999</v>
      </c>
      <c r="D3091" s="4">
        <f t="shared" si="49"/>
        <v>-1.6075715330988973E-2</v>
      </c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>
        <f>LN(C3091/C3090)</f>
        <v>-5.2706551554223838E-2</v>
      </c>
      <c r="Q3091">
        <f>$Y$3*D3091+$Y$4*P3091</f>
        <v>-4.5024151261948399E-2</v>
      </c>
    </row>
    <row r="3092" spans="1:17" x14ac:dyDescent="0.25">
      <c r="A3092" s="5">
        <v>37349</v>
      </c>
      <c r="B3092">
        <v>0.35904900000000001</v>
      </c>
      <c r="C3092">
        <v>17.429051999999999</v>
      </c>
      <c r="D3092" s="4">
        <f t="shared" si="49"/>
        <v>-1.3381762345293218E-2</v>
      </c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>
        <f>LN(C3092/C3091)</f>
        <v>-1.67241977659978E-2</v>
      </c>
      <c r="Q3092">
        <f>$Y$3*D3092+$Y$4*P3092</f>
        <v>-1.6023205664795228E-2</v>
      </c>
    </row>
    <row r="3093" spans="1:17" x14ac:dyDescent="0.25">
      <c r="A3093" s="5">
        <v>37350</v>
      </c>
      <c r="B3093">
        <v>0.37643399999999999</v>
      </c>
      <c r="C3093">
        <v>17.466180999999999</v>
      </c>
      <c r="D3093" s="4">
        <f t="shared" si="49"/>
        <v>4.7283863643507597E-2</v>
      </c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>
        <f>LN(C3093/C3092)</f>
        <v>2.12802786051403E-3</v>
      </c>
      <c r="Q3093">
        <f>$Y$3*D3093+$Y$4*P3093</f>
        <v>1.1598333258488259E-2</v>
      </c>
    </row>
    <row r="3094" spans="1:17" x14ac:dyDescent="0.25">
      <c r="A3094" s="5">
        <v>37351</v>
      </c>
      <c r="B3094">
        <v>0.37401600000000002</v>
      </c>
      <c r="C3094">
        <v>17.286722000000001</v>
      </c>
      <c r="D3094" s="4">
        <f t="shared" si="49"/>
        <v>-6.4441558204111115E-3</v>
      </c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>
        <f>LN(C3094/C3093)</f>
        <v>-1.0327804565944995E-2</v>
      </c>
      <c r="Q3094">
        <f>$Y$3*D3094+$Y$4*P3094</f>
        <v>-9.5133065272990786E-3</v>
      </c>
    </row>
    <row r="3095" spans="1:17" x14ac:dyDescent="0.25">
      <c r="A3095" s="5">
        <v>37354</v>
      </c>
      <c r="B3095">
        <v>0.37129400000000001</v>
      </c>
      <c r="C3095">
        <v>17.704423999999999</v>
      </c>
      <c r="D3095" s="4">
        <f t="shared" si="49"/>
        <v>-7.3043756354617346E-3</v>
      </c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>
        <f>LN(C3095/C3094)</f>
        <v>2.3875859489080151E-2</v>
      </c>
      <c r="Q3095">
        <f>$Y$3*D3095+$Y$4*P3095</f>
        <v>1.733658623923667E-2</v>
      </c>
    </row>
    <row r="3096" spans="1:17" x14ac:dyDescent="0.25">
      <c r="A3096" s="5">
        <v>37355</v>
      </c>
      <c r="B3096">
        <v>0.36434</v>
      </c>
      <c r="C3096">
        <v>16.977315999999998</v>
      </c>
      <c r="D3096" s="4">
        <f t="shared" si="49"/>
        <v>-1.8906704009980329E-2</v>
      </c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>
        <f>LN(C3096/C3095)</f>
        <v>-4.1936451778511963E-2</v>
      </c>
      <c r="Q3096">
        <f>$Y$3*D3096+$Y$4*P3096</f>
        <v>-3.7106539081193449E-2</v>
      </c>
    </row>
    <row r="3097" spans="1:17" x14ac:dyDescent="0.25">
      <c r="A3097" s="5">
        <v>37356</v>
      </c>
      <c r="B3097">
        <v>0.37280600000000003</v>
      </c>
      <c r="C3097">
        <v>17.419767</v>
      </c>
      <c r="D3097" s="4">
        <f t="shared" si="49"/>
        <v>2.2970679499840486E-2</v>
      </c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>
        <f>LN(C3097/C3096)</f>
        <v>2.5727495830942512E-2</v>
      </c>
      <c r="Q3097">
        <f>$Y$3*D3097+$Y$4*P3097</f>
        <v>2.514932266397631E-2</v>
      </c>
    </row>
    <row r="3098" spans="1:17" x14ac:dyDescent="0.25">
      <c r="A3098" s="5">
        <v>37357</v>
      </c>
      <c r="B3098">
        <v>0.37583</v>
      </c>
      <c r="C3098">
        <v>16.952551</v>
      </c>
      <c r="D3098" s="4">
        <f t="shared" si="49"/>
        <v>8.0787363872682118E-3</v>
      </c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>
        <f>LN(C3098/C3097)</f>
        <v>-2.7187271927190514E-2</v>
      </c>
      <c r="Q3098">
        <f>$Y$3*D3098+$Y$4*P3098</f>
        <v>-1.9791110099726235E-2</v>
      </c>
    </row>
    <row r="3099" spans="1:17" x14ac:dyDescent="0.25">
      <c r="A3099" s="5">
        <v>37358</v>
      </c>
      <c r="B3099">
        <v>0.378853</v>
      </c>
      <c r="C3099">
        <v>17.305288000000001</v>
      </c>
      <c r="D3099" s="4">
        <f t="shared" si="49"/>
        <v>8.0113535575712172E-3</v>
      </c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>
        <f>LN(C3099/C3098)</f>
        <v>2.0593795560493667E-2</v>
      </c>
      <c r="Q3099">
        <f>$Y$3*D3099+$Y$4*P3099</f>
        <v>1.7954943541617922E-2</v>
      </c>
    </row>
    <row r="3100" spans="1:17" x14ac:dyDescent="0.25">
      <c r="A3100" s="5">
        <v>37361</v>
      </c>
      <c r="B3100">
        <v>0.37794699999999998</v>
      </c>
      <c r="C3100">
        <v>17.231031000000002</v>
      </c>
      <c r="D3100" s="4">
        <f t="shared" si="49"/>
        <v>-2.3942928985575202E-3</v>
      </c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>
        <f>LN(C3100/C3099)</f>
        <v>-4.3002332952761972E-3</v>
      </c>
      <c r="Q3100">
        <f>$Y$3*D3100+$Y$4*P3100</f>
        <v>-3.9005100410327244E-3</v>
      </c>
    </row>
    <row r="3101" spans="1:17" x14ac:dyDescent="0.25">
      <c r="A3101" s="5">
        <v>37362</v>
      </c>
      <c r="B3101">
        <v>0.38913399999999998</v>
      </c>
      <c r="C3101">
        <v>17.886980000000001</v>
      </c>
      <c r="D3101" s="4">
        <f t="shared" si="49"/>
        <v>2.9169783160148531E-2</v>
      </c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>
        <f>LN(C3101/C3100)</f>
        <v>3.7361187637605653E-2</v>
      </c>
      <c r="Q3101">
        <f>$Y$3*D3101+$Y$4*P3101</f>
        <v>3.5643245743834553E-2</v>
      </c>
    </row>
    <row r="3102" spans="1:17" x14ac:dyDescent="0.25">
      <c r="A3102" s="5">
        <v>37363</v>
      </c>
      <c r="B3102">
        <v>0.39472699999999999</v>
      </c>
      <c r="C3102">
        <v>17.521881</v>
      </c>
      <c r="D3102" s="4">
        <f t="shared" si="49"/>
        <v>1.4270629404833658E-2</v>
      </c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>
        <f>LN(C3102/C3101)</f>
        <v>-2.0622631121049732E-2</v>
      </c>
      <c r="Q3102">
        <f>$Y$3*D3102+$Y$4*P3102</f>
        <v>-1.3304643804875473E-2</v>
      </c>
    </row>
    <row r="3103" spans="1:17" x14ac:dyDescent="0.25">
      <c r="A3103" s="5">
        <v>37364</v>
      </c>
      <c r="B3103">
        <v>0.38414500000000001</v>
      </c>
      <c r="C3103">
        <v>17.441424999999999</v>
      </c>
      <c r="D3103" s="4">
        <f t="shared" si="49"/>
        <v>-2.7174301233905254E-2</v>
      </c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>
        <f>LN(C3103/C3102)</f>
        <v>-4.6023189004935749E-3</v>
      </c>
      <c r="Q3103">
        <f>$Y$3*D3103+$Y$4*P3103</f>
        <v>-9.3362267648585719E-3</v>
      </c>
    </row>
    <row r="3104" spans="1:17" x14ac:dyDescent="0.25">
      <c r="A3104" s="5">
        <v>37365</v>
      </c>
      <c r="B3104">
        <v>0.37764300000000001</v>
      </c>
      <c r="C3104">
        <v>17.698235</v>
      </c>
      <c r="D3104" s="4">
        <f t="shared" si="49"/>
        <v>-1.7070780573399159E-2</v>
      </c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>
        <f>LN(C3104/C3103)</f>
        <v>1.4616793235082744E-2</v>
      </c>
      <c r="Q3104">
        <f>$Y$3*D3104+$Y$4*P3104</f>
        <v>7.9711184051598251E-3</v>
      </c>
    </row>
    <row r="3105" spans="1:17" x14ac:dyDescent="0.25">
      <c r="A3105" s="5">
        <v>37368</v>
      </c>
      <c r="B3105">
        <v>0.37084099999999998</v>
      </c>
      <c r="C3105">
        <v>17.200085000000001</v>
      </c>
      <c r="D3105" s="4">
        <f t="shared" si="49"/>
        <v>-1.8175905590601341E-2</v>
      </c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>
        <f>LN(C3105/C3104)</f>
        <v>-2.8550591425875758E-2</v>
      </c>
      <c r="Q3105">
        <f>$Y$3*D3105+$Y$4*P3105</f>
        <v>-2.6374760958685309E-2</v>
      </c>
    </row>
    <row r="3106" spans="1:17" x14ac:dyDescent="0.25">
      <c r="A3106" s="5">
        <v>37369</v>
      </c>
      <c r="B3106">
        <v>0.36660799999999999</v>
      </c>
      <c r="C3106">
        <v>16.705031999999999</v>
      </c>
      <c r="D3106" s="4">
        <f t="shared" si="49"/>
        <v>-1.1480241998894747E-2</v>
      </c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>
        <f>LN(C3106/C3105)</f>
        <v>-2.9204334266643064E-2</v>
      </c>
      <c r="Q3106">
        <f>$Y$3*D3106+$Y$4*P3106</f>
        <v>-2.548714990349445E-2</v>
      </c>
    </row>
    <row r="3107" spans="1:17" x14ac:dyDescent="0.25">
      <c r="A3107" s="5">
        <v>37370</v>
      </c>
      <c r="B3107">
        <v>0.35935099999999998</v>
      </c>
      <c r="C3107">
        <v>16.404900000000001</v>
      </c>
      <c r="D3107" s="4">
        <f t="shared" si="49"/>
        <v>-1.9993530604125283E-2</v>
      </c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>
        <f>LN(C3107/C3106)</f>
        <v>-1.8129920709062098E-2</v>
      </c>
      <c r="Q3107">
        <f>$Y$3*D3107+$Y$4*P3107</f>
        <v>-1.8520766200965981E-2</v>
      </c>
    </row>
    <row r="3108" spans="1:17" x14ac:dyDescent="0.25">
      <c r="A3108" s="5">
        <v>37371</v>
      </c>
      <c r="B3108">
        <v>0.36464200000000002</v>
      </c>
      <c r="C3108">
        <v>16.624586000000001</v>
      </c>
      <c r="D3108" s="4">
        <f t="shared" si="49"/>
        <v>1.4616423631252403E-2</v>
      </c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>
        <f>LN(C3108/C3107)</f>
        <v>1.3302613284255934E-2</v>
      </c>
      <c r="Q3108">
        <f>$Y$3*D3108+$Y$4*P3108</f>
        <v>1.3578152093478039E-2</v>
      </c>
    </row>
    <row r="3109" spans="1:17" x14ac:dyDescent="0.25">
      <c r="A3109" s="5">
        <v>37372</v>
      </c>
      <c r="B3109">
        <v>0.347862</v>
      </c>
      <c r="C3109">
        <v>15.934595</v>
      </c>
      <c r="D3109" s="4">
        <f t="shared" si="49"/>
        <v>-4.7110200941204945E-2</v>
      </c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>
        <f>LN(C3109/C3108)</f>
        <v>-4.2390152181388849E-2</v>
      </c>
      <c r="Q3109">
        <f>$Y$3*D3109+$Y$4*P3109</f>
        <v>-4.33800641711393E-2</v>
      </c>
    </row>
    <row r="3110" spans="1:17" x14ac:dyDescent="0.25">
      <c r="A3110" s="5">
        <v>37375</v>
      </c>
      <c r="B3110">
        <v>0.36222399999999999</v>
      </c>
      <c r="C3110">
        <v>16.163558999999999</v>
      </c>
      <c r="D3110" s="4">
        <f t="shared" si="49"/>
        <v>4.0456955585041074E-2</v>
      </c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>
        <f>LN(C3110/C3109)</f>
        <v>1.4266732198440343E-2</v>
      </c>
      <c r="Q3110">
        <f>$Y$3*D3110+$Y$4*P3110</f>
        <v>1.9759475486467087E-2</v>
      </c>
    </row>
    <row r="3111" spans="1:17" x14ac:dyDescent="0.25">
      <c r="A3111" s="5">
        <v>37376</v>
      </c>
      <c r="B3111">
        <v>0.36691000000000001</v>
      </c>
      <c r="C3111">
        <v>16.169750000000001</v>
      </c>
      <c r="D3111" s="4">
        <f t="shared" si="49"/>
        <v>1.2853781384803325E-2</v>
      </c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>
        <f>LN(C3111/C3110)</f>
        <v>3.829487464868279E-4</v>
      </c>
      <c r="Q3111">
        <f>$Y$3*D3111+$Y$4*P3111</f>
        <v>2.9983934969605047E-3</v>
      </c>
    </row>
    <row r="3112" spans="1:17" x14ac:dyDescent="0.25">
      <c r="A3112" s="5">
        <v>37377</v>
      </c>
      <c r="B3112">
        <v>0.36252600000000001</v>
      </c>
      <c r="C3112">
        <v>16.321365</v>
      </c>
      <c r="D3112" s="4">
        <f t="shared" si="49"/>
        <v>-1.2020390512145736E-2</v>
      </c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>
        <f>LN(C3112/C3111)</f>
        <v>9.3327730044873176E-3</v>
      </c>
      <c r="Q3112">
        <f>$Y$3*D3112+$Y$4*P3112</f>
        <v>4.8544818554271067E-3</v>
      </c>
    </row>
    <row r="3113" spans="1:17" x14ac:dyDescent="0.25">
      <c r="A3113" s="5">
        <v>37378</v>
      </c>
      <c r="B3113">
        <v>0.35814200000000002</v>
      </c>
      <c r="C3113">
        <v>15.844868999999999</v>
      </c>
      <c r="D3113" s="4">
        <f t="shared" si="49"/>
        <v>-1.2166640059254797E-2</v>
      </c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>
        <f>LN(C3113/C3112)</f>
        <v>-2.9629260227831206E-2</v>
      </c>
      <c r="Q3113">
        <f>$Y$3*D3113+$Y$4*P3113</f>
        <v>-2.5966913087585683E-2</v>
      </c>
    </row>
    <row r="3114" spans="1:17" x14ac:dyDescent="0.25">
      <c r="A3114" s="5">
        <v>37379</v>
      </c>
      <c r="B3114">
        <v>0.35542000000000001</v>
      </c>
      <c r="C3114">
        <v>15.334345000000001</v>
      </c>
      <c r="D3114" s="4">
        <f t="shared" si="49"/>
        <v>-7.6293670440124488E-3</v>
      </c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>
        <f>LN(C3114/C3113)</f>
        <v>-3.2750641611021647E-2</v>
      </c>
      <c r="Q3114">
        <f>$Y$3*D3114+$Y$4*P3114</f>
        <v>-2.7482083560645808E-2</v>
      </c>
    </row>
    <row r="3115" spans="1:17" x14ac:dyDescent="0.25">
      <c r="A3115" s="5">
        <v>37382</v>
      </c>
      <c r="B3115">
        <v>0.34241899999999997</v>
      </c>
      <c r="C3115">
        <v>15.043500999999999</v>
      </c>
      <c r="D3115" s="4">
        <f t="shared" si="49"/>
        <v>-3.7265055375097084E-2</v>
      </c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>
        <f>LN(C3115/C3114)</f>
        <v>-1.9149013217259425E-2</v>
      </c>
      <c r="Q3115">
        <f>$Y$3*D3115+$Y$4*P3115</f>
        <v>-2.2948399251476348E-2</v>
      </c>
    </row>
    <row r="3116" spans="1:17" x14ac:dyDescent="0.25">
      <c r="A3116" s="5">
        <v>37383</v>
      </c>
      <c r="B3116">
        <v>0.339698</v>
      </c>
      <c r="C3116">
        <v>15.306499000000001</v>
      </c>
      <c r="D3116" s="4">
        <f t="shared" si="49"/>
        <v>-7.9781457808729139E-3</v>
      </c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>
        <f>LN(C3116/C3115)</f>
        <v>1.7331438762329406E-2</v>
      </c>
      <c r="Q3116">
        <f>$Y$3*D3116+$Y$4*P3116</f>
        <v>1.2023387411627905E-2</v>
      </c>
    </row>
    <row r="3117" spans="1:17" x14ac:dyDescent="0.25">
      <c r="A3117" s="5">
        <v>37384</v>
      </c>
      <c r="B3117">
        <v>0.36842200000000003</v>
      </c>
      <c r="C3117">
        <v>17.008254999999998</v>
      </c>
      <c r="D3117" s="4">
        <f t="shared" si="49"/>
        <v>8.1172032694904958E-2</v>
      </c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>
        <f>LN(C3117/C3116)</f>
        <v>0.1054213049812406</v>
      </c>
      <c r="Q3117">
        <f>$Y$3*D3117+$Y$4*P3117</f>
        <v>0.1003356275655051</v>
      </c>
    </row>
    <row r="3118" spans="1:17" x14ac:dyDescent="0.25">
      <c r="A3118" s="5">
        <v>37385</v>
      </c>
      <c r="B3118">
        <v>0.365701</v>
      </c>
      <c r="C3118">
        <v>16.126431</v>
      </c>
      <c r="D3118" s="4">
        <f t="shared" si="49"/>
        <v>-7.4129606628627939E-3</v>
      </c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>
        <f>LN(C3118/C3117)</f>
        <v>-5.3239211501345259E-2</v>
      </c>
      <c r="Q3118">
        <f>$Y$3*D3118+$Y$4*P3118</f>
        <v>-4.3628303339436111E-2</v>
      </c>
    </row>
    <row r="3119" spans="1:17" x14ac:dyDescent="0.25">
      <c r="A3119" s="5">
        <v>37386</v>
      </c>
      <c r="B3119">
        <v>0.352549</v>
      </c>
      <c r="C3119">
        <v>15.485958</v>
      </c>
      <c r="D3119" s="4">
        <f t="shared" si="49"/>
        <v>-3.662643994948124E-2</v>
      </c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>
        <f>LN(C3119/C3118)</f>
        <v>-4.0525925096578853E-2</v>
      </c>
      <c r="Q3119">
        <f>$Y$3*D3119+$Y$4*P3119</f>
        <v>-3.9708105769408135E-2</v>
      </c>
    </row>
    <row r="3120" spans="1:17" x14ac:dyDescent="0.25">
      <c r="A3120" s="5">
        <v>37389</v>
      </c>
      <c r="B3120">
        <v>0.36192099999999999</v>
      </c>
      <c r="C3120">
        <v>16.302795</v>
      </c>
      <c r="D3120" s="4">
        <f t="shared" si="49"/>
        <v>2.6236336281563216E-2</v>
      </c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>
        <f>LN(C3120/C3119)</f>
        <v>5.1402887671872816E-2</v>
      </c>
      <c r="Q3120">
        <f>$Y$3*D3120+$Y$4*P3120</f>
        <v>4.612483394199797E-2</v>
      </c>
    </row>
    <row r="3121" spans="1:17" x14ac:dyDescent="0.25">
      <c r="A3121" s="5">
        <v>37390</v>
      </c>
      <c r="B3121">
        <v>0.38716800000000001</v>
      </c>
      <c r="C3121">
        <v>16.980398000000001</v>
      </c>
      <c r="D3121" s="4">
        <f t="shared" si="49"/>
        <v>6.7432751393572826E-2</v>
      </c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>
        <f>LN(C3121/C3120)</f>
        <v>4.0723054443260416E-2</v>
      </c>
      <c r="Q3121">
        <f>$Y$3*D3121+$Y$4*P3121</f>
        <v>4.6324744298418936E-2</v>
      </c>
    </row>
    <row r="3122" spans="1:17" x14ac:dyDescent="0.25">
      <c r="A3122" s="5">
        <v>37391</v>
      </c>
      <c r="B3122">
        <v>0.38218000000000002</v>
      </c>
      <c r="C3122">
        <v>16.940186000000001</v>
      </c>
      <c r="D3122" s="4">
        <f t="shared" si="49"/>
        <v>-1.2967005545841988E-2</v>
      </c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>
        <f>LN(C3122/C3121)</f>
        <v>-2.3709508561136415E-3</v>
      </c>
      <c r="Q3122">
        <f>$Y$3*D3122+$Y$4*P3122</f>
        <v>-4.5932078952172599E-3</v>
      </c>
    </row>
    <row r="3123" spans="1:17" x14ac:dyDescent="0.25">
      <c r="A3123" s="5">
        <v>37392</v>
      </c>
      <c r="B3123">
        <v>0.38112099999999999</v>
      </c>
      <c r="C3123">
        <v>17.246497999999999</v>
      </c>
      <c r="D3123" s="4">
        <f t="shared" si="49"/>
        <v>-2.774791804224336E-3</v>
      </c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>
        <f>LN(C3123/C3122)</f>
        <v>1.7920439281592416E-2</v>
      </c>
      <c r="Q3123">
        <f>$Y$3*D3123+$Y$4*P3123</f>
        <v>1.358013297863284E-2</v>
      </c>
    </row>
    <row r="3124" spans="1:17" x14ac:dyDescent="0.25">
      <c r="A3124" s="5">
        <v>37393</v>
      </c>
      <c r="B3124">
        <v>0.37809700000000002</v>
      </c>
      <c r="C3124">
        <v>17.336220000000001</v>
      </c>
      <c r="D3124" s="4">
        <f t="shared" si="49"/>
        <v>-7.9661335524778831E-3</v>
      </c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>
        <f>LN(C3124/C3123)</f>
        <v>5.1888461344824872E-3</v>
      </c>
      <c r="Q3124">
        <f>$Y$3*D3124+$Y$4*P3124</f>
        <v>2.4299186784972377E-3</v>
      </c>
    </row>
    <row r="3125" spans="1:17" x14ac:dyDescent="0.25">
      <c r="A3125" s="5">
        <v>37396</v>
      </c>
      <c r="B3125">
        <v>0.37401600000000002</v>
      </c>
      <c r="C3125">
        <v>16.711216</v>
      </c>
      <c r="D3125" s="4">
        <f t="shared" si="49"/>
        <v>-1.0852199208398175E-2</v>
      </c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>
        <f>LN(C3125/C3124)</f>
        <v>-3.6717843753299062E-2</v>
      </c>
      <c r="Q3125">
        <f>$Y$3*D3125+$Y$4*P3125</f>
        <v>-3.1293172746591394E-2</v>
      </c>
    </row>
    <row r="3126" spans="1:17" x14ac:dyDescent="0.25">
      <c r="A3126" s="5">
        <v>37397</v>
      </c>
      <c r="B3126">
        <v>0.35466500000000001</v>
      </c>
      <c r="C3126">
        <v>16.148098000000001</v>
      </c>
      <c r="D3126" s="4">
        <f t="shared" si="49"/>
        <v>-5.3124895273806698E-2</v>
      </c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>
        <f>LN(C3126/C3125)</f>
        <v>-3.4277838920270969E-2</v>
      </c>
      <c r="Q3126">
        <f>$Y$3*D3126+$Y$4*P3126</f>
        <v>-3.8230536870068083E-2</v>
      </c>
    </row>
    <row r="3127" spans="1:17" x14ac:dyDescent="0.25">
      <c r="A3127" s="5">
        <v>37398</v>
      </c>
      <c r="B3127">
        <v>0.36766599999999999</v>
      </c>
      <c r="C3127">
        <v>16.612202</v>
      </c>
      <c r="D3127" s="4">
        <f t="shared" si="49"/>
        <v>3.6001235372803336E-2</v>
      </c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>
        <f>LN(C3127/C3126)</f>
        <v>2.8335213743701241E-2</v>
      </c>
      <c r="Q3127">
        <f>$Y$3*D3127+$Y$4*P3127</f>
        <v>2.9942969745914687E-2</v>
      </c>
    </row>
    <row r="3128" spans="1:17" x14ac:dyDescent="0.25">
      <c r="A3128" s="5">
        <v>37399</v>
      </c>
      <c r="B3128">
        <v>0.38066800000000001</v>
      </c>
      <c r="C3128">
        <v>16.961838</v>
      </c>
      <c r="D3128" s="4">
        <f t="shared" si="49"/>
        <v>3.475268682156038E-2</v>
      </c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>
        <f>LN(C3128/C3127)</f>
        <v>2.0828511554378808E-2</v>
      </c>
      <c r="Q3128">
        <f>$Y$3*D3128+$Y$4*P3128</f>
        <v>2.3748758514901061E-2</v>
      </c>
    </row>
    <row r="3129" spans="1:17" x14ac:dyDescent="0.25">
      <c r="A3129" s="5">
        <v>37400</v>
      </c>
      <c r="B3129">
        <v>0.36509599999999998</v>
      </c>
      <c r="C3129">
        <v>16.47917</v>
      </c>
      <c r="D3129" s="4">
        <f t="shared" si="49"/>
        <v>-4.1767271469599625E-2</v>
      </c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>
        <f>LN(C3129/C3128)</f>
        <v>-2.8868837998033022E-2</v>
      </c>
      <c r="Q3129">
        <f>$Y$3*D3129+$Y$4*P3129</f>
        <v>-3.157396131184384E-2</v>
      </c>
    </row>
    <row r="3130" spans="1:17" x14ac:dyDescent="0.25">
      <c r="A3130" s="5">
        <v>37404</v>
      </c>
      <c r="B3130">
        <v>0.36252600000000001</v>
      </c>
      <c r="C3130">
        <v>16.188313000000001</v>
      </c>
      <c r="D3130" s="4">
        <f t="shared" si="49"/>
        <v>-7.0641368384747891E-3</v>
      </c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>
        <f>LN(C3130/C3129)</f>
        <v>-1.7807596998542216E-2</v>
      </c>
      <c r="Q3130">
        <f>$Y$3*D3130+$Y$4*P3130</f>
        <v>-1.5554425354554483E-2</v>
      </c>
    </row>
    <row r="3131" spans="1:17" x14ac:dyDescent="0.25">
      <c r="A3131" s="5">
        <v>37405</v>
      </c>
      <c r="B3131">
        <v>0.36252600000000001</v>
      </c>
      <c r="C3131">
        <v>16.104782</v>
      </c>
      <c r="D3131" s="4">
        <f t="shared" si="49"/>
        <v>0</v>
      </c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>
        <f>LN(C3131/C3130)</f>
        <v>-5.1733156141450503E-3</v>
      </c>
      <c r="Q3131">
        <f>$Y$3*D3131+$Y$4*P3131</f>
        <v>-4.0883422560721652E-3</v>
      </c>
    </row>
    <row r="3132" spans="1:17" x14ac:dyDescent="0.25">
      <c r="A3132" s="5">
        <v>37406</v>
      </c>
      <c r="B3132">
        <v>0.36585200000000001</v>
      </c>
      <c r="C3132">
        <v>16.287330999999998</v>
      </c>
      <c r="D3132" s="4">
        <f t="shared" si="49"/>
        <v>9.1326841758228201E-3</v>
      </c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>
        <f>LN(C3132/C3131)</f>
        <v>1.1271319819218899E-2</v>
      </c>
      <c r="Q3132">
        <f>$Y$3*D3132+$Y$4*P3132</f>
        <v>1.0822794566020467E-2</v>
      </c>
    </row>
    <row r="3133" spans="1:17" x14ac:dyDescent="0.25">
      <c r="A3133" s="5">
        <v>37407</v>
      </c>
      <c r="B3133">
        <v>0.35224499999999997</v>
      </c>
      <c r="C3133">
        <v>15.752050000000001</v>
      </c>
      <c r="D3133" s="4">
        <f t="shared" si="49"/>
        <v>-3.7901923822542212E-2</v>
      </c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>
        <f>LN(C3133/C3132)</f>
        <v>-3.3417050809986422E-2</v>
      </c>
      <c r="Q3133">
        <f>$Y$3*D3133+$Y$4*P3133</f>
        <v>-3.43576405779214E-2</v>
      </c>
    </row>
    <row r="3134" spans="1:17" x14ac:dyDescent="0.25">
      <c r="A3134" s="5">
        <v>37410</v>
      </c>
      <c r="B3134">
        <v>0.34634999999999999</v>
      </c>
      <c r="C3134">
        <v>15.291028000000001</v>
      </c>
      <c r="D3134" s="4">
        <f t="shared" si="49"/>
        <v>-1.687713174527419E-2</v>
      </c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>
        <f>LN(C3134/C3133)</f>
        <v>-2.9704264365048239E-2</v>
      </c>
      <c r="Q3134">
        <f>$Y$3*D3134+$Y$4*P3134</f>
        <v>-2.7014094618808535E-2</v>
      </c>
    </row>
    <row r="3135" spans="1:17" x14ac:dyDescent="0.25">
      <c r="A3135" s="5">
        <v>37411</v>
      </c>
      <c r="B3135">
        <v>0.344385</v>
      </c>
      <c r="C3135">
        <v>15.464293</v>
      </c>
      <c r="D3135" s="4">
        <f t="shared" si="49"/>
        <v>-5.6896068705102106E-3</v>
      </c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>
        <f>LN(C3135/C3134)</f>
        <v>1.1267437791974722E-2</v>
      </c>
      <c r="Q3135">
        <f>$Y$3*D3135+$Y$4*P3135</f>
        <v>7.7111224494226657E-3</v>
      </c>
    </row>
    <row r="3136" spans="1:17" x14ac:dyDescent="0.25">
      <c r="A3136" s="5">
        <v>37412</v>
      </c>
      <c r="B3136">
        <v>0.34347699999999998</v>
      </c>
      <c r="C3136">
        <v>15.984106000000001</v>
      </c>
      <c r="D3136" s="4">
        <f t="shared" si="49"/>
        <v>-2.6400659649543743E-3</v>
      </c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>
        <f>LN(C3136/C3135)</f>
        <v>3.3061164557025569E-2</v>
      </c>
      <c r="Q3136">
        <f>$Y$3*D3136+$Y$4*P3136</f>
        <v>2.5573725773886849E-2</v>
      </c>
    </row>
    <row r="3137" spans="1:17" x14ac:dyDescent="0.25">
      <c r="A3137" s="5">
        <v>37413</v>
      </c>
      <c r="B3137">
        <v>0.335011</v>
      </c>
      <c r="C3137">
        <v>16.058354999999999</v>
      </c>
      <c r="D3137" s="4">
        <f t="shared" si="49"/>
        <v>-2.4956784526271258E-2</v>
      </c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>
        <f>LN(C3137/C3136)</f>
        <v>4.6344213631048653E-3</v>
      </c>
      <c r="Q3137">
        <f>$Y$3*D3137+$Y$4*P3137</f>
        <v>-1.5715928099794413E-3</v>
      </c>
    </row>
    <row r="3138" spans="1:17" x14ac:dyDescent="0.25">
      <c r="A3138" s="5">
        <v>37414</v>
      </c>
      <c r="B3138">
        <v>0.32352199999999998</v>
      </c>
      <c r="C3138">
        <v>16.083117000000001</v>
      </c>
      <c r="D3138" s="4">
        <f t="shared" si="49"/>
        <v>-3.4896249295858377E-2</v>
      </c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>
        <f>LN(C3138/C3137)</f>
        <v>1.5408133702757075E-3</v>
      </c>
      <c r="Q3138">
        <f>$Y$3*D3138+$Y$4*P3138</f>
        <v>-6.1009477724418412E-3</v>
      </c>
    </row>
    <row r="3139" spans="1:17" x14ac:dyDescent="0.25">
      <c r="A3139" s="5">
        <v>37417</v>
      </c>
      <c r="B3139">
        <v>0.32473099999999999</v>
      </c>
      <c r="C3139">
        <v>16.343019000000002</v>
      </c>
      <c r="D3139" s="4">
        <f t="shared" si="49"/>
        <v>3.7300294846194749E-3</v>
      </c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>
        <f>LN(C3139/C3138)</f>
        <v>1.6030745438274666E-2</v>
      </c>
      <c r="Q3139">
        <f>$Y$3*D3139+$Y$4*P3139</f>
        <v>1.3450978400971345E-2</v>
      </c>
    </row>
    <row r="3140" spans="1:17" x14ac:dyDescent="0.25">
      <c r="A3140" s="5">
        <v>37418</v>
      </c>
      <c r="B3140">
        <v>0.309311</v>
      </c>
      <c r="C3140">
        <v>16.265671000000001</v>
      </c>
      <c r="D3140" s="4">
        <f t="shared" ref="D3140:D3203" si="50">LN(B3140/B3139)</f>
        <v>-4.8649904059831474E-2</v>
      </c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>
        <f>LN(C3140/C3139)</f>
        <v>-4.7440203862452275E-3</v>
      </c>
      <c r="Q3140">
        <f>$Y$3*D3140+$Y$4*P3140</f>
        <v>-1.3952179640677416E-2</v>
      </c>
    </row>
    <row r="3141" spans="1:17" x14ac:dyDescent="0.25">
      <c r="A3141" s="5">
        <v>37419</v>
      </c>
      <c r="B3141">
        <v>0.30371799999999999</v>
      </c>
      <c r="C3141">
        <v>17.184615999999998</v>
      </c>
      <c r="D3141" s="4">
        <f t="shared" si="50"/>
        <v>-1.8247603924967694E-2</v>
      </c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>
        <f>LN(C3141/C3140)</f>
        <v>5.4957751682518687E-2</v>
      </c>
      <c r="Q3141">
        <f>$Y$3*D3141+$Y$4*P3141</f>
        <v>3.9604762144202998E-2</v>
      </c>
    </row>
    <row r="3142" spans="1:17" x14ac:dyDescent="0.25">
      <c r="A3142" s="5">
        <v>37420</v>
      </c>
      <c r="B3142">
        <v>0.29540300000000003</v>
      </c>
      <c r="C3142">
        <v>16.776198999999998</v>
      </c>
      <c r="D3142" s="4">
        <f t="shared" si="50"/>
        <v>-2.7759113544073389E-2</v>
      </c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>
        <f>LN(C3142/C3141)</f>
        <v>-2.4053409270432688E-2</v>
      </c>
      <c r="Q3142">
        <f>$Y$3*D3142+$Y$4*P3142</f>
        <v>-2.4830587913623092E-2</v>
      </c>
    </row>
    <row r="3143" spans="1:17" x14ac:dyDescent="0.25">
      <c r="A3143" s="5">
        <v>37421</v>
      </c>
      <c r="B3143">
        <v>0.303869</v>
      </c>
      <c r="C3143">
        <v>17.094885000000001</v>
      </c>
      <c r="D3143" s="4">
        <f t="shared" si="50"/>
        <v>2.8256161713665021E-2</v>
      </c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>
        <f>LN(C3143/C3142)</f>
        <v>1.8818140242110568E-2</v>
      </c>
      <c r="Q3143">
        <f>$Y$3*D3143+$Y$4*P3143</f>
        <v>2.079752882253235E-2</v>
      </c>
    </row>
    <row r="3144" spans="1:17" x14ac:dyDescent="0.25">
      <c r="A3144" s="5">
        <v>37424</v>
      </c>
      <c r="B3144">
        <v>0.31052099999999999</v>
      </c>
      <c r="C3144">
        <v>17.227931999999999</v>
      </c>
      <c r="D3144" s="4">
        <f t="shared" si="50"/>
        <v>2.1654844456345173E-2</v>
      </c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>
        <f>LN(C3144/C3143)</f>
        <v>7.7527241657069585E-3</v>
      </c>
      <c r="Q3144">
        <f>$Y$3*D3144+$Y$4*P3144</f>
        <v>1.066834564737827E-2</v>
      </c>
    </row>
    <row r="3145" spans="1:17" x14ac:dyDescent="0.25">
      <c r="A3145" s="5">
        <v>37425</v>
      </c>
      <c r="B3145">
        <v>0.30462400000000001</v>
      </c>
      <c r="C3145">
        <v>17.323847000000001</v>
      </c>
      <c r="D3145" s="4">
        <f t="shared" si="50"/>
        <v>-1.9173302721456169E-2</v>
      </c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>
        <f>LN(C3145/C3144)</f>
        <v>5.5519715136310788E-3</v>
      </c>
      <c r="Q3145">
        <f>$Y$3*D3145+$Y$4*P3145</f>
        <v>3.664646130340371E-4</v>
      </c>
    </row>
    <row r="3146" spans="1:17" x14ac:dyDescent="0.25">
      <c r="A3146" s="5">
        <v>37426</v>
      </c>
      <c r="B3146">
        <v>0.25881700000000002</v>
      </c>
      <c r="C3146">
        <v>16.819513000000001</v>
      </c>
      <c r="D3146" s="4">
        <f t="shared" si="50"/>
        <v>-0.16295698095612446</v>
      </c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>
        <f>LN(C3146/C3145)</f>
        <v>-2.9544291135781848E-2</v>
      </c>
      <c r="Q3146">
        <f>$Y$3*D3146+$Y$4*P3146</f>
        <v>-5.7524260826425727E-2</v>
      </c>
    </row>
    <row r="3147" spans="1:17" x14ac:dyDescent="0.25">
      <c r="A3147" s="5">
        <v>37427</v>
      </c>
      <c r="B3147">
        <v>0.25866699999999998</v>
      </c>
      <c r="C3147">
        <v>16.739066999999999</v>
      </c>
      <c r="D3147" s="4">
        <f t="shared" si="50"/>
        <v>-5.7972808512381149E-4</v>
      </c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>
        <f>LN(C3147/C3146)</f>
        <v>-4.7943717579384537E-3</v>
      </c>
      <c r="Q3147">
        <f>$Y$3*D3147+$Y$4*P3147</f>
        <v>-3.9104558247463434E-3</v>
      </c>
    </row>
    <row r="3148" spans="1:17" x14ac:dyDescent="0.25">
      <c r="A3148" s="5">
        <v>37428</v>
      </c>
      <c r="B3148">
        <v>0.25473600000000002</v>
      </c>
      <c r="C3148">
        <v>16.175943</v>
      </c>
      <c r="D3148" s="4">
        <f t="shared" si="50"/>
        <v>-1.5313805420423538E-2</v>
      </c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>
        <f>LN(C3148/C3147)</f>
        <v>-3.422019020802948E-2</v>
      </c>
      <c r="Q3148">
        <f>$Y$3*D3148+$Y$4*P3148</f>
        <v>-3.0255049605368428E-2</v>
      </c>
    </row>
    <row r="3149" spans="1:17" x14ac:dyDescent="0.25">
      <c r="A3149" s="5">
        <v>37431</v>
      </c>
      <c r="B3149">
        <v>0.26108500000000001</v>
      </c>
      <c r="C3149">
        <v>16.757631</v>
      </c>
      <c r="D3149" s="4">
        <f t="shared" si="50"/>
        <v>2.4618310048003092E-2</v>
      </c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>
        <f>LN(C3149/C3148)</f>
        <v>3.5328598081581369E-2</v>
      </c>
      <c r="Q3149">
        <f>$Y$3*D3149+$Y$4*P3149</f>
        <v>3.308238346016016E-2</v>
      </c>
    </row>
    <row r="3150" spans="1:17" x14ac:dyDescent="0.25">
      <c r="A3150" s="5">
        <v>37432</v>
      </c>
      <c r="B3150">
        <v>0.25912000000000002</v>
      </c>
      <c r="C3150">
        <v>16.383247000000001</v>
      </c>
      <c r="D3150" s="4">
        <f t="shared" si="50"/>
        <v>-7.5547499385780108E-3</v>
      </c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>
        <f>LN(C3150/C3149)</f>
        <v>-2.2594448286343997E-2</v>
      </c>
      <c r="Q3150">
        <f>$Y$3*D3150+$Y$4*P3150</f>
        <v>-1.9440248303616757E-2</v>
      </c>
    </row>
    <row r="3151" spans="1:17" x14ac:dyDescent="0.25">
      <c r="A3151" s="5">
        <v>37433</v>
      </c>
      <c r="B3151">
        <v>0.25020100000000001</v>
      </c>
      <c r="C3151">
        <v>16.748342999999998</v>
      </c>
      <c r="D3151" s="4">
        <f t="shared" si="50"/>
        <v>-3.5026680035692377E-2</v>
      </c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>
        <f>LN(C3151/C3150)</f>
        <v>2.2040039676231492E-2</v>
      </c>
      <c r="Q3151">
        <f>$Y$3*D3151+$Y$4*P3151</f>
        <v>1.0071724742814772E-2</v>
      </c>
    </row>
    <row r="3152" spans="1:17" x14ac:dyDescent="0.25">
      <c r="A3152" s="5">
        <v>37434</v>
      </c>
      <c r="B3152">
        <v>0.257911</v>
      </c>
      <c r="C3152">
        <v>16.992782999999999</v>
      </c>
      <c r="D3152" s="4">
        <f t="shared" si="50"/>
        <v>3.0349969341110342E-2</v>
      </c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>
        <f>LN(C3152/C3151)</f>
        <v>1.4489396501825295E-2</v>
      </c>
      <c r="Q3152">
        <f>$Y$3*D3152+$Y$4*P3152</f>
        <v>1.7815754346173156E-2</v>
      </c>
    </row>
    <row r="3153" spans="1:17" x14ac:dyDescent="0.25">
      <c r="A3153" s="5">
        <v>37435</v>
      </c>
      <c r="B3153">
        <v>0.26788899999999999</v>
      </c>
      <c r="C3153">
        <v>16.924707000000001</v>
      </c>
      <c r="D3153" s="4">
        <f t="shared" si="50"/>
        <v>3.7958151442031039E-2</v>
      </c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>
        <f>LN(C3153/C3152)</f>
        <v>-4.0142175269672264E-3</v>
      </c>
      <c r="Q3153">
        <f>$Y$3*D3153+$Y$4*P3153</f>
        <v>4.7884354528846505E-3</v>
      </c>
    </row>
    <row r="3154" spans="1:17" x14ac:dyDescent="0.25">
      <c r="A3154" s="5">
        <v>37438</v>
      </c>
      <c r="B3154">
        <v>0.257911</v>
      </c>
      <c r="C3154">
        <v>16.293517999999999</v>
      </c>
      <c r="D3154" s="4">
        <f t="shared" si="50"/>
        <v>-3.7958151442031157E-2</v>
      </c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>
        <f>LN(C3154/C3153)</f>
        <v>-3.8007146969472376E-2</v>
      </c>
      <c r="Q3154">
        <f>$Y$3*D3154+$Y$4*P3154</f>
        <v>-3.7996871384933691E-2</v>
      </c>
    </row>
    <row r="3155" spans="1:17" x14ac:dyDescent="0.25">
      <c r="A3155" s="5">
        <v>37439</v>
      </c>
      <c r="B3155">
        <v>0.25609599999999999</v>
      </c>
      <c r="C3155">
        <v>15.916032</v>
      </c>
      <c r="D3155" s="4">
        <f t="shared" si="50"/>
        <v>-7.0621899838562395E-3</v>
      </c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>
        <f>LN(C3155/C3154)</f>
        <v>-2.3440456891812383E-2</v>
      </c>
      <c r="Q3155">
        <f>$Y$3*D3155+$Y$4*P3155</f>
        <v>-2.0005525684840993E-2</v>
      </c>
    </row>
    <row r="3156" spans="1:17" x14ac:dyDescent="0.25">
      <c r="A3156" s="5">
        <v>37440</v>
      </c>
      <c r="B3156">
        <v>0.265318</v>
      </c>
      <c r="C3156">
        <v>16.039797</v>
      </c>
      <c r="D3156" s="4">
        <f t="shared" si="50"/>
        <v>3.5376732377068731E-2</v>
      </c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>
        <f>LN(C3156/C3155)</f>
        <v>7.7460433798563636E-3</v>
      </c>
      <c r="Q3156">
        <f>$Y$3*D3156+$Y$4*P3156</f>
        <v>1.3540888245923421E-2</v>
      </c>
    </row>
    <row r="3157" spans="1:17" x14ac:dyDescent="0.25">
      <c r="A3157" s="5">
        <v>37442</v>
      </c>
      <c r="B3157">
        <v>0.28330899999999998</v>
      </c>
      <c r="C3157">
        <v>16.971115000000001</v>
      </c>
      <c r="D3157" s="4">
        <f t="shared" si="50"/>
        <v>6.5609068213506552E-2</v>
      </c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>
        <f>LN(C3157/C3156)</f>
        <v>5.643983477363039E-2</v>
      </c>
      <c r="Q3157">
        <f>$Y$3*D3157+$Y$4*P3157</f>
        <v>5.8362851797570593E-2</v>
      </c>
    </row>
    <row r="3158" spans="1:17" x14ac:dyDescent="0.25">
      <c r="A3158" s="5">
        <v>37445</v>
      </c>
      <c r="B3158">
        <v>0.27227200000000001</v>
      </c>
      <c r="C3158">
        <v>16.373965999999999</v>
      </c>
      <c r="D3158" s="4">
        <f t="shared" si="50"/>
        <v>-3.9736608146129879E-2</v>
      </c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>
        <f>LN(C3158/C3157)</f>
        <v>-3.5820146782147747E-2</v>
      </c>
      <c r="Q3158">
        <f>$Y$3*D3158+$Y$4*P3158</f>
        <v>-3.6641526445554309E-2</v>
      </c>
    </row>
    <row r="3159" spans="1:17" x14ac:dyDescent="0.25">
      <c r="A3159" s="5">
        <v>37446</v>
      </c>
      <c r="B3159">
        <v>0.26501599999999997</v>
      </c>
      <c r="C3159">
        <v>16.46369</v>
      </c>
      <c r="D3159" s="4">
        <f t="shared" si="50"/>
        <v>-2.7011365107007624E-2</v>
      </c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>
        <f>LN(C3159/C3158)</f>
        <v>5.4647154648554035E-3</v>
      </c>
      <c r="Q3159">
        <f>$Y$3*D3159+$Y$4*P3159</f>
        <v>-1.3463289065255386E-3</v>
      </c>
    </row>
    <row r="3160" spans="1:17" x14ac:dyDescent="0.25">
      <c r="A3160" s="5">
        <v>37447</v>
      </c>
      <c r="B3160">
        <v>0.26184099999999999</v>
      </c>
      <c r="C3160">
        <v>16.163558999999999</v>
      </c>
      <c r="D3160" s="4">
        <f t="shared" si="50"/>
        <v>-1.2052752210257249E-2</v>
      </c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>
        <f>LN(C3160/C3159)</f>
        <v>-1.8398085961007202E-2</v>
      </c>
      <c r="Q3160">
        <f>$Y$3*D3160+$Y$4*P3160</f>
        <v>-1.7067311157934969E-2</v>
      </c>
    </row>
    <row r="3161" spans="1:17" x14ac:dyDescent="0.25">
      <c r="A3161" s="5">
        <v>37448</v>
      </c>
      <c r="B3161">
        <v>0.27665699999999999</v>
      </c>
      <c r="C3161">
        <v>16.370868999999999</v>
      </c>
      <c r="D3161" s="4">
        <f t="shared" si="50"/>
        <v>5.5041022441274033E-2</v>
      </c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>
        <f>LN(C3161/C3160)</f>
        <v>1.2744210892248857E-2</v>
      </c>
      <c r="Q3161">
        <f>$Y$3*D3161+$Y$4*P3161</f>
        <v>2.1614907575947286E-2</v>
      </c>
    </row>
    <row r="3162" spans="1:17" x14ac:dyDescent="0.25">
      <c r="A3162" s="5">
        <v>37449</v>
      </c>
      <c r="B3162">
        <v>0.264714</v>
      </c>
      <c r="C3162">
        <v>16.045995999999999</v>
      </c>
      <c r="D3162" s="4">
        <f t="shared" si="50"/>
        <v>-4.4128473854441061E-2</v>
      </c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>
        <f>LN(C3162/C3161)</f>
        <v>-2.0044126837390118E-2</v>
      </c>
      <c r="Q3162">
        <f>$Y$3*D3162+$Y$4*P3162</f>
        <v>-2.5095215309285109E-2</v>
      </c>
    </row>
    <row r="3163" spans="1:17" x14ac:dyDescent="0.25">
      <c r="A3163" s="5">
        <v>37452</v>
      </c>
      <c r="B3163">
        <v>0.27559899999999998</v>
      </c>
      <c r="C3163">
        <v>16.027429999999999</v>
      </c>
      <c r="D3163" s="4">
        <f t="shared" si="50"/>
        <v>4.0296912787246883E-2</v>
      </c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>
        <f>LN(C3163/C3162)</f>
        <v>-1.1577186717557119E-3</v>
      </c>
      <c r="Q3163">
        <f>$Y$3*D3163+$Y$4*P3163</f>
        <v>7.536351834743024E-3</v>
      </c>
    </row>
    <row r="3164" spans="1:17" x14ac:dyDescent="0.25">
      <c r="A3164" s="5">
        <v>37453</v>
      </c>
      <c r="B3164">
        <v>0.270005</v>
      </c>
      <c r="C3164">
        <v>15.857245000000001</v>
      </c>
      <c r="D3164" s="4">
        <f t="shared" si="50"/>
        <v>-2.0506433340468311E-2</v>
      </c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>
        <f>LN(C3164/C3163)</f>
        <v>-1.067513569865066E-2</v>
      </c>
      <c r="Q3164">
        <f>$Y$3*D3164+$Y$4*P3164</f>
        <v>-1.2737004104183793E-2</v>
      </c>
    </row>
    <row r="3165" spans="1:17" x14ac:dyDescent="0.25">
      <c r="A3165" s="5">
        <v>37454</v>
      </c>
      <c r="B3165">
        <v>0.236292</v>
      </c>
      <c r="C3165">
        <v>16.089297999999999</v>
      </c>
      <c r="D3165" s="4">
        <f t="shared" si="50"/>
        <v>-0.13337214899439426</v>
      </c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>
        <f>LN(C3165/C3164)</f>
        <v>1.4527836791185333E-2</v>
      </c>
      <c r="Q3165">
        <f>$Y$3*D3165+$Y$4*P3165</f>
        <v>-1.6490480320176765E-2</v>
      </c>
    </row>
    <row r="3166" spans="1:17" x14ac:dyDescent="0.25">
      <c r="A3166" s="5">
        <v>37455</v>
      </c>
      <c r="B3166">
        <v>0.22661700000000001</v>
      </c>
      <c r="C3166">
        <v>15.813928000000001</v>
      </c>
      <c r="D3166" s="4">
        <f t="shared" si="50"/>
        <v>-4.1806960505828508E-2</v>
      </c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>
        <f>LN(C3166/C3165)</f>
        <v>-1.7263259758316368E-2</v>
      </c>
      <c r="Q3166">
        <f>$Y$3*D3166+$Y$4*P3166</f>
        <v>-2.2410686168325762E-2</v>
      </c>
    </row>
    <row r="3167" spans="1:17" x14ac:dyDescent="0.25">
      <c r="A3167" s="5">
        <v>37456</v>
      </c>
      <c r="B3167">
        <v>0.226163</v>
      </c>
      <c r="C3167">
        <v>15.334345000000001</v>
      </c>
      <c r="D3167" s="4">
        <f t="shared" si="50"/>
        <v>-2.0053896026770075E-3</v>
      </c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>
        <f>LN(C3167/C3166)</f>
        <v>-3.0795986805200046E-2</v>
      </c>
      <c r="Q3167">
        <f>$Y$3*D3167+$Y$4*P3167</f>
        <v>-2.4757880248867797E-2</v>
      </c>
    </row>
    <row r="3168" spans="1:17" x14ac:dyDescent="0.25">
      <c r="A3168" s="5">
        <v>37459</v>
      </c>
      <c r="B3168">
        <v>0.22555900000000001</v>
      </c>
      <c r="C3168">
        <v>14.700056</v>
      </c>
      <c r="D3168" s="4">
        <f t="shared" si="50"/>
        <v>-2.674212723553125E-3</v>
      </c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>
        <f>LN(C3168/C3167)</f>
        <v>-4.2243780604141246E-2</v>
      </c>
      <c r="Q3168">
        <f>$Y$3*D3168+$Y$4*P3168</f>
        <v>-3.3945054962212735E-2</v>
      </c>
    </row>
    <row r="3169" spans="1:17" x14ac:dyDescent="0.25">
      <c r="A3169" s="5">
        <v>37460</v>
      </c>
      <c r="B3169">
        <v>0.21875500000000001</v>
      </c>
      <c r="C3169">
        <v>13.307712</v>
      </c>
      <c r="D3169" s="4">
        <f t="shared" si="50"/>
        <v>-3.0629383399614223E-2</v>
      </c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>
        <f>LN(C3169/C3168)</f>
        <v>-9.950758649731041E-2</v>
      </c>
      <c r="Q3169">
        <f>$Y$3*D3169+$Y$4*P3169</f>
        <v>-8.5062108802386557E-2</v>
      </c>
    </row>
    <row r="3170" spans="1:17" x14ac:dyDescent="0.25">
      <c r="A3170" s="5">
        <v>37461</v>
      </c>
      <c r="B3170">
        <v>0.229792</v>
      </c>
      <c r="C3170">
        <v>14.304017</v>
      </c>
      <c r="D3170" s="4">
        <f t="shared" si="50"/>
        <v>4.9222169808546497E-2</v>
      </c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>
        <f>LN(C3170/C3169)</f>
        <v>7.2196690105265846E-2</v>
      </c>
      <c r="Q3170">
        <f>$Y$3*D3170+$Y$4*P3170</f>
        <v>6.7378359986707118E-2</v>
      </c>
    </row>
    <row r="3171" spans="1:17" x14ac:dyDescent="0.25">
      <c r="A3171" s="5">
        <v>37462</v>
      </c>
      <c r="B3171">
        <v>0.21709300000000001</v>
      </c>
      <c r="C3171">
        <v>13.252020999999999</v>
      </c>
      <c r="D3171" s="4">
        <f t="shared" si="50"/>
        <v>-5.6848718769379997E-2</v>
      </c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>
        <f>LN(C3171/C3170)</f>
        <v>-7.6390337806340108E-2</v>
      </c>
      <c r="Q3171">
        <f>$Y$3*D3171+$Y$4*P3171</f>
        <v>-7.229197273254874E-2</v>
      </c>
    </row>
    <row r="3172" spans="1:17" x14ac:dyDescent="0.25">
      <c r="A3172" s="5">
        <v>37463</v>
      </c>
      <c r="B3172">
        <v>0.21679000000000001</v>
      </c>
      <c r="C3172">
        <v>14.031724000000001</v>
      </c>
      <c r="D3172" s="4">
        <f t="shared" si="50"/>
        <v>-1.3966901181021445E-3</v>
      </c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>
        <f>LN(C3172/C3171)</f>
        <v>5.717069700627226E-2</v>
      </c>
      <c r="Q3172">
        <f>$Y$3*D3172+$Y$4*P3172</f>
        <v>4.4887654674939742E-2</v>
      </c>
    </row>
    <row r="3173" spans="1:17" x14ac:dyDescent="0.25">
      <c r="A3173" s="5">
        <v>37466</v>
      </c>
      <c r="B3173">
        <v>0.22706999999999999</v>
      </c>
      <c r="C3173">
        <v>14.929009000000001</v>
      </c>
      <c r="D3173" s="4">
        <f t="shared" si="50"/>
        <v>4.6329196948760996E-2</v>
      </c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>
        <f>LN(C3173/C3172)</f>
        <v>6.1985466815646421E-2</v>
      </c>
      <c r="Q3173">
        <f>$Y$3*D3173+$Y$4*P3173</f>
        <v>5.8701956401952617E-2</v>
      </c>
    </row>
    <row r="3174" spans="1:17" x14ac:dyDescent="0.25">
      <c r="A3174" s="5">
        <v>37467</v>
      </c>
      <c r="B3174">
        <v>0.233269</v>
      </c>
      <c r="C3174">
        <v>14.882607</v>
      </c>
      <c r="D3174" s="4">
        <f t="shared" si="50"/>
        <v>2.6933954084223371E-2</v>
      </c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>
        <f>LN(C3174/C3173)</f>
        <v>-3.1130172529391831E-3</v>
      </c>
      <c r="Q3174">
        <f>$Y$3*D3174+$Y$4*P3174</f>
        <v>3.1885823058552805E-3</v>
      </c>
    </row>
    <row r="3175" spans="1:17" x14ac:dyDescent="0.25">
      <c r="A3175" s="5">
        <v>37468</v>
      </c>
      <c r="B3175">
        <v>0.23069799999999999</v>
      </c>
      <c r="C3175">
        <v>14.845483</v>
      </c>
      <c r="D3175" s="4">
        <f t="shared" si="50"/>
        <v>-1.1082798198726403E-2</v>
      </c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>
        <f>LN(C3175/C3174)</f>
        <v>-2.4975717779294583E-3</v>
      </c>
      <c r="Q3175">
        <f>$Y$3*D3175+$Y$4*P3175</f>
        <v>-4.2981079590430626E-3</v>
      </c>
    </row>
    <row r="3176" spans="1:17" x14ac:dyDescent="0.25">
      <c r="A3176" s="5">
        <v>37469</v>
      </c>
      <c r="B3176">
        <v>0.223744</v>
      </c>
      <c r="C3176">
        <v>14.155498</v>
      </c>
      <c r="D3176" s="4">
        <f t="shared" si="50"/>
        <v>-3.0606954721721851E-2</v>
      </c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>
        <f>LN(C3176/C3175)</f>
        <v>-4.7592544034397756E-2</v>
      </c>
      <c r="Q3176">
        <f>$Y$3*D3176+$Y$4*P3176</f>
        <v>-4.403024216651405E-2</v>
      </c>
    </row>
    <row r="3177" spans="1:17" x14ac:dyDescent="0.25">
      <c r="A3177" s="5">
        <v>37470</v>
      </c>
      <c r="B3177">
        <v>0.21845300000000001</v>
      </c>
      <c r="C3177">
        <v>13.740888</v>
      </c>
      <c r="D3177" s="4">
        <f t="shared" si="50"/>
        <v>-2.3931652730107389E-2</v>
      </c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>
        <f>LN(C3177/C3176)</f>
        <v>-2.9727186332699943E-2</v>
      </c>
      <c r="Q3177">
        <f>$Y$3*D3177+$Y$4*P3177</f>
        <v>-2.8511718338163471E-2</v>
      </c>
    </row>
    <row r="3178" spans="1:17" x14ac:dyDescent="0.25">
      <c r="A3178" s="5">
        <v>37473</v>
      </c>
      <c r="B3178">
        <v>0.21149799999999999</v>
      </c>
      <c r="C3178">
        <v>13.610925</v>
      </c>
      <c r="D3178" s="4">
        <f t="shared" si="50"/>
        <v>-3.2355346246007055E-2</v>
      </c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>
        <f>LN(C3178/C3177)</f>
        <v>-9.5031344411199078E-3</v>
      </c>
      <c r="Q3178">
        <f>$Y$3*D3178+$Y$4*P3178</f>
        <v>-1.4295813417354902E-2</v>
      </c>
    </row>
    <row r="3179" spans="1:17" x14ac:dyDescent="0.25">
      <c r="A3179" s="5">
        <v>37474</v>
      </c>
      <c r="B3179">
        <v>0.22283700000000001</v>
      </c>
      <c r="C3179">
        <v>14.130739</v>
      </c>
      <c r="D3179" s="4">
        <f t="shared" si="50"/>
        <v>5.2225020311102897E-2</v>
      </c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>
        <f>LN(C3179/C3178)</f>
        <v>3.7479716313914627E-2</v>
      </c>
      <c r="Q3179">
        <f>$Y$3*D3179+$Y$4*P3179</f>
        <v>4.0572174456211585E-2</v>
      </c>
    </row>
    <row r="3180" spans="1:17" x14ac:dyDescent="0.25">
      <c r="A3180" s="5">
        <v>37475</v>
      </c>
      <c r="B3180">
        <v>0.22722100000000001</v>
      </c>
      <c r="C3180">
        <v>14.570102</v>
      </c>
      <c r="D3180" s="4">
        <f t="shared" si="50"/>
        <v>1.9482549665161587E-2</v>
      </c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>
        <f>LN(C3180/C3179)</f>
        <v>3.061912546934412E-2</v>
      </c>
      <c r="Q3180">
        <f>$Y$3*D3180+$Y$4*P3180</f>
        <v>2.8283507666583406E-2</v>
      </c>
    </row>
    <row r="3181" spans="1:17" x14ac:dyDescent="0.25">
      <c r="A3181" s="5">
        <v>37476</v>
      </c>
      <c r="B3181">
        <v>0.23130300000000001</v>
      </c>
      <c r="C3181">
        <v>15.133229</v>
      </c>
      <c r="D3181" s="4">
        <f t="shared" si="50"/>
        <v>1.7805427168783004E-2</v>
      </c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>
        <f>LN(C3181/C3180)</f>
        <v>3.7921301213348656E-2</v>
      </c>
      <c r="Q3181">
        <f>$Y$3*D3181+$Y$4*P3181</f>
        <v>3.3702500536848576E-2</v>
      </c>
    </row>
    <row r="3182" spans="1:17" x14ac:dyDescent="0.25">
      <c r="A3182" s="5">
        <v>37477</v>
      </c>
      <c r="B3182">
        <v>0.226768</v>
      </c>
      <c r="C3182">
        <v>14.888795</v>
      </c>
      <c r="D3182" s="4">
        <f t="shared" si="50"/>
        <v>-1.9801070897344314E-2</v>
      </c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>
        <f>LN(C3182/C3181)</f>
        <v>-1.6284005457639274E-2</v>
      </c>
      <c r="Q3182">
        <f>$Y$3*D3182+$Y$4*P3182</f>
        <v>-1.7021621830830433E-2</v>
      </c>
    </row>
    <row r="3183" spans="1:17" x14ac:dyDescent="0.25">
      <c r="A3183" s="5">
        <v>37480</v>
      </c>
      <c r="B3183">
        <v>0.22661700000000001</v>
      </c>
      <c r="C3183">
        <v>14.997083</v>
      </c>
      <c r="D3183" s="4">
        <f t="shared" si="50"/>
        <v>-6.6610057934465773E-4</v>
      </c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>
        <f>LN(C3183/C3182)</f>
        <v>7.246798899789437E-3</v>
      </c>
      <c r="Q3183">
        <f>$Y$3*D3183+$Y$4*P3183</f>
        <v>5.5872664528428158E-3</v>
      </c>
    </row>
    <row r="3184" spans="1:17" x14ac:dyDescent="0.25">
      <c r="A3184" s="5">
        <v>37481</v>
      </c>
      <c r="B3184">
        <v>0.22056999999999999</v>
      </c>
      <c r="C3184">
        <v>14.560822999999999</v>
      </c>
      <c r="D3184" s="4">
        <f t="shared" si="50"/>
        <v>-2.7046263020708481E-2</v>
      </c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>
        <f>LN(C3184/C3183)</f>
        <v>-2.9521149628096904E-2</v>
      </c>
      <c r="Q3184">
        <f>$Y$3*D3184+$Y$4*P3184</f>
        <v>-2.9002104158316187E-2</v>
      </c>
    </row>
    <row r="3185" spans="1:17" x14ac:dyDescent="0.25">
      <c r="A3185" s="5">
        <v>37482</v>
      </c>
      <c r="B3185">
        <v>0.22933799999999999</v>
      </c>
      <c r="C3185">
        <v>15.380756999999999</v>
      </c>
      <c r="D3185" s="4">
        <f t="shared" si="50"/>
        <v>3.8981793070911853E-2</v>
      </c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>
        <f>LN(C3185/C3184)</f>
        <v>5.4782616735822208E-2</v>
      </c>
      <c r="Q3185">
        <f>$Y$3*D3185+$Y$4*P3185</f>
        <v>5.1468789784077554E-2</v>
      </c>
    </row>
    <row r="3186" spans="1:17" x14ac:dyDescent="0.25">
      <c r="A3186" s="5">
        <v>37483</v>
      </c>
      <c r="B3186">
        <v>0.23599000000000001</v>
      </c>
      <c r="C3186">
        <v>15.399324</v>
      </c>
      <c r="D3186" s="4">
        <f t="shared" si="50"/>
        <v>2.8592533351089921E-2</v>
      </c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>
        <f>LN(C3186/C3185)</f>
        <v>1.2064297200504726E-3</v>
      </c>
      <c r="Q3186">
        <f>$Y$3*D3186+$Y$4*P3186</f>
        <v>6.9499789324468878E-3</v>
      </c>
    </row>
    <row r="3187" spans="1:17" x14ac:dyDescent="0.25">
      <c r="A3187" s="5">
        <v>37484</v>
      </c>
      <c r="B3187">
        <v>0.239013</v>
      </c>
      <c r="C3187">
        <v>15.470487</v>
      </c>
      <c r="D3187" s="4">
        <f t="shared" si="50"/>
        <v>1.2728512511189597E-2</v>
      </c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>
        <f>LN(C3187/C3186)</f>
        <v>4.6105320216771866E-3</v>
      </c>
      <c r="Q3187">
        <f>$Y$3*D3187+$Y$4*P3187</f>
        <v>6.3130750732539893E-3</v>
      </c>
    </row>
    <row r="3188" spans="1:17" x14ac:dyDescent="0.25">
      <c r="A3188" s="5">
        <v>37487</v>
      </c>
      <c r="B3188">
        <v>0.24158299999999999</v>
      </c>
      <c r="C3188">
        <v>16.089297999999999</v>
      </c>
      <c r="D3188" s="4">
        <f t="shared" si="50"/>
        <v>1.0695155588882179E-2</v>
      </c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>
        <f>LN(C3188/C3187)</f>
        <v>3.9220186094999152E-2</v>
      </c>
      <c r="Q3188">
        <f>$Y$3*D3188+$Y$4*P3188</f>
        <v>3.3237775500769853E-2</v>
      </c>
    </row>
    <row r="3189" spans="1:17" x14ac:dyDescent="0.25">
      <c r="A3189" s="5">
        <v>37488</v>
      </c>
      <c r="B3189">
        <v>0.24052499999999999</v>
      </c>
      <c r="C3189">
        <v>15.792268999999999</v>
      </c>
      <c r="D3189" s="4">
        <f t="shared" si="50"/>
        <v>-4.3890650992417938E-3</v>
      </c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>
        <f>LN(C3189/C3188)</f>
        <v>-1.8633813981615725E-2</v>
      </c>
      <c r="Q3189">
        <f>$Y$3*D3189+$Y$4*P3189</f>
        <v>-1.5646334735703069E-2</v>
      </c>
    </row>
    <row r="3190" spans="1:17" x14ac:dyDescent="0.25">
      <c r="A3190" s="5">
        <v>37489</v>
      </c>
      <c r="B3190">
        <v>0.2437</v>
      </c>
      <c r="C3190">
        <v>16.175943</v>
      </c>
      <c r="D3190" s="4">
        <f t="shared" si="50"/>
        <v>1.3113926383832389E-2</v>
      </c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>
        <f>LN(C3190/C3189)</f>
        <v>2.4004622045748897E-2</v>
      </c>
      <c r="Q3190">
        <f>$Y$3*D3190+$Y$4*P3190</f>
        <v>2.1720571443510101E-2</v>
      </c>
    </row>
    <row r="3191" spans="1:17" x14ac:dyDescent="0.25">
      <c r="A3191" s="5">
        <v>37490</v>
      </c>
      <c r="B3191">
        <v>0.24143200000000001</v>
      </c>
      <c r="C3191">
        <v>16.469881000000001</v>
      </c>
      <c r="D3191" s="4">
        <f t="shared" si="50"/>
        <v>-9.3501006867585008E-3</v>
      </c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>
        <f>LN(C3191/C3190)</f>
        <v>1.8008180372366889E-2</v>
      </c>
      <c r="Q3191">
        <f>$Y$3*D3191+$Y$4*P3191</f>
        <v>1.2270466247471665E-2</v>
      </c>
    </row>
    <row r="3192" spans="1:17" x14ac:dyDescent="0.25">
      <c r="A3192" s="5">
        <v>37491</v>
      </c>
      <c r="B3192">
        <v>0.23780399999999999</v>
      </c>
      <c r="C3192">
        <v>16.157378999999999</v>
      </c>
      <c r="D3192" s="4">
        <f t="shared" si="50"/>
        <v>-1.5141054971325892E-2</v>
      </c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>
        <f>LN(C3192/C3191)</f>
        <v>-1.9156469560828698E-2</v>
      </c>
      <c r="Q3192">
        <f>$Y$3*D3192+$Y$4*P3192</f>
        <v>-1.8314336937155843E-2</v>
      </c>
    </row>
    <row r="3193" spans="1:17" x14ac:dyDescent="0.25">
      <c r="A3193" s="5">
        <v>37494</v>
      </c>
      <c r="B3193">
        <v>0.23477999999999999</v>
      </c>
      <c r="C3193">
        <v>16.120241</v>
      </c>
      <c r="D3193" s="4">
        <f t="shared" si="50"/>
        <v>-1.279789952270006E-2</v>
      </c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>
        <f>LN(C3193/C3192)</f>
        <v>-2.3011620056380823E-3</v>
      </c>
      <c r="Q3193">
        <f>$Y$3*D3193+$Y$4*P3193</f>
        <v>-4.5025897556785124E-3</v>
      </c>
    </row>
    <row r="3194" spans="1:17" x14ac:dyDescent="0.25">
      <c r="A3194" s="5">
        <v>37495</v>
      </c>
      <c r="B3194">
        <v>0.22450000000000001</v>
      </c>
      <c r="C3194">
        <v>15.730387</v>
      </c>
      <c r="D3194" s="4">
        <f t="shared" si="50"/>
        <v>-4.4773198268067027E-2</v>
      </c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>
        <f>LN(C3194/C3193)</f>
        <v>-2.4481367901332016E-2</v>
      </c>
      <c r="Q3194">
        <f>$Y$3*D3194+$Y$4*P3194</f>
        <v>-2.8737071008686353E-2</v>
      </c>
    </row>
    <row r="3195" spans="1:17" x14ac:dyDescent="0.25">
      <c r="A3195" s="5">
        <v>37496</v>
      </c>
      <c r="B3195">
        <v>0.22223200000000001</v>
      </c>
      <c r="C3195">
        <v>15.278653</v>
      </c>
      <c r="D3195" s="4">
        <f t="shared" si="50"/>
        <v>-1.0153825944417582E-2</v>
      </c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>
        <f>LN(C3195/C3194)</f>
        <v>-2.9137694035322223E-2</v>
      </c>
      <c r="Q3195">
        <f>$Y$3*D3195+$Y$4*P3195</f>
        <v>-2.5156303250757579E-2</v>
      </c>
    </row>
    <row r="3196" spans="1:17" x14ac:dyDescent="0.25">
      <c r="A3196" s="5">
        <v>37497</v>
      </c>
      <c r="B3196">
        <v>0.22223200000000001</v>
      </c>
      <c r="C3196">
        <v>15.649940000000001</v>
      </c>
      <c r="D3196" s="4">
        <f t="shared" si="50"/>
        <v>0</v>
      </c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>
        <f>LN(C3196/C3195)</f>
        <v>2.4010457710717581E-2</v>
      </c>
      <c r="Q3196">
        <f>$Y$3*D3196+$Y$4*P3196</f>
        <v>1.8974865669892635E-2</v>
      </c>
    </row>
    <row r="3197" spans="1:17" x14ac:dyDescent="0.25">
      <c r="A3197" s="5">
        <v>37498</v>
      </c>
      <c r="B3197">
        <v>0.22298799999999999</v>
      </c>
      <c r="C3197">
        <v>15.185834</v>
      </c>
      <c r="D3197" s="4">
        <f t="shared" si="50"/>
        <v>3.3960771151352784E-3</v>
      </c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>
        <f>LN(C3197/C3196)</f>
        <v>-3.0104063502470538E-2</v>
      </c>
      <c r="Q3197">
        <f>$Y$3*D3197+$Y$4*P3197</f>
        <v>-2.3078248189285874E-2</v>
      </c>
    </row>
    <row r="3198" spans="1:17" x14ac:dyDescent="0.25">
      <c r="A3198" s="5">
        <v>37502</v>
      </c>
      <c r="B3198">
        <v>0.21240600000000001</v>
      </c>
      <c r="C3198">
        <v>14.548448</v>
      </c>
      <c r="D3198" s="4">
        <f t="shared" si="50"/>
        <v>-4.8618420796656035E-2</v>
      </c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>
        <f>LN(C3198/C3197)</f>
        <v>-4.2878698348986319E-2</v>
      </c>
      <c r="Q3198">
        <f>$Y$3*D3198+$Y$4*P3198</f>
        <v>-4.408246135185187E-2</v>
      </c>
    </row>
    <row r="3199" spans="1:17" x14ac:dyDescent="0.25">
      <c r="A3199" s="5">
        <v>37503</v>
      </c>
      <c r="B3199">
        <v>0.21890599999999999</v>
      </c>
      <c r="C3199">
        <v>14.916642</v>
      </c>
      <c r="D3199" s="4">
        <f t="shared" si="50"/>
        <v>3.0142876372958999E-2</v>
      </c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>
        <f>LN(C3199/C3198)</f>
        <v>2.4993181158561081E-2</v>
      </c>
      <c r="Q3199">
        <f>$Y$3*D3199+$Y$4*P3199</f>
        <v>2.6073200729480016E-2</v>
      </c>
    </row>
    <row r="3200" spans="1:17" x14ac:dyDescent="0.25">
      <c r="A3200" s="5">
        <v>37504</v>
      </c>
      <c r="B3200">
        <v>0.21437100000000001</v>
      </c>
      <c r="C3200">
        <v>14.204998</v>
      </c>
      <c r="D3200" s="4">
        <f t="shared" si="50"/>
        <v>-2.0934255075332829E-2</v>
      </c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>
        <f>LN(C3200/C3199)</f>
        <v>-4.8883627909455662E-2</v>
      </c>
      <c r="Q3200">
        <f>$Y$3*D3200+$Y$4*P3200</f>
        <v>-4.3021947091653717E-2</v>
      </c>
    </row>
    <row r="3201" spans="1:17" x14ac:dyDescent="0.25">
      <c r="A3201" s="5">
        <v>37505</v>
      </c>
      <c r="B3201">
        <v>0.217395</v>
      </c>
      <c r="C3201">
        <v>14.795973</v>
      </c>
      <c r="D3201" s="4">
        <f t="shared" si="50"/>
        <v>1.400781648859264E-2</v>
      </c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>
        <f>LN(C3201/C3200)</f>
        <v>4.0761174640377471E-2</v>
      </c>
      <c r="Q3201">
        <f>$Y$3*D3201+$Y$4*P3201</f>
        <v>3.5150327941926893E-2</v>
      </c>
    </row>
    <row r="3202" spans="1:17" x14ac:dyDescent="0.25">
      <c r="A3202" s="5">
        <v>37508</v>
      </c>
      <c r="B3202">
        <v>0.21724299999999999</v>
      </c>
      <c r="C3202">
        <v>15.068261</v>
      </c>
      <c r="D3202" s="4">
        <f t="shared" si="50"/>
        <v>-6.9943265980708792E-4</v>
      </c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>
        <f>LN(C3202/C3201)</f>
        <v>1.8235562004730733E-2</v>
      </c>
      <c r="Q3202">
        <f>$Y$3*D3202+$Y$4*P3202</f>
        <v>1.4264421197063061E-2</v>
      </c>
    </row>
    <row r="3203" spans="1:17" x14ac:dyDescent="0.25">
      <c r="A3203" s="5">
        <v>37509</v>
      </c>
      <c r="B3203">
        <v>0.216639</v>
      </c>
      <c r="C3203">
        <v>15.405507</v>
      </c>
      <c r="D3203" s="4">
        <f t="shared" si="50"/>
        <v>-2.7841689222583058E-3</v>
      </c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>
        <f>LN(C3203/C3202)</f>
        <v>2.2134431743713129E-2</v>
      </c>
      <c r="Q3203">
        <f>$Y$3*D3203+$Y$4*P3203</f>
        <v>1.6908379467081586E-2</v>
      </c>
    </row>
    <row r="3204" spans="1:17" x14ac:dyDescent="0.25">
      <c r="A3204" s="5">
        <v>37510</v>
      </c>
      <c r="B3204">
        <v>0.216034</v>
      </c>
      <c r="C3204">
        <v>15.031128000000001</v>
      </c>
      <c r="D3204" s="4">
        <f t="shared" ref="D3204:D3267" si="51">LN(B3204/B3203)</f>
        <v>-2.7965710561976419E-3</v>
      </c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>
        <f>LN(C3204/C3203)</f>
        <v>-2.4601792050488368E-2</v>
      </c>
      <c r="Q3204">
        <f>$Y$3*D3204+$Y$4*P3204</f>
        <v>-2.0028693169567541E-2</v>
      </c>
    </row>
    <row r="3205" spans="1:17" x14ac:dyDescent="0.25">
      <c r="A3205" s="5">
        <v>37511</v>
      </c>
      <c r="B3205">
        <v>0.21376600000000001</v>
      </c>
      <c r="C3205">
        <v>14.588671</v>
      </c>
      <c r="D3205" s="4">
        <f t="shared" si="51"/>
        <v>-1.0553843887693069E-2</v>
      </c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>
        <f>LN(C3205/C3204)</f>
        <v>-2.9877982250738011E-2</v>
      </c>
      <c r="Q3205">
        <f>$Y$3*D3205+$Y$4*P3205</f>
        <v>-2.5825228300391058E-2</v>
      </c>
    </row>
    <row r="3206" spans="1:17" x14ac:dyDescent="0.25">
      <c r="A3206" s="5">
        <v>37512</v>
      </c>
      <c r="B3206">
        <v>0.21421999999999999</v>
      </c>
      <c r="C3206">
        <v>14.823821000000001</v>
      </c>
      <c r="D3206" s="4">
        <f t="shared" si="51"/>
        <v>2.1215655198503799E-3</v>
      </c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>
        <f>LN(C3206/C3205)</f>
        <v>1.5990145298421677E-2</v>
      </c>
      <c r="Q3206">
        <f>$Y$3*D3206+$Y$4*P3206</f>
        <v>1.3081558098963733E-2</v>
      </c>
    </row>
    <row r="3207" spans="1:17" x14ac:dyDescent="0.25">
      <c r="A3207" s="5">
        <v>37515</v>
      </c>
      <c r="B3207">
        <v>0.21920899999999999</v>
      </c>
      <c r="C3207">
        <v>14.783601000000001</v>
      </c>
      <c r="D3207" s="4">
        <f t="shared" si="51"/>
        <v>2.3022088288664613E-2</v>
      </c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>
        <f>LN(C3207/C3206)</f>
        <v>-2.7168879978985067E-3</v>
      </c>
      <c r="Q3207">
        <f>$Y$3*D3207+$Y$4*P3207</f>
        <v>2.681217514673402E-3</v>
      </c>
    </row>
    <row r="3208" spans="1:17" x14ac:dyDescent="0.25">
      <c r="A3208" s="5">
        <v>37516</v>
      </c>
      <c r="B3208">
        <v>0.223744</v>
      </c>
      <c r="C3208">
        <v>14.631983</v>
      </c>
      <c r="D3208" s="4">
        <f t="shared" si="51"/>
        <v>2.0476928527812653E-2</v>
      </c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>
        <f>LN(C3208/C3207)</f>
        <v>-1.0308776647944757E-2</v>
      </c>
      <c r="Q3208">
        <f>$Y$3*D3208+$Y$4*P3208</f>
        <v>-3.8522461718502104E-3</v>
      </c>
    </row>
    <row r="3209" spans="1:17" x14ac:dyDescent="0.25">
      <c r="A3209" s="5">
        <v>37517</v>
      </c>
      <c r="B3209">
        <v>0.22706999999999999</v>
      </c>
      <c r="C3209">
        <v>14.774316000000001</v>
      </c>
      <c r="D3209" s="4">
        <f t="shared" si="51"/>
        <v>1.4755798836224908E-2</v>
      </c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>
        <f>LN(C3209/C3208)</f>
        <v>9.6805185534785468E-3</v>
      </c>
      <c r="Q3209">
        <f>$Y$3*D3209+$Y$4*P3209</f>
        <v>1.0744931456583905E-2</v>
      </c>
    </row>
    <row r="3210" spans="1:17" x14ac:dyDescent="0.25">
      <c r="A3210" s="5">
        <v>37518</v>
      </c>
      <c r="B3210">
        <v>0.220418</v>
      </c>
      <c r="C3210">
        <v>14.604146</v>
      </c>
      <c r="D3210" s="4">
        <f t="shared" si="51"/>
        <v>-2.9732596353743916E-2</v>
      </c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>
        <f>LN(C3210/C3209)</f>
        <v>-1.1584806799856233E-2</v>
      </c>
      <c r="Q3210">
        <f>$Y$3*D3210+$Y$4*P3210</f>
        <v>-1.5390851055119692E-2</v>
      </c>
    </row>
    <row r="3211" spans="1:17" x14ac:dyDescent="0.25">
      <c r="A3211" s="5">
        <v>37519</v>
      </c>
      <c r="B3211">
        <v>0.224803</v>
      </c>
      <c r="C3211">
        <v>14.684577000000001</v>
      </c>
      <c r="D3211" s="4">
        <f t="shared" si="51"/>
        <v>1.9698719490777426E-2</v>
      </c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>
        <f>LN(C3211/C3210)</f>
        <v>5.4922983283095441E-3</v>
      </c>
      <c r="Q3211">
        <f>$Y$3*D3211+$Y$4*P3211</f>
        <v>8.4717392950845322E-3</v>
      </c>
    </row>
    <row r="3212" spans="1:17" x14ac:dyDescent="0.25">
      <c r="A3212" s="5">
        <v>37522</v>
      </c>
      <c r="B3212">
        <v>0.22450000000000001</v>
      </c>
      <c r="C3212">
        <v>13.994607999999999</v>
      </c>
      <c r="D3212" s="4">
        <f t="shared" si="51"/>
        <v>-1.348755943910273E-3</v>
      </c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>
        <f>LN(C3212/C3211)</f>
        <v>-4.8125646761195427E-2</v>
      </c>
      <c r="Q3212">
        <f>$Y$3*D3212+$Y$4*P3212</f>
        <v>-3.8315365677344358E-2</v>
      </c>
    </row>
    <row r="3213" spans="1:17" x14ac:dyDescent="0.25">
      <c r="A3213" s="5">
        <v>37523</v>
      </c>
      <c r="B3213">
        <v>0.22132599999999999</v>
      </c>
      <c r="C3213">
        <v>14.121460000000001</v>
      </c>
      <c r="D3213" s="4">
        <f t="shared" si="51"/>
        <v>-1.423897945299976E-2</v>
      </c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>
        <f>LN(C3213/C3212)</f>
        <v>9.0235135816143664E-3</v>
      </c>
      <c r="Q3213">
        <f>$Y$3*D3213+$Y$4*P3213</f>
        <v>4.14478839502367E-3</v>
      </c>
    </row>
    <row r="3214" spans="1:17" x14ac:dyDescent="0.25">
      <c r="A3214" s="5">
        <v>37524</v>
      </c>
      <c r="B3214">
        <v>0.22570899999999999</v>
      </c>
      <c r="C3214">
        <v>14.390644</v>
      </c>
      <c r="D3214" s="4">
        <f t="shared" si="51"/>
        <v>1.9609831240671897E-2</v>
      </c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>
        <f>LN(C3214/C3213)</f>
        <v>1.8882647045609924E-2</v>
      </c>
      <c r="Q3214">
        <f>$Y$3*D3214+$Y$4*P3214</f>
        <v>1.9035155714498531E-2</v>
      </c>
    </row>
    <row r="3215" spans="1:17" x14ac:dyDescent="0.25">
      <c r="A3215" s="5">
        <v>37525</v>
      </c>
      <c r="B3215">
        <v>0.22223200000000001</v>
      </c>
      <c r="C3215">
        <v>14.294724</v>
      </c>
      <c r="D3215" s="4">
        <f t="shared" si="51"/>
        <v>-1.5524677732089622E-2</v>
      </c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>
        <f>LN(C3215/C3214)</f>
        <v>-6.6877550610542711E-3</v>
      </c>
      <c r="Q3215">
        <f>$Y$3*D3215+$Y$4*P3215</f>
        <v>-8.5410782256430066E-3</v>
      </c>
    </row>
    <row r="3216" spans="1:17" x14ac:dyDescent="0.25">
      <c r="A3216" s="5">
        <v>37526</v>
      </c>
      <c r="B3216">
        <v>0.22253500000000001</v>
      </c>
      <c r="C3216">
        <v>14.000795</v>
      </c>
      <c r="D3216" s="4">
        <f t="shared" si="51"/>
        <v>1.3625113683120285E-3</v>
      </c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>
        <f>LN(C3216/C3215)</f>
        <v>-2.0776404420429832E-2</v>
      </c>
      <c r="Q3216">
        <f>$Y$3*D3216+$Y$4*P3216</f>
        <v>-1.6133321415455724E-2</v>
      </c>
    </row>
    <row r="3217" spans="1:17" x14ac:dyDescent="0.25">
      <c r="A3217" s="5">
        <v>37529</v>
      </c>
      <c r="B3217">
        <v>0.21920899999999999</v>
      </c>
      <c r="C3217">
        <v>13.533583999999999</v>
      </c>
      <c r="D3217" s="4">
        <f t="shared" si="51"/>
        <v>-1.5058779981055349E-2</v>
      </c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>
        <f>LN(C3217/C3216)</f>
        <v>-3.3939813781765055E-2</v>
      </c>
      <c r="Q3217">
        <f>$Y$3*D3217+$Y$4*P3217</f>
        <v>-2.9979989913561121E-2</v>
      </c>
    </row>
    <row r="3218" spans="1:17" x14ac:dyDescent="0.25">
      <c r="A3218" s="5">
        <v>37530</v>
      </c>
      <c r="B3218">
        <v>0.21936</v>
      </c>
      <c r="C3218">
        <v>14.304017</v>
      </c>
      <c r="D3218" s="4">
        <f t="shared" si="51"/>
        <v>6.8860318885613286E-4</v>
      </c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>
        <f>LN(C3218/C3217)</f>
        <v>5.5366106973667652E-2</v>
      </c>
      <c r="Q3218">
        <f>$Y$3*D3218+$Y$4*P3218</f>
        <v>4.3898870230901534E-2</v>
      </c>
    </row>
    <row r="3219" spans="1:17" x14ac:dyDescent="0.25">
      <c r="A3219" s="5">
        <v>37531</v>
      </c>
      <c r="B3219">
        <v>0.21421999999999999</v>
      </c>
      <c r="C3219">
        <v>14.112176</v>
      </c>
      <c r="D3219" s="4">
        <f t="shared" si="51"/>
        <v>-2.371069147752072E-2</v>
      </c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>
        <f>LN(C3219/C3218)</f>
        <v>-1.3502436067205515E-2</v>
      </c>
      <c r="Q3219">
        <f>$Y$3*D3219+$Y$4*P3219</f>
        <v>-1.5643361921857002E-2</v>
      </c>
    </row>
    <row r="3220" spans="1:17" x14ac:dyDescent="0.25">
      <c r="A3220" s="5">
        <v>37532</v>
      </c>
      <c r="B3220">
        <v>0.21618499999999999</v>
      </c>
      <c r="C3220">
        <v>13.861554</v>
      </c>
      <c r="D3220" s="4">
        <f t="shared" si="51"/>
        <v>9.1309982581913394E-3</v>
      </c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>
        <f>LN(C3220/C3219)</f>
        <v>-1.7918862153228791E-2</v>
      </c>
      <c r="Q3220">
        <f>$Y$3*D3220+$Y$4*P3220</f>
        <v>-1.2245831533226413E-2</v>
      </c>
    </row>
    <row r="3221" spans="1:17" x14ac:dyDescent="0.25">
      <c r="A3221" s="5">
        <v>37533</v>
      </c>
      <c r="B3221">
        <v>0.21210399999999999</v>
      </c>
      <c r="C3221">
        <v>13.542863000000001</v>
      </c>
      <c r="D3221" s="4">
        <f t="shared" si="51"/>
        <v>-1.9057802173107454E-2</v>
      </c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>
        <f>LN(C3221/C3220)</f>
        <v>-2.3259415993744235E-2</v>
      </c>
      <c r="Q3221">
        <f>$Y$3*D3221+$Y$4*P3221</f>
        <v>-2.2378232745647531E-2</v>
      </c>
    </row>
    <row r="3222" spans="1:17" x14ac:dyDescent="0.25">
      <c r="A3222" s="5">
        <v>37536</v>
      </c>
      <c r="B3222">
        <v>0.208173</v>
      </c>
      <c r="C3222">
        <v>13.629496</v>
      </c>
      <c r="D3222" s="4">
        <f t="shared" si="51"/>
        <v>-1.8707255647384076E-2</v>
      </c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>
        <f>LN(C3222/C3221)</f>
        <v>6.3765750736919187E-3</v>
      </c>
      <c r="Q3222">
        <f>$Y$3*D3222+$Y$4*P3222</f>
        <v>1.1158699320290627E-3</v>
      </c>
    </row>
    <row r="3223" spans="1:17" x14ac:dyDescent="0.25">
      <c r="A3223" s="5">
        <v>37537</v>
      </c>
      <c r="B3223">
        <v>0.206812</v>
      </c>
      <c r="C3223">
        <v>13.920344999999999</v>
      </c>
      <c r="D3223" s="4">
        <f t="shared" si="51"/>
        <v>-6.5592967441115719E-3</v>
      </c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>
        <f>LN(C3223/C3222)</f>
        <v>2.1115171313189039E-2</v>
      </c>
      <c r="Q3223">
        <f>$Y$3*D3223+$Y$4*P3223</f>
        <v>1.5311144885937629E-2</v>
      </c>
    </row>
    <row r="3224" spans="1:17" x14ac:dyDescent="0.25">
      <c r="A3224" s="5">
        <v>37538</v>
      </c>
      <c r="B3224">
        <v>0.205452</v>
      </c>
      <c r="C3224">
        <v>13.610925</v>
      </c>
      <c r="D3224" s="4">
        <f t="shared" si="51"/>
        <v>-6.5977380193909026E-3</v>
      </c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>
        <f>LN(C3224/C3223)</f>
        <v>-2.2478659996210165E-2</v>
      </c>
      <c r="Q3224">
        <f>$Y$3*D3224+$Y$4*P3224</f>
        <v>-1.9148034430012114E-2</v>
      </c>
    </row>
    <row r="3225" spans="1:17" x14ac:dyDescent="0.25">
      <c r="A3225" s="5">
        <v>37539</v>
      </c>
      <c r="B3225">
        <v>0.213313</v>
      </c>
      <c r="C3225">
        <v>14.350431</v>
      </c>
      <c r="D3225" s="4">
        <f t="shared" si="51"/>
        <v>3.7548140632401958E-2</v>
      </c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>
        <f>LN(C3225/C3224)</f>
        <v>5.2907197512107124E-2</v>
      </c>
      <c r="Q3225">
        <f>$Y$3*D3225+$Y$4*P3225</f>
        <v>4.9686020077263901E-2</v>
      </c>
    </row>
    <row r="3226" spans="1:17" x14ac:dyDescent="0.25">
      <c r="A3226" s="5">
        <v>37540</v>
      </c>
      <c r="B3226">
        <v>0.21936</v>
      </c>
      <c r="C3226">
        <v>15.120850000000001</v>
      </c>
      <c r="D3226" s="4">
        <f t="shared" si="51"/>
        <v>2.7953645170921429E-2</v>
      </c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>
        <f>LN(C3226/C3225)</f>
        <v>5.2294609504692544E-2</v>
      </c>
      <c r="Q3226">
        <f>$Y$3*D3226+$Y$4*P3226</f>
        <v>4.7189701978901002E-2</v>
      </c>
    </row>
    <row r="3227" spans="1:17" x14ac:dyDescent="0.25">
      <c r="A3227" s="5">
        <v>37543</v>
      </c>
      <c r="B3227">
        <v>0.22329099999999999</v>
      </c>
      <c r="C3227">
        <v>15.250811000000001</v>
      </c>
      <c r="D3227" s="4">
        <f t="shared" si="51"/>
        <v>1.776163769679566E-2</v>
      </c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>
        <f>LN(C3227/C3226)</f>
        <v>8.5580958647745661E-3</v>
      </c>
      <c r="Q3227">
        <f>$Y$3*D3227+$Y$4*P3227</f>
        <v>1.0488308214539045E-2</v>
      </c>
    </row>
    <row r="3228" spans="1:17" x14ac:dyDescent="0.25">
      <c r="A3228" s="5">
        <v>37544</v>
      </c>
      <c r="B3228">
        <v>0.229186</v>
      </c>
      <c r="C3228">
        <v>16.179030999999998</v>
      </c>
      <c r="D3228" s="4">
        <f t="shared" si="51"/>
        <v>2.6058047439768948E-2</v>
      </c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>
        <f>LN(C3228/C3227)</f>
        <v>5.9083339118131614E-2</v>
      </c>
      <c r="Q3228">
        <f>$Y$3*D3228+$Y$4*P3228</f>
        <v>5.2157111474947074E-2</v>
      </c>
    </row>
    <row r="3229" spans="1:17" x14ac:dyDescent="0.25">
      <c r="A3229" s="5">
        <v>37545</v>
      </c>
      <c r="B3229">
        <v>0.22011600000000001</v>
      </c>
      <c r="C3229">
        <v>15.597345000000001</v>
      </c>
      <c r="D3229" s="4">
        <f t="shared" si="51"/>
        <v>-4.0379220830354869E-2</v>
      </c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>
        <f>LN(C3229/C3228)</f>
        <v>-3.6615313621952632E-2</v>
      </c>
      <c r="Q3229">
        <f>$Y$3*D3229+$Y$4*P3229</f>
        <v>-3.7404698872720826E-2</v>
      </c>
    </row>
    <row r="3230" spans="1:17" x14ac:dyDescent="0.25">
      <c r="A3230" s="5">
        <v>37546</v>
      </c>
      <c r="B3230">
        <v>0.213313</v>
      </c>
      <c r="C3230">
        <v>15.708729999999999</v>
      </c>
      <c r="D3230" s="4">
        <f t="shared" si="51"/>
        <v>-3.1394109477131157E-2</v>
      </c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>
        <f>LN(C3230/C3229)</f>
        <v>7.1159013071841037E-3</v>
      </c>
      <c r="Q3230">
        <f>$Y$3*D3230+$Y$4*P3230</f>
        <v>-9.6060877579611827E-4</v>
      </c>
    </row>
    <row r="3231" spans="1:17" x14ac:dyDescent="0.25">
      <c r="A3231" s="5">
        <v>37547</v>
      </c>
      <c r="B3231">
        <v>0.21679000000000001</v>
      </c>
      <c r="C3231">
        <v>16.445131</v>
      </c>
      <c r="D3231" s="4">
        <f t="shared" si="51"/>
        <v>1.6168572397341954E-2</v>
      </c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>
        <f>LN(C3231/C3230)</f>
        <v>4.5812836785759717E-2</v>
      </c>
      <c r="Q3231">
        <f>$Y$3*D3231+$Y$4*P3231</f>
        <v>3.9595694921621315E-2</v>
      </c>
    </row>
    <row r="3232" spans="1:17" x14ac:dyDescent="0.25">
      <c r="A3232" s="5">
        <v>37550</v>
      </c>
      <c r="B3232">
        <v>0.22011600000000001</v>
      </c>
      <c r="C3232">
        <v>16.247102999999999</v>
      </c>
      <c r="D3232" s="4">
        <f t="shared" si="51"/>
        <v>1.5225537079789164E-2</v>
      </c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>
        <f>LN(C3232/C3231)</f>
        <v>-1.2114829596938763E-2</v>
      </c>
      <c r="Q3232">
        <f>$Y$3*D3232+$Y$4*P3232</f>
        <v>-6.3808725649946128E-3</v>
      </c>
    </row>
    <row r="3233" spans="1:17" x14ac:dyDescent="0.25">
      <c r="A3233" s="5">
        <v>37551</v>
      </c>
      <c r="B3233">
        <v>0.22223200000000001</v>
      </c>
      <c r="C3233">
        <v>15.987202</v>
      </c>
      <c r="D3233" s="4">
        <f t="shared" si="51"/>
        <v>9.5672011176773653E-3</v>
      </c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>
        <f>LN(C3233/C3232)</f>
        <v>-1.6126088790365575E-2</v>
      </c>
      <c r="Q3233">
        <f>$Y$3*D3233+$Y$4*P3233</f>
        <v>-1.0737564851240625E-2</v>
      </c>
    </row>
    <row r="3234" spans="1:17" x14ac:dyDescent="0.25">
      <c r="A3234" s="5">
        <v>37552</v>
      </c>
      <c r="B3234">
        <v>0.22495299999999999</v>
      </c>
      <c r="C3234">
        <v>16.460594</v>
      </c>
      <c r="D3234" s="4">
        <f t="shared" si="51"/>
        <v>1.216961025731703E-2</v>
      </c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>
        <f>LN(C3234/C3233)</f>
        <v>2.9180754913513445E-2</v>
      </c>
      <c r="Q3234">
        <f>$Y$3*D3234+$Y$4*P3234</f>
        <v>2.5613093452489827E-2</v>
      </c>
    </row>
    <row r="3235" spans="1:17" x14ac:dyDescent="0.25">
      <c r="A3235" s="5">
        <v>37553</v>
      </c>
      <c r="B3235">
        <v>0.222081</v>
      </c>
      <c r="C3235">
        <v>15.851058999999999</v>
      </c>
      <c r="D3235" s="4">
        <f t="shared" si="51"/>
        <v>-1.2849311305062351E-2</v>
      </c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>
        <f>LN(C3235/C3234)</f>
        <v>-3.7732970111129922E-2</v>
      </c>
      <c r="Q3235">
        <f>$Y$3*D3235+$Y$4*P3235</f>
        <v>-3.2514246014316663E-2</v>
      </c>
    </row>
    <row r="3236" spans="1:17" x14ac:dyDescent="0.25">
      <c r="A3236" s="5">
        <v>37554</v>
      </c>
      <c r="B3236">
        <v>0.23311699999999999</v>
      </c>
      <c r="C3236">
        <v>16.299702</v>
      </c>
      <c r="D3236" s="4">
        <f t="shared" si="51"/>
        <v>4.849829326522679E-2</v>
      </c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>
        <f>LN(C3236/C3235)</f>
        <v>2.7910513465538155E-2</v>
      </c>
      <c r="Q3236">
        <f>$Y$3*D3236+$Y$4*P3236</f>
        <v>3.2228284552896169E-2</v>
      </c>
    </row>
    <row r="3237" spans="1:17" x14ac:dyDescent="0.25">
      <c r="A3237" s="5">
        <v>37557</v>
      </c>
      <c r="B3237">
        <v>0.23599000000000001</v>
      </c>
      <c r="C3237">
        <v>16.073834999999999</v>
      </c>
      <c r="D3237" s="4">
        <f t="shared" si="51"/>
        <v>1.2248957791125312E-2</v>
      </c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>
        <f>LN(C3237/C3236)</f>
        <v>-1.3954030723427937E-2</v>
      </c>
      <c r="Q3237">
        <f>$Y$3*D3237+$Y$4*P3237</f>
        <v>-8.458610269580686E-3</v>
      </c>
    </row>
    <row r="3238" spans="1:17" x14ac:dyDescent="0.25">
      <c r="A3238" s="5">
        <v>37558</v>
      </c>
      <c r="B3238">
        <v>0.23341899999999999</v>
      </c>
      <c r="C3238">
        <v>16.110963999999999</v>
      </c>
      <c r="D3238" s="4">
        <f t="shared" si="51"/>
        <v>-1.095430939450762E-2</v>
      </c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>
        <f>LN(C3238/C3237)</f>
        <v>2.3072392946058467E-3</v>
      </c>
      <c r="Q3238">
        <f>$Y$3*D3238+$Y$4*P3238</f>
        <v>-4.7403834001849034E-4</v>
      </c>
    </row>
    <row r="3239" spans="1:17" x14ac:dyDescent="0.25">
      <c r="A3239" s="5">
        <v>37559</v>
      </c>
      <c r="B3239">
        <v>0.24158299999999999</v>
      </c>
      <c r="C3239">
        <v>16.432753000000002</v>
      </c>
      <c r="D3239" s="4">
        <f t="shared" si="51"/>
        <v>3.4377977494579437E-2</v>
      </c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>
        <f>LN(C3239/C3238)</f>
        <v>1.9776443347159847E-2</v>
      </c>
      <c r="Q3239">
        <f>$Y$3*D3239+$Y$4*P3239</f>
        <v>2.2838749364914736E-2</v>
      </c>
    </row>
    <row r="3240" spans="1:17" x14ac:dyDescent="0.25">
      <c r="A3240" s="5">
        <v>37560</v>
      </c>
      <c r="B3240">
        <v>0.24294399999999999</v>
      </c>
      <c r="C3240">
        <v>16.544136000000002</v>
      </c>
      <c r="D3240" s="4">
        <f t="shared" si="51"/>
        <v>5.617864760783099E-3</v>
      </c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>
        <f>LN(C3240/C3239)</f>
        <v>6.7552414397880232E-3</v>
      </c>
      <c r="Q3240">
        <f>$Y$3*D3240+$Y$4*P3240</f>
        <v>6.516705172748825E-3</v>
      </c>
    </row>
    <row r="3241" spans="1:17" x14ac:dyDescent="0.25">
      <c r="A3241" s="5">
        <v>37561</v>
      </c>
      <c r="B3241">
        <v>0.24732799999999999</v>
      </c>
      <c r="C3241">
        <v>16.398721999999999</v>
      </c>
      <c r="D3241" s="4">
        <f t="shared" si="51"/>
        <v>1.7884426817107286E-2</v>
      </c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>
        <f>LN(C3241/C3240)</f>
        <v>-8.8283138307006098E-3</v>
      </c>
      <c r="Q3241">
        <f>$Y$3*D3241+$Y$4*P3241</f>
        <v>-3.2259856362372844E-3</v>
      </c>
    </row>
    <row r="3242" spans="1:17" x14ac:dyDescent="0.25">
      <c r="A3242" s="5">
        <v>37564</v>
      </c>
      <c r="B3242">
        <v>0.25534000000000001</v>
      </c>
      <c r="C3242">
        <v>17.357883000000001</v>
      </c>
      <c r="D3242" s="4">
        <f t="shared" si="51"/>
        <v>3.1880599467744436E-2</v>
      </c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>
        <f>LN(C3242/C3241)</f>
        <v>5.6843349827024062E-2</v>
      </c>
      <c r="Q3242">
        <f>$Y$3*D3242+$Y$4*P3242</f>
        <v>5.1608038258174678E-2</v>
      </c>
    </row>
    <row r="3243" spans="1:17" x14ac:dyDescent="0.25">
      <c r="A3243" s="5">
        <v>37565</v>
      </c>
      <c r="B3243">
        <v>0.255492</v>
      </c>
      <c r="C3243">
        <v>17.53735</v>
      </c>
      <c r="D3243" s="4">
        <f t="shared" si="51"/>
        <v>5.9510760675096034E-4</v>
      </c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>
        <f>LN(C3243/C3242)</f>
        <v>1.0286137500046984E-2</v>
      </c>
      <c r="Q3243">
        <f>$Y$3*D3243+$Y$4*P3243</f>
        <v>8.2536867410472857E-3</v>
      </c>
    </row>
    <row r="3244" spans="1:17" x14ac:dyDescent="0.25">
      <c r="A3244" s="5">
        <v>37566</v>
      </c>
      <c r="B3244">
        <v>0.26032899999999998</v>
      </c>
      <c r="C3244">
        <v>17.645631999999999</v>
      </c>
      <c r="D3244" s="4">
        <f t="shared" si="51"/>
        <v>1.8755117707580902E-2</v>
      </c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>
        <f>LN(C3244/C3243)</f>
        <v>6.1553817063422214E-3</v>
      </c>
      <c r="Q3244">
        <f>$Y$3*D3244+$Y$4*P3244</f>
        <v>8.7978607081486727E-3</v>
      </c>
    </row>
    <row r="3245" spans="1:17" x14ac:dyDescent="0.25">
      <c r="A3245" s="5">
        <v>37567</v>
      </c>
      <c r="B3245">
        <v>0.24188499999999999</v>
      </c>
      <c r="C3245">
        <v>17.330036</v>
      </c>
      <c r="D3245" s="4">
        <f t="shared" si="51"/>
        <v>-7.3483809107865838E-2</v>
      </c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>
        <f>LN(C3245/C3244)</f>
        <v>-1.8047092949925504E-2</v>
      </c>
      <c r="Q3245">
        <f>$Y$3*D3245+$Y$4*P3245</f>
        <v>-2.967355546962118E-2</v>
      </c>
    </row>
    <row r="3246" spans="1:17" x14ac:dyDescent="0.25">
      <c r="A3246" s="5">
        <v>37568</v>
      </c>
      <c r="B3246">
        <v>0.23946700000000001</v>
      </c>
      <c r="C3246">
        <v>17.048476999999998</v>
      </c>
      <c r="D3246" s="4">
        <f t="shared" si="51"/>
        <v>-1.0046786297576849E-2</v>
      </c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>
        <f>LN(C3246/C3245)</f>
        <v>-1.6380306821351116E-2</v>
      </c>
      <c r="Q3246">
        <f>$Y$3*D3246+$Y$4*P3246</f>
        <v>-1.5052009546714696E-2</v>
      </c>
    </row>
    <row r="3247" spans="1:17" x14ac:dyDescent="0.25">
      <c r="A3247" s="5">
        <v>37571</v>
      </c>
      <c r="B3247">
        <v>0.229186</v>
      </c>
      <c r="C3247">
        <v>16.664805999999999</v>
      </c>
      <c r="D3247" s="4">
        <f t="shared" si="51"/>
        <v>-4.3881719350525109E-2</v>
      </c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>
        <f>LN(C3247/C3246)</f>
        <v>-2.2761803698740295E-2</v>
      </c>
      <c r="Q3247">
        <f>$Y$3*D3247+$Y$4*P3247</f>
        <v>-2.7191176951027345E-2</v>
      </c>
    </row>
    <row r="3248" spans="1:17" x14ac:dyDescent="0.25">
      <c r="A3248" s="5">
        <v>37572</v>
      </c>
      <c r="B3248">
        <v>0.23644299999999999</v>
      </c>
      <c r="C3248">
        <v>16.865925000000001</v>
      </c>
      <c r="D3248" s="4">
        <f t="shared" si="51"/>
        <v>3.1173263133530055E-2</v>
      </c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>
        <f>LN(C3248/C3247)</f>
        <v>1.1996243798655375E-2</v>
      </c>
      <c r="Q3248">
        <f>$Y$3*D3248+$Y$4*P3248</f>
        <v>1.6018143218187723E-2</v>
      </c>
    </row>
    <row r="3249" spans="1:17" x14ac:dyDescent="0.25">
      <c r="A3249" s="5">
        <v>37573</v>
      </c>
      <c r="B3249">
        <v>0.23568700000000001</v>
      </c>
      <c r="C3249">
        <v>17.128928999999999</v>
      </c>
      <c r="D3249" s="4">
        <f t="shared" si="51"/>
        <v>-3.2025105209687811E-3</v>
      </c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>
        <f>LN(C3249/C3248)</f>
        <v>1.5473474163552022E-2</v>
      </c>
      <c r="Q3249">
        <f>$Y$3*D3249+$Y$4*P3249</f>
        <v>1.1556654210970995E-2</v>
      </c>
    </row>
    <row r="3250" spans="1:17" x14ac:dyDescent="0.25">
      <c r="A3250" s="5">
        <v>37574</v>
      </c>
      <c r="B3250">
        <v>0.246421</v>
      </c>
      <c r="C3250">
        <v>17.633265999999999</v>
      </c>
      <c r="D3250" s="4">
        <f t="shared" si="51"/>
        <v>4.4536801737324057E-2</v>
      </c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>
        <f>LN(C3250/C3249)</f>
        <v>2.9018443173298519E-2</v>
      </c>
      <c r="Q3250">
        <f>$Y$3*D3250+$Y$4*P3250</f>
        <v>3.227303014590726E-2</v>
      </c>
    </row>
    <row r="3251" spans="1:17" x14ac:dyDescent="0.25">
      <c r="A3251" s="5">
        <v>37575</v>
      </c>
      <c r="B3251">
        <v>0.24112900000000001</v>
      </c>
      <c r="C3251">
        <v>17.540438000000002</v>
      </c>
      <c r="D3251" s="4">
        <f t="shared" si="51"/>
        <v>-2.1709395305986513E-2</v>
      </c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>
        <f>LN(C3251/C3250)</f>
        <v>-5.2782735373503465E-3</v>
      </c>
      <c r="Q3251">
        <f>$Y$3*D3251+$Y$4*P3251</f>
        <v>-8.7242897273306329E-3</v>
      </c>
    </row>
    <row r="3252" spans="1:17" x14ac:dyDescent="0.25">
      <c r="A3252" s="5">
        <v>37578</v>
      </c>
      <c r="B3252">
        <v>0.236594</v>
      </c>
      <c r="C3252">
        <v>17.280535</v>
      </c>
      <c r="D3252" s="4">
        <f t="shared" si="51"/>
        <v>-1.8986468027861247E-2</v>
      </c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>
        <f>LN(C3252/C3251)</f>
        <v>-1.4928234581196395E-2</v>
      </c>
      <c r="Q3252">
        <f>$Y$3*D3252+$Y$4*P3252</f>
        <v>-1.577934738754299E-2</v>
      </c>
    </row>
    <row r="3253" spans="1:17" x14ac:dyDescent="0.25">
      <c r="A3253" s="5">
        <v>37579</v>
      </c>
      <c r="B3253">
        <v>0.23085</v>
      </c>
      <c r="C3253">
        <v>16.974219999999999</v>
      </c>
      <c r="D3253" s="4">
        <f t="shared" si="51"/>
        <v>-2.4577443013608594E-2</v>
      </c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>
        <f>LN(C3253/C3252)</f>
        <v>-1.7885001082119517E-2</v>
      </c>
      <c r="Q3253">
        <f>$Y$3*D3253+$Y$4*P3253</f>
        <v>-1.9288573131012472E-2</v>
      </c>
    </row>
    <row r="3254" spans="1:17" x14ac:dyDescent="0.25">
      <c r="A3254" s="5">
        <v>37580</v>
      </c>
      <c r="B3254">
        <v>0.23477999999999999</v>
      </c>
      <c r="C3254">
        <v>17.518771999999998</v>
      </c>
      <c r="D3254" s="4">
        <f t="shared" si="51"/>
        <v>1.6880756497378097E-2</v>
      </c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>
        <f>LN(C3254/C3253)</f>
        <v>3.1577269264865399E-2</v>
      </c>
      <c r="Q3254">
        <f>$Y$3*D3254+$Y$4*P3254</f>
        <v>2.8495043860773776E-2</v>
      </c>
    </row>
    <row r="3255" spans="1:17" x14ac:dyDescent="0.25">
      <c r="A3255" s="5">
        <v>37581</v>
      </c>
      <c r="B3255">
        <v>0.24717600000000001</v>
      </c>
      <c r="C3255">
        <v>17.896259000000001</v>
      </c>
      <c r="D3255" s="4">
        <f t="shared" si="51"/>
        <v>5.1451728041234317E-2</v>
      </c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>
        <f>LN(C3255/C3254)</f>
        <v>2.1318704863393028E-2</v>
      </c>
      <c r="Q3255">
        <f>$Y$3*D3255+$Y$4*P3255</f>
        <v>2.7638351640163962E-2</v>
      </c>
    </row>
    <row r="3256" spans="1:17" x14ac:dyDescent="0.25">
      <c r="A3256" s="5">
        <v>37582</v>
      </c>
      <c r="B3256">
        <v>0.242037</v>
      </c>
      <c r="C3256">
        <v>18.013832000000001</v>
      </c>
      <c r="D3256" s="4">
        <f t="shared" si="51"/>
        <v>-2.1010026459816981E-2</v>
      </c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>
        <f>LN(C3256/C3255)</f>
        <v>6.5482106474214659E-3</v>
      </c>
      <c r="Q3256">
        <f>$Y$3*D3256+$Y$4*P3256</f>
        <v>7.6856075035046031E-4</v>
      </c>
    </row>
    <row r="3257" spans="1:17" x14ac:dyDescent="0.25">
      <c r="A3257" s="5">
        <v>37585</v>
      </c>
      <c r="B3257">
        <v>0.24143200000000001</v>
      </c>
      <c r="C3257">
        <v>18.016928</v>
      </c>
      <c r="D3257" s="4">
        <f t="shared" si="51"/>
        <v>-2.5027470873913806E-3</v>
      </c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>
        <f>LN(C3257/C3256)</f>
        <v>1.7185316144428773E-4</v>
      </c>
      <c r="Q3257">
        <f>$Y$3*D3257+$Y$4*P3257</f>
        <v>-3.8907724178636354E-4</v>
      </c>
    </row>
    <row r="3258" spans="1:17" x14ac:dyDescent="0.25">
      <c r="A3258" s="5">
        <v>37586</v>
      </c>
      <c r="B3258">
        <v>0.23296600000000001</v>
      </c>
      <c r="C3258">
        <v>17.605415000000001</v>
      </c>
      <c r="D3258" s="4">
        <f t="shared" si="51"/>
        <v>-3.5695339773242421E-2</v>
      </c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>
        <f>LN(C3258/C3257)</f>
        <v>-2.3105235221988263E-2</v>
      </c>
      <c r="Q3258">
        <f>$Y$3*D3258+$Y$4*P3258</f>
        <v>-2.5745694268429098E-2</v>
      </c>
    </row>
    <row r="3259" spans="1:17" x14ac:dyDescent="0.25">
      <c r="A3259" s="5">
        <v>37587</v>
      </c>
      <c r="B3259">
        <v>0.237652</v>
      </c>
      <c r="C3259">
        <v>17.970514000000001</v>
      </c>
      <c r="D3259" s="4">
        <f t="shared" si="51"/>
        <v>1.9914898590875699E-2</v>
      </c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>
        <f>LN(C3259/C3258)</f>
        <v>2.0525778436201559E-2</v>
      </c>
      <c r="Q3259">
        <f>$Y$3*D3259+$Y$4*P3259</f>
        <v>2.0397661691236295E-2</v>
      </c>
    </row>
    <row r="3260" spans="1:17" x14ac:dyDescent="0.25">
      <c r="A3260" s="5">
        <v>37589</v>
      </c>
      <c r="B3260">
        <v>0.23432700000000001</v>
      </c>
      <c r="C3260">
        <v>17.846751999999999</v>
      </c>
      <c r="D3260" s="4">
        <f t="shared" si="51"/>
        <v>-1.4089843011743756E-2</v>
      </c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>
        <f>LN(C3260/C3259)</f>
        <v>-6.9107727295424793E-3</v>
      </c>
      <c r="Q3260">
        <f>$Y$3*D3260+$Y$4*P3260</f>
        <v>-8.4164028849159408E-3</v>
      </c>
    </row>
    <row r="3261" spans="1:17" x14ac:dyDescent="0.25">
      <c r="A3261" s="5">
        <v>37592</v>
      </c>
      <c r="B3261">
        <v>0.229489</v>
      </c>
      <c r="C3261">
        <v>17.849848000000001</v>
      </c>
      <c r="D3261" s="4">
        <f t="shared" si="51"/>
        <v>-2.0862477681608836E-2</v>
      </c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>
        <f>LN(C3261/C3260)</f>
        <v>1.7346189876706804E-4</v>
      </c>
      <c r="Q3261">
        <f>$Y$3*D3261+$Y$4*P3261</f>
        <v>-4.2382994761496597E-3</v>
      </c>
    </row>
    <row r="3262" spans="1:17" x14ac:dyDescent="0.25">
      <c r="A3262" s="5">
        <v>37593</v>
      </c>
      <c r="B3262">
        <v>0.229186</v>
      </c>
      <c r="C3262">
        <v>17.546620999999998</v>
      </c>
      <c r="D3262" s="4">
        <f t="shared" si="51"/>
        <v>-1.3211971181138916E-3</v>
      </c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>
        <f>LN(C3262/C3261)</f>
        <v>-1.7133597021250838E-2</v>
      </c>
      <c r="Q3262">
        <f>$Y$3*D3262+$Y$4*P3262</f>
        <v>-1.3817342243523909E-2</v>
      </c>
    </row>
    <row r="3263" spans="1:17" x14ac:dyDescent="0.25">
      <c r="A3263" s="5">
        <v>37594</v>
      </c>
      <c r="B3263">
        <v>0.22631399999999999</v>
      </c>
      <c r="C3263">
        <v>17.494022000000001</v>
      </c>
      <c r="D3263" s="4">
        <f t="shared" si="51"/>
        <v>-1.2610485443360055E-2</v>
      </c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>
        <f>LN(C3263/C3262)</f>
        <v>-3.002173191080767E-3</v>
      </c>
      <c r="Q3263">
        <f>$Y$3*D3263+$Y$4*P3263</f>
        <v>-5.0172759969611125E-3</v>
      </c>
    </row>
    <row r="3264" spans="1:17" x14ac:dyDescent="0.25">
      <c r="A3264" s="5">
        <v>37595</v>
      </c>
      <c r="B3264">
        <v>0.22117400000000001</v>
      </c>
      <c r="C3264">
        <v>17.122726</v>
      </c>
      <c r="D3264" s="4">
        <f t="shared" si="51"/>
        <v>-2.2973693454637859E-2</v>
      </c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>
        <f>LN(C3264/C3263)</f>
        <v>-2.1452635560926404E-2</v>
      </c>
      <c r="Q3264">
        <f>$Y$3*D3264+$Y$4*P3264</f>
        <v>-2.1771639351503388E-2</v>
      </c>
    </row>
    <row r="3265" spans="1:17" x14ac:dyDescent="0.25">
      <c r="A3265" s="5">
        <v>37596</v>
      </c>
      <c r="B3265">
        <v>0.22601199999999999</v>
      </c>
      <c r="C3265">
        <v>17.162953999999999</v>
      </c>
      <c r="D3265" s="4">
        <f t="shared" si="51"/>
        <v>2.1638373155233585E-2</v>
      </c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>
        <f>LN(C3265/C3264)</f>
        <v>2.3466367568211219E-3</v>
      </c>
      <c r="Q3265">
        <f>$Y$3*D3265+$Y$4*P3265</f>
        <v>6.3925952067583683E-3</v>
      </c>
    </row>
    <row r="3266" spans="1:17" x14ac:dyDescent="0.25">
      <c r="A3266" s="5">
        <v>37599</v>
      </c>
      <c r="B3266">
        <v>0.22298799999999999</v>
      </c>
      <c r="C3266">
        <v>16.562705999999999</v>
      </c>
      <c r="D3266" s="4">
        <f t="shared" si="51"/>
        <v>-1.3470136854777796E-2</v>
      </c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>
        <f>LN(C3266/C3265)</f>
        <v>-3.5599682361850689E-2</v>
      </c>
      <c r="Q3266">
        <f>$Y$3*D3266+$Y$4*P3266</f>
        <v>-3.0958564538730301E-2</v>
      </c>
    </row>
    <row r="3267" spans="1:17" x14ac:dyDescent="0.25">
      <c r="A3267" s="5">
        <v>37600</v>
      </c>
      <c r="B3267">
        <v>0.23100100000000001</v>
      </c>
      <c r="C3267">
        <v>16.711216</v>
      </c>
      <c r="D3267" s="4">
        <f t="shared" si="51"/>
        <v>3.5304081163725763E-2</v>
      </c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>
        <f>LN(C3267/C3266)</f>
        <v>8.9265693506250469E-3</v>
      </c>
      <c r="Q3267">
        <f>$Y$3*D3267+$Y$4*P3267</f>
        <v>1.4458591694519225E-2</v>
      </c>
    </row>
    <row r="3268" spans="1:17" x14ac:dyDescent="0.25">
      <c r="A3268" s="5">
        <v>37601</v>
      </c>
      <c r="B3268">
        <v>0.23417499999999999</v>
      </c>
      <c r="C3268">
        <v>16.912344000000001</v>
      </c>
      <c r="D3268" s="4">
        <f t="shared" ref="D3268:D3331" si="52">LN(B3268/B3267)</f>
        <v>1.3646659578441842E-2</v>
      </c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>
        <f>LN(C3268/C3267)</f>
        <v>1.1963658752013731E-2</v>
      </c>
      <c r="Q3268">
        <f>$Y$3*D3268+$Y$4*P3268</f>
        <v>1.2316626016043863E-2</v>
      </c>
    </row>
    <row r="3269" spans="1:17" x14ac:dyDescent="0.25">
      <c r="A3269" s="5">
        <v>37602</v>
      </c>
      <c r="B3269">
        <v>0.22964000000000001</v>
      </c>
      <c r="C3269">
        <v>16.760726999999999</v>
      </c>
      <c r="D3269" s="4">
        <f t="shared" si="52"/>
        <v>-1.9555833795758117E-2</v>
      </c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>
        <f>LN(C3269/C3268)</f>
        <v>-9.0052983060969604E-3</v>
      </c>
      <c r="Q3269">
        <f>$Y$3*D3269+$Y$4*P3269</f>
        <v>-1.12180088332463E-2</v>
      </c>
    </row>
    <row r="3270" spans="1:17" x14ac:dyDescent="0.25">
      <c r="A3270" s="5">
        <v>37603</v>
      </c>
      <c r="B3270">
        <v>0.22359299999999999</v>
      </c>
      <c r="C3270">
        <v>16.244002999999999</v>
      </c>
      <c r="D3270" s="4">
        <f t="shared" si="52"/>
        <v>-2.6685430411931065E-2</v>
      </c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>
        <f>LN(C3270/C3269)</f>
        <v>-3.1314676693873951E-2</v>
      </c>
      <c r="Q3270">
        <f>$Y$3*D3270+$Y$4*P3270</f>
        <v>-3.0343808249247643E-2</v>
      </c>
    </row>
    <row r="3271" spans="1:17" x14ac:dyDescent="0.25">
      <c r="A3271" s="5">
        <v>37606</v>
      </c>
      <c r="B3271">
        <v>0.22450000000000001</v>
      </c>
      <c r="C3271">
        <v>16.856643999999999</v>
      </c>
      <c r="D3271" s="4">
        <f t="shared" si="52"/>
        <v>4.0482722948040166E-3</v>
      </c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>
        <f>LN(C3271/C3270)</f>
        <v>3.7021087244514701E-2</v>
      </c>
      <c r="Q3271">
        <f>$Y$3*D3271+$Y$4*P3271</f>
        <v>3.010586528061842E-2</v>
      </c>
    </row>
    <row r="3272" spans="1:17" x14ac:dyDescent="0.25">
      <c r="A3272" s="5">
        <v>37607</v>
      </c>
      <c r="B3272">
        <v>0.22797700000000001</v>
      </c>
      <c r="C3272">
        <v>16.819513000000001</v>
      </c>
      <c r="D3272" s="4">
        <f t="shared" si="52"/>
        <v>1.5369039490703182E-2</v>
      </c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>
        <f>LN(C3272/C3271)</f>
        <v>-2.2051812531217571E-3</v>
      </c>
      <c r="Q3272">
        <f>$Y$3*D3272+$Y$4*P3272</f>
        <v>1.480571312178286E-3</v>
      </c>
    </row>
    <row r="3273" spans="1:17" x14ac:dyDescent="0.25">
      <c r="A3273" s="5">
        <v>37608</v>
      </c>
      <c r="B3273">
        <v>0.22026699999999999</v>
      </c>
      <c r="C3273">
        <v>16.562705999999999</v>
      </c>
      <c r="D3273" s="4">
        <f t="shared" si="52"/>
        <v>-3.4404299818307324E-2</v>
      </c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>
        <f>LN(C3273/C3272)</f>
        <v>-1.5386159094060832E-2</v>
      </c>
      <c r="Q3273">
        <f>$Y$3*D3273+$Y$4*P3273</f>
        <v>-1.9374737704936563E-2</v>
      </c>
    </row>
    <row r="3274" spans="1:17" x14ac:dyDescent="0.25">
      <c r="A3274" s="5">
        <v>37609</v>
      </c>
      <c r="B3274">
        <v>0.214673</v>
      </c>
      <c r="C3274">
        <v>16.432753000000002</v>
      </c>
      <c r="D3274" s="4">
        <f t="shared" si="52"/>
        <v>-2.572450674807884E-2</v>
      </c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>
        <f>LN(C3274/C3273)</f>
        <v>-7.8770640495980128E-3</v>
      </c>
      <c r="Q3274">
        <f>$Y$3*D3274+$Y$4*P3274</f>
        <v>-1.1620118075654037E-2</v>
      </c>
    </row>
    <row r="3275" spans="1:17" x14ac:dyDescent="0.25">
      <c r="A3275" s="5">
        <v>37610</v>
      </c>
      <c r="B3275">
        <v>0.21376600000000001</v>
      </c>
      <c r="C3275">
        <v>16.411090999999999</v>
      </c>
      <c r="D3275" s="4">
        <f t="shared" si="52"/>
        <v>-4.2339812899926466E-3</v>
      </c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>
        <f>LN(C3275/C3274)</f>
        <v>-1.3190906119876535E-3</v>
      </c>
      <c r="Q3275">
        <f>$Y$3*D3275+$Y$4*P3275</f>
        <v>-1.9304159134409798E-3</v>
      </c>
    </row>
    <row r="3276" spans="1:17" x14ac:dyDescent="0.25">
      <c r="A3276" s="5">
        <v>37613</v>
      </c>
      <c r="B3276">
        <v>0.219058</v>
      </c>
      <c r="C3276">
        <v>16.708127999999999</v>
      </c>
      <c r="D3276" s="4">
        <f t="shared" si="52"/>
        <v>2.4454576118545505E-2</v>
      </c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>
        <f>LN(C3276/C3275)</f>
        <v>1.7937920862945458E-2</v>
      </c>
      <c r="Q3276">
        <f>$Y$3*D3276+$Y$4*P3276</f>
        <v>1.93046260600418E-2</v>
      </c>
    </row>
    <row r="3277" spans="1:17" x14ac:dyDescent="0.25">
      <c r="A3277" s="5">
        <v>37614</v>
      </c>
      <c r="B3277">
        <v>0.21709300000000001</v>
      </c>
      <c r="C3277">
        <v>16.652435000000001</v>
      </c>
      <c r="D3277" s="4">
        <f t="shared" si="52"/>
        <v>-9.010701776651869E-3</v>
      </c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>
        <f>LN(C3277/C3276)</f>
        <v>-3.3388556265423258E-3</v>
      </c>
      <c r="Q3277">
        <f>$Y$3*D3277+$Y$4*P3277</f>
        <v>-4.5283832763016365E-3</v>
      </c>
    </row>
    <row r="3278" spans="1:17" x14ac:dyDescent="0.25">
      <c r="A3278" s="5">
        <v>37616</v>
      </c>
      <c r="B3278">
        <v>0.217697</v>
      </c>
      <c r="C3278">
        <v>16.519383999999999</v>
      </c>
      <c r="D3278" s="4">
        <f t="shared" si="52"/>
        <v>2.7783545552369331E-3</v>
      </c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>
        <f>LN(C3278/C3277)</f>
        <v>-8.0219727177405116E-3</v>
      </c>
      <c r="Q3278">
        <f>$Y$3*D3278+$Y$4*P3278</f>
        <v>-5.7568746213458952E-3</v>
      </c>
    </row>
    <row r="3279" spans="1:17" x14ac:dyDescent="0.25">
      <c r="A3279" s="5">
        <v>37617</v>
      </c>
      <c r="B3279">
        <v>0.212557</v>
      </c>
      <c r="C3279">
        <v>16.389433</v>
      </c>
      <c r="D3279" s="4">
        <f t="shared" si="52"/>
        <v>-2.3894000023829326E-2</v>
      </c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>
        <f>LN(C3279/C3278)</f>
        <v>-7.8976813694715334E-3</v>
      </c>
      <c r="Q3279">
        <f>$Y$3*D3279+$Y$4*P3279</f>
        <v>-1.1252508498086747E-2</v>
      </c>
    </row>
    <row r="3280" spans="1:17" x14ac:dyDescent="0.25">
      <c r="A3280" s="5">
        <v>37620</v>
      </c>
      <c r="B3280">
        <v>0.21270800000000001</v>
      </c>
      <c r="C3280">
        <v>16.321365</v>
      </c>
      <c r="D3280" s="4">
        <f t="shared" si="52"/>
        <v>7.1014546857085358E-4</v>
      </c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>
        <f>LN(C3280/C3279)</f>
        <v>-4.1618121483091731E-3</v>
      </c>
      <c r="Q3280">
        <f>$Y$3*D3280+$Y$4*P3280</f>
        <v>-3.1400410811192867E-3</v>
      </c>
    </row>
    <row r="3281" spans="1:17" x14ac:dyDescent="0.25">
      <c r="A3281" s="5">
        <v>37621</v>
      </c>
      <c r="B3281">
        <v>0.216639</v>
      </c>
      <c r="C3281">
        <v>15.996484000000001</v>
      </c>
      <c r="D3281" s="4">
        <f t="shared" si="52"/>
        <v>1.831204060201877E-2</v>
      </c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>
        <f>LN(C3281/C3280)</f>
        <v>-2.0106037653025984E-2</v>
      </c>
      <c r="Q3281">
        <f>$Y$3*D3281+$Y$4*P3281</f>
        <v>-1.2048808115142608E-2</v>
      </c>
    </row>
    <row r="3282" spans="1:17" x14ac:dyDescent="0.25">
      <c r="A3282" s="5">
        <v>37623</v>
      </c>
      <c r="B3282">
        <v>0.223744</v>
      </c>
      <c r="C3282">
        <v>16.621489</v>
      </c>
      <c r="D3282" s="4">
        <f t="shared" si="52"/>
        <v>3.227016739243696E-2</v>
      </c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>
        <f>LN(C3282/C3281)</f>
        <v>3.8327428177461438E-2</v>
      </c>
      <c r="Q3282">
        <f>$Y$3*D3282+$Y$4*P3282</f>
        <v>3.705706946269794E-2</v>
      </c>
    </row>
    <row r="3283" spans="1:17" x14ac:dyDescent="0.25">
      <c r="A3283" s="5">
        <v>37624</v>
      </c>
      <c r="B3283">
        <v>0.22525600000000001</v>
      </c>
      <c r="C3283">
        <v>16.643149999999999</v>
      </c>
      <c r="D3283" s="4">
        <f t="shared" si="52"/>
        <v>6.734992050648426E-3</v>
      </c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>
        <f>LN(C3283/C3282)</f>
        <v>1.3023440934740787E-3</v>
      </c>
      <c r="Q3283">
        <f>$Y$3*D3283+$Y$4*P3283</f>
        <v>2.4417059142002131E-3</v>
      </c>
    </row>
    <row r="3284" spans="1:17" x14ac:dyDescent="0.25">
      <c r="A3284" s="5">
        <v>37627</v>
      </c>
      <c r="B3284">
        <v>0.22525600000000001</v>
      </c>
      <c r="C3284">
        <v>16.946370999999999</v>
      </c>
      <c r="D3284" s="4">
        <f t="shared" si="52"/>
        <v>0</v>
      </c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>
        <f>LN(C3284/C3283)</f>
        <v>1.8054990246586244E-2</v>
      </c>
      <c r="Q3284">
        <f>$Y$3*D3284+$Y$4*P3284</f>
        <v>1.4268408321398756E-2</v>
      </c>
    </row>
    <row r="3285" spans="1:17" x14ac:dyDescent="0.25">
      <c r="A3285" s="5">
        <v>37628</v>
      </c>
      <c r="B3285">
        <v>0.22450000000000001</v>
      </c>
      <c r="C3285">
        <v>17.265053000000002</v>
      </c>
      <c r="D3285" s="4">
        <f t="shared" si="52"/>
        <v>-3.361826021300173E-3</v>
      </c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>
        <f>LN(C3285/C3284)</f>
        <v>1.8630690022891746E-2</v>
      </c>
      <c r="Q3285">
        <f>$Y$3*D3285+$Y$4*P3285</f>
        <v>1.4018310697010997E-2</v>
      </c>
    </row>
    <row r="3286" spans="1:17" x14ac:dyDescent="0.25">
      <c r="A3286" s="5">
        <v>37629</v>
      </c>
      <c r="B3286">
        <v>0.21996399999999999</v>
      </c>
      <c r="C3286">
        <v>16.782388999999998</v>
      </c>
      <c r="D3286" s="4">
        <f t="shared" si="52"/>
        <v>-2.0411810583474351E-2</v>
      </c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>
        <f>LN(C3286/C3285)</f>
        <v>-2.8354337855203308E-2</v>
      </c>
      <c r="Q3286">
        <f>$Y$3*D3286+$Y$4*P3286</f>
        <v>-2.6688591720938626E-2</v>
      </c>
    </row>
    <row r="3287" spans="1:17" x14ac:dyDescent="0.25">
      <c r="A3287" s="5">
        <v>37630</v>
      </c>
      <c r="B3287">
        <v>0.22192999999999999</v>
      </c>
      <c r="C3287">
        <v>17.268149999999999</v>
      </c>
      <c r="D3287" s="4">
        <f t="shared" si="52"/>
        <v>8.8981202358030028E-3</v>
      </c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>
        <f>LN(C3287/C3286)</f>
        <v>2.8533701466988647E-2</v>
      </c>
      <c r="Q3287">
        <f>$Y$3*D3287+$Y$4*P3287</f>
        <v>2.4415630176719393E-2</v>
      </c>
    </row>
    <row r="3288" spans="1:17" x14ac:dyDescent="0.25">
      <c r="A3288" s="5">
        <v>37631</v>
      </c>
      <c r="B3288">
        <v>0.22253500000000001</v>
      </c>
      <c r="C3288">
        <v>17.302195000000001</v>
      </c>
      <c r="D3288" s="4">
        <f t="shared" si="52"/>
        <v>2.7223757715658637E-3</v>
      </c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>
        <f>LN(C3288/C3287)</f>
        <v>1.9696078246285915E-3</v>
      </c>
      <c r="Q3288">
        <f>$Y$3*D3288+$Y$4*P3288</f>
        <v>2.1274820445978939E-3</v>
      </c>
    </row>
    <row r="3289" spans="1:17" x14ac:dyDescent="0.25">
      <c r="A3289" s="5">
        <v>37634</v>
      </c>
      <c r="B3289">
        <v>0.22117400000000001</v>
      </c>
      <c r="C3289">
        <v>17.447609</v>
      </c>
      <c r="D3289" s="4">
        <f t="shared" si="52"/>
        <v>-6.134670553632658E-3</v>
      </c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>
        <f>LN(C3289/C3288)</f>
        <v>8.3692471349842527E-3</v>
      </c>
      <c r="Q3289">
        <f>$Y$3*D3289+$Y$4*P3289</f>
        <v>5.3274137241626678E-3</v>
      </c>
    </row>
    <row r="3290" spans="1:17" x14ac:dyDescent="0.25">
      <c r="A3290" s="5">
        <v>37635</v>
      </c>
      <c r="B3290">
        <v>0.22087200000000001</v>
      </c>
      <c r="C3290">
        <v>17.627068000000001</v>
      </c>
      <c r="D3290" s="4">
        <f t="shared" si="52"/>
        <v>-1.3663738479054389E-3</v>
      </c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>
        <f>LN(C3290/C3289)</f>
        <v>1.0233055945624571E-2</v>
      </c>
      <c r="Q3290">
        <f>$Y$3*D3290+$Y$4*P3290</f>
        <v>7.8003661131298358E-3</v>
      </c>
    </row>
    <row r="3291" spans="1:17" x14ac:dyDescent="0.25">
      <c r="A3291" s="5">
        <v>37636</v>
      </c>
      <c r="B3291">
        <v>0.21815100000000001</v>
      </c>
      <c r="C3291">
        <v>17.41048</v>
      </c>
      <c r="D3291" s="4">
        <f t="shared" si="52"/>
        <v>-1.2395864643719782E-2</v>
      </c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>
        <f>LN(C3291/C3290)</f>
        <v>-1.2363351386745386E-2</v>
      </c>
      <c r="Q3291">
        <f>$Y$3*D3291+$Y$4*P3291</f>
        <v>-1.2370170227935923E-2</v>
      </c>
    </row>
    <row r="3292" spans="1:17" x14ac:dyDescent="0.25">
      <c r="A3292" s="5">
        <v>37637</v>
      </c>
      <c r="B3292">
        <v>0.221023</v>
      </c>
      <c r="C3292">
        <v>17.125827999999998</v>
      </c>
      <c r="D3292" s="4">
        <f t="shared" si="52"/>
        <v>1.3079284939840818E-2</v>
      </c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>
        <f>LN(C3292/C3291)</f>
        <v>-1.6484590417491982E-2</v>
      </c>
      <c r="Q3292">
        <f>$Y$3*D3292+$Y$4*P3292</f>
        <v>-1.0284308138871621E-2</v>
      </c>
    </row>
    <row r="3293" spans="1:17" x14ac:dyDescent="0.25">
      <c r="A3293" s="5">
        <v>37638</v>
      </c>
      <c r="B3293">
        <v>0.21316199999999999</v>
      </c>
      <c r="C3293">
        <v>15.922226</v>
      </c>
      <c r="D3293" s="4">
        <f t="shared" si="52"/>
        <v>-3.6214328492840113E-2</v>
      </c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>
        <f>LN(C3293/C3292)</f>
        <v>-7.2871738582052425E-2</v>
      </c>
      <c r="Q3293">
        <f>$Y$3*D3293+$Y$4*P3293</f>
        <v>-6.5183765087065818E-2</v>
      </c>
    </row>
    <row r="3294" spans="1:17" x14ac:dyDescent="0.25">
      <c r="A3294" s="5">
        <v>37642</v>
      </c>
      <c r="B3294">
        <v>0.211952</v>
      </c>
      <c r="C3294">
        <v>15.881995</v>
      </c>
      <c r="D3294" s="4">
        <f t="shared" si="52"/>
        <v>-5.6926060660406862E-3</v>
      </c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>
        <f>LN(C3294/C3293)</f>
        <v>-2.5299171111999438E-3</v>
      </c>
      <c r="Q3294">
        <f>$Y$3*D3294+$Y$4*P3294</f>
        <v>-3.1932118938517587E-3</v>
      </c>
    </row>
    <row r="3295" spans="1:17" x14ac:dyDescent="0.25">
      <c r="A3295" s="5">
        <v>37643</v>
      </c>
      <c r="B3295">
        <v>0.20983599999999999</v>
      </c>
      <c r="C3295">
        <v>15.779899</v>
      </c>
      <c r="D3295" s="4">
        <f t="shared" si="52"/>
        <v>-1.0033560707557333E-2</v>
      </c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>
        <f>LN(C3295/C3294)</f>
        <v>-6.4491627608848244E-3</v>
      </c>
      <c r="Q3295">
        <f>$Y$3*D3295+$Y$4*P3295</f>
        <v>-7.20090044072741E-3</v>
      </c>
    </row>
    <row r="3296" spans="1:17" x14ac:dyDescent="0.25">
      <c r="A3296" s="5">
        <v>37644</v>
      </c>
      <c r="B3296">
        <v>0.21421999999999999</v>
      </c>
      <c r="C3296">
        <v>16.175943</v>
      </c>
      <c r="D3296" s="4">
        <f t="shared" si="52"/>
        <v>2.0677251102135131E-2</v>
      </c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>
        <f>LN(C3296/C3295)</f>
        <v>2.4788223642760846E-2</v>
      </c>
      <c r="Q3296">
        <f>$Y$3*D3296+$Y$4*P3296</f>
        <v>2.3926050132574726E-2</v>
      </c>
    </row>
    <row r="3297" spans="1:17" x14ac:dyDescent="0.25">
      <c r="A3297" s="5">
        <v>37645</v>
      </c>
      <c r="B3297">
        <v>0.20862700000000001</v>
      </c>
      <c r="C3297">
        <v>15.424067000000001</v>
      </c>
      <c r="D3297" s="4">
        <f t="shared" si="52"/>
        <v>-2.6455555821645611E-2</v>
      </c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>
        <f>LN(C3297/C3296)</f>
        <v>-4.7596056794611506E-2</v>
      </c>
      <c r="Q3297">
        <f>$Y$3*D3297+$Y$4*P3297</f>
        <v>-4.3162366286870757E-2</v>
      </c>
    </row>
    <row r="3298" spans="1:17" x14ac:dyDescent="0.25">
      <c r="A3298" s="5">
        <v>37648</v>
      </c>
      <c r="B3298">
        <v>0.213615</v>
      </c>
      <c r="C3298">
        <v>15.213678</v>
      </c>
      <c r="D3298" s="4">
        <f t="shared" si="52"/>
        <v>2.3627360824662824E-2</v>
      </c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>
        <f>LN(C3298/C3297)</f>
        <v>-1.3734190103997979E-2</v>
      </c>
      <c r="Q3298">
        <f>$Y$3*D3298+$Y$4*P3298</f>
        <v>-5.8985407067246821E-3</v>
      </c>
    </row>
    <row r="3299" spans="1:17" x14ac:dyDescent="0.25">
      <c r="A3299" s="5">
        <v>37649</v>
      </c>
      <c r="B3299">
        <v>0.220418</v>
      </c>
      <c r="C3299">
        <v>15.10538</v>
      </c>
      <c r="D3299" s="4">
        <f t="shared" si="52"/>
        <v>3.1350414295941015E-2</v>
      </c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>
        <f>LN(C3299/C3298)</f>
        <v>-7.14391987952345E-3</v>
      </c>
      <c r="Q3299">
        <f>$Y$3*D3299+$Y$4*P3299</f>
        <v>9.2930242745069627E-4</v>
      </c>
    </row>
    <row r="3300" spans="1:17" x14ac:dyDescent="0.25">
      <c r="A3300" s="5">
        <v>37650</v>
      </c>
      <c r="B3300">
        <v>0.22570899999999999</v>
      </c>
      <c r="C3300">
        <v>15.442636</v>
      </c>
      <c r="D3300" s="4">
        <f t="shared" si="52"/>
        <v>2.3720815334539291E-2</v>
      </c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>
        <f>LN(C3300/C3299)</f>
        <v>2.2081283658408699E-2</v>
      </c>
      <c r="Q3300">
        <f>$Y$3*D3300+$Y$4*P3300</f>
        <v>2.2425134357069818E-2</v>
      </c>
    </row>
    <row r="3301" spans="1:17" x14ac:dyDescent="0.25">
      <c r="A3301" s="5">
        <v>37651</v>
      </c>
      <c r="B3301">
        <v>0.21648700000000001</v>
      </c>
      <c r="C3301">
        <v>14.925926</v>
      </c>
      <c r="D3301" s="4">
        <f t="shared" si="52"/>
        <v>-4.1716059519657497E-2</v>
      </c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>
        <f>LN(C3301/C3300)</f>
        <v>-3.403255450817743E-2</v>
      </c>
      <c r="Q3301">
        <f>$Y$3*D3301+$Y$4*P3301</f>
        <v>-3.5643977211884448E-2</v>
      </c>
    </row>
    <row r="3302" spans="1:17" x14ac:dyDescent="0.25">
      <c r="A3302" s="5">
        <v>37652</v>
      </c>
      <c r="B3302">
        <v>0.21709300000000001</v>
      </c>
      <c r="C3302">
        <v>14.684577000000001</v>
      </c>
      <c r="D3302" s="4">
        <f t="shared" si="52"/>
        <v>2.7953337082033585E-3</v>
      </c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>
        <f>LN(C3302/C3301)</f>
        <v>-1.6301941572381014E-2</v>
      </c>
      <c r="Q3302">
        <f>$Y$3*D3302+$Y$4*P3302</f>
        <v>-1.2296766470640748E-2</v>
      </c>
    </row>
    <row r="3303" spans="1:17" x14ac:dyDescent="0.25">
      <c r="A3303" s="5">
        <v>37655</v>
      </c>
      <c r="B3303">
        <v>0.22162799999999999</v>
      </c>
      <c r="C3303">
        <v>15.024937</v>
      </c>
      <c r="D3303" s="4">
        <f t="shared" si="52"/>
        <v>2.0674467523247725E-2</v>
      </c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>
        <f>LN(C3303/C3302)</f>
        <v>2.2913528068081147E-2</v>
      </c>
      <c r="Q3303">
        <f>$Y$3*D3303+$Y$4*P3303</f>
        <v>2.2443941207458514E-2</v>
      </c>
    </row>
    <row r="3304" spans="1:17" x14ac:dyDescent="0.25">
      <c r="A3304" s="5">
        <v>37656</v>
      </c>
      <c r="B3304">
        <v>0.22072</v>
      </c>
      <c r="C3304">
        <v>14.641266</v>
      </c>
      <c r="D3304" s="4">
        <f t="shared" si="52"/>
        <v>-4.1053707727439666E-3</v>
      </c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>
        <f>LN(C3304/C3303)</f>
        <v>-2.5867307196614463E-2</v>
      </c>
      <c r="Q3304">
        <f>$Y$3*D3304+$Y$4*P3304</f>
        <v>-2.1303286170057126E-2</v>
      </c>
    </row>
    <row r="3305" spans="1:17" x14ac:dyDescent="0.25">
      <c r="A3305" s="5">
        <v>37657</v>
      </c>
      <c r="B3305">
        <v>0.21845300000000001</v>
      </c>
      <c r="C3305">
        <v>14.529878</v>
      </c>
      <c r="D3305" s="4">
        <f t="shared" si="52"/>
        <v>-1.0324041486177139E-2</v>
      </c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>
        <f>LN(C3305/C3304)</f>
        <v>-7.6368990784749366E-3</v>
      </c>
      <c r="Q3305">
        <f>$Y$3*D3305+$Y$4*P3305</f>
        <v>-8.2004598853457015E-3</v>
      </c>
    </row>
    <row r="3306" spans="1:17" x14ac:dyDescent="0.25">
      <c r="A3306" s="5">
        <v>37658</v>
      </c>
      <c r="B3306">
        <v>0.21815100000000001</v>
      </c>
      <c r="C3306">
        <v>14.672203</v>
      </c>
      <c r="D3306" s="4">
        <f t="shared" si="52"/>
        <v>-1.3834048619077441E-3</v>
      </c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>
        <f>LN(C3306/C3305)</f>
        <v>9.7476701705129423E-3</v>
      </c>
      <c r="Q3306">
        <f>$Y$3*D3306+$Y$4*P3306</f>
        <v>7.4132060168344768E-3</v>
      </c>
    </row>
    <row r="3307" spans="1:17" x14ac:dyDescent="0.25">
      <c r="A3307" s="5">
        <v>37659</v>
      </c>
      <c r="B3307">
        <v>0.213918</v>
      </c>
      <c r="C3307">
        <v>14.412300999999999</v>
      </c>
      <c r="D3307" s="4">
        <f t="shared" si="52"/>
        <v>-1.9594719540471584E-2</v>
      </c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>
        <f>LN(C3307/C3306)</f>
        <v>-1.7872673255206362E-2</v>
      </c>
      <c r="Q3307">
        <f>$Y$3*D3307+$Y$4*P3307</f>
        <v>-1.8233829326135528E-2</v>
      </c>
    </row>
    <row r="3308" spans="1:17" x14ac:dyDescent="0.25">
      <c r="A3308" s="5">
        <v>37662</v>
      </c>
      <c r="B3308">
        <v>0.21694099999999999</v>
      </c>
      <c r="C3308">
        <v>14.659829</v>
      </c>
      <c r="D3308" s="4">
        <f t="shared" si="52"/>
        <v>1.4032663150439516E-2</v>
      </c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>
        <f>LN(C3308/C3307)</f>
        <v>1.7028953956519547E-2</v>
      </c>
      <c r="Q3308">
        <f>$Y$3*D3308+$Y$4*P3308</f>
        <v>1.6400557017282578E-2</v>
      </c>
    </row>
    <row r="3309" spans="1:17" x14ac:dyDescent="0.25">
      <c r="A3309" s="5">
        <v>37663</v>
      </c>
      <c r="B3309">
        <v>0.21694099999999999</v>
      </c>
      <c r="C3309">
        <v>14.368983999999999</v>
      </c>
      <c r="D3309" s="4">
        <f t="shared" si="52"/>
        <v>0</v>
      </c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>
        <f>LN(C3309/C3308)</f>
        <v>-2.0039037259367357E-2</v>
      </c>
      <c r="Q3309">
        <f>$Y$3*D3309+$Y$4*P3309</f>
        <v>-1.5836351173794644E-2</v>
      </c>
    </row>
    <row r="3310" spans="1:17" x14ac:dyDescent="0.25">
      <c r="A3310" s="5">
        <v>37664</v>
      </c>
      <c r="B3310">
        <v>0.21754599999999999</v>
      </c>
      <c r="C3310">
        <v>14.368983999999999</v>
      </c>
      <c r="D3310" s="4">
        <f t="shared" si="52"/>
        <v>2.7848952489419646E-3</v>
      </c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>
        <f>LN(C3310/C3309)</f>
        <v>0</v>
      </c>
      <c r="Q3310">
        <f>$Y$3*D3310+$Y$4*P3310</f>
        <v>5.8406201660385804E-4</v>
      </c>
    </row>
    <row r="3311" spans="1:17" x14ac:dyDescent="0.25">
      <c r="A3311" s="5">
        <v>37665</v>
      </c>
      <c r="B3311">
        <v>0.21981400000000001</v>
      </c>
      <c r="C3311">
        <v>14.539168</v>
      </c>
      <c r="D3311" s="4">
        <f t="shared" si="52"/>
        <v>1.0371411788787482E-2</v>
      </c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>
        <f>LN(C3311/C3310)</f>
        <v>1.1774254271913843E-2</v>
      </c>
      <c r="Q3311">
        <f>$Y$3*D3311+$Y$4*P3311</f>
        <v>1.1480043202401037E-2</v>
      </c>
    </row>
    <row r="3312" spans="1:17" x14ac:dyDescent="0.25">
      <c r="A3312" s="5">
        <v>37666</v>
      </c>
      <c r="B3312">
        <v>0.221779</v>
      </c>
      <c r="C3312">
        <v>14.944493</v>
      </c>
      <c r="D3312" s="4">
        <f t="shared" si="52"/>
        <v>8.8996563334050836E-3</v>
      </c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>
        <f>LN(C3312/C3311)</f>
        <v>2.7496621760911718E-2</v>
      </c>
      <c r="Q3312">
        <f>$Y$3*D3312+$Y$4*P3312</f>
        <v>2.3596374118050337E-2</v>
      </c>
    </row>
    <row r="3313" spans="1:17" x14ac:dyDescent="0.25">
      <c r="A3313" s="5">
        <v>37670</v>
      </c>
      <c r="B3313">
        <v>0.23085</v>
      </c>
      <c r="C3313">
        <v>15.445732</v>
      </c>
      <c r="D3313" s="4">
        <f t="shared" si="52"/>
        <v>4.0086758410949566E-2</v>
      </c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>
        <f>LN(C3313/C3312)</f>
        <v>3.2989848455091647E-2</v>
      </c>
      <c r="Q3313">
        <f>$Y$3*D3313+$Y$4*P3313</f>
        <v>3.4478247540137716E-2</v>
      </c>
    </row>
    <row r="3314" spans="1:17" x14ac:dyDescent="0.25">
      <c r="A3314" s="5">
        <v>37671</v>
      </c>
      <c r="B3314">
        <v>0.22450000000000001</v>
      </c>
      <c r="C3314">
        <v>15.228451</v>
      </c>
      <c r="D3314" s="4">
        <f t="shared" si="52"/>
        <v>-2.7892441770688919E-2</v>
      </c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>
        <f>LN(C3314/C3313)</f>
        <v>-1.4167264648499992E-2</v>
      </c>
      <c r="Q3314">
        <f>$Y$3*D3314+$Y$4*P3314</f>
        <v>-1.7045776733030413E-2</v>
      </c>
    </row>
    <row r="3315" spans="1:17" x14ac:dyDescent="0.25">
      <c r="A3315" s="5">
        <v>37672</v>
      </c>
      <c r="B3315">
        <v>0.22329099999999999</v>
      </c>
      <c r="C3315">
        <v>14.986333999999999</v>
      </c>
      <c r="D3315" s="4">
        <f t="shared" si="52"/>
        <v>-5.3998536715091743E-3</v>
      </c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>
        <f>LN(C3315/C3314)</f>
        <v>-1.602673541555889E-2</v>
      </c>
      <c r="Q3315">
        <f>$Y$3*D3315+$Y$4*P3315</f>
        <v>-1.3798013174031683E-2</v>
      </c>
    </row>
    <row r="3316" spans="1:17" x14ac:dyDescent="0.25">
      <c r="A3316" s="5">
        <v>37673</v>
      </c>
      <c r="B3316">
        <v>0.226768</v>
      </c>
      <c r="C3316">
        <v>15.290524</v>
      </c>
      <c r="D3316" s="4">
        <f t="shared" si="52"/>
        <v>1.5451614913749681E-2</v>
      </c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>
        <f>LN(C3316/C3315)</f>
        <v>2.0094570956886836E-2</v>
      </c>
      <c r="Q3316">
        <f>$Y$3*D3316+$Y$4*P3316</f>
        <v>1.9120827233280711E-2</v>
      </c>
    </row>
    <row r="3317" spans="1:17" x14ac:dyDescent="0.25">
      <c r="A3317" s="5">
        <v>37676</v>
      </c>
      <c r="B3317">
        <v>0.22283700000000001</v>
      </c>
      <c r="C3317">
        <v>14.942887000000001</v>
      </c>
      <c r="D3317" s="4">
        <f t="shared" si="52"/>
        <v>-1.7486905936600253E-2</v>
      </c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>
        <f>LN(C3317/C3316)</f>
        <v>-2.2997889457480498E-2</v>
      </c>
      <c r="Q3317">
        <f>$Y$3*D3317+$Y$4*P3317</f>
        <v>-2.1842098714579553E-2</v>
      </c>
    </row>
    <row r="3318" spans="1:17" x14ac:dyDescent="0.25">
      <c r="A3318" s="5">
        <v>37677</v>
      </c>
      <c r="B3318">
        <v>0.22706999999999999</v>
      </c>
      <c r="C3318">
        <v>15.017372999999999</v>
      </c>
      <c r="D3318" s="4">
        <f t="shared" si="52"/>
        <v>1.881777750123647E-2</v>
      </c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>
        <f>LN(C3318/C3317)</f>
        <v>4.9723302445537926E-3</v>
      </c>
      <c r="Q3318">
        <f>$Y$3*D3318+$Y$4*P3318</f>
        <v>7.8760659770172291E-3</v>
      </c>
    </row>
    <row r="3319" spans="1:17" x14ac:dyDescent="0.25">
      <c r="A3319" s="5">
        <v>37678</v>
      </c>
      <c r="B3319">
        <v>0.21920899999999999</v>
      </c>
      <c r="C3319">
        <v>14.657304999999999</v>
      </c>
      <c r="D3319" s="4">
        <f t="shared" si="52"/>
        <v>-3.5232727364037507E-2</v>
      </c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>
        <f>LN(C3319/C3318)</f>
        <v>-2.4268884907685112E-2</v>
      </c>
      <c r="Q3319">
        <f>$Y$3*D3319+$Y$4*P3319</f>
        <v>-2.6568276217723438E-2</v>
      </c>
    </row>
    <row r="3320" spans="1:17" x14ac:dyDescent="0.25">
      <c r="A3320" s="5">
        <v>37679</v>
      </c>
      <c r="B3320">
        <v>0.22465099999999999</v>
      </c>
      <c r="C3320">
        <v>14.638681999999999</v>
      </c>
      <c r="D3320" s="4">
        <f t="shared" si="52"/>
        <v>2.4522474249909321E-2</v>
      </c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>
        <f>LN(C3320/C3319)</f>
        <v>-1.2713688402772806E-3</v>
      </c>
      <c r="Q3320">
        <f>$Y$3*D3320+$Y$4*P3320</f>
        <v>4.1382436099365785E-3</v>
      </c>
    </row>
    <row r="3321" spans="1:17" x14ac:dyDescent="0.25">
      <c r="A3321" s="5">
        <v>37680</v>
      </c>
      <c r="B3321">
        <v>0.22691900000000001</v>
      </c>
      <c r="C3321">
        <v>14.713176000000001</v>
      </c>
      <c r="D3321" s="4">
        <f t="shared" si="52"/>
        <v>1.0045038734184089E-2</v>
      </c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>
        <f>LN(C3321/C3320)</f>
        <v>5.0759416964950279E-3</v>
      </c>
      <c r="Q3321">
        <f>$Y$3*D3321+$Y$4*P3321</f>
        <v>6.1180853238488944E-3</v>
      </c>
    </row>
    <row r="3322" spans="1:17" x14ac:dyDescent="0.25">
      <c r="A3322" s="5">
        <v>37683</v>
      </c>
      <c r="B3322">
        <v>0.22147600000000001</v>
      </c>
      <c r="C3322">
        <v>14.613849</v>
      </c>
      <c r="D3322" s="4">
        <f t="shared" si="52"/>
        <v>-2.4278894139038401E-2</v>
      </c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>
        <f>LN(C3322/C3321)</f>
        <v>-6.7737780967299229E-3</v>
      </c>
      <c r="Q3322">
        <f>$Y$3*D3322+$Y$4*P3322</f>
        <v>-1.0445037681965509E-2</v>
      </c>
    </row>
    <row r="3323" spans="1:17" x14ac:dyDescent="0.25">
      <c r="A3323" s="5">
        <v>37684</v>
      </c>
      <c r="B3323">
        <v>0.22011600000000001</v>
      </c>
      <c r="C3323">
        <v>14.322069000000001</v>
      </c>
      <c r="D3323" s="4">
        <f t="shared" si="52"/>
        <v>-6.159551349989174E-3</v>
      </c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>
        <f>LN(C3323/C3322)</f>
        <v>-2.016800642179856E-2</v>
      </c>
      <c r="Q3323">
        <f>$Y$3*D3323+$Y$4*P3323</f>
        <v>-1.7230083883471862E-2</v>
      </c>
    </row>
    <row r="3324" spans="1:17" x14ac:dyDescent="0.25">
      <c r="A3324" s="5">
        <v>37685</v>
      </c>
      <c r="B3324">
        <v>0.221023</v>
      </c>
      <c r="C3324">
        <v>14.551767999999999</v>
      </c>
      <c r="D3324" s="4">
        <f t="shared" si="52"/>
        <v>4.1120883805725924E-3</v>
      </c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>
        <f>LN(C3324/C3323)</f>
        <v>1.5910863926979425E-2</v>
      </c>
      <c r="Q3324">
        <f>$Y$3*D3324+$Y$4*P3324</f>
        <v>1.3436366316446759E-2</v>
      </c>
    </row>
    <row r="3325" spans="1:17" x14ac:dyDescent="0.25">
      <c r="A3325" s="5">
        <v>37686</v>
      </c>
      <c r="B3325">
        <v>0.22011600000000001</v>
      </c>
      <c r="C3325">
        <v>14.446234</v>
      </c>
      <c r="D3325" s="4">
        <f t="shared" si="52"/>
        <v>-4.1120883805725169E-3</v>
      </c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>
        <f>LN(C3325/C3324)</f>
        <v>-7.2787405099671602E-3</v>
      </c>
      <c r="Q3325">
        <f>$Y$3*D3325+$Y$4*P3325</f>
        <v>-6.6146145507305224E-3</v>
      </c>
    </row>
    <row r="3326" spans="1:17" x14ac:dyDescent="0.25">
      <c r="A3326" s="5">
        <v>37687</v>
      </c>
      <c r="B3326">
        <v>0.219662</v>
      </c>
      <c r="C3326">
        <v>14.626265999999999</v>
      </c>
      <c r="D3326" s="4">
        <f t="shared" si="52"/>
        <v>-2.0646788210399521E-3</v>
      </c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>
        <f>LN(C3326/C3325)</f>
        <v>1.2385195720991305E-2</v>
      </c>
      <c r="Q3326">
        <f>$Y$3*D3326+$Y$4*P3326</f>
        <v>9.3546965063806657E-3</v>
      </c>
    </row>
    <row r="3327" spans="1:17" x14ac:dyDescent="0.25">
      <c r="A3327" s="5">
        <v>37690</v>
      </c>
      <c r="B3327">
        <v>0.21724299999999999</v>
      </c>
      <c r="C3327">
        <v>14.247572</v>
      </c>
      <c r="D3327" s="4">
        <f t="shared" si="52"/>
        <v>-1.1073458616391802E-2</v>
      </c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>
        <f>LN(C3327/C3326)</f>
        <v>-2.6232447241618863E-2</v>
      </c>
      <c r="Q3327">
        <f>$Y$3*D3327+$Y$4*P3327</f>
        <v>-2.305322911142571E-2</v>
      </c>
    </row>
    <row r="3328" spans="1:17" x14ac:dyDescent="0.25">
      <c r="A3328" s="5">
        <v>37691</v>
      </c>
      <c r="B3328">
        <v>0.21512700000000001</v>
      </c>
      <c r="C3328">
        <v>14.154449</v>
      </c>
      <c r="D3328" s="4">
        <f t="shared" si="52"/>
        <v>-9.7879912738996731E-3</v>
      </c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>
        <f>LN(C3328/C3327)</f>
        <v>-6.5575146006866267E-3</v>
      </c>
      <c r="Q3328">
        <f>$Y$3*D3328+$Y$4*P3328</f>
        <v>-7.235026159178949E-3</v>
      </c>
    </row>
    <row r="3329" spans="1:17" x14ac:dyDescent="0.25">
      <c r="A3329" s="5">
        <v>37692</v>
      </c>
      <c r="B3329">
        <v>0.214976</v>
      </c>
      <c r="C3329">
        <v>14.520724</v>
      </c>
      <c r="D3329" s="4">
        <f t="shared" si="52"/>
        <v>-7.0215741905505923E-4</v>
      </c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>
        <f>LN(C3329/C3328)</f>
        <v>2.5547878780799095E-2</v>
      </c>
      <c r="Q3329">
        <f>$Y$3*D3329+$Y$4*P3329</f>
        <v>2.004259125350848E-2</v>
      </c>
    </row>
    <row r="3330" spans="1:17" x14ac:dyDescent="0.25">
      <c r="A3330" s="5">
        <v>37693</v>
      </c>
      <c r="B3330">
        <v>0.22253500000000001</v>
      </c>
      <c r="C3330">
        <v>15.315365</v>
      </c>
      <c r="D3330" s="4">
        <f t="shared" si="52"/>
        <v>3.4557998616375984E-2</v>
      </c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>
        <f>LN(C3330/C3329)</f>
        <v>5.3279702431836107E-2</v>
      </c>
      <c r="Q3330">
        <f>$Y$3*D3330+$Y$4*P3330</f>
        <v>4.9353294036808652E-2</v>
      </c>
    </row>
    <row r="3331" spans="1:17" x14ac:dyDescent="0.25">
      <c r="A3331" s="5">
        <v>37694</v>
      </c>
      <c r="B3331">
        <v>0.223442</v>
      </c>
      <c r="C3331">
        <v>15.43332</v>
      </c>
      <c r="D3331" s="4">
        <f t="shared" si="52"/>
        <v>4.0674799394587796E-3</v>
      </c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>
        <f>LN(C3331/C3330)</f>
        <v>7.6722356484618566E-3</v>
      </c>
      <c r="Q3331">
        <f>$Y$3*D3331+$Y$4*P3331</f>
        <v>6.916228437934103E-3</v>
      </c>
    </row>
    <row r="3332" spans="1:17" x14ac:dyDescent="0.25">
      <c r="A3332" s="5">
        <v>37697</v>
      </c>
      <c r="B3332">
        <v>0.22691900000000001</v>
      </c>
      <c r="C3332">
        <v>16.097580000000001</v>
      </c>
      <c r="D3332" s="4">
        <f t="shared" ref="D3332:D3395" si="53">LN(B3332/B3331)</f>
        <v>1.5441253063579149E-2</v>
      </c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>
        <f>LN(C3332/C3331)</f>
        <v>4.2140141640826988E-2</v>
      </c>
      <c r="Q3332">
        <f>$Y$3*D3332+$Y$4*P3332</f>
        <v>3.6540718571168092E-2</v>
      </c>
    </row>
    <row r="3333" spans="1:17" x14ac:dyDescent="0.25">
      <c r="A3333" s="5">
        <v>37698</v>
      </c>
      <c r="B3333">
        <v>0.226768</v>
      </c>
      <c r="C3333">
        <v>16.165873000000001</v>
      </c>
      <c r="D3333" s="4">
        <f t="shared" si="53"/>
        <v>-6.6565718469204459E-4</v>
      </c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>
        <f>LN(C3333/C3332)</f>
        <v>4.2334651530857598E-3</v>
      </c>
      <c r="Q3333">
        <f>$Y$3*D3333+$Y$4*P3333</f>
        <v>3.2059969661661224E-3</v>
      </c>
    </row>
    <row r="3334" spans="1:17" x14ac:dyDescent="0.25">
      <c r="A3334" s="5">
        <v>37699</v>
      </c>
      <c r="B3334">
        <v>0.22601199999999999</v>
      </c>
      <c r="C3334">
        <v>16.339697000000001</v>
      </c>
      <c r="D3334" s="4">
        <f t="shared" si="53"/>
        <v>-3.3393732167450669E-3</v>
      </c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>
        <f>LN(C3334/C3333)</f>
        <v>1.0695130521539866E-2</v>
      </c>
      <c r="Q3334">
        <f>$Y$3*D3334+$Y$4*P3334</f>
        <v>7.7517449279412226E-3</v>
      </c>
    </row>
    <row r="3335" spans="1:17" x14ac:dyDescent="0.25">
      <c r="A3335" s="5">
        <v>37700</v>
      </c>
      <c r="B3335">
        <v>0.225407</v>
      </c>
      <c r="C3335">
        <v>16.296240000000001</v>
      </c>
      <c r="D3335" s="4">
        <f t="shared" si="53"/>
        <v>-2.6804381837319596E-3</v>
      </c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>
        <f>LN(C3335/C3334)</f>
        <v>-2.6631394517162891E-3</v>
      </c>
      <c r="Q3335">
        <f>$Y$3*D3335+$Y$4*P3335</f>
        <v>-2.6667674274218744E-3</v>
      </c>
    </row>
    <row r="3336" spans="1:17" x14ac:dyDescent="0.25">
      <c r="A3336" s="5">
        <v>37701</v>
      </c>
      <c r="B3336">
        <v>0.226768</v>
      </c>
      <c r="C3336">
        <v>16.494902</v>
      </c>
      <c r="D3336" s="4">
        <f t="shared" si="53"/>
        <v>6.0198114004770941E-3</v>
      </c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>
        <f>LN(C3336/C3335)</f>
        <v>1.211695711203804E-2</v>
      </c>
      <c r="Q3336">
        <f>$Y$3*D3336+$Y$4*P3336</f>
        <v>1.083823353305431E-2</v>
      </c>
    </row>
    <row r="3337" spans="1:17" x14ac:dyDescent="0.25">
      <c r="A3337" s="5">
        <v>37704</v>
      </c>
      <c r="B3337">
        <v>0.21724299999999999</v>
      </c>
      <c r="C3337">
        <v>15.700260999999999</v>
      </c>
      <c r="D3337" s="4">
        <f t="shared" si="53"/>
        <v>-4.2910925741767296E-2</v>
      </c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>
        <f>LN(C3337/C3336)</f>
        <v>-4.9374027048690983E-2</v>
      </c>
      <c r="Q3337">
        <f>$Y$3*D3337+$Y$4*P3337</f>
        <v>-4.8018553450798557E-2</v>
      </c>
    </row>
    <row r="3338" spans="1:17" x14ac:dyDescent="0.25">
      <c r="A3338" s="5">
        <v>37705</v>
      </c>
      <c r="B3338">
        <v>0.21996399999999999</v>
      </c>
      <c r="C3338">
        <v>15.82443</v>
      </c>
      <c r="D3338" s="4">
        <f t="shared" si="53"/>
        <v>1.2447353916052336E-2</v>
      </c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>
        <f>LN(C3338/C3337)</f>
        <v>7.8776120042922271E-3</v>
      </c>
      <c r="Q3338">
        <f>$Y$3*D3338+$Y$4*P3338</f>
        <v>8.8360008978622048E-3</v>
      </c>
    </row>
    <row r="3339" spans="1:17" x14ac:dyDescent="0.25">
      <c r="A3339" s="5">
        <v>37706</v>
      </c>
      <c r="B3339">
        <v>0.21784800000000001</v>
      </c>
      <c r="C3339">
        <v>15.675428</v>
      </c>
      <c r="D3339" s="4">
        <f t="shared" si="53"/>
        <v>-9.666324706398827E-3</v>
      </c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>
        <f>LN(C3339/C3338)</f>
        <v>-9.4605576527763413E-3</v>
      </c>
      <c r="Q3339">
        <f>$Y$3*D3339+$Y$4*P3339</f>
        <v>-9.5037121377915465E-3</v>
      </c>
    </row>
    <row r="3340" spans="1:17" x14ac:dyDescent="0.25">
      <c r="A3340" s="5">
        <v>37707</v>
      </c>
      <c r="B3340">
        <v>0.219058</v>
      </c>
      <c r="C3340">
        <v>15.545066</v>
      </c>
      <c r="D3340" s="4">
        <f t="shared" si="53"/>
        <v>5.5389630427429499E-3</v>
      </c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>
        <f>LN(C3340/C3339)</f>
        <v>-8.3511015315357404E-3</v>
      </c>
      <c r="Q3340">
        <f>$Y$3*D3340+$Y$4*P3340</f>
        <v>-5.4380084343741229E-3</v>
      </c>
    </row>
    <row r="3341" spans="1:17" x14ac:dyDescent="0.25">
      <c r="A3341" s="5">
        <v>37708</v>
      </c>
      <c r="B3341">
        <v>0.22026699999999999</v>
      </c>
      <c r="C3341">
        <v>15.315365</v>
      </c>
      <c r="D3341" s="4">
        <f t="shared" si="53"/>
        <v>5.5039119195258689E-3</v>
      </c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>
        <f>LN(C3341/C3340)</f>
        <v>-1.4886716395525232E-2</v>
      </c>
      <c r="Q3341">
        <f>$Y$3*D3341+$Y$4*P3341</f>
        <v>-1.0610292893408559E-2</v>
      </c>
    </row>
    <row r="3342" spans="1:17" x14ac:dyDescent="0.25">
      <c r="A3342" s="5">
        <v>37711</v>
      </c>
      <c r="B3342">
        <v>0.21376600000000001</v>
      </c>
      <c r="C3342">
        <v>15.029787000000001</v>
      </c>
      <c r="D3342" s="4">
        <f t="shared" si="53"/>
        <v>-2.9958488038071485E-2</v>
      </c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>
        <f>LN(C3342/C3341)</f>
        <v>-1.8822540836580522E-2</v>
      </c>
      <c r="Q3342">
        <f>$Y$3*D3342+$Y$4*P3342</f>
        <v>-2.1158026805673229E-2</v>
      </c>
    </row>
    <row r="3343" spans="1:17" x14ac:dyDescent="0.25">
      <c r="A3343" s="5">
        <v>37712</v>
      </c>
      <c r="B3343">
        <v>0.21406900000000001</v>
      </c>
      <c r="C3343">
        <v>15.116711</v>
      </c>
      <c r="D3343" s="4">
        <f t="shared" si="53"/>
        <v>1.4164341424087715E-3</v>
      </c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>
        <f>LN(C3343/C3342)</f>
        <v>5.7667886262720066E-3</v>
      </c>
      <c r="Q3343">
        <f>$Y$3*D3343+$Y$4*P3343</f>
        <v>4.8544107500297579E-3</v>
      </c>
    </row>
    <row r="3344" spans="1:17" x14ac:dyDescent="0.25">
      <c r="A3344" s="5">
        <v>37713</v>
      </c>
      <c r="B3344">
        <v>0.22072</v>
      </c>
      <c r="C3344">
        <v>15.967214999999999</v>
      </c>
      <c r="D3344" s="4">
        <f t="shared" si="53"/>
        <v>3.0596536949988769E-2</v>
      </c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>
        <f>LN(C3344/C3343)</f>
        <v>5.4736736904982285E-2</v>
      </c>
      <c r="Q3344">
        <f>$Y$3*D3344+$Y$4*P3344</f>
        <v>4.9673934678474661E-2</v>
      </c>
    </row>
    <row r="3345" spans="1:17" x14ac:dyDescent="0.25">
      <c r="A3345" s="5">
        <v>37714</v>
      </c>
      <c r="B3345">
        <v>0.21860399999999999</v>
      </c>
      <c r="C3345">
        <v>15.973421</v>
      </c>
      <c r="D3345" s="4">
        <f t="shared" si="53"/>
        <v>-9.6330560723384955E-3</v>
      </c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>
        <f>LN(C3345/C3344)</f>
        <v>3.8859589884779837E-4</v>
      </c>
      <c r="Q3345">
        <f>$Y$3*D3345+$Y$4*P3345</f>
        <v>-1.7131945588783454E-3</v>
      </c>
    </row>
    <row r="3346" spans="1:17" x14ac:dyDescent="0.25">
      <c r="A3346" s="5">
        <v>37715</v>
      </c>
      <c r="B3346">
        <v>0.21784800000000001</v>
      </c>
      <c r="C3346">
        <v>15.576103</v>
      </c>
      <c r="D3346" s="4">
        <f t="shared" si="53"/>
        <v>-3.4643019442563128E-3</v>
      </c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>
        <f>LN(C3346/C3345)</f>
        <v>-2.5188272652300493E-2</v>
      </c>
      <c r="Q3346">
        <f>$Y$3*D3346+$Y$4*P3346</f>
        <v>-2.0632213983593328E-2</v>
      </c>
    </row>
    <row r="3347" spans="1:17" x14ac:dyDescent="0.25">
      <c r="A3347" s="5">
        <v>37718</v>
      </c>
      <c r="B3347">
        <v>0.219058</v>
      </c>
      <c r="C3347">
        <v>15.625771</v>
      </c>
      <c r="D3347" s="4">
        <f t="shared" si="53"/>
        <v>5.5389630427429499E-3</v>
      </c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>
        <f>LN(C3347/C3346)</f>
        <v>3.183657619510687E-3</v>
      </c>
      <c r="Q3347">
        <f>$Y$3*D3347+$Y$4*P3347</f>
        <v>3.6776239314334322E-3</v>
      </c>
    </row>
    <row r="3348" spans="1:17" x14ac:dyDescent="0.25">
      <c r="A3348" s="5">
        <v>37719</v>
      </c>
      <c r="B3348">
        <v>0.21845300000000001</v>
      </c>
      <c r="C3348">
        <v>15.880299000000001</v>
      </c>
      <c r="D3348" s="4">
        <f t="shared" si="53"/>
        <v>-2.7656465123253012E-3</v>
      </c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>
        <f>LN(C3348/C3347)</f>
        <v>1.6157745952006853E-2</v>
      </c>
      <c r="Q3348">
        <f>$Y$3*D3348+$Y$4*P3348</f>
        <v>1.2189038415196222E-2</v>
      </c>
    </row>
    <row r="3349" spans="1:17" x14ac:dyDescent="0.25">
      <c r="A3349" s="5">
        <v>37720</v>
      </c>
      <c r="B3349">
        <v>0.21452199999999999</v>
      </c>
      <c r="C3349">
        <v>15.253278999999999</v>
      </c>
      <c r="D3349" s="4">
        <f t="shared" si="53"/>
        <v>-1.8158591211555754E-2</v>
      </c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>
        <f>LN(C3349/C3348)</f>
        <v>-4.0284788022945439E-2</v>
      </c>
      <c r="Q3349">
        <f>$Y$3*D3349+$Y$4*P3349</f>
        <v>-3.5644372504859488E-2</v>
      </c>
    </row>
    <row r="3350" spans="1:17" x14ac:dyDescent="0.25">
      <c r="A3350" s="5">
        <v>37721</v>
      </c>
      <c r="B3350">
        <v>0.21724299999999999</v>
      </c>
      <c r="C3350">
        <v>15.265700000000001</v>
      </c>
      <c r="D3350" s="4">
        <f t="shared" si="53"/>
        <v>1.2604245471484509E-2</v>
      </c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>
        <f>LN(C3350/C3349)</f>
        <v>8.1398533586705209E-4</v>
      </c>
      <c r="Q3350">
        <f>$Y$3*D3350+$Y$4*P3350</f>
        <v>3.2866970522984059E-3</v>
      </c>
    </row>
    <row r="3351" spans="1:17" x14ac:dyDescent="0.25">
      <c r="A3351" s="5">
        <v>37722</v>
      </c>
      <c r="B3351">
        <v>0.19955500000000001</v>
      </c>
      <c r="C3351">
        <v>15.023579</v>
      </c>
      <c r="D3351" s="4">
        <f t="shared" si="53"/>
        <v>-8.4926655125097159E-2</v>
      </c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>
        <f>LN(C3351/C3350)</f>
        <v>-1.598758142846636E-2</v>
      </c>
      <c r="Q3351">
        <f>$Y$3*D3351+$Y$4*P3351</f>
        <v>-3.0445825206703081E-2</v>
      </c>
    </row>
    <row r="3352" spans="1:17" x14ac:dyDescent="0.25">
      <c r="A3352" s="5">
        <v>37725</v>
      </c>
      <c r="B3352">
        <v>0.20530000000000001</v>
      </c>
      <c r="C3352">
        <v>15.371225000000001</v>
      </c>
      <c r="D3352" s="4">
        <f t="shared" si="53"/>
        <v>2.8382436467202846E-2</v>
      </c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>
        <f>LN(C3352/C3351)</f>
        <v>2.2876354848698762E-2</v>
      </c>
      <c r="Q3352">
        <f>$Y$3*D3352+$Y$4*P3352</f>
        <v>2.4031117540369372E-2</v>
      </c>
    </row>
    <row r="3353" spans="1:17" x14ac:dyDescent="0.25">
      <c r="A3353" s="5">
        <v>37726</v>
      </c>
      <c r="B3353">
        <v>0.202428</v>
      </c>
      <c r="C3353">
        <v>15.271906</v>
      </c>
      <c r="D3353" s="4">
        <f t="shared" si="53"/>
        <v>-1.4088056258713273E-2</v>
      </c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>
        <f>LN(C3353/C3352)</f>
        <v>-6.4823237407497869E-3</v>
      </c>
      <c r="Q3353">
        <f>$Y$3*D3353+$Y$4*P3353</f>
        <v>-8.0774356121492506E-3</v>
      </c>
    </row>
    <row r="3354" spans="1:17" x14ac:dyDescent="0.25">
      <c r="A3354" s="5">
        <v>37727</v>
      </c>
      <c r="B3354">
        <v>0.20016100000000001</v>
      </c>
      <c r="C3354">
        <v>15.47057</v>
      </c>
      <c r="D3354" s="4">
        <f t="shared" si="53"/>
        <v>-1.1262225056856147E-2</v>
      </c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>
        <f>LN(C3354/C3353)</f>
        <v>1.2924578064128018E-2</v>
      </c>
      <c r="Q3354">
        <f>$Y$3*D3354+$Y$4*P3354</f>
        <v>7.8520019909671095E-3</v>
      </c>
    </row>
    <row r="3355" spans="1:17" x14ac:dyDescent="0.25">
      <c r="A3355" s="5">
        <v>37728</v>
      </c>
      <c r="B3355">
        <v>0.19834599999999999</v>
      </c>
      <c r="C3355">
        <v>15.830634999999999</v>
      </c>
      <c r="D3355" s="4">
        <f t="shared" si="53"/>
        <v>-9.109062324897086E-3</v>
      </c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>
        <f>LN(C3355/C3354)</f>
        <v>2.3007477382906975E-2</v>
      </c>
      <c r="Q3355">
        <f>$Y$3*D3355+$Y$4*P3355</f>
        <v>1.6271837701233322E-2</v>
      </c>
    </row>
    <row r="3356" spans="1:17" x14ac:dyDescent="0.25">
      <c r="A3356" s="5">
        <v>37732</v>
      </c>
      <c r="B3356">
        <v>0.19864899999999999</v>
      </c>
      <c r="C3356">
        <v>15.650594999999999</v>
      </c>
      <c r="D3356" s="4">
        <f t="shared" si="53"/>
        <v>1.526467884155243E-3</v>
      </c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>
        <f>LN(C3356/C3355)</f>
        <v>-1.1438051363755631E-2</v>
      </c>
      <c r="Q3356">
        <f>$Y$3*D3356+$Y$4*P3356</f>
        <v>-8.7190682138108926E-3</v>
      </c>
    </row>
    <row r="3357" spans="1:17" x14ac:dyDescent="0.25">
      <c r="A3357" s="5">
        <v>37733</v>
      </c>
      <c r="B3357">
        <v>0.20424200000000001</v>
      </c>
      <c r="C3357">
        <v>15.992043000000001</v>
      </c>
      <c r="D3357" s="4">
        <f t="shared" si="53"/>
        <v>2.7766117017803234E-2</v>
      </c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>
        <f>LN(C3357/C3356)</f>
        <v>2.1582350606125258E-2</v>
      </c>
      <c r="Q3357">
        <f>$Y$3*D3357+$Y$4*P3357</f>
        <v>2.2879240707102663E-2</v>
      </c>
    </row>
    <row r="3358" spans="1:17" x14ac:dyDescent="0.25">
      <c r="A3358" s="5">
        <v>37734</v>
      </c>
      <c r="B3358">
        <v>0.20530000000000001</v>
      </c>
      <c r="C3358">
        <v>15.967214999999999</v>
      </c>
      <c r="D3358" s="4">
        <f t="shared" si="53"/>
        <v>5.1667587385079853E-3</v>
      </c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>
        <f>LN(C3358/C3357)</f>
        <v>-1.5537284998742489E-3</v>
      </c>
      <c r="Q3358">
        <f>$Y$3*D3358+$Y$4*P3358</f>
        <v>-1.4427465039776582E-4</v>
      </c>
    </row>
    <row r="3359" spans="1:17" x14ac:dyDescent="0.25">
      <c r="A3359" s="5">
        <v>37735</v>
      </c>
      <c r="B3359">
        <v>0.203184</v>
      </c>
      <c r="C3359">
        <v>15.82443</v>
      </c>
      <c r="D3359" s="4">
        <f t="shared" si="53"/>
        <v>-1.0360351578210377E-2</v>
      </c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>
        <f>LN(C3359/C3358)</f>
        <v>-8.9826091148363669E-3</v>
      </c>
      <c r="Q3359">
        <f>$Y$3*D3359+$Y$4*P3359</f>
        <v>-9.2715560839637355E-3</v>
      </c>
    </row>
    <row r="3360" spans="1:17" x14ac:dyDescent="0.25">
      <c r="A3360" s="5">
        <v>37736</v>
      </c>
      <c r="B3360">
        <v>0.201823</v>
      </c>
      <c r="C3360">
        <v>15.656805</v>
      </c>
      <c r="D3360" s="4">
        <f t="shared" si="53"/>
        <v>-6.7208967898255353E-3</v>
      </c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>
        <f>LN(C3360/C3359)</f>
        <v>-1.0649301665565571E-2</v>
      </c>
      <c r="Q3360">
        <f>$Y$3*D3360+$Y$4*P3360</f>
        <v>-9.8254171497537627E-3</v>
      </c>
    </row>
    <row r="3361" spans="1:17" x14ac:dyDescent="0.25">
      <c r="A3361" s="5">
        <v>37739</v>
      </c>
      <c r="B3361">
        <v>0.209533</v>
      </c>
      <c r="C3361">
        <v>15.979633</v>
      </c>
      <c r="D3361" s="4">
        <f t="shared" si="53"/>
        <v>3.7490169200459993E-2</v>
      </c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>
        <f>LN(C3361/C3360)</f>
        <v>2.0409327108011459E-2</v>
      </c>
      <c r="Q3361">
        <f>$Y$3*D3361+$Y$4*P3361</f>
        <v>2.3991605860362281E-2</v>
      </c>
    </row>
    <row r="3362" spans="1:17" x14ac:dyDescent="0.25">
      <c r="A3362" s="5">
        <v>37740</v>
      </c>
      <c r="B3362">
        <v>0.212557</v>
      </c>
      <c r="C3362">
        <v>16.016871999999999</v>
      </c>
      <c r="D3362" s="4">
        <f t="shared" si="53"/>
        <v>1.4328942832622531E-2</v>
      </c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>
        <f>LN(C3362/C3361)</f>
        <v>2.3276927785633307E-3</v>
      </c>
      <c r="Q3362">
        <f>$Y$3*D3362+$Y$4*P3362</f>
        <v>4.8446543450725238E-3</v>
      </c>
    </row>
    <row r="3363" spans="1:17" x14ac:dyDescent="0.25">
      <c r="A3363" s="5">
        <v>37741</v>
      </c>
      <c r="B3363">
        <v>0.214976</v>
      </c>
      <c r="C3363">
        <v>15.874095000000001</v>
      </c>
      <c r="D3363" s="4">
        <f t="shared" si="53"/>
        <v>1.131620629989309E-2</v>
      </c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>
        <f>LN(C3363/C3362)</f>
        <v>-8.9541313654758169E-3</v>
      </c>
      <c r="Q3363">
        <f>$Y$3*D3363+$Y$4*P3363</f>
        <v>-4.7029358138390293E-3</v>
      </c>
    </row>
    <row r="3364" spans="1:17" x14ac:dyDescent="0.25">
      <c r="A3364" s="5">
        <v>37742</v>
      </c>
      <c r="B3364">
        <v>0.21709300000000001</v>
      </c>
      <c r="C3364">
        <v>15.967214999999999</v>
      </c>
      <c r="D3364" s="4">
        <f t="shared" si="53"/>
        <v>9.7994391686994312E-3</v>
      </c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>
        <f>LN(C3364/C3363)</f>
        <v>5.849022259303129E-3</v>
      </c>
      <c r="Q3364">
        <f>$Y$3*D3364+$Y$4*P3364</f>
        <v>6.6775232477710323E-3</v>
      </c>
    </row>
    <row r="3365" spans="1:17" x14ac:dyDescent="0.25">
      <c r="A3365" s="5">
        <v>37743</v>
      </c>
      <c r="B3365">
        <v>0.21845300000000001</v>
      </c>
      <c r="C3365">
        <v>16.203126999999999</v>
      </c>
      <c r="D3365" s="4">
        <f t="shared" si="53"/>
        <v>6.2450552643264923E-3</v>
      </c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>
        <f>LN(C3365/C3364)</f>
        <v>1.4666690763795462E-2</v>
      </c>
      <c r="Q3365">
        <f>$Y$3*D3365+$Y$4*P3365</f>
        <v>1.2900463680463973E-2</v>
      </c>
    </row>
    <row r="3366" spans="1:17" x14ac:dyDescent="0.25">
      <c r="A3366" s="5">
        <v>37746</v>
      </c>
      <c r="B3366">
        <v>0.24324599999999999</v>
      </c>
      <c r="C3366">
        <v>16.054129</v>
      </c>
      <c r="D3366" s="4">
        <f t="shared" si="53"/>
        <v>0.10750238852039</v>
      </c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>
        <f>LN(C3366/C3365)</f>
        <v>-9.238173245135442E-3</v>
      </c>
      <c r="Q3366">
        <f>$Y$3*D3366+$Y$4*P3366</f>
        <v>1.5245235224229553E-2</v>
      </c>
    </row>
    <row r="3367" spans="1:17" x14ac:dyDescent="0.25">
      <c r="A3367" s="5">
        <v>37747</v>
      </c>
      <c r="B3367">
        <v>0.26456200000000002</v>
      </c>
      <c r="C3367">
        <v>16.370733000000001</v>
      </c>
      <c r="D3367" s="4">
        <f t="shared" si="53"/>
        <v>8.4002351423521471E-2</v>
      </c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>
        <f>LN(C3367/C3366)</f>
        <v>1.952909235404475E-2</v>
      </c>
      <c r="Q3367">
        <f>$Y$3*D3367+$Y$4*P3367</f>
        <v>3.3050743383270326E-2</v>
      </c>
    </row>
    <row r="3368" spans="1:17" x14ac:dyDescent="0.25">
      <c r="A3368" s="5">
        <v>37748</v>
      </c>
      <c r="B3368">
        <v>0.26683000000000001</v>
      </c>
      <c r="C3368">
        <v>16.134824999999999</v>
      </c>
      <c r="D3368" s="4">
        <f t="shared" si="53"/>
        <v>8.5361231314868263E-3</v>
      </c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>
        <f>LN(C3368/C3367)</f>
        <v>-1.4515187953614632E-2</v>
      </c>
      <c r="Q3368">
        <f>$Y$3*D3368+$Y$4*P3368</f>
        <v>-9.6807528908085076E-3</v>
      </c>
    </row>
    <row r="3369" spans="1:17" x14ac:dyDescent="0.25">
      <c r="A3369" s="5">
        <v>37749</v>
      </c>
      <c r="B3369">
        <v>0.27212199999999998</v>
      </c>
      <c r="C3369">
        <v>15.979633</v>
      </c>
      <c r="D3369" s="4">
        <f t="shared" si="53"/>
        <v>1.9638743650261439E-2</v>
      </c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>
        <f>LN(C3369/C3368)</f>
        <v>-9.6650055914806864E-3</v>
      </c>
      <c r="Q3369">
        <f>$Y$3*D3369+$Y$4*P3369</f>
        <v>-3.5192782494242554E-3</v>
      </c>
    </row>
    <row r="3370" spans="1:17" x14ac:dyDescent="0.25">
      <c r="A3370" s="5">
        <v>37750</v>
      </c>
      <c r="B3370">
        <v>0.27665699999999999</v>
      </c>
      <c r="C3370">
        <v>16.364521</v>
      </c>
      <c r="D3370" s="4">
        <f t="shared" si="53"/>
        <v>1.6527976604576687E-2</v>
      </c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>
        <f>LN(C3370/C3369)</f>
        <v>2.3800663875060177E-2</v>
      </c>
      <c r="Q3370">
        <f>$Y$3*D3370+$Y$4*P3370</f>
        <v>2.2275399901508001E-2</v>
      </c>
    </row>
    <row r="3371" spans="1:17" x14ac:dyDescent="0.25">
      <c r="A3371" s="5">
        <v>37753</v>
      </c>
      <c r="B3371">
        <v>0.280588</v>
      </c>
      <c r="C3371">
        <v>16.265207</v>
      </c>
      <c r="D3371" s="4">
        <f t="shared" si="53"/>
        <v>1.4108929498305656E-2</v>
      </c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>
        <f>LN(C3371/C3370)</f>
        <v>-6.0873511835682053E-3</v>
      </c>
      <c r="Q3371">
        <f>$Y$3*D3371+$Y$4*P3371</f>
        <v>-1.8516872290857979E-3</v>
      </c>
    </row>
    <row r="3372" spans="1:17" x14ac:dyDescent="0.25">
      <c r="A3372" s="5">
        <v>37754</v>
      </c>
      <c r="B3372">
        <v>0.28225</v>
      </c>
      <c r="C3372">
        <v>16.134824999999999</v>
      </c>
      <c r="D3372" s="4">
        <f t="shared" si="53"/>
        <v>5.9058017783756482E-3</v>
      </c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>
        <f>LN(C3372/C3371)</f>
        <v>-8.0483071000113024E-3</v>
      </c>
      <c r="Q3372">
        <f>$Y$3*D3372+$Y$4*P3372</f>
        <v>-5.1217823143782162E-3</v>
      </c>
    </row>
    <row r="3373" spans="1:17" x14ac:dyDescent="0.25">
      <c r="A3373" s="5">
        <v>37755</v>
      </c>
      <c r="B3373">
        <v>0.28043600000000002</v>
      </c>
      <c r="C3373">
        <v>15.905127</v>
      </c>
      <c r="D3373" s="4">
        <f t="shared" si="53"/>
        <v>-6.4476680932540227E-3</v>
      </c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>
        <f>LN(C3373/C3372)</f>
        <v>-1.4338469378488379E-2</v>
      </c>
      <c r="Q3373">
        <f>$Y$3*D3373+$Y$4*P3373</f>
        <v>-1.2683571474150598E-2</v>
      </c>
    </row>
    <row r="3374" spans="1:17" x14ac:dyDescent="0.25">
      <c r="A3374" s="5">
        <v>37756</v>
      </c>
      <c r="B3374">
        <v>0.28315699999999999</v>
      </c>
      <c r="C3374">
        <v>16.010666000000001</v>
      </c>
      <c r="D3374" s="4">
        <f t="shared" si="53"/>
        <v>9.6559791965788143E-3</v>
      </c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>
        <f>LN(C3374/C3373)</f>
        <v>6.6136150643997822E-3</v>
      </c>
      <c r="Q3374">
        <f>$Y$3*D3374+$Y$4*P3374</f>
        <v>7.2516747296452952E-3</v>
      </c>
    </row>
    <row r="3375" spans="1:17" x14ac:dyDescent="0.25">
      <c r="A3375" s="5">
        <v>37757</v>
      </c>
      <c r="B3375">
        <v>0.284215</v>
      </c>
      <c r="C3375">
        <v>15.874095000000001</v>
      </c>
      <c r="D3375" s="4">
        <f t="shared" si="53"/>
        <v>3.7294798696856828E-3</v>
      </c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>
        <f>LN(C3375/C3374)</f>
        <v>-8.5665898643045336E-3</v>
      </c>
      <c r="Q3375">
        <f>$Y$3*D3375+$Y$4*P3375</f>
        <v>-5.9877972551877472E-3</v>
      </c>
    </row>
    <row r="3376" spans="1:17" x14ac:dyDescent="0.25">
      <c r="A3376" s="5">
        <v>37760</v>
      </c>
      <c r="B3376">
        <v>0.27363300000000002</v>
      </c>
      <c r="C3376">
        <v>15.371225000000001</v>
      </c>
      <c r="D3376" s="4">
        <f t="shared" si="53"/>
        <v>-3.7943201492586634E-2</v>
      </c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>
        <f>LN(C3376/C3375)</f>
        <v>-3.2191280189477901E-2</v>
      </c>
      <c r="Q3376">
        <f>$Y$3*D3376+$Y$4*P3376</f>
        <v>-3.3397601596689433E-2</v>
      </c>
    </row>
    <row r="3377" spans="1:17" x14ac:dyDescent="0.25">
      <c r="A3377" s="5">
        <v>37761</v>
      </c>
      <c r="B3377">
        <v>0.26894699999999999</v>
      </c>
      <c r="C3377">
        <v>15.290524</v>
      </c>
      <c r="D3377" s="4">
        <f t="shared" si="53"/>
        <v>-1.7273458342837621E-2</v>
      </c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>
        <f>LN(C3377/C3376)</f>
        <v>-5.2639649713035093E-3</v>
      </c>
      <c r="Q3377">
        <f>$Y$3*D3377+$Y$4*P3377</f>
        <v>-7.7826553671572641E-3</v>
      </c>
    </row>
    <row r="3378" spans="1:17" x14ac:dyDescent="0.25">
      <c r="A3378" s="5">
        <v>37762</v>
      </c>
      <c r="B3378">
        <v>0.26985399999999998</v>
      </c>
      <c r="C3378">
        <v>14.918051</v>
      </c>
      <c r="D3378" s="4">
        <f t="shared" si="53"/>
        <v>3.3667378372762746E-3</v>
      </c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>
        <f>LN(C3378/C3377)</f>
        <v>-2.4661333902987578E-2</v>
      </c>
      <c r="Q3378">
        <f>$Y$3*D3378+$Y$4*P3378</f>
        <v>-1.878314796103682E-2</v>
      </c>
    </row>
    <row r="3379" spans="1:17" x14ac:dyDescent="0.25">
      <c r="A3379" s="5">
        <v>37763</v>
      </c>
      <c r="B3379">
        <v>0.27574900000000002</v>
      </c>
      <c r="C3379">
        <v>14.998752</v>
      </c>
      <c r="D3379" s="4">
        <f t="shared" si="53"/>
        <v>2.1609959649147619E-2</v>
      </c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>
        <f>LN(C3379/C3378)</f>
        <v>5.3950414249380064E-3</v>
      </c>
      <c r="Q3379">
        <f>$Y$3*D3379+$Y$4*P3379</f>
        <v>8.7957143373919109E-3</v>
      </c>
    </row>
    <row r="3380" spans="1:17" x14ac:dyDescent="0.25">
      <c r="A3380" s="5">
        <v>37764</v>
      </c>
      <c r="B3380">
        <v>0.27695900000000001</v>
      </c>
      <c r="C3380">
        <v>15.036</v>
      </c>
      <c r="D3380" s="4">
        <f t="shared" si="53"/>
        <v>4.3784491379056075E-3</v>
      </c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>
        <f>LN(C3380/C3379)</f>
        <v>2.480328061033551E-3</v>
      </c>
      <c r="Q3380">
        <f>$Y$3*D3380+$Y$4*P3380</f>
        <v>2.8784114088138187E-3</v>
      </c>
    </row>
    <row r="3381" spans="1:17" x14ac:dyDescent="0.25">
      <c r="A3381" s="5">
        <v>37768</v>
      </c>
      <c r="B3381">
        <v>0.28542499999999998</v>
      </c>
      <c r="C3381">
        <v>15.389862000000001</v>
      </c>
      <c r="D3381" s="4">
        <f t="shared" si="53"/>
        <v>3.0109816770703863E-2</v>
      </c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>
        <f>LN(C3381/C3380)</f>
        <v>2.3261655247055386E-2</v>
      </c>
      <c r="Q3381">
        <f>$Y$3*D3381+$Y$4*P3381</f>
        <v>2.469788557961481E-2</v>
      </c>
    </row>
    <row r="3382" spans="1:17" x14ac:dyDescent="0.25">
      <c r="A3382" s="5">
        <v>37769</v>
      </c>
      <c r="B3382">
        <v>0.27635500000000002</v>
      </c>
      <c r="C3382">
        <v>15.15395</v>
      </c>
      <c r="D3382" s="4">
        <f t="shared" si="53"/>
        <v>-3.2293026448785317E-2</v>
      </c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>
        <f>LN(C3382/C3381)</f>
        <v>-1.5447756904137277E-2</v>
      </c>
      <c r="Q3382">
        <f>$Y$3*D3382+$Y$4*P3382</f>
        <v>-1.8980630215699207E-2</v>
      </c>
    </row>
    <row r="3383" spans="1:17" x14ac:dyDescent="0.25">
      <c r="A3383" s="5">
        <v>37770</v>
      </c>
      <c r="B3383">
        <v>0.27363300000000002</v>
      </c>
      <c r="C3383">
        <v>15.147736999999999</v>
      </c>
      <c r="D3383" s="4">
        <f t="shared" si="53"/>
        <v>-9.8984786034102493E-3</v>
      </c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>
        <f>LN(C3383/C3382)</f>
        <v>-4.1007618401357596E-4</v>
      </c>
      <c r="Q3383">
        <f>$Y$3*D3383+$Y$4*P3383</f>
        <v>-2.4000309061982571E-3</v>
      </c>
    </row>
    <row r="3384" spans="1:17" x14ac:dyDescent="0.25">
      <c r="A3384" s="5">
        <v>37771</v>
      </c>
      <c r="B3384">
        <v>0.271366</v>
      </c>
      <c r="C3384">
        <v>15.278121000000001</v>
      </c>
      <c r="D3384" s="4">
        <f t="shared" si="53"/>
        <v>-8.3193293020416732E-3</v>
      </c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>
        <f>LN(C3384/C3383)</f>
        <v>8.5706571117713393E-3</v>
      </c>
      <c r="Q3384">
        <f>$Y$3*D3384+$Y$4*P3384</f>
        <v>5.0284055570634116E-3</v>
      </c>
    </row>
    <row r="3385" spans="1:17" x14ac:dyDescent="0.25">
      <c r="A3385" s="5">
        <v>37774</v>
      </c>
      <c r="B3385">
        <v>0.26380599999999998</v>
      </c>
      <c r="C3385">
        <v>15.296735999999999</v>
      </c>
      <c r="D3385" s="4">
        <f t="shared" si="53"/>
        <v>-2.825447868018003E-2</v>
      </c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>
        <f>LN(C3385/C3384)</f>
        <v>1.2176673336563358E-3</v>
      </c>
      <c r="Q3385">
        <f>$Y$3*D3385+$Y$4*P3385</f>
        <v>-4.9633770129934663E-3</v>
      </c>
    </row>
    <row r="3386" spans="1:17" x14ac:dyDescent="0.25">
      <c r="A3386" s="5">
        <v>37775</v>
      </c>
      <c r="B3386">
        <v>0.26168999999999998</v>
      </c>
      <c r="C3386">
        <v>15.445728000000001</v>
      </c>
      <c r="D3386" s="4">
        <f t="shared" si="53"/>
        <v>-8.053387414736761E-3</v>
      </c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>
        <f>LN(C3386/C3385)</f>
        <v>9.6929879486061538E-3</v>
      </c>
      <c r="Q3386">
        <f>$Y$3*D3386+$Y$4*P3386</f>
        <v>5.971130264350007E-3</v>
      </c>
    </row>
    <row r="3387" spans="1:17" x14ac:dyDescent="0.25">
      <c r="A3387" s="5">
        <v>37776</v>
      </c>
      <c r="B3387">
        <v>0.26607399999999998</v>
      </c>
      <c r="C3387">
        <v>15.439524</v>
      </c>
      <c r="D3387" s="4">
        <f t="shared" si="53"/>
        <v>1.6613868467994286E-2</v>
      </c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>
        <f>LN(C3387/C3386)</f>
        <v>-4.0174514900794927E-4</v>
      </c>
      <c r="Q3387">
        <f>$Y$3*D3387+$Y$4*P3387</f>
        <v>3.1668535645968431E-3</v>
      </c>
    </row>
    <row r="3388" spans="1:17" x14ac:dyDescent="0.25">
      <c r="A3388" s="5">
        <v>37777</v>
      </c>
      <c r="B3388">
        <v>0.266679</v>
      </c>
      <c r="C3388">
        <v>14.955294</v>
      </c>
      <c r="D3388" s="4">
        <f t="shared" si="53"/>
        <v>2.271222349088246E-3</v>
      </c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>
        <f>LN(C3388/C3387)</f>
        <v>-3.1865364240255246E-2</v>
      </c>
      <c r="Q3388">
        <f>$Y$3*D3388+$Y$4*P3388</f>
        <v>-2.4706070327524067E-2</v>
      </c>
    </row>
    <row r="3389" spans="1:17" x14ac:dyDescent="0.25">
      <c r="A3389" s="5">
        <v>37778</v>
      </c>
      <c r="B3389">
        <v>0.25927099999999997</v>
      </c>
      <c r="C3389">
        <v>14.694557</v>
      </c>
      <c r="D3389" s="4">
        <f t="shared" si="53"/>
        <v>-2.817184120827948E-2</v>
      </c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>
        <f>LN(C3389/C3388)</f>
        <v>-1.7588197757403563E-2</v>
      </c>
      <c r="Q3389">
        <f>$Y$3*D3389+$Y$4*P3389</f>
        <v>-1.9807851850060468E-2</v>
      </c>
    </row>
    <row r="3390" spans="1:17" x14ac:dyDescent="0.25">
      <c r="A3390" s="5">
        <v>37781</v>
      </c>
      <c r="B3390">
        <v>0.253828</v>
      </c>
      <c r="C3390">
        <v>14.744215000000001</v>
      </c>
      <c r="D3390" s="4">
        <f t="shared" si="53"/>
        <v>-2.1216974437850575E-2</v>
      </c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>
        <f>LN(C3390/C3389)</f>
        <v>3.3736493559294771E-3</v>
      </c>
      <c r="Q3390">
        <f>$Y$3*D3390+$Y$4*P3390</f>
        <v>-1.7836179876083318E-3</v>
      </c>
    </row>
    <row r="3391" spans="1:17" x14ac:dyDescent="0.25">
      <c r="A3391" s="5">
        <v>37782</v>
      </c>
      <c r="B3391">
        <v>0.25972499999999998</v>
      </c>
      <c r="C3391">
        <v>15.321569</v>
      </c>
      <c r="D3391" s="4">
        <f t="shared" si="53"/>
        <v>2.2966506672405851E-2</v>
      </c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>
        <f>LN(C3391/C3390)</f>
        <v>3.8410771747842652E-2</v>
      </c>
      <c r="Q3391">
        <f>$Y$3*D3391+$Y$4*P3391</f>
        <v>3.5171724028417228E-2</v>
      </c>
    </row>
    <row r="3392" spans="1:17" x14ac:dyDescent="0.25">
      <c r="A3392" s="5">
        <v>37783</v>
      </c>
      <c r="B3392">
        <v>0.26380599999999998</v>
      </c>
      <c r="C3392">
        <v>15.445728000000001</v>
      </c>
      <c r="D3392" s="4">
        <f t="shared" si="53"/>
        <v>1.559060557137832E-2</v>
      </c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>
        <f>LN(C3392/C3391)</f>
        <v>8.0708860428945692E-3</v>
      </c>
      <c r="Q3392">
        <f>$Y$3*D3392+$Y$4*P3392</f>
        <v>9.6479588443833253E-3</v>
      </c>
    </row>
    <row r="3393" spans="1:17" x14ac:dyDescent="0.25">
      <c r="A3393" s="5">
        <v>37784</v>
      </c>
      <c r="B3393">
        <v>0.26864399999999999</v>
      </c>
      <c r="C3393">
        <v>15.514021</v>
      </c>
      <c r="D3393" s="4">
        <f t="shared" si="53"/>
        <v>1.8173098505771194E-2</v>
      </c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>
        <f>LN(C3393/C3392)</f>
        <v>4.4117354289822178E-3</v>
      </c>
      <c r="Q3393">
        <f>$Y$3*D3393+$Y$4*P3393</f>
        <v>7.297836611028773E-3</v>
      </c>
    </row>
    <row r="3394" spans="1:17" x14ac:dyDescent="0.25">
      <c r="A3394" s="5">
        <v>37785</v>
      </c>
      <c r="B3394">
        <v>0.263353</v>
      </c>
      <c r="C3394">
        <v>15.302939</v>
      </c>
      <c r="D3394" s="4">
        <f t="shared" si="53"/>
        <v>-1.9891745485160494E-2</v>
      </c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>
        <f>LN(C3394/C3393)</f>
        <v>-1.3699294229405082E-2</v>
      </c>
      <c r="Q3394">
        <f>$Y$3*D3394+$Y$4*P3394</f>
        <v>-1.499800575887165E-2</v>
      </c>
    </row>
    <row r="3395" spans="1:17" x14ac:dyDescent="0.25">
      <c r="A3395" s="5">
        <v>37788</v>
      </c>
      <c r="B3395">
        <v>0.27620299999999998</v>
      </c>
      <c r="C3395">
        <v>15.762343</v>
      </c>
      <c r="D3395" s="4">
        <f t="shared" si="53"/>
        <v>4.7640765062043962E-2</v>
      </c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>
        <f>LN(C3395/C3394)</f>
        <v>2.9578839438056607E-2</v>
      </c>
      <c r="Q3395">
        <f>$Y$3*D3395+$Y$4*P3395</f>
        <v>3.3366875884922181E-2</v>
      </c>
    </row>
    <row r="3396" spans="1:17" x14ac:dyDescent="0.25">
      <c r="A3396" s="5">
        <v>37789</v>
      </c>
      <c r="B3396">
        <v>0.27499299999999999</v>
      </c>
      <c r="C3396">
        <v>16.116205000000001</v>
      </c>
      <c r="D3396" s="4">
        <f t="shared" ref="D3396:D3459" si="54">LN(B3396/B3395)</f>
        <v>-4.3904598134839549E-3</v>
      </c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>
        <f>LN(C3396/C3395)</f>
        <v>2.2201546633679566E-2</v>
      </c>
      <c r="Q3396">
        <f>$Y$3*D3396+$Y$4*P3396</f>
        <v>1.6624539413399451E-2</v>
      </c>
    </row>
    <row r="3397" spans="1:17" x14ac:dyDescent="0.25">
      <c r="A3397" s="5">
        <v>37790</v>
      </c>
      <c r="B3397">
        <v>0.28905399999999998</v>
      </c>
      <c r="C3397">
        <v>16.1845</v>
      </c>
      <c r="D3397" s="4">
        <f t="shared" si="54"/>
        <v>4.9867879071847164E-2</v>
      </c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>
        <f>LN(C3397/C3396)</f>
        <v>4.228706572854582E-3</v>
      </c>
      <c r="Q3397">
        <f>$Y$3*D3397+$Y$4*P3397</f>
        <v>1.3800379739383955E-2</v>
      </c>
    </row>
    <row r="3398" spans="1:17" x14ac:dyDescent="0.25">
      <c r="A3398" s="5">
        <v>37791</v>
      </c>
      <c r="B3398">
        <v>0.289356</v>
      </c>
      <c r="C3398">
        <v>16.1845</v>
      </c>
      <c r="D3398" s="4">
        <f t="shared" si="54"/>
        <v>1.0442420685768889E-3</v>
      </c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>
        <f>LN(C3398/C3397)</f>
        <v>0</v>
      </c>
      <c r="Q3398">
        <f>$Y$3*D3398+$Y$4*P3398</f>
        <v>2.1900361553179261E-4</v>
      </c>
    </row>
    <row r="3399" spans="1:17" x14ac:dyDescent="0.25">
      <c r="A3399" s="5">
        <v>37792</v>
      </c>
      <c r="B3399">
        <v>0.29026299999999999</v>
      </c>
      <c r="C3399">
        <v>16.345908999999999</v>
      </c>
      <c r="D3399" s="4">
        <f t="shared" si="54"/>
        <v>3.1296446124577265E-3</v>
      </c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>
        <f>LN(C3399/C3398)</f>
        <v>9.9236578681835171E-3</v>
      </c>
      <c r="Q3399">
        <f>$Y$3*D3399+$Y$4*P3399</f>
        <v>8.4987837784021806E-3</v>
      </c>
    </row>
    <row r="3400" spans="1:17" x14ac:dyDescent="0.25">
      <c r="A3400" s="5">
        <v>37795</v>
      </c>
      <c r="B3400">
        <v>0.28814600000000001</v>
      </c>
      <c r="C3400">
        <v>16.004459000000001</v>
      </c>
      <c r="D3400" s="4">
        <f t="shared" si="54"/>
        <v>-7.3201124225601485E-3</v>
      </c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>
        <f>LN(C3400/C3399)</f>
        <v>-2.1110281053588302E-2</v>
      </c>
      <c r="Q3400">
        <f>$Y$3*D3400+$Y$4*P3400</f>
        <v>-1.821813862812165E-2</v>
      </c>
    </row>
    <row r="3401" spans="1:17" x14ac:dyDescent="0.25">
      <c r="A3401" s="5">
        <v>37796</v>
      </c>
      <c r="B3401">
        <v>0.28391300000000003</v>
      </c>
      <c r="C3401">
        <v>15.954801</v>
      </c>
      <c r="D3401" s="4">
        <f t="shared" si="54"/>
        <v>-1.479944292550738E-2</v>
      </c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>
        <f>LN(C3401/C3400)</f>
        <v>-3.1075838403385931E-3</v>
      </c>
      <c r="Q3401">
        <f>$Y$3*D3401+$Y$4*P3401</f>
        <v>-5.5596584013929817E-3</v>
      </c>
    </row>
    <row r="3402" spans="1:17" x14ac:dyDescent="0.25">
      <c r="A3402" s="5">
        <v>37797</v>
      </c>
      <c r="B3402">
        <v>0.28860000000000002</v>
      </c>
      <c r="C3402">
        <v>15.681645</v>
      </c>
      <c r="D3402" s="4">
        <f t="shared" si="54"/>
        <v>1.6373793137811919E-2</v>
      </c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>
        <f>LN(C3402/C3401)</f>
        <v>-1.7268866939491385E-2</v>
      </c>
      <c r="Q3402">
        <f>$Y$3*D3402+$Y$4*P3402</f>
        <v>-1.0213161739759703E-2</v>
      </c>
    </row>
    <row r="3403" spans="1:17" x14ac:dyDescent="0.25">
      <c r="A3403" s="5">
        <v>37798</v>
      </c>
      <c r="B3403">
        <v>0.29162300000000002</v>
      </c>
      <c r="C3403">
        <v>15.985828</v>
      </c>
      <c r="D3403" s="4">
        <f t="shared" si="54"/>
        <v>1.0420225855717512E-2</v>
      </c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>
        <f>LN(C3403/C3402)</f>
        <v>1.9211659597653377E-2</v>
      </c>
      <c r="Q3403">
        <f>$Y$3*D3403+$Y$4*P3403</f>
        <v>1.7367876596441734E-2</v>
      </c>
    </row>
    <row r="3404" spans="1:17" x14ac:dyDescent="0.25">
      <c r="A3404" s="5">
        <v>37799</v>
      </c>
      <c r="B3404">
        <v>0.28315699999999999</v>
      </c>
      <c r="C3404">
        <v>15.911341</v>
      </c>
      <c r="D3404" s="4">
        <f t="shared" si="54"/>
        <v>-2.9460358062392021E-2</v>
      </c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>
        <f>LN(C3404/C3403)</f>
        <v>-4.6704543214845422E-3</v>
      </c>
      <c r="Q3404">
        <f>$Y$3*D3404+$Y$4*P3404</f>
        <v>-9.8695156419527849E-3</v>
      </c>
    </row>
    <row r="3405" spans="1:17" x14ac:dyDescent="0.25">
      <c r="A3405" s="5">
        <v>37802</v>
      </c>
      <c r="B3405">
        <v>0.28814600000000001</v>
      </c>
      <c r="C3405">
        <v>15.917541999999999</v>
      </c>
      <c r="D3405" s="4">
        <f t="shared" si="54"/>
        <v>1.7465781994369795E-2</v>
      </c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>
        <f>LN(C3405/C3404)</f>
        <v>3.8964610089853199E-4</v>
      </c>
      <c r="Q3405">
        <f>$Y$3*D3405+$Y$4*P3405</f>
        <v>3.9709378459045538E-3</v>
      </c>
    </row>
    <row r="3406" spans="1:17" x14ac:dyDescent="0.25">
      <c r="A3406" s="5">
        <v>37803</v>
      </c>
      <c r="B3406">
        <v>0.28860000000000002</v>
      </c>
      <c r="C3406">
        <v>16.234166999999999</v>
      </c>
      <c r="D3406" s="4">
        <f t="shared" si="54"/>
        <v>1.5743502123045339E-3</v>
      </c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>
        <f>LN(C3406/C3405)</f>
        <v>1.9696323827068308E-2</v>
      </c>
      <c r="Q3406">
        <f>$Y$3*D3406+$Y$4*P3406</f>
        <v>1.5895693818344624E-2</v>
      </c>
    </row>
    <row r="3407" spans="1:17" x14ac:dyDescent="0.25">
      <c r="A3407" s="5">
        <v>37804</v>
      </c>
      <c r="B3407">
        <v>0.291321</v>
      </c>
      <c r="C3407">
        <v>16.687349000000001</v>
      </c>
      <c r="D3407" s="4">
        <f t="shared" si="54"/>
        <v>9.3841056554321862E-3</v>
      </c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>
        <f>LN(C3407/C3406)</f>
        <v>2.7532792092451221E-2</v>
      </c>
      <c r="Q3407">
        <f>$Y$3*D3407+$Y$4*P3407</f>
        <v>2.3726559738417956E-2</v>
      </c>
    </row>
    <row r="3408" spans="1:17" x14ac:dyDescent="0.25">
      <c r="A3408" s="5">
        <v>37805</v>
      </c>
      <c r="B3408">
        <v>0.28920400000000002</v>
      </c>
      <c r="C3408">
        <v>16.451452</v>
      </c>
      <c r="D3408" s="4">
        <f t="shared" si="54"/>
        <v>-7.293430547599543E-3</v>
      </c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>
        <f>LN(C3408/C3407)</f>
        <v>-1.4237146637150177E-2</v>
      </c>
      <c r="Q3408">
        <f>$Y$3*D3408+$Y$4*P3408</f>
        <v>-1.278087612804274E-2</v>
      </c>
    </row>
    <row r="3409" spans="1:17" x14ac:dyDescent="0.25">
      <c r="A3409" s="5">
        <v>37809</v>
      </c>
      <c r="B3409">
        <v>0.30039100000000002</v>
      </c>
      <c r="C3409">
        <v>17.022589</v>
      </c>
      <c r="D3409" s="4">
        <f t="shared" si="54"/>
        <v>3.7952637940302729E-2</v>
      </c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>
        <f>LN(C3409/C3408)</f>
        <v>3.4127485942287442E-2</v>
      </c>
      <c r="Q3409">
        <f>$Y$3*D3409+$Y$4*P3409</f>
        <v>3.4929715753489805E-2</v>
      </c>
    </row>
    <row r="3410" spans="1:17" x14ac:dyDescent="0.25">
      <c r="A3410" s="5">
        <v>37810</v>
      </c>
      <c r="B3410">
        <v>0.30840400000000001</v>
      </c>
      <c r="C3410">
        <v>17.196411000000001</v>
      </c>
      <c r="D3410" s="4">
        <f t="shared" si="54"/>
        <v>2.6325652385768606E-2</v>
      </c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>
        <f>LN(C3410/C3409)</f>
        <v>1.0159472520073402E-2</v>
      </c>
      <c r="Q3410">
        <f>$Y$3*D3410+$Y$4*P3410</f>
        <v>1.3549923782728917E-2</v>
      </c>
    </row>
    <row r="3411" spans="1:17" x14ac:dyDescent="0.25">
      <c r="A3411" s="5">
        <v>37811</v>
      </c>
      <c r="B3411">
        <v>0.30069400000000002</v>
      </c>
      <c r="C3411">
        <v>17.053625</v>
      </c>
      <c r="D3411" s="4">
        <f t="shared" si="54"/>
        <v>-2.5317475420232653E-2</v>
      </c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>
        <f>LN(C3411/C3410)</f>
        <v>-8.3379081536972682E-3</v>
      </c>
      <c r="Q3411">
        <f>$Y$3*D3411+$Y$4*P3411</f>
        <v>-1.1898947048255767E-2</v>
      </c>
    </row>
    <row r="3412" spans="1:17" x14ac:dyDescent="0.25">
      <c r="A3412" s="5">
        <v>37812</v>
      </c>
      <c r="B3412">
        <v>0.29600799999999999</v>
      </c>
      <c r="C3412">
        <v>16.705973</v>
      </c>
      <c r="D3412" s="4">
        <f t="shared" si="54"/>
        <v>-1.570665536757828E-2</v>
      </c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>
        <f>LN(C3412/C3411)</f>
        <v>-2.0596470955296521E-2</v>
      </c>
      <c r="Q3412">
        <f>$Y$3*D3412+$Y$4*P3412</f>
        <v>-1.9570954626066998E-2</v>
      </c>
    </row>
    <row r="3413" spans="1:17" x14ac:dyDescent="0.25">
      <c r="A3413" s="5">
        <v>37813</v>
      </c>
      <c r="B3413">
        <v>0.30008899999999999</v>
      </c>
      <c r="C3413">
        <v>16.95429</v>
      </c>
      <c r="D3413" s="4">
        <f t="shared" si="54"/>
        <v>1.3692616340149663E-2</v>
      </c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>
        <f>LN(C3413/C3412)</f>
        <v>1.47545790012553E-2</v>
      </c>
      <c r="Q3413">
        <f>$Y$3*D3413+$Y$4*P3413</f>
        <v>1.4531858935342944E-2</v>
      </c>
    </row>
    <row r="3414" spans="1:17" x14ac:dyDescent="0.25">
      <c r="A3414" s="5">
        <v>37816</v>
      </c>
      <c r="B3414">
        <v>0.30084499999999997</v>
      </c>
      <c r="C3414">
        <v>17.010168</v>
      </c>
      <c r="D3414" s="4">
        <f t="shared" si="54"/>
        <v>2.5160846243776876E-3</v>
      </c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>
        <f>LN(C3414/C3413)</f>
        <v>3.2903837543452781E-3</v>
      </c>
      <c r="Q3414">
        <f>$Y$3*D3414+$Y$4*P3414</f>
        <v>3.1279939080933235E-3</v>
      </c>
    </row>
    <row r="3415" spans="1:17" x14ac:dyDescent="0.25">
      <c r="A3415" s="5">
        <v>37817</v>
      </c>
      <c r="B3415">
        <v>0.29646099999999997</v>
      </c>
      <c r="C3415">
        <v>16.929466000000001</v>
      </c>
      <c r="D3415" s="4">
        <f t="shared" si="54"/>
        <v>-1.4679506734024494E-2</v>
      </c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>
        <f>LN(C3415/C3414)</f>
        <v>-4.755628896667077E-3</v>
      </c>
      <c r="Q3415">
        <f>$Y$3*D3415+$Y$4*P3415</f>
        <v>-6.836913679072942E-3</v>
      </c>
    </row>
    <row r="3416" spans="1:17" x14ac:dyDescent="0.25">
      <c r="A3416" s="5">
        <v>37818</v>
      </c>
      <c r="B3416">
        <v>0.30039100000000002</v>
      </c>
      <c r="C3416">
        <v>17.084672999999999</v>
      </c>
      <c r="D3416" s="4">
        <f t="shared" si="54"/>
        <v>1.3169284171539305E-2</v>
      </c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>
        <f>LN(C3416/C3415)</f>
        <v>9.1260917824132603E-3</v>
      </c>
      <c r="Q3416">
        <f>$Y$3*D3416+$Y$4*P3416</f>
        <v>9.9740501037208565E-3</v>
      </c>
    </row>
    <row r="3417" spans="1:17" x14ac:dyDescent="0.25">
      <c r="A3417" s="5">
        <v>37819</v>
      </c>
      <c r="B3417">
        <v>0.31596299999999999</v>
      </c>
      <c r="C3417">
        <v>16.569391</v>
      </c>
      <c r="D3417" s="4">
        <f t="shared" si="54"/>
        <v>5.0540158736004842E-2</v>
      </c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>
        <f>LN(C3417/C3416)</f>
        <v>-3.0624668193273037E-2</v>
      </c>
      <c r="Q3417">
        <f>$Y$3*D3417+$Y$4*P3417</f>
        <v>-1.3602378930641939E-2</v>
      </c>
    </row>
    <row r="3418" spans="1:17" x14ac:dyDescent="0.25">
      <c r="A3418" s="5">
        <v>37820</v>
      </c>
      <c r="B3418">
        <v>0.31535800000000003</v>
      </c>
      <c r="C3418">
        <v>16.693562</v>
      </c>
      <c r="D3418" s="4">
        <f t="shared" si="54"/>
        <v>-1.9166166980079291E-3</v>
      </c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>
        <f>LN(C3418/C3417)</f>
        <v>7.4660585183018591E-3</v>
      </c>
      <c r="Q3418">
        <f>$Y$3*D3418+$Y$4*P3418</f>
        <v>5.4982774284892642E-3</v>
      </c>
    </row>
    <row r="3419" spans="1:17" x14ac:dyDescent="0.25">
      <c r="A3419" s="5">
        <v>37823</v>
      </c>
      <c r="B3419">
        <v>0.31157899999999999</v>
      </c>
      <c r="C3419">
        <v>16.165873000000001</v>
      </c>
      <c r="D3419" s="4">
        <f t="shared" si="54"/>
        <v>-1.2055583795387603E-2</v>
      </c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>
        <f>LN(C3419/C3418)</f>
        <v>-3.2120720826249984E-2</v>
      </c>
      <c r="Q3419">
        <f>$Y$3*D3419+$Y$4*P3419</f>
        <v>-2.7912560967407671E-2</v>
      </c>
    </row>
    <row r="3420" spans="1:17" x14ac:dyDescent="0.25">
      <c r="A3420" s="5">
        <v>37824</v>
      </c>
      <c r="B3420">
        <v>0.31445200000000001</v>
      </c>
      <c r="C3420">
        <v>16.376947000000001</v>
      </c>
      <c r="D3420" s="4">
        <f t="shared" si="54"/>
        <v>9.178523650425539E-3</v>
      </c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>
        <f>LN(C3420/C3419)</f>
        <v>1.2972259929806457E-2</v>
      </c>
      <c r="Q3420">
        <f>$Y$3*D3420+$Y$4*P3420</f>
        <v>1.2176618778621235E-2</v>
      </c>
    </row>
    <row r="3421" spans="1:17" x14ac:dyDescent="0.25">
      <c r="A3421" s="5">
        <v>37825</v>
      </c>
      <c r="B3421">
        <v>0.31430000000000002</v>
      </c>
      <c r="C3421">
        <v>16.420397000000001</v>
      </c>
      <c r="D3421" s="4">
        <f t="shared" si="54"/>
        <v>-4.834974774189865E-4</v>
      </c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>
        <f>LN(C3421/C3420)</f>
        <v>2.6496063473764814E-3</v>
      </c>
      <c r="Q3421">
        <f>$Y$3*D3421+$Y$4*P3421</f>
        <v>1.992516304641651E-3</v>
      </c>
    </row>
    <row r="3422" spans="1:17" x14ac:dyDescent="0.25">
      <c r="A3422" s="5">
        <v>37826</v>
      </c>
      <c r="B3422">
        <v>0.31006699999999998</v>
      </c>
      <c r="C3422">
        <v>16.141044999999998</v>
      </c>
      <c r="D3422" s="4">
        <f t="shared" si="54"/>
        <v>-1.3559540644586686E-2</v>
      </c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>
        <f>LN(C3422/C3421)</f>
        <v>-1.7158874845304338E-2</v>
      </c>
      <c r="Q3422">
        <f>$Y$3*D3422+$Y$4*P3422</f>
        <v>-1.640400466033021E-2</v>
      </c>
    </row>
    <row r="3423" spans="1:17" x14ac:dyDescent="0.25">
      <c r="A3423" s="5">
        <v>37827</v>
      </c>
      <c r="B3423">
        <v>0.32563900000000001</v>
      </c>
      <c r="C3423">
        <v>16.693562</v>
      </c>
      <c r="D3423" s="4">
        <f t="shared" si="54"/>
        <v>4.9001002666312646E-2</v>
      </c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>
        <f>LN(C3423/C3422)</f>
        <v>3.365772939437154E-2</v>
      </c>
      <c r="Q3423">
        <f>$Y$3*D3423+$Y$4*P3423</f>
        <v>3.6875596612866962E-2</v>
      </c>
    </row>
    <row r="3424" spans="1:17" x14ac:dyDescent="0.25">
      <c r="A3424" s="5">
        <v>37830</v>
      </c>
      <c r="B3424">
        <v>0.31732300000000002</v>
      </c>
      <c r="C3424">
        <v>16.519736999999999</v>
      </c>
      <c r="D3424" s="4">
        <f t="shared" si="54"/>
        <v>-2.5869223257389301E-2</v>
      </c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>
        <f>LN(C3424/C3423)</f>
        <v>-1.0467288243729047E-2</v>
      </c>
      <c r="Q3424">
        <f>$Y$3*D3424+$Y$4*P3424</f>
        <v>-1.3697458293068464E-2</v>
      </c>
    </row>
    <row r="3425" spans="1:17" x14ac:dyDescent="0.25">
      <c r="A3425" s="5">
        <v>37831</v>
      </c>
      <c r="B3425">
        <v>0.31324200000000002</v>
      </c>
      <c r="C3425">
        <v>16.432818999999999</v>
      </c>
      <c r="D3425" s="4">
        <f t="shared" si="54"/>
        <v>-1.294412782490232E-2</v>
      </c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>
        <f>LN(C3425/C3424)</f>
        <v>-5.275354152959222E-3</v>
      </c>
      <c r="Q3425">
        <f>$Y$3*D3425+$Y$4*P3425</f>
        <v>-6.8836873272196657E-3</v>
      </c>
    </row>
    <row r="3426" spans="1:17" x14ac:dyDescent="0.25">
      <c r="A3426" s="5">
        <v>37832</v>
      </c>
      <c r="B3426">
        <v>0.30658999999999997</v>
      </c>
      <c r="C3426">
        <v>16.283826999999999</v>
      </c>
      <c r="D3426" s="4">
        <f t="shared" si="54"/>
        <v>-2.1464704623189612E-2</v>
      </c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>
        <f>LN(C3426/C3425)</f>
        <v>-9.1080870573218408E-3</v>
      </c>
      <c r="Q3426">
        <f>$Y$3*D3426+$Y$4*P3426</f>
        <v>-1.1699578057446629E-2</v>
      </c>
    </row>
    <row r="3427" spans="1:17" x14ac:dyDescent="0.25">
      <c r="A3427" s="5">
        <v>37833</v>
      </c>
      <c r="B3427">
        <v>0.318685</v>
      </c>
      <c r="C3427">
        <v>16.395568999999998</v>
      </c>
      <c r="D3427" s="4">
        <f t="shared" si="54"/>
        <v>3.8691803989411397E-2</v>
      </c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>
        <f>LN(C3427/C3426)</f>
        <v>6.838708738368191E-3</v>
      </c>
      <c r="Q3427">
        <f>$Y$3*D3427+$Y$4*P3427</f>
        <v>1.3519097544542193E-2</v>
      </c>
    </row>
    <row r="3428" spans="1:17" x14ac:dyDescent="0.25">
      <c r="A3428" s="5">
        <v>37834</v>
      </c>
      <c r="B3428">
        <v>0.31339299999999998</v>
      </c>
      <c r="C3428">
        <v>16.246573999999999</v>
      </c>
      <c r="D3428" s="4">
        <f t="shared" si="54"/>
        <v>-1.6745160109963752E-2</v>
      </c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>
        <f>LN(C3428/C3427)</f>
        <v>-9.1290596187560118E-3</v>
      </c>
      <c r="Q3428">
        <f>$Y$3*D3428+$Y$4*P3428</f>
        <v>-1.0726345912824849E-2</v>
      </c>
    </row>
    <row r="3429" spans="1:17" x14ac:dyDescent="0.25">
      <c r="A3429" s="5">
        <v>37837</v>
      </c>
      <c r="B3429">
        <v>0.32064900000000002</v>
      </c>
      <c r="C3429">
        <v>16.252783000000001</v>
      </c>
      <c r="D3429" s="4">
        <f t="shared" si="54"/>
        <v>2.28890729255832E-2</v>
      </c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>
        <f>LN(C3429/C3428)</f>
        <v>3.8209987204022383E-4</v>
      </c>
      <c r="Q3429">
        <f>$Y$3*D3429+$Y$4*P3429</f>
        <v>5.1023736684407241E-3</v>
      </c>
    </row>
    <row r="3430" spans="1:17" x14ac:dyDescent="0.25">
      <c r="A3430" s="5">
        <v>37838</v>
      </c>
      <c r="B3430">
        <v>0.30810199999999999</v>
      </c>
      <c r="C3430">
        <v>15.929967</v>
      </c>
      <c r="D3430" s="4">
        <f t="shared" si="54"/>
        <v>-3.9916169944348039E-2</v>
      </c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>
        <f>LN(C3430/C3429)</f>
        <v>-2.0062103293902046E-2</v>
      </c>
      <c r="Q3430">
        <f>$Y$3*D3430+$Y$4*P3430</f>
        <v>-2.4225996427782909E-2</v>
      </c>
    </row>
    <row r="3431" spans="1:17" x14ac:dyDescent="0.25">
      <c r="A3431" s="5">
        <v>37839</v>
      </c>
      <c r="B3431">
        <v>0.29676400000000003</v>
      </c>
      <c r="C3431">
        <v>15.92376</v>
      </c>
      <c r="D3431" s="4">
        <f t="shared" si="54"/>
        <v>-3.749368684445116E-2</v>
      </c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>
        <f>LN(C3431/C3430)</f>
        <v>-3.8971892228251544E-4</v>
      </c>
      <c r="Q3431">
        <f>$Y$3*D3431+$Y$4*P3431</f>
        <v>-8.1713467364201969E-3</v>
      </c>
    </row>
    <row r="3432" spans="1:17" x14ac:dyDescent="0.25">
      <c r="A3432" s="5">
        <v>37840</v>
      </c>
      <c r="B3432">
        <v>0.30129899999999998</v>
      </c>
      <c r="C3432">
        <v>15.961</v>
      </c>
      <c r="D3432" s="4">
        <f t="shared" si="54"/>
        <v>1.5165917043537938E-2</v>
      </c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>
        <f>LN(C3432/C3431)</f>
        <v>2.3359132659808318E-3</v>
      </c>
      <c r="Q3432">
        <f>$Y$3*D3432+$Y$4*P3432</f>
        <v>5.0266851656427854E-3</v>
      </c>
    </row>
    <row r="3433" spans="1:17" x14ac:dyDescent="0.25">
      <c r="A3433" s="5">
        <v>37841</v>
      </c>
      <c r="B3433">
        <v>0.29691400000000001</v>
      </c>
      <c r="C3433">
        <v>15.880299000000001</v>
      </c>
      <c r="D3433" s="4">
        <f t="shared" si="54"/>
        <v>-1.4660592597653363E-2</v>
      </c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>
        <f>LN(C3433/C3432)</f>
        <v>-5.0689623433244147E-3</v>
      </c>
      <c r="Q3433">
        <f>$Y$3*D3433+$Y$4*P3433</f>
        <v>-7.0805665180201371E-3</v>
      </c>
    </row>
    <row r="3434" spans="1:17" x14ac:dyDescent="0.25">
      <c r="A3434" s="5">
        <v>37844</v>
      </c>
      <c r="B3434">
        <v>0.29721700000000001</v>
      </c>
      <c r="C3434">
        <v>15.898928</v>
      </c>
      <c r="D3434" s="4">
        <f t="shared" si="54"/>
        <v>1.0199771641909046E-3</v>
      </c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>
        <f>LN(C3434/C3433)</f>
        <v>1.1724012125175292E-3</v>
      </c>
      <c r="Q3434">
        <f>$Y$3*D3434+$Y$4*P3434</f>
        <v>1.1404340866163324E-3</v>
      </c>
    </row>
    <row r="3435" spans="1:17" x14ac:dyDescent="0.25">
      <c r="A3435" s="5">
        <v>37845</v>
      </c>
      <c r="B3435">
        <v>0.29782199999999998</v>
      </c>
      <c r="C3435">
        <v>15.973421</v>
      </c>
      <c r="D3435" s="4">
        <f t="shared" si="54"/>
        <v>2.0334808591541292E-3</v>
      </c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>
        <f>LN(C3435/C3434)</f>
        <v>4.6744678682655097E-3</v>
      </c>
      <c r="Q3435">
        <f>$Y$3*D3435+$Y$4*P3435</f>
        <v>4.1205870000525268E-3</v>
      </c>
    </row>
    <row r="3436" spans="1:17" x14ac:dyDescent="0.25">
      <c r="A3436" s="5">
        <v>37846</v>
      </c>
      <c r="B3436">
        <v>0.30507800000000002</v>
      </c>
      <c r="C3436">
        <v>15.892721999999999</v>
      </c>
      <c r="D3436" s="4">
        <f t="shared" si="54"/>
        <v>2.40714890117892E-2</v>
      </c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>
        <f>LN(C3436/C3435)</f>
        <v>-5.0648848537840942E-3</v>
      </c>
      <c r="Q3436">
        <f>$Y$3*D3436+$Y$4*P3436</f>
        <v>1.0457396958882649E-3</v>
      </c>
    </row>
    <row r="3437" spans="1:17" x14ac:dyDescent="0.25">
      <c r="A3437" s="5">
        <v>37847</v>
      </c>
      <c r="B3437">
        <v>0.30190299999999998</v>
      </c>
      <c r="C3437">
        <v>15.911341</v>
      </c>
      <c r="D3437" s="4">
        <f t="shared" si="54"/>
        <v>-1.0461707888342893E-2</v>
      </c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>
        <f>LN(C3437/C3436)</f>
        <v>1.1708568258762791E-3</v>
      </c>
      <c r="Q3437">
        <f>$Y$3*D3437+$Y$4*P3437</f>
        <v>-1.2687822262004394E-3</v>
      </c>
    </row>
    <row r="3438" spans="1:17" x14ac:dyDescent="0.25">
      <c r="A3438" s="5">
        <v>37848</v>
      </c>
      <c r="B3438">
        <v>0.29797299999999999</v>
      </c>
      <c r="C3438">
        <v>15.855467000000001</v>
      </c>
      <c r="D3438" s="4">
        <f t="shared" si="54"/>
        <v>-1.3102895354908162E-2</v>
      </c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>
        <f>LN(C3438/C3437)</f>
        <v>-3.5177634226557894E-3</v>
      </c>
      <c r="Q3438">
        <f>$Y$3*D3438+$Y$4*P3438</f>
        <v>-5.5280047370794682E-3</v>
      </c>
    </row>
    <row r="3439" spans="1:17" x14ac:dyDescent="0.25">
      <c r="A3439" s="5">
        <v>37851</v>
      </c>
      <c r="B3439">
        <v>0.30749700000000002</v>
      </c>
      <c r="C3439">
        <v>15.954801</v>
      </c>
      <c r="D3439" s="4">
        <f t="shared" si="54"/>
        <v>3.1462452727654647E-2</v>
      </c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>
        <f>LN(C3439/C3438)</f>
        <v>6.2454250859783483E-3</v>
      </c>
      <c r="Q3439">
        <f>$Y$3*D3439+$Y$4*P3439</f>
        <v>1.1534064945142981E-2</v>
      </c>
    </row>
    <row r="3440" spans="1:17" x14ac:dyDescent="0.25">
      <c r="A3440" s="5">
        <v>37852</v>
      </c>
      <c r="B3440">
        <v>0.307195</v>
      </c>
      <c r="C3440">
        <v>16.525939999999999</v>
      </c>
      <c r="D3440" s="4">
        <f t="shared" si="54"/>
        <v>-9.8260600202637084E-4</v>
      </c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>
        <f>LN(C3440/C3439)</f>
        <v>3.5171480556483295E-2</v>
      </c>
      <c r="Q3440">
        <f>$Y$3*D3440+$Y$4*P3440</f>
        <v>2.7589066563764517E-2</v>
      </c>
    </row>
    <row r="3441" spans="1:17" x14ac:dyDescent="0.25">
      <c r="A3441" s="5">
        <v>37853</v>
      </c>
      <c r="B3441">
        <v>0.31762600000000002</v>
      </c>
      <c r="C3441">
        <v>16.420397000000001</v>
      </c>
      <c r="D3441" s="4">
        <f t="shared" si="54"/>
        <v>3.3391864902762608E-2</v>
      </c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>
        <f>LN(C3441/C3440)</f>
        <v>-6.4069860658625436E-3</v>
      </c>
      <c r="Q3441">
        <f>$Y$3*D3441+$Y$4*P3441</f>
        <v>1.9398259602209644E-3</v>
      </c>
    </row>
    <row r="3442" spans="1:17" x14ac:dyDescent="0.25">
      <c r="A3442" s="5">
        <v>37854</v>
      </c>
      <c r="B3442">
        <v>0.32775500000000002</v>
      </c>
      <c r="C3442">
        <v>16.290037000000002</v>
      </c>
      <c r="D3442" s="4">
        <f t="shared" si="54"/>
        <v>3.1391788055417744E-2</v>
      </c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>
        <f>LN(C3442/C3441)</f>
        <v>-7.9705876204354993E-3</v>
      </c>
      <c r="Q3442">
        <f>$Y$3*D3442+$Y$4*P3442</f>
        <v>2.8468464673213085E-4</v>
      </c>
    </row>
    <row r="3443" spans="1:17" x14ac:dyDescent="0.25">
      <c r="A3443" s="5">
        <v>37855</v>
      </c>
      <c r="B3443">
        <v>0.31566100000000002</v>
      </c>
      <c r="C3443">
        <v>16.277615000000001</v>
      </c>
      <c r="D3443" s="4">
        <f t="shared" si="54"/>
        <v>-3.7597525126289028E-2</v>
      </c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>
        <f>LN(C3443/C3442)</f>
        <v>-7.6284287257767321E-4</v>
      </c>
      <c r="Q3443">
        <f>$Y$3*D3443+$Y$4*P3443</f>
        <v>-8.487994763385227E-3</v>
      </c>
    </row>
    <row r="3444" spans="1:17" x14ac:dyDescent="0.25">
      <c r="A3444" s="5">
        <v>37858</v>
      </c>
      <c r="B3444">
        <v>0.31535800000000003</v>
      </c>
      <c r="C3444">
        <v>16.451452</v>
      </c>
      <c r="D3444" s="4">
        <f t="shared" si="54"/>
        <v>-9.6035150538243059E-4</v>
      </c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>
        <f>LN(C3444/C3443)</f>
        <v>1.0622889722337648E-2</v>
      </c>
      <c r="Q3444">
        <f>$Y$3*D3444+$Y$4*P3444</f>
        <v>8.1935950359966012E-3</v>
      </c>
    </row>
    <row r="3445" spans="1:17" x14ac:dyDescent="0.25">
      <c r="A3445" s="5">
        <v>37859</v>
      </c>
      <c r="B3445">
        <v>0.31823099999999999</v>
      </c>
      <c r="C3445">
        <v>16.494902</v>
      </c>
      <c r="D3445" s="4">
        <f t="shared" si="54"/>
        <v>9.0690327368702934E-3</v>
      </c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>
        <f>LN(C3445/C3444)</f>
        <v>2.6376226753544491E-3</v>
      </c>
      <c r="Q3445">
        <f>$Y$3*D3445+$Y$4*P3445</f>
        <v>3.9864498283909561E-3</v>
      </c>
    </row>
    <row r="3446" spans="1:17" x14ac:dyDescent="0.25">
      <c r="A3446" s="5">
        <v>37860</v>
      </c>
      <c r="B3446">
        <v>0.32473099999999999</v>
      </c>
      <c r="C3446">
        <v>16.401776999999999</v>
      </c>
      <c r="D3446" s="4">
        <f t="shared" si="54"/>
        <v>2.0219613132865712E-2</v>
      </c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>
        <f>LN(C3446/C3445)</f>
        <v>-5.6616808497388892E-3</v>
      </c>
      <c r="Q3446">
        <f>$Y$3*D3446+$Y$4*P3446</f>
        <v>-2.3372776549261155E-4</v>
      </c>
    </row>
    <row r="3447" spans="1:17" x14ac:dyDescent="0.25">
      <c r="A3447" s="5">
        <v>37861</v>
      </c>
      <c r="B3447">
        <v>0.33546500000000001</v>
      </c>
      <c r="C3447">
        <v>16.457661000000002</v>
      </c>
      <c r="D3447" s="4">
        <f t="shared" si="54"/>
        <v>3.2520481766587978E-2</v>
      </c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>
        <f>LN(C3447/C3446)</f>
        <v>3.4014004669996041E-3</v>
      </c>
      <c r="Q3447">
        <f>$Y$3*D3447+$Y$4*P3447</f>
        <v>9.508398334136867E-3</v>
      </c>
    </row>
    <row r="3448" spans="1:17" x14ac:dyDescent="0.25">
      <c r="A3448" s="5">
        <v>37862</v>
      </c>
      <c r="B3448">
        <v>0.34181499999999998</v>
      </c>
      <c r="C3448">
        <v>16.463861000000001</v>
      </c>
      <c r="D3448" s="4">
        <f t="shared" si="54"/>
        <v>1.8752025969379617E-2</v>
      </c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>
        <f>LN(C3448/C3447)</f>
        <v>3.7665330741987771E-4</v>
      </c>
      <c r="Q3448">
        <f>$Y$3*D3448+$Y$4*P3448</f>
        <v>4.2304274186253307E-3</v>
      </c>
    </row>
    <row r="3449" spans="1:17" x14ac:dyDescent="0.25">
      <c r="A3449" s="5">
        <v>37866</v>
      </c>
      <c r="B3449">
        <v>0.345443</v>
      </c>
      <c r="C3449">
        <v>16.923254</v>
      </c>
      <c r="D3449" s="4">
        <f t="shared" si="54"/>
        <v>1.0557996273372275E-2</v>
      </c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>
        <f>LN(C3449/C3448)</f>
        <v>2.752091607917E-2</v>
      </c>
      <c r="Q3449">
        <f>$Y$3*D3449+$Y$4*P3449</f>
        <v>2.3963368572480919E-2</v>
      </c>
    </row>
    <row r="3450" spans="1:17" x14ac:dyDescent="0.25">
      <c r="A3450" s="5">
        <v>37867</v>
      </c>
      <c r="B3450">
        <v>0.34695399999999998</v>
      </c>
      <c r="C3450">
        <v>17.568898999999998</v>
      </c>
      <c r="D3450" s="4">
        <f t="shared" si="54"/>
        <v>4.3645550128861305E-3</v>
      </c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>
        <f>LN(C3450/C3449)</f>
        <v>3.7441584131923854E-2</v>
      </c>
      <c r="Q3450">
        <f>$Y$3*D3450+$Y$4*P3450</f>
        <v>3.0504505856584992E-2</v>
      </c>
    </row>
    <row r="3451" spans="1:17" x14ac:dyDescent="0.25">
      <c r="A3451" s="5">
        <v>37868</v>
      </c>
      <c r="B3451">
        <v>0.34514099999999998</v>
      </c>
      <c r="C3451">
        <v>17.649607</v>
      </c>
      <c r="D3451" s="4">
        <f t="shared" si="54"/>
        <v>-5.2391771276517098E-3</v>
      </c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>
        <f>LN(C3451/C3450)</f>
        <v>4.5832802380874919E-3</v>
      </c>
      <c r="Q3451">
        <f>$Y$3*D3451+$Y$4*P3451</f>
        <v>2.5232658590121472E-3</v>
      </c>
    </row>
    <row r="3452" spans="1:17" x14ac:dyDescent="0.25">
      <c r="A3452" s="5">
        <v>37869</v>
      </c>
      <c r="B3452">
        <v>0.34015200000000001</v>
      </c>
      <c r="C3452">
        <v>17.618566999999999</v>
      </c>
      <c r="D3452" s="4">
        <f t="shared" si="54"/>
        <v>-1.4560452657499704E-2</v>
      </c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>
        <f>LN(C3452/C3451)</f>
        <v>-1.7602276780495009E-3</v>
      </c>
      <c r="Q3452">
        <f>$Y$3*D3452+$Y$4*P3452</f>
        <v>-4.4447542207699444E-3</v>
      </c>
    </row>
    <row r="3453" spans="1:17" x14ac:dyDescent="0.25">
      <c r="A3453" s="5">
        <v>37872</v>
      </c>
      <c r="B3453">
        <v>0.34377999999999997</v>
      </c>
      <c r="C3453">
        <v>17.904135</v>
      </c>
      <c r="D3453" s="4">
        <f t="shared" si="54"/>
        <v>1.060934136729684E-2</v>
      </c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>
        <f>LN(C3453/C3452)</f>
        <v>1.6078402591212321E-2</v>
      </c>
      <c r="Q3453">
        <f>$Y$3*D3453+$Y$4*P3453</f>
        <v>1.4931403999942645E-2</v>
      </c>
    </row>
    <row r="3454" spans="1:17" x14ac:dyDescent="0.25">
      <c r="A3454" s="5">
        <v>37873</v>
      </c>
      <c r="B3454">
        <v>0.33818599999999999</v>
      </c>
      <c r="C3454">
        <v>17.612354</v>
      </c>
      <c r="D3454" s="4">
        <f t="shared" si="54"/>
        <v>-1.6405877916244618E-2</v>
      </c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>
        <f>LN(C3454/C3453)</f>
        <v>-1.6431104132248211E-2</v>
      </c>
      <c r="Q3454">
        <f>$Y$3*D3454+$Y$4*P3454</f>
        <v>-1.6425813565360301E-2</v>
      </c>
    </row>
    <row r="3455" spans="1:17" x14ac:dyDescent="0.25">
      <c r="A3455" s="5">
        <v>37874</v>
      </c>
      <c r="B3455">
        <v>0.335314</v>
      </c>
      <c r="C3455">
        <v>17.103292</v>
      </c>
      <c r="D3455" s="4">
        <f t="shared" si="54"/>
        <v>-8.5286337297982087E-3</v>
      </c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>
        <f>LN(C3455/C3454)</f>
        <v>-2.9329628023435417E-2</v>
      </c>
      <c r="Q3455">
        <f>$Y$3*D3455+$Y$4*P3455</f>
        <v>-2.4967140537012808E-2</v>
      </c>
    </row>
    <row r="3456" spans="1:17" x14ac:dyDescent="0.25">
      <c r="A3456" s="5">
        <v>37875</v>
      </c>
      <c r="B3456">
        <v>0.341059</v>
      </c>
      <c r="C3456">
        <v>17.283325000000001</v>
      </c>
      <c r="D3456" s="4">
        <f t="shared" si="54"/>
        <v>1.698807659108276E-2</v>
      </c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>
        <f>LN(C3456/C3455)</f>
        <v>1.0471204247297656E-2</v>
      </c>
      <c r="Q3456">
        <f>$Y$3*D3456+$Y$4*P3456</f>
        <v>1.1837954973202735E-2</v>
      </c>
    </row>
    <row r="3457" spans="1:17" x14ac:dyDescent="0.25">
      <c r="A3457" s="5">
        <v>37876</v>
      </c>
      <c r="B3457">
        <v>0.34922199999999998</v>
      </c>
      <c r="C3457">
        <v>17.593738999999999</v>
      </c>
      <c r="D3457" s="4">
        <f t="shared" si="54"/>
        <v>2.3652340281382817E-2</v>
      </c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>
        <f>LN(C3457/C3456)</f>
        <v>1.7800936270510093E-2</v>
      </c>
      <c r="Q3457">
        <f>$Y$3*D3457+$Y$4*P3457</f>
        <v>1.9028121683624871E-2</v>
      </c>
    </row>
    <row r="3458" spans="1:17" x14ac:dyDescent="0.25">
      <c r="A3458" s="5">
        <v>37879</v>
      </c>
      <c r="B3458">
        <v>0.33576699999999998</v>
      </c>
      <c r="C3458">
        <v>17.60615</v>
      </c>
      <c r="D3458" s="4">
        <f t="shared" si="54"/>
        <v>-3.9290356093496959E-2</v>
      </c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>
        <f>LN(C3458/C3457)</f>
        <v>7.0517270746512468E-4</v>
      </c>
      <c r="Q3458">
        <f>$Y$3*D3458+$Y$4*P3458</f>
        <v>-7.6828875671547071E-3</v>
      </c>
    </row>
    <row r="3459" spans="1:17" x14ac:dyDescent="0.25">
      <c r="A3459" s="5">
        <v>37880</v>
      </c>
      <c r="B3459">
        <v>0.33803499999999997</v>
      </c>
      <c r="C3459">
        <v>17.941379999999999</v>
      </c>
      <c r="D3459" s="4">
        <f t="shared" si="54"/>
        <v>6.7319733849782286E-3</v>
      </c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>
        <f>LN(C3459/C3458)</f>
        <v>1.886150392393638E-2</v>
      </c>
      <c r="Q3459">
        <f>$Y$3*D3459+$Y$4*P3459</f>
        <v>1.6317638739156634E-2</v>
      </c>
    </row>
    <row r="3460" spans="1:17" x14ac:dyDescent="0.25">
      <c r="A3460" s="5">
        <v>37881</v>
      </c>
      <c r="B3460">
        <v>0.33440700000000001</v>
      </c>
      <c r="C3460">
        <v>17.693059999999999</v>
      </c>
      <c r="D3460" s="4">
        <f t="shared" ref="D3460:D3523" si="55">LN(B3460/B3459)</f>
        <v>-1.0790626412106685E-2</v>
      </c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>
        <f>LN(C3460/C3459)</f>
        <v>-1.3937304452379442E-2</v>
      </c>
      <c r="Q3460">
        <f>$Y$3*D3460+$Y$4*P3460</f>
        <v>-1.3277367557983494E-2</v>
      </c>
    </row>
    <row r="3461" spans="1:17" x14ac:dyDescent="0.25">
      <c r="A3461" s="5">
        <v>37882</v>
      </c>
      <c r="B3461">
        <v>0.34589599999999998</v>
      </c>
      <c r="C3461">
        <v>18.313874999999999</v>
      </c>
      <c r="D3461" s="4">
        <f t="shared" si="55"/>
        <v>3.377933783460231E-2</v>
      </c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>
        <f>LN(C3461/C3460)</f>
        <v>3.448649698599085E-2</v>
      </c>
      <c r="Q3461">
        <f>$Y$3*D3461+$Y$4*P3461</f>
        <v>3.43381880683837E-2</v>
      </c>
    </row>
    <row r="3462" spans="1:17" x14ac:dyDescent="0.25">
      <c r="A3462" s="5">
        <v>37883</v>
      </c>
      <c r="B3462">
        <v>0.34136100000000003</v>
      </c>
      <c r="C3462">
        <v>18.599447000000001</v>
      </c>
      <c r="D3462" s="4">
        <f t="shared" si="55"/>
        <v>-1.3197583506320658E-2</v>
      </c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>
        <f>LN(C3462/C3461)</f>
        <v>1.5472879811623286E-2</v>
      </c>
      <c r="Q3462">
        <f>$Y$3*D3462+$Y$4*P3462</f>
        <v>9.4599683282175252E-3</v>
      </c>
    </row>
    <row r="3463" spans="1:17" x14ac:dyDescent="0.25">
      <c r="A3463" s="5">
        <v>37886</v>
      </c>
      <c r="B3463">
        <v>0.33380199999999999</v>
      </c>
      <c r="C3463">
        <v>18.046918999999999</v>
      </c>
      <c r="D3463" s="4">
        <f t="shared" si="55"/>
        <v>-2.2392565512561219E-2</v>
      </c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>
        <f>LN(C3463/C3462)</f>
        <v>-3.0156871405891662E-2</v>
      </c>
      <c r="Q3463">
        <f>$Y$3*D3463+$Y$4*P3463</f>
        <v>-2.8528502741285454E-2</v>
      </c>
    </row>
    <row r="3464" spans="1:17" x14ac:dyDescent="0.25">
      <c r="A3464" s="5">
        <v>37887</v>
      </c>
      <c r="B3464">
        <v>0.33909400000000001</v>
      </c>
      <c r="C3464">
        <v>18.37595</v>
      </c>
      <c r="D3464" s="4">
        <f t="shared" si="55"/>
        <v>1.5729352257919632E-2</v>
      </c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>
        <f>LN(C3464/C3463)</f>
        <v>1.8067766754250425E-2</v>
      </c>
      <c r="Q3464">
        <f>$Y$3*D3464+$Y$4*P3464</f>
        <v>1.7577342891126113E-2</v>
      </c>
    </row>
    <row r="3465" spans="1:17" x14ac:dyDescent="0.25">
      <c r="A3465" s="5">
        <v>37888</v>
      </c>
      <c r="B3465">
        <v>0.32231199999999999</v>
      </c>
      <c r="C3465">
        <v>17.668227999999999</v>
      </c>
      <c r="D3465" s="4">
        <f t="shared" si="55"/>
        <v>-5.0757334558983076E-2</v>
      </c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>
        <f>LN(C3465/C3464)</f>
        <v>-3.9274746105284392E-2</v>
      </c>
      <c r="Q3465">
        <f>$Y$3*D3465+$Y$4*P3465</f>
        <v>-4.1682931393634957E-2</v>
      </c>
    </row>
    <row r="3466" spans="1:17" x14ac:dyDescent="0.25">
      <c r="A3466" s="5">
        <v>37889</v>
      </c>
      <c r="B3466">
        <v>0.30885699999999999</v>
      </c>
      <c r="C3466">
        <v>17.531647</v>
      </c>
      <c r="D3466" s="4">
        <f t="shared" si="55"/>
        <v>-4.2641633911421881E-2</v>
      </c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>
        <f>LN(C3466/C3465)</f>
        <v>-7.7603505945923069E-3</v>
      </c>
      <c r="Q3466">
        <f>$Y$3*D3466+$Y$4*P3466</f>
        <v>-1.5075825991197627E-2</v>
      </c>
    </row>
    <row r="3467" spans="1:17" x14ac:dyDescent="0.25">
      <c r="A3467" s="5">
        <v>37890</v>
      </c>
      <c r="B3467">
        <v>0.31278800000000001</v>
      </c>
      <c r="C3467">
        <v>17.500612</v>
      </c>
      <c r="D3467" s="4">
        <f t="shared" si="55"/>
        <v>1.2647258154872189E-2</v>
      </c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>
        <f>LN(C3467/C3466)</f>
        <v>-1.7717959963080066E-3</v>
      </c>
      <c r="Q3467">
        <f>$Y$3*D3467+$Y$4*P3467</f>
        <v>1.2522394133750226E-3</v>
      </c>
    </row>
    <row r="3468" spans="1:17" x14ac:dyDescent="0.25">
      <c r="A3468" s="5">
        <v>37893</v>
      </c>
      <c r="B3468">
        <v>0.32201000000000002</v>
      </c>
      <c r="C3468">
        <v>17.897928</v>
      </c>
      <c r="D3468" s="4">
        <f t="shared" si="55"/>
        <v>2.905695619888966E-2</v>
      </c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>
        <f>LN(C3468/C3467)</f>
        <v>2.244910021017818E-2</v>
      </c>
      <c r="Q3468">
        <f>$Y$3*D3468+$Y$4*P3468</f>
        <v>2.383493247645856E-2</v>
      </c>
    </row>
    <row r="3469" spans="1:17" x14ac:dyDescent="0.25">
      <c r="A3469" s="5">
        <v>37894</v>
      </c>
      <c r="B3469">
        <v>0.31324200000000002</v>
      </c>
      <c r="C3469">
        <v>17.258495</v>
      </c>
      <c r="D3469" s="4">
        <f t="shared" si="55"/>
        <v>-2.7606546219848472E-2</v>
      </c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>
        <f>LN(C3469/C3468)</f>
        <v>-3.6380465931732442E-2</v>
      </c>
      <c r="Q3469">
        <f>$Y$3*D3469+$Y$4*P3469</f>
        <v>-3.4540356059596246E-2</v>
      </c>
    </row>
    <row r="3470" spans="1:17" x14ac:dyDescent="0.25">
      <c r="A3470" s="5">
        <v>37895</v>
      </c>
      <c r="B3470">
        <v>0.31430000000000002</v>
      </c>
      <c r="C3470">
        <v>17.705475</v>
      </c>
      <c r="D3470" s="4">
        <f t="shared" si="55"/>
        <v>3.371889060565526E-3</v>
      </c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>
        <f>LN(C3470/C3469)</f>
        <v>2.5569427758485128E-2</v>
      </c>
      <c r="Q3470">
        <f>$Y$3*D3470+$Y$4*P3470</f>
        <v>2.0914050066819827E-2</v>
      </c>
    </row>
    <row r="3471" spans="1:17" x14ac:dyDescent="0.25">
      <c r="A3471" s="5">
        <v>37896</v>
      </c>
      <c r="B3471">
        <v>0.31097399999999997</v>
      </c>
      <c r="C3471">
        <v>17.693059999999999</v>
      </c>
      <c r="D3471" s="4">
        <f t="shared" si="55"/>
        <v>-1.0638636405243854E-2</v>
      </c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>
        <f>LN(C3471/C3470)</f>
        <v>-7.0144148671899532E-4</v>
      </c>
      <c r="Q3471">
        <f>$Y$3*D3471+$Y$4*P3471</f>
        <v>-2.7855191933057214E-3</v>
      </c>
    </row>
    <row r="3472" spans="1:17" x14ac:dyDescent="0.25">
      <c r="A3472" s="5">
        <v>37897</v>
      </c>
      <c r="B3472">
        <v>0.32790599999999998</v>
      </c>
      <c r="C3472">
        <v>18.053128999999998</v>
      </c>
      <c r="D3472" s="4">
        <f t="shared" si="55"/>
        <v>5.3017674546578457E-2</v>
      </c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>
        <f>LN(C3472/C3471)</f>
        <v>2.0146549258991106E-2</v>
      </c>
      <c r="Q3472">
        <f>$Y$3*D3472+$Y$4*P3472</f>
        <v>2.7040444363591654E-2</v>
      </c>
    </row>
    <row r="3473" spans="1:17" x14ac:dyDescent="0.25">
      <c r="A3473" s="5">
        <v>37900</v>
      </c>
      <c r="B3473">
        <v>0.33697700000000003</v>
      </c>
      <c r="C3473">
        <v>18.121416</v>
      </c>
      <c r="D3473" s="4">
        <f t="shared" si="55"/>
        <v>2.7287696820258413E-2</v>
      </c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>
        <f>LN(C3473/C3472)</f>
        <v>3.7754217012251003E-3</v>
      </c>
      <c r="Q3473">
        <f>$Y$3*D3473+$Y$4*P3473</f>
        <v>8.7065324229603624E-3</v>
      </c>
    </row>
    <row r="3474" spans="1:17" x14ac:dyDescent="0.25">
      <c r="A3474" s="5">
        <v>37901</v>
      </c>
      <c r="B3474">
        <v>0.35103600000000001</v>
      </c>
      <c r="C3474">
        <v>18.090375999999999</v>
      </c>
      <c r="D3474" s="4">
        <f t="shared" si="55"/>
        <v>4.0874103543976949E-2</v>
      </c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>
        <f>LN(C3474/C3473)</f>
        <v>-1.7143591017138046E-3</v>
      </c>
      <c r="Q3474">
        <f>$Y$3*D3474+$Y$4*P3474</f>
        <v>7.2175040936255704E-3</v>
      </c>
    </row>
    <row r="3475" spans="1:17" x14ac:dyDescent="0.25">
      <c r="A3475" s="5">
        <v>37902</v>
      </c>
      <c r="B3475">
        <v>0.34861799999999998</v>
      </c>
      <c r="C3475">
        <v>17.891724</v>
      </c>
      <c r="D3475" s="4">
        <f t="shared" si="55"/>
        <v>-6.9120154443419613E-3</v>
      </c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>
        <f>LN(C3475/C3474)</f>
        <v>-1.1041824592311752E-2</v>
      </c>
      <c r="Q3475">
        <f>$Y$3*D3475+$Y$4*P3475</f>
        <v>-1.017570057559382E-2</v>
      </c>
    </row>
    <row r="3476" spans="1:17" x14ac:dyDescent="0.25">
      <c r="A3476" s="5">
        <v>37903</v>
      </c>
      <c r="B3476">
        <v>0.35451300000000002</v>
      </c>
      <c r="C3476">
        <v>17.966227</v>
      </c>
      <c r="D3476" s="4">
        <f t="shared" si="55"/>
        <v>1.6768249803178224E-2</v>
      </c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>
        <f>LN(C3476/C3475)</f>
        <v>4.1554581414171591E-3</v>
      </c>
      <c r="Q3476">
        <f>$Y$3*D3476+$Y$4*P3476</f>
        <v>6.8006752409727799E-3</v>
      </c>
    </row>
    <row r="3477" spans="1:17" x14ac:dyDescent="0.25">
      <c r="A3477" s="5">
        <v>37904</v>
      </c>
      <c r="B3477">
        <v>0.357991</v>
      </c>
      <c r="C3477">
        <v>17.947590000000002</v>
      </c>
      <c r="D3477" s="4">
        <f t="shared" si="55"/>
        <v>9.7628297519608831E-3</v>
      </c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>
        <f>LN(C3477/C3476)</f>
        <v>-1.0378736224529673E-3</v>
      </c>
      <c r="Q3477">
        <f>$Y$3*D3477+$Y$4*P3477</f>
        <v>1.2273033517965616E-3</v>
      </c>
    </row>
    <row r="3478" spans="1:17" x14ac:dyDescent="0.25">
      <c r="A3478" s="5">
        <v>37907</v>
      </c>
      <c r="B3478">
        <v>0.36811899999999997</v>
      </c>
      <c r="C3478">
        <v>17.866896000000001</v>
      </c>
      <c r="D3478" s="4">
        <f t="shared" si="55"/>
        <v>2.7898409041589738E-2</v>
      </c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>
        <f>LN(C3478/C3477)</f>
        <v>-4.5062289347566446E-3</v>
      </c>
      <c r="Q3478">
        <f>$Y$3*D3478+$Y$4*P3478</f>
        <v>2.2898321418577464E-3</v>
      </c>
    </row>
    <row r="3479" spans="1:17" x14ac:dyDescent="0.25">
      <c r="A3479" s="5">
        <v>37908</v>
      </c>
      <c r="B3479">
        <v>0.371143</v>
      </c>
      <c r="C3479">
        <v>17.804812999999999</v>
      </c>
      <c r="D3479" s="4">
        <f t="shared" si="55"/>
        <v>8.181177625148809E-3</v>
      </c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>
        <f>LN(C3479/C3478)</f>
        <v>-3.4808011403660373E-3</v>
      </c>
      <c r="Q3479">
        <f>$Y$3*D3479+$Y$4*P3479</f>
        <v>-1.0349932278545259E-3</v>
      </c>
    </row>
    <row r="3480" spans="1:17" x14ac:dyDescent="0.25">
      <c r="A3480" s="5">
        <v>37909</v>
      </c>
      <c r="B3480">
        <v>0.37522499999999998</v>
      </c>
      <c r="C3480">
        <v>18.148167000000001</v>
      </c>
      <c r="D3480" s="4">
        <f t="shared" si="55"/>
        <v>1.0938412955750586E-2</v>
      </c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>
        <f>LN(C3480/C3479)</f>
        <v>1.9100749868516217E-2</v>
      </c>
      <c r="Q3480">
        <f>$Y$3*D3480+$Y$4*P3480</f>
        <v>1.7388904168294205E-2</v>
      </c>
    </row>
    <row r="3481" spans="1:17" x14ac:dyDescent="0.25">
      <c r="A3481" s="5">
        <v>37910</v>
      </c>
      <c r="B3481">
        <v>0.35149000000000002</v>
      </c>
      <c r="C3481">
        <v>18.248059999999999</v>
      </c>
      <c r="D3481" s="4">
        <f t="shared" si="55"/>
        <v>-6.5344584698487237E-2</v>
      </c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>
        <f>LN(C3481/C3480)</f>
        <v>5.4892091329323978E-3</v>
      </c>
      <c r="Q3481">
        <f>$Y$3*D3481+$Y$4*P3481</f>
        <v>-9.3664047306765245E-3</v>
      </c>
    </row>
    <row r="3482" spans="1:17" x14ac:dyDescent="0.25">
      <c r="A3482" s="5">
        <v>37911</v>
      </c>
      <c r="B3482">
        <v>0.34393099999999999</v>
      </c>
      <c r="C3482">
        <v>18.060770000000002</v>
      </c>
      <c r="D3482" s="4">
        <f t="shared" si="55"/>
        <v>-2.174020548498018E-2</v>
      </c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>
        <f>LN(C3482/C3481)</f>
        <v>-1.031659026936608E-2</v>
      </c>
      <c r="Q3482">
        <f>$Y$3*D3482+$Y$4*P3482</f>
        <v>-1.271240739831301E-2</v>
      </c>
    </row>
    <row r="3483" spans="1:17" x14ac:dyDescent="0.25">
      <c r="A3483" s="5">
        <v>37914</v>
      </c>
      <c r="B3483">
        <v>0.35103600000000001</v>
      </c>
      <c r="C3483">
        <v>18.322966000000001</v>
      </c>
      <c r="D3483" s="4">
        <f t="shared" si="55"/>
        <v>2.0447726450181097E-2</v>
      </c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>
        <f>LN(C3483/C3482)</f>
        <v>1.4413062966102739E-2</v>
      </c>
      <c r="Q3483">
        <f>$Y$3*D3483+$Y$4*P3483</f>
        <v>1.5678682463057078E-2</v>
      </c>
    </row>
    <row r="3484" spans="1:17" x14ac:dyDescent="0.25">
      <c r="A3484" s="5">
        <v>37915</v>
      </c>
      <c r="B3484">
        <v>0.35043200000000002</v>
      </c>
      <c r="C3484">
        <v>18.322966000000001</v>
      </c>
      <c r="D3484" s="4">
        <f t="shared" si="55"/>
        <v>-1.7221032157433264E-3</v>
      </c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>
        <f>LN(C3484/C3483)</f>
        <v>0</v>
      </c>
      <c r="Q3484">
        <f>$Y$3*D3484+$Y$4*P3484</f>
        <v>-3.6116801067083746E-4</v>
      </c>
    </row>
    <row r="3485" spans="1:17" x14ac:dyDescent="0.25">
      <c r="A3485" s="5">
        <v>37916</v>
      </c>
      <c r="B3485">
        <v>0.34408300000000003</v>
      </c>
      <c r="C3485">
        <v>18.035796999999999</v>
      </c>
      <c r="D3485" s="4">
        <f t="shared" si="55"/>
        <v>-1.8283771753296332E-2</v>
      </c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>
        <f>LN(C3485/C3484)</f>
        <v>-1.5796740476729763E-2</v>
      </c>
      <c r="Q3485">
        <f>$Y$3*D3485+$Y$4*P3485</f>
        <v>-1.63183329866456E-2</v>
      </c>
    </row>
    <row r="3486" spans="1:17" x14ac:dyDescent="0.25">
      <c r="A3486" s="5">
        <v>37917</v>
      </c>
      <c r="B3486">
        <v>0.34755999999999998</v>
      </c>
      <c r="C3486">
        <v>18.048285</v>
      </c>
      <c r="D3486" s="4">
        <f t="shared" si="55"/>
        <v>1.0054404630952939E-2</v>
      </c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>
        <f>LN(C3486/C3485)</f>
        <v>6.9216118611909816E-4</v>
      </c>
      <c r="Q3486">
        <f>$Y$3*D3486+$Y$4*P3486</f>
        <v>2.6556572236822169E-3</v>
      </c>
    </row>
    <row r="3487" spans="1:17" x14ac:dyDescent="0.25">
      <c r="A3487" s="5">
        <v>37918</v>
      </c>
      <c r="B3487">
        <v>0.34166299999999999</v>
      </c>
      <c r="C3487">
        <v>16.612413</v>
      </c>
      <c r="D3487" s="4">
        <f t="shared" si="55"/>
        <v>-1.7112440831508556E-2</v>
      </c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>
        <f>LN(C3487/C3486)</f>
        <v>-8.2900479409038136E-2</v>
      </c>
      <c r="Q3487">
        <f>$Y$3*D3487+$Y$4*P3487</f>
        <v>-6.910308631333642E-2</v>
      </c>
    </row>
    <row r="3488" spans="1:17" x14ac:dyDescent="0.25">
      <c r="A3488" s="5">
        <v>37921</v>
      </c>
      <c r="B3488">
        <v>0.34166299999999999</v>
      </c>
      <c r="C3488">
        <v>16.799692</v>
      </c>
      <c r="D3488" s="4">
        <f t="shared" si="55"/>
        <v>0</v>
      </c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>
        <f>LN(C3488/C3487)</f>
        <v>1.121036590248789E-2</v>
      </c>
      <c r="Q3488">
        <f>$Y$3*D3488+$Y$4*P3488</f>
        <v>8.8592724750558346E-3</v>
      </c>
    </row>
    <row r="3489" spans="1:17" x14ac:dyDescent="0.25">
      <c r="A3489" s="5">
        <v>37922</v>
      </c>
      <c r="B3489">
        <v>0.358595</v>
      </c>
      <c r="C3489">
        <v>16.980744999999999</v>
      </c>
      <c r="D3489" s="4">
        <f t="shared" si="55"/>
        <v>4.836874682222727E-2</v>
      </c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>
        <f>LN(C3489/C3488)</f>
        <v>1.0719502160124858E-2</v>
      </c>
      <c r="Q3489">
        <f>$Y$3*D3489+$Y$4*P3489</f>
        <v>1.8615488111235156E-2</v>
      </c>
    </row>
    <row r="3490" spans="1:17" x14ac:dyDescent="0.25">
      <c r="A3490" s="5">
        <v>37923</v>
      </c>
      <c r="B3490">
        <v>0.35814200000000002</v>
      </c>
      <c r="C3490">
        <v>16.693567000000002</v>
      </c>
      <c r="D3490" s="4">
        <f t="shared" si="55"/>
        <v>-1.2640621603710704E-3</v>
      </c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>
        <f>LN(C3490/C3489)</f>
        <v>-1.7056619438345244E-2</v>
      </c>
      <c r="Q3490">
        <f>$Y$3*D3490+$Y$4*P3490</f>
        <v>-1.3744526154186766E-2</v>
      </c>
    </row>
    <row r="3491" spans="1:17" x14ac:dyDescent="0.25">
      <c r="A3491" s="5">
        <v>37924</v>
      </c>
      <c r="B3491">
        <v>0.34907100000000002</v>
      </c>
      <c r="C3491">
        <v>16.306508999999998</v>
      </c>
      <c r="D3491" s="4">
        <f t="shared" si="55"/>
        <v>-2.5654215894294258E-2</v>
      </c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>
        <f>LN(C3491/C3490)</f>
        <v>-2.345908237258091E-2</v>
      </c>
      <c r="Q3491">
        <f>$Y$3*D3491+$Y$4*P3491</f>
        <v>-2.3919456640479755E-2</v>
      </c>
    </row>
    <row r="3492" spans="1:17" x14ac:dyDescent="0.25">
      <c r="A3492" s="5">
        <v>37925</v>
      </c>
      <c r="B3492">
        <v>0.34604699999999999</v>
      </c>
      <c r="C3492">
        <v>16.318991</v>
      </c>
      <c r="D3492" s="4">
        <f t="shared" si="55"/>
        <v>-8.7007359242113735E-3</v>
      </c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>
        <f>LN(C3492/C3491)</f>
        <v>7.6516838724331846E-4</v>
      </c>
      <c r="Q3492">
        <f>$Y$3*D3492+$Y$4*P3492</f>
        <v>-1.2200679203800409E-3</v>
      </c>
    </row>
    <row r="3493" spans="1:17" x14ac:dyDescent="0.25">
      <c r="A3493" s="5">
        <v>37928</v>
      </c>
      <c r="B3493">
        <v>0.34997800000000001</v>
      </c>
      <c r="C3493">
        <v>16.656116000000001</v>
      </c>
      <c r="D3493" s="4">
        <f t="shared" si="55"/>
        <v>1.1295691382162222E-2</v>
      </c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>
        <f>LN(C3493/C3492)</f>
        <v>2.044795466134983E-2</v>
      </c>
      <c r="Q3493">
        <f>$Y$3*D3493+$Y$4*P3493</f>
        <v>1.8528496703510085E-2</v>
      </c>
    </row>
    <row r="3494" spans="1:17" x14ac:dyDescent="0.25">
      <c r="A3494" s="5">
        <v>37929</v>
      </c>
      <c r="B3494">
        <v>0.34634999999999999</v>
      </c>
      <c r="C3494">
        <v>16.275290999999999</v>
      </c>
      <c r="D3494" s="4">
        <f t="shared" si="55"/>
        <v>-1.0420470896395202E-2</v>
      </c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>
        <f>LN(C3494/C3493)</f>
        <v>-2.3129408186497908E-2</v>
      </c>
      <c r="Q3494">
        <f>$Y$3*D3494+$Y$4*P3494</f>
        <v>-2.0464026949853754E-2</v>
      </c>
    </row>
    <row r="3495" spans="1:17" x14ac:dyDescent="0.25">
      <c r="A3495" s="5">
        <v>37930</v>
      </c>
      <c r="B3495">
        <v>0.34816399999999997</v>
      </c>
      <c r="C3495">
        <v>16.29402</v>
      </c>
      <c r="D3495" s="4">
        <f t="shared" si="55"/>
        <v>5.2238086634996145E-3</v>
      </c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>
        <f>LN(C3495/C3494)</f>
        <v>1.1501012142660653E-3</v>
      </c>
      <c r="Q3495">
        <f>$Y$3*D3495+$Y$4*P3495</f>
        <v>2.0044593050263715E-3</v>
      </c>
    </row>
    <row r="3496" spans="1:17" x14ac:dyDescent="0.25">
      <c r="A3496" s="5">
        <v>37931</v>
      </c>
      <c r="B3496">
        <v>0.34952499999999997</v>
      </c>
      <c r="C3496">
        <v>16.375183</v>
      </c>
      <c r="D3496" s="4">
        <f t="shared" si="55"/>
        <v>3.9014567417746645E-3</v>
      </c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>
        <f>LN(C3496/C3495)</f>
        <v>4.9687876980061595E-3</v>
      </c>
      <c r="Q3496">
        <f>$Y$3*D3496+$Y$4*P3496</f>
        <v>4.7449417666674022E-3</v>
      </c>
    </row>
    <row r="3497" spans="1:17" x14ac:dyDescent="0.25">
      <c r="A3497" s="5">
        <v>37932</v>
      </c>
      <c r="B3497">
        <v>0.34015200000000001</v>
      </c>
      <c r="C3497">
        <v>16.29402</v>
      </c>
      <c r="D3497" s="4">
        <f t="shared" si="55"/>
        <v>-2.7182513341174261E-2</v>
      </c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>
        <f>LN(C3497/C3496)</f>
        <v>-4.9687876980061899E-3</v>
      </c>
      <c r="Q3497">
        <f>$Y$3*D3497+$Y$4*P3497</f>
        <v>-9.6275601959530041E-3</v>
      </c>
    </row>
    <row r="3498" spans="1:17" x14ac:dyDescent="0.25">
      <c r="A3498" s="5">
        <v>37935</v>
      </c>
      <c r="B3498">
        <v>0.33108100000000001</v>
      </c>
      <c r="C3498">
        <v>16.231598000000002</v>
      </c>
      <c r="D3498" s="4">
        <f t="shared" si="55"/>
        <v>-2.7029518102054537E-2</v>
      </c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>
        <f>LN(C3498/C3497)</f>
        <v>-3.8383330110776559E-3</v>
      </c>
      <c r="Q3498">
        <f>$Y$3*D3498+$Y$4*P3498</f>
        <v>-8.7021031427604624E-3</v>
      </c>
    </row>
    <row r="3499" spans="1:17" x14ac:dyDescent="0.25">
      <c r="A3499" s="5">
        <v>37936</v>
      </c>
      <c r="B3499">
        <v>0.32563900000000001</v>
      </c>
      <c r="C3499">
        <v>16.106729999999999</v>
      </c>
      <c r="D3499" s="4">
        <f t="shared" si="55"/>
        <v>-1.6573652605411372E-2</v>
      </c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>
        <f>LN(C3499/C3498)</f>
        <v>-7.7226392523802806E-3</v>
      </c>
      <c r="Q3499">
        <f>$Y$3*D3499+$Y$4*P3499</f>
        <v>-9.5789175845448458E-3</v>
      </c>
    </row>
    <row r="3500" spans="1:17" x14ac:dyDescent="0.25">
      <c r="A3500" s="5">
        <v>37937</v>
      </c>
      <c r="B3500">
        <v>0.33758100000000002</v>
      </c>
      <c r="C3500">
        <v>16.219107000000001</v>
      </c>
      <c r="D3500" s="4">
        <f t="shared" si="55"/>
        <v>3.601607569194374E-2</v>
      </c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>
        <f>LN(C3500/C3499)</f>
        <v>6.9527946146806501E-3</v>
      </c>
      <c r="Q3500">
        <f>$Y$3*D3500+$Y$4*P3500</f>
        <v>1.3048089782985477E-2</v>
      </c>
    </row>
    <row r="3501" spans="1:17" x14ac:dyDescent="0.25">
      <c r="A3501" s="5">
        <v>37938</v>
      </c>
      <c r="B3501">
        <v>0.33894200000000002</v>
      </c>
      <c r="C3501">
        <v>16.038063000000001</v>
      </c>
      <c r="D3501" s="4">
        <f t="shared" si="55"/>
        <v>4.0235197800199208E-3</v>
      </c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>
        <f>LN(C3501/C3500)</f>
        <v>-1.1225157136888344E-2</v>
      </c>
      <c r="Q3501">
        <f>$Y$3*D3501+$Y$4*P3501</f>
        <v>-8.0271291342143593E-3</v>
      </c>
    </row>
    <row r="3502" spans="1:17" x14ac:dyDescent="0.25">
      <c r="A3502" s="5">
        <v>37939</v>
      </c>
      <c r="B3502">
        <v>0.32442900000000002</v>
      </c>
      <c r="C3502">
        <v>15.919447999999999</v>
      </c>
      <c r="D3502" s="4">
        <f t="shared" si="55"/>
        <v>-4.3762287243875854E-2</v>
      </c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>
        <f>LN(C3502/C3501)</f>
        <v>-7.4233280994489524E-3</v>
      </c>
      <c r="Q3502">
        <f>$Y$3*D3502+$Y$4*P3502</f>
        <v>-1.5044514485989943E-2</v>
      </c>
    </row>
    <row r="3503" spans="1:17" x14ac:dyDescent="0.25">
      <c r="A3503" s="5">
        <v>37942</v>
      </c>
      <c r="B3503">
        <v>0.31944</v>
      </c>
      <c r="C3503">
        <v>15.700942</v>
      </c>
      <c r="D3503" s="4">
        <f t="shared" si="55"/>
        <v>-1.5497251298369825E-2</v>
      </c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>
        <f>LN(C3503/C3502)</f>
        <v>-1.382079589393335E-2</v>
      </c>
      <c r="Q3503">
        <f>$Y$3*D3503+$Y$4*P3503</f>
        <v>-1.4172390419664111E-2</v>
      </c>
    </row>
    <row r="3504" spans="1:17" x14ac:dyDescent="0.25">
      <c r="A3504" s="5">
        <v>37943</v>
      </c>
      <c r="B3504">
        <v>0.30855500000000002</v>
      </c>
      <c r="C3504">
        <v>15.700942</v>
      </c>
      <c r="D3504" s="4">
        <f t="shared" si="55"/>
        <v>-3.4669353290147767E-2</v>
      </c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>
        <f>LN(C3504/C3503)</f>
        <v>0</v>
      </c>
      <c r="Q3504">
        <f>$Y$3*D3504+$Y$4*P3504</f>
        <v>-7.2710283823739187E-3</v>
      </c>
    </row>
    <row r="3505" spans="1:17" x14ac:dyDescent="0.25">
      <c r="A3505" s="5">
        <v>37944</v>
      </c>
      <c r="B3505">
        <v>0.30870700000000001</v>
      </c>
      <c r="C3505">
        <v>15.825803000000001</v>
      </c>
      <c r="D3505" s="4">
        <f t="shared" si="55"/>
        <v>4.9249752316627554E-4</v>
      </c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>
        <f>LN(C3505/C3504)</f>
        <v>7.9209986845991433E-3</v>
      </c>
      <c r="Q3505">
        <f>$Y$3*D3505+$Y$4*P3505</f>
        <v>6.3630566505714931E-3</v>
      </c>
    </row>
    <row r="3506" spans="1:17" x14ac:dyDescent="0.25">
      <c r="A3506" s="5">
        <v>37945</v>
      </c>
      <c r="B3506">
        <v>0.30810199999999999</v>
      </c>
      <c r="C3506">
        <v>15.669729</v>
      </c>
      <c r="D3506" s="4">
        <f t="shared" si="55"/>
        <v>-1.9617100075348935E-3</v>
      </c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>
        <f>LN(C3506/C3505)</f>
        <v>-9.9109472132753156E-3</v>
      </c>
      <c r="Q3506">
        <f>$Y$3*D3506+$Y$4*P3506</f>
        <v>-8.2437938384361444E-3</v>
      </c>
    </row>
    <row r="3507" spans="1:17" x14ac:dyDescent="0.25">
      <c r="A3507" s="5">
        <v>37946</v>
      </c>
      <c r="B3507">
        <v>0.30658999999999997</v>
      </c>
      <c r="C3507">
        <v>15.675973000000001</v>
      </c>
      <c r="D3507" s="4">
        <f t="shared" si="55"/>
        <v>-4.919546860682667E-3</v>
      </c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>
        <f>LN(C3507/C3506)</f>
        <v>3.9839593208594988E-4</v>
      </c>
      <c r="Q3507">
        <f>$Y$3*D3507+$Y$4*P3507</f>
        <v>-7.1690935378016071E-4</v>
      </c>
    </row>
    <row r="3508" spans="1:17" x14ac:dyDescent="0.25">
      <c r="A3508" s="5">
        <v>37949</v>
      </c>
      <c r="B3508">
        <v>0.319743</v>
      </c>
      <c r="C3508">
        <v>16.063033999999998</v>
      </c>
      <c r="D3508" s="4">
        <f t="shared" si="55"/>
        <v>4.2006197996343864E-2</v>
      </c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>
        <f>LN(C3508/C3507)</f>
        <v>2.4391449281273875E-2</v>
      </c>
      <c r="Q3508">
        <f>$Y$3*D3508+$Y$4*P3508</f>
        <v>2.8085701573313453E-2</v>
      </c>
    </row>
    <row r="3509" spans="1:17" x14ac:dyDescent="0.25">
      <c r="A3509" s="5">
        <v>37950</v>
      </c>
      <c r="B3509">
        <v>0.312637</v>
      </c>
      <c r="C3509">
        <v>15.857018999999999</v>
      </c>
      <c r="D3509" s="4">
        <f t="shared" si="55"/>
        <v>-2.2474775008857886E-2</v>
      </c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>
        <f>LN(C3509/C3508)</f>
        <v>-1.2908365823312519E-2</v>
      </c>
      <c r="Q3509">
        <f>$Y$3*D3509+$Y$4*P3509</f>
        <v>-1.4914680510620792E-2</v>
      </c>
    </row>
    <row r="3510" spans="1:17" x14ac:dyDescent="0.25">
      <c r="A3510" s="5">
        <v>37951</v>
      </c>
      <c r="B3510">
        <v>0.31324200000000002</v>
      </c>
      <c r="C3510">
        <v>15.888229000000001</v>
      </c>
      <c r="D3510" s="4">
        <f t="shared" si="55"/>
        <v>1.9332816357034138E-3</v>
      </c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>
        <f>LN(C3510/C3509)</f>
        <v>1.9662791769957896E-3</v>
      </c>
      <c r="Q3510">
        <f>$Y$3*D3510+$Y$4*P3510</f>
        <v>1.959358769300916E-3</v>
      </c>
    </row>
    <row r="3511" spans="1:17" x14ac:dyDescent="0.25">
      <c r="A3511" s="5">
        <v>37953</v>
      </c>
      <c r="B3511">
        <v>0.31611400000000001</v>
      </c>
      <c r="C3511">
        <v>16.050540999999999</v>
      </c>
      <c r="D3511" s="4">
        <f t="shared" si="55"/>
        <v>9.1268532795668444E-3</v>
      </c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>
        <f>LN(C3511/C3510)</f>
        <v>1.0164035580359002E-2</v>
      </c>
      <c r="Q3511">
        <f>$Y$3*D3511+$Y$4*P3511</f>
        <v>9.9465125742722749E-3</v>
      </c>
    </row>
    <row r="3512" spans="1:17" x14ac:dyDescent="0.25">
      <c r="A3512" s="5">
        <v>37956</v>
      </c>
      <c r="B3512">
        <v>0.32820899999999997</v>
      </c>
      <c r="C3512">
        <v>16.131702000000001</v>
      </c>
      <c r="D3512" s="4">
        <f t="shared" si="55"/>
        <v>3.754769256095624E-2</v>
      </c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>
        <f>LN(C3512/C3511)</f>
        <v>5.0438480663997209E-3</v>
      </c>
      <c r="Q3512">
        <f>$Y$3*D3512+$Y$4*P3512</f>
        <v>1.186071522507701E-2</v>
      </c>
    </row>
    <row r="3513" spans="1:17" x14ac:dyDescent="0.25">
      <c r="A3513" s="5">
        <v>37957</v>
      </c>
      <c r="B3513">
        <v>0.32563900000000001</v>
      </c>
      <c r="C3513">
        <v>16.019338999999999</v>
      </c>
      <c r="D3513" s="4">
        <f t="shared" si="55"/>
        <v>-7.8611947582313529E-3</v>
      </c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>
        <f>LN(C3513/C3512)</f>
        <v>-6.989724374347168E-3</v>
      </c>
      <c r="Q3513">
        <f>$Y$3*D3513+$Y$4*P3513</f>
        <v>-7.1724934569599918E-3</v>
      </c>
    </row>
    <row r="3514" spans="1:17" x14ac:dyDescent="0.25">
      <c r="A3514" s="5">
        <v>37958</v>
      </c>
      <c r="B3514">
        <v>0.31792900000000002</v>
      </c>
      <c r="C3514">
        <v>16.025577999999999</v>
      </c>
      <c r="D3514" s="4">
        <f t="shared" si="55"/>
        <v>-2.3961318413878066E-2</v>
      </c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>
        <f>LN(C3514/C3513)</f>
        <v>3.8939093390903158E-4</v>
      </c>
      <c r="Q3514">
        <f>$Y$3*D3514+$Y$4*P3514</f>
        <v>-4.7175603644589352E-3</v>
      </c>
    </row>
    <row r="3515" spans="1:17" x14ac:dyDescent="0.25">
      <c r="A3515" s="5">
        <v>37959</v>
      </c>
      <c r="B3515">
        <v>0.319743</v>
      </c>
      <c r="C3515">
        <v>16.356455</v>
      </c>
      <c r="D3515" s="4">
        <f t="shared" si="55"/>
        <v>5.6894607047408138E-3</v>
      </c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>
        <f>LN(C3515/C3514)</f>
        <v>2.04365498539857E-2</v>
      </c>
      <c r="Q3515">
        <f>$Y$3*D3515+$Y$4*P3515</f>
        <v>1.734371732076307E-2</v>
      </c>
    </row>
    <row r="3516" spans="1:17" x14ac:dyDescent="0.25">
      <c r="A3516" s="5">
        <v>37960</v>
      </c>
      <c r="B3516">
        <v>0.31520700000000001</v>
      </c>
      <c r="C3516">
        <v>16.219107000000001</v>
      </c>
      <c r="D3516" s="4">
        <f t="shared" si="55"/>
        <v>-1.4287982257156022E-2</v>
      </c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>
        <f>LN(C3516/C3515)</f>
        <v>-8.4326289684023246E-3</v>
      </c>
      <c r="Q3516">
        <f>$Y$3*D3516+$Y$4*P3516</f>
        <v>-9.6606426436228899E-3</v>
      </c>
    </row>
    <row r="3517" spans="1:17" x14ac:dyDescent="0.25">
      <c r="A3517" s="5">
        <v>37963</v>
      </c>
      <c r="B3517">
        <v>0.31823099999999999</v>
      </c>
      <c r="C3517">
        <v>16.381418</v>
      </c>
      <c r="D3517" s="4">
        <f t="shared" si="55"/>
        <v>9.547968303818653E-3</v>
      </c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>
        <f>LN(C3517/C3516)</f>
        <v>9.9576519800090007E-3</v>
      </c>
      <c r="Q3517">
        <f>$Y$3*D3517+$Y$4*P3517</f>
        <v>9.8717310915388424E-3</v>
      </c>
    </row>
    <row r="3518" spans="1:17" x14ac:dyDescent="0.25">
      <c r="A3518" s="5">
        <v>37964</v>
      </c>
      <c r="B3518">
        <v>0.30915999999999999</v>
      </c>
      <c r="C3518">
        <v>16.468820999999998</v>
      </c>
      <c r="D3518" s="4">
        <f t="shared" si="55"/>
        <v>-2.8918591924103274E-2</v>
      </c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>
        <f>LN(C3518/C3517)</f>
        <v>5.3213132631744937E-3</v>
      </c>
      <c r="Q3518">
        <f>$Y$3*D3518+$Y$4*P3518</f>
        <v>-1.8596491373337716E-3</v>
      </c>
    </row>
    <row r="3519" spans="1:17" x14ac:dyDescent="0.25">
      <c r="A3519" s="5">
        <v>37965</v>
      </c>
      <c r="B3519">
        <v>0.30810199999999999</v>
      </c>
      <c r="C3519">
        <v>16.599927999999998</v>
      </c>
      <c r="D3519" s="4">
        <f t="shared" si="55"/>
        <v>-3.4280452582205853E-3</v>
      </c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>
        <f>LN(C3519/C3518)</f>
        <v>7.9294010759050487E-3</v>
      </c>
      <c r="Q3519">
        <f>$Y$3*D3519+$Y$4*P3519</f>
        <v>5.54746121231424E-3</v>
      </c>
    </row>
    <row r="3520" spans="1:17" x14ac:dyDescent="0.25">
      <c r="A3520" s="5">
        <v>37966</v>
      </c>
      <c r="B3520">
        <v>0.32064900000000002</v>
      </c>
      <c r="C3520">
        <v>16.612413</v>
      </c>
      <c r="D3520" s="4">
        <f t="shared" si="55"/>
        <v>3.9916169944347976E-2</v>
      </c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>
        <f>LN(C3520/C3519)</f>
        <v>7.5182900164083479E-4</v>
      </c>
      <c r="Q3520">
        <f>$Y$3*D3520+$Y$4*P3520</f>
        <v>8.9655684443178986E-3</v>
      </c>
    </row>
    <row r="3521" spans="1:17" x14ac:dyDescent="0.25">
      <c r="A3521" s="5">
        <v>37967</v>
      </c>
      <c r="B3521">
        <v>0.31581199999999998</v>
      </c>
      <c r="C3521">
        <v>16.637384000000001</v>
      </c>
      <c r="D3521" s="4">
        <f t="shared" si="55"/>
        <v>-1.5199967091814049E-2</v>
      </c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>
        <f>LN(C3521/C3520)</f>
        <v>1.5020244902374251E-3</v>
      </c>
      <c r="Q3521">
        <f>$Y$3*D3521+$Y$4*P3521</f>
        <v>-2.0007998577949676E-3</v>
      </c>
    </row>
    <row r="3522" spans="1:17" x14ac:dyDescent="0.25">
      <c r="A3522" s="5">
        <v>37970</v>
      </c>
      <c r="B3522">
        <v>0.304927</v>
      </c>
      <c r="C3522">
        <v>16.693567000000002</v>
      </c>
      <c r="D3522" s="4">
        <f t="shared" si="55"/>
        <v>-3.5074696135276195E-2</v>
      </c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>
        <f>LN(C3522/C3521)</f>
        <v>3.3712241340300552E-3</v>
      </c>
      <c r="Q3522">
        <f>$Y$3*D3522+$Y$4*P3522</f>
        <v>-4.6918445688998523E-3</v>
      </c>
    </row>
    <row r="3523" spans="1:17" x14ac:dyDescent="0.25">
      <c r="A3523" s="5">
        <v>37971</v>
      </c>
      <c r="B3523">
        <v>0.30417100000000002</v>
      </c>
      <c r="C3523">
        <v>16.893343000000002</v>
      </c>
      <c r="D3523" s="4">
        <f t="shared" si="55"/>
        <v>-2.4823604353095326E-3</v>
      </c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>
        <f>LN(C3523/C3522)</f>
        <v>1.1896203372900625E-2</v>
      </c>
      <c r="Q3523">
        <f>$Y$3*D3523+$Y$4*P3523</f>
        <v>8.8806597983690418E-3</v>
      </c>
    </row>
    <row r="3524" spans="1:17" x14ac:dyDescent="0.25">
      <c r="A3524" s="5">
        <v>37972</v>
      </c>
      <c r="B3524">
        <v>0.300543</v>
      </c>
      <c r="C3524">
        <v>16.880859000000001</v>
      </c>
      <c r="D3524" s="4">
        <f t="shared" ref="D3524:D3587" si="56">LN(B3524/B3523)</f>
        <v>-1.1999204682295825E-2</v>
      </c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>
        <f>LN(C3524/C3523)</f>
        <v>-7.3926250388102964E-4</v>
      </c>
      <c r="Q3524">
        <f>$Y$3*D3524+$Y$4*P3524</f>
        <v>-3.100753313298843E-3</v>
      </c>
    </row>
    <row r="3525" spans="1:17" x14ac:dyDescent="0.25">
      <c r="A3525" s="5">
        <v>37973</v>
      </c>
      <c r="B3525">
        <v>0.30296200000000001</v>
      </c>
      <c r="C3525">
        <v>17.105602000000001</v>
      </c>
      <c r="D3525" s="4">
        <f t="shared" si="56"/>
        <v>8.016546523202616E-3</v>
      </c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>
        <f>LN(C3525/C3524)</f>
        <v>1.3225635699244688E-2</v>
      </c>
      <c r="Q3525">
        <f>$Y$3*D3525+$Y$4*P3525</f>
        <v>1.2133159732694656E-2</v>
      </c>
    </row>
    <row r="3526" spans="1:17" x14ac:dyDescent="0.25">
      <c r="A3526" s="5">
        <v>37974</v>
      </c>
      <c r="B3526">
        <v>0.29782199999999998</v>
      </c>
      <c r="C3526">
        <v>17.080631</v>
      </c>
      <c r="D3526" s="4">
        <f t="shared" si="56"/>
        <v>-1.7111392498076864E-2</v>
      </c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>
        <f>LN(C3526/C3525)</f>
        <v>-1.4608807259364005E-3</v>
      </c>
      <c r="Q3526">
        <f>$Y$3*D3526+$Y$4*P3526</f>
        <v>-4.7431835234982012E-3</v>
      </c>
    </row>
    <row r="3527" spans="1:17" x14ac:dyDescent="0.25">
      <c r="A3527" s="5">
        <v>37977</v>
      </c>
      <c r="B3527">
        <v>0.30008899999999999</v>
      </c>
      <c r="C3527">
        <v>16.968264000000001</v>
      </c>
      <c r="D3527" s="4">
        <f t="shared" si="56"/>
        <v>7.5831047207855782E-3</v>
      </c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>
        <f>LN(C3527/C3526)</f>
        <v>-6.6003556318565797E-3</v>
      </c>
      <c r="Q3527">
        <f>$Y$3*D3527+$Y$4*P3527</f>
        <v>-3.6257301197723081E-3</v>
      </c>
    </row>
    <row r="3528" spans="1:17" x14ac:dyDescent="0.25">
      <c r="A3528" s="5">
        <v>37978</v>
      </c>
      <c r="B3528">
        <v>0.299485</v>
      </c>
      <c r="C3528">
        <v>16.949522000000002</v>
      </c>
      <c r="D3528" s="4">
        <f t="shared" si="56"/>
        <v>-2.0147644971825912E-3</v>
      </c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>
        <f>LN(C3528/C3527)</f>
        <v>-1.1051430012283599E-3</v>
      </c>
      <c r="Q3528">
        <f>$Y$3*D3528+$Y$4*P3528</f>
        <v>-1.2959133239092895E-3</v>
      </c>
    </row>
    <row r="3529" spans="1:17" x14ac:dyDescent="0.25">
      <c r="A3529" s="5">
        <v>37979</v>
      </c>
      <c r="B3529">
        <v>0.30855500000000002</v>
      </c>
      <c r="C3529">
        <v>16.880859000000001</v>
      </c>
      <c r="D3529" s="4">
        <f t="shared" si="56"/>
        <v>2.9835776635987233E-2</v>
      </c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>
        <f>LN(C3529/C3528)</f>
        <v>-4.059256340223397E-3</v>
      </c>
      <c r="Q3529">
        <f>$Y$3*D3529+$Y$4*P3529</f>
        <v>3.0493777530916158E-3</v>
      </c>
    </row>
    <row r="3530" spans="1:17" x14ac:dyDescent="0.25">
      <c r="A3530" s="5">
        <v>37981</v>
      </c>
      <c r="B3530">
        <v>0.31414799999999998</v>
      </c>
      <c r="C3530">
        <v>16.986977</v>
      </c>
      <c r="D3530" s="4">
        <f t="shared" si="56"/>
        <v>1.7964102978387686E-2</v>
      </c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>
        <f>LN(C3530/C3529)</f>
        <v>6.2666151610656978E-3</v>
      </c>
      <c r="Q3530">
        <f>$Y$3*D3530+$Y$4*P3530</f>
        <v>8.7198702076890025E-3</v>
      </c>
    </row>
    <row r="3531" spans="1:17" x14ac:dyDescent="0.25">
      <c r="A3531" s="5">
        <v>37984</v>
      </c>
      <c r="B3531">
        <v>0.319743</v>
      </c>
      <c r="C3531">
        <v>17.143052999999998</v>
      </c>
      <c r="D3531" s="4">
        <f t="shared" si="56"/>
        <v>1.7653335672905085E-2</v>
      </c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>
        <f>LN(C3531/C3530)</f>
        <v>9.1460270017806322E-3</v>
      </c>
      <c r="Q3531">
        <f>$Y$3*D3531+$Y$4*P3531</f>
        <v>1.0930221886746656E-2</v>
      </c>
    </row>
    <row r="3532" spans="1:17" x14ac:dyDescent="0.25">
      <c r="A3532" s="5">
        <v>37985</v>
      </c>
      <c r="B3532">
        <v>0.32170799999999999</v>
      </c>
      <c r="C3532">
        <v>17.180520999999999</v>
      </c>
      <c r="D3532" s="4">
        <f t="shared" si="56"/>
        <v>6.1267537090068805E-3</v>
      </c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>
        <f>LN(C3532/C3531)</f>
        <v>2.1832233952379298E-3</v>
      </c>
      <c r="Q3532">
        <f>$Y$3*D3532+$Y$4*P3532</f>
        <v>3.010280092782799E-3</v>
      </c>
    </row>
    <row r="3533" spans="1:17" x14ac:dyDescent="0.25">
      <c r="A3533" s="5">
        <v>37986</v>
      </c>
      <c r="B3533">
        <v>0.32306800000000002</v>
      </c>
      <c r="C3533">
        <v>17.086870000000001</v>
      </c>
      <c r="D3533" s="4">
        <f t="shared" si="56"/>
        <v>4.2185255557732788E-3</v>
      </c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>
        <f>LN(C3533/C3532)</f>
        <v>-5.4659097426458204E-3</v>
      </c>
      <c r="Q3533">
        <f>$Y$3*D3533+$Y$4*P3533</f>
        <v>-3.434842034726398E-3</v>
      </c>
    </row>
    <row r="3534" spans="1:17" x14ac:dyDescent="0.25">
      <c r="A3534" s="5">
        <v>37988</v>
      </c>
      <c r="B3534">
        <v>0.32170799999999999</v>
      </c>
      <c r="C3534">
        <v>17.136816</v>
      </c>
      <c r="D3534" s="4">
        <f t="shared" si="56"/>
        <v>-4.2185255557733526E-3</v>
      </c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>
        <f>LN(C3534/C3533)</f>
        <v>2.9187993052012385E-3</v>
      </c>
      <c r="Q3534">
        <f>$Y$3*D3534+$Y$4*P3534</f>
        <v>1.4219242062037385E-3</v>
      </c>
    </row>
    <row r="3535" spans="1:17" x14ac:dyDescent="0.25">
      <c r="A3535" s="5">
        <v>37991</v>
      </c>
      <c r="B3535">
        <v>0.33516299999999999</v>
      </c>
      <c r="C3535">
        <v>17.567568000000001</v>
      </c>
      <c r="D3535" s="4">
        <f t="shared" si="56"/>
        <v>4.0972678828709017E-2</v>
      </c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>
        <f>LN(C3535/C3534)</f>
        <v>2.4825343241581557E-2</v>
      </c>
      <c r="Q3535">
        <f>$Y$3*D3535+$Y$4*P3535</f>
        <v>2.8211842388858259E-2</v>
      </c>
    </row>
    <row r="3536" spans="1:17" x14ac:dyDescent="0.25">
      <c r="A3536" s="5">
        <v>37992</v>
      </c>
      <c r="B3536">
        <v>0.333953</v>
      </c>
      <c r="C3536">
        <v>17.630005000000001</v>
      </c>
      <c r="D3536" s="4">
        <f t="shared" si="56"/>
        <v>-3.6167161417864696E-3</v>
      </c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>
        <f>LN(C3536/C3535)</f>
        <v>3.5478051563831701E-3</v>
      </c>
      <c r="Q3536">
        <f>$Y$3*D3536+$Y$4*P3536</f>
        <v>2.0452262859570625E-3</v>
      </c>
    </row>
    <row r="3537" spans="1:17" x14ac:dyDescent="0.25">
      <c r="A3537" s="5">
        <v>37993</v>
      </c>
      <c r="B3537">
        <v>0.34151199999999998</v>
      </c>
      <c r="C3537">
        <v>17.611274999999999</v>
      </c>
      <c r="D3537" s="4">
        <f t="shared" si="56"/>
        <v>2.2382552973681052E-2</v>
      </c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>
        <f>LN(C3537/C3536)</f>
        <v>-1.0629580857196639E-3</v>
      </c>
      <c r="Q3537">
        <f>$Y$3*D3537+$Y$4*P3537</f>
        <v>3.8541505469530057E-3</v>
      </c>
    </row>
    <row r="3538" spans="1:17" x14ac:dyDescent="0.25">
      <c r="A3538" s="5">
        <v>37994</v>
      </c>
      <c r="B3538">
        <v>0.35315299999999999</v>
      </c>
      <c r="C3538">
        <v>17.580062999999999</v>
      </c>
      <c r="D3538" s="4">
        <f t="shared" si="56"/>
        <v>3.3518573306935043E-2</v>
      </c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>
        <f>LN(C3538/C3537)</f>
        <v>-1.7738460631490987E-3</v>
      </c>
      <c r="Q3538">
        <f>$Y$3*D3538+$Y$4*P3538</f>
        <v>5.6278548216334313E-3</v>
      </c>
    </row>
    <row r="3539" spans="1:17" x14ac:dyDescent="0.25">
      <c r="A3539" s="5">
        <v>37995</v>
      </c>
      <c r="B3539">
        <v>0.34771000000000002</v>
      </c>
      <c r="C3539">
        <v>17.267918000000002</v>
      </c>
      <c r="D3539" s="4">
        <f t="shared" si="56"/>
        <v>-1.5532591766759325E-2</v>
      </c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>
        <f>LN(C3539/C3538)</f>
        <v>-1.7915146854457501E-2</v>
      </c>
      <c r="Q3539">
        <f>$Y$3*D3539+$Y$4*P3539</f>
        <v>-1.7415465608019431E-2</v>
      </c>
    </row>
    <row r="3540" spans="1:17" x14ac:dyDescent="0.25">
      <c r="A3540" s="5">
        <v>37998</v>
      </c>
      <c r="B3540">
        <v>0.35874600000000001</v>
      </c>
      <c r="C3540">
        <v>17.211728999999998</v>
      </c>
      <c r="D3540" s="4">
        <f t="shared" si="56"/>
        <v>3.1245818159990151E-2</v>
      </c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>
        <f>LN(C3540/C3539)</f>
        <v>-3.2592589906866184E-3</v>
      </c>
      <c r="Q3540">
        <f>$Y$3*D3540+$Y$4*P3540</f>
        <v>3.9773165865644583E-3</v>
      </c>
    </row>
    <row r="3541" spans="1:17" x14ac:dyDescent="0.25">
      <c r="A3541" s="5">
        <v>37999</v>
      </c>
      <c r="B3541">
        <v>0.36464200000000002</v>
      </c>
      <c r="C3541">
        <v>17.124331000000002</v>
      </c>
      <c r="D3541" s="4">
        <f t="shared" si="56"/>
        <v>1.6301433158226738E-2</v>
      </c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>
        <f>LN(C3541/C3540)</f>
        <v>-5.090752331438647E-3</v>
      </c>
      <c r="Q3541">
        <f>$Y$3*D3541+$Y$4*P3541</f>
        <v>-6.0427730103863311E-4</v>
      </c>
    </row>
    <row r="3542" spans="1:17" x14ac:dyDescent="0.25">
      <c r="A3542" s="5">
        <v>38000</v>
      </c>
      <c r="B3542">
        <v>0.36585200000000001</v>
      </c>
      <c r="C3542">
        <v>17.292891999999998</v>
      </c>
      <c r="D3542" s="4">
        <f t="shared" si="56"/>
        <v>3.3128296923166122E-3</v>
      </c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>
        <f>LN(C3542/C3541)</f>
        <v>9.7952323309415754E-3</v>
      </c>
      <c r="Q3542">
        <f>$Y$3*D3542+$Y$4*P3542</f>
        <v>8.4357107622248014E-3</v>
      </c>
    </row>
    <row r="3543" spans="1:17" x14ac:dyDescent="0.25">
      <c r="A3543" s="5">
        <v>38001</v>
      </c>
      <c r="B3543">
        <v>0.345443</v>
      </c>
      <c r="C3543">
        <v>17.193003000000001</v>
      </c>
      <c r="D3543" s="4">
        <f t="shared" si="56"/>
        <v>-5.7401228731451266E-2</v>
      </c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>
        <f>LN(C3543/C3542)</f>
        <v>-5.7930512954031477E-3</v>
      </c>
      <c r="Q3543">
        <f>$Y$3*D3543+$Y$4*P3543</f>
        <v>-1.6616573723400987E-2</v>
      </c>
    </row>
    <row r="3544" spans="1:17" x14ac:dyDescent="0.25">
      <c r="A3544" s="5">
        <v>38002</v>
      </c>
      <c r="B3544">
        <v>0.34347699999999998</v>
      </c>
      <c r="C3544">
        <v>17.361554999999999</v>
      </c>
      <c r="D3544" s="4">
        <f t="shared" si="56"/>
        <v>-5.7074996718297129E-3</v>
      </c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>
        <f>LN(C3544/C3543)</f>
        <v>9.7557802261228621E-3</v>
      </c>
      <c r="Q3544">
        <f>$Y$3*D3544+$Y$4*P3544</f>
        <v>6.5127446239976721E-3</v>
      </c>
    </row>
    <row r="3545" spans="1:17" x14ac:dyDescent="0.25">
      <c r="A3545" s="5">
        <v>38006</v>
      </c>
      <c r="B3545">
        <v>0.34362900000000002</v>
      </c>
      <c r="C3545">
        <v>17.542604000000001</v>
      </c>
      <c r="D3545" s="4">
        <f t="shared" si="56"/>
        <v>4.4243538108985117E-4</v>
      </c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>
        <f>LN(C3545/C3544)</f>
        <v>1.0374157632753475E-2</v>
      </c>
      <c r="Q3545">
        <f>$Y$3*D3545+$Y$4*P3545</f>
        <v>8.2912276809501244E-3</v>
      </c>
    </row>
    <row r="3546" spans="1:17" x14ac:dyDescent="0.25">
      <c r="A3546" s="5">
        <v>38007</v>
      </c>
      <c r="B3546">
        <v>0.34181499999999998</v>
      </c>
      <c r="C3546">
        <v>17.667465</v>
      </c>
      <c r="D3546" s="4">
        <f t="shared" si="56"/>
        <v>-5.2929319826323434E-3</v>
      </c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>
        <f>LN(C3546/C3545)</f>
        <v>7.0923759560906092E-3</v>
      </c>
      <c r="Q3546">
        <f>$Y$3*D3546+$Y$4*P3546</f>
        <v>4.4948678689557143E-3</v>
      </c>
    </row>
    <row r="3547" spans="1:17" x14ac:dyDescent="0.25">
      <c r="A3547" s="5">
        <v>38008</v>
      </c>
      <c r="B3547">
        <v>0.335314</v>
      </c>
      <c r="C3547">
        <v>17.486415999999998</v>
      </c>
      <c r="D3547" s="4">
        <f t="shared" si="56"/>
        <v>-1.9202248777638795E-2</v>
      </c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>
        <f>LN(C3547/C3546)</f>
        <v>-1.0300461605628981E-2</v>
      </c>
      <c r="Q3547">
        <f>$Y$3*D3547+$Y$4*P3547</f>
        <v>-1.216738847443587E-2</v>
      </c>
    </row>
    <row r="3548" spans="1:17" x14ac:dyDescent="0.25">
      <c r="A3548" s="5">
        <v>38009</v>
      </c>
      <c r="B3548">
        <v>0.341059</v>
      </c>
      <c r="C3548">
        <v>17.779838999999999</v>
      </c>
      <c r="D3548" s="4">
        <f t="shared" si="56"/>
        <v>1.698807659108276E-2</v>
      </c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>
        <f>LN(C3548/C3547)</f>
        <v>1.6640823989999502E-2</v>
      </c>
      <c r="Q3548">
        <f>$Y$3*D3548+$Y$4*P3548</f>
        <v>1.6713651524369662E-2</v>
      </c>
    </row>
    <row r="3549" spans="1:17" x14ac:dyDescent="0.25">
      <c r="A3549" s="5">
        <v>38012</v>
      </c>
      <c r="B3549">
        <v>0.347862</v>
      </c>
      <c r="C3549">
        <v>17.979611999999999</v>
      </c>
      <c r="D3549" s="4">
        <f t="shared" si="56"/>
        <v>1.9750366557858171E-2</v>
      </c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>
        <f>LN(C3549/C3548)</f>
        <v>1.1173274351168057E-2</v>
      </c>
      <c r="Q3549">
        <f>$Y$3*D3549+$Y$4*P3549</f>
        <v>1.2972104584635505E-2</v>
      </c>
    </row>
    <row r="3550" spans="1:17" x14ac:dyDescent="0.25">
      <c r="A3550" s="5">
        <v>38013</v>
      </c>
      <c r="B3550">
        <v>0.348769</v>
      </c>
      <c r="C3550">
        <v>17.636251000000001</v>
      </c>
      <c r="D3550" s="4">
        <f t="shared" si="56"/>
        <v>2.6039625354079029E-3</v>
      </c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>
        <f>LN(C3550/C3549)</f>
        <v>-1.9281949631193365E-2</v>
      </c>
      <c r="Q3550">
        <f>$Y$3*D3550+$Y$4*P3550</f>
        <v>-1.4691927798201098E-2</v>
      </c>
    </row>
    <row r="3551" spans="1:17" x14ac:dyDescent="0.25">
      <c r="A3551" s="5">
        <v>38014</v>
      </c>
      <c r="B3551">
        <v>0.34045399999999998</v>
      </c>
      <c r="C3551">
        <v>17.299128</v>
      </c>
      <c r="D3551" s="4">
        <f t="shared" si="56"/>
        <v>-2.4129790922832496E-2</v>
      </c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>
        <f>LN(C3551/C3550)</f>
        <v>-1.9300404037525077E-2</v>
      </c>
      <c r="Q3551">
        <f>$Y$3*D3551+$Y$4*P3551</f>
        <v>-2.0313246960168035E-2</v>
      </c>
    </row>
    <row r="3552" spans="1:17" x14ac:dyDescent="0.25">
      <c r="A3552" s="5">
        <v>38015</v>
      </c>
      <c r="B3552">
        <v>0.34287299999999998</v>
      </c>
      <c r="C3552">
        <v>17.42399</v>
      </c>
      <c r="D3552" s="4">
        <f t="shared" si="56"/>
        <v>7.0800951957411635E-3</v>
      </c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>
        <f>LN(C3552/C3551)</f>
        <v>7.1918966603115456E-3</v>
      </c>
      <c r="Q3552">
        <f>$Y$3*D3552+$Y$4*P3552</f>
        <v>7.1684491037540578E-3</v>
      </c>
    </row>
    <row r="3553" spans="1:17" x14ac:dyDescent="0.25">
      <c r="A3553" s="5">
        <v>38016</v>
      </c>
      <c r="B3553">
        <v>0.341059</v>
      </c>
      <c r="C3553">
        <v>17.261679000000001</v>
      </c>
      <c r="D3553" s="4">
        <f t="shared" si="56"/>
        <v>-5.3046333661745894E-3</v>
      </c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>
        <f>LN(C3553/C3552)</f>
        <v>-9.3590344043205462E-3</v>
      </c>
      <c r="Q3553">
        <f>$Y$3*D3553+$Y$4*P3553</f>
        <v>-8.5087253496586301E-3</v>
      </c>
    </row>
    <row r="3554" spans="1:17" x14ac:dyDescent="0.25">
      <c r="A3554" s="5">
        <v>38019</v>
      </c>
      <c r="B3554">
        <v>0.33743000000000001</v>
      </c>
      <c r="C3554">
        <v>17.105602000000001</v>
      </c>
      <c r="D3554" s="4">
        <f t="shared" si="56"/>
        <v>-1.0697401451764512E-2</v>
      </c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>
        <f>LN(C3554/C3553)</f>
        <v>-9.0829456672248711E-3</v>
      </c>
      <c r="Q3554">
        <f>$Y$3*D3554+$Y$4*P3554</f>
        <v>-9.421537325777999E-3</v>
      </c>
    </row>
    <row r="3555" spans="1:17" x14ac:dyDescent="0.25">
      <c r="A3555" s="5">
        <v>38020</v>
      </c>
      <c r="B3555">
        <v>0.33652300000000002</v>
      </c>
      <c r="C3555">
        <v>17.036928</v>
      </c>
      <c r="D3555" s="4">
        <f t="shared" si="56"/>
        <v>-2.6915839756563665E-3</v>
      </c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>
        <f>LN(C3555/C3554)</f>
        <v>-4.0227887395345822E-3</v>
      </c>
      <c r="Q3555">
        <f>$Y$3*D3555+$Y$4*P3555</f>
        <v>-3.7436018871031436E-3</v>
      </c>
    </row>
    <row r="3556" spans="1:17" x14ac:dyDescent="0.25">
      <c r="A3556" s="5">
        <v>38021</v>
      </c>
      <c r="B3556">
        <v>0.32941799999999999</v>
      </c>
      <c r="C3556">
        <v>16.862121999999999</v>
      </c>
      <c r="D3556" s="4">
        <f t="shared" si="56"/>
        <v>-2.133903635831997E-2</v>
      </c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>
        <f>LN(C3556/C3555)</f>
        <v>-1.0313418780605675E-2</v>
      </c>
      <c r="Q3556">
        <f>$Y$3*D3556+$Y$4*P3556</f>
        <v>-1.262576587487764E-2</v>
      </c>
    </row>
    <row r="3557" spans="1:17" x14ac:dyDescent="0.25">
      <c r="A3557" s="5">
        <v>38022</v>
      </c>
      <c r="B3557">
        <v>0.33894200000000002</v>
      </c>
      <c r="C3557">
        <v>16.830909999999999</v>
      </c>
      <c r="D3557" s="4">
        <f t="shared" si="56"/>
        <v>2.850154023790178E-2</v>
      </c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>
        <f>LN(C3557/C3556)</f>
        <v>-1.8527278238535184E-3</v>
      </c>
      <c r="Q3557">
        <f>$Y$3*D3557+$Y$4*P3557</f>
        <v>4.5133195251153106E-3</v>
      </c>
    </row>
    <row r="3558" spans="1:17" x14ac:dyDescent="0.25">
      <c r="A3558" s="5">
        <v>38023</v>
      </c>
      <c r="B3558">
        <v>0.34332699999999999</v>
      </c>
      <c r="C3558">
        <v>16.905826999999999</v>
      </c>
      <c r="D3558" s="4">
        <f t="shared" si="56"/>
        <v>1.2854344486277744E-2</v>
      </c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>
        <f>LN(C3558/C3557)</f>
        <v>4.4412785471514959E-3</v>
      </c>
      <c r="Q3558">
        <f>$Y$3*D3558+$Y$4*P3558</f>
        <v>6.2057083798693104E-3</v>
      </c>
    </row>
    <row r="3559" spans="1:17" x14ac:dyDescent="0.25">
      <c r="A3559" s="5">
        <v>38026</v>
      </c>
      <c r="B3559">
        <v>0.342721</v>
      </c>
      <c r="C3559">
        <v>16.793453</v>
      </c>
      <c r="D3559" s="4">
        <f t="shared" si="56"/>
        <v>-1.7666406945621375E-3</v>
      </c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>
        <f>LN(C3559/C3558)</f>
        <v>-6.6692473264694917E-3</v>
      </c>
      <c r="Q3559">
        <f>$Y$3*D3559+$Y$4*P3559</f>
        <v>-5.6410483961380443E-3</v>
      </c>
    </row>
    <row r="3560" spans="1:17" x14ac:dyDescent="0.25">
      <c r="A3560" s="5">
        <v>38027</v>
      </c>
      <c r="B3560">
        <v>0.34740799999999999</v>
      </c>
      <c r="C3560">
        <v>16.868372000000001</v>
      </c>
      <c r="D3560" s="4">
        <f t="shared" si="56"/>
        <v>1.3583176662488934E-2</v>
      </c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>
        <f>LN(C3560/C3559)</f>
        <v>4.4512811591835991E-3</v>
      </c>
      <c r="Q3560">
        <f>$Y$3*D3560+$Y$4*P3560</f>
        <v>6.3664674862465472E-3</v>
      </c>
    </row>
    <row r="3561" spans="1:17" x14ac:dyDescent="0.25">
      <c r="A3561" s="5">
        <v>38028</v>
      </c>
      <c r="B3561">
        <v>0.35980499999999999</v>
      </c>
      <c r="C3561">
        <v>16.949522000000002</v>
      </c>
      <c r="D3561" s="4">
        <f t="shared" si="56"/>
        <v>3.5062336277686935E-2</v>
      </c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>
        <f>LN(C3561/C3560)</f>
        <v>4.7992436051068161E-3</v>
      </c>
      <c r="Q3561">
        <f>$Y$3*D3561+$Y$4*P3561</f>
        <v>1.1146169200147368E-2</v>
      </c>
    </row>
    <row r="3562" spans="1:17" x14ac:dyDescent="0.25">
      <c r="A3562" s="5">
        <v>38029</v>
      </c>
      <c r="B3562">
        <v>0.35874600000000001</v>
      </c>
      <c r="C3562">
        <v>16.824670999999999</v>
      </c>
      <c r="D3562" s="4">
        <f t="shared" si="56"/>
        <v>-2.9476008432159397E-3</v>
      </c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>
        <f>LN(C3562/C3561)</f>
        <v>-7.3933117340095906E-3</v>
      </c>
      <c r="Q3562">
        <f>$Y$3*D3562+$Y$4*P3562</f>
        <v>-6.4609352400997527E-3</v>
      </c>
    </row>
    <row r="3563" spans="1:17" x14ac:dyDescent="0.25">
      <c r="A3563" s="5">
        <v>38030</v>
      </c>
      <c r="B3563">
        <v>0.34771000000000002</v>
      </c>
      <c r="C3563">
        <v>16.599927999999998</v>
      </c>
      <c r="D3563" s="4">
        <f t="shared" si="56"/>
        <v>-3.1245818159990155E-2</v>
      </c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>
        <f>LN(C3563/C3562)</f>
        <v>-1.3447963101141661E-2</v>
      </c>
      <c r="Q3563">
        <f>$Y$3*D3563+$Y$4*P3563</f>
        <v>-1.7180617361959374E-2</v>
      </c>
    </row>
    <row r="3564" spans="1:17" x14ac:dyDescent="0.25">
      <c r="A3564" s="5">
        <v>38034</v>
      </c>
      <c r="B3564">
        <v>0.35012900000000002</v>
      </c>
      <c r="C3564">
        <v>16.849627999999999</v>
      </c>
      <c r="D3564" s="4">
        <f t="shared" si="56"/>
        <v>6.9328589803698253E-3</v>
      </c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>
        <f>LN(C3564/C3563)</f>
        <v>1.4930221399637969E-2</v>
      </c>
      <c r="Q3564">
        <f>$Y$3*D3564+$Y$4*P3564</f>
        <v>1.325297496680203E-2</v>
      </c>
    </row>
    <row r="3565" spans="1:17" x14ac:dyDescent="0.25">
      <c r="A3565" s="5">
        <v>38035</v>
      </c>
      <c r="B3565">
        <v>0.35164099999999998</v>
      </c>
      <c r="C3565">
        <v>16.712289999999999</v>
      </c>
      <c r="D3565" s="4">
        <f t="shared" si="56"/>
        <v>4.3091107902081347E-3</v>
      </c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>
        <f>LN(C3565/C3564)</f>
        <v>-8.1842024992420086E-3</v>
      </c>
      <c r="Q3565">
        <f>$Y$3*D3565+$Y$4*P3565</f>
        <v>-5.5640429953352629E-3</v>
      </c>
    </row>
    <row r="3566" spans="1:17" x14ac:dyDescent="0.25">
      <c r="A3566" s="5">
        <v>38036</v>
      </c>
      <c r="B3566">
        <v>0.339698</v>
      </c>
      <c r="C3566">
        <v>16.51877</v>
      </c>
      <c r="D3566" s="4">
        <f t="shared" si="56"/>
        <v>-3.4553781195104619E-2</v>
      </c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>
        <f>LN(C3566/C3565)</f>
        <v>-1.164706678899507E-2</v>
      </c>
      <c r="Q3566">
        <f>$Y$3*D3566+$Y$4*P3566</f>
        <v>-1.6451176320541688E-2</v>
      </c>
    </row>
    <row r="3567" spans="1:17" x14ac:dyDescent="0.25">
      <c r="A3567" s="5">
        <v>38037</v>
      </c>
      <c r="B3567">
        <v>0.33864</v>
      </c>
      <c r="C3567">
        <v>16.587437000000001</v>
      </c>
      <c r="D3567" s="4">
        <f t="shared" si="56"/>
        <v>-3.1193913887019352E-3</v>
      </c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>
        <f>LN(C3567/C3566)</f>
        <v>4.1482914953257554E-3</v>
      </c>
      <c r="Q3567">
        <f>$Y$3*D3567+$Y$4*P3567</f>
        <v>2.6240770664723795E-3</v>
      </c>
    </row>
    <row r="3568" spans="1:17" x14ac:dyDescent="0.25">
      <c r="A3568" s="5">
        <v>38040</v>
      </c>
      <c r="B3568">
        <v>0.33546500000000001</v>
      </c>
      <c r="C3568">
        <v>16.612413</v>
      </c>
      <c r="D3568" s="4">
        <f t="shared" si="56"/>
        <v>-9.4199671504410012E-3</v>
      </c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>
        <f>LN(C3568/C3567)</f>
        <v>1.5045853949142752E-3</v>
      </c>
      <c r="Q3568">
        <f>$Y$3*D3568+$Y$4*P3568</f>
        <v>-7.8656584050800231E-4</v>
      </c>
    </row>
    <row r="3569" spans="1:17" x14ac:dyDescent="0.25">
      <c r="A3569" s="5">
        <v>38041</v>
      </c>
      <c r="B3569">
        <v>0.33803499999999997</v>
      </c>
      <c r="C3569">
        <v>16.780965999999999</v>
      </c>
      <c r="D3569" s="4">
        <f t="shared" si="56"/>
        <v>7.6318113556875381E-3</v>
      </c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>
        <f>LN(C3569/C3568)</f>
        <v>1.0095080910690219E-2</v>
      </c>
      <c r="Q3569">
        <f>$Y$3*D3569+$Y$4*P3569</f>
        <v>9.5784718266392673E-3</v>
      </c>
    </row>
    <row r="3570" spans="1:17" x14ac:dyDescent="0.25">
      <c r="A3570" s="5">
        <v>38042</v>
      </c>
      <c r="B3570">
        <v>0.34483799999999998</v>
      </c>
      <c r="C3570">
        <v>16.668603999999998</v>
      </c>
      <c r="D3570" s="4">
        <f t="shared" si="56"/>
        <v>1.9925301115782942E-2</v>
      </c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>
        <f>LN(C3570/C3569)</f>
        <v>-6.7183179113337035E-3</v>
      </c>
      <c r="Q3570">
        <f>$Y$3*D3570+$Y$4*P3570</f>
        <v>-1.1304862453079189E-3</v>
      </c>
    </row>
    <row r="3571" spans="1:17" x14ac:dyDescent="0.25">
      <c r="A3571" s="5">
        <v>38043</v>
      </c>
      <c r="B3571">
        <v>0.34831600000000001</v>
      </c>
      <c r="C3571">
        <v>16.543738999999999</v>
      </c>
      <c r="D3571" s="4">
        <f t="shared" si="56"/>
        <v>1.0035372193445684E-2</v>
      </c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>
        <f>LN(C3571/C3570)</f>
        <v>-7.5192279153022557E-3</v>
      </c>
      <c r="Q3571">
        <f>$Y$3*D3571+$Y$4*P3571</f>
        <v>-3.8375902867110439E-3</v>
      </c>
    </row>
    <row r="3572" spans="1:17" x14ac:dyDescent="0.25">
      <c r="A3572" s="5">
        <v>38044</v>
      </c>
      <c r="B3572">
        <v>0.36161900000000002</v>
      </c>
      <c r="C3572">
        <v>16.562469</v>
      </c>
      <c r="D3572" s="4">
        <f t="shared" si="56"/>
        <v>3.7481057658265031E-2</v>
      </c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>
        <f>LN(C3572/C3571)</f>
        <v>1.1315099571874078E-3</v>
      </c>
      <c r="Q3572">
        <f>$Y$3*D3572+$Y$4*P3572</f>
        <v>8.7549170282416461E-3</v>
      </c>
    </row>
    <row r="3573" spans="1:17" x14ac:dyDescent="0.25">
      <c r="A3573" s="5">
        <v>38047</v>
      </c>
      <c r="B3573">
        <v>0.36313099999999998</v>
      </c>
      <c r="C3573">
        <v>16.668603999999998</v>
      </c>
      <c r="D3573" s="4">
        <f t="shared" si="56"/>
        <v>4.172479320060425E-3</v>
      </c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>
        <f>LN(C3573/C3572)</f>
        <v>6.3877179581147562E-3</v>
      </c>
      <c r="Q3573">
        <f>$Y$3*D3573+$Y$4*P3573</f>
        <v>5.9231271456982558E-3</v>
      </c>
    </row>
    <row r="3574" spans="1:17" x14ac:dyDescent="0.25">
      <c r="A3574" s="5">
        <v>38048</v>
      </c>
      <c r="B3574">
        <v>0.359956</v>
      </c>
      <c r="C3574">
        <v>16.475061</v>
      </c>
      <c r="D3574" s="4">
        <f t="shared" si="56"/>
        <v>-8.7818489472797859E-3</v>
      </c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>
        <f>LN(C3574/C3573)</f>
        <v>-1.1679167043308451E-2</v>
      </c>
      <c r="Q3574">
        <f>$Y$3*D3574+$Y$4*P3574</f>
        <v>-1.1071527150729992E-2</v>
      </c>
    </row>
    <row r="3575" spans="1:17" x14ac:dyDescent="0.25">
      <c r="A3575" s="5">
        <v>38049</v>
      </c>
      <c r="B3575">
        <v>0.36161900000000002</v>
      </c>
      <c r="C3575">
        <v>16.462579999999999</v>
      </c>
      <c r="D3575" s="4">
        <f t="shared" si="56"/>
        <v>4.6093696272193939E-3</v>
      </c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>
        <f>LN(C3575/C3574)</f>
        <v>-7.5785637455751793E-4</v>
      </c>
      <c r="Q3575">
        <f>$Y$3*D3575+$Y$4*P3575</f>
        <v>3.6778482984952527E-4</v>
      </c>
    </row>
    <row r="3576" spans="1:17" x14ac:dyDescent="0.25">
      <c r="A3576" s="5">
        <v>38050</v>
      </c>
      <c r="B3576">
        <v>0.38036500000000001</v>
      </c>
      <c r="C3576">
        <v>16.462579999999999</v>
      </c>
      <c r="D3576" s="4">
        <f t="shared" si="56"/>
        <v>5.0540146640595494E-2</v>
      </c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>
        <f>LN(C3576/C3575)</f>
        <v>0</v>
      </c>
      <c r="Q3576">
        <f>$Y$3*D3576+$Y$4*P3576</f>
        <v>1.0599529722913486E-2</v>
      </c>
    </row>
    <row r="3577" spans="1:17" x14ac:dyDescent="0.25">
      <c r="A3577" s="5">
        <v>38051</v>
      </c>
      <c r="B3577">
        <v>0.40425100000000003</v>
      </c>
      <c r="C3577">
        <v>16.450094</v>
      </c>
      <c r="D3577" s="4">
        <f t="shared" si="56"/>
        <v>6.0904654144912126E-2</v>
      </c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>
        <f>LN(C3577/C3576)</f>
        <v>-7.5873510605633924E-4</v>
      </c>
      <c r="Q3577">
        <f>$Y$3*D3577+$Y$4*P3577</f>
        <v>1.2173616116213938E-2</v>
      </c>
    </row>
    <row r="3578" spans="1:17" x14ac:dyDescent="0.25">
      <c r="A3578" s="5">
        <v>38054</v>
      </c>
      <c r="B3578">
        <v>0.39306400000000002</v>
      </c>
      <c r="C3578">
        <v>16.12546</v>
      </c>
      <c r="D3578" s="4">
        <f t="shared" si="56"/>
        <v>-2.8063523687482359E-2</v>
      </c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>
        <f>LN(C3578/C3577)</f>
        <v>-1.9931802074040467E-2</v>
      </c>
      <c r="Q3578">
        <f>$Y$3*D3578+$Y$4*P3578</f>
        <v>-2.1637226982145159E-2</v>
      </c>
    </row>
    <row r="3579" spans="1:17" x14ac:dyDescent="0.25">
      <c r="A3579" s="5">
        <v>38055</v>
      </c>
      <c r="B3579">
        <v>0.409694</v>
      </c>
      <c r="C3579">
        <v>16.056787</v>
      </c>
      <c r="D3579" s="4">
        <f t="shared" si="56"/>
        <v>4.1438091100060477E-2</v>
      </c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>
        <f>LN(C3579/C3578)</f>
        <v>-4.2677631697380959E-3</v>
      </c>
      <c r="Q3579">
        <f>$Y$3*D3579+$Y$4*P3579</f>
        <v>5.3178948278338311E-3</v>
      </c>
    </row>
    <row r="3580" spans="1:17" x14ac:dyDescent="0.25">
      <c r="A3580" s="5">
        <v>38056</v>
      </c>
      <c r="B3580">
        <v>0.418462</v>
      </c>
      <c r="C3580">
        <v>15.838288</v>
      </c>
      <c r="D3580" s="4">
        <f t="shared" si="56"/>
        <v>2.1175545745525715E-2</v>
      </c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>
        <f>LN(C3580/C3579)</f>
        <v>-1.3701326499942577E-2</v>
      </c>
      <c r="Q3580">
        <f>$Y$3*D3580+$Y$4*P3580</f>
        <v>-6.3867762150575727E-3</v>
      </c>
    </row>
    <row r="3581" spans="1:17" x14ac:dyDescent="0.25">
      <c r="A3581" s="5">
        <v>38057</v>
      </c>
      <c r="B3581">
        <v>0.41044900000000001</v>
      </c>
      <c r="C3581">
        <v>15.663494999999999</v>
      </c>
      <c r="D3581" s="4">
        <f t="shared" si="56"/>
        <v>-1.9334402888059651E-2</v>
      </c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>
        <f>LN(C3581/C3580)</f>
        <v>-1.1097453998730716E-2</v>
      </c>
      <c r="Q3581">
        <f>$Y$3*D3581+$Y$4*P3581</f>
        <v>-1.2824947692000547E-2</v>
      </c>
    </row>
    <row r="3582" spans="1:17" x14ac:dyDescent="0.25">
      <c r="A3582" s="5">
        <v>38058</v>
      </c>
      <c r="B3582">
        <v>0.41664800000000002</v>
      </c>
      <c r="C3582">
        <v>15.844533</v>
      </c>
      <c r="D3582" s="4">
        <f t="shared" si="56"/>
        <v>1.4990058183727133E-2</v>
      </c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>
        <f>LN(C3582/C3581)</f>
        <v>1.1491673950348998E-2</v>
      </c>
      <c r="Q3582">
        <f>$Y$3*D3582+$Y$4*P3582</f>
        <v>1.2225372408478888E-2</v>
      </c>
    </row>
    <row r="3583" spans="1:17" x14ac:dyDescent="0.25">
      <c r="A3583" s="5">
        <v>38061</v>
      </c>
      <c r="B3583">
        <v>0.39986699999999997</v>
      </c>
      <c r="C3583">
        <v>15.707186</v>
      </c>
      <c r="D3583" s="4">
        <f t="shared" si="56"/>
        <v>-4.1109748807086656E-2</v>
      </c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>
        <f>LN(C3583/C3582)</f>
        <v>-8.7062050439344115E-3</v>
      </c>
      <c r="Q3583">
        <f>$Y$3*D3583+$Y$4*P3583</f>
        <v>-1.5502036636741464E-2</v>
      </c>
    </row>
    <row r="3584" spans="1:17" x14ac:dyDescent="0.25">
      <c r="A3584" s="5">
        <v>38062</v>
      </c>
      <c r="B3584">
        <v>0.39034200000000002</v>
      </c>
      <c r="C3584">
        <v>15.719677000000001</v>
      </c>
      <c r="D3584" s="4">
        <f t="shared" si="56"/>
        <v>-2.410871388939153E-2</v>
      </c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>
        <f>LN(C3584/C3583)</f>
        <v>7.9492507144358242E-4</v>
      </c>
      <c r="Q3584">
        <f>$Y$3*D3584+$Y$4*P3584</f>
        <v>-4.4279893623275952E-3</v>
      </c>
    </row>
    <row r="3585" spans="1:17" x14ac:dyDescent="0.25">
      <c r="A3585" s="5">
        <v>38063</v>
      </c>
      <c r="B3585">
        <v>0.39593699999999998</v>
      </c>
      <c r="C3585">
        <v>15.688453000000001</v>
      </c>
      <c r="D3585" s="4">
        <f t="shared" si="56"/>
        <v>1.4231829760879623E-2</v>
      </c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>
        <f>LN(C3585/C3584)</f>
        <v>-1.9882756653343808E-3</v>
      </c>
      <c r="Q3585">
        <f>$Y$3*D3585+$Y$4*P3585</f>
        <v>1.4134851328000964E-3</v>
      </c>
    </row>
    <row r="3586" spans="1:17" x14ac:dyDescent="0.25">
      <c r="A3586" s="5">
        <v>38064</v>
      </c>
      <c r="B3586">
        <v>0.388075</v>
      </c>
      <c r="C3586">
        <v>15.538622999999999</v>
      </c>
      <c r="D3586" s="4">
        <f t="shared" si="56"/>
        <v>-2.005648777658153E-2</v>
      </c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>
        <f>LN(C3586/C3585)</f>
        <v>-9.596233076050802E-3</v>
      </c>
      <c r="Q3586">
        <f>$Y$3*D3586+$Y$4*P3586</f>
        <v>-1.1790009469221444E-2</v>
      </c>
    </row>
    <row r="3587" spans="1:17" x14ac:dyDescent="0.25">
      <c r="A3587" s="5">
        <v>38065</v>
      </c>
      <c r="B3587">
        <v>0.39094800000000002</v>
      </c>
      <c r="C3587">
        <v>15.376308</v>
      </c>
      <c r="D3587" s="4">
        <f t="shared" si="56"/>
        <v>7.3759389012293345E-3</v>
      </c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>
        <f>LN(C3587/C3586)</f>
        <v>-1.0500847729993561E-2</v>
      </c>
      <c r="Q3587">
        <f>$Y$3*D3587+$Y$4*P3587</f>
        <v>-6.7516395491128865E-3</v>
      </c>
    </row>
    <row r="3588" spans="1:17" x14ac:dyDescent="0.25">
      <c r="A3588" s="5">
        <v>38068</v>
      </c>
      <c r="B3588">
        <v>0.39094800000000002</v>
      </c>
      <c r="C3588">
        <v>15.295158000000001</v>
      </c>
      <c r="D3588" s="4">
        <f t="shared" ref="D3588:D3651" si="57">LN(B3588/B3587)</f>
        <v>0</v>
      </c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>
        <f>LN(C3588/C3587)</f>
        <v>-5.2915755220261443E-3</v>
      </c>
      <c r="Q3588">
        <f>$Y$3*D3588+$Y$4*P3588</f>
        <v>-4.1818001106959032E-3</v>
      </c>
    </row>
    <row r="3589" spans="1:17" x14ac:dyDescent="0.25">
      <c r="A3589" s="5">
        <v>38069</v>
      </c>
      <c r="B3589">
        <v>0.38233</v>
      </c>
      <c r="C3589">
        <v>15.076654</v>
      </c>
      <c r="D3589" s="4">
        <f t="shared" si="57"/>
        <v>-2.2290448786295942E-2</v>
      </c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>
        <f>LN(C3589/C3588)</f>
        <v>-1.4388853051823684E-2</v>
      </c>
      <c r="Q3589">
        <f>$Y$3*D3589+$Y$4*P3589</f>
        <v>-1.6046014821487244E-2</v>
      </c>
    </row>
    <row r="3590" spans="1:17" x14ac:dyDescent="0.25">
      <c r="A3590" s="5">
        <v>38070</v>
      </c>
      <c r="B3590">
        <v>0.38550499999999999</v>
      </c>
      <c r="C3590">
        <v>15.238967000000001</v>
      </c>
      <c r="D3590" s="4">
        <f t="shared" si="57"/>
        <v>8.2700530604440433E-3</v>
      </c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>
        <f>LN(C3590/C3589)</f>
        <v>1.0708311138009009E-2</v>
      </c>
      <c r="Q3590">
        <f>$Y$3*D3590+$Y$4*P3590</f>
        <v>1.0196947584810991E-2</v>
      </c>
    </row>
    <row r="3591" spans="1:17" x14ac:dyDescent="0.25">
      <c r="A3591" s="5">
        <v>38071</v>
      </c>
      <c r="B3591">
        <v>0.40621600000000002</v>
      </c>
      <c r="C3591">
        <v>15.725915000000001</v>
      </c>
      <c r="D3591" s="4">
        <f t="shared" si="57"/>
        <v>5.2330874745973872E-2</v>
      </c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>
        <f>LN(C3591/C3590)</f>
        <v>3.1454222684080213E-2</v>
      </c>
      <c r="Q3591">
        <f>$Y$3*D3591+$Y$4*P3591</f>
        <v>3.5832577492161108E-2</v>
      </c>
    </row>
    <row r="3592" spans="1:17" x14ac:dyDescent="0.25">
      <c r="A3592" s="5">
        <v>38072</v>
      </c>
      <c r="B3592">
        <v>0.40878700000000001</v>
      </c>
      <c r="C3592">
        <v>15.626035</v>
      </c>
      <c r="D3592" s="4">
        <f t="shared" si="57"/>
        <v>6.3092001586037482E-3</v>
      </c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>
        <f>LN(C3592/C3591)</f>
        <v>-6.3715550643423961E-3</v>
      </c>
      <c r="Q3592">
        <f>$Y$3*D3592+$Y$4*P3592</f>
        <v>-3.7120843103211646E-3</v>
      </c>
    </row>
    <row r="3593" spans="1:17" x14ac:dyDescent="0.25">
      <c r="A3593" s="5">
        <v>38075</v>
      </c>
      <c r="B3593">
        <v>0.42193900000000001</v>
      </c>
      <c r="C3593">
        <v>15.800836</v>
      </c>
      <c r="D3593" s="4">
        <f t="shared" si="57"/>
        <v>3.1666515832192696E-2</v>
      </c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>
        <f>LN(C3593/C3592)</f>
        <v>1.1124416596874517E-2</v>
      </c>
      <c r="Q3593">
        <f>$Y$3*D3593+$Y$4*P3593</f>
        <v>1.5432607330157831E-2</v>
      </c>
    </row>
    <row r="3594" spans="1:17" x14ac:dyDescent="0.25">
      <c r="A3594" s="5">
        <v>38076</v>
      </c>
      <c r="B3594">
        <v>0.42209000000000002</v>
      </c>
      <c r="C3594">
        <v>15.732162000000001</v>
      </c>
      <c r="D3594" s="4">
        <f t="shared" si="57"/>
        <v>3.5780761469324864E-4</v>
      </c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>
        <f>LN(C3594/C3593)</f>
        <v>-4.3556980261858919E-3</v>
      </c>
      <c r="Q3594">
        <f>$Y$3*D3594+$Y$4*P3594</f>
        <v>-3.3671582917267798E-3</v>
      </c>
    </row>
    <row r="3595" spans="1:17" x14ac:dyDescent="0.25">
      <c r="A3595" s="5">
        <v>38077</v>
      </c>
      <c r="B3595">
        <v>0.40878700000000001</v>
      </c>
      <c r="C3595">
        <v>15.563589</v>
      </c>
      <c r="D3595" s="4">
        <f t="shared" si="57"/>
        <v>-3.2024323446886015E-2</v>
      </c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>
        <f>LN(C3595/C3594)</f>
        <v>-1.0773004319040437E-2</v>
      </c>
      <c r="Q3595">
        <f>$Y$3*D3595+$Y$4*P3595</f>
        <v>-1.5229936158763033E-2</v>
      </c>
    </row>
    <row r="3596" spans="1:17" x14ac:dyDescent="0.25">
      <c r="A3596" s="5">
        <v>38078</v>
      </c>
      <c r="B3596">
        <v>0.40984500000000001</v>
      </c>
      <c r="C3596">
        <v>15.657242</v>
      </c>
      <c r="D3596" s="4">
        <f t="shared" si="57"/>
        <v>2.5848014469478475E-3</v>
      </c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>
        <f>LN(C3596/C3595)</f>
        <v>5.9994098750008884E-3</v>
      </c>
      <c r="Q3596">
        <f>$Y$3*D3596+$Y$4*P3596</f>
        <v>5.2832812934469221E-3</v>
      </c>
    </row>
    <row r="3597" spans="1:17" x14ac:dyDescent="0.25">
      <c r="A3597" s="5">
        <v>38079</v>
      </c>
      <c r="B3597">
        <v>0.41574</v>
      </c>
      <c r="C3597">
        <v>16.137943</v>
      </c>
      <c r="D3597" s="4">
        <f t="shared" si="57"/>
        <v>1.4281025427934945E-2</v>
      </c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>
        <f>LN(C3597/C3596)</f>
        <v>3.0239649828546798E-2</v>
      </c>
      <c r="Q3597">
        <f>$Y$3*D3597+$Y$4*P3597</f>
        <v>2.6892728125410544E-2</v>
      </c>
    </row>
    <row r="3598" spans="1:17" x14ac:dyDescent="0.25">
      <c r="A3598" s="5">
        <v>38082</v>
      </c>
      <c r="B3598">
        <v>0.42813699999999999</v>
      </c>
      <c r="C3598">
        <v>16.200377</v>
      </c>
      <c r="D3598" s="4">
        <f t="shared" si="57"/>
        <v>2.9383172953414551E-2</v>
      </c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>
        <f>LN(C3598/C3597)</f>
        <v>3.8613061886076886E-3</v>
      </c>
      <c r="Q3598">
        <f>$Y$3*D3598+$Y$4*P3598</f>
        <v>9.2138784176031205E-3</v>
      </c>
    </row>
    <row r="3599" spans="1:17" x14ac:dyDescent="0.25">
      <c r="A3599" s="5">
        <v>38083</v>
      </c>
      <c r="B3599">
        <v>0.42072900000000002</v>
      </c>
      <c r="C3599">
        <v>16.106729999999999</v>
      </c>
      <c r="D3599" s="4">
        <f t="shared" si="57"/>
        <v>-1.7454316868873394E-2</v>
      </c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>
        <f>LN(C3599/C3598)</f>
        <v>-5.7973165025727615E-3</v>
      </c>
      <c r="Q3599">
        <f>$Y$3*D3599+$Y$4*P3599</f>
        <v>-8.242080320558412E-3</v>
      </c>
    </row>
    <row r="3600" spans="1:17" x14ac:dyDescent="0.25">
      <c r="A3600" s="5">
        <v>38084</v>
      </c>
      <c r="B3600">
        <v>0.41286899999999999</v>
      </c>
      <c r="C3600">
        <v>15.975638999999999</v>
      </c>
      <c r="D3600" s="4">
        <f t="shared" si="57"/>
        <v>-1.8858569589941514E-2</v>
      </c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>
        <f>LN(C3600/C3599)</f>
        <v>-8.1721976063044693E-3</v>
      </c>
      <c r="Q3600">
        <f>$Y$3*D3600+$Y$4*P3600</f>
        <v>-1.0413396435349579E-2</v>
      </c>
    </row>
    <row r="3601" spans="1:17" x14ac:dyDescent="0.25">
      <c r="A3601" s="5">
        <v>38085</v>
      </c>
      <c r="B3601">
        <v>0.41619400000000001</v>
      </c>
      <c r="C3601">
        <v>15.906959000000001</v>
      </c>
      <c r="D3601" s="4">
        <f t="shared" si="57"/>
        <v>8.0211463475922066E-3</v>
      </c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>
        <f>LN(C3601/C3600)</f>
        <v>-4.3083130323298864E-3</v>
      </c>
      <c r="Q3601">
        <f>$Y$3*D3601+$Y$4*P3601</f>
        <v>-1.7225177813923462E-3</v>
      </c>
    </row>
    <row r="3602" spans="1:17" x14ac:dyDescent="0.25">
      <c r="A3602" s="5">
        <v>38089</v>
      </c>
      <c r="B3602">
        <v>0.423904</v>
      </c>
      <c r="C3602">
        <v>15.988118999999999</v>
      </c>
      <c r="D3602" s="4">
        <f t="shared" si="57"/>
        <v>1.8355516792314307E-2</v>
      </c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>
        <f>LN(C3602/C3601)</f>
        <v>5.0891974723993308E-3</v>
      </c>
      <c r="Q3602">
        <f>$Y$3*D3602+$Y$4*P3602</f>
        <v>7.8714756273295782E-3</v>
      </c>
    </row>
    <row r="3603" spans="1:17" x14ac:dyDescent="0.25">
      <c r="A3603" s="5">
        <v>38090</v>
      </c>
      <c r="B3603">
        <v>0.40712399999999999</v>
      </c>
      <c r="C3603">
        <v>15.888229000000001</v>
      </c>
      <c r="D3603" s="4">
        <f t="shared" si="57"/>
        <v>-4.0389207156551109E-2</v>
      </c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>
        <f>LN(C3603/C3602)</f>
        <v>-6.2673633109879695E-3</v>
      </c>
      <c r="Q3603">
        <f>$Y$3*D3603+$Y$4*P3603</f>
        <v>-1.3423565302518193E-2</v>
      </c>
    </row>
    <row r="3604" spans="1:17" x14ac:dyDescent="0.25">
      <c r="A3604" s="5">
        <v>38091</v>
      </c>
      <c r="B3604">
        <v>0.40273900000000001</v>
      </c>
      <c r="C3604">
        <v>15.925682999999999</v>
      </c>
      <c r="D3604" s="4">
        <f t="shared" si="57"/>
        <v>-1.0829097889631387E-2</v>
      </c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>
        <f>LN(C3604/C3603)</f>
        <v>2.3545684858701931E-3</v>
      </c>
      <c r="Q3604">
        <f>$Y$3*D3604+$Y$4*P3604</f>
        <v>-4.1037528443259915E-4</v>
      </c>
    </row>
    <row r="3605" spans="1:17" x14ac:dyDescent="0.25">
      <c r="A3605" s="5">
        <v>38092</v>
      </c>
      <c r="B3605">
        <v>0.44295299999999999</v>
      </c>
      <c r="C3605">
        <v>15.744645</v>
      </c>
      <c r="D3605" s="4">
        <f t="shared" si="57"/>
        <v>9.5174960152888316E-2</v>
      </c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>
        <f>LN(C3605/C3604)</f>
        <v>-1.1432781620033871E-2</v>
      </c>
      <c r="Q3605">
        <f>$Y$3*D3605+$Y$4*P3605</f>
        <v>1.0925521683881119E-2</v>
      </c>
    </row>
    <row r="3606" spans="1:17" x14ac:dyDescent="0.25">
      <c r="A3606" s="5">
        <v>38093</v>
      </c>
      <c r="B3606">
        <v>0.441139</v>
      </c>
      <c r="C3606">
        <v>15.707186</v>
      </c>
      <c r="D3606" s="4">
        <f t="shared" si="57"/>
        <v>-4.1036510807442904E-3</v>
      </c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>
        <f>LN(C3606/C3605)</f>
        <v>-2.3819928138058329E-3</v>
      </c>
      <c r="Q3606">
        <f>$Y$3*D3606+$Y$4*P3606</f>
        <v>-2.743067507610854E-3</v>
      </c>
    </row>
    <row r="3607" spans="1:17" x14ac:dyDescent="0.25">
      <c r="A3607" s="5">
        <v>38096</v>
      </c>
      <c r="B3607">
        <v>0.428591</v>
      </c>
      <c r="C3607">
        <v>15.938176</v>
      </c>
      <c r="D3607" s="4">
        <f t="shared" si="57"/>
        <v>-2.8856934308902994E-2</v>
      </c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>
        <f>LN(C3607/C3606)</f>
        <v>1.4598923060668007E-2</v>
      </c>
      <c r="Q3607">
        <f>$Y$3*D3607+$Y$4*P3607</f>
        <v>5.4851455503060059E-3</v>
      </c>
    </row>
    <row r="3608" spans="1:17" x14ac:dyDescent="0.25">
      <c r="A3608" s="5">
        <v>38097</v>
      </c>
      <c r="B3608">
        <v>0.41921799999999998</v>
      </c>
      <c r="C3608">
        <v>15.813314999999999</v>
      </c>
      <c r="D3608" s="4">
        <f t="shared" si="57"/>
        <v>-2.2112013202629066E-2</v>
      </c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>
        <f>LN(C3608/C3607)</f>
        <v>-7.8649310439019536E-3</v>
      </c>
      <c r="Q3608">
        <f>$Y$3*D3608+$Y$4*P3608</f>
        <v>-1.0852899636080916E-2</v>
      </c>
    </row>
    <row r="3609" spans="1:17" x14ac:dyDescent="0.25">
      <c r="A3609" s="5">
        <v>38098</v>
      </c>
      <c r="B3609">
        <v>0.41921799999999998</v>
      </c>
      <c r="C3609">
        <v>15.888229000000001</v>
      </c>
      <c r="D3609" s="4">
        <f t="shared" si="57"/>
        <v>0</v>
      </c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>
        <f>LN(C3609/C3608)</f>
        <v>4.7262139312033878E-3</v>
      </c>
      <c r="Q3609">
        <f>$Y$3*D3609+$Y$4*P3609</f>
        <v>3.7350089511925134E-3</v>
      </c>
    </row>
    <row r="3610" spans="1:17" x14ac:dyDescent="0.25">
      <c r="A3610" s="5">
        <v>38099</v>
      </c>
      <c r="B3610">
        <v>0.41997400000000001</v>
      </c>
      <c r="C3610">
        <v>16.200377</v>
      </c>
      <c r="D3610" s="4">
        <f t="shared" si="57"/>
        <v>1.8017335830498038E-3</v>
      </c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>
        <f>LN(C3610/C3609)</f>
        <v>1.9455992979795896E-2</v>
      </c>
      <c r="Q3610">
        <f>$Y$3*D3610+$Y$4*P3610</f>
        <v>1.575345431202067E-2</v>
      </c>
    </row>
    <row r="3611" spans="1:17" x14ac:dyDescent="0.25">
      <c r="A3611" s="5">
        <v>38100</v>
      </c>
      <c r="B3611">
        <v>0.418765</v>
      </c>
      <c r="C3611">
        <v>17.193003000000001</v>
      </c>
      <c r="D3611" s="4">
        <f t="shared" si="57"/>
        <v>-2.8829012060847532E-3</v>
      </c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>
        <f>LN(C3611/C3610)</f>
        <v>5.9467985154815821E-2</v>
      </c>
      <c r="Q3611">
        <f>$Y$3*D3611+$Y$4*P3611</f>
        <v>4.6391448635598076E-2</v>
      </c>
    </row>
    <row r="3612" spans="1:17" x14ac:dyDescent="0.25">
      <c r="A3612" s="5">
        <v>38103</v>
      </c>
      <c r="B3612">
        <v>0.41014699999999998</v>
      </c>
      <c r="C3612">
        <v>17.005716</v>
      </c>
      <c r="D3612" s="4">
        <f t="shared" si="57"/>
        <v>-2.0794271368408803E-2</v>
      </c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>
        <f>LN(C3612/C3611)</f>
        <v>-1.0952975891397836E-2</v>
      </c>
      <c r="Q3612">
        <f>$Y$3*D3612+$Y$4*P3612</f>
        <v>-1.3016941092416152E-2</v>
      </c>
    </row>
    <row r="3613" spans="1:17" x14ac:dyDescent="0.25">
      <c r="A3613" s="5">
        <v>38104</v>
      </c>
      <c r="B3613">
        <v>0.40727400000000002</v>
      </c>
      <c r="C3613">
        <v>16.993233</v>
      </c>
      <c r="D3613" s="4">
        <f t="shared" si="57"/>
        <v>-7.0294544190592041E-3</v>
      </c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>
        <f>LN(C3613/C3612)</f>
        <v>-7.3431684967233081E-4</v>
      </c>
      <c r="Q3613">
        <f>$Y$3*D3613+$Y$4*P3613</f>
        <v>-2.0545642611222497E-3</v>
      </c>
    </row>
    <row r="3614" spans="1:17" x14ac:dyDescent="0.25">
      <c r="A3614" s="5">
        <v>38105</v>
      </c>
      <c r="B3614">
        <v>0.39986699999999997</v>
      </c>
      <c r="C3614">
        <v>16.581202000000001</v>
      </c>
      <c r="D3614" s="4">
        <f t="shared" si="57"/>
        <v>-1.8354185788177046E-2</v>
      </c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>
        <f>LN(C3614/C3613)</f>
        <v>-2.4545561922554627E-2</v>
      </c>
      <c r="Q3614">
        <f>$Y$3*D3614+$Y$4*P3614</f>
        <v>-2.3247075872865175E-2</v>
      </c>
    </row>
    <row r="3615" spans="1:17" x14ac:dyDescent="0.25">
      <c r="A3615" s="5">
        <v>38106</v>
      </c>
      <c r="B3615">
        <v>0.40470499999999998</v>
      </c>
      <c r="C3615">
        <v>16.53126</v>
      </c>
      <c r="D3615" s="4">
        <f t="shared" si="57"/>
        <v>1.2026414818637749E-2</v>
      </c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>
        <f>LN(C3615/C3614)</f>
        <v>-3.0165100903643922E-3</v>
      </c>
      <c r="Q3615">
        <f>$Y$3*D3615+$Y$4*P3615</f>
        <v>1.3836658275649802E-4</v>
      </c>
    </row>
    <row r="3616" spans="1:17" x14ac:dyDescent="0.25">
      <c r="A3616" s="5">
        <v>38107</v>
      </c>
      <c r="B3616">
        <v>0.38973799999999997</v>
      </c>
      <c r="C3616">
        <v>16.312757000000001</v>
      </c>
      <c r="D3616" s="4">
        <f t="shared" si="57"/>
        <v>-3.7683688139629218E-2</v>
      </c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>
        <f>LN(C3616/C3615)</f>
        <v>-1.3305694225244831E-2</v>
      </c>
      <c r="Q3616">
        <f>$Y$3*D3616+$Y$4*P3616</f>
        <v>-1.8418367777975876E-2</v>
      </c>
    </row>
    <row r="3617" spans="1:17" x14ac:dyDescent="0.25">
      <c r="A3617" s="5">
        <v>38110</v>
      </c>
      <c r="B3617">
        <v>0.394123</v>
      </c>
      <c r="C3617">
        <v>16.450094</v>
      </c>
      <c r="D3617" s="4">
        <f t="shared" si="57"/>
        <v>1.1188324823548718E-2</v>
      </c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>
        <f>LN(C3617/C3616)</f>
        <v>8.3837517326897145E-3</v>
      </c>
      <c r="Q3617">
        <f>$Y$3*D3617+$Y$4*P3617</f>
        <v>8.971940683704065E-3</v>
      </c>
    </row>
    <row r="3618" spans="1:17" x14ac:dyDescent="0.25">
      <c r="A3618" s="5">
        <v>38111</v>
      </c>
      <c r="B3618">
        <v>0.395181</v>
      </c>
      <c r="C3618">
        <v>16.437605000000001</v>
      </c>
      <c r="D3618" s="4">
        <f t="shared" si="57"/>
        <v>2.6808444747457483E-3</v>
      </c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>
        <f>LN(C3618/C3617)</f>
        <v>-7.5949373048787112E-4</v>
      </c>
      <c r="Q3618">
        <f>$Y$3*D3618+$Y$4*P3618</f>
        <v>-3.7968972703374864E-5</v>
      </c>
    </row>
    <row r="3619" spans="1:17" x14ac:dyDescent="0.25">
      <c r="A3619" s="5">
        <v>38112</v>
      </c>
      <c r="B3619">
        <v>0.402891</v>
      </c>
      <c r="C3619">
        <v>16.418870999999999</v>
      </c>
      <c r="D3619" s="4">
        <f t="shared" si="57"/>
        <v>1.9322166103756516E-2</v>
      </c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>
        <f>LN(C3619/C3618)</f>
        <v>-1.1403537025793142E-3</v>
      </c>
      <c r="Q3619">
        <f>$Y$3*D3619+$Y$4*P3619</f>
        <v>3.1511472389463865E-3</v>
      </c>
    </row>
    <row r="3620" spans="1:17" x14ac:dyDescent="0.25">
      <c r="A3620" s="5">
        <v>38113</v>
      </c>
      <c r="B3620">
        <v>0.401833</v>
      </c>
      <c r="C3620">
        <v>16.306508999999998</v>
      </c>
      <c r="D3620" s="4">
        <f t="shared" si="57"/>
        <v>-2.6294744772028126E-3</v>
      </c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>
        <f>LN(C3620/C3619)</f>
        <v>-6.8669907906807491E-3</v>
      </c>
      <c r="Q3620">
        <f>$Y$3*D3620+$Y$4*P3620</f>
        <v>-5.9782778940710973E-3</v>
      </c>
    </row>
    <row r="3621" spans="1:17" x14ac:dyDescent="0.25">
      <c r="A3621" s="5">
        <v>38114</v>
      </c>
      <c r="B3621">
        <v>0.40319300000000002</v>
      </c>
      <c r="C3621">
        <v>16.094244</v>
      </c>
      <c r="D3621" s="4">
        <f t="shared" si="57"/>
        <v>3.3787760738847165E-3</v>
      </c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>
        <f>LN(C3621/C3620)</f>
        <v>-1.3102660718466627E-2</v>
      </c>
      <c r="Q3621">
        <f>$Y$3*D3621+$Y$4*P3621</f>
        <v>-9.6460922126576851E-3</v>
      </c>
    </row>
    <row r="3622" spans="1:17" x14ac:dyDescent="0.25">
      <c r="A3622" s="5">
        <v>38117</v>
      </c>
      <c r="B3622">
        <v>0.39729700000000001</v>
      </c>
      <c r="C3622">
        <v>16.187897</v>
      </c>
      <c r="D3622" s="4">
        <f t="shared" si="57"/>
        <v>-1.4731243672338383E-2</v>
      </c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>
        <f>LN(C3622/C3621)</f>
        <v>5.8021717169919043E-3</v>
      </c>
      <c r="Q3622">
        <f>$Y$3*D3622+$Y$4*P3622</f>
        <v>1.4958022028734716E-3</v>
      </c>
    </row>
    <row r="3623" spans="1:17" x14ac:dyDescent="0.25">
      <c r="A3623" s="5">
        <v>38118</v>
      </c>
      <c r="B3623">
        <v>0.41029900000000002</v>
      </c>
      <c r="C3623">
        <v>16.194132</v>
      </c>
      <c r="D3623" s="4">
        <f t="shared" si="57"/>
        <v>3.2202050381123767E-2</v>
      </c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>
        <f>LN(C3623/C3622)</f>
        <v>3.8509014225452114E-4</v>
      </c>
      <c r="Q3623">
        <f>$Y$3*D3623+$Y$4*P3623</f>
        <v>7.0579005348101508E-3</v>
      </c>
    </row>
    <row r="3624" spans="1:17" x14ac:dyDescent="0.25">
      <c r="A3624" s="5">
        <v>38119</v>
      </c>
      <c r="B3624">
        <v>0.412717</v>
      </c>
      <c r="C3624">
        <v>16.194132</v>
      </c>
      <c r="D3624" s="4">
        <f t="shared" si="57"/>
        <v>5.8759658552966143E-3</v>
      </c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>
        <f>LN(C3624/C3623)</f>
        <v>0</v>
      </c>
      <c r="Q3624">
        <f>$Y$3*D3624+$Y$4*P3624</f>
        <v>1.2323366447064066E-3</v>
      </c>
    </row>
    <row r="3625" spans="1:17" x14ac:dyDescent="0.25">
      <c r="A3625" s="5">
        <v>38120</v>
      </c>
      <c r="B3625">
        <v>0.41105399999999997</v>
      </c>
      <c r="C3625">
        <v>16.29402</v>
      </c>
      <c r="D3625" s="4">
        <f t="shared" si="57"/>
        <v>-4.0375353323731464E-3</v>
      </c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>
        <f>LN(C3625/C3624)</f>
        <v>6.1492149355811942E-3</v>
      </c>
      <c r="Q3625">
        <f>$Y$3*D3625+$Y$4*P3625</f>
        <v>4.012799245834261E-3</v>
      </c>
    </row>
    <row r="3626" spans="1:17" x14ac:dyDescent="0.25">
      <c r="A3626" s="5">
        <v>38121</v>
      </c>
      <c r="B3626">
        <v>0.40908899999999998</v>
      </c>
      <c r="C3626">
        <v>16.144189999999998</v>
      </c>
      <c r="D3626" s="4">
        <f t="shared" si="57"/>
        <v>-4.7918564445657789E-3</v>
      </c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>
        <f>LN(C3626/C3625)</f>
        <v>-9.237936713088939E-3</v>
      </c>
      <c r="Q3626">
        <f>$Y$3*D3626+$Y$4*P3626</f>
        <v>-8.3054827514532793E-3</v>
      </c>
    </row>
    <row r="3627" spans="1:17" x14ac:dyDescent="0.25">
      <c r="A3627" s="5">
        <v>38124</v>
      </c>
      <c r="B3627">
        <v>0.40273900000000001</v>
      </c>
      <c r="C3627">
        <v>15.944419</v>
      </c>
      <c r="D3627" s="4">
        <f t="shared" si="57"/>
        <v>-1.5644026826816381E-2</v>
      </c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>
        <f>LN(C3627/C3626)</f>
        <v>-1.2451370576925545E-2</v>
      </c>
      <c r="Q3627">
        <f>$Y$3*D3627+$Y$4*P3627</f>
        <v>-1.3120950249030839E-2</v>
      </c>
    </row>
    <row r="3628" spans="1:17" x14ac:dyDescent="0.25">
      <c r="A3628" s="5">
        <v>38125</v>
      </c>
      <c r="B3628">
        <v>0.40908899999999998</v>
      </c>
      <c r="C3628">
        <v>16.12546</v>
      </c>
      <c r="D3628" s="4">
        <f t="shared" si="57"/>
        <v>1.5644026826816461E-2</v>
      </c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>
        <f>LN(C3628/C3627)</f>
        <v>1.1290527363360529E-2</v>
      </c>
      <c r="Q3628">
        <f>$Y$3*D3628+$Y$4*P3628</f>
        <v>1.2203564820290339E-2</v>
      </c>
    </row>
    <row r="3629" spans="1:17" x14ac:dyDescent="0.25">
      <c r="A3629" s="5">
        <v>38126</v>
      </c>
      <c r="B3629">
        <v>0.40017000000000003</v>
      </c>
      <c r="C3629">
        <v>15.994356</v>
      </c>
      <c r="D3629" s="4">
        <f t="shared" si="57"/>
        <v>-2.2043279461422489E-2</v>
      </c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>
        <f>LN(C3629/C3628)</f>
        <v>-8.1634793978633824E-3</v>
      </c>
      <c r="Q3629">
        <f>$Y$3*D3629+$Y$4*P3629</f>
        <v>-1.1074419771028429E-2</v>
      </c>
    </row>
    <row r="3630" spans="1:17" x14ac:dyDescent="0.25">
      <c r="A3630" s="5">
        <v>38127</v>
      </c>
      <c r="B3630">
        <v>0.40379700000000002</v>
      </c>
      <c r="C3630">
        <v>16.063033999999998</v>
      </c>
      <c r="D3630" s="4">
        <f t="shared" si="57"/>
        <v>9.0228196095711883E-3</v>
      </c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>
        <f>LN(C3630/C3629)</f>
        <v>4.2846972301529493E-3</v>
      </c>
      <c r="Q3630">
        <f>$Y$3*D3630+$Y$4*P3630</f>
        <v>5.278399708869252E-3</v>
      </c>
    </row>
    <row r="3631" spans="1:17" x14ac:dyDescent="0.25">
      <c r="A3631" s="5">
        <v>38128</v>
      </c>
      <c r="B3631">
        <v>0.40984500000000001</v>
      </c>
      <c r="C3631">
        <v>16.162918000000001</v>
      </c>
      <c r="D3631" s="4">
        <f t="shared" si="57"/>
        <v>1.4866763008776459E-2</v>
      </c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>
        <f>LN(C3631/C3630)</f>
        <v>6.1989988601871522E-3</v>
      </c>
      <c r="Q3631">
        <f>$Y$3*D3631+$Y$4*P3631</f>
        <v>8.0168452621281368E-3</v>
      </c>
    </row>
    <row r="3632" spans="1:17" x14ac:dyDescent="0.25">
      <c r="A3632" s="5">
        <v>38131</v>
      </c>
      <c r="B3632">
        <v>0.41332200000000002</v>
      </c>
      <c r="C3632">
        <v>16.081759999999999</v>
      </c>
      <c r="D3632" s="4">
        <f t="shared" si="57"/>
        <v>8.447910760806851E-3</v>
      </c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>
        <f>LN(C3632/C3631)</f>
        <v>-5.0338956015800124E-3</v>
      </c>
      <c r="Q3632">
        <f>$Y$3*D3632+$Y$4*P3632</f>
        <v>-2.2064244374599396E-3</v>
      </c>
    </row>
    <row r="3633" spans="1:17" x14ac:dyDescent="0.25">
      <c r="A3633" s="5">
        <v>38132</v>
      </c>
      <c r="B3633">
        <v>0.42949799999999999</v>
      </c>
      <c r="C3633">
        <v>16.29402</v>
      </c>
      <c r="D3633" s="4">
        <f t="shared" si="57"/>
        <v>3.8390134635835654E-2</v>
      </c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>
        <f>LN(C3633/C3632)</f>
        <v>1.3112458835757349E-2</v>
      </c>
      <c r="Q3633">
        <f>$Y$3*D3633+$Y$4*P3633</f>
        <v>1.8413818126905301E-2</v>
      </c>
    </row>
    <row r="3634" spans="1:17" x14ac:dyDescent="0.25">
      <c r="A3634" s="5">
        <v>38133</v>
      </c>
      <c r="B3634">
        <v>0.43101</v>
      </c>
      <c r="C3634">
        <v>16.318991</v>
      </c>
      <c r="D3634" s="4">
        <f t="shared" si="57"/>
        <v>3.5142068546848704E-3</v>
      </c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>
        <f>LN(C3634/C3633)</f>
        <v>1.5313523108818896E-3</v>
      </c>
      <c r="Q3634">
        <f>$Y$3*D3634+$Y$4*P3634</f>
        <v>1.9472063807703995E-3</v>
      </c>
    </row>
    <row r="3635" spans="1:17" x14ac:dyDescent="0.25">
      <c r="A3635" s="5">
        <v>38134</v>
      </c>
      <c r="B3635">
        <v>0.42587000000000003</v>
      </c>
      <c r="C3635">
        <v>16.350200999999998</v>
      </c>
      <c r="D3635" s="4">
        <f t="shared" si="57"/>
        <v>-1.1997156312721562E-2</v>
      </c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>
        <f>LN(C3635/C3634)</f>
        <v>1.9106692014144769E-3</v>
      </c>
      <c r="Q3635">
        <f>$Y$3*D3635+$Y$4*P3635</f>
        <v>-1.0061488079691724E-3</v>
      </c>
    </row>
    <row r="3636" spans="1:17" x14ac:dyDescent="0.25">
      <c r="A3636" s="5">
        <v>38135</v>
      </c>
      <c r="B3636">
        <v>0.42420600000000003</v>
      </c>
      <c r="C3636">
        <v>16.375183</v>
      </c>
      <c r="D3636" s="4">
        <f t="shared" si="57"/>
        <v>-3.9149490758929473E-3</v>
      </c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>
        <f>LN(C3636/C3635)</f>
        <v>1.5267661857099075E-3</v>
      </c>
      <c r="Q3636">
        <f>$Y$3*D3636+$Y$4*P3636</f>
        <v>3.855027250166367E-4</v>
      </c>
    </row>
    <row r="3637" spans="1:17" x14ac:dyDescent="0.25">
      <c r="A3637" s="5">
        <v>38139</v>
      </c>
      <c r="B3637">
        <v>0.42420600000000003</v>
      </c>
      <c r="C3637">
        <v>16.300267999999999</v>
      </c>
      <c r="D3637" s="4">
        <f t="shared" si="57"/>
        <v>0</v>
      </c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>
        <f>LN(C3637/C3636)</f>
        <v>-4.5854076360439854E-3</v>
      </c>
      <c r="Q3637">
        <f>$Y$3*D3637+$Y$4*P3637</f>
        <v>-3.6237332492331832E-3</v>
      </c>
    </row>
    <row r="3638" spans="1:17" x14ac:dyDescent="0.25">
      <c r="A3638" s="5">
        <v>38140</v>
      </c>
      <c r="B3638">
        <v>0.43720900000000001</v>
      </c>
      <c r="C3638">
        <v>16.312757000000001</v>
      </c>
      <c r="D3638" s="4">
        <f t="shared" si="57"/>
        <v>3.0192155332754433E-2</v>
      </c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>
        <f>LN(C3638/C3637)</f>
        <v>7.658903527343802E-4</v>
      </c>
      <c r="Q3638">
        <f>$Y$3*D3638+$Y$4*P3638</f>
        <v>6.9373123018649915E-3</v>
      </c>
    </row>
    <row r="3639" spans="1:17" x14ac:dyDescent="0.25">
      <c r="A3639" s="5">
        <v>38141</v>
      </c>
      <c r="B3639">
        <v>0.42934699999999998</v>
      </c>
      <c r="C3639">
        <v>16.162918000000001</v>
      </c>
      <c r="D3639" s="4">
        <f t="shared" si="57"/>
        <v>-1.8145891847188476E-2</v>
      </c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>
        <f>LN(C3639/C3638)</f>
        <v>-9.2278336488738431E-3</v>
      </c>
      <c r="Q3639">
        <f>$Y$3*D3639+$Y$4*P3639</f>
        <v>-1.1098172957857581E-2</v>
      </c>
    </row>
    <row r="3640" spans="1:17" x14ac:dyDescent="0.25">
      <c r="A3640" s="5">
        <v>38142</v>
      </c>
      <c r="B3640">
        <v>0.43509199999999998</v>
      </c>
      <c r="C3640">
        <v>16.200377</v>
      </c>
      <c r="D3640" s="4">
        <f t="shared" si="57"/>
        <v>1.3292053192111923E-2</v>
      </c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>
        <f>LN(C3640/C3639)</f>
        <v>2.3149074732919978E-3</v>
      </c>
      <c r="Q3640">
        <f>$Y$3*D3640+$Y$4*P3640</f>
        <v>4.6170888093850383E-3</v>
      </c>
    </row>
    <row r="3641" spans="1:17" x14ac:dyDescent="0.25">
      <c r="A3641" s="5">
        <v>38145</v>
      </c>
      <c r="B3641">
        <v>0.45066299999999998</v>
      </c>
      <c r="C3641">
        <v>16.500039999999998</v>
      </c>
      <c r="D3641" s="4">
        <f t="shared" si="57"/>
        <v>3.5162328827225912E-2</v>
      </c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>
        <f>LN(C3641/C3640)</f>
        <v>1.8328291573523562E-2</v>
      </c>
      <c r="Q3641">
        <f>$Y$3*D3641+$Y$4*P3641</f>
        <v>2.185880919342947E-2</v>
      </c>
    </row>
    <row r="3642" spans="1:17" x14ac:dyDescent="0.25">
      <c r="A3642" s="5">
        <v>38146</v>
      </c>
      <c r="B3642">
        <v>0.45882600000000001</v>
      </c>
      <c r="C3642">
        <v>16.606165000000001</v>
      </c>
      <c r="D3642" s="4">
        <f t="shared" si="57"/>
        <v>1.7951221415327855E-2</v>
      </c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>
        <f>LN(C3642/C3641)</f>
        <v>6.4112068121050967E-3</v>
      </c>
      <c r="Q3642">
        <f>$Y$3*D3642+$Y$4*P3642</f>
        <v>8.8314357967884324E-3</v>
      </c>
    </row>
    <row r="3643" spans="1:17" x14ac:dyDescent="0.25">
      <c r="A3643" s="5">
        <v>38147</v>
      </c>
      <c r="B3643">
        <v>0.45655899999999999</v>
      </c>
      <c r="C3643">
        <v>16.525015</v>
      </c>
      <c r="D3643" s="4">
        <f t="shared" si="57"/>
        <v>-4.95311728892387E-3</v>
      </c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>
        <f>LN(C3643/C3642)</f>
        <v>-4.8987185052053782E-3</v>
      </c>
      <c r="Q3643">
        <f>$Y$3*D3643+$Y$4*P3643</f>
        <v>-4.9101272873961948E-3</v>
      </c>
    </row>
    <row r="3644" spans="1:17" x14ac:dyDescent="0.25">
      <c r="A3644" s="5">
        <v>38148</v>
      </c>
      <c r="B3644">
        <v>0.464723</v>
      </c>
      <c r="C3644">
        <v>16.712289999999999</v>
      </c>
      <c r="D3644" s="4">
        <f t="shared" si="57"/>
        <v>1.7723593230095591E-2</v>
      </c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>
        <f>LN(C3644/C3643)</f>
        <v>1.126908345116903E-2</v>
      </c>
      <c r="Q3644">
        <f>$Y$3*D3644+$Y$4*P3644</f>
        <v>1.2622755191282557E-2</v>
      </c>
    </row>
    <row r="3645" spans="1:17" x14ac:dyDescent="0.25">
      <c r="A3645" s="5">
        <v>38152</v>
      </c>
      <c r="B3645">
        <v>0.455349</v>
      </c>
      <c r="C3645">
        <v>16.793453</v>
      </c>
      <c r="D3645" s="4">
        <f t="shared" si="57"/>
        <v>-2.0377371264990497E-2</v>
      </c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>
        <f>LN(C3645/C3644)</f>
        <v>4.8447311704649335E-3</v>
      </c>
      <c r="Q3645">
        <f>$Y$3*D3645+$Y$4*P3645</f>
        <v>-4.4497299957085932E-4</v>
      </c>
    </row>
    <row r="3646" spans="1:17" x14ac:dyDescent="0.25">
      <c r="A3646" s="5">
        <v>38153</v>
      </c>
      <c r="B3646">
        <v>0.46396700000000002</v>
      </c>
      <c r="C3646">
        <v>17.111847000000001</v>
      </c>
      <c r="D3646" s="4">
        <f t="shared" si="57"/>
        <v>1.8749271108868031E-2</v>
      </c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>
        <f>LN(C3646/C3645)</f>
        <v>1.8781922571609128E-2</v>
      </c>
      <c r="Q3646">
        <f>$Y$3*D3646+$Y$4*P3646</f>
        <v>1.8775074745221089E-2</v>
      </c>
    </row>
    <row r="3647" spans="1:17" x14ac:dyDescent="0.25">
      <c r="A3647" s="5">
        <v>38154</v>
      </c>
      <c r="B3647">
        <v>0.49495800000000001</v>
      </c>
      <c r="C3647">
        <v>17.055655999999999</v>
      </c>
      <c r="D3647" s="4">
        <f t="shared" si="57"/>
        <v>6.4659481476601638E-2</v>
      </c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>
        <f>LN(C3647/C3646)</f>
        <v>-3.2891517216584593E-3</v>
      </c>
      <c r="Q3647">
        <f>$Y$3*D3647+$Y$4*P3647</f>
        <v>1.0961371972663331E-2</v>
      </c>
    </row>
    <row r="3648" spans="1:17" x14ac:dyDescent="0.25">
      <c r="A3648" s="5">
        <v>38155</v>
      </c>
      <c r="B3648">
        <v>0.49601699999999999</v>
      </c>
      <c r="C3648">
        <v>17.336594000000002</v>
      </c>
      <c r="D3648" s="4">
        <f t="shared" si="57"/>
        <v>2.1372898471236318E-3</v>
      </c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>
        <f>LN(C3648/C3647)</f>
        <v>1.6337648681947745E-2</v>
      </c>
      <c r="Q3648">
        <f>$Y$3*D3648+$Y$4*P3648</f>
        <v>1.3359479136534217E-2</v>
      </c>
    </row>
    <row r="3649" spans="1:17" x14ac:dyDescent="0.25">
      <c r="A3649" s="5">
        <v>38156</v>
      </c>
      <c r="B3649">
        <v>0.497529</v>
      </c>
      <c r="C3649">
        <v>17.698678999999998</v>
      </c>
      <c r="D3649" s="4">
        <f t="shared" si="57"/>
        <v>3.0436460259237329E-3</v>
      </c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>
        <f>LN(C3649/C3648)</f>
        <v>2.0670476419805323E-2</v>
      </c>
      <c r="Q3649">
        <f>$Y$3*D3649+$Y$4*P3649</f>
        <v>1.6973690298282083E-2</v>
      </c>
    </row>
    <row r="3650" spans="1:17" x14ac:dyDescent="0.25">
      <c r="A3650" s="5">
        <v>38159</v>
      </c>
      <c r="B3650">
        <v>0.48875999999999997</v>
      </c>
      <c r="C3650">
        <v>17.698678999999998</v>
      </c>
      <c r="D3650" s="4">
        <f t="shared" si="57"/>
        <v>-1.7782274908731455E-2</v>
      </c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>
        <f>LN(C3650/C3649)</f>
        <v>0</v>
      </c>
      <c r="Q3650">
        <f>$Y$3*D3650+$Y$4*P3650</f>
        <v>-3.7293867146147423E-3</v>
      </c>
    </row>
    <row r="3651" spans="1:17" x14ac:dyDescent="0.25">
      <c r="A3651" s="5">
        <v>38160</v>
      </c>
      <c r="B3651">
        <v>0.49888900000000003</v>
      </c>
      <c r="C3651">
        <v>17.661218999999999</v>
      </c>
      <c r="D3651" s="4">
        <f t="shared" si="57"/>
        <v>2.0512054668883659E-2</v>
      </c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>
        <f>LN(C3651/C3650)</f>
        <v>-2.1187851850671805E-3</v>
      </c>
      <c r="Q3651">
        <f>$Y$3*D3651+$Y$4*P3651</f>
        <v>2.6274665698450342E-3</v>
      </c>
    </row>
    <row r="3652" spans="1:17" x14ac:dyDescent="0.25">
      <c r="A3652" s="5">
        <v>38161</v>
      </c>
      <c r="B3652">
        <v>0.50947200000000004</v>
      </c>
      <c r="C3652">
        <v>17.667465</v>
      </c>
      <c r="D3652" s="4">
        <f t="shared" ref="D3652:D3715" si="58">LN(B3652/B3651)</f>
        <v>2.0991269196389106E-2</v>
      </c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>
        <f>LN(C3652/C3651)</f>
        <v>3.535937010888496E-4</v>
      </c>
      <c r="Q3652">
        <f>$Y$3*D3652+$Y$4*P3652</f>
        <v>4.6818291607100037E-3</v>
      </c>
    </row>
    <row r="3653" spans="1:17" x14ac:dyDescent="0.25">
      <c r="A3653" s="5">
        <v>38162</v>
      </c>
      <c r="B3653">
        <v>0.50161</v>
      </c>
      <c r="C3653">
        <v>17.723658</v>
      </c>
      <c r="D3653" s="4">
        <f t="shared" si="58"/>
        <v>-1.5551969989460051E-2</v>
      </c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>
        <f>LN(C3653/C3652)</f>
        <v>3.1755447387887725E-3</v>
      </c>
      <c r="Q3653">
        <f>$Y$3*D3653+$Y$4*P3653</f>
        <v>-7.5208234963224747E-4</v>
      </c>
    </row>
    <row r="3654" spans="1:17" x14ac:dyDescent="0.25">
      <c r="A3654" s="5">
        <v>38163</v>
      </c>
      <c r="B3654">
        <v>0.50947200000000004</v>
      </c>
      <c r="C3654">
        <v>17.836023000000001</v>
      </c>
      <c r="D3654" s="4">
        <f t="shared" si="58"/>
        <v>1.5551969989460131E-2</v>
      </c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>
        <f>LN(C3654/C3653)</f>
        <v>6.319819010129981E-3</v>
      </c>
      <c r="Q3654">
        <f>$Y$3*D3654+$Y$4*P3654</f>
        <v>8.2560314118809725E-3</v>
      </c>
    </row>
    <row r="3655" spans="1:17" x14ac:dyDescent="0.25">
      <c r="A3655" s="5">
        <v>38166</v>
      </c>
      <c r="B3655">
        <v>0.49117899999999998</v>
      </c>
      <c r="C3655">
        <v>17.654972000000001</v>
      </c>
      <c r="D3655" s="4">
        <f t="shared" si="58"/>
        <v>-3.6566271837570011E-2</v>
      </c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>
        <f>LN(C3655/C3654)</f>
        <v>-1.0202732865094219E-2</v>
      </c>
      <c r="Q3655">
        <f>$Y$3*D3655+$Y$4*P3655</f>
        <v>-1.573182475568816E-2</v>
      </c>
    </row>
    <row r="3656" spans="1:17" x14ac:dyDescent="0.25">
      <c r="A3656" s="5">
        <v>38167</v>
      </c>
      <c r="B3656">
        <v>0.49132999999999999</v>
      </c>
      <c r="C3656">
        <v>17.792316</v>
      </c>
      <c r="D3656" s="4">
        <f t="shared" si="58"/>
        <v>3.073763216191348E-4</v>
      </c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>
        <f>LN(C3656/C3655)</f>
        <v>7.7492352757134878E-3</v>
      </c>
      <c r="Q3656">
        <f>$Y$3*D3656+$Y$4*P3656</f>
        <v>6.1884917792889276E-3</v>
      </c>
    </row>
    <row r="3657" spans="1:17" x14ac:dyDescent="0.25">
      <c r="A3657" s="5">
        <v>38168</v>
      </c>
      <c r="B3657">
        <v>0.49193399999999998</v>
      </c>
      <c r="C3657">
        <v>17.829778999999998</v>
      </c>
      <c r="D3657" s="4">
        <f t="shared" si="58"/>
        <v>1.228561354776095E-3</v>
      </c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>
        <f>LN(C3657/C3656)</f>
        <v>2.1033582562575075E-3</v>
      </c>
      <c r="Q3657">
        <f>$Y$3*D3657+$Y$4*P3657</f>
        <v>1.9198915199082119E-3</v>
      </c>
    </row>
    <row r="3658" spans="1:17" x14ac:dyDescent="0.25">
      <c r="A3658" s="5">
        <v>38169</v>
      </c>
      <c r="B3658">
        <v>0.48830699999999999</v>
      </c>
      <c r="C3658">
        <v>17.873480000000001</v>
      </c>
      <c r="D3658" s="4">
        <f t="shared" si="58"/>
        <v>-7.4002547380377674E-3</v>
      </c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>
        <f>LN(C3658/C3657)</f>
        <v>2.4480130412836412E-3</v>
      </c>
      <c r="Q3658">
        <f>$Y$3*D3658+$Y$4*P3658</f>
        <v>3.8258557451247401E-4</v>
      </c>
    </row>
    <row r="3659" spans="1:17" x14ac:dyDescent="0.25">
      <c r="A3659" s="5">
        <v>38170</v>
      </c>
      <c r="B3659">
        <v>0.46986299999999998</v>
      </c>
      <c r="C3659">
        <v>17.836023000000001</v>
      </c>
      <c r="D3659" s="4">
        <f t="shared" si="58"/>
        <v>-3.8503143563261046E-2</v>
      </c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>
        <f>LN(C3659/C3658)</f>
        <v>-2.0978737081602311E-3</v>
      </c>
      <c r="Q3659">
        <f>$Y$3*D3659+$Y$4*P3659</f>
        <v>-9.7329671051761581E-3</v>
      </c>
    </row>
    <row r="3660" spans="1:17" x14ac:dyDescent="0.25">
      <c r="A3660" s="5">
        <v>38174</v>
      </c>
      <c r="B3660">
        <v>0.46789799999999998</v>
      </c>
      <c r="C3660">
        <v>17.492661999999999</v>
      </c>
      <c r="D3660" s="4">
        <f t="shared" si="58"/>
        <v>-4.1908394056961191E-3</v>
      </c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>
        <f>LN(C3660/C3659)</f>
        <v>-1.943869758426256E-2</v>
      </c>
      <c r="Q3660">
        <f>$Y$3*D3660+$Y$4*P3660</f>
        <v>-1.6240841291446307E-2</v>
      </c>
    </row>
    <row r="3661" spans="1:17" x14ac:dyDescent="0.25">
      <c r="A3661" s="5">
        <v>38175</v>
      </c>
      <c r="B3661">
        <v>0.45943200000000001</v>
      </c>
      <c r="C3661">
        <v>17.542604000000001</v>
      </c>
      <c r="D3661" s="4">
        <f t="shared" si="58"/>
        <v>-1.8259379543159489E-2</v>
      </c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>
        <f>LN(C3661/C3660)</f>
        <v>2.8509578792531667E-3</v>
      </c>
      <c r="Q3661">
        <f>$Y$3*D3661+$Y$4*P3661</f>
        <v>-1.5764065793585293E-3</v>
      </c>
    </row>
    <row r="3662" spans="1:17" x14ac:dyDescent="0.25">
      <c r="A3662" s="5">
        <v>38176</v>
      </c>
      <c r="B3662">
        <v>0.455652</v>
      </c>
      <c r="C3662">
        <v>17.255438000000002</v>
      </c>
      <c r="D3662" s="4">
        <f t="shared" si="58"/>
        <v>-8.2615836358438145E-3</v>
      </c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>
        <f>LN(C3662/C3661)</f>
        <v>-1.6505096411707106E-2</v>
      </c>
      <c r="Q3662">
        <f>$Y$3*D3662+$Y$4*P3662</f>
        <v>-1.4776226107662603E-2</v>
      </c>
    </row>
    <row r="3663" spans="1:17" x14ac:dyDescent="0.25">
      <c r="A3663" s="5">
        <v>38177</v>
      </c>
      <c r="B3663">
        <v>0.45398899999999998</v>
      </c>
      <c r="C3663">
        <v>17.392775</v>
      </c>
      <c r="D3663" s="4">
        <f t="shared" si="58"/>
        <v>-3.6563915934920287E-3</v>
      </c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>
        <f>LN(C3663/C3662)</f>
        <v>7.9275499291436256E-3</v>
      </c>
      <c r="Q3663">
        <f>$Y$3*D3663+$Y$4*P3663</f>
        <v>5.4981083734864846E-3</v>
      </c>
    </row>
    <row r="3664" spans="1:17" x14ac:dyDescent="0.25">
      <c r="A3664" s="5">
        <v>38180</v>
      </c>
      <c r="B3664">
        <v>0.44053399999999998</v>
      </c>
      <c r="C3664">
        <v>17.411503</v>
      </c>
      <c r="D3664" s="4">
        <f t="shared" si="58"/>
        <v>-3.0085341258279188E-2</v>
      </c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>
        <f>LN(C3664/C3663)</f>
        <v>1.0761896458555997E-3</v>
      </c>
      <c r="Q3664">
        <f>$Y$3*D3664+$Y$4*P3664</f>
        <v>-5.4591608622997926E-3</v>
      </c>
    </row>
    <row r="3665" spans="1:17" x14ac:dyDescent="0.25">
      <c r="A3665" s="5">
        <v>38181</v>
      </c>
      <c r="B3665">
        <v>0.44174400000000003</v>
      </c>
      <c r="C3665">
        <v>17.230457000000001</v>
      </c>
      <c r="D3665" s="4">
        <f t="shared" si="58"/>
        <v>2.7429013499606588E-3</v>
      </c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>
        <f>LN(C3665/C3664)</f>
        <v>-1.0452506055871202E-2</v>
      </c>
      <c r="Q3665">
        <f>$Y$3*D3665+$Y$4*P3665</f>
        <v>-7.6850998985704367E-3</v>
      </c>
    </row>
    <row r="3666" spans="1:17" x14ac:dyDescent="0.25">
      <c r="A3666" s="5">
        <v>38182</v>
      </c>
      <c r="B3666">
        <v>0.44718599999999997</v>
      </c>
      <c r="C3666">
        <v>17.561329000000001</v>
      </c>
      <c r="D3666" s="4">
        <f t="shared" si="58"/>
        <v>1.2244086682839618E-2</v>
      </c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>
        <f>LN(C3666/C3665)</f>
        <v>1.9020695020817244E-2</v>
      </c>
      <c r="Q3666">
        <f>$Y$3*D3666+$Y$4*P3666</f>
        <v>1.7599471176538921E-2</v>
      </c>
    </row>
    <row r="3667" spans="1:17" x14ac:dyDescent="0.25">
      <c r="A3667" s="5">
        <v>38183</v>
      </c>
      <c r="B3667">
        <v>0.49783100000000002</v>
      </c>
      <c r="C3667">
        <v>17.399011999999999</v>
      </c>
      <c r="D3667" s="4">
        <f t="shared" si="58"/>
        <v>0.10728604655272063</v>
      </c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>
        <f>LN(C3667/C3666)</f>
        <v>-9.2858457152759505E-3</v>
      </c>
      <c r="Q3667">
        <f>$Y$3*D3667+$Y$4*P3667</f>
        <v>1.5162188552167555E-2</v>
      </c>
    </row>
    <row r="3668" spans="1:17" x14ac:dyDescent="0.25">
      <c r="A3668" s="5">
        <v>38184</v>
      </c>
      <c r="B3668">
        <v>0.48679499999999998</v>
      </c>
      <c r="C3668">
        <v>17.155546000000001</v>
      </c>
      <c r="D3668" s="4">
        <f t="shared" si="58"/>
        <v>-2.241757209813439E-2</v>
      </c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>
        <f>LN(C3668/C3667)</f>
        <v>-1.4091919739668638E-2</v>
      </c>
      <c r="Q3668">
        <f>$Y$3*D3668+$Y$4*P3668</f>
        <v>-1.5838016763560506E-2</v>
      </c>
    </row>
    <row r="3669" spans="1:17" x14ac:dyDescent="0.25">
      <c r="A3669" s="5">
        <v>38187</v>
      </c>
      <c r="B3669">
        <v>0.48331800000000003</v>
      </c>
      <c r="C3669">
        <v>17.448962999999999</v>
      </c>
      <c r="D3669" s="4">
        <f t="shared" si="58"/>
        <v>-7.1682677966783343E-3</v>
      </c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>
        <f>LN(C3669/C3668)</f>
        <v>1.6958716689005785E-2</v>
      </c>
      <c r="Q3669">
        <f>$Y$3*D3669+$Y$4*P3669</f>
        <v>1.1898686076137184E-2</v>
      </c>
    </row>
    <row r="3670" spans="1:17" x14ac:dyDescent="0.25">
      <c r="A3670" s="5">
        <v>38188</v>
      </c>
      <c r="B3670">
        <v>0.48679499999999998</v>
      </c>
      <c r="C3670">
        <v>17.679950999999999</v>
      </c>
      <c r="D3670" s="4">
        <f t="shared" si="58"/>
        <v>7.1682677966782692E-3</v>
      </c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>
        <f>LN(C3670/C3669)</f>
        <v>1.3151065763955496E-2</v>
      </c>
      <c r="Q3670">
        <f>$Y$3*D3670+$Y$4*P3670</f>
        <v>1.1896323759914604E-2</v>
      </c>
    </row>
    <row r="3671" spans="1:17" x14ac:dyDescent="0.25">
      <c r="A3671" s="5">
        <v>38189</v>
      </c>
      <c r="B3671">
        <v>0.47802699999999998</v>
      </c>
      <c r="C3671">
        <v>18.017068999999999</v>
      </c>
      <c r="D3671" s="4">
        <f t="shared" si="58"/>
        <v>-1.8175873650169792E-2</v>
      </c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>
        <f>LN(C3671/C3670)</f>
        <v>1.8888300630164626E-2</v>
      </c>
      <c r="Q3671">
        <f>$Y$3*D3671+$Y$4*P3671</f>
        <v>1.1115018535567574E-2</v>
      </c>
    </row>
    <row r="3672" spans="1:17" x14ac:dyDescent="0.25">
      <c r="A3672" s="5">
        <v>38190</v>
      </c>
      <c r="B3672">
        <v>0.478933</v>
      </c>
      <c r="C3672">
        <v>18.104476999999999</v>
      </c>
      <c r="D3672" s="4">
        <f t="shared" si="58"/>
        <v>1.8934966366250486E-3</v>
      </c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>
        <f>LN(C3672/C3671)</f>
        <v>4.839669409980144E-3</v>
      </c>
      <c r="Q3672">
        <f>$Y$3*D3672+$Y$4*P3672</f>
        <v>4.2217834726462691E-3</v>
      </c>
    </row>
    <row r="3673" spans="1:17" x14ac:dyDescent="0.25">
      <c r="A3673" s="5">
        <v>38191</v>
      </c>
      <c r="B3673">
        <v>0.46411799999999998</v>
      </c>
      <c r="C3673">
        <v>17.498895999999998</v>
      </c>
      <c r="D3673" s="4">
        <f t="shared" si="58"/>
        <v>-3.1421882648803579E-2</v>
      </c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>
        <f>LN(C3673/C3672)</f>
        <v>-3.4021462527393652E-2</v>
      </c>
      <c r="Q3673">
        <f>$Y$3*D3673+$Y$4*P3673</f>
        <v>-3.3476265767555385E-2</v>
      </c>
    </row>
    <row r="3674" spans="1:17" x14ac:dyDescent="0.25">
      <c r="A3674" s="5">
        <v>38194</v>
      </c>
      <c r="B3674">
        <v>0.472584</v>
      </c>
      <c r="C3674">
        <v>17.892206000000002</v>
      </c>
      <c r="D3674" s="4">
        <f t="shared" si="58"/>
        <v>1.8076678671290383E-2</v>
      </c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>
        <f>LN(C3674/C3673)</f>
        <v>2.2227405804724511E-2</v>
      </c>
      <c r="Q3674">
        <f>$Y$3*D3674+$Y$4*P3674</f>
        <v>2.1356894764552738E-2</v>
      </c>
    </row>
    <row r="3675" spans="1:17" x14ac:dyDescent="0.25">
      <c r="A3675" s="5">
        <v>38195</v>
      </c>
      <c r="B3675">
        <v>0.49027199999999999</v>
      </c>
      <c r="C3675">
        <v>17.754866</v>
      </c>
      <c r="D3675" s="4">
        <f t="shared" si="58"/>
        <v>3.6744830222364432E-2</v>
      </c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>
        <f>LN(C3675/C3674)</f>
        <v>-7.7055798331598317E-3</v>
      </c>
      <c r="Q3675">
        <f>$Y$3*D3675+$Y$4*P3675</f>
        <v>1.6167801894518977E-3</v>
      </c>
    </row>
    <row r="3676" spans="1:17" x14ac:dyDescent="0.25">
      <c r="A3676" s="5">
        <v>38196</v>
      </c>
      <c r="B3676">
        <v>0.48785299999999998</v>
      </c>
      <c r="C3676">
        <v>17.842262000000002</v>
      </c>
      <c r="D3676" s="4">
        <f t="shared" si="58"/>
        <v>-4.9462081671141599E-3</v>
      </c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>
        <f>LN(C3676/C3675)</f>
        <v>4.9102936394320442E-3</v>
      </c>
      <c r="Q3676">
        <f>$Y$3*D3676+$Y$4*P3676</f>
        <v>2.843139291713555E-3</v>
      </c>
    </row>
    <row r="3677" spans="1:17" x14ac:dyDescent="0.25">
      <c r="A3677" s="5">
        <v>38197</v>
      </c>
      <c r="B3677">
        <v>0.493446</v>
      </c>
      <c r="C3677">
        <v>17.779838999999999</v>
      </c>
      <c r="D3677" s="4">
        <f t="shared" si="58"/>
        <v>1.1399299427828531E-2</v>
      </c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>
        <f>LN(C3677/C3676)</f>
        <v>-3.5047379095415505E-3</v>
      </c>
      <c r="Q3677">
        <f>$Y$3*D3677+$Y$4*P3677</f>
        <v>-3.7898942542505904E-4</v>
      </c>
    </row>
    <row r="3678" spans="1:17" x14ac:dyDescent="0.25">
      <c r="A3678" s="5">
        <v>38198</v>
      </c>
      <c r="B3678">
        <v>0.48891099999999998</v>
      </c>
      <c r="C3678">
        <v>17.786076000000001</v>
      </c>
      <c r="D3678" s="4">
        <f t="shared" si="58"/>
        <v>-9.2329615739192017E-3</v>
      </c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>
        <f>LN(C3678/C3677)</f>
        <v>3.5072906539524877E-4</v>
      </c>
      <c r="Q3678">
        <f>$Y$3*D3678+$Y$4*P3678</f>
        <v>-1.6592099739392116E-3</v>
      </c>
    </row>
    <row r="3679" spans="1:17" x14ac:dyDescent="0.25">
      <c r="A3679" s="5">
        <v>38201</v>
      </c>
      <c r="B3679">
        <v>0.47742200000000001</v>
      </c>
      <c r="C3679">
        <v>17.804812999999999</v>
      </c>
      <c r="D3679" s="4">
        <f t="shared" si="58"/>
        <v>-2.3779673027886097E-2</v>
      </c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>
        <f>LN(C3679/C3678)</f>
        <v>1.0529100147520357E-3</v>
      </c>
      <c r="Q3679">
        <f>$Y$3*D3679+$Y$4*P3679</f>
        <v>-4.1551022201340906E-3</v>
      </c>
    </row>
    <row r="3680" spans="1:17" x14ac:dyDescent="0.25">
      <c r="A3680" s="5">
        <v>38202</v>
      </c>
      <c r="B3680">
        <v>0.47303699999999999</v>
      </c>
      <c r="C3680">
        <v>17.523879999999998</v>
      </c>
      <c r="D3680" s="4">
        <f t="shared" si="58"/>
        <v>-9.2271862581846092E-3</v>
      </c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>
        <f>LN(C3680/C3679)</f>
        <v>-1.5904291830246588E-2</v>
      </c>
      <c r="Q3680">
        <f>$Y$3*D3680+$Y$4*P3680</f>
        <v>-1.4503936198566365E-2</v>
      </c>
    </row>
    <row r="3681" spans="1:17" x14ac:dyDescent="0.25">
      <c r="A3681" s="5">
        <v>38203</v>
      </c>
      <c r="B3681">
        <v>0.480597</v>
      </c>
      <c r="C3681">
        <v>17.517637000000001</v>
      </c>
      <c r="D3681" s="4">
        <f t="shared" si="58"/>
        <v>1.5855471551565109E-2</v>
      </c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>
        <f>LN(C3681/C3680)</f>
        <v>-3.5632019390318927E-4</v>
      </c>
      <c r="Q3681">
        <f>$Y$3*D3681+$Y$4*P3681</f>
        <v>3.0436970179532827E-3</v>
      </c>
    </row>
    <row r="3682" spans="1:17" x14ac:dyDescent="0.25">
      <c r="A3682" s="5">
        <v>38204</v>
      </c>
      <c r="B3682">
        <v>0.47455000000000003</v>
      </c>
      <c r="C3682">
        <v>17.186751999999998</v>
      </c>
      <c r="D3682" s="4">
        <f t="shared" si="58"/>
        <v>-1.266209450913125E-2</v>
      </c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>
        <f>LN(C3682/C3681)</f>
        <v>-1.9069347502880647E-2</v>
      </c>
      <c r="Q3682">
        <f>$Y$3*D3682+$Y$4*P3682</f>
        <v>-1.7725586689671557E-2</v>
      </c>
    </row>
    <row r="3683" spans="1:17" x14ac:dyDescent="0.25">
      <c r="A3683" s="5">
        <v>38205</v>
      </c>
      <c r="B3683">
        <v>0.45021</v>
      </c>
      <c r="C3683">
        <v>16.943287000000002</v>
      </c>
      <c r="D3683" s="4">
        <f t="shared" si="58"/>
        <v>-5.2652846000493324E-2</v>
      </c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>
        <f>LN(C3683/C3682)</f>
        <v>-1.4267146298352672E-2</v>
      </c>
      <c r="Q3683">
        <f>$Y$3*D3683+$Y$4*P3683</f>
        <v>-2.2317585245849897E-2</v>
      </c>
    </row>
    <row r="3684" spans="1:17" x14ac:dyDescent="0.25">
      <c r="A3684" s="5">
        <v>38208</v>
      </c>
      <c r="B3684">
        <v>0.45806999999999998</v>
      </c>
      <c r="C3684">
        <v>16.968264000000001</v>
      </c>
      <c r="D3684" s="4">
        <f t="shared" si="58"/>
        <v>1.7307870287522054E-2</v>
      </c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>
        <f>LN(C3684/C3683)</f>
        <v>1.4730676586584344E-3</v>
      </c>
      <c r="Q3684">
        <f>$Y$3*D3684+$Y$4*P3684</f>
        <v>4.7940208469163569E-3</v>
      </c>
    </row>
    <row r="3685" spans="1:17" x14ac:dyDescent="0.25">
      <c r="A3685" s="5">
        <v>38209</v>
      </c>
      <c r="B3685">
        <v>0.47651399999999999</v>
      </c>
      <c r="C3685">
        <v>17.30538</v>
      </c>
      <c r="D3685" s="4">
        <f t="shared" si="58"/>
        <v>3.9475092701529955E-2</v>
      </c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>
        <f>LN(C3685/C3684)</f>
        <v>1.9672659977535388E-2</v>
      </c>
      <c r="Q3685">
        <f>$Y$3*D3685+$Y$4*P3685</f>
        <v>2.3825724188777292E-2</v>
      </c>
    </row>
    <row r="3686" spans="1:17" x14ac:dyDescent="0.25">
      <c r="A3686" s="5">
        <v>38210</v>
      </c>
      <c r="B3686">
        <v>0.468804</v>
      </c>
      <c r="C3686">
        <v>17.111847000000001</v>
      </c>
      <c r="D3686" s="4">
        <f t="shared" si="58"/>
        <v>-1.6312332915449781E-2</v>
      </c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>
        <f>LN(C3686/C3685)</f>
        <v>-1.1246405171444861E-2</v>
      </c>
      <c r="Q3686">
        <f>$Y$3*D3686+$Y$4*P3686</f>
        <v>-1.2308856613831088E-2</v>
      </c>
    </row>
    <row r="3687" spans="1:17" x14ac:dyDescent="0.25">
      <c r="A3687" s="5">
        <v>38211</v>
      </c>
      <c r="B3687">
        <v>0.45912900000000001</v>
      </c>
      <c r="C3687">
        <v>16.780965999999999</v>
      </c>
      <c r="D3687" s="4">
        <f t="shared" si="58"/>
        <v>-2.0853554323390106E-2</v>
      </c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>
        <f>LN(C3687/C3686)</f>
        <v>-1.9525762730138931E-2</v>
      </c>
      <c r="Q3687">
        <f>$Y$3*D3687+$Y$4*P3687</f>
        <v>-1.9804233755531558E-2</v>
      </c>
    </row>
    <row r="3688" spans="1:17" x14ac:dyDescent="0.25">
      <c r="A3688" s="5">
        <v>38212</v>
      </c>
      <c r="B3688">
        <v>0.46623399999999998</v>
      </c>
      <c r="C3688">
        <v>16.868372000000001</v>
      </c>
      <c r="D3688" s="4">
        <f t="shared" si="58"/>
        <v>1.5356437689098387E-2</v>
      </c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>
        <f>LN(C3688/C3687)</f>
        <v>5.195121317713265E-3</v>
      </c>
      <c r="Q3688">
        <f>$Y$3*D3688+$Y$4*P3688</f>
        <v>7.3262028847760653E-3</v>
      </c>
    </row>
    <row r="3689" spans="1:17" x14ac:dyDescent="0.25">
      <c r="A3689" s="5">
        <v>38215</v>
      </c>
      <c r="B3689">
        <v>0.46532699999999999</v>
      </c>
      <c r="C3689">
        <v>16.912068999999999</v>
      </c>
      <c r="D3689" s="4">
        <f t="shared" si="58"/>
        <v>-1.9472697689176673E-3</v>
      </c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>
        <f>LN(C3689/C3688)</f>
        <v>2.5871198290564907E-3</v>
      </c>
      <c r="Q3689">
        <f>$Y$3*D3689+$Y$4*P3689</f>
        <v>1.6361451977246625E-3</v>
      </c>
    </row>
    <row r="3690" spans="1:17" x14ac:dyDescent="0.25">
      <c r="A3690" s="5">
        <v>38216</v>
      </c>
      <c r="B3690">
        <v>0.46668799999999999</v>
      </c>
      <c r="C3690">
        <v>16.887096</v>
      </c>
      <c r="D3690" s="4">
        <f t="shared" si="58"/>
        <v>2.9205559296877305E-3</v>
      </c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>
        <f>LN(C3690/C3689)</f>
        <v>-1.4777290826223533E-3</v>
      </c>
      <c r="Q3690">
        <f>$Y$3*D3690+$Y$4*P3690</f>
        <v>-5.5529897870217331E-4</v>
      </c>
    </row>
    <row r="3691" spans="1:17" x14ac:dyDescent="0.25">
      <c r="A3691" s="5">
        <v>38217</v>
      </c>
      <c r="B3691">
        <v>0.47984100000000002</v>
      </c>
      <c r="C3691">
        <v>17.143052999999998</v>
      </c>
      <c r="D3691" s="4">
        <f t="shared" si="58"/>
        <v>2.7793858850448269E-2</v>
      </c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>
        <f>LN(C3691/C3690)</f>
        <v>1.5043238681295649E-2</v>
      </c>
      <c r="Q3691">
        <f>$Y$3*D3691+$Y$4*P3691</f>
        <v>1.771736185766087E-2</v>
      </c>
    </row>
    <row r="3692" spans="1:17" x14ac:dyDescent="0.25">
      <c r="A3692" s="5">
        <v>38218</v>
      </c>
      <c r="B3692">
        <v>0.46426899999999999</v>
      </c>
      <c r="C3692">
        <v>16.930804999999999</v>
      </c>
      <c r="D3692" s="4">
        <f t="shared" si="58"/>
        <v>-3.2990673406082437E-2</v>
      </c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>
        <f>LN(C3692/C3691)</f>
        <v>-1.2458274916763899E-2</v>
      </c>
      <c r="Q3692">
        <f>$Y$3*D3692+$Y$4*P3692</f>
        <v>-1.6764431161578299E-2</v>
      </c>
    </row>
    <row r="3693" spans="1:17" x14ac:dyDescent="0.25">
      <c r="A3693" s="5">
        <v>38219</v>
      </c>
      <c r="B3693">
        <v>0.46562999999999999</v>
      </c>
      <c r="C3693">
        <v>16.980744999999999</v>
      </c>
      <c r="D3693" s="4">
        <f t="shared" si="58"/>
        <v>2.9272017107486257E-3</v>
      </c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>
        <f>LN(C3693/C3692)</f>
        <v>2.9453113232431869E-3</v>
      </c>
      <c r="Q3693">
        <f>$Y$3*D3693+$Y$4*P3693</f>
        <v>2.9415132856697784E-3</v>
      </c>
    </row>
    <row r="3694" spans="1:17" x14ac:dyDescent="0.25">
      <c r="A3694" s="5">
        <v>38222</v>
      </c>
      <c r="B3694">
        <v>0.46986299999999998</v>
      </c>
      <c r="C3694">
        <v>17.055876000000001</v>
      </c>
      <c r="D3694" s="4">
        <f t="shared" si="58"/>
        <v>9.0498355199178562E-3</v>
      </c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>
        <f>LN(C3694/C3693)</f>
        <v>4.4147227202037398E-3</v>
      </c>
      <c r="Q3694">
        <f>$Y$3*D3694+$Y$4*P3694</f>
        <v>5.3868215199757942E-3</v>
      </c>
    </row>
    <row r="3695" spans="1:17" x14ac:dyDescent="0.25">
      <c r="A3695" s="5">
        <v>38223</v>
      </c>
      <c r="B3695">
        <v>0.48301500000000003</v>
      </c>
      <c r="C3695">
        <v>17.055876000000001</v>
      </c>
      <c r="D3695" s="4">
        <f t="shared" si="58"/>
        <v>2.7606546219848743E-2</v>
      </c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>
        <f>LN(C3695/C3694)</f>
        <v>0</v>
      </c>
      <c r="Q3695">
        <f>$Y$3*D3695+$Y$4*P3695</f>
        <v>5.7897815232936549E-3</v>
      </c>
    </row>
    <row r="3696" spans="1:17" x14ac:dyDescent="0.25">
      <c r="A3696" s="5">
        <v>38224</v>
      </c>
      <c r="B3696">
        <v>0.49964500000000001</v>
      </c>
      <c r="C3696">
        <v>17.249977000000001</v>
      </c>
      <c r="D3696" s="4">
        <f t="shared" si="58"/>
        <v>3.38501371818552E-2</v>
      </c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>
        <f>LN(C3696/C3695)</f>
        <v>1.131603235499576E-2</v>
      </c>
      <c r="Q3696">
        <f>$Y$3*D3696+$Y$4*P3696</f>
        <v>1.604199636119617E-2</v>
      </c>
    </row>
    <row r="3697" spans="1:17" x14ac:dyDescent="0.25">
      <c r="A3697" s="5">
        <v>38225</v>
      </c>
      <c r="B3697">
        <v>0.52398500000000003</v>
      </c>
      <c r="C3697">
        <v>17.181111999999999</v>
      </c>
      <c r="D3697" s="4">
        <f t="shared" si="58"/>
        <v>4.7565211704288853E-2</v>
      </c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>
        <f>LN(C3697/C3696)</f>
        <v>-4.0001692556252992E-3</v>
      </c>
      <c r="Q3697">
        <f>$Y$3*D3697+$Y$4*P3697</f>
        <v>6.8143776835587928E-3</v>
      </c>
    </row>
    <row r="3698" spans="1:17" x14ac:dyDescent="0.25">
      <c r="A3698" s="5">
        <v>38226</v>
      </c>
      <c r="B3698">
        <v>0.51929800000000004</v>
      </c>
      <c r="C3698">
        <v>17.193622999999999</v>
      </c>
      <c r="D3698" s="4">
        <f t="shared" si="58"/>
        <v>-8.985158452596495E-3</v>
      </c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>
        <f>LN(C3698/C3697)</f>
        <v>7.2791837100294964E-4</v>
      </c>
      <c r="Q3698">
        <f>$Y$3*D3698+$Y$4*P3698</f>
        <v>-1.3091561793504198E-3</v>
      </c>
    </row>
    <row r="3699" spans="1:17" x14ac:dyDescent="0.25">
      <c r="A3699" s="5">
        <v>38229</v>
      </c>
      <c r="B3699">
        <v>0.51582099999999997</v>
      </c>
      <c r="C3699">
        <v>17.093444999999999</v>
      </c>
      <c r="D3699" s="4">
        <f t="shared" si="58"/>
        <v>-6.7180934312152845E-3</v>
      </c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>
        <f>LN(C3699/C3698)</f>
        <v>-5.8435025742473567E-3</v>
      </c>
      <c r="Q3699">
        <f>$Y$3*D3699+$Y$4*P3699</f>
        <v>-6.0269260979213804E-3</v>
      </c>
    </row>
    <row r="3700" spans="1:17" x14ac:dyDescent="0.25">
      <c r="A3700" s="5">
        <v>38230</v>
      </c>
      <c r="B3700">
        <v>0.52141499999999996</v>
      </c>
      <c r="C3700">
        <v>17.093444999999999</v>
      </c>
      <c r="D3700" s="4">
        <f t="shared" si="58"/>
        <v>1.0786463711943438E-2</v>
      </c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>
        <f>LN(C3700/C3699)</f>
        <v>0</v>
      </c>
      <c r="Q3700">
        <f>$Y$3*D3700+$Y$4*P3700</f>
        <v>2.2621905617511099E-3</v>
      </c>
    </row>
    <row r="3701" spans="1:17" x14ac:dyDescent="0.25">
      <c r="A3701" s="5">
        <v>38231</v>
      </c>
      <c r="B3701">
        <v>0.542126</v>
      </c>
      <c r="C3701">
        <v>17.149799000000002</v>
      </c>
      <c r="D3701" s="4">
        <f t="shared" si="58"/>
        <v>3.8952176961620656E-2</v>
      </c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>
        <f>LN(C3701/C3700)</f>
        <v>3.2913967423728514E-3</v>
      </c>
      <c r="Q3701">
        <f>$Y$3*D3701+$Y$4*P3701</f>
        <v>1.0770352087797006E-2</v>
      </c>
    </row>
    <row r="3702" spans="1:17" x14ac:dyDescent="0.25">
      <c r="A3702" s="5">
        <v>38232</v>
      </c>
      <c r="B3702">
        <v>0.53910199999999997</v>
      </c>
      <c r="C3702">
        <v>17.293801999999999</v>
      </c>
      <c r="D3702" s="4">
        <f t="shared" si="58"/>
        <v>-5.5936544092758181E-3</v>
      </c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>
        <f>LN(C3702/C3701)</f>
        <v>8.3617179885711393E-3</v>
      </c>
      <c r="Q3702">
        <f>$Y$3*D3702+$Y$4*P3702</f>
        <v>5.4349282113825854E-3</v>
      </c>
    </row>
    <row r="3703" spans="1:17" x14ac:dyDescent="0.25">
      <c r="A3703" s="5">
        <v>38233</v>
      </c>
      <c r="B3703">
        <v>0.53260200000000002</v>
      </c>
      <c r="C3703">
        <v>16.974481999999998</v>
      </c>
      <c r="D3703" s="4">
        <f t="shared" si="58"/>
        <v>-1.2130363801458934E-2</v>
      </c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>
        <f>LN(C3703/C3702)</f>
        <v>-1.8637013899984969E-2</v>
      </c>
      <c r="Q3703">
        <f>$Y$3*D3703+$Y$4*P3703</f>
        <v>-1.727240703395487E-2</v>
      </c>
    </row>
    <row r="3704" spans="1:17" x14ac:dyDescent="0.25">
      <c r="A3704" s="5">
        <v>38237</v>
      </c>
      <c r="B3704">
        <v>0.54061400000000004</v>
      </c>
      <c r="C3704">
        <v>17.131015999999999</v>
      </c>
      <c r="D3704" s="4">
        <f t="shared" si="58"/>
        <v>1.4931102122204228E-2</v>
      </c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>
        <f>LN(C3704/C3703)</f>
        <v>9.1794642119850094E-3</v>
      </c>
      <c r="Q3704">
        <f>$Y$3*D3704+$Y$4*P3704</f>
        <v>1.0385726184636981E-2</v>
      </c>
    </row>
    <row r="3705" spans="1:17" x14ac:dyDescent="0.25">
      <c r="A3705" s="5">
        <v>38238</v>
      </c>
      <c r="B3705">
        <v>0.54953399999999997</v>
      </c>
      <c r="C3705">
        <v>17.068391999999999</v>
      </c>
      <c r="D3705" s="4">
        <f t="shared" si="58"/>
        <v>1.6365115702498191E-2</v>
      </c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>
        <f>LN(C3705/C3704)</f>
        <v>-3.6622897094973641E-3</v>
      </c>
      <c r="Q3705">
        <f>$Y$3*D3705+$Y$4*P3705</f>
        <v>5.3795688746787352E-4</v>
      </c>
    </row>
    <row r="3706" spans="1:17" x14ac:dyDescent="0.25">
      <c r="A3706" s="5">
        <v>38239</v>
      </c>
      <c r="B3706">
        <v>0.53970700000000005</v>
      </c>
      <c r="C3706">
        <v>17.080922999999999</v>
      </c>
      <c r="D3706" s="4">
        <f t="shared" si="58"/>
        <v>-1.8044246651736054E-2</v>
      </c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>
        <f>LN(C3706/C3705)</f>
        <v>7.3389469524849356E-4</v>
      </c>
      <c r="Q3706">
        <f>$Y$3*D3706+$Y$4*P3706</f>
        <v>-3.2043500582512596E-3</v>
      </c>
    </row>
    <row r="3707" spans="1:17" x14ac:dyDescent="0.25">
      <c r="A3707" s="5">
        <v>38240</v>
      </c>
      <c r="B3707">
        <v>0.54227700000000001</v>
      </c>
      <c r="C3707">
        <v>17.212423000000001</v>
      </c>
      <c r="D3707" s="4">
        <f t="shared" si="58"/>
        <v>4.750541289399667E-3</v>
      </c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>
        <f>LN(C3707/C3706)</f>
        <v>7.6691638386941702E-3</v>
      </c>
      <c r="Q3707">
        <f>$Y$3*D3707+$Y$4*P3707</f>
        <v>7.0570558707215604E-3</v>
      </c>
    </row>
    <row r="3708" spans="1:17" x14ac:dyDescent="0.25">
      <c r="A3708" s="5">
        <v>38243</v>
      </c>
      <c r="B3708">
        <v>0.53804399999999997</v>
      </c>
      <c r="C3708">
        <v>17.062138000000001</v>
      </c>
      <c r="D3708" s="4">
        <f t="shared" si="58"/>
        <v>-7.8365997942563392E-3</v>
      </c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>
        <f>LN(C3708/C3707)</f>
        <v>-8.7695339487688616E-3</v>
      </c>
      <c r="Q3708">
        <f>$Y$3*D3708+$Y$4*P3708</f>
        <v>-8.5738743799393998E-3</v>
      </c>
    </row>
    <row r="3709" spans="1:17" x14ac:dyDescent="0.25">
      <c r="A3709" s="5">
        <v>38244</v>
      </c>
      <c r="B3709">
        <v>0.53653200000000001</v>
      </c>
      <c r="C3709">
        <v>17.181111999999999</v>
      </c>
      <c r="D3709" s="4">
        <f t="shared" si="58"/>
        <v>-2.814135059481531E-3</v>
      </c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>
        <f>LN(C3709/C3708)</f>
        <v>6.94878428462402E-3</v>
      </c>
      <c r="Q3709">
        <f>$Y$3*D3709+$Y$4*P3709</f>
        <v>4.901256514153852E-3</v>
      </c>
    </row>
    <row r="3710" spans="1:17" x14ac:dyDescent="0.25">
      <c r="A3710" s="5">
        <v>38245</v>
      </c>
      <c r="B3710">
        <v>0.53214799999999995</v>
      </c>
      <c r="C3710">
        <v>17.024569</v>
      </c>
      <c r="D3710" s="4">
        <f t="shared" si="58"/>
        <v>-8.204560003582901E-3</v>
      </c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>
        <f>LN(C3710/C3709)</f>
        <v>-9.1531048845812629E-3</v>
      </c>
      <c r="Q3710">
        <f>$Y$3*D3710+$Y$4*P3710</f>
        <v>-8.9541713569214164E-3</v>
      </c>
    </row>
    <row r="3711" spans="1:17" x14ac:dyDescent="0.25">
      <c r="A3711" s="5">
        <v>38246</v>
      </c>
      <c r="B3711">
        <v>0.54953399999999997</v>
      </c>
      <c r="C3711">
        <v>17.068391999999999</v>
      </c>
      <c r="D3711" s="4">
        <f t="shared" si="58"/>
        <v>3.2149000219657067E-2</v>
      </c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>
        <f>LN(C3711/C3710)</f>
        <v>2.5707960147836289E-3</v>
      </c>
      <c r="Q3711">
        <f>$Y$3*D3711+$Y$4*P3711</f>
        <v>8.7740834102367944E-3</v>
      </c>
    </row>
    <row r="3712" spans="1:17" x14ac:dyDescent="0.25">
      <c r="A3712" s="5">
        <v>38247</v>
      </c>
      <c r="B3712">
        <v>0.561477</v>
      </c>
      <c r="C3712">
        <v>17.224931999999999</v>
      </c>
      <c r="D3712" s="4">
        <f t="shared" si="58"/>
        <v>2.1500165269004421E-2</v>
      </c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>
        <f>LN(C3712/C3711)</f>
        <v>9.1295371238433575E-3</v>
      </c>
      <c r="Q3712">
        <f>$Y$3*D3712+$Y$4*P3712</f>
        <v>1.1723966492008717E-2</v>
      </c>
    </row>
    <row r="3713" spans="1:17" x14ac:dyDescent="0.25">
      <c r="A3713" s="5">
        <v>38250</v>
      </c>
      <c r="B3713">
        <v>0.57009399999999999</v>
      </c>
      <c r="C3713">
        <v>17.224931999999999</v>
      </c>
      <c r="D3713" s="4">
        <f t="shared" si="58"/>
        <v>1.5230447882924301E-2</v>
      </c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>
        <f>LN(C3713/C3712)</f>
        <v>0</v>
      </c>
      <c r="Q3713">
        <f>$Y$3*D3713+$Y$4*P3713</f>
        <v>3.1942049194346928E-3</v>
      </c>
    </row>
    <row r="3714" spans="1:17" x14ac:dyDescent="0.25">
      <c r="A3714" s="5">
        <v>38251</v>
      </c>
      <c r="B3714">
        <v>0.57462899999999995</v>
      </c>
      <c r="C3714">
        <v>17.068391999999999</v>
      </c>
      <c r="D3714" s="4">
        <f t="shared" si="58"/>
        <v>7.9233556509634654E-3</v>
      </c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>
        <f>LN(C3714/C3713)</f>
        <v>-9.1295371238433454E-3</v>
      </c>
      <c r="Q3714">
        <f>$Y$3*D3714+$Y$4*P3714</f>
        <v>-5.553120040735101E-3</v>
      </c>
    </row>
    <row r="3715" spans="1:17" x14ac:dyDescent="0.25">
      <c r="A3715" s="5">
        <v>38252</v>
      </c>
      <c r="B3715">
        <v>0.55815099999999995</v>
      </c>
      <c r="C3715">
        <v>16.980747000000001</v>
      </c>
      <c r="D3715" s="4">
        <f t="shared" si="58"/>
        <v>-2.9095080071516111E-2</v>
      </c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>
        <f>LN(C3715/C3714)</f>
        <v>-5.1481591693207504E-3</v>
      </c>
      <c r="Q3715">
        <f>$Y$3*D3715+$Y$4*P3715</f>
        <v>-1.0170425956160592E-2</v>
      </c>
    </row>
    <row r="3716" spans="1:17" x14ac:dyDescent="0.25">
      <c r="A3716" s="5">
        <v>38253</v>
      </c>
      <c r="B3716">
        <v>0.56344300000000003</v>
      </c>
      <c r="C3716">
        <v>17.124744</v>
      </c>
      <c r="D3716" s="4">
        <f t="shared" ref="D3716:D3779" si="59">LN(B3716/B3715)</f>
        <v>9.4366397663803257E-3</v>
      </c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>
        <f>LN(C3716/C3715)</f>
        <v>8.4442622830405937E-3</v>
      </c>
      <c r="Q3716">
        <f>$Y$3*D3716+$Y$4*P3716</f>
        <v>8.652388601031142E-3</v>
      </c>
    </row>
    <row r="3717" spans="1:17" x14ac:dyDescent="0.25">
      <c r="A3717" s="5">
        <v>38254</v>
      </c>
      <c r="B3717">
        <v>0.56374500000000005</v>
      </c>
      <c r="C3717">
        <v>17.087185000000002</v>
      </c>
      <c r="D3717" s="4">
        <f t="shared" si="59"/>
        <v>5.3584673936578797E-4</v>
      </c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>
        <f>LN(C3717/C3716)</f>
        <v>-2.1956677794572896E-3</v>
      </c>
      <c r="Q3717">
        <f>$Y$3*D3717+$Y$4*P3717</f>
        <v>-1.6228010338040599E-3</v>
      </c>
    </row>
    <row r="3718" spans="1:17" x14ac:dyDescent="0.25">
      <c r="A3718" s="5">
        <v>38257</v>
      </c>
      <c r="B3718">
        <v>0.56737300000000002</v>
      </c>
      <c r="C3718">
        <v>17.024569</v>
      </c>
      <c r="D3718" s="4">
        <f t="shared" si="59"/>
        <v>6.4149141669530467E-3</v>
      </c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>
        <f>LN(C3718/C3717)</f>
        <v>-3.6712313490461315E-3</v>
      </c>
      <c r="Q3718">
        <f>$Y$3*D3718+$Y$4*P3718</f>
        <v>-1.5559149858642412E-3</v>
      </c>
    </row>
    <row r="3719" spans="1:17" x14ac:dyDescent="0.25">
      <c r="A3719" s="5">
        <v>38258</v>
      </c>
      <c r="B3719">
        <v>0.57508300000000001</v>
      </c>
      <c r="C3719">
        <v>17.074663000000001</v>
      </c>
      <c r="D3719" s="4">
        <f t="shared" si="59"/>
        <v>1.3497442441383437E-2</v>
      </c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>
        <f>LN(C3719/C3718)</f>
        <v>2.9381328023391209E-3</v>
      </c>
      <c r="Q3719">
        <f>$Y$3*D3719+$Y$4*P3719</f>
        <v>5.1526834875283943E-3</v>
      </c>
    </row>
    <row r="3720" spans="1:17" x14ac:dyDescent="0.25">
      <c r="A3720" s="5">
        <v>38259</v>
      </c>
      <c r="B3720">
        <v>0.584758</v>
      </c>
      <c r="C3720">
        <v>17.268765999999999</v>
      </c>
      <c r="D3720" s="4">
        <f t="shared" si="59"/>
        <v>1.6683708224693217E-2</v>
      </c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>
        <f>LN(C3720/C3719)</f>
        <v>1.1303767413016228E-2</v>
      </c>
      <c r="Q3720">
        <f>$Y$3*D3720+$Y$4*P3720</f>
        <v>1.2432075230292747E-2</v>
      </c>
    </row>
    <row r="3721" spans="1:17" x14ac:dyDescent="0.25">
      <c r="A3721" s="5">
        <v>38260</v>
      </c>
      <c r="B3721">
        <v>0.585816</v>
      </c>
      <c r="C3721">
        <v>17.312595000000002</v>
      </c>
      <c r="D3721" s="4">
        <f t="shared" si="59"/>
        <v>1.8076606657872619E-3</v>
      </c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>
        <f>LN(C3721/C3720)</f>
        <v>2.5348350788274264E-3</v>
      </c>
      <c r="Q3721">
        <f>$Y$3*D3721+$Y$4*P3721</f>
        <v>2.3823284614728516E-3</v>
      </c>
    </row>
    <row r="3722" spans="1:17" x14ac:dyDescent="0.25">
      <c r="A3722" s="5">
        <v>38261</v>
      </c>
      <c r="B3722">
        <v>0.58460699999999999</v>
      </c>
      <c r="C3722">
        <v>17.688278</v>
      </c>
      <c r="D3722" s="4">
        <f t="shared" si="59"/>
        <v>-2.0659204919994895E-3</v>
      </c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>
        <f>LN(C3722/C3721)</f>
        <v>2.1467889004708255E-2</v>
      </c>
      <c r="Q3722">
        <f>$Y$3*D3722+$Y$4*P3722</f>
        <v>1.6532261986693764E-2</v>
      </c>
    </row>
    <row r="3723" spans="1:17" x14ac:dyDescent="0.25">
      <c r="A3723" s="5">
        <v>38264</v>
      </c>
      <c r="B3723">
        <v>0.586422</v>
      </c>
      <c r="C3723">
        <v>17.606876</v>
      </c>
      <c r="D3723" s="4">
        <f t="shared" si="59"/>
        <v>3.0998403171270785E-3</v>
      </c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>
        <f>LN(C3723/C3722)</f>
        <v>-4.6126527358135638E-3</v>
      </c>
      <c r="Q3723">
        <f>$Y$3*D3723+$Y$4*P3723</f>
        <v>-2.9951505165630794E-3</v>
      </c>
    </row>
    <row r="3724" spans="1:17" x14ac:dyDescent="0.25">
      <c r="A3724" s="5">
        <v>38265</v>
      </c>
      <c r="B3724">
        <v>0.59519</v>
      </c>
      <c r="C3724">
        <v>17.769673999999998</v>
      </c>
      <c r="D3724" s="4">
        <f t="shared" si="59"/>
        <v>1.4841015380572928E-2</v>
      </c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>
        <f>LN(C3724/C3723)</f>
        <v>9.2037889060935102E-3</v>
      </c>
      <c r="Q3724">
        <f>$Y$3*D3724+$Y$4*P3724</f>
        <v>1.0386055946115207E-2</v>
      </c>
    </row>
    <row r="3725" spans="1:17" x14ac:dyDescent="0.25">
      <c r="A3725" s="5">
        <v>38266</v>
      </c>
      <c r="B3725">
        <v>0.61438899999999996</v>
      </c>
      <c r="C3725">
        <v>17.863592000000001</v>
      </c>
      <c r="D3725" s="4">
        <f t="shared" si="59"/>
        <v>3.1747595724883115E-2</v>
      </c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>
        <f>LN(C3725/C3724)</f>
        <v>5.2713785751908196E-3</v>
      </c>
      <c r="Q3725">
        <f>$Y$3*D3725+$Y$4*P3725</f>
        <v>1.0824101890858046E-2</v>
      </c>
    </row>
    <row r="3726" spans="1:17" x14ac:dyDescent="0.25">
      <c r="A3726" s="5">
        <v>38267</v>
      </c>
      <c r="B3726">
        <v>0.59896899999999997</v>
      </c>
      <c r="C3726">
        <v>17.638186000000001</v>
      </c>
      <c r="D3726" s="4">
        <f t="shared" si="59"/>
        <v>-2.541843417267212E-2</v>
      </c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>
        <f>LN(C3726/C3725)</f>
        <v>-1.2698464223603009E-2</v>
      </c>
      <c r="Q3726">
        <f>$Y$3*D3726+$Y$4*P3726</f>
        <v>-1.5366159284096324E-2</v>
      </c>
    </row>
    <row r="3727" spans="1:17" x14ac:dyDescent="0.25">
      <c r="A3727" s="5">
        <v>38268</v>
      </c>
      <c r="B3727">
        <v>0.590503</v>
      </c>
      <c r="C3727">
        <v>17.525478</v>
      </c>
      <c r="D3727" s="4">
        <f t="shared" si="59"/>
        <v>-1.4235127789868367E-2</v>
      </c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>
        <f>LN(C3727/C3726)</f>
        <v>-6.4105029540397875E-3</v>
      </c>
      <c r="Q3727">
        <f>$Y$3*D3727+$Y$4*P3727</f>
        <v>-8.0515220058403631E-3</v>
      </c>
    </row>
    <row r="3728" spans="1:17" x14ac:dyDescent="0.25">
      <c r="A3728" s="5">
        <v>38271</v>
      </c>
      <c r="B3728">
        <v>0.58339799999999997</v>
      </c>
      <c r="C3728">
        <v>17.569306999999998</v>
      </c>
      <c r="D3728" s="4">
        <f t="shared" si="59"/>
        <v>-1.210508681670828E-2</v>
      </c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>
        <f>LN(C3728/C3727)</f>
        <v>2.4977513204058692E-3</v>
      </c>
      <c r="Q3728">
        <f>$Y$3*D3728+$Y$4*P3728</f>
        <v>-5.6482817652240246E-4</v>
      </c>
    </row>
    <row r="3729" spans="1:17" x14ac:dyDescent="0.25">
      <c r="A3729" s="5">
        <v>38272</v>
      </c>
      <c r="B3729">
        <v>0.57886199999999999</v>
      </c>
      <c r="C3729">
        <v>17.550518</v>
      </c>
      <c r="D3729" s="4">
        <f t="shared" si="59"/>
        <v>-7.8055220519859178E-3</v>
      </c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>
        <f>LN(C3729/C3728)</f>
        <v>-1.0699940442531141E-3</v>
      </c>
      <c r="Q3729">
        <f>$Y$3*D3729+$Y$4*P3729</f>
        <v>-2.4826023183283333E-3</v>
      </c>
    </row>
    <row r="3730" spans="1:17" x14ac:dyDescent="0.25">
      <c r="A3730" s="5">
        <v>38273</v>
      </c>
      <c r="B3730">
        <v>0.60093399999999997</v>
      </c>
      <c r="C3730">
        <v>17.550518</v>
      </c>
      <c r="D3730" s="4">
        <f t="shared" si="59"/>
        <v>3.7421004337046281E-2</v>
      </c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>
        <f>LN(C3730/C3729)</f>
        <v>0</v>
      </c>
      <c r="Q3730">
        <f>$Y$3*D3730+$Y$4*P3730</f>
        <v>7.8481182603692377E-3</v>
      </c>
    </row>
    <row r="3731" spans="1:17" x14ac:dyDescent="0.25">
      <c r="A3731" s="5">
        <v>38274</v>
      </c>
      <c r="B3731">
        <v>0.68000099999999997</v>
      </c>
      <c r="C3731">
        <v>17.406518999999999</v>
      </c>
      <c r="D3731" s="4">
        <f t="shared" si="59"/>
        <v>0.12360915722413775</v>
      </c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>
        <f>LN(C3731/C3730)</f>
        <v>-8.238673918638981E-3</v>
      </c>
      <c r="Q3731">
        <f>$Y$3*D3731+$Y$4*P3731</f>
        <v>1.9413105864227787E-2</v>
      </c>
    </row>
    <row r="3732" spans="1:17" x14ac:dyDescent="0.25">
      <c r="A3732" s="5">
        <v>38275</v>
      </c>
      <c r="B3732">
        <v>0.68786199999999997</v>
      </c>
      <c r="C3732">
        <v>17.525478</v>
      </c>
      <c r="D3732" s="4">
        <f t="shared" si="59"/>
        <v>1.1493967661550065E-2</v>
      </c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>
        <f>LN(C3732/C3731)</f>
        <v>6.8109166424861513E-3</v>
      </c>
      <c r="Q3732">
        <f>$Y$3*D3732+$Y$4*P3732</f>
        <v>7.7930692829103728E-3</v>
      </c>
    </row>
    <row r="3733" spans="1:17" x14ac:dyDescent="0.25">
      <c r="A3733" s="5">
        <v>38278</v>
      </c>
      <c r="B3733">
        <v>0.72187800000000002</v>
      </c>
      <c r="C3733">
        <v>17.788456</v>
      </c>
      <c r="D3733" s="4">
        <f t="shared" si="59"/>
        <v>4.8267913126822506E-2</v>
      </c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>
        <f>LN(C3733/C3732)</f>
        <v>1.4893999709939118E-2</v>
      </c>
      <c r="Q3733">
        <f>$Y$3*D3733+$Y$4*P3733</f>
        <v>2.1893342029774311E-2</v>
      </c>
    </row>
    <row r="3734" spans="1:17" x14ac:dyDescent="0.25">
      <c r="A3734" s="5">
        <v>38279</v>
      </c>
      <c r="B3734">
        <v>0.71688799999999997</v>
      </c>
      <c r="C3734">
        <v>17.644442000000002</v>
      </c>
      <c r="D3734" s="4">
        <f t="shared" si="59"/>
        <v>-6.9365275631718456E-3</v>
      </c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>
        <f>LN(C3734/C3733)</f>
        <v>-8.1288746418343681E-3</v>
      </c>
      <c r="Q3734">
        <f>$Y$3*D3734+$Y$4*P3734</f>
        <v>-7.8788097104801526E-3</v>
      </c>
    </row>
    <row r="3735" spans="1:17" x14ac:dyDescent="0.25">
      <c r="A3735" s="5">
        <v>38280</v>
      </c>
      <c r="B3735">
        <v>0.71764499999999998</v>
      </c>
      <c r="C3735">
        <v>17.970032</v>
      </c>
      <c r="D3735" s="4">
        <f t="shared" si="59"/>
        <v>1.0553958260507191E-3</v>
      </c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>
        <f>LN(C3735/C3734)</f>
        <v>1.828464860180579E-2</v>
      </c>
      <c r="Q3735">
        <f>$Y$3*D3735+$Y$4*P3735</f>
        <v>1.4671244426331598E-2</v>
      </c>
    </row>
    <row r="3736" spans="1:17" x14ac:dyDescent="0.25">
      <c r="A3736" s="5">
        <v>38281</v>
      </c>
      <c r="B3736">
        <v>0.72474899999999998</v>
      </c>
      <c r="C3736">
        <v>17.882372</v>
      </c>
      <c r="D3736" s="4">
        <f t="shared" si="59"/>
        <v>9.8503702061222536E-3</v>
      </c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>
        <f>LN(C3736/C3735)</f>
        <v>-4.8900584006580624E-3</v>
      </c>
      <c r="Q3736">
        <f>$Y$3*D3736+$Y$4*P3736</f>
        <v>-1.7986227493702236E-3</v>
      </c>
    </row>
    <row r="3737" spans="1:17" x14ac:dyDescent="0.25">
      <c r="A3737" s="5">
        <v>38282</v>
      </c>
      <c r="B3737">
        <v>0.71673699999999996</v>
      </c>
      <c r="C3737">
        <v>17.368950000000002</v>
      </c>
      <c r="D3737" s="4">
        <f t="shared" si="59"/>
        <v>-1.1116420841566433E-2</v>
      </c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>
        <f>LN(C3737/C3736)</f>
        <v>-2.9131293763101487E-2</v>
      </c>
      <c r="Q3737">
        <f>$Y$3*D3737+$Y$4*P3737</f>
        <v>-2.53531254419011E-2</v>
      </c>
    </row>
    <row r="3738" spans="1:17" x14ac:dyDescent="0.25">
      <c r="A3738" s="5">
        <v>38285</v>
      </c>
      <c r="B3738">
        <v>0.71885399999999999</v>
      </c>
      <c r="C3738">
        <v>17.300077000000002</v>
      </c>
      <c r="D3738" s="4">
        <f t="shared" si="59"/>
        <v>2.9493101232145472E-3</v>
      </c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>
        <f>LN(C3738/C3737)</f>
        <v>-3.9731770149295719E-3</v>
      </c>
      <c r="Q3738">
        <f>$Y$3*D3738+$Y$4*P3738</f>
        <v>-2.5213587465926211E-3</v>
      </c>
    </row>
    <row r="3739" spans="1:17" x14ac:dyDescent="0.25">
      <c r="A3739" s="5">
        <v>38286</v>
      </c>
      <c r="B3739">
        <v>0.72520300000000004</v>
      </c>
      <c r="C3739">
        <v>17.46912</v>
      </c>
      <c r="D3739" s="4">
        <f t="shared" si="59"/>
        <v>8.7933383656626004E-3</v>
      </c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>
        <f>LN(C3739/C3738)</f>
        <v>9.7237984499701658E-3</v>
      </c>
      <c r="Q3739">
        <f>$Y$3*D3739+$Y$4*P3739</f>
        <v>9.5286577553905256E-3</v>
      </c>
    </row>
    <row r="3740" spans="1:17" x14ac:dyDescent="0.25">
      <c r="A3740" s="5">
        <v>38287</v>
      </c>
      <c r="B3740">
        <v>0.76042799999999999</v>
      </c>
      <c r="C3740">
        <v>17.625654000000001</v>
      </c>
      <c r="D3740" s="4">
        <f t="shared" si="59"/>
        <v>4.7429816999225154E-2</v>
      </c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>
        <f>LN(C3740/C3739)</f>
        <v>8.9207035820358625E-3</v>
      </c>
      <c r="Q3740">
        <f>$Y$3*D3740+$Y$4*P3740</f>
        <v>1.6997025464740533E-2</v>
      </c>
    </row>
    <row r="3741" spans="1:17" x14ac:dyDescent="0.25">
      <c r="A3741" s="5">
        <v>38288</v>
      </c>
      <c r="B3741">
        <v>0.78900000000000003</v>
      </c>
      <c r="C3741">
        <v>17.537996</v>
      </c>
      <c r="D3741" s="4">
        <f t="shared" si="59"/>
        <v>3.6884888184658349E-2</v>
      </c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>
        <f>LN(C3741/C3740)</f>
        <v>-4.9857271119259066E-3</v>
      </c>
      <c r="Q3741">
        <f>$Y$3*D3741+$Y$4*P3741</f>
        <v>3.7955855840752393E-3</v>
      </c>
    </row>
    <row r="3742" spans="1:17" x14ac:dyDescent="0.25">
      <c r="A3742" s="5">
        <v>38289</v>
      </c>
      <c r="B3742">
        <v>0.79217499999999996</v>
      </c>
      <c r="C3742">
        <v>17.512958999999999</v>
      </c>
      <c r="D3742" s="4">
        <f t="shared" si="59"/>
        <v>4.0160061565350114E-3</v>
      </c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>
        <f>LN(C3742/C3741)</f>
        <v>-1.42860611120014E-3</v>
      </c>
      <c r="Q3742">
        <f>$Y$3*D3742+$Y$4*P3742</f>
        <v>-2.867350760408689E-4</v>
      </c>
    </row>
    <row r="3743" spans="1:17" x14ac:dyDescent="0.25">
      <c r="A3743" s="5">
        <v>38292</v>
      </c>
      <c r="B3743">
        <v>0.79293100000000005</v>
      </c>
      <c r="C3743">
        <v>17.581833</v>
      </c>
      <c r="D3743" s="4">
        <f t="shared" si="59"/>
        <v>9.5387949742533229E-4</v>
      </c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>
        <f>LN(C3743/C3742)</f>
        <v>3.9250318635310451E-3</v>
      </c>
      <c r="Q3743">
        <f>$Y$3*D3743+$Y$4*P3743</f>
        <v>3.3019070823586414E-3</v>
      </c>
    </row>
    <row r="3744" spans="1:17" x14ac:dyDescent="0.25">
      <c r="A3744" s="5">
        <v>38293</v>
      </c>
      <c r="B3744">
        <v>0.808805</v>
      </c>
      <c r="C3744">
        <v>17.682010999999999</v>
      </c>
      <c r="D3744" s="4">
        <f t="shared" si="59"/>
        <v>1.9821643185340347E-2</v>
      </c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>
        <f>LN(C3744/C3743)</f>
        <v>5.6816420516999878E-3</v>
      </c>
      <c r="Q3744">
        <f>$Y$3*D3744+$Y$4*P3744</f>
        <v>8.6471530812557464E-3</v>
      </c>
    </row>
    <row r="3745" spans="1:17" x14ac:dyDescent="0.25">
      <c r="A3745" s="5">
        <v>38294</v>
      </c>
      <c r="B3745">
        <v>0.83616800000000002</v>
      </c>
      <c r="C3745">
        <v>17.826032999999999</v>
      </c>
      <c r="D3745" s="4">
        <f t="shared" si="59"/>
        <v>3.3271700148185E-2</v>
      </c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>
        <f>LN(C3745/C3744)</f>
        <v>8.11212185036316E-3</v>
      </c>
      <c r="Q3745">
        <f>$Y$3*D3745+$Y$4*P3745</f>
        <v>1.3388713148765247E-2</v>
      </c>
    </row>
    <row r="3746" spans="1:17" x14ac:dyDescent="0.25">
      <c r="A3746" s="5">
        <v>38295</v>
      </c>
      <c r="B3746">
        <v>0.82316599999999995</v>
      </c>
      <c r="C3746">
        <v>18.157876999999999</v>
      </c>
      <c r="D3746" s="4">
        <f t="shared" si="59"/>
        <v>-1.567166840166076E-2</v>
      </c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>
        <f>LN(C3746/C3745)</f>
        <v>1.8444544117493307E-2</v>
      </c>
      <c r="Q3746">
        <f>$Y$3*D3746+$Y$4*P3746</f>
        <v>1.128952315561218E-2</v>
      </c>
    </row>
    <row r="3747" spans="1:17" x14ac:dyDescent="0.25">
      <c r="A3747" s="5">
        <v>38296</v>
      </c>
      <c r="B3747">
        <v>0.82724900000000001</v>
      </c>
      <c r="C3747">
        <v>18.351977999999999</v>
      </c>
      <c r="D3747" s="4">
        <f t="shared" si="59"/>
        <v>4.9478565448734645E-3</v>
      </c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>
        <f>LN(C3747/C3746)</f>
        <v>1.0632900554023654E-2</v>
      </c>
      <c r="Q3747">
        <f>$Y$3*D3747+$Y$4*P3747</f>
        <v>9.4406049839380526E-3</v>
      </c>
    </row>
    <row r="3748" spans="1:17" x14ac:dyDescent="0.25">
      <c r="A3748" s="5">
        <v>38299</v>
      </c>
      <c r="B3748">
        <v>0.82210799999999995</v>
      </c>
      <c r="C3748">
        <v>18.333189000000001</v>
      </c>
      <c r="D3748" s="4">
        <f t="shared" si="59"/>
        <v>-6.2339646895766751E-3</v>
      </c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>
        <f>LN(C3748/C3747)</f>
        <v>-1.0243378007731836E-3</v>
      </c>
      <c r="Q3748">
        <f>$Y$3*D3748+$Y$4*P3748</f>
        <v>-2.1169265391051718E-3</v>
      </c>
    </row>
    <row r="3749" spans="1:17" x14ac:dyDescent="0.25">
      <c r="A3749" s="5">
        <v>38300</v>
      </c>
      <c r="B3749">
        <v>0.81711999999999996</v>
      </c>
      <c r="C3749">
        <v>18.639994000000002</v>
      </c>
      <c r="D3749" s="4">
        <f t="shared" si="59"/>
        <v>-6.085810387662309E-3</v>
      </c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>
        <f>LN(C3749/C3748)</f>
        <v>1.6596463562882996E-2</v>
      </c>
      <c r="Q3749">
        <f>$Y$3*D3749+$Y$4*P3749</f>
        <v>1.1839424794638564E-2</v>
      </c>
    </row>
    <row r="3750" spans="1:17" x14ac:dyDescent="0.25">
      <c r="A3750" s="5">
        <v>38301</v>
      </c>
      <c r="B3750">
        <v>0.82770200000000005</v>
      </c>
      <c r="C3750">
        <v>18.614954000000001</v>
      </c>
      <c r="D3750" s="4">
        <f t="shared" si="59"/>
        <v>1.2867223323517869E-2</v>
      </c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>
        <f>LN(C3750/C3749)</f>
        <v>-1.3442511727908143E-3</v>
      </c>
      <c r="Q3750">
        <f>$Y$3*D3750+$Y$4*P3750</f>
        <v>1.6362496041708405E-3</v>
      </c>
    </row>
    <row r="3751" spans="1:17" x14ac:dyDescent="0.25">
      <c r="A3751" s="5">
        <v>38302</v>
      </c>
      <c r="B3751">
        <v>0.83601700000000001</v>
      </c>
      <c r="C3751">
        <v>18.771495999999999</v>
      </c>
      <c r="D3751" s="4">
        <f t="shared" si="59"/>
        <v>9.9957615833278484E-3</v>
      </c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>
        <f>LN(C3751/C3750)</f>
        <v>8.3743128777906822E-3</v>
      </c>
      <c r="Q3751">
        <f>$Y$3*D3751+$Y$4*P3751</f>
        <v>8.7143711263497781E-3</v>
      </c>
    </row>
    <row r="3752" spans="1:17" x14ac:dyDescent="0.25">
      <c r="A3752" s="5">
        <v>38303</v>
      </c>
      <c r="B3752">
        <v>0.83904000000000001</v>
      </c>
      <c r="C3752">
        <v>18.765224</v>
      </c>
      <c r="D3752" s="4">
        <f t="shared" si="59"/>
        <v>3.6094333291008321E-3</v>
      </c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>
        <f>LN(C3752/C3751)</f>
        <v>-3.3417944127080943E-4</v>
      </c>
      <c r="Q3752">
        <f>$Y$3*D3752+$Y$4*P3752</f>
        <v>4.9289454948092952E-4</v>
      </c>
    </row>
    <row r="3753" spans="1:17" x14ac:dyDescent="0.25">
      <c r="A3753" s="5">
        <v>38306</v>
      </c>
      <c r="B3753">
        <v>0.83511000000000002</v>
      </c>
      <c r="C3753">
        <v>19.114159000000001</v>
      </c>
      <c r="D3753" s="4">
        <f t="shared" si="59"/>
        <v>-4.6949284339730399E-3</v>
      </c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>
        <f>LN(C3753/C3752)</f>
        <v>1.8423999686671577E-2</v>
      </c>
      <c r="Q3753">
        <f>$Y$3*D3753+$Y$4*P3753</f>
        <v>1.3575383644472739E-2</v>
      </c>
    </row>
    <row r="3754" spans="1:17" x14ac:dyDescent="0.25">
      <c r="A3754" s="5">
        <v>38307</v>
      </c>
      <c r="B3754">
        <v>0.83057400000000003</v>
      </c>
      <c r="C3754">
        <v>18.925723999999999</v>
      </c>
      <c r="D3754" s="4">
        <f t="shared" si="59"/>
        <v>-5.4464246673596641E-3</v>
      </c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>
        <f>LN(C3754/C3753)</f>
        <v>-9.9073144528533576E-3</v>
      </c>
      <c r="Q3754">
        <f>$Y$3*D3754+$Y$4*P3754</f>
        <v>-8.971754566012782E-3</v>
      </c>
    </row>
    <row r="3755" spans="1:17" x14ac:dyDescent="0.25">
      <c r="A3755" s="5">
        <v>38308</v>
      </c>
      <c r="B3755">
        <v>0.82996999999999999</v>
      </c>
      <c r="C3755">
        <v>18.960619000000001</v>
      </c>
      <c r="D3755" s="4">
        <f t="shared" si="59"/>
        <v>-7.2747247484832608E-4</v>
      </c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>
        <f>LN(C3755/C3754)</f>
        <v>1.842089106748285E-3</v>
      </c>
      <c r="Q3755">
        <f>$Y$3*D3755+$Y$4*P3755</f>
        <v>1.3031879327435204E-3</v>
      </c>
    </row>
    <row r="3756" spans="1:17" x14ac:dyDescent="0.25">
      <c r="A3756" s="5">
        <v>38309</v>
      </c>
      <c r="B3756">
        <v>0.83737700000000004</v>
      </c>
      <c r="C3756">
        <v>18.890839</v>
      </c>
      <c r="D3756" s="4">
        <f t="shared" si="59"/>
        <v>8.8848316826616053E-3</v>
      </c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>
        <f>LN(C3756/C3755)</f>
        <v>-3.6870484117673932E-3</v>
      </c>
      <c r="Q3756">
        <f>$Y$3*D3756+$Y$4*P3756</f>
        <v>-1.0504114886214482E-3</v>
      </c>
    </row>
    <row r="3757" spans="1:17" x14ac:dyDescent="0.25">
      <c r="A3757" s="5">
        <v>38310</v>
      </c>
      <c r="B3757">
        <v>0.83405200000000002</v>
      </c>
      <c r="C3757">
        <v>18.744288999999998</v>
      </c>
      <c r="D3757" s="4">
        <f t="shared" si="59"/>
        <v>-3.9786367067979932E-3</v>
      </c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>
        <f>LN(C3757/C3756)</f>
        <v>-7.7879762076964228E-3</v>
      </c>
      <c r="Q3757">
        <f>$Y$3*D3757+$Y$4*P3757</f>
        <v>-6.9890626716599229E-3</v>
      </c>
    </row>
    <row r="3758" spans="1:17" x14ac:dyDescent="0.25">
      <c r="A3758" s="5">
        <v>38313</v>
      </c>
      <c r="B3758">
        <v>0.92747999999999997</v>
      </c>
      <c r="C3758">
        <v>18.597740000000002</v>
      </c>
      <c r="D3758" s="4">
        <f t="shared" si="59"/>
        <v>0.10617548037181701</v>
      </c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>
        <f>LN(C3758/C3757)</f>
        <v>-7.8490513933777203E-3</v>
      </c>
      <c r="Q3758">
        <f>$Y$3*D3758+$Y$4*P3758</f>
        <v>1.6064737820199321E-2</v>
      </c>
    </row>
    <row r="3759" spans="1:17" x14ac:dyDescent="0.25">
      <c r="A3759" s="5">
        <v>38314</v>
      </c>
      <c r="B3759">
        <v>0.92627000000000004</v>
      </c>
      <c r="C3759">
        <v>18.513998000000001</v>
      </c>
      <c r="D3759" s="4">
        <f t="shared" si="59"/>
        <v>-1.3054620869515801E-3</v>
      </c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>
        <f>LN(C3759/C3758)</f>
        <v>-4.5129733417800504E-3</v>
      </c>
      <c r="Q3759">
        <f>$Y$3*D3759+$Y$4*P3759</f>
        <v>-3.840278204508218E-3</v>
      </c>
    </row>
    <row r="3760" spans="1:17" x14ac:dyDescent="0.25">
      <c r="A3760" s="5">
        <v>38315</v>
      </c>
      <c r="B3760">
        <v>0.96829799999999999</v>
      </c>
      <c r="C3760">
        <v>18.590758999999998</v>
      </c>
      <c r="D3760" s="4">
        <f t="shared" si="59"/>
        <v>4.4374122319948139E-2</v>
      </c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>
        <f>LN(C3760/C3759)</f>
        <v>4.1375346836075143E-3</v>
      </c>
      <c r="Q3760">
        <f>$Y$3*D3760+$Y$4*P3760</f>
        <v>1.2576151010403764E-2</v>
      </c>
    </row>
    <row r="3761" spans="1:17" x14ac:dyDescent="0.25">
      <c r="A3761" s="5">
        <v>38317</v>
      </c>
      <c r="B3761">
        <v>0.97585699999999997</v>
      </c>
      <c r="C3761">
        <v>18.562843000000001</v>
      </c>
      <c r="D3761" s="4">
        <f t="shared" si="59"/>
        <v>7.7761681452980453E-3</v>
      </c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>
        <f>LN(C3761/C3760)</f>
        <v>-1.5027347955845812E-3</v>
      </c>
      <c r="Q3761">
        <f>$Y$3*D3761+$Y$4*P3761</f>
        <v>4.4328265896144935E-4</v>
      </c>
    </row>
    <row r="3762" spans="1:17" x14ac:dyDescent="0.25">
      <c r="A3762" s="5">
        <v>38320</v>
      </c>
      <c r="B3762">
        <v>1.0346660000000001</v>
      </c>
      <c r="C3762">
        <v>18.681477000000001</v>
      </c>
      <c r="D3762" s="4">
        <f t="shared" si="59"/>
        <v>5.851788901982085E-2</v>
      </c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>
        <f>LN(C3762/C3761)</f>
        <v>6.3706036907513136E-3</v>
      </c>
      <c r="Q3762">
        <f>$Y$3*D3762+$Y$4*P3762</f>
        <v>1.7307190494612042E-2</v>
      </c>
    </row>
    <row r="3763" spans="1:17" x14ac:dyDescent="0.25">
      <c r="A3763" s="5">
        <v>38321</v>
      </c>
      <c r="B3763">
        <v>1.013652</v>
      </c>
      <c r="C3763">
        <v>18.709398</v>
      </c>
      <c r="D3763" s="4">
        <f t="shared" si="59"/>
        <v>-2.0519018325012021E-2</v>
      </c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>
        <f>LN(C3763/C3762)</f>
        <v>1.4934662636100424E-3</v>
      </c>
      <c r="Q3763">
        <f>$Y$3*D3763+$Y$4*P3763</f>
        <v>-3.1231009642511999E-3</v>
      </c>
    </row>
    <row r="3764" spans="1:17" x14ac:dyDescent="0.25">
      <c r="A3764" s="5">
        <v>38322</v>
      </c>
      <c r="B3764">
        <v>1.0248390000000001</v>
      </c>
      <c r="C3764">
        <v>19.016441</v>
      </c>
      <c r="D3764" s="4">
        <f t="shared" si="59"/>
        <v>1.0975876084611261E-2</v>
      </c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>
        <f>LN(C3764/C3763)</f>
        <v>1.6277956325001321E-2</v>
      </c>
      <c r="Q3764">
        <f>$Y$3*D3764+$Y$4*P3764</f>
        <v>1.5165977812138331E-2</v>
      </c>
    </row>
    <row r="3765" spans="1:17" x14ac:dyDescent="0.25">
      <c r="A3765" s="5">
        <v>38323</v>
      </c>
      <c r="B3765">
        <v>0.98583399999999999</v>
      </c>
      <c r="C3765">
        <v>18.904790999999999</v>
      </c>
      <c r="D3765" s="4">
        <f t="shared" si="59"/>
        <v>-3.8802822633460958E-2</v>
      </c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>
        <f>LN(C3765/C3764)</f>
        <v>-5.8885387806366469E-3</v>
      </c>
      <c r="Q3765">
        <f>$Y$3*D3765+$Y$4*P3765</f>
        <v>-1.2791485313169936E-2</v>
      </c>
    </row>
    <row r="3766" spans="1:17" x14ac:dyDescent="0.25">
      <c r="A3766" s="5">
        <v>38324</v>
      </c>
      <c r="B3766">
        <v>0.94758699999999996</v>
      </c>
      <c r="C3766">
        <v>19.002490999999999</v>
      </c>
      <c r="D3766" s="4">
        <f t="shared" si="59"/>
        <v>-3.9569230109228748E-2</v>
      </c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>
        <f>LN(C3766/C3765)</f>
        <v>5.1546938306501417E-3</v>
      </c>
      <c r="Q3766">
        <f>$Y$3*D3766+$Y$4*P3766</f>
        <v>-4.2250288776590145E-3</v>
      </c>
    </row>
    <row r="3767" spans="1:17" x14ac:dyDescent="0.25">
      <c r="A3767" s="5">
        <v>38327</v>
      </c>
      <c r="B3767">
        <v>0.994452</v>
      </c>
      <c r="C3767">
        <v>19.072275000000001</v>
      </c>
      <c r="D3767" s="4">
        <f t="shared" si="59"/>
        <v>4.8273078347377159E-2</v>
      </c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>
        <f>LN(C3767/C3766)</f>
        <v>3.6656339865557626E-3</v>
      </c>
      <c r="Q3767">
        <f>$Y$3*D3767+$Y$4*P3767</f>
        <v>1.3020928020980923E-2</v>
      </c>
    </row>
    <row r="3768" spans="1:17" x14ac:dyDescent="0.25">
      <c r="A3768" s="5">
        <v>38328</v>
      </c>
      <c r="B3768">
        <v>0.950762</v>
      </c>
      <c r="C3768">
        <v>18.890839</v>
      </c>
      <c r="D3768" s="4">
        <f t="shared" si="59"/>
        <v>-4.4928063325949896E-2</v>
      </c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>
        <f>LN(C3768/C3767)</f>
        <v>-9.5586142611005665E-3</v>
      </c>
      <c r="Q3768">
        <f>$Y$3*D3768+$Y$4*P3768</f>
        <v>-1.6976470194759723E-2</v>
      </c>
    </row>
    <row r="3769" spans="1:17" x14ac:dyDescent="0.25">
      <c r="A3769" s="5">
        <v>38329</v>
      </c>
      <c r="B3769">
        <v>0.95665800000000001</v>
      </c>
      <c r="C3769">
        <v>19.093209999999999</v>
      </c>
      <c r="D3769" s="4">
        <f t="shared" si="59"/>
        <v>6.182192467840502E-3</v>
      </c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>
        <f>LN(C3769/C3768)</f>
        <v>1.0655678904701676E-2</v>
      </c>
      <c r="Q3769">
        <f>$Y$3*D3769+$Y$4*P3769</f>
        <v>9.7174771857839546E-3</v>
      </c>
    </row>
    <row r="3770" spans="1:17" x14ac:dyDescent="0.25">
      <c r="A3770" s="5">
        <v>38330</v>
      </c>
      <c r="B3770">
        <v>0.967391</v>
      </c>
      <c r="C3770">
        <v>19.002490999999999</v>
      </c>
      <c r="D3770" s="4">
        <f t="shared" si="59"/>
        <v>1.1156796247372988E-2</v>
      </c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>
        <f>LN(C3770/C3769)</f>
        <v>-4.7626986301567325E-3</v>
      </c>
      <c r="Q3770">
        <f>$Y$3*D3770+$Y$4*P3770</f>
        <v>-1.423983364289093E-3</v>
      </c>
    </row>
    <row r="3771" spans="1:17" x14ac:dyDescent="0.25">
      <c r="A3771" s="5">
        <v>38331</v>
      </c>
      <c r="B3771">
        <v>0.98492800000000003</v>
      </c>
      <c r="C3771">
        <v>18.897818000000001</v>
      </c>
      <c r="D3771" s="4">
        <f t="shared" si="59"/>
        <v>1.7965784995267523E-2</v>
      </c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>
        <f>LN(C3771/C3770)</f>
        <v>-5.5236101707411148E-3</v>
      </c>
      <c r="Q3771">
        <f>$Y$3*D3771+$Y$4*P3771</f>
        <v>-5.9729794600801812E-4</v>
      </c>
    </row>
    <row r="3772" spans="1:17" x14ac:dyDescent="0.25">
      <c r="A3772" s="5">
        <v>38334</v>
      </c>
      <c r="B3772">
        <v>0.98129900000000003</v>
      </c>
      <c r="C3772">
        <v>19.016441</v>
      </c>
      <c r="D3772" s="4">
        <f t="shared" si="59"/>
        <v>-3.6913378981380065E-3</v>
      </c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>
        <f>LN(C3772/C3771)</f>
        <v>6.2574551207275489E-3</v>
      </c>
      <c r="Q3772">
        <f>$Y$3*D3772+$Y$4*P3772</f>
        <v>4.1709450031277564E-3</v>
      </c>
    </row>
    <row r="3773" spans="1:17" x14ac:dyDescent="0.25">
      <c r="A3773" s="5">
        <v>38335</v>
      </c>
      <c r="B3773">
        <v>0.98704400000000003</v>
      </c>
      <c r="C3773">
        <v>19.002490999999999</v>
      </c>
      <c r="D3773" s="4">
        <f t="shared" si="59"/>
        <v>5.8374138182101512E-3</v>
      </c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>
        <f>LN(C3773/C3772)</f>
        <v>-7.3384494998657377E-4</v>
      </c>
      <c r="Q3773">
        <f>$Y$3*D3773+$Y$4*P3773</f>
        <v>6.4431196605430855E-4</v>
      </c>
    </row>
    <row r="3774" spans="1:17" x14ac:dyDescent="0.25">
      <c r="A3774" s="5">
        <v>38336</v>
      </c>
      <c r="B3774">
        <v>0.986591</v>
      </c>
      <c r="C3774">
        <v>18.918752999999999</v>
      </c>
      <c r="D3774" s="4">
        <f t="shared" si="59"/>
        <v>-4.5905145374396371E-4</v>
      </c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>
        <f>LN(C3774/C3773)</f>
        <v>-4.4164234753308555E-3</v>
      </c>
      <c r="Q3774">
        <f>$Y$3*D3774+$Y$4*P3774</f>
        <v>-3.586463826307125E-3</v>
      </c>
    </row>
    <row r="3775" spans="1:17" x14ac:dyDescent="0.25">
      <c r="A3775" s="5">
        <v>38337</v>
      </c>
      <c r="B3775">
        <v>1.0068490000000001</v>
      </c>
      <c r="C3775">
        <v>18.953635999999999</v>
      </c>
      <c r="D3775" s="4">
        <f t="shared" si="59"/>
        <v>2.0325364607277126E-2</v>
      </c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>
        <f>LN(C3775/C3774)</f>
        <v>1.8421341132982281E-3</v>
      </c>
      <c r="Q3775">
        <f>$Y$3*D3775+$Y$4*P3775</f>
        <v>5.7185287029218775E-3</v>
      </c>
    </row>
    <row r="3776" spans="1:17" x14ac:dyDescent="0.25">
      <c r="A3776" s="5">
        <v>38338</v>
      </c>
      <c r="B3776">
        <v>0.98250899999999997</v>
      </c>
      <c r="C3776">
        <v>18.814074000000002</v>
      </c>
      <c r="D3776" s="4">
        <f t="shared" si="59"/>
        <v>-2.447142712051353E-2</v>
      </c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>
        <f>LN(C3776/C3775)</f>
        <v>-7.3905796907937386E-3</v>
      </c>
      <c r="Q3776">
        <f>$Y$3*D3776+$Y$4*P3776</f>
        <v>-1.0972859562503507E-2</v>
      </c>
    </row>
    <row r="3777" spans="1:17" x14ac:dyDescent="0.25">
      <c r="A3777" s="5">
        <v>38341</v>
      </c>
      <c r="B3777">
        <v>0.94819100000000001</v>
      </c>
      <c r="C3777">
        <v>18.807099999999998</v>
      </c>
      <c r="D3777" s="4">
        <f t="shared" si="59"/>
        <v>-3.5553545252256971E-2</v>
      </c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>
        <f>LN(C3777/C3776)</f>
        <v>-3.7074866828381534E-4</v>
      </c>
      <c r="Q3777">
        <f>$Y$3*D3777+$Y$4*P3777</f>
        <v>-7.7494589197396376E-3</v>
      </c>
    </row>
    <row r="3778" spans="1:17" x14ac:dyDescent="0.25">
      <c r="A3778" s="5">
        <v>38342</v>
      </c>
      <c r="B3778">
        <v>0.96285500000000002</v>
      </c>
      <c r="C3778">
        <v>18.890839</v>
      </c>
      <c r="D3778" s="4">
        <f t="shared" si="59"/>
        <v>1.5346870574727643E-2</v>
      </c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>
        <f>LN(C3778/C3777)</f>
        <v>4.4426374465653274E-3</v>
      </c>
      <c r="Q3778">
        <f>$Y$3*D3778+$Y$4*P3778</f>
        <v>6.7295271932345012E-3</v>
      </c>
    </row>
    <row r="3779" spans="1:17" x14ac:dyDescent="0.25">
      <c r="A3779" s="5">
        <v>38343</v>
      </c>
      <c r="B3779">
        <v>0.96376300000000004</v>
      </c>
      <c r="C3779">
        <v>18.821051000000001</v>
      </c>
      <c r="D3779" s="4">
        <f t="shared" si="59"/>
        <v>9.4258443264549246E-4</v>
      </c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>
        <f>LN(C3779/C3778)</f>
        <v>-3.701118117632643E-3</v>
      </c>
      <c r="Q3779">
        <f>$Y$3*D3779+$Y$4*P3779</f>
        <v>-2.7272178328537635E-3</v>
      </c>
    </row>
    <row r="3780" spans="1:17" x14ac:dyDescent="0.25">
      <c r="A3780" s="5">
        <v>38344</v>
      </c>
      <c r="B3780">
        <v>0.96769400000000005</v>
      </c>
      <c r="C3780">
        <v>18.848970000000001</v>
      </c>
      <c r="D3780" s="4">
        <f t="shared" ref="D3780:D3843" si="60">LN(B3780/B3779)</f>
        <v>4.0705078370763459E-3</v>
      </c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>
        <f>LN(C3780/C3779)</f>
        <v>1.4822930474051037E-3</v>
      </c>
      <c r="Q3780">
        <f>$Y$3*D3780+$Y$4*P3780</f>
        <v>2.0251062645390808E-3</v>
      </c>
    </row>
    <row r="3781" spans="1:17" x14ac:dyDescent="0.25">
      <c r="A3781" s="5">
        <v>38348</v>
      </c>
      <c r="B3781">
        <v>0.954843</v>
      </c>
      <c r="C3781">
        <v>18.737307000000001</v>
      </c>
      <c r="D3781" s="4">
        <f t="shared" si="60"/>
        <v>-1.3368992538842737E-2</v>
      </c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>
        <f>LN(C3781/C3780)</f>
        <v>-5.9417073157466676E-3</v>
      </c>
      <c r="Q3781">
        <f>$Y$3*D3781+$Y$4*P3781</f>
        <v>-7.4993943371675321E-3</v>
      </c>
    </row>
    <row r="3782" spans="1:17" x14ac:dyDescent="0.25">
      <c r="A3782" s="5">
        <v>38349</v>
      </c>
      <c r="B3782">
        <v>0.97026299999999999</v>
      </c>
      <c r="C3782">
        <v>18.807099999999998</v>
      </c>
      <c r="D3782" s="4">
        <f t="shared" si="60"/>
        <v>1.6020239707707083E-2</v>
      </c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>
        <f>LN(C3782/C3781)</f>
        <v>3.7178949394087463E-3</v>
      </c>
      <c r="Q3782">
        <f>$Y$3*D3782+$Y$4*P3782</f>
        <v>6.2980035797815196E-3</v>
      </c>
    </row>
    <row r="3783" spans="1:17" x14ac:dyDescent="0.25">
      <c r="A3783" s="5">
        <v>38350</v>
      </c>
      <c r="B3783">
        <v>0.974194</v>
      </c>
      <c r="C3783">
        <v>18.772203000000001</v>
      </c>
      <c r="D3783" s="4">
        <f t="shared" si="60"/>
        <v>4.0432936860050738E-3</v>
      </c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>
        <f>LN(C3783/C3782)</f>
        <v>-1.8572462629780275E-3</v>
      </c>
      <c r="Q3783">
        <f>$Y$3*D3783+$Y$4*P3783</f>
        <v>-6.1975581770400687E-4</v>
      </c>
    </row>
    <row r="3784" spans="1:17" x14ac:dyDescent="0.25">
      <c r="A3784" s="5">
        <v>38351</v>
      </c>
      <c r="B3784">
        <v>0.97963699999999998</v>
      </c>
      <c r="C3784">
        <v>18.674499999999998</v>
      </c>
      <c r="D3784" s="4">
        <f t="shared" si="60"/>
        <v>5.571632429437391E-3</v>
      </c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>
        <f>LN(C3784/C3783)</f>
        <v>-5.2182549532223139E-3</v>
      </c>
      <c r="Q3784">
        <f>$Y$3*D3784+$Y$4*P3784</f>
        <v>-2.9553463623017075E-3</v>
      </c>
    </row>
    <row r="3785" spans="1:17" x14ac:dyDescent="0.25">
      <c r="A3785" s="5">
        <v>38352</v>
      </c>
      <c r="B3785">
        <v>0.97358900000000004</v>
      </c>
      <c r="C3785">
        <v>18.646588999999999</v>
      </c>
      <c r="D3785" s="4">
        <f t="shared" si="60"/>
        <v>-6.1928515482574768E-3</v>
      </c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>
        <f>LN(C3785/C3784)</f>
        <v>-1.4957229786896123E-3</v>
      </c>
      <c r="Q3785">
        <f>$Y$3*D3785+$Y$4*P3785</f>
        <v>-2.4808280326882063E-3</v>
      </c>
    </row>
    <row r="3786" spans="1:17" x14ac:dyDescent="0.25">
      <c r="A3786" s="5">
        <v>38355</v>
      </c>
      <c r="B3786">
        <v>0.95680900000000002</v>
      </c>
      <c r="C3786">
        <v>18.660547000000001</v>
      </c>
      <c r="D3786" s="4">
        <f t="shared" si="60"/>
        <v>-1.7385453828403268E-2</v>
      </c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>
        <f>LN(C3786/C3785)</f>
        <v>7.4827511022445257E-4</v>
      </c>
      <c r="Q3786">
        <f>$Y$3*D3786+$Y$4*P3786</f>
        <v>-3.0548202832078332E-3</v>
      </c>
    </row>
    <row r="3787" spans="1:17" x14ac:dyDescent="0.25">
      <c r="A3787" s="5">
        <v>38356</v>
      </c>
      <c r="B3787">
        <v>0.96663600000000005</v>
      </c>
      <c r="C3787">
        <v>18.730339000000001</v>
      </c>
      <c r="D3787" s="4">
        <f t="shared" si="60"/>
        <v>1.0218213158660831E-2</v>
      </c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>
        <f>LN(C3787/C3786)</f>
        <v>3.7331065678543863E-3</v>
      </c>
      <c r="Q3787">
        <f>$Y$3*D3787+$Y$4*P3787</f>
        <v>5.0931952228069934E-3</v>
      </c>
    </row>
    <row r="3788" spans="1:17" x14ac:dyDescent="0.25">
      <c r="A3788" s="5">
        <v>38357</v>
      </c>
      <c r="B3788">
        <v>0.975101</v>
      </c>
      <c r="C3788">
        <v>18.688461</v>
      </c>
      <c r="D3788" s="4">
        <f t="shared" si="60"/>
        <v>8.7190527110862521E-3</v>
      </c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>
        <f>LN(C3788/C3787)</f>
        <v>-2.2383410202710722E-3</v>
      </c>
      <c r="Q3788">
        <f>$Y$3*D3788+$Y$4*P3788</f>
        <v>5.9697831240645375E-5</v>
      </c>
    </row>
    <row r="3789" spans="1:17" x14ac:dyDescent="0.25">
      <c r="A3789" s="5">
        <v>38358</v>
      </c>
      <c r="B3789">
        <v>0.97585699999999997</v>
      </c>
      <c r="C3789">
        <v>18.667524</v>
      </c>
      <c r="D3789" s="4">
        <f t="shared" si="60"/>
        <v>7.7500390868465564E-4</v>
      </c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>
        <f>LN(C3789/C3788)</f>
        <v>-1.1209449940784316E-3</v>
      </c>
      <c r="Q3789">
        <f>$Y$3*D3789+$Y$4*P3789</f>
        <v>-7.2331720540437462E-4</v>
      </c>
    </row>
    <row r="3790" spans="1:17" x14ac:dyDescent="0.25">
      <c r="A3790" s="5">
        <v>38359</v>
      </c>
      <c r="B3790">
        <v>1.0469109999999999</v>
      </c>
      <c r="C3790">
        <v>18.611698000000001</v>
      </c>
      <c r="D3790" s="4">
        <f t="shared" si="60"/>
        <v>7.0283143196802386E-2</v>
      </c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>
        <f>LN(C3790/C3789)</f>
        <v>-2.9950218237200957E-3</v>
      </c>
      <c r="Q3790">
        <f>$Y$3*D3790+$Y$4*P3790</f>
        <v>1.2373237665097953E-2</v>
      </c>
    </row>
    <row r="3791" spans="1:17" x14ac:dyDescent="0.25">
      <c r="A3791" s="5">
        <v>38362</v>
      </c>
      <c r="B3791">
        <v>1.042527</v>
      </c>
      <c r="C3791">
        <v>18.702414999999998</v>
      </c>
      <c r="D3791" s="4">
        <f t="shared" si="60"/>
        <v>-4.1963498637254994E-3</v>
      </c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>
        <f>LN(C3791/C3790)</f>
        <v>4.8623521470860104E-3</v>
      </c>
      <c r="Q3791">
        <f>$Y$3*D3791+$Y$4*P3791</f>
        <v>2.9625163215704587E-3</v>
      </c>
    </row>
    <row r="3792" spans="1:17" x14ac:dyDescent="0.25">
      <c r="A3792" s="5">
        <v>38363</v>
      </c>
      <c r="B3792">
        <v>0.97600799999999999</v>
      </c>
      <c r="C3792">
        <v>18.653569999999998</v>
      </c>
      <c r="D3792" s="4">
        <f t="shared" si="60"/>
        <v>-6.593206951734043E-2</v>
      </c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>
        <f>LN(C3792/C3791)</f>
        <v>-2.6151112244417909E-3</v>
      </c>
      <c r="Q3792">
        <f>$Y$3*D3792+$Y$4*P3792</f>
        <v>-1.5894257131212453E-2</v>
      </c>
    </row>
    <row r="3793" spans="1:17" x14ac:dyDescent="0.25">
      <c r="A3793" s="5">
        <v>38364</v>
      </c>
      <c r="B3793">
        <v>0.98961500000000002</v>
      </c>
      <c r="C3793">
        <v>18.688461</v>
      </c>
      <c r="D3793" s="4">
        <f t="shared" si="60"/>
        <v>1.3845195502041529E-2</v>
      </c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>
        <f>LN(C3793/C3792)</f>
        <v>1.8687258951544103E-3</v>
      </c>
      <c r="Q3793">
        <f>$Y$3*D3793+$Y$4*P3793</f>
        <v>4.3804903836215589E-3</v>
      </c>
    </row>
    <row r="3794" spans="1:17" x14ac:dyDescent="0.25">
      <c r="A3794" s="5">
        <v>38365</v>
      </c>
      <c r="B3794">
        <v>1.055226</v>
      </c>
      <c r="C3794">
        <v>18.332552</v>
      </c>
      <c r="D3794" s="4">
        <f t="shared" si="60"/>
        <v>6.4194262375391428E-2</v>
      </c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>
        <f>LN(C3794/C3793)</f>
        <v>-1.9227997103499518E-2</v>
      </c>
      <c r="Q3794">
        <f>$Y$3*D3794+$Y$4*P3794</f>
        <v>-1.732267912463531E-3</v>
      </c>
    </row>
    <row r="3795" spans="1:17" x14ac:dyDescent="0.25">
      <c r="A3795" s="5">
        <v>38366</v>
      </c>
      <c r="B3795">
        <v>1.0612729999999999</v>
      </c>
      <c r="C3795">
        <v>18.227875000000001</v>
      </c>
      <c r="D3795" s="4">
        <f t="shared" si="60"/>
        <v>5.7141689684147888E-3</v>
      </c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>
        <f>LN(C3795/C3794)</f>
        <v>-5.7262616779819994E-3</v>
      </c>
      <c r="Q3795">
        <f>$Y$3*D3795+$Y$4*P3795</f>
        <v>-3.3269179336563631E-3</v>
      </c>
    </row>
    <row r="3796" spans="1:17" x14ac:dyDescent="0.25">
      <c r="A3796" s="5">
        <v>38370</v>
      </c>
      <c r="B3796">
        <v>1.068076</v>
      </c>
      <c r="C3796">
        <v>18.367453000000001</v>
      </c>
      <c r="D3796" s="4">
        <f t="shared" si="60"/>
        <v>6.3897680903432707E-3</v>
      </c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>
        <f>LN(C3796/C3795)</f>
        <v>7.6282238450761063E-3</v>
      </c>
      <c r="Q3796">
        <f>$Y$3*D3796+$Y$4*P3796</f>
        <v>7.368488773942381E-3</v>
      </c>
    </row>
    <row r="3797" spans="1:17" x14ac:dyDescent="0.25">
      <c r="A3797" s="5">
        <v>38371</v>
      </c>
      <c r="B3797">
        <v>1.056435</v>
      </c>
      <c r="C3797">
        <v>18.130178000000001</v>
      </c>
      <c r="D3797" s="4">
        <f t="shared" si="60"/>
        <v>-1.0958866773232077E-2</v>
      </c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>
        <f>LN(C3797/C3796)</f>
        <v>-1.3002396941646408E-2</v>
      </c>
      <c r="Q3797">
        <f>$Y$3*D3797+$Y$4*P3797</f>
        <v>-1.2573817679425198E-2</v>
      </c>
    </row>
    <row r="3798" spans="1:17" x14ac:dyDescent="0.25">
      <c r="A3798" s="5">
        <v>38372</v>
      </c>
      <c r="B3798">
        <v>1.0652029999999999</v>
      </c>
      <c r="C3798">
        <v>18.046434000000001</v>
      </c>
      <c r="D3798" s="4">
        <f t="shared" si="60"/>
        <v>8.2653590445534719E-3</v>
      </c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>
        <f>LN(C3798/C3797)</f>
        <v>-4.629739765797238E-3</v>
      </c>
      <c r="Q3798">
        <f>$Y$3*D3798+$Y$4*P3798</f>
        <v>-1.9253158136429071E-3</v>
      </c>
    </row>
    <row r="3799" spans="1:17" x14ac:dyDescent="0.25">
      <c r="A3799" s="5">
        <v>38373</v>
      </c>
      <c r="B3799">
        <v>1.0656570000000001</v>
      </c>
      <c r="C3799">
        <v>17.899891</v>
      </c>
      <c r="D3799" s="4">
        <f t="shared" si="60"/>
        <v>4.2611903820034038E-4</v>
      </c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>
        <f>LN(C3799/C3798)</f>
        <v>-8.1534794913189143E-3</v>
      </c>
      <c r="Q3799">
        <f>$Y$3*D3799+$Y$4*P3799</f>
        <v>-6.3541236194216517E-3</v>
      </c>
    </row>
    <row r="3800" spans="1:17" x14ac:dyDescent="0.25">
      <c r="A3800" s="5">
        <v>38376</v>
      </c>
      <c r="B3800">
        <v>1.069739</v>
      </c>
      <c r="C3800">
        <v>17.913844999999998</v>
      </c>
      <c r="D3800" s="4">
        <f t="shared" si="60"/>
        <v>3.823183121184787E-3</v>
      </c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>
        <f>LN(C3800/C3799)</f>
        <v>7.7925412227943251E-4</v>
      </c>
      <c r="Q3800">
        <f>$Y$3*D3800+$Y$4*P3800</f>
        <v>1.4176419791207483E-3</v>
      </c>
    </row>
    <row r="3801" spans="1:17" x14ac:dyDescent="0.25">
      <c r="A3801" s="5">
        <v>38377</v>
      </c>
      <c r="B3801">
        <v>1.0892409999999999</v>
      </c>
      <c r="C3801">
        <v>18.158097999999999</v>
      </c>
      <c r="D3801" s="4">
        <f t="shared" si="60"/>
        <v>1.8066429929722058E-2</v>
      </c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>
        <f>LN(C3801/C3800)</f>
        <v>1.3542754440189752E-2</v>
      </c>
      <c r="Q3801">
        <f>$Y$3*D3801+$Y$4*P3801</f>
        <v>1.4491482055665224E-2</v>
      </c>
    </row>
    <row r="3802" spans="1:17" x14ac:dyDescent="0.25">
      <c r="A3802" s="5">
        <v>38378</v>
      </c>
      <c r="B3802">
        <v>1.092265</v>
      </c>
      <c r="C3802">
        <v>18.151115000000001</v>
      </c>
      <c r="D3802" s="4">
        <f t="shared" si="60"/>
        <v>2.7723984595233748E-3</v>
      </c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>
        <f>LN(C3802/C3801)</f>
        <v>-3.8464067431545634E-4</v>
      </c>
      <c r="Q3802">
        <f>$Y$3*D3802+$Y$4*P3802</f>
        <v>2.7746919990970193E-4</v>
      </c>
    </row>
    <row r="3803" spans="1:17" x14ac:dyDescent="0.25">
      <c r="A3803" s="5">
        <v>38379</v>
      </c>
      <c r="B3803">
        <v>1.09816</v>
      </c>
      <c r="C3803">
        <v>18.220901000000001</v>
      </c>
      <c r="D3803" s="4">
        <f t="shared" si="60"/>
        <v>5.3825300864503017E-3</v>
      </c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>
        <f>LN(C3803/C3802)</f>
        <v>3.837350430876216E-3</v>
      </c>
      <c r="Q3803">
        <f>$Y$3*D3803+$Y$4*P3803</f>
        <v>4.1614131567517133E-3</v>
      </c>
    </row>
    <row r="3804" spans="1:17" x14ac:dyDescent="0.25">
      <c r="A3804" s="5">
        <v>38380</v>
      </c>
      <c r="B3804">
        <v>1.1184179999999999</v>
      </c>
      <c r="C3804">
        <v>18.269745</v>
      </c>
      <c r="D3804" s="4">
        <f t="shared" si="60"/>
        <v>1.8279134827228729E-2</v>
      </c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>
        <f>LN(C3804/C3803)</f>
        <v>2.677071223726432E-3</v>
      </c>
      <c r="Q3804">
        <f>$Y$3*D3804+$Y$4*P3804</f>
        <v>5.9492132315471027E-3</v>
      </c>
    </row>
    <row r="3805" spans="1:17" x14ac:dyDescent="0.25">
      <c r="A3805" s="5">
        <v>38383</v>
      </c>
      <c r="B3805">
        <v>1.1625620000000001</v>
      </c>
      <c r="C3805">
        <v>18.339532999999999</v>
      </c>
      <c r="D3805" s="4">
        <f t="shared" si="60"/>
        <v>3.8711003602040418E-2</v>
      </c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>
        <f>LN(C3805/C3804)</f>
        <v>3.8125900508387909E-3</v>
      </c>
      <c r="Q3805">
        <f>$Y$3*D3805+$Y$4*P3805</f>
        <v>1.1131658084989827E-2</v>
      </c>
    </row>
    <row r="3806" spans="1:17" x14ac:dyDescent="0.25">
      <c r="A3806" s="5">
        <v>38384</v>
      </c>
      <c r="B3806">
        <v>1.172086</v>
      </c>
      <c r="C3806">
        <v>18.416298000000001</v>
      </c>
      <c r="D3806" s="4">
        <f t="shared" si="60"/>
        <v>8.158876911779812E-3</v>
      </c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>
        <f>LN(C3806/C3805)</f>
        <v>4.1770303935509357E-3</v>
      </c>
      <c r="Q3806">
        <f>$Y$3*D3806+$Y$4*P3806</f>
        <v>5.0121229551571087E-3</v>
      </c>
    </row>
    <row r="3807" spans="1:17" x14ac:dyDescent="0.25">
      <c r="A3807" s="5">
        <v>38385</v>
      </c>
      <c r="B3807">
        <v>1.2038340000000001</v>
      </c>
      <c r="C3807">
        <v>18.465149</v>
      </c>
      <c r="D3807" s="4">
        <f t="shared" si="60"/>
        <v>2.6726396324700787E-2</v>
      </c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>
        <f>LN(C3807/C3806)</f>
        <v>2.6490841624651892E-3</v>
      </c>
      <c r="Q3807">
        <f>$Y$3*D3807+$Y$4*P3807</f>
        <v>7.6986972497863695E-3</v>
      </c>
    </row>
    <row r="3808" spans="1:17" x14ac:dyDescent="0.25">
      <c r="A3808" s="5">
        <v>38386</v>
      </c>
      <c r="B3808">
        <v>1.17632</v>
      </c>
      <c r="C3808">
        <v>18.269745</v>
      </c>
      <c r="D3808" s="4">
        <f t="shared" si="60"/>
        <v>-2.312054232194094E-2</v>
      </c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>
        <f>LN(C3808/C3807)</f>
        <v>-1.063870460685497E-2</v>
      </c>
      <c r="Q3808">
        <f>$Y$3*D3808+$Y$4*P3808</f>
        <v>-1.3256457396502937E-2</v>
      </c>
    </row>
    <row r="3809" spans="1:17" x14ac:dyDescent="0.25">
      <c r="A3809" s="5">
        <v>38387</v>
      </c>
      <c r="B3809">
        <v>1.191891</v>
      </c>
      <c r="C3809">
        <v>18.367453000000001</v>
      </c>
      <c r="D3809" s="4">
        <f t="shared" si="60"/>
        <v>1.315020020390046E-2</v>
      </c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>
        <f>LN(C3809/C3808)</f>
        <v>5.3338266560060878E-3</v>
      </c>
      <c r="Q3809">
        <f>$Y$3*D3809+$Y$4*P3809</f>
        <v>6.9731152068579242E-3</v>
      </c>
    </row>
    <row r="3810" spans="1:17" x14ac:dyDescent="0.25">
      <c r="A3810" s="5">
        <v>38390</v>
      </c>
      <c r="B3810">
        <v>1.193403</v>
      </c>
      <c r="C3810">
        <v>18.255797999999999</v>
      </c>
      <c r="D3810" s="4">
        <f t="shared" si="60"/>
        <v>1.2677684197517788E-3</v>
      </c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>
        <f>LN(C3810/C3809)</f>
        <v>-6.0975114383428064E-3</v>
      </c>
      <c r="Q3810">
        <f>$Y$3*D3810+$Y$4*P3810</f>
        <v>-4.5528284889913605E-3</v>
      </c>
    </row>
    <row r="3811" spans="1:17" x14ac:dyDescent="0.25">
      <c r="A3811" s="5">
        <v>38391</v>
      </c>
      <c r="B3811">
        <v>1.223034</v>
      </c>
      <c r="C3811">
        <v>18.311619</v>
      </c>
      <c r="D3811" s="4">
        <f t="shared" si="60"/>
        <v>2.4525766880477546E-2</v>
      </c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>
        <f>LN(C3811/C3810)</f>
        <v>3.0530482018698698E-3</v>
      </c>
      <c r="Q3811">
        <f>$Y$3*D3811+$Y$4*P3811</f>
        <v>7.5564130512873282E-3</v>
      </c>
    </row>
    <row r="3812" spans="1:17" x14ac:dyDescent="0.25">
      <c r="A3812" s="5">
        <v>38392</v>
      </c>
      <c r="B3812">
        <v>1.1903790000000001</v>
      </c>
      <c r="C3812">
        <v>18.192986999999999</v>
      </c>
      <c r="D3812" s="4">
        <f t="shared" si="60"/>
        <v>-2.7062912997154055E-2</v>
      </c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>
        <f>LN(C3812/C3811)</f>
        <v>-6.499586251117794E-3</v>
      </c>
      <c r="Q3812">
        <f>$Y$3*D3812+$Y$4*P3812</f>
        <v>-1.0812228923023286E-2</v>
      </c>
    </row>
    <row r="3813" spans="1:17" x14ac:dyDescent="0.25">
      <c r="A3813" s="5">
        <v>38393</v>
      </c>
      <c r="B3813">
        <v>1.1846350000000001</v>
      </c>
      <c r="C3813">
        <v>18.186001000000001</v>
      </c>
      <c r="D3813" s="4">
        <f t="shared" si="60"/>
        <v>-4.8370335495358059E-3</v>
      </c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>
        <f>LN(C3813/C3812)</f>
        <v>-3.8406786279335914E-4</v>
      </c>
      <c r="Q3813">
        <f>$Y$3*D3813+$Y$4*P3813</f>
        <v>-1.3179658684202042E-3</v>
      </c>
    </row>
    <row r="3814" spans="1:17" x14ac:dyDescent="0.25">
      <c r="A3814" s="5">
        <v>38394</v>
      </c>
      <c r="B3814">
        <v>1.2277210000000001</v>
      </c>
      <c r="C3814">
        <v>18.123199</v>
      </c>
      <c r="D3814" s="4">
        <f t="shared" si="60"/>
        <v>3.572489495183271E-2</v>
      </c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>
        <f>LN(C3814/C3813)</f>
        <v>-3.4592920046555855E-3</v>
      </c>
      <c r="Q3814">
        <f>$Y$3*D3814+$Y$4*P3814</f>
        <v>4.7586096422677499E-3</v>
      </c>
    </row>
    <row r="3815" spans="1:17" x14ac:dyDescent="0.25">
      <c r="A3815" s="5">
        <v>38397</v>
      </c>
      <c r="B3815">
        <v>1.2794239999999999</v>
      </c>
      <c r="C3815">
        <v>18.151115000000001</v>
      </c>
      <c r="D3815" s="4">
        <f t="shared" si="60"/>
        <v>4.1250371436792103E-2</v>
      </c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>
        <f>LN(C3815/C3814)</f>
        <v>1.5391610444306426E-3</v>
      </c>
      <c r="Q3815">
        <f>$Y$3*D3815+$Y$4*P3815</f>
        <v>9.8675926550466954E-3</v>
      </c>
    </row>
    <row r="3816" spans="1:17" x14ac:dyDescent="0.25">
      <c r="A3816" s="5">
        <v>38398</v>
      </c>
      <c r="B3816">
        <v>1.3365689999999999</v>
      </c>
      <c r="C3816">
        <v>18.151119000000001</v>
      </c>
      <c r="D3816" s="4">
        <f t="shared" si="60"/>
        <v>4.36959059980093E-2</v>
      </c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>
        <f>LN(C3816/C3815)</f>
        <v>2.2037211270117993E-7</v>
      </c>
      <c r="Q3816">
        <f>$Y$3*D3816+$Y$4*P3816</f>
        <v>9.1642958515208758E-3</v>
      </c>
    </row>
    <row r="3817" spans="1:17" x14ac:dyDescent="0.25">
      <c r="A3817" s="5">
        <v>38399</v>
      </c>
      <c r="B3817">
        <v>1.362571</v>
      </c>
      <c r="C3817">
        <v>18.053115999999999</v>
      </c>
      <c r="D3817" s="4">
        <f t="shared" si="60"/>
        <v>1.9267473640171711E-2</v>
      </c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>
        <f>LN(C3817/C3816)</f>
        <v>-5.4139102442394811E-3</v>
      </c>
      <c r="Q3817">
        <f>$Y$3*D3817+$Y$4*P3817</f>
        <v>-2.3760824523974284E-4</v>
      </c>
    </row>
    <row r="3818" spans="1:17" x14ac:dyDescent="0.25">
      <c r="A3818" s="5">
        <v>38400</v>
      </c>
      <c r="B3818">
        <v>1.327499</v>
      </c>
      <c r="C3818">
        <v>17.955117999999999</v>
      </c>
      <c r="D3818" s="4">
        <f t="shared" si="60"/>
        <v>-2.6076635451316978E-2</v>
      </c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>
        <f>LN(C3818/C3817)</f>
        <v>-5.4431018167509114E-3</v>
      </c>
      <c r="Q3818">
        <f>$Y$3*D3818+$Y$4*P3818</f>
        <v>-9.7704686248370302E-3</v>
      </c>
    </row>
    <row r="3819" spans="1:17" x14ac:dyDescent="0.25">
      <c r="A3819" s="5">
        <v>38401</v>
      </c>
      <c r="B3819">
        <v>1.312381</v>
      </c>
      <c r="C3819">
        <v>17.836110999999999</v>
      </c>
      <c r="D3819" s="4">
        <f t="shared" si="60"/>
        <v>-1.1453676131500112E-2</v>
      </c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>
        <f>LN(C3819/C3818)</f>
        <v>-6.6500895276367543E-3</v>
      </c>
      <c r="Q3819">
        <f>$Y$3*D3819+$Y$4*P3819</f>
        <v>-7.6575214875460569E-3</v>
      </c>
    </row>
    <row r="3820" spans="1:17" x14ac:dyDescent="0.25">
      <c r="A3820" s="5">
        <v>38405</v>
      </c>
      <c r="B3820">
        <v>1.2894019999999999</v>
      </c>
      <c r="C3820">
        <v>17.661104000000002</v>
      </c>
      <c r="D3820" s="4">
        <f t="shared" si="60"/>
        <v>-1.7664499704281768E-2</v>
      </c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>
        <f>LN(C3820/C3819)</f>
        <v>-9.8604027361623714E-3</v>
      </c>
      <c r="Q3820">
        <f>$Y$3*D3820+$Y$4*P3820</f>
        <v>-1.1497116581935769E-2</v>
      </c>
    </row>
    <row r="3821" spans="1:17" x14ac:dyDescent="0.25">
      <c r="A3821" s="5">
        <v>38406</v>
      </c>
      <c r="B3821">
        <v>1.3338479999999999</v>
      </c>
      <c r="C3821">
        <v>17.640111999999998</v>
      </c>
      <c r="D3821" s="4">
        <f t="shared" si="60"/>
        <v>3.3889452970723467E-2</v>
      </c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>
        <f>LN(C3821/C3820)</f>
        <v>-1.1893076133327723E-3</v>
      </c>
      <c r="Q3821">
        <f>$Y$3*D3821+$Y$4*P3821</f>
        <v>6.1675836932510806E-3</v>
      </c>
    </row>
    <row r="3822" spans="1:17" x14ac:dyDescent="0.25">
      <c r="A3822" s="5">
        <v>38407</v>
      </c>
      <c r="B3822">
        <v>1.34443</v>
      </c>
      <c r="C3822">
        <v>17.759108999999999</v>
      </c>
      <c r="D3822" s="4">
        <f t="shared" si="60"/>
        <v>7.9021334341620574E-3</v>
      </c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>
        <f>LN(C3822/C3821)</f>
        <v>6.7231676217645465E-3</v>
      </c>
      <c r="Q3822">
        <f>$Y$3*D3822+$Y$4*P3822</f>
        <v>6.9704261677215277E-3</v>
      </c>
    </row>
    <row r="3823" spans="1:17" x14ac:dyDescent="0.25">
      <c r="A3823" s="5">
        <v>38408</v>
      </c>
      <c r="B3823">
        <v>1.345337</v>
      </c>
      <c r="C3823">
        <v>17.675108000000002</v>
      </c>
      <c r="D3823" s="4">
        <f t="shared" si="60"/>
        <v>6.7440788319381119E-4</v>
      </c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>
        <f>LN(C3823/C3822)</f>
        <v>-4.7412452973158705E-3</v>
      </c>
      <c r="Q3823">
        <f>$Y$3*D3823+$Y$4*P3823</f>
        <v>-3.6054477052745548E-3</v>
      </c>
    </row>
    <row r="3824" spans="1:17" x14ac:dyDescent="0.25">
      <c r="A3824" s="5">
        <v>38411</v>
      </c>
      <c r="B3824">
        <v>1.3563730000000001</v>
      </c>
      <c r="C3824">
        <v>17.612110000000001</v>
      </c>
      <c r="D3824" s="4">
        <f t="shared" si="60"/>
        <v>8.1696861483681205E-3</v>
      </c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>
        <f>LN(C3824/C3823)</f>
        <v>-3.5705884737440596E-3</v>
      </c>
      <c r="Q3824">
        <f>$Y$3*D3824+$Y$4*P3824</f>
        <v>-1.1083599666290929E-3</v>
      </c>
    </row>
    <row r="3825" spans="1:17" x14ac:dyDescent="0.25">
      <c r="A3825" s="5">
        <v>38412</v>
      </c>
      <c r="B3825">
        <v>1.3454889999999999</v>
      </c>
      <c r="C3825">
        <v>17.696111999999999</v>
      </c>
      <c r="D3825" s="4">
        <f t="shared" si="60"/>
        <v>-8.0567096867451074E-3</v>
      </c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>
        <f>LN(C3825/C3824)</f>
        <v>4.7582208182768296E-3</v>
      </c>
      <c r="Q3825">
        <f>$Y$3*D3825+$Y$4*P3825</f>
        <v>2.0706101599423745E-3</v>
      </c>
    </row>
    <row r="3826" spans="1:17" x14ac:dyDescent="0.25">
      <c r="A3826" s="5">
        <v>38413</v>
      </c>
      <c r="B3826">
        <v>1.3339989999999999</v>
      </c>
      <c r="C3826">
        <v>17.682112</v>
      </c>
      <c r="D3826" s="4">
        <f t="shared" si="60"/>
        <v>-8.5763178839613347E-3</v>
      </c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>
        <f>LN(C3826/C3825)</f>
        <v>-7.9144734516834478E-4</v>
      </c>
      <c r="Q3826">
        <f>$Y$3*D3826+$Y$4*P3826</f>
        <v>-2.4241289290142113E-3</v>
      </c>
    </row>
    <row r="3827" spans="1:17" x14ac:dyDescent="0.25">
      <c r="A3827" s="5">
        <v>38414</v>
      </c>
      <c r="B3827">
        <v>1.26355</v>
      </c>
      <c r="C3827">
        <v>17.619108000000001</v>
      </c>
      <c r="D3827" s="4">
        <f t="shared" si="60"/>
        <v>-5.4255978189077118E-2</v>
      </c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>
        <f>LN(C3827/C3826)</f>
        <v>-3.5695121526491918E-3</v>
      </c>
      <c r="Q3827">
        <f>$Y$3*D3827+$Y$4*P3827</f>
        <v>-1.4199728703525278E-2</v>
      </c>
    </row>
    <row r="3828" spans="1:17" x14ac:dyDescent="0.25">
      <c r="A3828" s="5">
        <v>38415</v>
      </c>
      <c r="B3828">
        <v>1.2943899999999999</v>
      </c>
      <c r="C3828">
        <v>17.619108000000001</v>
      </c>
      <c r="D3828" s="4">
        <f t="shared" si="60"/>
        <v>2.4114322026216585E-2</v>
      </c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>
        <f>LN(C3828/C3827)</f>
        <v>0</v>
      </c>
      <c r="Q3828">
        <f>$Y$3*D3828+$Y$4*P3828</f>
        <v>5.0573749791909669E-3</v>
      </c>
    </row>
    <row r="3829" spans="1:17" x14ac:dyDescent="0.25">
      <c r="A3829" s="5">
        <v>38418</v>
      </c>
      <c r="B3829">
        <v>1.2925759999999999</v>
      </c>
      <c r="C3829">
        <v>17.829113</v>
      </c>
      <c r="D3829" s="4">
        <f t="shared" si="60"/>
        <v>-1.402415259659199E-3</v>
      </c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>
        <f>LN(C3829/C3828)</f>
        <v>1.1848688085216504E-2</v>
      </c>
      <c r="Q3829">
        <f>$Y$3*D3829+$Y$4*P3829</f>
        <v>9.0696010998892792E-3</v>
      </c>
    </row>
    <row r="3830" spans="1:17" x14ac:dyDescent="0.25">
      <c r="A3830" s="5">
        <v>38419</v>
      </c>
      <c r="B3830">
        <v>1.2254529999999999</v>
      </c>
      <c r="C3830">
        <v>17.780107000000001</v>
      </c>
      <c r="D3830" s="4">
        <f t="shared" si="60"/>
        <v>-5.3326554888045129E-2</v>
      </c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>
        <f>LN(C3830/C3829)</f>
        <v>-2.7524349558175846E-3</v>
      </c>
      <c r="Q3830">
        <f>$Y$3*D3830+$Y$4*P3830</f>
        <v>-1.3359089725617061E-2</v>
      </c>
    </row>
    <row r="3831" spans="1:17" x14ac:dyDescent="0.25">
      <c r="A3831" s="5">
        <v>38420</v>
      </c>
      <c r="B3831">
        <v>1.1897740000000001</v>
      </c>
      <c r="C3831">
        <v>17.717108</v>
      </c>
      <c r="D3831" s="4">
        <f t="shared" si="60"/>
        <v>-2.9547198436667959E-2</v>
      </c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>
        <f>LN(C3831/C3830)</f>
        <v>-3.5495216255265393E-3</v>
      </c>
      <c r="Q3831">
        <f>$Y$3*D3831+$Y$4*P3831</f>
        <v>-9.0018830926587058E-3</v>
      </c>
    </row>
    <row r="3832" spans="1:17" x14ac:dyDescent="0.25">
      <c r="A3832" s="5">
        <v>38421</v>
      </c>
      <c r="B3832">
        <v>1.204288</v>
      </c>
      <c r="C3832">
        <v>17.801110999999999</v>
      </c>
      <c r="D3832" s="4">
        <f t="shared" si="60"/>
        <v>1.2125147819311406E-2</v>
      </c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>
        <f>LN(C3832/C3831)</f>
        <v>4.7301446407215803E-3</v>
      </c>
      <c r="Q3832">
        <f>$Y$3*D3832+$Y$4*P3832</f>
        <v>6.2810613119752071E-3</v>
      </c>
    </row>
    <row r="3833" spans="1:17" x14ac:dyDescent="0.25">
      <c r="A3833" s="5">
        <v>38422</v>
      </c>
      <c r="B3833">
        <v>1.2175910000000001</v>
      </c>
      <c r="C3833">
        <v>17.563105</v>
      </c>
      <c r="D3833" s="4">
        <f t="shared" si="60"/>
        <v>1.0985795567910957E-2</v>
      </c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>
        <f>LN(C3833/C3832)</f>
        <v>-1.3460476181387218E-2</v>
      </c>
      <c r="Q3833">
        <f>$Y$3*D3833+$Y$4*P3833</f>
        <v>-8.3334830631485481E-3</v>
      </c>
    </row>
    <row r="3834" spans="1:17" x14ac:dyDescent="0.25">
      <c r="A3834" s="5">
        <v>38425</v>
      </c>
      <c r="B3834">
        <v>1.219103</v>
      </c>
      <c r="C3834">
        <v>17.577114000000002</v>
      </c>
      <c r="D3834" s="4">
        <f t="shared" si="60"/>
        <v>1.2410259097434709E-3</v>
      </c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>
        <f>LN(C3834/C3833)</f>
        <v>7.9732005894153721E-4</v>
      </c>
      <c r="Q3834">
        <f>$Y$3*D3834+$Y$4*P3834</f>
        <v>8.9037624627812172E-4</v>
      </c>
    </row>
    <row r="3835" spans="1:17" x14ac:dyDescent="0.25">
      <c r="A3835" s="5">
        <v>38426</v>
      </c>
      <c r="B3835">
        <v>1.2384539999999999</v>
      </c>
      <c r="C3835">
        <v>17.437107000000001</v>
      </c>
      <c r="D3835" s="4">
        <f t="shared" si="60"/>
        <v>1.5748485136136296E-2</v>
      </c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>
        <f>LN(C3835/C3834)</f>
        <v>-7.9971932649506149E-3</v>
      </c>
      <c r="Q3835">
        <f>$Y$3*D3835+$Y$4*P3835</f>
        <v>-3.0171320515765829E-3</v>
      </c>
    </row>
    <row r="3836" spans="1:17" x14ac:dyDescent="0.25">
      <c r="A3836" s="5">
        <v>38427</v>
      </c>
      <c r="B3836">
        <v>1.245106</v>
      </c>
      <c r="C3836">
        <v>17.241105999999998</v>
      </c>
      <c r="D3836" s="4">
        <f t="shared" si="60"/>
        <v>5.356839300834801E-3</v>
      </c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>
        <f>LN(C3836/C3835)</f>
        <v>-1.130410538312621E-2</v>
      </c>
      <c r="Q3836">
        <f>$Y$3*D3836+$Y$4*P3836</f>
        <v>-7.8098895937400194E-3</v>
      </c>
    </row>
    <row r="3837" spans="1:17" x14ac:dyDescent="0.25">
      <c r="A3837" s="5">
        <v>38428</v>
      </c>
      <c r="B3837">
        <v>1.2774589999999999</v>
      </c>
      <c r="C3837">
        <v>17.178111999999999</v>
      </c>
      <c r="D3837" s="4">
        <f t="shared" si="60"/>
        <v>2.5652281792569172E-2</v>
      </c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>
        <f>LN(C3837/C3836)</f>
        <v>-3.6604010198951205E-3</v>
      </c>
      <c r="Q3837">
        <f>$Y$3*D3837+$Y$4*P3837</f>
        <v>2.4871999148335824E-3</v>
      </c>
    </row>
    <row r="3838" spans="1:17" x14ac:dyDescent="0.25">
      <c r="A3838" s="5">
        <v>38429</v>
      </c>
      <c r="B3838">
        <v>1.298926</v>
      </c>
      <c r="C3838">
        <v>17.017112999999998</v>
      </c>
      <c r="D3838" s="4">
        <f t="shared" si="60"/>
        <v>1.6664820520936426E-2</v>
      </c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>
        <f>LN(C3838/C3837)</f>
        <v>-9.4165305045210597E-3</v>
      </c>
      <c r="Q3838">
        <f>$Y$3*D3838+$Y$4*P3838</f>
        <v>-3.9466204669822477E-3</v>
      </c>
    </row>
    <row r="3839" spans="1:17" x14ac:dyDescent="0.25">
      <c r="A3839" s="5">
        <v>38432</v>
      </c>
      <c r="B3839">
        <v>1.3212999999999999</v>
      </c>
      <c r="C3839">
        <v>16.940107000000001</v>
      </c>
      <c r="D3839" s="4">
        <f t="shared" si="60"/>
        <v>1.7078331269860397E-2</v>
      </c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>
        <f>LN(C3839/C3838)</f>
        <v>-4.5354791708353175E-3</v>
      </c>
      <c r="Q3839">
        <f>$Y$3*D3839+$Y$4*P3839</f>
        <v>-2.5238586804751835E-6</v>
      </c>
    </row>
    <row r="3840" spans="1:17" x14ac:dyDescent="0.25">
      <c r="A3840" s="5">
        <v>38433</v>
      </c>
      <c r="B3840">
        <v>1.2949949999999999</v>
      </c>
      <c r="C3840">
        <v>16.793106000000002</v>
      </c>
      <c r="D3840" s="4">
        <f t="shared" si="60"/>
        <v>-2.0109266297847834E-2</v>
      </c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>
        <f>LN(C3840/C3839)</f>
        <v>-8.7155605679988275E-3</v>
      </c>
      <c r="Q3840">
        <f>$Y$3*D3840+$Y$4*P3840</f>
        <v>-1.110510493154168E-2</v>
      </c>
    </row>
    <row r="3841" spans="1:17" x14ac:dyDescent="0.25">
      <c r="A3841" s="5">
        <v>38434</v>
      </c>
      <c r="B3841">
        <v>1.286529</v>
      </c>
      <c r="C3841">
        <v>16.926106999999998</v>
      </c>
      <c r="D3841" s="4">
        <f t="shared" si="60"/>
        <v>-6.5589398745632185E-3</v>
      </c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>
        <f>LN(C3841/C3840)</f>
        <v>7.888777816463596E-3</v>
      </c>
      <c r="Q3841">
        <f>$Y$3*D3841+$Y$4*P3841</f>
        <v>4.8587309473218376E-3</v>
      </c>
    </row>
    <row r="3842" spans="1:17" x14ac:dyDescent="0.25">
      <c r="A3842" s="5">
        <v>38435</v>
      </c>
      <c r="B3842">
        <v>1.2850170000000001</v>
      </c>
      <c r="C3842">
        <v>16.996109000000001</v>
      </c>
      <c r="D3842" s="4">
        <f t="shared" si="60"/>
        <v>-1.1759464339654326E-3</v>
      </c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>
        <f>LN(C3842/C3841)</f>
        <v>4.1272126424251251E-3</v>
      </c>
      <c r="Q3842">
        <f>$Y$3*D3842+$Y$4*P3842</f>
        <v>3.0150078707359652E-3</v>
      </c>
    </row>
    <row r="3843" spans="1:17" x14ac:dyDescent="0.25">
      <c r="A3843" s="5">
        <v>38439</v>
      </c>
      <c r="B3843">
        <v>1.285925</v>
      </c>
      <c r="C3843">
        <v>16.940107000000001</v>
      </c>
      <c r="D3843" s="4">
        <f t="shared" si="60"/>
        <v>7.0635590982048315E-4</v>
      </c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>
        <f>LN(C3843/C3842)</f>
        <v>-3.3004298908898585E-3</v>
      </c>
      <c r="Q3843">
        <f>$Y$3*D3843+$Y$4*P3843</f>
        <v>-2.4601069395143345E-3</v>
      </c>
    </row>
    <row r="3844" spans="1:17" x14ac:dyDescent="0.25">
      <c r="A3844" s="5">
        <v>38440</v>
      </c>
      <c r="B3844">
        <v>1.26234</v>
      </c>
      <c r="C3844">
        <v>16.744101000000001</v>
      </c>
      <c r="D3844" s="4">
        <f t="shared" ref="D3844:D3907" si="61">LN(B3844/B3843)</f>
        <v>-1.8511162278631404E-2</v>
      </c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>
        <f>LN(C3844/C3843)</f>
        <v>-1.1637988477848853E-2</v>
      </c>
      <c r="Q3844">
        <f>$Y$3*D3844+$Y$4*P3844</f>
        <v>-1.3079464508977488E-2</v>
      </c>
    </row>
    <row r="3845" spans="1:17" x14ac:dyDescent="0.25">
      <c r="A3845" s="5">
        <v>38441</v>
      </c>
      <c r="B3845">
        <v>1.2940879999999999</v>
      </c>
      <c r="C3845">
        <v>16.912110999999999</v>
      </c>
      <c r="D3845" s="4">
        <f t="shared" si="61"/>
        <v>2.4839058485926751E-2</v>
      </c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>
        <f>LN(C3845/C3844)</f>
        <v>9.9839753563141977E-3</v>
      </c>
      <c r="Q3845">
        <f>$Y$3*D3845+$Y$4*P3845</f>
        <v>1.3099456921660594E-2</v>
      </c>
    </row>
    <row r="3846" spans="1:17" x14ac:dyDescent="0.25">
      <c r="A3846" s="5">
        <v>38442</v>
      </c>
      <c r="B3846">
        <v>1.2599210000000001</v>
      </c>
      <c r="C3846">
        <v>16.919112999999999</v>
      </c>
      <c r="D3846" s="4">
        <f t="shared" si="61"/>
        <v>-2.6757179363712705E-2</v>
      </c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>
        <f>LN(C3846/C3845)</f>
        <v>4.1393714279926825E-4</v>
      </c>
      <c r="Q3846">
        <f>$Y$3*D3846+$Y$4*P3846</f>
        <v>-5.2845239056731764E-3</v>
      </c>
    </row>
    <row r="3847" spans="1:17" x14ac:dyDescent="0.25">
      <c r="A3847" s="5">
        <v>38443</v>
      </c>
      <c r="B3847">
        <v>1.2363379999999999</v>
      </c>
      <c r="C3847">
        <v>16.8841</v>
      </c>
      <c r="D3847" s="4">
        <f t="shared" si="61"/>
        <v>-1.8895236150521778E-2</v>
      </c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>
        <f>LN(C3847/C3846)</f>
        <v>-2.0715789662566122E-3</v>
      </c>
      <c r="Q3847">
        <f>$Y$3*D3847+$Y$4*P3847</f>
        <v>-5.599919626619692E-3</v>
      </c>
    </row>
    <row r="3848" spans="1:17" x14ac:dyDescent="0.25">
      <c r="A3848" s="5">
        <v>38446</v>
      </c>
      <c r="B3848">
        <v>1.2423850000000001</v>
      </c>
      <c r="C3848">
        <v>16.961109</v>
      </c>
      <c r="D3848" s="4">
        <f t="shared" si="61"/>
        <v>4.8791349386067967E-3</v>
      </c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>
        <f>LN(C3848/C3847)</f>
        <v>4.5506667070935253E-3</v>
      </c>
      <c r="Q3848">
        <f>$Y$3*D3848+$Y$4*P3848</f>
        <v>4.6195546904964305E-3</v>
      </c>
    </row>
    <row r="3849" spans="1:17" x14ac:dyDescent="0.25">
      <c r="A3849" s="5">
        <v>38447</v>
      </c>
      <c r="B3849">
        <v>1.2665729999999999</v>
      </c>
      <c r="C3849">
        <v>17.129103000000001</v>
      </c>
      <c r="D3849" s="4">
        <f t="shared" si="61"/>
        <v>1.9281908588421957E-2</v>
      </c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>
        <f>LN(C3849/C3848)</f>
        <v>9.8559293148442664E-3</v>
      </c>
      <c r="Q3849">
        <f>$Y$3*D3849+$Y$4*P3849</f>
        <v>1.1832792345898503E-2</v>
      </c>
    </row>
    <row r="3850" spans="1:17" x14ac:dyDescent="0.25">
      <c r="A3850" s="5">
        <v>38448</v>
      </c>
      <c r="B3850">
        <v>1.2798769999999999</v>
      </c>
      <c r="C3850">
        <v>17.269102</v>
      </c>
      <c r="D3850" s="4">
        <f t="shared" si="61"/>
        <v>1.0449151602657778E-2</v>
      </c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>
        <f>LN(C3850/C3849)</f>
        <v>8.1399464310486901E-3</v>
      </c>
      <c r="Q3850">
        <f>$Y$3*D3850+$Y$4*P3850</f>
        <v>8.6242443700086796E-3</v>
      </c>
    </row>
    <row r="3851" spans="1:17" x14ac:dyDescent="0.25">
      <c r="A3851" s="5">
        <v>38449</v>
      </c>
      <c r="B3851">
        <v>1.317067</v>
      </c>
      <c r="C3851">
        <v>17.570114</v>
      </c>
      <c r="D3851" s="4">
        <f t="shared" si="61"/>
        <v>2.8643315099580378E-2</v>
      </c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>
        <f>LN(C3851/C3850)</f>
        <v>1.7280497387525538E-2</v>
      </c>
      <c r="Q3851">
        <f>$Y$3*D3851+$Y$4*P3851</f>
        <v>1.9663563763083522E-2</v>
      </c>
    </row>
    <row r="3852" spans="1:17" x14ac:dyDescent="0.25">
      <c r="A3852" s="5">
        <v>38450</v>
      </c>
      <c r="B3852">
        <v>1.3225089999999999</v>
      </c>
      <c r="C3852">
        <v>17.458109</v>
      </c>
      <c r="D3852" s="4">
        <f t="shared" si="61"/>
        <v>4.1233953563611769E-3</v>
      </c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>
        <f>LN(C3852/C3851)</f>
        <v>-6.3951506607114652E-3</v>
      </c>
      <c r="Q3852">
        <f>$Y$3*D3852+$Y$4*P3852</f>
        <v>-4.1891491240985696E-3</v>
      </c>
    </row>
    <row r="3853" spans="1:17" x14ac:dyDescent="0.25">
      <c r="A3853" s="5">
        <v>38453</v>
      </c>
      <c r="B3853">
        <v>1.2674799999999999</v>
      </c>
      <c r="C3853">
        <v>17.479111</v>
      </c>
      <c r="D3853" s="4">
        <f t="shared" si="61"/>
        <v>-4.2500012754159343E-2</v>
      </c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>
        <f>LN(C3853/C3852)</f>
        <v>1.2022709608712951E-3</v>
      </c>
      <c r="Q3853">
        <f>$Y$3*D3853+$Y$4*P3853</f>
        <v>-7.9631883024500524E-3</v>
      </c>
    </row>
    <row r="3854" spans="1:17" x14ac:dyDescent="0.25">
      <c r="A3854" s="5">
        <v>38454</v>
      </c>
      <c r="B3854">
        <v>1.2898540000000001</v>
      </c>
      <c r="C3854">
        <v>17.724112000000002</v>
      </c>
      <c r="D3854" s="4">
        <f t="shared" si="61"/>
        <v>1.749835640785289E-2</v>
      </c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>
        <f>LN(C3854/C3853)</f>
        <v>1.3919461622100062E-2</v>
      </c>
      <c r="Q3854">
        <f>$Y$3*D3854+$Y$4*P3854</f>
        <v>1.4670045151794391E-2</v>
      </c>
    </row>
    <row r="3855" spans="1:17" x14ac:dyDescent="0.25">
      <c r="A3855" s="5">
        <v>38455</v>
      </c>
      <c r="B3855">
        <v>1.2408729999999999</v>
      </c>
      <c r="C3855">
        <v>17.528116000000001</v>
      </c>
      <c r="D3855" s="4">
        <f t="shared" si="61"/>
        <v>-3.8713869513301823E-2</v>
      </c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>
        <f>LN(C3855/C3854)</f>
        <v>-1.1119752178678473E-2</v>
      </c>
      <c r="Q3855">
        <f>$Y$3*D3855+$Y$4*P3855</f>
        <v>-1.6906927054640725E-2</v>
      </c>
    </row>
    <row r="3856" spans="1:17" x14ac:dyDescent="0.25">
      <c r="A3856" s="5">
        <v>38456</v>
      </c>
      <c r="B3856">
        <v>1.126582</v>
      </c>
      <c r="C3856">
        <v>17.388103000000001</v>
      </c>
      <c r="D3856" s="4">
        <f t="shared" si="61"/>
        <v>-9.6626894086482396E-2</v>
      </c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>
        <f>LN(C3856/C3855)</f>
        <v>-8.0199835194331177E-3</v>
      </c>
      <c r="Q3856">
        <f>$Y$3*D3856+$Y$4*P3856</f>
        <v>-2.6603063400261688E-2</v>
      </c>
    </row>
    <row r="3857" spans="1:17" x14ac:dyDescent="0.25">
      <c r="A3857" s="5">
        <v>38457</v>
      </c>
      <c r="B3857">
        <v>1.068832</v>
      </c>
      <c r="C3857">
        <v>17.122105000000001</v>
      </c>
      <c r="D3857" s="4">
        <f t="shared" si="61"/>
        <v>-5.262180660226827E-2</v>
      </c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>
        <f>LN(C3857/C3856)</f>
        <v>-1.5415917971838311E-2</v>
      </c>
      <c r="Q3857">
        <f>$Y$3*D3857+$Y$4*P3857</f>
        <v>-2.3218921101411431E-2</v>
      </c>
    </row>
    <row r="3858" spans="1:17" x14ac:dyDescent="0.25">
      <c r="A3858" s="5">
        <v>38460</v>
      </c>
      <c r="B3858">
        <v>1.0769960000000001</v>
      </c>
      <c r="C3858">
        <v>17.255103999999999</v>
      </c>
      <c r="D3858" s="4">
        <f t="shared" si="61"/>
        <v>7.6092206751192789E-3</v>
      </c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>
        <f>LN(C3858/C3857)</f>
        <v>7.7376650076329276E-3</v>
      </c>
      <c r="Q3858">
        <f>$Y$3*D3858+$Y$4*P3858</f>
        <v>7.7107270264295908E-3</v>
      </c>
    </row>
    <row r="3859" spans="1:17" x14ac:dyDescent="0.25">
      <c r="A3859" s="5">
        <v>38461</v>
      </c>
      <c r="B3859">
        <v>1.121442</v>
      </c>
      <c r="C3859">
        <v>17.241105999999998</v>
      </c>
      <c r="D3859" s="4">
        <f t="shared" si="61"/>
        <v>4.0439673042675206E-2</v>
      </c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>
        <f>LN(C3859/C3858)</f>
        <v>-8.1156746021116835E-4</v>
      </c>
      <c r="Q3859">
        <f>$Y$3*D3859+$Y$4*P3859</f>
        <v>7.8398468882028578E-3</v>
      </c>
    </row>
    <row r="3860" spans="1:17" x14ac:dyDescent="0.25">
      <c r="A3860" s="5">
        <v>38462</v>
      </c>
      <c r="B3860">
        <v>1.073669</v>
      </c>
      <c r="C3860">
        <v>17.024107000000001</v>
      </c>
      <c r="D3860" s="4">
        <f t="shared" si="61"/>
        <v>-4.3533602272887349E-2</v>
      </c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>
        <f>LN(C3860/C3859)</f>
        <v>-1.2666017926230596E-2</v>
      </c>
      <c r="Q3860">
        <f>$Y$3*D3860+$Y$4*P3860</f>
        <v>-1.9139720507341116E-2</v>
      </c>
    </row>
    <row r="3861" spans="1:17" x14ac:dyDescent="0.25">
      <c r="A3861" s="5">
        <v>38463</v>
      </c>
      <c r="B3861">
        <v>1.1241639999999999</v>
      </c>
      <c r="C3861">
        <v>17.696111999999999</v>
      </c>
      <c r="D3861" s="4">
        <f t="shared" si="61"/>
        <v>4.5957893384633318E-2</v>
      </c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>
        <f>LN(C3861/C3860)</f>
        <v>3.8714556049976742E-2</v>
      </c>
      <c r="Q3861">
        <f>$Y$3*D3861+$Y$4*P3861</f>
        <v>4.0233664609707592E-2</v>
      </c>
    </row>
    <row r="3862" spans="1:17" x14ac:dyDescent="0.25">
      <c r="A3862" s="5">
        <v>38464</v>
      </c>
      <c r="B3862">
        <v>1.073367</v>
      </c>
      <c r="C3862">
        <v>17.48612</v>
      </c>
      <c r="D3862" s="4">
        <f t="shared" si="61"/>
        <v>-4.6239211445431375E-2</v>
      </c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>
        <f>LN(C3862/C3861)</f>
        <v>-1.1937531065704537E-2</v>
      </c>
      <c r="Q3862">
        <f>$Y$3*D3862+$Y$4*P3862</f>
        <v>-1.9131449265355191E-2</v>
      </c>
    </row>
    <row r="3863" spans="1:17" x14ac:dyDescent="0.25">
      <c r="A3863" s="5">
        <v>38467</v>
      </c>
      <c r="B3863">
        <v>1.1181160000000001</v>
      </c>
      <c r="C3863">
        <v>17.493106999999998</v>
      </c>
      <c r="D3863" s="4">
        <f t="shared" si="61"/>
        <v>4.0844689203042961E-2</v>
      </c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>
        <f>LN(C3863/C3862)</f>
        <v>3.9949425371358803E-4</v>
      </c>
      <c r="Q3863">
        <f>$Y$3*D3863+$Y$4*P3863</f>
        <v>8.8818607387783789E-3</v>
      </c>
    </row>
    <row r="3864" spans="1:17" x14ac:dyDescent="0.25">
      <c r="A3864" s="5">
        <v>38468</v>
      </c>
      <c r="B3864">
        <v>1.09423</v>
      </c>
      <c r="C3864">
        <v>17.332108000000002</v>
      </c>
      <c r="D3864" s="4">
        <f t="shared" si="61"/>
        <v>-2.1594206496047329E-2</v>
      </c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>
        <f>LN(C3864/C3863)</f>
        <v>-9.246182515022126E-3</v>
      </c>
      <c r="Q3864">
        <f>$Y$3*D3864+$Y$4*P3864</f>
        <v>-1.1835871225996213E-2</v>
      </c>
    </row>
    <row r="3865" spans="1:17" x14ac:dyDescent="0.25">
      <c r="A3865" s="5">
        <v>38469</v>
      </c>
      <c r="B3865">
        <v>1.0869740000000001</v>
      </c>
      <c r="C3865">
        <v>17.493106999999998</v>
      </c>
      <c r="D3865" s="4">
        <f t="shared" si="61"/>
        <v>-6.6532307531437483E-3</v>
      </c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>
        <f>LN(C3865/C3864)</f>
        <v>9.2461825150220913E-3</v>
      </c>
      <c r="Q3865">
        <f>$Y$3*D3865+$Y$4*P3865</f>
        <v>5.9116788636725112E-3</v>
      </c>
    </row>
    <row r="3866" spans="1:17" x14ac:dyDescent="0.25">
      <c r="A3866" s="5">
        <v>38470</v>
      </c>
      <c r="B3866">
        <v>1.0745769999999999</v>
      </c>
      <c r="C3866">
        <v>17.115105</v>
      </c>
      <c r="D3866" s="4">
        <f t="shared" si="61"/>
        <v>-1.1470593039100209E-2</v>
      </c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>
        <f>LN(C3866/C3865)</f>
        <v>-2.1845510689173703E-2</v>
      </c>
      <c r="Q3866">
        <f>$Y$3*D3866+$Y$4*P3866</f>
        <v>-1.9669631604636126E-2</v>
      </c>
    </row>
    <row r="3867" spans="1:17" x14ac:dyDescent="0.25">
      <c r="A3867" s="5">
        <v>38471</v>
      </c>
      <c r="B3867">
        <v>1.0902989999999999</v>
      </c>
      <c r="C3867">
        <v>17.710104000000001</v>
      </c>
      <c r="D3867" s="4">
        <f t="shared" si="61"/>
        <v>1.452487478035093E-2</v>
      </c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>
        <f>LN(C3867/C3866)</f>
        <v>3.4173917233325871E-2</v>
      </c>
      <c r="Q3867">
        <f>$Y$3*D3867+$Y$4*P3867</f>
        <v>3.0053022788991052E-2</v>
      </c>
    </row>
    <row r="3868" spans="1:17" x14ac:dyDescent="0.25">
      <c r="A3868" s="5">
        <v>38474</v>
      </c>
      <c r="B3868">
        <v>1.101486</v>
      </c>
      <c r="C3868">
        <v>17.661104000000002</v>
      </c>
      <c r="D3868" s="4">
        <f t="shared" si="61"/>
        <v>1.0208206687478901E-2</v>
      </c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>
        <f>LN(C3868/C3867)</f>
        <v>-2.7706167878098725E-3</v>
      </c>
      <c r="Q3868">
        <f>$Y$3*D3868+$Y$4*P3868</f>
        <v>-4.8633684494726707E-5</v>
      </c>
    </row>
    <row r="3869" spans="1:17" x14ac:dyDescent="0.25">
      <c r="A3869" s="5">
        <v>38475</v>
      </c>
      <c r="B3869">
        <v>1.0948340000000001</v>
      </c>
      <c r="C3869">
        <v>17.752116999999998</v>
      </c>
      <c r="D3869" s="4">
        <f t="shared" si="61"/>
        <v>-6.0574236357155203E-3</v>
      </c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>
        <f>LN(C3869/C3868)</f>
        <v>5.1400690370720743E-3</v>
      </c>
      <c r="Q3869">
        <f>$Y$3*D3869+$Y$4*P3869</f>
        <v>2.7916754470941637E-3</v>
      </c>
    </row>
    <row r="3870" spans="1:17" x14ac:dyDescent="0.25">
      <c r="A3870" s="5">
        <v>38476</v>
      </c>
      <c r="B3870">
        <v>1.123256</v>
      </c>
      <c r="C3870">
        <v>17.647107999999999</v>
      </c>
      <c r="D3870" s="4">
        <f t="shared" si="61"/>
        <v>2.5628856993637282E-2</v>
      </c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>
        <f>LN(C3870/C3869)</f>
        <v>-5.9328591524742602E-3</v>
      </c>
      <c r="Q3870">
        <f>$Y$3*D3870+$Y$4*P3870</f>
        <v>6.864201855115706E-4</v>
      </c>
    </row>
    <row r="3871" spans="1:17" x14ac:dyDescent="0.25">
      <c r="A3871" s="5">
        <v>38477</v>
      </c>
      <c r="B3871">
        <v>1.1090450000000001</v>
      </c>
      <c r="C3871">
        <v>17.661104000000002</v>
      </c>
      <c r="D3871" s="4">
        <f t="shared" si="61"/>
        <v>-1.2732325954935677E-2</v>
      </c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>
        <f>LN(C3871/C3870)</f>
        <v>7.9279011540210706E-4</v>
      </c>
      <c r="Q3871">
        <f>$Y$3*D3871+$Y$4*P3871</f>
        <v>-2.0437641750488205E-3</v>
      </c>
    </row>
    <row r="3872" spans="1:17" x14ac:dyDescent="0.25">
      <c r="A3872" s="5">
        <v>38478</v>
      </c>
      <c r="B3872">
        <v>1.1259779999999999</v>
      </c>
      <c r="C3872">
        <v>17.654108000000001</v>
      </c>
      <c r="D3872" s="4">
        <f t="shared" si="61"/>
        <v>1.5152706696863368E-2</v>
      </c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>
        <f>LN(C3872/C3871)</f>
        <v>-3.962032050957972E-4</v>
      </c>
      <c r="Q3872">
        <f>$Y$3*D3872+$Y$4*P3872</f>
        <v>2.8647911453309246E-3</v>
      </c>
    </row>
    <row r="3873" spans="1:17" x14ac:dyDescent="0.25">
      <c r="A3873" s="5">
        <v>38481</v>
      </c>
      <c r="B3873">
        <v>1.1178140000000001</v>
      </c>
      <c r="C3873">
        <v>17.577114000000002</v>
      </c>
      <c r="D3873" s="4">
        <f t="shared" si="61"/>
        <v>-7.2769989614233383E-3</v>
      </c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>
        <f>LN(C3873/C3872)</f>
        <v>-4.3707892149250117E-3</v>
      </c>
      <c r="Q3873">
        <f>$Y$3*D3873+$Y$4*P3873</f>
        <v>-4.9802939084528835E-3</v>
      </c>
    </row>
    <row r="3874" spans="1:17" x14ac:dyDescent="0.25">
      <c r="A3874" s="5">
        <v>38482</v>
      </c>
      <c r="B3874">
        <v>1.1011839999999999</v>
      </c>
      <c r="C3874">
        <v>17.430111</v>
      </c>
      <c r="D3874" s="4">
        <f t="shared" si="61"/>
        <v>-1.4989027800234107E-2</v>
      </c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>
        <f>LN(C3874/C3873)</f>
        <v>-8.3984871160336823E-3</v>
      </c>
      <c r="Q3874">
        <f>$Y$3*D3874+$Y$4*P3874</f>
        <v>-9.7806879309427115E-3</v>
      </c>
    </row>
    <row r="3875" spans="1:17" x14ac:dyDescent="0.25">
      <c r="A3875" s="5">
        <v>38483</v>
      </c>
      <c r="B3875">
        <v>1.0766929999999999</v>
      </c>
      <c r="C3875">
        <v>17.437107000000001</v>
      </c>
      <c r="D3875" s="4">
        <f t="shared" si="61"/>
        <v>-2.2491658104998369E-2</v>
      </c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>
        <f>LN(C3875/C3874)</f>
        <v>4.0129385108297341E-4</v>
      </c>
      <c r="Q3875">
        <f>$Y$3*D3875+$Y$4*P3875</f>
        <v>-4.3999293513207688E-3</v>
      </c>
    </row>
    <row r="3876" spans="1:17" x14ac:dyDescent="0.25">
      <c r="A3876" s="5">
        <v>38484</v>
      </c>
      <c r="B3876">
        <v>1.0319449999999999</v>
      </c>
      <c r="C3876">
        <v>17.500114</v>
      </c>
      <c r="D3876" s="4">
        <f t="shared" si="61"/>
        <v>-4.2448935406171555E-2</v>
      </c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>
        <f>LN(C3876/C3875)</f>
        <v>3.6068735007652106E-3</v>
      </c>
      <c r="Q3876">
        <f>$Y$3*D3876+$Y$4*P3876</f>
        <v>-6.0521787155531715E-3</v>
      </c>
    </row>
    <row r="3877" spans="1:17" x14ac:dyDescent="0.25">
      <c r="A3877" s="5">
        <v>38485</v>
      </c>
      <c r="B3877">
        <v>1.0512950000000001</v>
      </c>
      <c r="C3877">
        <v>17.710104000000001</v>
      </c>
      <c r="D3877" s="4">
        <f t="shared" si="61"/>
        <v>1.8577366506456451E-2</v>
      </c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>
        <f>LN(C3877/C3876)</f>
        <v>1.1927928972016132E-2</v>
      </c>
      <c r="Q3877">
        <f>$Y$3*D3877+$Y$4*P3877</f>
        <v>1.3322481925891895E-2</v>
      </c>
    </row>
    <row r="3878" spans="1:17" x14ac:dyDescent="0.25">
      <c r="A3878" s="5">
        <v>38488</v>
      </c>
      <c r="B3878">
        <v>1.0748789999999999</v>
      </c>
      <c r="C3878">
        <v>17.899704</v>
      </c>
      <c r="D3878" s="4">
        <f t="shared" si="61"/>
        <v>2.2185359532970718E-2</v>
      </c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>
        <f>LN(C3878/C3877)</f>
        <v>1.0648852231152873E-2</v>
      </c>
      <c r="Q3878">
        <f>$Y$3*D3878+$Y$4*P3878</f>
        <v>1.3068345647224724E-2</v>
      </c>
    </row>
    <row r="3879" spans="1:17" x14ac:dyDescent="0.25">
      <c r="A3879" s="5">
        <v>38489</v>
      </c>
      <c r="B3879">
        <v>1.069134</v>
      </c>
      <c r="C3879">
        <v>17.878651000000001</v>
      </c>
      <c r="D3879" s="4">
        <f t="shared" si="61"/>
        <v>-5.3591221226589377E-3</v>
      </c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>
        <f>LN(C3879/C3878)</f>
        <v>-1.1768569253590526E-3</v>
      </c>
      <c r="Q3879">
        <f>$Y$3*D3879+$Y$4*P3879</f>
        <v>-2.0539822843954948E-3</v>
      </c>
    </row>
    <row r="3880" spans="1:17" x14ac:dyDescent="0.25">
      <c r="A3880" s="5">
        <v>38490</v>
      </c>
      <c r="B3880">
        <v>1.083647</v>
      </c>
      <c r="C3880">
        <v>18.047181999999999</v>
      </c>
      <c r="D3880" s="4">
        <f t="shared" si="61"/>
        <v>1.3483229244614274E-2</v>
      </c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>
        <f>LN(C3880/C3879)</f>
        <v>9.3822312351688007E-3</v>
      </c>
      <c r="Q3880">
        <f>$Y$3*D3880+$Y$4*P3880</f>
        <v>1.0242312837302713E-2</v>
      </c>
    </row>
    <row r="3881" spans="1:17" x14ac:dyDescent="0.25">
      <c r="A3881" s="5">
        <v>38491</v>
      </c>
      <c r="B3881">
        <v>1.1353500000000001</v>
      </c>
      <c r="C3881">
        <v>18.20167</v>
      </c>
      <c r="D3881" s="4">
        <f t="shared" si="61"/>
        <v>4.6608769214245373E-2</v>
      </c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>
        <f>LN(C3881/C3880)</f>
        <v>8.5237974080343802E-3</v>
      </c>
      <c r="Q3881">
        <f>$Y$3*D3881+$Y$4*P3881</f>
        <v>1.651116621261961E-2</v>
      </c>
    </row>
    <row r="3882" spans="1:17" x14ac:dyDescent="0.25">
      <c r="A3882" s="5">
        <v>38492</v>
      </c>
      <c r="B3882">
        <v>1.1353500000000001</v>
      </c>
      <c r="C3882">
        <v>18.075274</v>
      </c>
      <c r="D3882" s="4">
        <f t="shared" si="61"/>
        <v>0</v>
      </c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>
        <f>LN(C3882/C3881)</f>
        <v>-6.9684211255724802E-3</v>
      </c>
      <c r="Q3882">
        <f>$Y$3*D3882+$Y$4*P3882</f>
        <v>-5.506969354022704E-3</v>
      </c>
    </row>
    <row r="3883" spans="1:17" x14ac:dyDescent="0.25">
      <c r="A3883" s="5">
        <v>38495</v>
      </c>
      <c r="B3883">
        <v>1.202172</v>
      </c>
      <c r="C3883">
        <v>18.152509999999999</v>
      </c>
      <c r="D3883" s="4">
        <f t="shared" si="61"/>
        <v>5.7188947276706446E-2</v>
      </c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>
        <f>LN(C3883/C3882)</f>
        <v>4.2639161710149222E-3</v>
      </c>
      <c r="Q3883">
        <f>$Y$3*D3883+$Y$4*P3883</f>
        <v>1.5363615668924576E-2</v>
      </c>
    </row>
    <row r="3884" spans="1:17" x14ac:dyDescent="0.25">
      <c r="A3884" s="5">
        <v>38496</v>
      </c>
      <c r="B3884">
        <v>1.2003569999999999</v>
      </c>
      <c r="C3884">
        <v>18.082294000000001</v>
      </c>
      <c r="D3884" s="4">
        <f t="shared" si="61"/>
        <v>-1.5109081682511973E-3</v>
      </c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>
        <f>LN(C3884/C3883)</f>
        <v>-3.8756157140702454E-3</v>
      </c>
      <c r="Q3884">
        <f>$Y$3*D3884+$Y$4*P3884</f>
        <v>-3.3796775424588879E-3</v>
      </c>
    </row>
    <row r="3885" spans="1:17" x14ac:dyDescent="0.25">
      <c r="A3885" s="5">
        <v>38497</v>
      </c>
      <c r="B3885">
        <v>1.2027760000000001</v>
      </c>
      <c r="C3885">
        <v>18.054203000000001</v>
      </c>
      <c r="D3885" s="4">
        <f t="shared" si="61"/>
        <v>2.0132059415911979E-3</v>
      </c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>
        <f>LN(C3885/C3884)</f>
        <v>-1.5547165879598434E-3</v>
      </c>
      <c r="Q3885">
        <f>$Y$3*D3885+$Y$4*P3885</f>
        <v>-8.0643421414789166E-4</v>
      </c>
    </row>
    <row r="3886" spans="1:17" x14ac:dyDescent="0.25">
      <c r="A3886" s="5">
        <v>38498</v>
      </c>
      <c r="B3886">
        <v>1.231803</v>
      </c>
      <c r="C3886">
        <v>18.187618000000001</v>
      </c>
      <c r="D3886" s="4">
        <f t="shared" si="61"/>
        <v>2.3846731236946323E-2</v>
      </c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>
        <f>LN(C3886/C3885)</f>
        <v>7.362522024782707E-3</v>
      </c>
      <c r="Q3886">
        <f>$Y$3*D3886+$Y$4*P3886</f>
        <v>1.0819671976197921E-2</v>
      </c>
    </row>
    <row r="3887" spans="1:17" x14ac:dyDescent="0.25">
      <c r="A3887" s="5">
        <v>38499</v>
      </c>
      <c r="B3887">
        <v>1.226359</v>
      </c>
      <c r="C3887">
        <v>18.307003000000002</v>
      </c>
      <c r="D3887" s="4">
        <f t="shared" si="61"/>
        <v>-4.4293328922005671E-3</v>
      </c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>
        <f>LN(C3887/C3886)</f>
        <v>6.542631357434249E-3</v>
      </c>
      <c r="Q3887">
        <f>$Y$3*D3887+$Y$4*P3887</f>
        <v>4.2415367047065429E-3</v>
      </c>
    </row>
    <row r="3888" spans="1:17" x14ac:dyDescent="0.25">
      <c r="A3888" s="5">
        <v>38503</v>
      </c>
      <c r="B3888">
        <v>1.202172</v>
      </c>
      <c r="C3888">
        <v>18.117394999999998</v>
      </c>
      <c r="D3888" s="4">
        <f t="shared" si="61"/>
        <v>-1.9919696118085771E-2</v>
      </c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>
        <f>LN(C3888/C3887)</f>
        <v>-1.0411137757688803E-2</v>
      </c>
      <c r="Q3888">
        <f>$Y$3*D3888+$Y$4*P3888</f>
        <v>-1.2405319683590267E-2</v>
      </c>
    </row>
    <row r="3889" spans="1:17" x14ac:dyDescent="0.25">
      <c r="A3889" s="5">
        <v>38504</v>
      </c>
      <c r="B3889">
        <v>1.218499</v>
      </c>
      <c r="C3889">
        <v>18.124426</v>
      </c>
      <c r="D3889" s="4">
        <f t="shared" si="61"/>
        <v>1.34898526837662E-2</v>
      </c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>
        <f>LN(C3889/C3888)</f>
        <v>3.880047908304743E-4</v>
      </c>
      <c r="Q3889">
        <f>$Y$3*D3889+$Y$4*P3889</f>
        <v>3.1357891839749923E-3</v>
      </c>
    </row>
    <row r="3890" spans="1:17" x14ac:dyDescent="0.25">
      <c r="A3890" s="5">
        <v>38505</v>
      </c>
      <c r="B3890">
        <v>1.210637</v>
      </c>
      <c r="C3890">
        <v>18.110382000000001</v>
      </c>
      <c r="D3890" s="4">
        <f t="shared" si="61"/>
        <v>-6.4731060362087601E-3</v>
      </c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>
        <f>LN(C3890/C3889)</f>
        <v>-7.7516628227923632E-4</v>
      </c>
      <c r="Q3890">
        <f>$Y$3*D3890+$Y$4*P3890</f>
        <v>-1.9701664117928045E-3</v>
      </c>
    </row>
    <row r="3891" spans="1:17" x14ac:dyDescent="0.25">
      <c r="A3891" s="5">
        <v>38506</v>
      </c>
      <c r="B3891">
        <v>1.1562129999999999</v>
      </c>
      <c r="C3891">
        <v>17.857579999999999</v>
      </c>
      <c r="D3891" s="4">
        <f t="shared" si="61"/>
        <v>-4.5996658032926088E-2</v>
      </c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>
        <f>LN(C3891/C3890)</f>
        <v>-1.4057297044112274E-2</v>
      </c>
      <c r="Q3891">
        <f>$Y$3*D3891+$Y$4*P3891</f>
        <v>-2.075577792781963E-2</v>
      </c>
    </row>
    <row r="3892" spans="1:17" x14ac:dyDescent="0.25">
      <c r="A3892" s="5">
        <v>38509</v>
      </c>
      <c r="B3892">
        <v>1.1465369999999999</v>
      </c>
      <c r="C3892">
        <v>17.815449000000001</v>
      </c>
      <c r="D3892" s="4">
        <f t="shared" si="61"/>
        <v>-8.4039144048215324E-3</v>
      </c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>
        <f>LN(C3892/C3891)</f>
        <v>-2.3620657269471188E-3</v>
      </c>
      <c r="Q3892">
        <f>$Y$3*D3892+$Y$4*P3892</f>
        <v>-3.6291921383104714E-3</v>
      </c>
    </row>
    <row r="3893" spans="1:17" x14ac:dyDescent="0.25">
      <c r="A3893" s="5">
        <v>38510</v>
      </c>
      <c r="B3893">
        <v>1.1048119999999999</v>
      </c>
      <c r="C3893">
        <v>17.913754999999998</v>
      </c>
      <c r="D3893" s="4">
        <f t="shared" si="61"/>
        <v>-3.7070910179283614E-2</v>
      </c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>
        <f>LN(C3893/C3892)</f>
        <v>5.5028512848995514E-3</v>
      </c>
      <c r="Q3893">
        <f>$Y$3*D3893+$Y$4*P3893</f>
        <v>-3.4259287058844481E-3</v>
      </c>
    </row>
    <row r="3894" spans="1:17" x14ac:dyDescent="0.25">
      <c r="A3894" s="5">
        <v>38511</v>
      </c>
      <c r="B3894">
        <v>1.116301</v>
      </c>
      <c r="C3894">
        <v>17.836507999999998</v>
      </c>
      <c r="D3894" s="4">
        <f t="shared" si="61"/>
        <v>1.0345356106303287E-2</v>
      </c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>
        <f>LN(C3894/C3893)</f>
        <v>-4.321485423317113E-3</v>
      </c>
      <c r="Q3894">
        <f>$Y$3*D3894+$Y$4*P3894</f>
        <v>-1.2454828181010552E-3</v>
      </c>
    </row>
    <row r="3895" spans="1:17" x14ac:dyDescent="0.25">
      <c r="A3895" s="5">
        <v>38512</v>
      </c>
      <c r="B3895">
        <v>1.138374</v>
      </c>
      <c r="C3895">
        <v>17.913754999999998</v>
      </c>
      <c r="D3895" s="4">
        <f t="shared" si="61"/>
        <v>1.9580387605622741E-2</v>
      </c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>
        <f>LN(C3895/C3894)</f>
        <v>4.3214854233171755E-3</v>
      </c>
      <c r="Q3895">
        <f>$Y$3*D3895+$Y$4*P3895</f>
        <v>7.5216579192644798E-3</v>
      </c>
    </row>
    <row r="3896" spans="1:17" x14ac:dyDescent="0.25">
      <c r="A3896" s="5">
        <v>38513</v>
      </c>
      <c r="B3896">
        <v>1.082741</v>
      </c>
      <c r="C3896">
        <v>17.857579999999999</v>
      </c>
      <c r="D3896" s="4">
        <f t="shared" si="61"/>
        <v>-5.0105139550345519E-2</v>
      </c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>
        <f>LN(C3896/C3895)</f>
        <v>-3.1407855579525649E-3</v>
      </c>
      <c r="Q3896">
        <f>$Y$3*D3896+$Y$4*P3896</f>
        <v>-1.2990382346814084E-2</v>
      </c>
    </row>
    <row r="3897" spans="1:17" x14ac:dyDescent="0.25">
      <c r="A3897" s="5">
        <v>38516</v>
      </c>
      <c r="B3897">
        <v>1.085461</v>
      </c>
      <c r="C3897">
        <v>17.773308</v>
      </c>
      <c r="D3897" s="4">
        <f t="shared" si="61"/>
        <v>2.5089926371034562E-3</v>
      </c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>
        <f>LN(C3897/C3896)</f>
        <v>-4.7302866623141473E-3</v>
      </c>
      <c r="Q3897">
        <f>$Y$3*D3897+$Y$4*P3897</f>
        <v>-3.2120291738205386E-3</v>
      </c>
    </row>
    <row r="3898" spans="1:17" x14ac:dyDescent="0.25">
      <c r="A3898" s="5">
        <v>38517</v>
      </c>
      <c r="B3898">
        <v>1.0884849999999999</v>
      </c>
      <c r="C3898">
        <v>17.808427999999999</v>
      </c>
      <c r="D3898" s="4">
        <f t="shared" si="61"/>
        <v>2.7820396186614199E-3</v>
      </c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>
        <f>LN(C3898/C3897)</f>
        <v>1.9740471012890605E-3</v>
      </c>
      <c r="Q3898">
        <f>$Y$3*D3898+$Y$4*P3898</f>
        <v>2.1435032915269586E-3</v>
      </c>
    </row>
    <row r="3899" spans="1:17" x14ac:dyDescent="0.25">
      <c r="A3899" s="5">
        <v>38518</v>
      </c>
      <c r="B3899">
        <v>1.1226510000000001</v>
      </c>
      <c r="C3899">
        <v>17.738202999999999</v>
      </c>
      <c r="D3899" s="4">
        <f t="shared" si="61"/>
        <v>3.0906031579514746E-2</v>
      </c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>
        <f>LN(C3899/C3898)</f>
        <v>-3.9511531408096883E-3</v>
      </c>
      <c r="Q3899">
        <f>$Y$3*D3899+$Y$4*P3899</f>
        <v>3.3592681788505614E-3</v>
      </c>
    </row>
    <row r="3900" spans="1:17" x14ac:dyDescent="0.25">
      <c r="A3900" s="5">
        <v>38519</v>
      </c>
      <c r="B3900">
        <v>1.148352</v>
      </c>
      <c r="C3900">
        <v>17.583711999999998</v>
      </c>
      <c r="D3900" s="4">
        <f t="shared" si="61"/>
        <v>2.2635018362822633E-2</v>
      </c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>
        <f>LN(C3900/C3899)</f>
        <v>-8.7476562443193646E-3</v>
      </c>
      <c r="Q3900">
        <f>$Y$3*D3900+$Y$4*P3900</f>
        <v>-2.1659263841266882E-3</v>
      </c>
    </row>
    <row r="3901" spans="1:17" x14ac:dyDescent="0.25">
      <c r="A3901" s="5">
        <v>38520</v>
      </c>
      <c r="B3901">
        <v>1.1583289999999999</v>
      </c>
      <c r="C3901">
        <v>17.583711999999998</v>
      </c>
      <c r="D3901" s="4">
        <f t="shared" si="61"/>
        <v>8.6505782263893421E-3</v>
      </c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>
        <f>LN(C3901/C3900)</f>
        <v>0</v>
      </c>
      <c r="Q3901">
        <f>$Y$3*D3901+$Y$4*P3901</f>
        <v>1.8142420852683477E-3</v>
      </c>
    </row>
    <row r="3902" spans="1:17" x14ac:dyDescent="0.25">
      <c r="A3902" s="5">
        <v>38523</v>
      </c>
      <c r="B3902">
        <v>1.1371640000000001</v>
      </c>
      <c r="C3902">
        <v>17.632867999999998</v>
      </c>
      <c r="D3902" s="4">
        <f t="shared" si="61"/>
        <v>-1.8441005741498349E-2</v>
      </c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>
        <f>LN(C3902/C3901)</f>
        <v>2.7916414327451727E-3</v>
      </c>
      <c r="Q3902">
        <f>$Y$3*D3902+$Y$4*P3902</f>
        <v>-1.6613744324434111E-3</v>
      </c>
    </row>
    <row r="3903" spans="1:17" x14ac:dyDescent="0.25">
      <c r="A3903" s="5">
        <v>38524</v>
      </c>
      <c r="B3903">
        <v>1.1447240000000001</v>
      </c>
      <c r="C3903">
        <v>17.660948000000001</v>
      </c>
      <c r="D3903" s="4">
        <f t="shared" si="61"/>
        <v>6.6261163215659584E-3</v>
      </c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>
        <f>LN(C3903/C3902)</f>
        <v>1.591213935313484E-3</v>
      </c>
      <c r="Q3903">
        <f>$Y$3*D3903+$Y$4*P3903</f>
        <v>2.6471585860989751E-3</v>
      </c>
    </row>
    <row r="3904" spans="1:17" x14ac:dyDescent="0.25">
      <c r="A3904" s="5">
        <v>38525</v>
      </c>
      <c r="B3904">
        <v>1.165586</v>
      </c>
      <c r="C3904">
        <v>17.604773999999999</v>
      </c>
      <c r="D3904" s="4">
        <f t="shared" si="61"/>
        <v>1.8060404930735432E-2</v>
      </c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>
        <f>LN(C3904/C3903)</f>
        <v>-3.1857591067858838E-3</v>
      </c>
      <c r="Q3904">
        <f>$Y$3*D3904+$Y$4*P3904</f>
        <v>1.2700915818766481E-3</v>
      </c>
    </row>
    <row r="3905" spans="1:17" x14ac:dyDescent="0.25">
      <c r="A3905" s="5">
        <v>38526</v>
      </c>
      <c r="B3905">
        <v>1.175867</v>
      </c>
      <c r="C3905">
        <v>17.773308</v>
      </c>
      <c r="D3905" s="4">
        <f t="shared" si="61"/>
        <v>8.7817829973343333E-3</v>
      </c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>
        <f>LN(C3905/C3904)</f>
        <v>9.5276660225672577E-3</v>
      </c>
      <c r="Q3905">
        <f>$Y$3*D3905+$Y$4*P3905</f>
        <v>9.3712357424575697E-3</v>
      </c>
    </row>
    <row r="3906" spans="1:17" x14ac:dyDescent="0.25">
      <c r="A3906" s="5">
        <v>38527</v>
      </c>
      <c r="B3906">
        <v>1.141699</v>
      </c>
      <c r="C3906">
        <v>17.583711999999998</v>
      </c>
      <c r="D3906" s="4">
        <f t="shared" si="61"/>
        <v>-2.9488244029665857E-2</v>
      </c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>
        <f>LN(C3906/C3905)</f>
        <v>-1.0724762283840034E-2</v>
      </c>
      <c r="Q3906">
        <f>$Y$3*D3906+$Y$4*P3906</f>
        <v>-1.4659932553220994E-2</v>
      </c>
    </row>
    <row r="3907" spans="1:17" x14ac:dyDescent="0.25">
      <c r="A3907" s="5">
        <v>38530</v>
      </c>
      <c r="B3907">
        <v>1.1217440000000001</v>
      </c>
      <c r="C3907">
        <v>17.590724999999999</v>
      </c>
      <c r="D3907" s="4">
        <f t="shared" si="61"/>
        <v>-1.7632886738654513E-2</v>
      </c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>
        <f>LN(C3907/C3906)</f>
        <v>3.9875549922383511E-4</v>
      </c>
      <c r="Q3907">
        <f>$Y$3*D3907+$Y$4*P3907</f>
        <v>-3.3829297660067648E-3</v>
      </c>
    </row>
    <row r="3908" spans="1:17" x14ac:dyDescent="0.25">
      <c r="A3908" s="5">
        <v>38531</v>
      </c>
      <c r="B3908">
        <v>1.1280939999999999</v>
      </c>
      <c r="C3908">
        <v>17.604773999999999</v>
      </c>
      <c r="D3908" s="4">
        <f t="shared" ref="D3908:D3971" si="62">LN(B3908/B3907)</f>
        <v>5.644865862900088E-3</v>
      </c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>
        <f>LN(C3908/C3907)</f>
        <v>7.9834076204897994E-4</v>
      </c>
      <c r="Q3908">
        <f>$Y$3*D3908+$Y$4*P3908</f>
        <v>1.8147779960884796E-3</v>
      </c>
    </row>
    <row r="3909" spans="1:17" x14ac:dyDescent="0.25">
      <c r="A3909" s="5">
        <v>38532</v>
      </c>
      <c r="B3909">
        <v>1.0996729999999999</v>
      </c>
      <c r="C3909">
        <v>17.618814</v>
      </c>
      <c r="D3909" s="4">
        <f t="shared" si="62"/>
        <v>-2.5516620054414914E-2</v>
      </c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>
        <f>LN(C3909/C3908)</f>
        <v>7.9719310500439003E-4</v>
      </c>
      <c r="Q3909">
        <f>$Y$3*D3909+$Y$4*P3909</f>
        <v>-4.7214700419367798E-3</v>
      </c>
    </row>
    <row r="3910" spans="1:17" x14ac:dyDescent="0.25">
      <c r="A3910" s="5">
        <v>38533</v>
      </c>
      <c r="B3910">
        <v>1.112976</v>
      </c>
      <c r="C3910">
        <v>17.443258</v>
      </c>
      <c r="D3910" s="4">
        <f t="shared" si="62"/>
        <v>1.2024645835841329E-2</v>
      </c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>
        <f>LN(C3910/C3909)</f>
        <v>-1.0014095407216254E-2</v>
      </c>
      <c r="Q3910">
        <f>$Y$3*D3910+$Y$4*P3910</f>
        <v>-5.3920215038185774E-3</v>
      </c>
    </row>
    <row r="3911" spans="1:17" x14ac:dyDescent="0.25">
      <c r="A3911" s="5">
        <v>38534</v>
      </c>
      <c r="B3911">
        <v>1.1036029999999999</v>
      </c>
      <c r="C3911">
        <v>17.351973999999998</v>
      </c>
      <c r="D3911" s="4">
        <f t="shared" si="62"/>
        <v>-8.4572269850750961E-3</v>
      </c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>
        <f>LN(C3911/C3910)</f>
        <v>-5.2469378231665923E-3</v>
      </c>
      <c r="Q3911">
        <f>$Y$3*D3911+$Y$4*P3911</f>
        <v>-5.9202155568616535E-3</v>
      </c>
    </row>
    <row r="3912" spans="1:17" x14ac:dyDescent="0.25">
      <c r="A3912" s="5">
        <v>38538</v>
      </c>
      <c r="B3912">
        <v>1.148352</v>
      </c>
      <c r="C3912">
        <v>17.541581999999998</v>
      </c>
      <c r="D3912" s="4">
        <f t="shared" si="62"/>
        <v>3.9747589374542147E-2</v>
      </c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>
        <f>LN(C3912/C3911)</f>
        <v>1.0867901582364817E-2</v>
      </c>
      <c r="Q3912">
        <f>$Y$3*D3912+$Y$4*P3912</f>
        <v>1.6924692658150237E-2</v>
      </c>
    </row>
    <row r="3913" spans="1:17" x14ac:dyDescent="0.25">
      <c r="A3913" s="5">
        <v>38539</v>
      </c>
      <c r="B3913">
        <v>1.1305130000000001</v>
      </c>
      <c r="C3913">
        <v>17.344951999999999</v>
      </c>
      <c r="D3913" s="4">
        <f t="shared" si="62"/>
        <v>-1.5656359101717077E-2</v>
      </c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>
        <f>LN(C3913/C3912)</f>
        <v>-1.1272663669695955E-2</v>
      </c>
      <c r="Q3913">
        <f>$Y$3*D3913+$Y$4*P3913</f>
        <v>-1.2192033974620747E-2</v>
      </c>
    </row>
    <row r="3914" spans="1:17" x14ac:dyDescent="0.25">
      <c r="A3914" s="5">
        <v>38540</v>
      </c>
      <c r="B3914">
        <v>1.1377699999999999</v>
      </c>
      <c r="C3914">
        <v>17.309833999999999</v>
      </c>
      <c r="D3914" s="4">
        <f t="shared" si="62"/>
        <v>6.39869430792966E-3</v>
      </c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>
        <f>LN(C3914/C3913)</f>
        <v>-2.0267337400978994E-3</v>
      </c>
      <c r="Q3914">
        <f>$Y$3*D3914+$Y$4*P3914</f>
        <v>-2.5971126470990908E-4</v>
      </c>
    </row>
    <row r="3915" spans="1:17" x14ac:dyDescent="0.25">
      <c r="A3915" s="5">
        <v>38541</v>
      </c>
      <c r="B3915">
        <v>1.156515</v>
      </c>
      <c r="C3915">
        <v>17.618814</v>
      </c>
      <c r="D3915" s="4">
        <f t="shared" si="62"/>
        <v>1.6340966459579959E-2</v>
      </c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>
        <f>LN(C3915/C3914)</f>
        <v>1.7692529057812101E-2</v>
      </c>
      <c r="Q3915">
        <f>$Y$3*D3915+$Y$4*P3915</f>
        <v>1.7409072659590401E-2</v>
      </c>
    </row>
    <row r="3916" spans="1:17" x14ac:dyDescent="0.25">
      <c r="A3916" s="5">
        <v>38544</v>
      </c>
      <c r="B3916">
        <v>1.15198</v>
      </c>
      <c r="C3916">
        <v>17.759270000000001</v>
      </c>
      <c r="D3916" s="4">
        <f t="shared" si="62"/>
        <v>-3.9289717619745259E-3</v>
      </c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>
        <f>LN(C3916/C3915)</f>
        <v>7.9403247481638559E-3</v>
      </c>
      <c r="Q3916">
        <f>$Y$3*D3916+$Y$4*P3916</f>
        <v>5.4510371320446085E-3</v>
      </c>
    </row>
    <row r="3917" spans="1:17" x14ac:dyDescent="0.25">
      <c r="A3917" s="5">
        <v>38545</v>
      </c>
      <c r="B3917">
        <v>1.1562129999999999</v>
      </c>
      <c r="C3917">
        <v>17.983972999999999</v>
      </c>
      <c r="D3917" s="4">
        <f t="shared" si="62"/>
        <v>3.6678083206042838E-3</v>
      </c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>
        <f>LN(C3917/C3916)</f>
        <v>1.257333925998972E-2</v>
      </c>
      <c r="Q3917">
        <f>$Y$3*D3917+$Y$4*P3917</f>
        <v>1.0705627229757483E-2</v>
      </c>
    </row>
    <row r="3918" spans="1:17" x14ac:dyDescent="0.25">
      <c r="A3918" s="5">
        <v>38546</v>
      </c>
      <c r="B3918">
        <v>1.1595390000000001</v>
      </c>
      <c r="C3918">
        <v>18.019093000000002</v>
      </c>
      <c r="D3918" s="4">
        <f t="shared" si="62"/>
        <v>2.8725030028930133E-3</v>
      </c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>
        <f>LN(C3918/C3917)</f>
        <v>1.9509455744378707E-3</v>
      </c>
      <c r="Q3918">
        <f>$Y$3*D3918+$Y$4*P3918</f>
        <v>2.1442191599647469E-3</v>
      </c>
    </row>
    <row r="3919" spans="1:17" x14ac:dyDescent="0.25">
      <c r="A3919" s="5">
        <v>38547</v>
      </c>
      <c r="B3919">
        <v>1.2321040000000001</v>
      </c>
      <c r="C3919">
        <v>18.23678</v>
      </c>
      <c r="D3919" s="4">
        <f t="shared" si="62"/>
        <v>6.0700764797568821E-2</v>
      </c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>
        <f>LN(C3919/C3918)</f>
        <v>1.2008516024241512E-2</v>
      </c>
      <c r="Q3919">
        <f>$Y$3*D3919+$Y$4*P3919</f>
        <v>2.2220495459493488E-2</v>
      </c>
    </row>
    <row r="3920" spans="1:17" x14ac:dyDescent="0.25">
      <c r="A3920" s="5">
        <v>38548</v>
      </c>
      <c r="B3920">
        <v>1.2562930000000001</v>
      </c>
      <c r="C3920">
        <v>18.110382000000001</v>
      </c>
      <c r="D3920" s="4">
        <f t="shared" si="62"/>
        <v>1.9442043962227547E-2</v>
      </c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>
        <f>LN(C3920/C3919)</f>
        <v>-6.9550689828436155E-3</v>
      </c>
      <c r="Q3920">
        <f>$Y$3*D3920+$Y$4*P3920</f>
        <v>-1.41893579252865E-3</v>
      </c>
    </row>
    <row r="3921" spans="1:17" x14ac:dyDescent="0.25">
      <c r="A3921" s="5">
        <v>38551</v>
      </c>
      <c r="B3921">
        <v>1.25448</v>
      </c>
      <c r="C3921">
        <v>17.941842999999999</v>
      </c>
      <c r="D3921" s="4">
        <f t="shared" si="62"/>
        <v>-1.4441770045372634E-3</v>
      </c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>
        <f>LN(C3921/C3920)</f>
        <v>-9.3497823106766728E-3</v>
      </c>
      <c r="Q3921">
        <f>$Y$3*D3921+$Y$4*P3921</f>
        <v>-7.6917796337960358E-3</v>
      </c>
    </row>
    <row r="3922" spans="1:17" x14ac:dyDescent="0.25">
      <c r="A3922" s="5">
        <v>38552</v>
      </c>
      <c r="B3922">
        <v>1.3058799999999999</v>
      </c>
      <c r="C3922">
        <v>18.370204999999999</v>
      </c>
      <c r="D3922" s="4">
        <f t="shared" si="62"/>
        <v>4.0155998927953601E-2</v>
      </c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>
        <f>LN(C3922/C3921)</f>
        <v>2.3594475983157996E-2</v>
      </c>
      <c r="Q3922">
        <f>$Y$3*D3922+$Y$4*P3922</f>
        <v>2.7067840553277222E-2</v>
      </c>
    </row>
    <row r="3923" spans="1:17" x14ac:dyDescent="0.25">
      <c r="A3923" s="5">
        <v>38553</v>
      </c>
      <c r="B3923">
        <v>1.319183</v>
      </c>
      <c r="C3923">
        <v>18.391268</v>
      </c>
      <c r="D3923" s="4">
        <f t="shared" si="62"/>
        <v>1.0135462563688392E-2</v>
      </c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>
        <f>LN(C3923/C3922)</f>
        <v>1.1459280918863985E-3</v>
      </c>
      <c r="Q3923">
        <f>$Y$3*D3923+$Y$4*P3923</f>
        <v>3.0312577587474107E-3</v>
      </c>
    </row>
    <row r="3924" spans="1:17" x14ac:dyDescent="0.25">
      <c r="A3924" s="5">
        <v>38554</v>
      </c>
      <c r="B3924">
        <v>1.3089029999999999</v>
      </c>
      <c r="C3924">
        <v>18.566825999999999</v>
      </c>
      <c r="D3924" s="4">
        <f t="shared" si="62"/>
        <v>-7.8232237684543997E-3</v>
      </c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>
        <f>LN(C3924/C3923)</f>
        <v>9.5004531600811192E-3</v>
      </c>
      <c r="Q3924">
        <f>$Y$3*D3924+$Y$4*P3924</f>
        <v>5.8672458838942504E-3</v>
      </c>
    </row>
    <row r="3925" spans="1:17" x14ac:dyDescent="0.25">
      <c r="A3925" s="5">
        <v>38555</v>
      </c>
      <c r="B3925">
        <v>1.330371</v>
      </c>
      <c r="C3925">
        <v>18.03314</v>
      </c>
      <c r="D3925" s="4">
        <f t="shared" si="62"/>
        <v>1.626846888967319E-2</v>
      </c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>
        <f>LN(C3925/C3924)</f>
        <v>-2.9165263676307188E-2</v>
      </c>
      <c r="Q3925">
        <f>$Y$3*D3925+$Y$4*P3925</f>
        <v>-1.963667638943941E-2</v>
      </c>
    </row>
    <row r="3926" spans="1:17" x14ac:dyDescent="0.25">
      <c r="A3926" s="5">
        <v>38558</v>
      </c>
      <c r="B3926">
        <v>1.3246260000000001</v>
      </c>
      <c r="C3926">
        <v>18.040151999999999</v>
      </c>
      <c r="D3926" s="4">
        <f t="shared" si="62"/>
        <v>-4.3276952602809438E-3</v>
      </c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>
        <f>LN(C3926/C3925)</f>
        <v>3.8876407999116012E-4</v>
      </c>
      <c r="Q3926">
        <f>$Y$3*D3926+$Y$4*P3926</f>
        <v>-6.0039511892520572E-4</v>
      </c>
    </row>
    <row r="3927" spans="1:17" x14ac:dyDescent="0.25">
      <c r="A3927" s="5">
        <v>38559</v>
      </c>
      <c r="B3927">
        <v>1.319183</v>
      </c>
      <c r="C3927">
        <v>17.934833999999999</v>
      </c>
      <c r="D3927" s="4">
        <f t="shared" si="62"/>
        <v>-4.1175498609378651E-3</v>
      </c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>
        <f>LN(C3927/C3926)</f>
        <v>-5.8550850235762489E-3</v>
      </c>
      <c r="Q3927">
        <f>$Y$3*D3927+$Y$4*P3927</f>
        <v>-5.4906805486157487E-3</v>
      </c>
    </row>
    <row r="3928" spans="1:17" x14ac:dyDescent="0.25">
      <c r="A3928" s="5">
        <v>38560</v>
      </c>
      <c r="B3928">
        <v>1.330068</v>
      </c>
      <c r="C3928">
        <v>18.061223999999999</v>
      </c>
      <c r="D3928" s="4">
        <f t="shared" si="62"/>
        <v>8.2174631639478392E-3</v>
      </c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>
        <f>LN(C3928/C3927)</f>
        <v>7.0224644826325719E-3</v>
      </c>
      <c r="Q3928">
        <f>$Y$3*D3928+$Y$4*P3928</f>
        <v>7.2730855212203285E-3</v>
      </c>
    </row>
    <row r="3929" spans="1:17" x14ac:dyDescent="0.25">
      <c r="A3929" s="5">
        <v>38561</v>
      </c>
      <c r="B3929">
        <v>1.3243240000000001</v>
      </c>
      <c r="C3929">
        <v>18.082294000000001</v>
      </c>
      <c r="D3929" s="4">
        <f t="shared" si="62"/>
        <v>-4.3279281778157977E-3</v>
      </c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>
        <f>LN(C3929/C3928)</f>
        <v>1.1659076676916505E-3</v>
      </c>
      <c r="Q3929">
        <f>$Y$3*D3929+$Y$4*P3929</f>
        <v>1.3713220149429986E-5</v>
      </c>
    </row>
    <row r="3930" spans="1:17" x14ac:dyDescent="0.25">
      <c r="A3930" s="5">
        <v>38562</v>
      </c>
      <c r="B3930">
        <v>1.289552</v>
      </c>
      <c r="C3930">
        <v>17.983972999999999</v>
      </c>
      <c r="D3930" s="4">
        <f t="shared" si="62"/>
        <v>-2.6607269334571457E-2</v>
      </c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>
        <f>LN(C3930/C3929)</f>
        <v>-5.4522550707162979E-3</v>
      </c>
      <c r="Q3930">
        <f>$Y$3*D3930+$Y$4*P3930</f>
        <v>-9.8889893776618991E-3</v>
      </c>
    </row>
    <row r="3931" spans="1:17" x14ac:dyDescent="0.25">
      <c r="A3931" s="5">
        <v>38565</v>
      </c>
      <c r="B3931">
        <v>1.2925759999999999</v>
      </c>
      <c r="C3931">
        <v>18.20167</v>
      </c>
      <c r="D3931" s="4">
        <f t="shared" si="62"/>
        <v>2.342255211602258E-3</v>
      </c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>
        <f>LN(C3931/C3930)</f>
        <v>1.2032375739343987E-2</v>
      </c>
      <c r="Q3931">
        <f>$Y$3*D3931+$Y$4*P3931</f>
        <v>1.0000115696989617E-2</v>
      </c>
    </row>
    <row r="3932" spans="1:17" x14ac:dyDescent="0.25">
      <c r="A3932" s="5">
        <v>38566</v>
      </c>
      <c r="B3932">
        <v>1.3058799999999999</v>
      </c>
      <c r="C3932">
        <v>18.826653</v>
      </c>
      <c r="D3932" s="4">
        <f t="shared" si="62"/>
        <v>1.0240016573148915E-2</v>
      </c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>
        <f>LN(C3932/C3931)</f>
        <v>3.3760230480955583E-2</v>
      </c>
      <c r="Q3932">
        <f>$Y$3*D3932+$Y$4*P3932</f>
        <v>2.8827454797142438E-2</v>
      </c>
    </row>
    <row r="3933" spans="1:17" x14ac:dyDescent="0.25">
      <c r="A3933" s="5">
        <v>38567</v>
      </c>
      <c r="B3933">
        <v>1.3067869999999999</v>
      </c>
      <c r="C3933">
        <v>19.135619999999999</v>
      </c>
      <c r="D3933" s="4">
        <f t="shared" si="62"/>
        <v>6.943097122105767E-4</v>
      </c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>
        <f>LN(C3933/C3932)</f>
        <v>1.6277941115586017E-2</v>
      </c>
      <c r="Q3933">
        <f>$Y$3*D3933+$Y$4*P3933</f>
        <v>1.300966480001378E-2</v>
      </c>
    </row>
    <row r="3934" spans="1:17" x14ac:dyDescent="0.25">
      <c r="A3934" s="5">
        <v>38568</v>
      </c>
      <c r="B3934">
        <v>1.291366</v>
      </c>
      <c r="C3934">
        <v>19.184785999999999</v>
      </c>
      <c r="D3934" s="4">
        <f t="shared" si="62"/>
        <v>-1.1870879883268563E-2</v>
      </c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>
        <f>LN(C3934/C3933)</f>
        <v>2.5660493773599184E-3</v>
      </c>
      <c r="Q3934">
        <f>$Y$3*D3934+$Y$4*P3934</f>
        <v>-4.6173488875688416E-4</v>
      </c>
    </row>
    <row r="3935" spans="1:17" x14ac:dyDescent="0.25">
      <c r="A3935" s="5">
        <v>38569</v>
      </c>
      <c r="B3935">
        <v>1.299833</v>
      </c>
      <c r="C3935">
        <v>19.493760999999999</v>
      </c>
      <c r="D3935" s="4">
        <f t="shared" si="62"/>
        <v>6.5352218296046436E-3</v>
      </c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>
        <f>LN(C3935/C3934)</f>
        <v>1.5976896568361789E-2</v>
      </c>
      <c r="Q3935">
        <f>$Y$3*D3935+$Y$4*P3935</f>
        <v>1.3996741806658893E-2</v>
      </c>
    </row>
    <row r="3936" spans="1:17" x14ac:dyDescent="0.25">
      <c r="A3936" s="5">
        <v>38572</v>
      </c>
      <c r="B3936">
        <v>1.289552</v>
      </c>
      <c r="C3936">
        <v>19.051362999999998</v>
      </c>
      <c r="D3936" s="4">
        <f t="shared" si="62"/>
        <v>-7.940923443297776E-3</v>
      </c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>
        <f>LN(C3936/C3935)</f>
        <v>-2.2955818087576817E-2</v>
      </c>
      <c r="Q3936">
        <f>$Y$3*D3936+$Y$4*P3936</f>
        <v>-1.9806820060321091E-2</v>
      </c>
    </row>
    <row r="3937" spans="1:17" x14ac:dyDescent="0.25">
      <c r="A3937" s="5">
        <v>38573</v>
      </c>
      <c r="B3937">
        <v>1.3249280000000001</v>
      </c>
      <c r="C3937">
        <v>19.205853000000001</v>
      </c>
      <c r="D3937" s="4">
        <f t="shared" si="62"/>
        <v>2.7063247105251775E-2</v>
      </c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>
        <f>LN(C3937/C3936)</f>
        <v>8.0764287586564346E-3</v>
      </c>
      <c r="Q3937">
        <f>$Y$3*D3937+$Y$4*P3937</f>
        <v>1.2058438285448047E-2</v>
      </c>
    </row>
    <row r="3938" spans="1:17" x14ac:dyDescent="0.25">
      <c r="A3938" s="5">
        <v>38574</v>
      </c>
      <c r="B3938">
        <v>1.311625</v>
      </c>
      <c r="C3938">
        <v>18.924965</v>
      </c>
      <c r="D3938" s="4">
        <f t="shared" si="62"/>
        <v>-1.0091291843155216E-2</v>
      </c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>
        <f>LN(C3938/C3937)</f>
        <v>-1.4733126412066753E-2</v>
      </c>
      <c r="Q3938">
        <f>$Y$3*D3938+$Y$4*P3938</f>
        <v>-1.3759617889586425E-2</v>
      </c>
    </row>
    <row r="3939" spans="1:17" x14ac:dyDescent="0.25">
      <c r="A3939" s="5">
        <v>38575</v>
      </c>
      <c r="B3939">
        <v>1.330371</v>
      </c>
      <c r="C3939">
        <v>19.149666</v>
      </c>
      <c r="D3939" s="4">
        <f t="shared" si="62"/>
        <v>1.4191024207561709E-2</v>
      </c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>
        <f>LN(C3939/C3938)</f>
        <v>1.1803324305036708E-2</v>
      </c>
      <c r="Q3939">
        <f>$Y$3*D3939+$Y$4*P3939</f>
        <v>1.2304084547506656E-2</v>
      </c>
    </row>
    <row r="3940" spans="1:17" x14ac:dyDescent="0.25">
      <c r="A3940" s="5">
        <v>38576</v>
      </c>
      <c r="B3940">
        <v>1.393866</v>
      </c>
      <c r="C3940">
        <v>18.995186</v>
      </c>
      <c r="D3940" s="4">
        <f t="shared" si="62"/>
        <v>4.6623330759027491E-2</v>
      </c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>
        <f>LN(C3940/C3939)</f>
        <v>-8.0996955791041939E-3</v>
      </c>
      <c r="Q3940">
        <f>$Y$3*D3940+$Y$4*P3940</f>
        <v>3.377088378877016E-3</v>
      </c>
    </row>
    <row r="3941" spans="1:17" x14ac:dyDescent="0.25">
      <c r="A3941" s="5">
        <v>38579</v>
      </c>
      <c r="B3941">
        <v>1.441638</v>
      </c>
      <c r="C3941">
        <v>19.107872</v>
      </c>
      <c r="D3941" s="4">
        <f t="shared" si="62"/>
        <v>3.3698785662444698E-2</v>
      </c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>
        <f>LN(C3941/C3940)</f>
        <v>5.9148180981766444E-3</v>
      </c>
      <c r="Q3941">
        <f>$Y$3*D3941+$Y$4*P3941</f>
        <v>1.1741809304042554E-2</v>
      </c>
    </row>
    <row r="3942" spans="1:17" x14ac:dyDescent="0.25">
      <c r="A3942" s="5">
        <v>38580</v>
      </c>
      <c r="B3942">
        <v>1.398401</v>
      </c>
      <c r="C3942">
        <v>18.833196999999998</v>
      </c>
      <c r="D3942" s="4">
        <f t="shared" si="62"/>
        <v>-3.0450526103119067E-2</v>
      </c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>
        <f>LN(C3942/C3941)</f>
        <v>-1.4479286220332201E-2</v>
      </c>
      <c r="Q3942">
        <f>$Y$3*D3942+$Y$4*P3942</f>
        <v>-1.7828853704835765E-2</v>
      </c>
    </row>
    <row r="3943" spans="1:17" x14ac:dyDescent="0.25">
      <c r="A3943" s="5">
        <v>38581</v>
      </c>
      <c r="B3943">
        <v>1.425613</v>
      </c>
      <c r="C3943">
        <v>18.981100000000001</v>
      </c>
      <c r="D3943" s="4">
        <f t="shared" si="62"/>
        <v>1.9272455638429543E-2</v>
      </c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>
        <f>LN(C3943/C3942)</f>
        <v>7.8226367252688268E-3</v>
      </c>
      <c r="Q3943">
        <f>$Y$3*D3943+$Y$4*P3943</f>
        <v>1.0223949423371318E-2</v>
      </c>
    </row>
    <row r="3944" spans="1:17" x14ac:dyDescent="0.25">
      <c r="A3944" s="5">
        <v>38582</v>
      </c>
      <c r="B3944">
        <v>1.399912</v>
      </c>
      <c r="C3944">
        <v>18.889534000000001</v>
      </c>
      <c r="D3944" s="4">
        <f t="shared" si="62"/>
        <v>-1.8192519157519821E-2</v>
      </c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>
        <f>LN(C3944/C3943)</f>
        <v>-4.8357351732794462E-3</v>
      </c>
      <c r="Q3944">
        <f>$Y$3*D3944+$Y$4*P3944</f>
        <v>-7.6369860254044478E-3</v>
      </c>
    </row>
    <row r="3945" spans="1:17" x14ac:dyDescent="0.25">
      <c r="A3945" s="5">
        <v>38583</v>
      </c>
      <c r="B3945">
        <v>1.385702</v>
      </c>
      <c r="C3945">
        <v>18.819098</v>
      </c>
      <c r="D3945" s="4">
        <f t="shared" si="62"/>
        <v>-1.0202507067423466E-2</v>
      </c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>
        <f>LN(C3945/C3944)</f>
        <v>-3.7358067998081259E-3</v>
      </c>
      <c r="Q3945">
        <f>$Y$3*D3945+$Y$4*P3945</f>
        <v>-5.092035189551352E-3</v>
      </c>
    </row>
    <row r="3946" spans="1:17" x14ac:dyDescent="0.25">
      <c r="A3946" s="5">
        <v>38586</v>
      </c>
      <c r="B3946">
        <v>1.386911</v>
      </c>
      <c r="C3946">
        <v>18.952915000000001</v>
      </c>
      <c r="D3946" s="4">
        <f t="shared" si="62"/>
        <v>8.7210157106424051E-4</v>
      </c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>
        <f>LN(C3946/C3945)</f>
        <v>7.0855402837588259E-3</v>
      </c>
      <c r="Q3946">
        <f>$Y$3*D3946+$Y$4*P3946</f>
        <v>5.7824271609368382E-3</v>
      </c>
    </row>
    <row r="3947" spans="1:17" x14ac:dyDescent="0.25">
      <c r="A3947" s="5">
        <v>38587</v>
      </c>
      <c r="B3947">
        <v>1.3829800000000001</v>
      </c>
      <c r="C3947">
        <v>18.924748999999998</v>
      </c>
      <c r="D3947" s="4">
        <f t="shared" si="62"/>
        <v>-2.8383807443279688E-3</v>
      </c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>
        <f>LN(C3947/C3946)</f>
        <v>-1.4872092002001344E-3</v>
      </c>
      <c r="Q3947">
        <f>$Y$3*D3947+$Y$4*P3947</f>
        <v>-1.7705835846193946E-3</v>
      </c>
    </row>
    <row r="3948" spans="1:17" x14ac:dyDescent="0.25">
      <c r="A3948" s="5">
        <v>38588</v>
      </c>
      <c r="B3948">
        <v>1.383888</v>
      </c>
      <c r="C3948">
        <v>18.882497999999998</v>
      </c>
      <c r="D3948" s="4">
        <f t="shared" si="62"/>
        <v>6.5633780331805043E-4</v>
      </c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>
        <f>LN(C3948/C3947)</f>
        <v>-2.2350750684889398E-3</v>
      </c>
      <c r="Q3948">
        <f>$Y$3*D3948+$Y$4*P3948</f>
        <v>-1.6286736487646117E-3</v>
      </c>
    </row>
    <row r="3949" spans="1:17" x14ac:dyDescent="0.25">
      <c r="A3949" s="5">
        <v>38589</v>
      </c>
      <c r="B3949">
        <v>1.3926559999999999</v>
      </c>
      <c r="C3949">
        <v>19.037441000000001</v>
      </c>
      <c r="D3949" s="4">
        <f t="shared" si="62"/>
        <v>6.3157862044733526E-3</v>
      </c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>
        <f>LN(C3949/C3948)</f>
        <v>8.1721577827743412E-3</v>
      </c>
      <c r="Q3949">
        <f>$Y$3*D3949+$Y$4*P3949</f>
        <v>7.7828303464908813E-3</v>
      </c>
    </row>
    <row r="3950" spans="1:17" x14ac:dyDescent="0.25">
      <c r="A3950" s="5">
        <v>38590</v>
      </c>
      <c r="B3950">
        <v>1.3829800000000001</v>
      </c>
      <c r="C3950">
        <v>18.995176000000001</v>
      </c>
      <c r="D3950" s="4">
        <f t="shared" si="62"/>
        <v>-6.9721240077915284E-3</v>
      </c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>
        <f>LN(C3950/C3949)</f>
        <v>-2.2225668771832297E-3</v>
      </c>
      <c r="Q3950">
        <f>$Y$3*D3950+$Y$4*P3950</f>
        <v>-3.2186675085201623E-3</v>
      </c>
    </row>
    <row r="3951" spans="1:17" x14ac:dyDescent="0.25">
      <c r="A3951" s="5">
        <v>38593</v>
      </c>
      <c r="B3951">
        <v>1.386004</v>
      </c>
      <c r="C3951">
        <v>19.121953999999999</v>
      </c>
      <c r="D3951" s="4">
        <f t="shared" si="62"/>
        <v>2.1841955043574125E-3</v>
      </c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>
        <f>LN(C3951/C3950)</f>
        <v>6.652046861379623E-3</v>
      </c>
      <c r="Q3951">
        <f>$Y$3*D3951+$Y$4*P3951</f>
        <v>5.7150269592988979E-3</v>
      </c>
    </row>
    <row r="3952" spans="1:17" x14ac:dyDescent="0.25">
      <c r="A3952" s="5">
        <v>38594</v>
      </c>
      <c r="B3952">
        <v>1.4080760000000001</v>
      </c>
      <c r="C3952">
        <v>19.143093</v>
      </c>
      <c r="D3952" s="4">
        <f t="shared" si="62"/>
        <v>1.5799446785424345E-2</v>
      </c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>
        <f>LN(C3952/C3951)</f>
        <v>1.1048726609662126E-3</v>
      </c>
      <c r="Q3952">
        <f>$Y$3*D3952+$Y$4*P3952</f>
        <v>4.1866914832456364E-3</v>
      </c>
    </row>
    <row r="3953" spans="1:17" x14ac:dyDescent="0.25">
      <c r="A3953" s="5">
        <v>38595</v>
      </c>
      <c r="B3953">
        <v>1.4177519999999999</v>
      </c>
      <c r="C3953">
        <v>19.283949</v>
      </c>
      <c r="D3953" s="4">
        <f t="shared" si="62"/>
        <v>6.8482850450938071E-3</v>
      </c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>
        <f>LN(C3953/C3952)</f>
        <v>7.331120145132766E-3</v>
      </c>
      <c r="Q3953">
        <f>$Y$3*D3953+$Y$4*P3953</f>
        <v>7.2298575779597201E-3</v>
      </c>
    </row>
    <row r="3954" spans="1:17" x14ac:dyDescent="0.25">
      <c r="A3954" s="5">
        <v>38596</v>
      </c>
      <c r="B3954">
        <v>1.398703</v>
      </c>
      <c r="C3954">
        <v>19.157173</v>
      </c>
      <c r="D3954" s="4">
        <f t="shared" si="62"/>
        <v>-1.3527139947342087E-2</v>
      </c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>
        <f>LN(C3954/C3953)</f>
        <v>-6.5958771766226653E-3</v>
      </c>
      <c r="Q3954">
        <f>$Y$3*D3954+$Y$4*P3954</f>
        <v>-8.0495359140619459E-3</v>
      </c>
    </row>
    <row r="3955" spans="1:17" x14ac:dyDescent="0.25">
      <c r="A3955" s="5">
        <v>38597</v>
      </c>
      <c r="B3955">
        <v>1.3974930000000001</v>
      </c>
      <c r="C3955">
        <v>19.030398999999999</v>
      </c>
      <c r="D3955" s="4">
        <f t="shared" si="62"/>
        <v>-8.6546155958057251E-4</v>
      </c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>
        <f>LN(C3955/C3954)</f>
        <v>-6.6395667010958302E-3</v>
      </c>
      <c r="Q3955">
        <f>$Y$3*D3955+$Y$4*P3955</f>
        <v>-5.4285927894855606E-3</v>
      </c>
    </row>
    <row r="3956" spans="1:17" x14ac:dyDescent="0.25">
      <c r="A3956" s="5">
        <v>38601</v>
      </c>
      <c r="B3956">
        <v>1.4755020000000001</v>
      </c>
      <c r="C3956">
        <v>19.016317000000001</v>
      </c>
      <c r="D3956" s="4">
        <f t="shared" si="62"/>
        <v>5.4318353782631015E-2</v>
      </c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>
        <f>LN(C3956/C3955)</f>
        <v>-7.4024789119971014E-4</v>
      </c>
      <c r="Q3956">
        <f>$Y$3*D3956+$Y$4*P3956</f>
        <v>1.0806914587253809E-2</v>
      </c>
    </row>
    <row r="3957" spans="1:17" x14ac:dyDescent="0.25">
      <c r="A3957" s="5">
        <v>38602</v>
      </c>
      <c r="B3957">
        <v>1.471873</v>
      </c>
      <c r="C3957">
        <v>18.910667</v>
      </c>
      <c r="D3957" s="4">
        <f t="shared" si="62"/>
        <v>-2.4625314619775396E-3</v>
      </c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>
        <f>LN(C3957/C3956)</f>
        <v>-5.5712457004458548E-3</v>
      </c>
      <c r="Q3957">
        <f>$Y$3*D3957+$Y$4*P3957</f>
        <v>-4.9192707624819421E-3</v>
      </c>
    </row>
    <row r="3958" spans="1:17" x14ac:dyDescent="0.25">
      <c r="A3958" s="5">
        <v>38603</v>
      </c>
      <c r="B3958">
        <v>1.5051330000000001</v>
      </c>
      <c r="C3958">
        <v>18.741631999999999</v>
      </c>
      <c r="D3958" s="4">
        <f t="shared" si="62"/>
        <v>2.2345526978596951E-2</v>
      </c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>
        <f>LN(C3958/C3957)</f>
        <v>-8.9787949264112776E-3</v>
      </c>
      <c r="Q3958">
        <f>$Y$3*D3958+$Y$4*P3958</f>
        <v>-2.4093030837510311E-3</v>
      </c>
    </row>
    <row r="3959" spans="1:17" x14ac:dyDescent="0.25">
      <c r="A3959" s="5">
        <v>38604</v>
      </c>
      <c r="B3959">
        <v>1.5513939999999999</v>
      </c>
      <c r="C3959">
        <v>18.720504999999999</v>
      </c>
      <c r="D3959" s="4">
        <f t="shared" si="62"/>
        <v>3.0272615203337277E-2</v>
      </c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>
        <f>LN(C3959/C3958)</f>
        <v>-1.1279122832629561E-3</v>
      </c>
      <c r="Q3959">
        <f>$Y$3*D3959+$Y$4*P3959</f>
        <v>5.4575617711799425E-3</v>
      </c>
    </row>
    <row r="3960" spans="1:17" x14ac:dyDescent="0.25">
      <c r="A3960" s="5">
        <v>38607</v>
      </c>
      <c r="B3960">
        <v>1.554114</v>
      </c>
      <c r="C3960">
        <v>18.741631999999999</v>
      </c>
      <c r="D3960" s="4">
        <f t="shared" si="62"/>
        <v>1.7517267355531654E-3</v>
      </c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>
        <f>LN(C3960/C3959)</f>
        <v>1.127912283262914E-3</v>
      </c>
      <c r="Q3960">
        <f>$Y$3*D3960+$Y$4*P3960</f>
        <v>1.2587417380259603E-3</v>
      </c>
    </row>
    <row r="3961" spans="1:17" x14ac:dyDescent="0.25">
      <c r="A3961" s="5">
        <v>38608</v>
      </c>
      <c r="B3961">
        <v>1.536578</v>
      </c>
      <c r="C3961">
        <v>18.650075999999999</v>
      </c>
      <c r="D3961" s="4">
        <f t="shared" si="62"/>
        <v>-1.1347742303227836E-2</v>
      </c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>
        <f>LN(C3961/C3960)</f>
        <v>-4.8971383160306969E-3</v>
      </c>
      <c r="Q3961">
        <f>$Y$3*D3961+$Y$4*P3961</f>
        <v>-6.2499909141693934E-3</v>
      </c>
    </row>
    <row r="3962" spans="1:17" x14ac:dyDescent="0.25">
      <c r="A3962" s="5">
        <v>38609</v>
      </c>
      <c r="B3962">
        <v>1.4999929999999999</v>
      </c>
      <c r="C3962">
        <v>18.530334</v>
      </c>
      <c r="D3962" s="4">
        <f t="shared" si="62"/>
        <v>-2.409742459433294E-2</v>
      </c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>
        <f>LN(C3962/C3961)</f>
        <v>-6.4411561891135815E-3</v>
      </c>
      <c r="Q3962">
        <f>$Y$3*D3962+$Y$4*P3962</f>
        <v>-1.0144116196090239E-2</v>
      </c>
    </row>
    <row r="3963" spans="1:17" x14ac:dyDescent="0.25">
      <c r="A3963" s="5">
        <v>38610</v>
      </c>
      <c r="B3963">
        <v>1.507854</v>
      </c>
      <c r="C3963">
        <v>18.502165000000002</v>
      </c>
      <c r="D3963" s="4">
        <f t="shared" si="62"/>
        <v>5.2270064919622411E-3</v>
      </c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>
        <f>LN(C3963/C3962)</f>
        <v>-1.5213126952540884E-3</v>
      </c>
      <c r="Q3963">
        <f>$Y$3*D3963+$Y$4*P3963</f>
        <v>-1.0602179170232802E-4</v>
      </c>
    </row>
    <row r="3964" spans="1:17" x14ac:dyDescent="0.25">
      <c r="A3964" s="5">
        <v>38611</v>
      </c>
      <c r="B3964">
        <v>1.54837</v>
      </c>
      <c r="C3964">
        <v>18.361305000000002</v>
      </c>
      <c r="D3964" s="4">
        <f t="shared" si="62"/>
        <v>2.6515316772547353E-2</v>
      </c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>
        <f>LN(C3964/C3963)</f>
        <v>-7.6422911664129093E-3</v>
      </c>
      <c r="Q3964">
        <f>$Y$3*D3964+$Y$4*P3964</f>
        <v>-4.7858855218620416E-4</v>
      </c>
    </row>
    <row r="3965" spans="1:17" x14ac:dyDescent="0.25">
      <c r="A3965" s="5">
        <v>38614</v>
      </c>
      <c r="B3965">
        <v>1.591607</v>
      </c>
      <c r="C3965">
        <v>18.312004000000002</v>
      </c>
      <c r="D3965" s="4">
        <f t="shared" si="62"/>
        <v>2.7541432955818915E-2</v>
      </c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>
        <f>LN(C3965/C3964)</f>
        <v>-2.6886600115249753E-3</v>
      </c>
      <c r="Q3965">
        <f>$Y$3*D3965+$Y$4*P3965</f>
        <v>3.6513447219876866E-3</v>
      </c>
    </row>
    <row r="3966" spans="1:17" x14ac:dyDescent="0.25">
      <c r="A3966" s="5">
        <v>38615</v>
      </c>
      <c r="B3966">
        <v>1.6082369999999999</v>
      </c>
      <c r="C3966">
        <v>18.199314000000001</v>
      </c>
      <c r="D3966" s="4">
        <f t="shared" si="62"/>
        <v>1.0394350304985873E-2</v>
      </c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>
        <f>LN(C3966/C3965)</f>
        <v>-6.1729000215555059E-3</v>
      </c>
      <c r="Q3966">
        <f>$Y$3*D3966+$Y$4*P3966</f>
        <v>-2.6983342765864995E-3</v>
      </c>
    </row>
    <row r="3967" spans="1:17" x14ac:dyDescent="0.25">
      <c r="A3967" s="5">
        <v>38616</v>
      </c>
      <c r="B3967">
        <v>1.5755809999999999</v>
      </c>
      <c r="C3967">
        <v>17.952801000000001</v>
      </c>
      <c r="D3967" s="4">
        <f t="shared" si="62"/>
        <v>-2.0514454812216084E-2</v>
      </c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>
        <f>LN(C3967/C3966)</f>
        <v>-1.3637753735838691E-2</v>
      </c>
      <c r="Q3967">
        <f>$Y$3*D3967+$Y$4*P3967</f>
        <v>-1.5079969524664793E-2</v>
      </c>
    </row>
    <row r="3968" spans="1:17" x14ac:dyDescent="0.25">
      <c r="A3968" s="5">
        <v>38617</v>
      </c>
      <c r="B3968">
        <v>1.569232</v>
      </c>
      <c r="C3968">
        <v>17.847156999999999</v>
      </c>
      <c r="D3968" s="4">
        <f t="shared" si="62"/>
        <v>-4.0377654416552536E-3</v>
      </c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>
        <f>LN(C3968/C3967)</f>
        <v>-5.9019234969667289E-3</v>
      </c>
      <c r="Q3968">
        <f>$Y$3*D3968+$Y$4*P3968</f>
        <v>-5.510963042182228E-3</v>
      </c>
    </row>
    <row r="3969" spans="1:17" x14ac:dyDescent="0.25">
      <c r="A3969" s="5">
        <v>38618</v>
      </c>
      <c r="B3969">
        <v>1.6085389999999999</v>
      </c>
      <c r="C3969">
        <v>17.797861000000001</v>
      </c>
      <c r="D3969" s="4">
        <f t="shared" si="62"/>
        <v>2.4739985893062387E-2</v>
      </c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>
        <f>LN(C3969/C3968)</f>
        <v>-2.7659422939827175E-3</v>
      </c>
      <c r="Q3969">
        <f>$Y$3*D3969+$Y$4*P3969</f>
        <v>3.0027371174206133E-3</v>
      </c>
    </row>
    <row r="3970" spans="1:17" x14ac:dyDescent="0.25">
      <c r="A3970" s="5">
        <v>38621</v>
      </c>
      <c r="B3970">
        <v>1.6278900000000001</v>
      </c>
      <c r="C3970">
        <v>17.797861000000001</v>
      </c>
      <c r="D3970" s="4">
        <f t="shared" si="62"/>
        <v>1.19583841348758E-2</v>
      </c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>
        <f>LN(C3970/C3969)</f>
        <v>0</v>
      </c>
      <c r="Q3970">
        <f>$Y$3*D3970+$Y$4*P3970</f>
        <v>2.5079715137553788E-3</v>
      </c>
    </row>
    <row r="3971" spans="1:17" x14ac:dyDescent="0.25">
      <c r="A3971" s="5">
        <v>38622</v>
      </c>
      <c r="B3971">
        <v>1.6157950000000001</v>
      </c>
      <c r="C3971">
        <v>17.847156999999999</v>
      </c>
      <c r="D3971" s="4">
        <f t="shared" si="62"/>
        <v>-7.4576021136881828E-3</v>
      </c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>
        <f>LN(C3971/C3970)</f>
        <v>2.7659422939828272E-3</v>
      </c>
      <c r="Q3971">
        <f>$Y$3*D3971+$Y$4*P3971</f>
        <v>6.2180995512663736E-4</v>
      </c>
    </row>
    <row r="3972" spans="1:17" x14ac:dyDescent="0.25">
      <c r="A3972" s="5">
        <v>38623</v>
      </c>
      <c r="B3972">
        <v>1.5444389999999999</v>
      </c>
      <c r="C3972">
        <v>18.079584000000001</v>
      </c>
      <c r="D3972" s="4">
        <f t="shared" ref="D3972:D4035" si="63">LN(B3972/B3971)</f>
        <v>-4.5166358001944927E-2</v>
      </c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>
        <f>LN(C3972/C3971)</f>
        <v>1.2939122017886315E-2</v>
      </c>
      <c r="Q3972">
        <f>$Y$3*D3972+$Y$4*P3972</f>
        <v>7.5295313091966291E-4</v>
      </c>
    </row>
    <row r="3973" spans="1:17" x14ac:dyDescent="0.25">
      <c r="A3973" s="5">
        <v>38624</v>
      </c>
      <c r="B3973">
        <v>1.5825359999999999</v>
      </c>
      <c r="C3973">
        <v>18.269739000000001</v>
      </c>
      <c r="D3973" s="4">
        <f t="shared" si="63"/>
        <v>2.436788597825254E-2</v>
      </c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>
        <f>LN(C3973/C3972)</f>
        <v>1.0462738723822638E-2</v>
      </c>
      <c r="Q3973">
        <f>$Y$3*D3973+$Y$4*P3973</f>
        <v>1.3378995035323558E-2</v>
      </c>
    </row>
    <row r="3974" spans="1:17" x14ac:dyDescent="0.25">
      <c r="A3974" s="5">
        <v>38625</v>
      </c>
      <c r="B3974">
        <v>1.6209359999999999</v>
      </c>
      <c r="C3974">
        <v>18.121839999999999</v>
      </c>
      <c r="D3974" s="4">
        <f t="shared" si="63"/>
        <v>2.3975136580145297E-2</v>
      </c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>
        <f>LN(C3974/C3973)</f>
        <v>-8.1282438602619071E-3</v>
      </c>
      <c r="Q3974">
        <f>$Y$3*D3974+$Y$4*P3974</f>
        <v>-1.395364005283983E-3</v>
      </c>
    </row>
    <row r="3975" spans="1:17" x14ac:dyDescent="0.25">
      <c r="A3975" s="5">
        <v>38628</v>
      </c>
      <c r="B3975">
        <v>1.6460319999999999</v>
      </c>
      <c r="C3975">
        <v>17.959842999999999</v>
      </c>
      <c r="D3975" s="4">
        <f t="shared" si="63"/>
        <v>1.536378296240669E-2</v>
      </c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>
        <f>LN(C3975/C3974)</f>
        <v>-8.9795195255879118E-3</v>
      </c>
      <c r="Q3975">
        <f>$Y$3*D3975+$Y$4*P3975</f>
        <v>-3.8741216305189555E-3</v>
      </c>
    </row>
    <row r="3976" spans="1:17" x14ac:dyDescent="0.25">
      <c r="A3976" s="5">
        <v>38629</v>
      </c>
      <c r="B3976">
        <v>1.6251690000000001</v>
      </c>
      <c r="C3976">
        <v>17.593609000000001</v>
      </c>
      <c r="D3976" s="4">
        <f t="shared" si="63"/>
        <v>-1.275573276108587E-2</v>
      </c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>
        <f>LN(C3976/C3975)</f>
        <v>-2.0602610089479754E-2</v>
      </c>
      <c r="Q3976">
        <f>$Y$3*D3976+$Y$4*P3976</f>
        <v>-1.8956924134790429E-2</v>
      </c>
    </row>
    <row r="3977" spans="1:17" x14ac:dyDescent="0.25">
      <c r="A3977" s="5">
        <v>38630</v>
      </c>
      <c r="B3977">
        <v>1.5958399999999999</v>
      </c>
      <c r="C3977">
        <v>17.375260999999998</v>
      </c>
      <c r="D3977" s="4">
        <f t="shared" si="63"/>
        <v>-1.8211566998455157E-2</v>
      </c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>
        <f>LN(C3977/C3976)</f>
        <v>-1.2488298177491758E-2</v>
      </c>
      <c r="Q3977">
        <f>$Y$3*D3977+$Y$4*P3977</f>
        <v>-1.3688610444320407E-2</v>
      </c>
    </row>
    <row r="3978" spans="1:17" x14ac:dyDescent="0.25">
      <c r="A3978" s="5">
        <v>38631</v>
      </c>
      <c r="B3978">
        <v>1.563186</v>
      </c>
      <c r="C3978">
        <v>17.417528000000001</v>
      </c>
      <c r="D3978" s="4">
        <f t="shared" si="63"/>
        <v>-2.067419709706203E-2</v>
      </c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>
        <f>LN(C3978/C3977)</f>
        <v>2.4296425786629709E-3</v>
      </c>
      <c r="Q3978">
        <f>$Y$3*D3978+$Y$4*P3978</f>
        <v>-2.4158090401808002E-3</v>
      </c>
    </row>
    <row r="3979" spans="1:17" x14ac:dyDescent="0.25">
      <c r="A3979" s="5">
        <v>38632</v>
      </c>
      <c r="B3979">
        <v>1.551091</v>
      </c>
      <c r="C3979">
        <v>17.318928</v>
      </c>
      <c r="D3979" s="4">
        <f t="shared" si="63"/>
        <v>-7.767491980651766E-3</v>
      </c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>
        <f>LN(C3979/C3978)</f>
        <v>-5.6770480450727932E-3</v>
      </c>
      <c r="Q3979">
        <f>$Y$3*D3979+$Y$4*P3979</f>
        <v>-6.1154662947629458E-3</v>
      </c>
    </row>
    <row r="3980" spans="1:17" x14ac:dyDescent="0.25">
      <c r="A3980" s="5">
        <v>38635</v>
      </c>
      <c r="B3980">
        <v>1.5229729999999999</v>
      </c>
      <c r="C3980">
        <v>17.227364999999999</v>
      </c>
      <c r="D3980" s="4">
        <f t="shared" si="63"/>
        <v>-1.8294208710117325E-2</v>
      </c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>
        <f>LN(C3980/C3979)</f>
        <v>-5.3008995440630763E-3</v>
      </c>
      <c r="Q3980">
        <f>$Y$3*D3980+$Y$4*P3980</f>
        <v>-8.0259206581484999E-3</v>
      </c>
    </row>
    <row r="3981" spans="1:17" x14ac:dyDescent="0.25">
      <c r="A3981" s="5">
        <v>38636</v>
      </c>
      <c r="B3981">
        <v>1.5598590000000001</v>
      </c>
      <c r="C3981">
        <v>17.192163000000001</v>
      </c>
      <c r="D3981" s="4">
        <f t="shared" si="63"/>
        <v>2.3931086973336076E-2</v>
      </c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>
        <f>LN(C3981/C3980)</f>
        <v>-2.0454674610051195E-3</v>
      </c>
      <c r="Q3981">
        <f>$Y$3*D3981+$Y$4*P3981</f>
        <v>3.402464116710528E-3</v>
      </c>
    </row>
    <row r="3982" spans="1:17" x14ac:dyDescent="0.25">
      <c r="A3982" s="5">
        <v>38637</v>
      </c>
      <c r="B3982">
        <v>1.4891080000000001</v>
      </c>
      <c r="C3982">
        <v>17.114677</v>
      </c>
      <c r="D3982" s="4">
        <f t="shared" si="63"/>
        <v>-4.6418149588960275E-2</v>
      </c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>
        <f>LN(C3982/C3981)</f>
        <v>-4.5172409794344429E-3</v>
      </c>
      <c r="Q3982">
        <f>$Y$3*D3982+$Y$4*P3982</f>
        <v>-1.3304906938975031E-2</v>
      </c>
    </row>
    <row r="3983" spans="1:17" x14ac:dyDescent="0.25">
      <c r="A3983" s="5">
        <v>38638</v>
      </c>
      <c r="B3983">
        <v>1.6248659999999999</v>
      </c>
      <c r="C3983">
        <v>17.318928</v>
      </c>
      <c r="D3983" s="4">
        <f t="shared" si="63"/>
        <v>8.7248067870934351E-2</v>
      </c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>
        <f>LN(C3983/C3982)</f>
        <v>1.1863607984502568E-2</v>
      </c>
      <c r="Q3983">
        <f>$Y$3*D3983+$Y$4*P3983</f>
        <v>2.7673610058580409E-2</v>
      </c>
    </row>
    <row r="3984" spans="1:17" x14ac:dyDescent="0.25">
      <c r="A3984" s="5">
        <v>38639</v>
      </c>
      <c r="B3984">
        <v>1.632727</v>
      </c>
      <c r="C3984">
        <v>17.375260999999998</v>
      </c>
      <c r="D3984" s="4">
        <f t="shared" si="63"/>
        <v>4.826272194707595E-3</v>
      </c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>
        <f>LN(C3984/C3983)</f>
        <v>3.2474054664098804E-3</v>
      </c>
      <c r="Q3984">
        <f>$Y$3*D3984+$Y$4*P3984</f>
        <v>3.5785332119251355E-3</v>
      </c>
    </row>
    <row r="3985" spans="1:17" x14ac:dyDescent="0.25">
      <c r="A3985" s="5">
        <v>38642</v>
      </c>
      <c r="B3985">
        <v>1.6157950000000001</v>
      </c>
      <c r="C3985">
        <v>17.276672000000001</v>
      </c>
      <c r="D3985" s="4">
        <f t="shared" si="63"/>
        <v>-1.0424527421505214E-2</v>
      </c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>
        <f>LN(C3985/C3984)</f>
        <v>-5.6902606857845281E-3</v>
      </c>
      <c r="Q3985">
        <f>$Y$3*D3985+$Y$4*P3985</f>
        <v>-6.6831545398194706E-3</v>
      </c>
    </row>
    <row r="3986" spans="1:17" x14ac:dyDescent="0.25">
      <c r="A3986" s="5">
        <v>38643</v>
      </c>
      <c r="B3986">
        <v>1.578606</v>
      </c>
      <c r="C3986">
        <v>17.304843999999999</v>
      </c>
      <c r="D3986" s="4">
        <f t="shared" si="63"/>
        <v>-2.3284916495176208E-2</v>
      </c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>
        <f>LN(C3986/C3985)</f>
        <v>1.6293100760669144E-3</v>
      </c>
      <c r="Q3986">
        <f>$Y$3*D3986+$Y$4*P3986</f>
        <v>-3.5958248437668061E-3</v>
      </c>
    </row>
    <row r="3987" spans="1:17" x14ac:dyDescent="0.25">
      <c r="A3987" s="5">
        <v>38644</v>
      </c>
      <c r="B3987">
        <v>1.6611499999999999</v>
      </c>
      <c r="C3987">
        <v>17.671081999999998</v>
      </c>
      <c r="D3987" s="4">
        <f t="shared" si="63"/>
        <v>5.0967954476545722E-2</v>
      </c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>
        <f>LN(C3987/C3986)</f>
        <v>2.0943055875332628E-2</v>
      </c>
      <c r="Q3987">
        <f>$Y$3*D3987+$Y$4*P3987</f>
        <v>2.7240026230685593E-2</v>
      </c>
    </row>
    <row r="3988" spans="1:17" x14ac:dyDescent="0.25">
      <c r="A3988" s="5">
        <v>38645</v>
      </c>
      <c r="B3988">
        <v>1.6974320000000001</v>
      </c>
      <c r="C3988">
        <v>17.459786999999999</v>
      </c>
      <c r="D3988" s="4">
        <f t="shared" si="63"/>
        <v>2.1606387140501063E-2</v>
      </c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>
        <f>LN(C3988/C3987)</f>
        <v>-1.2029167162052582E-2</v>
      </c>
      <c r="Q3988">
        <f>$Y$3*D3988+$Y$4*P3988</f>
        <v>-4.9749522205743829E-3</v>
      </c>
    </row>
    <row r="3989" spans="1:17" x14ac:dyDescent="0.25">
      <c r="A3989" s="5">
        <v>38646</v>
      </c>
      <c r="B3989">
        <v>1.6829190000000001</v>
      </c>
      <c r="C3989">
        <v>17.452745</v>
      </c>
      <c r="D3989" s="4">
        <f t="shared" si="63"/>
        <v>-8.5867350299554043E-3</v>
      </c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>
        <f>LN(C3989/C3988)</f>
        <v>-4.0340815701924348E-4</v>
      </c>
      <c r="Q3989">
        <f>$Y$3*D3989+$Y$4*P3989</f>
        <v>-2.1196559755867418E-3</v>
      </c>
    </row>
    <row r="3990" spans="1:17" x14ac:dyDescent="0.25">
      <c r="A3990" s="5">
        <v>38649</v>
      </c>
      <c r="B3990">
        <v>1.717085</v>
      </c>
      <c r="C3990">
        <v>17.678132999999999</v>
      </c>
      <c r="D3990" s="4">
        <f t="shared" si="63"/>
        <v>2.0098299932286654E-2</v>
      </c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>
        <f>LN(C3990/C3989)</f>
        <v>1.2831509218651404E-2</v>
      </c>
      <c r="Q3990">
        <f>$Y$3*D3990+$Y$4*P3990</f>
        <v>1.4355536537113908E-2</v>
      </c>
    </row>
    <row r="3991" spans="1:17" x14ac:dyDescent="0.25">
      <c r="A3991" s="5">
        <v>38650</v>
      </c>
      <c r="B3991">
        <v>1.6962219999999999</v>
      </c>
      <c r="C3991">
        <v>17.628826</v>
      </c>
      <c r="D3991" s="4">
        <f t="shared" si="63"/>
        <v>-1.2224660610541081E-2</v>
      </c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>
        <f>LN(C3991/C3990)</f>
        <v>-2.79304893146737E-3</v>
      </c>
      <c r="Q3991">
        <f>$Y$3*D3991+$Y$4*P3991</f>
        <v>-4.7710932184821617E-3</v>
      </c>
    </row>
    <row r="3992" spans="1:17" x14ac:dyDescent="0.25">
      <c r="A3992" s="5">
        <v>38651</v>
      </c>
      <c r="B3992">
        <v>1.724342</v>
      </c>
      <c r="C3992">
        <v>17.685171</v>
      </c>
      <c r="D3992" s="4">
        <f t="shared" si="63"/>
        <v>1.6442103407717124E-2</v>
      </c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>
        <f>LN(C3992/C3991)</f>
        <v>3.1910886673995544E-3</v>
      </c>
      <c r="Q3992">
        <f>$Y$3*D3992+$Y$4*P3992</f>
        <v>5.9701570701402602E-3</v>
      </c>
    </row>
    <row r="3993" spans="1:17" x14ac:dyDescent="0.25">
      <c r="A3993" s="5">
        <v>38652</v>
      </c>
      <c r="B3993">
        <v>1.67536</v>
      </c>
      <c r="C3993">
        <v>17.502054000000001</v>
      </c>
      <c r="D3993" s="4">
        <f t="shared" si="63"/>
        <v>-2.8817460880665006E-2</v>
      </c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>
        <f>LN(C3993/C3992)</f>
        <v>-1.0408246351340656E-2</v>
      </c>
      <c r="Q3993">
        <f>$Y$3*D3993+$Y$4*P3993</f>
        <v>-1.4269117946484191E-2</v>
      </c>
    </row>
    <row r="3994" spans="1:17" x14ac:dyDescent="0.25">
      <c r="A3994" s="5">
        <v>38653</v>
      </c>
      <c r="B3994">
        <v>1.646938</v>
      </c>
      <c r="C3994">
        <v>17.980979999999999</v>
      </c>
      <c r="D3994" s="4">
        <f t="shared" si="63"/>
        <v>-1.7110261271650988E-2</v>
      </c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>
        <f>LN(C3994/C3993)</f>
        <v>2.6996287093139289E-2</v>
      </c>
      <c r="Q3994">
        <f>$Y$3*D3994+$Y$4*P3994</f>
        <v>1.7746043446394549E-2</v>
      </c>
    </row>
    <row r="3995" spans="1:17" x14ac:dyDescent="0.25">
      <c r="A3995" s="5">
        <v>38656</v>
      </c>
      <c r="B3995">
        <v>1.741274</v>
      </c>
      <c r="C3995">
        <v>18.100714</v>
      </c>
      <c r="D3995" s="4">
        <f t="shared" si="63"/>
        <v>5.5699222933249845E-2</v>
      </c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>
        <f>LN(C3995/C3994)</f>
        <v>6.6368524438675186E-3</v>
      </c>
      <c r="Q3995">
        <f>$Y$3*D3995+$Y$4*P3995</f>
        <v>1.692645563748172E-2</v>
      </c>
    </row>
    <row r="3996" spans="1:17" x14ac:dyDescent="0.25">
      <c r="A3996" s="5">
        <v>38657</v>
      </c>
      <c r="B3996">
        <v>1.7385520000000001</v>
      </c>
      <c r="C3996">
        <v>18.283821</v>
      </c>
      <c r="D3996" s="4">
        <f t="shared" si="63"/>
        <v>-1.5644463574745794E-3</v>
      </c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>
        <f>LN(C3996/C3995)</f>
        <v>1.0065185433705487E-2</v>
      </c>
      <c r="Q3996">
        <f>$Y$3*D3996+$Y$4*P3996</f>
        <v>7.6261614887662508E-3</v>
      </c>
    </row>
    <row r="3997" spans="1:17" x14ac:dyDescent="0.25">
      <c r="A3997" s="5">
        <v>38658</v>
      </c>
      <c r="B3997">
        <v>1.81263</v>
      </c>
      <c r="C3997">
        <v>18.635983</v>
      </c>
      <c r="D3997" s="4">
        <f t="shared" si="63"/>
        <v>4.1726246451431484E-2</v>
      </c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>
        <f>LN(C3997/C3996)</f>
        <v>1.9077711299947838E-2</v>
      </c>
      <c r="Q3997">
        <f>$Y$3*D3997+$Y$4*P3997</f>
        <v>2.3827674200248856E-2</v>
      </c>
    </row>
    <row r="3998" spans="1:17" x14ac:dyDescent="0.25">
      <c r="A3998" s="5">
        <v>38659</v>
      </c>
      <c r="B3998">
        <v>1.8700779999999999</v>
      </c>
      <c r="C3998">
        <v>18.621901999999999</v>
      </c>
      <c r="D3998" s="4">
        <f t="shared" si="63"/>
        <v>3.1201311913981778E-2</v>
      </c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>
        <f>LN(C3998/C3997)</f>
        <v>-7.5586688135492307E-4</v>
      </c>
      <c r="Q3998">
        <f>$Y$3*D3998+$Y$4*P3998</f>
        <v>5.9463508409330476E-3</v>
      </c>
    </row>
    <row r="3999" spans="1:17" x14ac:dyDescent="0.25">
      <c r="A3999" s="5">
        <v>38660</v>
      </c>
      <c r="B3999">
        <v>1.848913</v>
      </c>
      <c r="C3999">
        <v>18.776845999999999</v>
      </c>
      <c r="D3999" s="4">
        <f t="shared" si="63"/>
        <v>-1.1382242389356086E-2</v>
      </c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>
        <f>LN(C3999/C3998)</f>
        <v>8.2861001940431958E-3</v>
      </c>
      <c r="Q3999">
        <f>$Y$3*D3999+$Y$4*P3999</f>
        <v>4.1611580308217764E-3</v>
      </c>
    </row>
    <row r="4000" spans="1:17" x14ac:dyDescent="0.25">
      <c r="A4000" s="5">
        <v>38663</v>
      </c>
      <c r="B4000">
        <v>1.8210949999999999</v>
      </c>
      <c r="C4000">
        <v>19.023354999999999</v>
      </c>
      <c r="D4000" s="4">
        <f t="shared" si="63"/>
        <v>-1.5159930314651347E-2</v>
      </c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>
        <f>LN(C4000/C3999)</f>
        <v>1.3042919778121029E-2</v>
      </c>
      <c r="Q4000">
        <f>$Y$3*D4000+$Y$4*P4000</f>
        <v>7.1280784549441339E-3</v>
      </c>
    </row>
    <row r="4001" spans="1:17" x14ac:dyDescent="0.25">
      <c r="A4001" s="5">
        <v>38664</v>
      </c>
      <c r="B4001">
        <v>1.811118</v>
      </c>
      <c r="C4001">
        <v>19.051531000000001</v>
      </c>
      <c r="D4001" s="4">
        <f t="shared" si="63"/>
        <v>-5.4936343723001602E-3</v>
      </c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>
        <f>LN(C4001/C4000)</f>
        <v>1.4800309654651649E-3</v>
      </c>
      <c r="Q4001">
        <f>$Y$3*D4001+$Y$4*P4001</f>
        <v>1.7479351775898924E-5</v>
      </c>
    </row>
    <row r="4002" spans="1:17" x14ac:dyDescent="0.25">
      <c r="A4002" s="5">
        <v>38665</v>
      </c>
      <c r="B4002">
        <v>1.8174680000000001</v>
      </c>
      <c r="C4002">
        <v>18.988142</v>
      </c>
      <c r="D4002" s="4">
        <f t="shared" si="63"/>
        <v>3.4999895178186519E-3</v>
      </c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>
        <f>LN(C4002/C4001)</f>
        <v>-3.3327867289637885E-3</v>
      </c>
      <c r="Q4002">
        <f>$Y$3*D4002+$Y$4*P4002</f>
        <v>-1.8997830728245274E-3</v>
      </c>
    </row>
    <row r="4003" spans="1:17" x14ac:dyDescent="0.25">
      <c r="A4003" s="5">
        <v>38666</v>
      </c>
      <c r="B4003">
        <v>1.84982</v>
      </c>
      <c r="C4003">
        <v>19.079699000000002</v>
      </c>
      <c r="D4003" s="4">
        <f t="shared" si="63"/>
        <v>1.7644013391183714E-2</v>
      </c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>
        <f>LN(C4003/C4002)</f>
        <v>4.81021114583788E-3</v>
      </c>
      <c r="Q4003">
        <f>$Y$3*D4003+$Y$4*P4003</f>
        <v>7.5017796789665792E-3</v>
      </c>
    </row>
    <row r="4004" spans="1:17" x14ac:dyDescent="0.25">
      <c r="A4004" s="5">
        <v>38667</v>
      </c>
      <c r="B4004">
        <v>1.8607039999999999</v>
      </c>
      <c r="C4004">
        <v>19.213522000000001</v>
      </c>
      <c r="D4004" s="4">
        <f t="shared" si="63"/>
        <v>5.8665736784977007E-3</v>
      </c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>
        <f>LN(C4004/C4003)</f>
        <v>6.9894117703817333E-3</v>
      </c>
      <c r="Q4004">
        <f>$Y$3*D4004+$Y$4*P4004</f>
        <v>6.7539246077983027E-3</v>
      </c>
    </row>
    <row r="4005" spans="1:17" x14ac:dyDescent="0.25">
      <c r="A4005" s="5">
        <v>38670</v>
      </c>
      <c r="B4005">
        <v>1.8579840000000001</v>
      </c>
      <c r="C4005">
        <v>19.276909</v>
      </c>
      <c r="D4005" s="4">
        <f t="shared" si="63"/>
        <v>-1.4628817932946403E-3</v>
      </c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>
        <f>LN(C4005/C4004)</f>
        <v>3.2936527680151569E-3</v>
      </c>
      <c r="Q4005">
        <f>$Y$3*D4005+$Y$4*P4005</f>
        <v>2.2960887953738141E-3</v>
      </c>
    </row>
    <row r="4006" spans="1:17" x14ac:dyDescent="0.25">
      <c r="A4006" s="5">
        <v>38671</v>
      </c>
      <c r="B4006">
        <v>1.8830789999999999</v>
      </c>
      <c r="C4006">
        <v>19.425239999999999</v>
      </c>
      <c r="D4006" s="4">
        <f t="shared" si="63"/>
        <v>1.3416174178706714E-2</v>
      </c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>
        <f>LN(C4006/C4005)</f>
        <v>7.66529663698303E-3</v>
      </c>
      <c r="Q4006">
        <f>$Y$3*D4006+$Y$4*P4006</f>
        <v>8.8713991413903563E-3</v>
      </c>
    </row>
    <row r="4007" spans="1:17" x14ac:dyDescent="0.25">
      <c r="A4007" s="5">
        <v>38672</v>
      </c>
      <c r="B4007">
        <v>1.9638089999999999</v>
      </c>
      <c r="C4007">
        <v>19.594774000000001</v>
      </c>
      <c r="D4007" s="4">
        <f t="shared" si="63"/>
        <v>4.1977751570815E-2</v>
      </c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>
        <f>LN(C4007/C4006)</f>
        <v>8.689646640863493E-3</v>
      </c>
      <c r="Q4007">
        <f>$Y$3*D4007+$Y$4*P4007</f>
        <v>1.5670992780074586E-2</v>
      </c>
    </row>
    <row r="4008" spans="1:17" x14ac:dyDescent="0.25">
      <c r="A4008" s="5">
        <v>38673</v>
      </c>
      <c r="B4008">
        <v>1.950807</v>
      </c>
      <c r="C4008">
        <v>19.757232999999999</v>
      </c>
      <c r="D4008" s="4">
        <f t="shared" si="63"/>
        <v>-6.6428215751707514E-3</v>
      </c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>
        <f>LN(C4008/C4007)</f>
        <v>8.2567541195777486E-3</v>
      </c>
      <c r="Q4008">
        <f>$Y$3*D4008+$Y$4*P4008</f>
        <v>5.1319413532366085E-3</v>
      </c>
    </row>
    <row r="4009" spans="1:17" x14ac:dyDescent="0.25">
      <c r="A4009" s="5">
        <v>38674</v>
      </c>
      <c r="B4009">
        <v>1.952016</v>
      </c>
      <c r="C4009">
        <v>19.827874999999999</v>
      </c>
      <c r="D4009" s="4">
        <f t="shared" si="63"/>
        <v>6.1955155981817888E-4</v>
      </c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>
        <f>LN(C4009/C4008)</f>
        <v>3.569123772013523E-3</v>
      </c>
      <c r="Q4009">
        <f>$Y$3*D4009+$Y$4*P4009</f>
        <v>2.9505248875391372E-3</v>
      </c>
    </row>
    <row r="4010" spans="1:17" x14ac:dyDescent="0.25">
      <c r="A4010" s="5">
        <v>38677</v>
      </c>
      <c r="B4010">
        <v>1.9641109999999999</v>
      </c>
      <c r="C4010">
        <v>19.891449000000001</v>
      </c>
      <c r="D4010" s="4">
        <f t="shared" si="63"/>
        <v>6.1770409682207874E-3</v>
      </c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>
        <f>LN(C4010/C4009)</f>
        <v>3.2011649689361599E-3</v>
      </c>
      <c r="Q4010">
        <f>$Y$3*D4010+$Y$4*P4010</f>
        <v>3.8252804138404293E-3</v>
      </c>
    </row>
    <row r="4011" spans="1:17" x14ac:dyDescent="0.25">
      <c r="A4011" s="5">
        <v>38678</v>
      </c>
      <c r="B4011">
        <v>2.0112779999999999</v>
      </c>
      <c r="C4011">
        <v>19.714849000000001</v>
      </c>
      <c r="D4011" s="4">
        <f t="shared" si="63"/>
        <v>2.3730615271201013E-2</v>
      </c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>
        <f>LN(C4011/C4010)</f>
        <v>-8.9178327336576855E-3</v>
      </c>
      <c r="Q4011">
        <f>$Y$3*D4011+$Y$4*P4011</f>
        <v>-2.070638611024688E-3</v>
      </c>
    </row>
    <row r="4012" spans="1:17" x14ac:dyDescent="0.25">
      <c r="A4012" s="5">
        <v>38679</v>
      </c>
      <c r="B4012">
        <v>2.029118</v>
      </c>
      <c r="C4012">
        <v>19.721920000000001</v>
      </c>
      <c r="D4012" s="4">
        <f t="shared" si="63"/>
        <v>8.8308749620518035E-3</v>
      </c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>
        <f>LN(C4012/C4011)</f>
        <v>3.5859936070189703E-4</v>
      </c>
      <c r="Q4012">
        <f>$Y$3*D4012+$Y$4*P4012</f>
        <v>2.1354469368640733E-3</v>
      </c>
    </row>
    <row r="4013" spans="1:17" x14ac:dyDescent="0.25">
      <c r="A4013" s="5">
        <v>38681</v>
      </c>
      <c r="B4013">
        <v>2.0965440000000002</v>
      </c>
      <c r="C4013">
        <v>19.608899999999998</v>
      </c>
      <c r="D4013" s="4">
        <f t="shared" si="63"/>
        <v>3.2689058888241668E-2</v>
      </c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>
        <f>LN(C4013/C4012)</f>
        <v>-5.7471627129179678E-3</v>
      </c>
      <c r="Q4013">
        <f>$Y$3*D4013+$Y$4*P4013</f>
        <v>2.3138719373206459E-3</v>
      </c>
    </row>
    <row r="4014" spans="1:17" x14ac:dyDescent="0.25">
      <c r="A4014" s="5">
        <v>38684</v>
      </c>
      <c r="B4014">
        <v>2.1062189999999998</v>
      </c>
      <c r="C4014">
        <v>19.601831000000001</v>
      </c>
      <c r="D4014" s="4">
        <f t="shared" si="63"/>
        <v>4.604122140997818E-3</v>
      </c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>
        <f>LN(C4014/C4013)</f>
        <v>-3.6056456466384467E-4</v>
      </c>
      <c r="Q4014">
        <f>$Y$3*D4014+$Y$4*P4014</f>
        <v>6.8065410602646641E-4</v>
      </c>
    </row>
    <row r="4015" spans="1:17" x14ac:dyDescent="0.25">
      <c r="A4015" s="5">
        <v>38685</v>
      </c>
      <c r="B4015">
        <v>2.0590519999999999</v>
      </c>
      <c r="C4015">
        <v>19.552387</v>
      </c>
      <c r="D4015" s="4">
        <f t="shared" si="63"/>
        <v>-2.2648714204436742E-2</v>
      </c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>
        <f>LN(C4015/C4014)</f>
        <v>-2.5256040757738367E-3</v>
      </c>
      <c r="Q4015">
        <f>$Y$3*D4015+$Y$4*P4015</f>
        <v>-6.7459223396487966E-3</v>
      </c>
    </row>
    <row r="4016" spans="1:17" x14ac:dyDescent="0.25">
      <c r="A4016" s="5">
        <v>38686</v>
      </c>
      <c r="B4016">
        <v>2.050586</v>
      </c>
      <c r="C4016">
        <v>19.552387</v>
      </c>
      <c r="D4016" s="4">
        <f t="shared" si="63"/>
        <v>-4.1200767444148582E-3</v>
      </c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>
        <f>LN(C4016/C4015)</f>
        <v>0</v>
      </c>
      <c r="Q4016">
        <f>$Y$3*D4016+$Y$4*P4016</f>
        <v>-8.6408288886981668E-4</v>
      </c>
    </row>
    <row r="4017" spans="1:17" x14ac:dyDescent="0.25">
      <c r="A4017" s="5">
        <v>38687</v>
      </c>
      <c r="B4017">
        <v>2.164876</v>
      </c>
      <c r="C4017">
        <v>19.700727000000001</v>
      </c>
      <c r="D4017" s="4">
        <f t="shared" si="63"/>
        <v>5.4237479026917217E-2</v>
      </c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>
        <f>LN(C4017/C4016)</f>
        <v>7.5581624515023678E-3</v>
      </c>
      <c r="Q4017">
        <f>$Y$3*D4017+$Y$4*P4017</f>
        <v>1.7347979782364152E-2</v>
      </c>
    </row>
    <row r="4018" spans="1:17" x14ac:dyDescent="0.25">
      <c r="A4018" s="5">
        <v>38688</v>
      </c>
      <c r="B4018">
        <v>2.1960190000000002</v>
      </c>
      <c r="C4018">
        <v>19.785489999999999</v>
      </c>
      <c r="D4018" s="4">
        <f t="shared" si="63"/>
        <v>1.4283090717175066E-2</v>
      </c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>
        <f>LN(C4018/C4017)</f>
        <v>4.2933021514346865E-3</v>
      </c>
      <c r="Q4018">
        <f>$Y$3*D4018+$Y$4*P4018</f>
        <v>6.3884100580495536E-3</v>
      </c>
    </row>
    <row r="4019" spans="1:17" x14ac:dyDescent="0.25">
      <c r="A4019" s="5">
        <v>38691</v>
      </c>
      <c r="B4019">
        <v>2.1715279999999999</v>
      </c>
      <c r="C4019">
        <v>19.672470000000001</v>
      </c>
      <c r="D4019" s="4">
        <f t="shared" si="63"/>
        <v>-1.121510848227722E-2</v>
      </c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>
        <f>LN(C4019/C4018)</f>
        <v>-5.7286443133258503E-3</v>
      </c>
      <c r="Q4019">
        <f>$Y$3*D4019+$Y$4*P4019</f>
        <v>-6.8792927363715544E-3</v>
      </c>
    </row>
    <row r="4020" spans="1:17" x14ac:dyDescent="0.25">
      <c r="A4020" s="5">
        <v>38692</v>
      </c>
      <c r="B4020">
        <v>2.2389540000000001</v>
      </c>
      <c r="C4020">
        <v>19.559449999999998</v>
      </c>
      <c r="D4020" s="4">
        <f t="shared" si="63"/>
        <v>3.0577725297163287E-2</v>
      </c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>
        <f>LN(C4020/C4019)</f>
        <v>-5.7616508525031576E-3</v>
      </c>
      <c r="Q4020">
        <f>$Y$3*D4020+$Y$4*P4020</f>
        <v>1.859622990440811E-3</v>
      </c>
    </row>
    <row r="4021" spans="1:17" x14ac:dyDescent="0.25">
      <c r="A4021" s="5">
        <v>38693</v>
      </c>
      <c r="B4021">
        <v>2.2359290000000001</v>
      </c>
      <c r="C4021">
        <v>19.601831000000001</v>
      </c>
      <c r="D4021" s="4">
        <f t="shared" si="63"/>
        <v>-1.3519908613378239E-3</v>
      </c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>
        <f>LN(C4021/C4020)</f>
        <v>2.164434638665811E-3</v>
      </c>
      <c r="Q4021">
        <f>$Y$3*D4021+$Y$4*P4021</f>
        <v>1.4269524767964784E-3</v>
      </c>
    </row>
    <row r="4022" spans="1:17" x14ac:dyDescent="0.25">
      <c r="A4022" s="5">
        <v>38694</v>
      </c>
      <c r="B4022">
        <v>2.2398600000000002</v>
      </c>
      <c r="C4022">
        <v>19.559449999999998</v>
      </c>
      <c r="D4022" s="4">
        <f t="shared" si="63"/>
        <v>1.7565622556210741E-3</v>
      </c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>
        <f>LN(C4022/C4021)</f>
        <v>-2.1644346386658396E-3</v>
      </c>
      <c r="Q4022">
        <f>$Y$3*D4022+$Y$4*P4022</f>
        <v>-1.3421037613932617E-3</v>
      </c>
    </row>
    <row r="4023" spans="1:17" x14ac:dyDescent="0.25">
      <c r="A4023" s="5">
        <v>38695</v>
      </c>
      <c r="B4023">
        <v>2.2474189999999998</v>
      </c>
      <c r="C4023">
        <v>19.57358</v>
      </c>
      <c r="D4023" s="4">
        <f t="shared" si="63"/>
        <v>3.3690827559440962E-3</v>
      </c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>
        <f>LN(C4023/C4022)</f>
        <v>7.2215213665131873E-4</v>
      </c>
      <c r="Q4023">
        <f>$Y$3*D4023+$Y$4*P4023</f>
        <v>1.2772795282119107E-3</v>
      </c>
    </row>
    <row r="4024" spans="1:17" x14ac:dyDescent="0.25">
      <c r="A4024" s="5">
        <v>38698</v>
      </c>
      <c r="B4024">
        <v>2.2649560000000002</v>
      </c>
      <c r="C4024">
        <v>19.389923</v>
      </c>
      <c r="D4024" s="4">
        <f t="shared" si="63"/>
        <v>7.772886028057804E-3</v>
      </c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>
        <f>LN(C4024/C4023)</f>
        <v>-9.4271996110382172E-3</v>
      </c>
      <c r="Q4024">
        <f>$Y$3*D4024+$Y$4*P4024</f>
        <v>-5.8199125118390208E-3</v>
      </c>
    </row>
    <row r="4025" spans="1:17" x14ac:dyDescent="0.25">
      <c r="A4025" s="5">
        <v>38699</v>
      </c>
      <c r="B4025">
        <v>2.2670720000000002</v>
      </c>
      <c r="C4025">
        <v>19.163885000000001</v>
      </c>
      <c r="D4025" s="4">
        <f t="shared" si="63"/>
        <v>9.3379835859753318E-4</v>
      </c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>
        <f>LN(C4025/C4024)</f>
        <v>-1.17259799595701E-2</v>
      </c>
      <c r="Q4025">
        <f>$Y$3*D4025+$Y$4*P4025</f>
        <v>-9.0709085858529208E-3</v>
      </c>
    </row>
    <row r="4026" spans="1:17" x14ac:dyDescent="0.25">
      <c r="A4026" s="5">
        <v>38700</v>
      </c>
      <c r="B4026">
        <v>2.1772719999999999</v>
      </c>
      <c r="C4026">
        <v>19.135629999999999</v>
      </c>
      <c r="D4026" s="4">
        <f t="shared" si="63"/>
        <v>-4.0416414027071364E-2</v>
      </c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>
        <f>LN(C4026/C4025)</f>
        <v>-1.4754758709606016E-3</v>
      </c>
      <c r="Q4026">
        <f>$Y$3*D4026+$Y$4*P4026</f>
        <v>-9.6423621754077888E-3</v>
      </c>
    </row>
    <row r="4027" spans="1:17" x14ac:dyDescent="0.25">
      <c r="A4027" s="5">
        <v>38701</v>
      </c>
      <c r="B4027">
        <v>2.1824129999999999</v>
      </c>
      <c r="C4027">
        <v>19.015540999999999</v>
      </c>
      <c r="D4027" s="4">
        <f t="shared" si="63"/>
        <v>2.3584283648622915E-3</v>
      </c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>
        <f>LN(C4027/C4026)</f>
        <v>-6.2954500987977714E-3</v>
      </c>
      <c r="Q4027">
        <f>$Y$3*D4027+$Y$4*P4027</f>
        <v>-4.4805158714331123E-3</v>
      </c>
    </row>
    <row r="4028" spans="1:17" x14ac:dyDescent="0.25">
      <c r="A4028" s="5">
        <v>38702</v>
      </c>
      <c r="B4028">
        <v>2.1500599999999999</v>
      </c>
      <c r="C4028">
        <v>19.001415000000001</v>
      </c>
      <c r="D4028" s="4">
        <f t="shared" si="63"/>
        <v>-1.4935396667209468E-2</v>
      </c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>
        <f>LN(C4028/C4027)</f>
        <v>-7.4314212058951474E-4</v>
      </c>
      <c r="Q4028">
        <f>$Y$3*D4028+$Y$4*P4028</f>
        <v>-3.7196119945653253E-3</v>
      </c>
    </row>
    <row r="4029" spans="1:17" x14ac:dyDescent="0.25">
      <c r="A4029" s="5">
        <v>38705</v>
      </c>
      <c r="B4029">
        <v>2.1582249999999998</v>
      </c>
      <c r="C4029">
        <v>18.951972999999999</v>
      </c>
      <c r="D4029" s="4">
        <f t="shared" si="63"/>
        <v>3.7903758806622041E-3</v>
      </c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>
        <f>LN(C4029/C4028)</f>
        <v>-2.6054078739063064E-3</v>
      </c>
      <c r="Q4029">
        <f>$Y$3*D4029+$Y$4*P4029</f>
        <v>-1.2640524463099971E-3</v>
      </c>
    </row>
    <row r="4030" spans="1:17" x14ac:dyDescent="0.25">
      <c r="A4030" s="5">
        <v>38706</v>
      </c>
      <c r="B4030">
        <v>2.1802959999999998</v>
      </c>
      <c r="C4030">
        <v>18.973168999999999</v>
      </c>
      <c r="D4030" s="4">
        <f t="shared" si="63"/>
        <v>1.0174522792681048E-2</v>
      </c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>
        <f>LN(C4030/C4029)</f>
        <v>1.1177810333271119E-3</v>
      </c>
      <c r="Q4030">
        <f>$Y$3*D4030+$Y$4*P4030</f>
        <v>3.0172057452039019E-3</v>
      </c>
    </row>
    <row r="4031" spans="1:17" x14ac:dyDescent="0.25">
      <c r="A4031" s="5">
        <v>38707</v>
      </c>
      <c r="B4031">
        <v>2.2223229999999998</v>
      </c>
      <c r="C4031">
        <v>18.881338</v>
      </c>
      <c r="D4031" s="4">
        <f t="shared" si="63"/>
        <v>1.9092397789225002E-2</v>
      </c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>
        <f>LN(C4031/C4030)</f>
        <v>-4.8517963866859968E-3</v>
      </c>
      <c r="Q4031">
        <f>$Y$3*D4031+$Y$4*P4031</f>
        <v>1.6989853762042423E-4</v>
      </c>
    </row>
    <row r="4032" spans="1:17" x14ac:dyDescent="0.25">
      <c r="A4032" s="5">
        <v>38708</v>
      </c>
      <c r="B4032">
        <v>2.2380450000000001</v>
      </c>
      <c r="C4032">
        <v>18.782446</v>
      </c>
      <c r="D4032" s="4">
        <f t="shared" si="63"/>
        <v>7.0496717367002143E-3</v>
      </c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>
        <f>LN(C4032/C4031)</f>
        <v>-5.2513166099507312E-3</v>
      </c>
      <c r="Q4032">
        <f>$Y$3*D4032+$Y$4*P4032</f>
        <v>-2.6714924450400206E-3</v>
      </c>
    </row>
    <row r="4033" spans="1:17" x14ac:dyDescent="0.25">
      <c r="A4033" s="5">
        <v>38709</v>
      </c>
      <c r="B4033">
        <v>2.2177880000000001</v>
      </c>
      <c r="C4033">
        <v>18.817757</v>
      </c>
      <c r="D4033" s="4">
        <f t="shared" si="63"/>
        <v>-9.0924141712785764E-3</v>
      </c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>
        <f>LN(C4033/C4032)</f>
        <v>1.8782350925472062E-3</v>
      </c>
      <c r="Q4033">
        <f>$Y$3*D4033+$Y$4*P4033</f>
        <v>-4.2258377484756028E-4</v>
      </c>
    </row>
    <row r="4034" spans="1:17" x14ac:dyDescent="0.25">
      <c r="A4034" s="5">
        <v>38713</v>
      </c>
      <c r="B4034">
        <v>2.2443949999999999</v>
      </c>
      <c r="C4034">
        <v>18.690617</v>
      </c>
      <c r="D4034" s="4">
        <f t="shared" si="63"/>
        <v>1.1925694370398964E-2</v>
      </c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>
        <f>LN(C4034/C4033)</f>
        <v>-6.7793121043317819E-3</v>
      </c>
      <c r="Q4034">
        <f>$Y$3*D4034+$Y$4*P4034</f>
        <v>-2.8564055582525226E-3</v>
      </c>
    </row>
    <row r="4035" spans="1:17" x14ac:dyDescent="0.25">
      <c r="A4035" s="5">
        <v>38714</v>
      </c>
      <c r="B4035">
        <v>2.22444</v>
      </c>
      <c r="C4035">
        <v>18.641171</v>
      </c>
      <c r="D4035" s="4">
        <f t="shared" si="63"/>
        <v>-8.9307985784507909E-3</v>
      </c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>
        <f>LN(C4035/C4034)</f>
        <v>-2.6490040559783413E-3</v>
      </c>
      <c r="Q4035">
        <f>$Y$3*D4035+$Y$4*P4035</f>
        <v>-3.9664530975824144E-3</v>
      </c>
    </row>
    <row r="4036" spans="1:17" x14ac:dyDescent="0.25">
      <c r="A4036" s="5">
        <v>38715</v>
      </c>
      <c r="B4036">
        <v>2.1603400000000001</v>
      </c>
      <c r="C4036">
        <v>18.556404000000001</v>
      </c>
      <c r="D4036" s="4">
        <f t="shared" ref="D4036:D4099" si="64">LN(B4036/B4035)</f>
        <v>-2.9239581830626096E-2</v>
      </c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>
        <f>LN(C4036/C4035)</f>
        <v>-4.557670586546398E-3</v>
      </c>
      <c r="Q4036">
        <f>$Y$3*D4036+$Y$4*P4036</f>
        <v>-9.7340831860262007E-3</v>
      </c>
    </row>
    <row r="4037" spans="1:17" x14ac:dyDescent="0.25">
      <c r="A4037" s="5">
        <v>38716</v>
      </c>
      <c r="B4037">
        <v>2.1736439999999999</v>
      </c>
      <c r="C4037">
        <v>18.471637999999999</v>
      </c>
      <c r="D4037" s="4">
        <f t="shared" si="64"/>
        <v>6.1394051238606341E-3</v>
      </c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>
        <f>LN(C4037/C4036)</f>
        <v>-4.5784839541698928E-3</v>
      </c>
      <c r="Q4037">
        <f>$Y$3*D4037+$Y$4*P4037</f>
        <v>-2.3306752040816313E-3</v>
      </c>
    </row>
    <row r="4038" spans="1:17" x14ac:dyDescent="0.25">
      <c r="A4038" s="5">
        <v>38720</v>
      </c>
      <c r="B4038">
        <v>2.2601179999999998</v>
      </c>
      <c r="C4038">
        <v>18.959036000000001</v>
      </c>
      <c r="D4038" s="4">
        <f t="shared" si="64"/>
        <v>3.901200247046005E-2</v>
      </c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>
        <f>LN(C4038/C4037)</f>
        <v>2.6044177020496544E-2</v>
      </c>
      <c r="Q4038">
        <f>$Y$3*D4038+$Y$4*P4038</f>
        <v>2.8763853563501175E-2</v>
      </c>
    </row>
    <row r="4039" spans="1:17" x14ac:dyDescent="0.25">
      <c r="A4039" s="5">
        <v>38721</v>
      </c>
      <c r="B4039">
        <v>2.2667700000000002</v>
      </c>
      <c r="C4039">
        <v>19.050858000000002</v>
      </c>
      <c r="D4039" s="4">
        <f t="shared" si="64"/>
        <v>2.9388863995777987E-3</v>
      </c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>
        <f>LN(C4039/C4038)</f>
        <v>4.8314882761216231E-3</v>
      </c>
      <c r="Q4039">
        <f>$Y$3*D4039+$Y$4*P4039</f>
        <v>4.434562442353766E-3</v>
      </c>
    </row>
    <row r="4040" spans="1:17" x14ac:dyDescent="0.25">
      <c r="A4040" s="5">
        <v>38722</v>
      </c>
      <c r="B4040">
        <v>2.2489309999999998</v>
      </c>
      <c r="C4040">
        <v>19.064995</v>
      </c>
      <c r="D4040" s="4">
        <f t="shared" si="64"/>
        <v>-7.9009185059616908E-3</v>
      </c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>
        <f>LN(C4040/C4039)</f>
        <v>7.4179112025865015E-4</v>
      </c>
      <c r="Q4040">
        <f>$Y$3*D4040+$Y$4*P4040</f>
        <v>-1.07080072323335E-3</v>
      </c>
    </row>
    <row r="4041" spans="1:17" x14ac:dyDescent="0.25">
      <c r="A4041" s="5">
        <v>38723</v>
      </c>
      <c r="B4041">
        <v>2.3069820000000001</v>
      </c>
      <c r="C4041">
        <v>19.008479999999999</v>
      </c>
      <c r="D4041" s="4">
        <f t="shared" si="64"/>
        <v>2.5485184616304106E-2</v>
      </c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>
        <f>LN(C4041/C4040)</f>
        <v>-2.9687356621582689E-3</v>
      </c>
      <c r="Q4041">
        <f>$Y$3*D4041+$Y$4*P4041</f>
        <v>2.9987613431376996E-3</v>
      </c>
    </row>
    <row r="4042" spans="1:17" x14ac:dyDescent="0.25">
      <c r="A4042" s="5">
        <v>38726</v>
      </c>
      <c r="B4042">
        <v>2.2994240000000001</v>
      </c>
      <c r="C4042">
        <v>18.973168999999999</v>
      </c>
      <c r="D4042" s="4">
        <f t="shared" si="64"/>
        <v>-3.2815200320073933E-3</v>
      </c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>
        <f>LN(C4042/C4041)</f>
        <v>-1.8593721496025627E-3</v>
      </c>
      <c r="Q4042">
        <f>$Y$3*D4042+$Y$4*P4042</f>
        <v>-2.1576320430121412E-3</v>
      </c>
    </row>
    <row r="4043" spans="1:17" x14ac:dyDescent="0.25">
      <c r="A4043" s="5">
        <v>38727</v>
      </c>
      <c r="B4043">
        <v>2.4448590000000001</v>
      </c>
      <c r="C4043">
        <v>19.07206</v>
      </c>
      <c r="D4043" s="4">
        <f t="shared" si="64"/>
        <v>6.1328795763806267E-2</v>
      </c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>
        <f>LN(C4043/C4042)</f>
        <v>5.1986136141002667E-3</v>
      </c>
      <c r="Q4043">
        <f>$Y$3*D4043+$Y$4*P4043</f>
        <v>1.6970513254186997E-2</v>
      </c>
    </row>
    <row r="4044" spans="1:17" x14ac:dyDescent="0.25">
      <c r="A4044" s="5">
        <v>38728</v>
      </c>
      <c r="B4044">
        <v>2.536775</v>
      </c>
      <c r="C4044">
        <v>19.276910999999998</v>
      </c>
      <c r="D4044" s="4">
        <f t="shared" si="64"/>
        <v>3.690613670581392E-2</v>
      </c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>
        <f>LN(C4044/C4043)</f>
        <v>1.0683621652681097E-2</v>
      </c>
      <c r="Q4044">
        <f>$Y$3*D4044+$Y$4*P4044</f>
        <v>1.6183137308853967E-2</v>
      </c>
    </row>
    <row r="4045" spans="1:17" x14ac:dyDescent="0.25">
      <c r="A4045" s="5">
        <v>38729</v>
      </c>
      <c r="B4045">
        <v>2.5485660000000001</v>
      </c>
      <c r="C4045">
        <v>19.170947999999999</v>
      </c>
      <c r="D4045" s="4">
        <f t="shared" si="64"/>
        <v>4.6372587913497835E-3</v>
      </c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>
        <f>LN(C4045/C4044)</f>
        <v>-5.5120503998257655E-3</v>
      </c>
      <c r="Q4045">
        <f>$Y$3*D4045+$Y$4*P4045</f>
        <v>-3.3834870380310411E-3</v>
      </c>
    </row>
    <row r="4046" spans="1:17" x14ac:dyDescent="0.25">
      <c r="A4046" s="5">
        <v>38730</v>
      </c>
      <c r="B4046">
        <v>2.5878739999999998</v>
      </c>
      <c r="C4046">
        <v>19.206263</v>
      </c>
      <c r="D4046" s="4">
        <f t="shared" si="64"/>
        <v>1.5305841159797951E-2</v>
      </c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>
        <f>LN(C4046/C4045)</f>
        <v>1.8404156554284257E-3</v>
      </c>
      <c r="Q4046">
        <f>$Y$3*D4046+$Y$4*P4046</f>
        <v>4.6644513449212409E-3</v>
      </c>
    </row>
    <row r="4047" spans="1:17" x14ac:dyDescent="0.25">
      <c r="A4047" s="5">
        <v>38734</v>
      </c>
      <c r="B4047">
        <v>2.5612659999999998</v>
      </c>
      <c r="C4047">
        <v>19.064995</v>
      </c>
      <c r="D4047" s="4">
        <f t="shared" si="64"/>
        <v>-1.0335021708044498E-2</v>
      </c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>
        <f>LN(C4047/C4046)</f>
        <v>-7.3824927106234057E-3</v>
      </c>
      <c r="Q4047">
        <f>$Y$3*D4047+$Y$4*P4047</f>
        <v>-8.0017117067311717E-3</v>
      </c>
    </row>
    <row r="4048" spans="1:17" x14ac:dyDescent="0.25">
      <c r="A4048" s="5">
        <v>38735</v>
      </c>
      <c r="B4048">
        <v>2.4941409999999999</v>
      </c>
      <c r="C4048">
        <v>18.951972999999999</v>
      </c>
      <c r="D4048" s="4">
        <f t="shared" si="64"/>
        <v>-2.6557286155783261E-2</v>
      </c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>
        <f>LN(C4048/C4047)</f>
        <v>-5.9458888450878824E-3</v>
      </c>
      <c r="Q4048">
        <f>$Y$3*D4048+$Y$4*P4048</f>
        <v>-1.0268613113758911E-2</v>
      </c>
    </row>
    <row r="4049" spans="1:17" x14ac:dyDescent="0.25">
      <c r="A4049" s="5">
        <v>38736</v>
      </c>
      <c r="B4049">
        <v>2.3898290000000002</v>
      </c>
      <c r="C4049">
        <v>19.086186999999999</v>
      </c>
      <c r="D4049" s="4">
        <f t="shared" si="64"/>
        <v>-4.2722566078832652E-2</v>
      </c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>
        <f>LN(C4049/C4048)</f>
        <v>7.0568375008651799E-3</v>
      </c>
      <c r="Q4049">
        <f>$Y$3*D4049+$Y$4*P4049</f>
        <v>-3.3831454217030914E-3</v>
      </c>
    </row>
    <row r="4050" spans="1:17" x14ac:dyDescent="0.25">
      <c r="A4050" s="5">
        <v>38737</v>
      </c>
      <c r="B4050">
        <v>2.3006329999999999</v>
      </c>
      <c r="C4050">
        <v>18.655293</v>
      </c>
      <c r="D4050" s="4">
        <f t="shared" si="64"/>
        <v>-3.8037512805526558E-2</v>
      </c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>
        <f>LN(C4050/C4049)</f>
        <v>-2.2834966909828943E-2</v>
      </c>
      <c r="Q4050">
        <f>$Y$3*D4050+$Y$4*P4050</f>
        <v>-2.6023320086389981E-2</v>
      </c>
    </row>
    <row r="4051" spans="1:17" x14ac:dyDescent="0.25">
      <c r="A4051" s="5">
        <v>38740</v>
      </c>
      <c r="B4051">
        <v>2.3484069999999999</v>
      </c>
      <c r="C4051">
        <v>18.612919000000002</v>
      </c>
      <c r="D4051" s="4">
        <f t="shared" si="64"/>
        <v>2.0552923495255011E-2</v>
      </c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>
        <f>LN(C4051/C4050)</f>
        <v>-2.2740032851579764E-3</v>
      </c>
      <c r="Q4051">
        <f>$Y$3*D4051+$Y$4*P4051</f>
        <v>2.5133727905855673E-3</v>
      </c>
    </row>
    <row r="4052" spans="1:17" x14ac:dyDescent="0.25">
      <c r="A4052" s="5">
        <v>38741</v>
      </c>
      <c r="B4052">
        <v>2.2991220000000001</v>
      </c>
      <c r="C4052">
        <v>18.563472999999998</v>
      </c>
      <c r="D4052" s="4">
        <f t="shared" si="64"/>
        <v>-2.1209915032565124E-2</v>
      </c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>
        <f>LN(C4052/C4051)</f>
        <v>-2.6600768120098577E-3</v>
      </c>
      <c r="Q4052">
        <f>$Y$3*D4052+$Y$4*P4052</f>
        <v>-6.5504407037537109E-3</v>
      </c>
    </row>
    <row r="4053" spans="1:17" x14ac:dyDescent="0.25">
      <c r="A4053" s="5">
        <v>38742</v>
      </c>
      <c r="B4053">
        <v>2.2434889999999998</v>
      </c>
      <c r="C4053">
        <v>18.648230000000002</v>
      </c>
      <c r="D4053" s="4">
        <f t="shared" si="64"/>
        <v>-2.4495067555123286E-2</v>
      </c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>
        <f>LN(C4053/C4052)</f>
        <v>4.5554027221433556E-3</v>
      </c>
      <c r="Q4053">
        <f>$Y$3*D4053+$Y$4*P4053</f>
        <v>-1.537205701773842E-3</v>
      </c>
    </row>
    <row r="4054" spans="1:17" x14ac:dyDescent="0.25">
      <c r="A4054" s="5">
        <v>38743</v>
      </c>
      <c r="B4054">
        <v>2.186947</v>
      </c>
      <c r="C4054">
        <v>18.718869999999999</v>
      </c>
      <c r="D4054" s="4">
        <f t="shared" si="64"/>
        <v>-2.5525736078289799E-2</v>
      </c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>
        <f>LN(C4054/C4053)</f>
        <v>3.780870559918987E-3</v>
      </c>
      <c r="Q4054">
        <f>$Y$3*D4054+$Y$4*P4054</f>
        <v>-2.365456049468302E-3</v>
      </c>
    </row>
    <row r="4055" spans="1:17" x14ac:dyDescent="0.25">
      <c r="A4055" s="5">
        <v>38744</v>
      </c>
      <c r="B4055">
        <v>2.1778780000000002</v>
      </c>
      <c r="C4055">
        <v>19.630092999999999</v>
      </c>
      <c r="D4055" s="4">
        <f t="shared" si="64"/>
        <v>-4.1554990408171058E-3</v>
      </c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>
        <f>LN(C4055/C4054)</f>
        <v>4.7531639943957898E-2</v>
      </c>
      <c r="Q4055">
        <f>$Y$3*D4055+$Y$4*P4055</f>
        <v>3.6691557309108065E-2</v>
      </c>
    </row>
    <row r="4056" spans="1:17" x14ac:dyDescent="0.25">
      <c r="A4056" s="5">
        <v>38747</v>
      </c>
      <c r="B4056">
        <v>2.2676769999999999</v>
      </c>
      <c r="C4056">
        <v>19.778421000000002</v>
      </c>
      <c r="D4056" s="4">
        <f t="shared" si="64"/>
        <v>4.0404951248093325E-2</v>
      </c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>
        <f>LN(C4056/C4055)</f>
        <v>7.5277489753254019E-3</v>
      </c>
      <c r="Q4056">
        <f>$Y$3*D4056+$Y$4*P4056</f>
        <v>1.4422918575338584E-2</v>
      </c>
    </row>
    <row r="4057" spans="1:17" x14ac:dyDescent="0.25">
      <c r="A4057" s="5">
        <v>38748</v>
      </c>
      <c r="B4057">
        <v>2.2830979999999998</v>
      </c>
      <c r="C4057">
        <v>19.88438</v>
      </c>
      <c r="D4057" s="4">
        <f t="shared" si="64"/>
        <v>6.7773331033575733E-3</v>
      </c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>
        <f>LN(C4057/C4056)</f>
        <v>5.3430039937731747E-3</v>
      </c>
      <c r="Q4057">
        <f>$Y$3*D4057+$Y$4*P4057</f>
        <v>5.6438185944428952E-3</v>
      </c>
    </row>
    <row r="4058" spans="1:17" x14ac:dyDescent="0.25">
      <c r="A4058" s="5">
        <v>38749</v>
      </c>
      <c r="B4058">
        <v>2.280376</v>
      </c>
      <c r="C4058">
        <v>19.806683</v>
      </c>
      <c r="D4058" s="4">
        <f t="shared" si="64"/>
        <v>-1.1929509504441868E-3</v>
      </c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>
        <f>LN(C4058/C4057)</f>
        <v>-3.9150928885242388E-3</v>
      </c>
      <c r="Q4058">
        <f>$Y$3*D4058+$Y$4*P4058</f>
        <v>-3.3441918068979177E-3</v>
      </c>
    </row>
    <row r="4059" spans="1:17" x14ac:dyDescent="0.25">
      <c r="A4059" s="5">
        <v>38750</v>
      </c>
      <c r="B4059">
        <v>2.1799930000000001</v>
      </c>
      <c r="C4059">
        <v>19.552387</v>
      </c>
      <c r="D4059" s="4">
        <f t="shared" si="64"/>
        <v>-4.5018675863847737E-2</v>
      </c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>
        <f>LN(C4059/C4058)</f>
        <v>-1.2922029839360081E-2</v>
      </c>
      <c r="Q4059">
        <f>$Y$3*D4059+$Y$4*P4059</f>
        <v>-1.9653497319296567E-2</v>
      </c>
    </row>
    <row r="4060" spans="1:17" x14ac:dyDescent="0.25">
      <c r="A4060" s="5">
        <v>38751</v>
      </c>
      <c r="B4060">
        <v>2.172434</v>
      </c>
      <c r="C4060">
        <v>19.453500999999999</v>
      </c>
      <c r="D4060" s="4">
        <f t="shared" si="64"/>
        <v>-3.4734678375673532E-3</v>
      </c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>
        <f>LN(C4060/C4059)</f>
        <v>-5.0703222984216896E-3</v>
      </c>
      <c r="Q4060">
        <f>$Y$3*D4060+$Y$4*P4060</f>
        <v>-4.7354220765969054E-3</v>
      </c>
    </row>
    <row r="4061" spans="1:17" x14ac:dyDescent="0.25">
      <c r="A4061" s="5">
        <v>38754</v>
      </c>
      <c r="B4061">
        <v>2.0348619999999999</v>
      </c>
      <c r="C4061">
        <v>19.192136999999999</v>
      </c>
      <c r="D4061" s="4">
        <f t="shared" si="64"/>
        <v>-6.5420194621779282E-2</v>
      </c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>
        <f>LN(C4061/C4060)</f>
        <v>-1.3526389963487548E-2</v>
      </c>
      <c r="Q4061">
        <f>$Y$3*D4061+$Y$4*P4061</f>
        <v>-2.4409815546364892E-2</v>
      </c>
    </row>
    <row r="4062" spans="1:17" x14ac:dyDescent="0.25">
      <c r="A4062" s="5">
        <v>38755</v>
      </c>
      <c r="B4062">
        <v>2.0439340000000001</v>
      </c>
      <c r="C4062">
        <v>19.029667</v>
      </c>
      <c r="D4062" s="4">
        <f t="shared" si="64"/>
        <v>4.4483788646352785E-3</v>
      </c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>
        <f>LN(C4062/C4061)</f>
        <v>-8.5014814342419739E-3</v>
      </c>
      <c r="Q4062">
        <f>$Y$3*D4062+$Y$4*P4062</f>
        <v>-5.7855726316491229E-3</v>
      </c>
    </row>
    <row r="4063" spans="1:17" x14ac:dyDescent="0.25">
      <c r="A4063" s="5">
        <v>38756</v>
      </c>
      <c r="B4063">
        <v>2.0805189999999998</v>
      </c>
      <c r="C4063">
        <v>19.008479999999999</v>
      </c>
      <c r="D4063" s="4">
        <f t="shared" si="64"/>
        <v>1.7740999627293124E-2</v>
      </c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>
        <f>LN(C4063/C4062)</f>
        <v>-1.113987082022327E-3</v>
      </c>
      <c r="Q4063">
        <f>$Y$3*D4063+$Y$4*P4063</f>
        <v>2.8403740612435021E-3</v>
      </c>
    </row>
    <row r="4064" spans="1:17" x14ac:dyDescent="0.25">
      <c r="A4064" s="5">
        <v>38757</v>
      </c>
      <c r="B4064">
        <v>1.9638089999999999</v>
      </c>
      <c r="C4064">
        <v>18.831887999999999</v>
      </c>
      <c r="D4064" s="4">
        <f t="shared" si="64"/>
        <v>-5.7731427125278123E-2</v>
      </c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>
        <f>LN(C4064/C4063)</f>
        <v>-9.3335922101160616E-3</v>
      </c>
      <c r="Q4064">
        <f>$Y$3*D4064+$Y$4*P4064</f>
        <v>-1.9483825713709945E-2</v>
      </c>
    </row>
    <row r="4065" spans="1:17" x14ac:dyDescent="0.25">
      <c r="A4065" s="5">
        <v>38758</v>
      </c>
      <c r="B4065">
        <v>2.0351650000000001</v>
      </c>
      <c r="C4065">
        <v>18.853085</v>
      </c>
      <c r="D4065" s="4">
        <f t="shared" si="64"/>
        <v>3.5690941994774489E-2</v>
      </c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>
        <f>LN(C4065/C4064)</f>
        <v>1.1249578040273555E-3</v>
      </c>
      <c r="Q4065">
        <f>$Y$3*D4065+$Y$4*P4065</f>
        <v>8.374307107206682E-3</v>
      </c>
    </row>
    <row r="4066" spans="1:17" x14ac:dyDescent="0.25">
      <c r="A4066" s="5">
        <v>38761</v>
      </c>
      <c r="B4066">
        <v>1.9565509999999999</v>
      </c>
      <c r="C4066">
        <v>18.641171</v>
      </c>
      <c r="D4066" s="4">
        <f t="shared" si="64"/>
        <v>-3.9393667403853895E-2</v>
      </c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>
        <f>LN(C4066/C4065)</f>
        <v>-1.1303931807913465E-2</v>
      </c>
      <c r="Q4066">
        <f>$Y$3*D4066+$Y$4*P4066</f>
        <v>-1.7195050198907578E-2</v>
      </c>
    </row>
    <row r="4067" spans="1:17" x14ac:dyDescent="0.25">
      <c r="A4067" s="5">
        <v>38762</v>
      </c>
      <c r="B4067">
        <v>2.0451419999999998</v>
      </c>
      <c r="C4067">
        <v>18.824822999999999</v>
      </c>
      <c r="D4067" s="4">
        <f t="shared" si="64"/>
        <v>4.4283995452002005E-2</v>
      </c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>
        <f>LN(C4067/C4066)</f>
        <v>9.8037420786712681E-3</v>
      </c>
      <c r="Q4067">
        <f>$Y$3*D4067+$Y$4*P4067</f>
        <v>1.7035111490461736E-2</v>
      </c>
    </row>
    <row r="4068" spans="1:17" x14ac:dyDescent="0.25">
      <c r="A4068" s="5">
        <v>38763</v>
      </c>
      <c r="B4068">
        <v>2.0929150000000001</v>
      </c>
      <c r="C4068">
        <v>19.051625999999999</v>
      </c>
      <c r="D4068" s="4">
        <f t="shared" si="64"/>
        <v>2.3090606339945804E-2</v>
      </c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>
        <f>LN(C4068/C4067)</f>
        <v>1.197608100962879E-2</v>
      </c>
      <c r="Q4068">
        <f>$Y$3*D4068+$Y$4*P4068</f>
        <v>1.4307074277862448E-2</v>
      </c>
    </row>
    <row r="4069" spans="1:17" x14ac:dyDescent="0.25">
      <c r="A4069" s="5">
        <v>38764</v>
      </c>
      <c r="B4069">
        <v>2.1337329999999999</v>
      </c>
      <c r="C4069">
        <v>19.002020000000002</v>
      </c>
      <c r="D4069" s="4">
        <f t="shared" si="64"/>
        <v>1.9315196824027304E-2</v>
      </c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>
        <f>LN(C4069/C4068)</f>
        <v>-2.6071629561537496E-3</v>
      </c>
      <c r="Q4069">
        <f>$Y$3*D4069+$Y$4*P4069</f>
        <v>1.9905028507710707E-3</v>
      </c>
    </row>
    <row r="4070" spans="1:17" x14ac:dyDescent="0.25">
      <c r="A4070" s="5">
        <v>38765</v>
      </c>
      <c r="B4070">
        <v>2.1252659999999999</v>
      </c>
      <c r="C4070">
        <v>18.924060999999998</v>
      </c>
      <c r="D4070" s="4">
        <f t="shared" si="64"/>
        <v>-3.9760568878199291E-3</v>
      </c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>
        <f>LN(C4070/C4069)</f>
        <v>-4.1111081210891114E-3</v>
      </c>
      <c r="Q4070">
        <f>$Y$3*D4070+$Y$4*P4070</f>
        <v>-4.0827845079557251E-3</v>
      </c>
    </row>
    <row r="4071" spans="1:17" x14ac:dyDescent="0.25">
      <c r="A4071" s="5">
        <v>38769</v>
      </c>
      <c r="B4071">
        <v>2.0886819999999999</v>
      </c>
      <c r="C4071">
        <v>18.810649999999999</v>
      </c>
      <c r="D4071" s="4">
        <f t="shared" si="64"/>
        <v>-1.7363725971592602E-2</v>
      </c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>
        <f>LN(C4071/C4070)</f>
        <v>-6.0109823806232619E-3</v>
      </c>
      <c r="Q4071">
        <f>$Y$3*D4071+$Y$4*P4071</f>
        <v>-8.3919359616411501E-3</v>
      </c>
    </row>
    <row r="4072" spans="1:17" x14ac:dyDescent="0.25">
      <c r="A4072" s="5">
        <v>38770</v>
      </c>
      <c r="B4072">
        <v>2.156409</v>
      </c>
      <c r="C4072">
        <v>18.938224999999999</v>
      </c>
      <c r="D4072" s="4">
        <f t="shared" si="64"/>
        <v>3.1911093167916599E-2</v>
      </c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>
        <f>LN(C4072/C4071)</f>
        <v>6.7591675620847823E-3</v>
      </c>
      <c r="Q4072">
        <f>$Y$3*D4072+$Y$4*P4072</f>
        <v>1.2034153900042543E-2</v>
      </c>
    </row>
    <row r="4073" spans="1:17" x14ac:dyDescent="0.25">
      <c r="A4073" s="5">
        <v>38771</v>
      </c>
      <c r="B4073">
        <v>2.1694110000000002</v>
      </c>
      <c r="C4073">
        <v>18.895699</v>
      </c>
      <c r="D4073" s="4">
        <f t="shared" si="64"/>
        <v>6.0113639281663984E-3</v>
      </c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>
        <f>LN(C4073/C4072)</f>
        <v>-2.2480363342355235E-3</v>
      </c>
      <c r="Q4073">
        <f>$Y$3*D4073+$Y$4*P4073</f>
        <v>-5.1583402787242698E-4</v>
      </c>
    </row>
    <row r="4074" spans="1:17" x14ac:dyDescent="0.25">
      <c r="A4074" s="5">
        <v>38772</v>
      </c>
      <c r="B4074">
        <v>2.1606429999999999</v>
      </c>
      <c r="C4074">
        <v>18.874434999999998</v>
      </c>
      <c r="D4074" s="4">
        <f t="shared" si="64"/>
        <v>-4.0498395557226714E-3</v>
      </c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>
        <f>LN(C4074/C4073)</f>
        <v>-1.1259691186986539E-3</v>
      </c>
      <c r="Q4074">
        <f>$Y$3*D4074+$Y$4*P4074</f>
        <v>-1.7391776996624969E-3</v>
      </c>
    </row>
    <row r="4075" spans="1:17" x14ac:dyDescent="0.25">
      <c r="A4075" s="5">
        <v>38775</v>
      </c>
      <c r="B4075">
        <v>2.1464310000000002</v>
      </c>
      <c r="C4075">
        <v>19.172129000000002</v>
      </c>
      <c r="D4075" s="4">
        <f t="shared" si="64"/>
        <v>-6.5993997689100491E-3</v>
      </c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>
        <f>LN(C4075/C4074)</f>
        <v>1.5649248925005754E-2</v>
      </c>
      <c r="Q4075">
        <f>$Y$3*D4075+$Y$4*P4075</f>
        <v>1.0983152191989977E-2</v>
      </c>
    </row>
    <row r="4076" spans="1:17" x14ac:dyDescent="0.25">
      <c r="A4076" s="5">
        <v>38776</v>
      </c>
      <c r="B4076">
        <v>2.070843</v>
      </c>
      <c r="C4076">
        <v>19.044546</v>
      </c>
      <c r="D4076" s="4">
        <f t="shared" si="64"/>
        <v>-3.5850692061114797E-2</v>
      </c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>
        <f>LN(C4076/C4075)</f>
        <v>-6.6768484685672735E-3</v>
      </c>
      <c r="Q4076">
        <f>$Y$3*D4076+$Y$4*P4076</f>
        <v>-1.2795331354852644E-2</v>
      </c>
    </row>
    <row r="4077" spans="1:17" x14ac:dyDescent="0.25">
      <c r="A4077" s="5">
        <v>38777</v>
      </c>
      <c r="B4077">
        <v>2.0892870000000001</v>
      </c>
      <c r="C4077">
        <v>19.235907000000001</v>
      </c>
      <c r="D4077" s="4">
        <f t="shared" si="64"/>
        <v>8.8670886952423433E-3</v>
      </c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>
        <f>LN(C4077/C4076)</f>
        <v>9.997927350095432E-3</v>
      </c>
      <c r="Q4077">
        <f>$Y$3*D4077+$Y$4*P4077</f>
        <v>9.7607622698440231E-3</v>
      </c>
    </row>
    <row r="4078" spans="1:17" x14ac:dyDescent="0.25">
      <c r="A4078" s="5">
        <v>38778</v>
      </c>
      <c r="B4078">
        <v>2.1047060000000002</v>
      </c>
      <c r="C4078">
        <v>19.115411999999999</v>
      </c>
      <c r="D4078" s="4">
        <f t="shared" si="64"/>
        <v>7.3529304744717385E-3</v>
      </c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>
        <f>LN(C4078/C4077)</f>
        <v>-6.2837680490695639E-3</v>
      </c>
      <c r="Q4078">
        <f>$Y$3*D4078+$Y$4*P4078</f>
        <v>-3.4238121342090961E-3</v>
      </c>
    </row>
    <row r="4079" spans="1:17" x14ac:dyDescent="0.25">
      <c r="A4079" s="5">
        <v>38779</v>
      </c>
      <c r="B4079">
        <v>2.047561</v>
      </c>
      <c r="C4079">
        <v>19.087070000000001</v>
      </c>
      <c r="D4079" s="4">
        <f t="shared" si="64"/>
        <v>-2.752646119041053E-2</v>
      </c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>
        <f>LN(C4079/C4078)</f>
        <v>-1.4837782110495553E-3</v>
      </c>
      <c r="Q4079">
        <f>$Y$3*D4079+$Y$4*P4079</f>
        <v>-6.945578594557451E-3</v>
      </c>
    </row>
    <row r="4080" spans="1:17" x14ac:dyDescent="0.25">
      <c r="A4080" s="5">
        <v>38782</v>
      </c>
      <c r="B4080">
        <v>1.979833</v>
      </c>
      <c r="C4080">
        <v>19.072893000000001</v>
      </c>
      <c r="D4080" s="4">
        <f t="shared" si="64"/>
        <v>-3.3636831016101265E-2</v>
      </c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>
        <f>LN(C4080/C4079)</f>
        <v>-7.4303010473319054E-4</v>
      </c>
      <c r="Q4080">
        <f>$Y$3*D4080+$Y$4*P4080</f>
        <v>-7.6416808533954529E-3</v>
      </c>
    </row>
    <row r="4081" spans="1:17" x14ac:dyDescent="0.25">
      <c r="A4081" s="5">
        <v>38783</v>
      </c>
      <c r="B4081">
        <v>2.004928</v>
      </c>
      <c r="C4081">
        <v>19.179214000000002</v>
      </c>
      <c r="D4081" s="4">
        <f t="shared" si="64"/>
        <v>1.2595652174313151E-2</v>
      </c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>
        <f>LN(C4081/C4080)</f>
        <v>5.5589760739747319E-3</v>
      </c>
      <c r="Q4081">
        <f>$Y$3*D4081+$Y$4*P4081</f>
        <v>7.0347426166887678E-3</v>
      </c>
    </row>
    <row r="4082" spans="1:17" x14ac:dyDescent="0.25">
      <c r="A4082" s="5">
        <v>38784</v>
      </c>
      <c r="B4082">
        <v>1.985276</v>
      </c>
      <c r="C4082">
        <v>19.313879</v>
      </c>
      <c r="D4082" s="4">
        <f t="shared" si="64"/>
        <v>-9.8502025945507096E-3</v>
      </c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>
        <f>LN(C4082/C4081)</f>
        <v>6.9968682116404524E-3</v>
      </c>
      <c r="Q4082">
        <f>$Y$3*D4082+$Y$4*P4082</f>
        <v>3.4636171305916048E-3</v>
      </c>
    </row>
    <row r="4083" spans="1:17" x14ac:dyDescent="0.25">
      <c r="A4083" s="5">
        <v>38785</v>
      </c>
      <c r="B4083">
        <v>1.932968</v>
      </c>
      <c r="C4083">
        <v>19.136687999999999</v>
      </c>
      <c r="D4083" s="4">
        <f t="shared" si="64"/>
        <v>-2.6701301783965577E-2</v>
      </c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>
        <f>LN(C4083/C4082)</f>
        <v>-9.2166263403476844E-3</v>
      </c>
      <c r="Q4083">
        <f>$Y$3*D4083+$Y$4*P4083</f>
        <v>-1.2883599022046648E-2</v>
      </c>
    </row>
    <row r="4084" spans="1:17" x14ac:dyDescent="0.25">
      <c r="A4084" s="5">
        <v>38786</v>
      </c>
      <c r="B4084">
        <v>1.9105939999999999</v>
      </c>
      <c r="C4084">
        <v>19.257173999999999</v>
      </c>
      <c r="D4084" s="4">
        <f t="shared" si="64"/>
        <v>-1.1642457036701172E-2</v>
      </c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>
        <f>LN(C4084/C4083)</f>
        <v>6.2763363330894002E-3</v>
      </c>
      <c r="Q4084">
        <f>$Y$3*D4084+$Y$4*P4084</f>
        <v>2.5183182910665128E-3</v>
      </c>
    </row>
    <row r="4085" spans="1:17" x14ac:dyDescent="0.25">
      <c r="A4085" s="5">
        <v>38789</v>
      </c>
      <c r="B4085">
        <v>1.985881</v>
      </c>
      <c r="C4085">
        <v>19.214646999999999</v>
      </c>
      <c r="D4085" s="4">
        <f t="shared" si="64"/>
        <v>3.8648455917598815E-2</v>
      </c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>
        <f>LN(C4085/C4084)</f>
        <v>-2.2108138484836426E-3</v>
      </c>
      <c r="Q4085">
        <f>$Y$3*D4085+$Y$4*P4085</f>
        <v>6.3583944567858972E-3</v>
      </c>
    </row>
    <row r="4086" spans="1:17" x14ac:dyDescent="0.25">
      <c r="A4086" s="5">
        <v>38790</v>
      </c>
      <c r="B4086">
        <v>2.0354670000000001</v>
      </c>
      <c r="C4086">
        <v>19.299693999999999</v>
      </c>
      <c r="D4086" s="4">
        <f t="shared" si="64"/>
        <v>2.4662632204922805E-2</v>
      </c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>
        <f>LN(C4086/C4085)</f>
        <v>4.4163880790848396E-3</v>
      </c>
      <c r="Q4086">
        <f>$Y$3*D4086+$Y$4*P4086</f>
        <v>8.6625306143502147E-3</v>
      </c>
    </row>
    <row r="4087" spans="1:17" x14ac:dyDescent="0.25">
      <c r="A4087" s="5">
        <v>38791</v>
      </c>
      <c r="B4087">
        <v>2.00251</v>
      </c>
      <c r="C4087">
        <v>19.391838</v>
      </c>
      <c r="D4087" s="4">
        <f t="shared" si="64"/>
        <v>-1.6323882890899078E-2</v>
      </c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>
        <f>LN(C4087/C4086)</f>
        <v>4.763015028743961E-3</v>
      </c>
      <c r="Q4087">
        <f>$Y$3*D4087+$Y$4*P4087</f>
        <v>3.4056641867666326E-4</v>
      </c>
    </row>
    <row r="4088" spans="1:17" x14ac:dyDescent="0.25">
      <c r="A4088" s="5">
        <v>38792</v>
      </c>
      <c r="B4088">
        <v>1.9444570000000001</v>
      </c>
      <c r="C4088">
        <v>19.328040999999999</v>
      </c>
      <c r="D4088" s="4">
        <f t="shared" si="64"/>
        <v>-2.9418632990452345E-2</v>
      </c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>
        <f>LN(C4088/C4087)</f>
        <v>-3.2953128666244526E-3</v>
      </c>
      <c r="Q4088">
        <f>$Y$3*D4088+$Y$4*P4088</f>
        <v>-8.7740248712169892E-3</v>
      </c>
    </row>
    <row r="4089" spans="1:17" x14ac:dyDescent="0.25">
      <c r="A4089" s="5">
        <v>38793</v>
      </c>
      <c r="B4089">
        <v>1.9550399999999999</v>
      </c>
      <c r="C4089">
        <v>19.491066</v>
      </c>
      <c r="D4089" s="4">
        <f t="shared" si="64"/>
        <v>5.4278928708161017E-3</v>
      </c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>
        <f>LN(C4089/C4088)</f>
        <v>8.3992637140178003E-3</v>
      </c>
      <c r="Q4089">
        <f>$Y$3*D4089+$Y$4*P4089</f>
        <v>7.776093112747383E-3</v>
      </c>
    </row>
    <row r="4090" spans="1:17" x14ac:dyDescent="0.25">
      <c r="A4090" s="5">
        <v>38796</v>
      </c>
      <c r="B4090">
        <v>1.934782</v>
      </c>
      <c r="C4090">
        <v>19.767481</v>
      </c>
      <c r="D4090" s="4">
        <f t="shared" si="64"/>
        <v>-1.0415994949821287E-2</v>
      </c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>
        <f>LN(C4090/C4089)</f>
        <v>1.4082007049832859E-2</v>
      </c>
      <c r="Q4090">
        <f>$Y$3*D4090+$Y$4*P4090</f>
        <v>8.9441648074291748E-3</v>
      </c>
    </row>
    <row r="4091" spans="1:17" x14ac:dyDescent="0.25">
      <c r="A4091" s="5">
        <v>38797</v>
      </c>
      <c r="B4091">
        <v>1.868868</v>
      </c>
      <c r="C4091">
        <v>19.661176999999999</v>
      </c>
      <c r="D4091" s="4">
        <f t="shared" si="64"/>
        <v>-3.4661758660171897E-2</v>
      </c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>
        <f>LN(C4091/C4090)</f>
        <v>-5.3922331100411322E-3</v>
      </c>
      <c r="Q4091">
        <f>$Y$3*D4091+$Y$4*P4091</f>
        <v>-1.1530782890088451E-2</v>
      </c>
    </row>
    <row r="4092" spans="1:17" x14ac:dyDescent="0.25">
      <c r="A4092" s="5">
        <v>38798</v>
      </c>
      <c r="B4092">
        <v>1.864636</v>
      </c>
      <c r="C4092">
        <v>19.242993999999999</v>
      </c>
      <c r="D4092" s="4">
        <f t="shared" si="64"/>
        <v>-2.2670401920126225E-3</v>
      </c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>
        <f>LN(C4092/C4091)</f>
        <v>-2.149893424211911E-2</v>
      </c>
      <c r="Q4092">
        <f>$Y$3*D4092+$Y$4*P4092</f>
        <v>-1.7465526225683151E-2</v>
      </c>
    </row>
    <row r="4093" spans="1:17" x14ac:dyDescent="0.25">
      <c r="A4093" s="5">
        <v>38799</v>
      </c>
      <c r="B4093">
        <v>1.8189789999999999</v>
      </c>
      <c r="C4093">
        <v>19.030370999999999</v>
      </c>
      <c r="D4093" s="4">
        <f t="shared" si="64"/>
        <v>-2.4790505119563693E-2</v>
      </c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>
        <f>LN(C4093/C4092)</f>
        <v>-1.1110869785288219E-2</v>
      </c>
      <c r="Q4093">
        <f>$Y$3*D4093+$Y$4*P4093</f>
        <v>-1.3979830620629435E-2</v>
      </c>
    </row>
    <row r="4094" spans="1:17" x14ac:dyDescent="0.25">
      <c r="A4094" s="5">
        <v>38800</v>
      </c>
      <c r="B4094">
        <v>1.8129329999999999</v>
      </c>
      <c r="C4094">
        <v>19.143771999999998</v>
      </c>
      <c r="D4094" s="4">
        <f t="shared" si="64"/>
        <v>-3.3293788973260082E-3</v>
      </c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>
        <f>LN(C4094/C4093)</f>
        <v>5.9412641470274162E-3</v>
      </c>
      <c r="Q4094">
        <f>$Y$3*D4094+$Y$4*P4094</f>
        <v>3.9969789988672788E-3</v>
      </c>
    </row>
    <row r="4095" spans="1:17" x14ac:dyDescent="0.25">
      <c r="A4095" s="5">
        <v>38803</v>
      </c>
      <c r="B4095">
        <v>1.799326</v>
      </c>
      <c r="C4095">
        <v>19.143771999999998</v>
      </c>
      <c r="D4095" s="4">
        <f t="shared" si="64"/>
        <v>-7.5338254313310595E-3</v>
      </c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>
        <f>LN(C4095/C4094)</f>
        <v>0</v>
      </c>
      <c r="Q4095">
        <f>$Y$3*D4095+$Y$4*P4095</f>
        <v>-1.580031161256919E-3</v>
      </c>
    </row>
    <row r="4096" spans="1:17" x14ac:dyDescent="0.25">
      <c r="A4096" s="5">
        <v>38804</v>
      </c>
      <c r="B4096">
        <v>1.7751380000000001</v>
      </c>
      <c r="C4096">
        <v>19.065804</v>
      </c>
      <c r="D4096" s="4">
        <f t="shared" si="64"/>
        <v>-1.3533983951697012E-2</v>
      </c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>
        <f>LN(C4096/C4095)</f>
        <v>-4.0810768595955288E-3</v>
      </c>
      <c r="Q4096">
        <f>$Y$3*D4096+$Y$4*P4096</f>
        <v>-6.0635873260409968E-3</v>
      </c>
    </row>
    <row r="4097" spans="1:17" x14ac:dyDescent="0.25">
      <c r="A4097" s="5">
        <v>38805</v>
      </c>
      <c r="B4097">
        <v>1.88459</v>
      </c>
      <c r="C4097">
        <v>19.150860000000002</v>
      </c>
      <c r="D4097" s="4">
        <f t="shared" si="64"/>
        <v>5.9832124226524779E-2</v>
      </c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>
        <f>LN(C4097/C4096)</f>
        <v>4.4512592956584551E-3</v>
      </c>
      <c r="Q4097">
        <f>$Y$3*D4097+$Y$4*P4097</f>
        <v>1.6066008419553322E-2</v>
      </c>
    </row>
    <row r="4098" spans="1:17" x14ac:dyDescent="0.25">
      <c r="A4098" s="5">
        <v>38806</v>
      </c>
      <c r="B4098">
        <v>1.897289</v>
      </c>
      <c r="C4098">
        <v>19.299693999999999</v>
      </c>
      <c r="D4098" s="4">
        <f t="shared" si="64"/>
        <v>6.7157345479287736E-3</v>
      </c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>
        <f>LN(C4098/C4097)</f>
        <v>7.7416176283879824E-3</v>
      </c>
      <c r="Q4098">
        <f>$Y$3*D4098+$Y$4*P4098</f>
        <v>7.5264643507196669E-3</v>
      </c>
    </row>
    <row r="4099" spans="1:17" x14ac:dyDescent="0.25">
      <c r="A4099" s="5">
        <v>38807</v>
      </c>
      <c r="B4099">
        <v>1.896382</v>
      </c>
      <c r="C4099">
        <v>19.285523999999999</v>
      </c>
      <c r="D4099" s="4">
        <f t="shared" si="64"/>
        <v>-4.7816482624954144E-4</v>
      </c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>
        <f>LN(C4099/C4098)</f>
        <v>-7.3447819509583673E-4</v>
      </c>
      <c r="Q4099">
        <f>$Y$3*D4099+$Y$4*P4099</f>
        <v>-6.8072288665191197E-4</v>
      </c>
    </row>
    <row r="4100" spans="1:17" x14ac:dyDescent="0.25">
      <c r="A4100" s="5">
        <v>38810</v>
      </c>
      <c r="B4100">
        <v>1.894266</v>
      </c>
      <c r="C4100">
        <v>19.533591999999999</v>
      </c>
      <c r="D4100" s="4">
        <f t="shared" ref="D4100:D4163" si="65">LN(B4100/B4099)</f>
        <v>-1.1164319239271938E-3</v>
      </c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>
        <f>LN(C4100/C4099)</f>
        <v>1.2780887480223931E-2</v>
      </c>
      <c r="Q4100">
        <f>$Y$3*D4100+$Y$4*P4100</f>
        <v>9.866272864230672E-3</v>
      </c>
    </row>
    <row r="4101" spans="1:17" x14ac:dyDescent="0.25">
      <c r="A4101" s="5">
        <v>38811</v>
      </c>
      <c r="B4101">
        <v>1.849518</v>
      </c>
      <c r="C4101">
        <v>19.590299999999999</v>
      </c>
      <c r="D4101" s="4">
        <f t="shared" si="65"/>
        <v>-2.3906363805318583E-2</v>
      </c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>
        <f>LN(C4101/C4100)</f>
        <v>2.8988956268760661E-3</v>
      </c>
      <c r="Q4101">
        <f>$Y$3*D4101+$Y$4*P4101</f>
        <v>-2.7228360650090001E-3</v>
      </c>
    </row>
    <row r="4102" spans="1:17" x14ac:dyDescent="0.25">
      <c r="A4102" s="5">
        <v>38812</v>
      </c>
      <c r="B4102">
        <v>2.0321410000000002</v>
      </c>
      <c r="C4102">
        <v>19.661176999999999</v>
      </c>
      <c r="D4102" s="4">
        <f t="shared" si="65"/>
        <v>9.4164852469546867E-2</v>
      </c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>
        <f>LN(C4102/C4101)</f>
        <v>3.6114349039246024E-3</v>
      </c>
      <c r="Q4102">
        <f>$Y$3*D4102+$Y$4*P4102</f>
        <v>2.2602745867538777E-2</v>
      </c>
    </row>
    <row r="4103" spans="1:17" x14ac:dyDescent="0.25">
      <c r="A4103" s="5">
        <v>38813</v>
      </c>
      <c r="B4103">
        <v>2.1539920000000001</v>
      </c>
      <c r="C4103">
        <v>19.533591999999999</v>
      </c>
      <c r="D4103" s="4">
        <f t="shared" si="65"/>
        <v>5.8232947634216048E-2</v>
      </c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>
        <f>LN(C4103/C4102)</f>
        <v>-6.5103305308008364E-3</v>
      </c>
      <c r="Q4103">
        <f>$Y$3*D4103+$Y$4*P4103</f>
        <v>7.0679502397130957E-3</v>
      </c>
    </row>
    <row r="4104" spans="1:17" x14ac:dyDescent="0.25">
      <c r="A4104" s="5">
        <v>38814</v>
      </c>
      <c r="B4104">
        <v>2.1101489999999998</v>
      </c>
      <c r="C4104">
        <v>19.313879</v>
      </c>
      <c r="D4104" s="4">
        <f t="shared" si="65"/>
        <v>-2.0564303598354001E-2</v>
      </c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>
        <f>LN(C4104/C4103)</f>
        <v>-1.1311693508471129E-2</v>
      </c>
      <c r="Q4104">
        <f>$Y$3*D4104+$Y$4*P4104</f>
        <v>-1.3252196696158104E-2</v>
      </c>
    </row>
    <row r="4105" spans="1:17" x14ac:dyDescent="0.25">
      <c r="A4105" s="5">
        <v>38817</v>
      </c>
      <c r="B4105">
        <v>2.0762849999999999</v>
      </c>
      <c r="C4105">
        <v>19.342226</v>
      </c>
      <c r="D4105" s="4">
        <f t="shared" si="65"/>
        <v>-1.617832199036354E-2</v>
      </c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>
        <f>LN(C4105/C4104)</f>
        <v>1.4666250043128709E-3</v>
      </c>
      <c r="Q4105">
        <f>$Y$3*D4105+$Y$4*P4105</f>
        <v>-2.2339606204046978E-3</v>
      </c>
    </row>
    <row r="4106" spans="1:17" x14ac:dyDescent="0.25">
      <c r="A4106" s="5">
        <v>38818</v>
      </c>
      <c r="B4106">
        <v>2.0557249999999998</v>
      </c>
      <c r="C4106">
        <v>19.228826999999999</v>
      </c>
      <c r="D4106" s="4">
        <f t="shared" si="65"/>
        <v>-9.951655335029291E-3</v>
      </c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>
        <f>LN(C4106/C4105)</f>
        <v>-5.8800223435691848E-3</v>
      </c>
      <c r="Q4106">
        <f>$Y$3*D4106+$Y$4*P4106</f>
        <v>-6.7339453687768535E-3</v>
      </c>
    </row>
    <row r="4107" spans="1:17" x14ac:dyDescent="0.25">
      <c r="A4107" s="5">
        <v>38819</v>
      </c>
      <c r="B4107">
        <v>2.017023</v>
      </c>
      <c r="C4107">
        <v>19.278435000000002</v>
      </c>
      <c r="D4107" s="4">
        <f t="shared" si="65"/>
        <v>-1.9005921802193619E-2</v>
      </c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>
        <f>LN(C4107/C4106)</f>
        <v>2.5765543883180626E-3</v>
      </c>
      <c r="Q4107">
        <f>$Y$3*D4107+$Y$4*P4107</f>
        <v>-1.9498293497862977E-3</v>
      </c>
    </row>
    <row r="4108" spans="1:17" x14ac:dyDescent="0.25">
      <c r="A4108" s="5">
        <v>38820</v>
      </c>
      <c r="B4108">
        <v>2.0097670000000001</v>
      </c>
      <c r="C4108">
        <v>19.186298000000001</v>
      </c>
      <c r="D4108" s="4">
        <f t="shared" si="65"/>
        <v>-3.6038670272463711E-3</v>
      </c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>
        <f>LN(C4108/C4107)</f>
        <v>-4.7907352545893105E-3</v>
      </c>
      <c r="Q4108">
        <f>$Y$3*D4108+$Y$4*P4108</f>
        <v>-4.5418193750536885E-3</v>
      </c>
    </row>
    <row r="4109" spans="1:17" x14ac:dyDescent="0.25">
      <c r="A4109" s="5">
        <v>38824</v>
      </c>
      <c r="B4109">
        <v>1.9595750000000001</v>
      </c>
      <c r="C4109">
        <v>19.023285000000001</v>
      </c>
      <c r="D4109" s="4">
        <f t="shared" si="65"/>
        <v>-2.5291181958437631E-2</v>
      </c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>
        <f>LN(C4109/C4108)</f>
        <v>-8.5326232961623234E-3</v>
      </c>
      <c r="Q4109">
        <f>$Y$3*D4109+$Y$4*P4109</f>
        <v>-1.2047311172261516E-2</v>
      </c>
    </row>
    <row r="4110" spans="1:17" x14ac:dyDescent="0.25">
      <c r="A4110" s="5">
        <v>38825</v>
      </c>
      <c r="B4110">
        <v>2.002208</v>
      </c>
      <c r="C4110">
        <v>19.292614</v>
      </c>
      <c r="D4110" s="4">
        <f t="shared" si="65"/>
        <v>2.1522958604850359E-2</v>
      </c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>
        <f>LN(C4110/C4109)</f>
        <v>1.4058573226333514E-2</v>
      </c>
      <c r="Q4110">
        <f>$Y$3*D4110+$Y$4*P4110</f>
        <v>1.562404107599185E-2</v>
      </c>
    </row>
    <row r="4111" spans="1:17" x14ac:dyDescent="0.25">
      <c r="A4111" s="5">
        <v>38826</v>
      </c>
      <c r="B4111">
        <v>1.984974</v>
      </c>
      <c r="C4111">
        <v>19.157948000000001</v>
      </c>
      <c r="D4111" s="4">
        <f t="shared" si="65"/>
        <v>-8.6447557835032281E-3</v>
      </c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>
        <f>LN(C4111/C4110)</f>
        <v>-7.0046596779544243E-3</v>
      </c>
      <c r="Q4111">
        <f>$Y$3*D4111+$Y$4*P4111</f>
        <v>-7.3486287515470115E-3</v>
      </c>
    </row>
    <row r="4112" spans="1:17" x14ac:dyDescent="0.25">
      <c r="A4112" s="5">
        <v>38827</v>
      </c>
      <c r="B4112">
        <v>2.0448400000000002</v>
      </c>
      <c r="C4112">
        <v>19.157948000000001</v>
      </c>
      <c r="D4112" s="4">
        <f t="shared" si="65"/>
        <v>2.9713731008490174E-2</v>
      </c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>
        <f>LN(C4112/C4111)</f>
        <v>0</v>
      </c>
      <c r="Q4112">
        <f>$Y$3*D4112+$Y$4*P4112</f>
        <v>6.2317107475538727E-3</v>
      </c>
    </row>
    <row r="4113" spans="1:17" x14ac:dyDescent="0.25">
      <c r="A4113" s="5">
        <v>38828</v>
      </c>
      <c r="B4113">
        <v>2.027002</v>
      </c>
      <c r="C4113">
        <v>19.242993999999999</v>
      </c>
      <c r="D4113" s="4">
        <f t="shared" si="65"/>
        <v>-8.7616926758867925E-3</v>
      </c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>
        <f>LN(C4113/C4112)</f>
        <v>4.429377750463516E-3</v>
      </c>
      <c r="Q4113">
        <f>$Y$3*D4113+$Y$4*P4113</f>
        <v>1.662881165967303E-3</v>
      </c>
    </row>
    <row r="4114" spans="1:17" x14ac:dyDescent="0.25">
      <c r="A4114" s="5">
        <v>38831</v>
      </c>
      <c r="B4114">
        <v>1.987997</v>
      </c>
      <c r="C4114">
        <v>19.214646999999999</v>
      </c>
      <c r="D4114" s="4">
        <f t="shared" si="65"/>
        <v>-1.9430254970280898E-2</v>
      </c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>
        <f>LN(C4114/C4113)</f>
        <v>-1.4741936528947857E-3</v>
      </c>
      <c r="Q4114">
        <f>$Y$3*D4114+$Y$4*P4114</f>
        <v>-5.2400277133605958E-3</v>
      </c>
    </row>
    <row r="4115" spans="1:17" x14ac:dyDescent="0.25">
      <c r="A4115" s="5">
        <v>38832</v>
      </c>
      <c r="B4115">
        <v>2.000696</v>
      </c>
      <c r="C4115">
        <v>19.214646999999999</v>
      </c>
      <c r="D4115" s="4">
        <f t="shared" si="65"/>
        <v>6.3675208430719089E-3</v>
      </c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>
        <f>LN(C4115/C4114)</f>
        <v>0</v>
      </c>
      <c r="Q4115">
        <f>$Y$3*D4115+$Y$4*P4115</f>
        <v>1.3354279898982223E-3</v>
      </c>
    </row>
    <row r="4116" spans="1:17" x14ac:dyDescent="0.25">
      <c r="A4116" s="5">
        <v>38833</v>
      </c>
      <c r="B4116">
        <v>2.0605630000000001</v>
      </c>
      <c r="C4116">
        <v>19.207556</v>
      </c>
      <c r="D4116" s="4">
        <f t="shared" si="65"/>
        <v>2.9484126410466723E-2</v>
      </c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>
        <f>LN(C4116/C4115)</f>
        <v>-3.6910950059305914E-4</v>
      </c>
      <c r="Q4116">
        <f>$Y$3*D4116+$Y$4*P4116</f>
        <v>5.8918589056651703E-3</v>
      </c>
    </row>
    <row r="4117" spans="1:17" x14ac:dyDescent="0.25">
      <c r="A4117" s="5">
        <v>38834</v>
      </c>
      <c r="B4117">
        <v>2.0971479999999998</v>
      </c>
      <c r="C4117">
        <v>19.313879</v>
      </c>
      <c r="D4117" s="4">
        <f t="shared" si="65"/>
        <v>1.7599080011669158E-2</v>
      </c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>
        <f>LN(C4117/C4116)</f>
        <v>5.5202133563348917E-3</v>
      </c>
      <c r="Q4117">
        <f>$Y$3*D4117+$Y$4*P4117</f>
        <v>8.0534530606590979E-3</v>
      </c>
    </row>
    <row r="4118" spans="1:17" x14ac:dyDescent="0.25">
      <c r="A4118" s="5">
        <v>38835</v>
      </c>
      <c r="B4118">
        <v>2.1282909999999999</v>
      </c>
      <c r="C4118">
        <v>17.116700999999999</v>
      </c>
      <c r="D4118" s="4">
        <f t="shared" si="65"/>
        <v>1.4740983806401374E-2</v>
      </c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>
        <f>LN(C4118/C4117)</f>
        <v>-0.12076930309282162</v>
      </c>
      <c r="Q4118">
        <f>$Y$3*D4118+$Y$4*P4118</f>
        <v>-9.2349414959866954E-2</v>
      </c>
    </row>
    <row r="4119" spans="1:17" x14ac:dyDescent="0.25">
      <c r="A4119" s="5">
        <v>38838</v>
      </c>
      <c r="B4119">
        <v>2.104403</v>
      </c>
      <c r="C4119">
        <v>17.215931000000001</v>
      </c>
      <c r="D4119" s="4">
        <f t="shared" si="65"/>
        <v>-1.1287493792538135E-2</v>
      </c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>
        <f>LN(C4119/C4118)</f>
        <v>5.7805225250092311E-3</v>
      </c>
      <c r="Q4119">
        <f>$Y$3*D4119+$Y$4*P4119</f>
        <v>2.2009336576571822E-3</v>
      </c>
    </row>
    <row r="4120" spans="1:17" x14ac:dyDescent="0.25">
      <c r="A4120" s="5">
        <v>38839</v>
      </c>
      <c r="B4120">
        <v>2.1654810000000002</v>
      </c>
      <c r="C4120">
        <v>17.017479000000002</v>
      </c>
      <c r="D4120" s="4">
        <f t="shared" si="65"/>
        <v>2.8610691220857732E-2</v>
      </c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>
        <f>LN(C4120/C4119)</f>
        <v>-1.1594183756305013E-2</v>
      </c>
      <c r="Q4120">
        <f>$Y$3*D4120+$Y$4*P4120</f>
        <v>-3.1622183653665257E-3</v>
      </c>
    </row>
    <row r="4121" spans="1:17" x14ac:dyDescent="0.25">
      <c r="A4121" s="5">
        <v>38840</v>
      </c>
      <c r="B4121">
        <v>2.1509670000000001</v>
      </c>
      <c r="C4121">
        <v>16.422104000000001</v>
      </c>
      <c r="D4121" s="4">
        <f t="shared" si="65"/>
        <v>-6.7249992124726486E-3</v>
      </c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>
        <f>LN(C4121/C4120)</f>
        <v>-3.5612760080895402E-2</v>
      </c>
      <c r="Q4121">
        <f>$Y$3*D4121+$Y$4*P4121</f>
        <v>-2.9554275879598742E-2</v>
      </c>
    </row>
    <row r="4122" spans="1:17" x14ac:dyDescent="0.25">
      <c r="A4122" s="5">
        <v>38841</v>
      </c>
      <c r="B4122">
        <v>2.1506660000000002</v>
      </c>
      <c r="C4122">
        <v>16.613474</v>
      </c>
      <c r="D4122" s="4">
        <f t="shared" si="65"/>
        <v>-1.3994685297004473E-4</v>
      </c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>
        <f>LN(C4122/C4121)</f>
        <v>1.1585820635431784E-2</v>
      </c>
      <c r="Q4122">
        <f>$Y$3*D4122+$Y$4*P4122</f>
        <v>9.126634636207635E-3</v>
      </c>
    </row>
    <row r="4123" spans="1:17" x14ac:dyDescent="0.25">
      <c r="A4123" s="5">
        <v>38842</v>
      </c>
      <c r="B4123">
        <v>2.1736439999999999</v>
      </c>
      <c r="C4123">
        <v>16.868631000000001</v>
      </c>
      <c r="D4123" s="4">
        <f t="shared" si="65"/>
        <v>1.062746022669203E-2</v>
      </c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>
        <f>LN(C4123/C4122)</f>
        <v>1.524169042473303E-2</v>
      </c>
      <c r="Q4123">
        <f>$Y$3*D4123+$Y$4*P4123</f>
        <v>1.4273971227550971E-2</v>
      </c>
    </row>
    <row r="4124" spans="1:17" x14ac:dyDescent="0.25">
      <c r="A4124" s="5">
        <v>38845</v>
      </c>
      <c r="B4124">
        <v>2.1736439999999999</v>
      </c>
      <c r="C4124">
        <v>16.819026999999998</v>
      </c>
      <c r="D4124" s="4">
        <f t="shared" si="65"/>
        <v>0</v>
      </c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>
        <f>LN(C4124/C4123)</f>
        <v>-2.944938223362848E-3</v>
      </c>
      <c r="Q4124">
        <f>$Y$3*D4124+$Y$4*P4124</f>
        <v>-2.3273112019642659E-3</v>
      </c>
    </row>
    <row r="4125" spans="1:17" x14ac:dyDescent="0.25">
      <c r="A4125" s="5">
        <v>38846</v>
      </c>
      <c r="B4125">
        <v>2.1476419999999998</v>
      </c>
      <c r="C4125">
        <v>16.741054999999999</v>
      </c>
      <c r="D4125" s="4">
        <f t="shared" si="65"/>
        <v>-1.2034525750576444E-2</v>
      </c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>
        <f>LN(C4125/C4124)</f>
        <v>-4.6467192957138116E-3</v>
      </c>
      <c r="Q4125">
        <f>$Y$3*D4125+$Y$4*P4125</f>
        <v>-6.1961266344441983E-3</v>
      </c>
    </row>
    <row r="4126" spans="1:17" x14ac:dyDescent="0.25">
      <c r="A4126" s="5">
        <v>38847</v>
      </c>
      <c r="B4126">
        <v>2.1346409999999998</v>
      </c>
      <c r="C4126">
        <v>16.847370000000002</v>
      </c>
      <c r="D4126" s="4">
        <f t="shared" si="65"/>
        <v>-6.072013430612002E-3</v>
      </c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>
        <f>LN(C4126/C4125)</f>
        <v>6.3304757544831594E-3</v>
      </c>
      <c r="Q4126">
        <f>$Y$3*D4126+$Y$4*P4126</f>
        <v>3.7293643313133689E-3</v>
      </c>
    </row>
    <row r="4127" spans="1:17" x14ac:dyDescent="0.25">
      <c r="A4127" s="5">
        <v>38848</v>
      </c>
      <c r="B4127">
        <v>2.0605630000000001</v>
      </c>
      <c r="C4127">
        <v>16.457550000000001</v>
      </c>
      <c r="D4127" s="4">
        <f t="shared" si="65"/>
        <v>-3.5319236226450806E-2</v>
      </c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>
        <f>LN(C4127/C4126)</f>
        <v>-2.3410223046292346E-2</v>
      </c>
      <c r="Q4127">
        <f>$Y$3*D4127+$Y$4*P4127</f>
        <v>-2.5907840239042357E-2</v>
      </c>
    </row>
    <row r="4128" spans="1:17" x14ac:dyDescent="0.25">
      <c r="A4128" s="5">
        <v>38849</v>
      </c>
      <c r="B4128">
        <v>2.0469569999999999</v>
      </c>
      <c r="C4128">
        <v>16.422104000000001</v>
      </c>
      <c r="D4128" s="4">
        <f t="shared" si="65"/>
        <v>-6.624946324697698E-3</v>
      </c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>
        <f>LN(C4128/C4127)</f>
        <v>-2.1561062492788446E-3</v>
      </c>
      <c r="Q4128">
        <f>$Y$3*D4128+$Y$4*P4128</f>
        <v>-3.0933335102757854E-3</v>
      </c>
    </row>
    <row r="4129" spans="1:17" x14ac:dyDescent="0.25">
      <c r="A4129" s="5">
        <v>38852</v>
      </c>
      <c r="B4129">
        <v>2.049677</v>
      </c>
      <c r="C4129">
        <v>16.471917999999999</v>
      </c>
      <c r="D4129" s="4">
        <f t="shared" si="65"/>
        <v>1.3279196529138522E-3</v>
      </c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>
        <f>LN(C4129/C4128)</f>
        <v>3.0287593338530982E-3</v>
      </c>
      <c r="Q4129">
        <f>$Y$3*D4129+$Y$4*P4129</f>
        <v>2.67205081695407E-3</v>
      </c>
    </row>
    <row r="4130" spans="1:17" x14ac:dyDescent="0.25">
      <c r="A4130" s="5">
        <v>38853</v>
      </c>
      <c r="B4130">
        <v>1.964715</v>
      </c>
      <c r="C4130">
        <v>16.372297</v>
      </c>
      <c r="D4130" s="4">
        <f t="shared" si="65"/>
        <v>-4.2335023126439074E-2</v>
      </c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>
        <f>LN(C4130/C4129)</f>
        <v>-6.0662923746789364E-3</v>
      </c>
      <c r="Q4130">
        <f>$Y$3*D4130+$Y$4*P4130</f>
        <v>-1.3672750115085255E-2</v>
      </c>
    </row>
    <row r="4131" spans="1:17" x14ac:dyDescent="0.25">
      <c r="A4131" s="5">
        <v>38854</v>
      </c>
      <c r="B4131">
        <v>1.9731810000000001</v>
      </c>
      <c r="C4131">
        <v>16.173062999999999</v>
      </c>
      <c r="D4131" s="4">
        <f t="shared" si="65"/>
        <v>4.2997646678648851E-3</v>
      </c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>
        <f>LN(C4131/C4130)</f>
        <v>-1.2243618682442666E-2</v>
      </c>
      <c r="Q4131">
        <f>$Y$3*D4131+$Y$4*P4131</f>
        <v>-8.7740584378689299E-3</v>
      </c>
    </row>
    <row r="4132" spans="1:17" x14ac:dyDescent="0.25">
      <c r="A4132" s="5">
        <v>38855</v>
      </c>
      <c r="B4132">
        <v>1.9102920000000001</v>
      </c>
      <c r="C4132">
        <v>16.244225</v>
      </c>
      <c r="D4132" s="4">
        <f t="shared" si="65"/>
        <v>-3.2390851347300187E-2</v>
      </c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>
        <f>LN(C4132/C4131)</f>
        <v>4.3903804850386891E-3</v>
      </c>
      <c r="Q4132">
        <f>$Y$3*D4132+$Y$4*P4132</f>
        <v>-3.3235615188235688E-3</v>
      </c>
    </row>
    <row r="4133" spans="1:17" x14ac:dyDescent="0.25">
      <c r="A4133" s="5">
        <v>38856</v>
      </c>
      <c r="B4133">
        <v>1.9505049999999999</v>
      </c>
      <c r="C4133">
        <v>16.052116000000002</v>
      </c>
      <c r="D4133" s="4">
        <f t="shared" si="65"/>
        <v>2.0832203451760845E-2</v>
      </c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>
        <f>LN(C4133/C4132)</f>
        <v>-1.1896782103894707E-2</v>
      </c>
      <c r="Q4133">
        <f>$Y$3*D4133+$Y$4*P4133</f>
        <v>-5.0326972474545335E-3</v>
      </c>
    </row>
    <row r="4134" spans="1:17" x14ac:dyDescent="0.25">
      <c r="A4134" s="5">
        <v>38859</v>
      </c>
      <c r="B4134">
        <v>1.9163380000000001</v>
      </c>
      <c r="C4134">
        <v>16.279802</v>
      </c>
      <c r="D4134" s="4">
        <f t="shared" si="65"/>
        <v>-1.7672240230357041E-2</v>
      </c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>
        <f>LN(C4134/C4133)</f>
        <v>1.4084519445882997E-2</v>
      </c>
      <c r="Q4134">
        <f>$Y$3*D4134+$Y$4*P4134</f>
        <v>7.4243346133096525E-3</v>
      </c>
    </row>
    <row r="4135" spans="1:17" x14ac:dyDescent="0.25">
      <c r="A4135" s="5">
        <v>38860</v>
      </c>
      <c r="B4135">
        <v>1.909384</v>
      </c>
      <c r="C4135">
        <v>16.215767</v>
      </c>
      <c r="D4135" s="4">
        <f t="shared" si="65"/>
        <v>-3.6353962251996874E-3</v>
      </c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>
        <f>LN(C4135/C4134)</f>
        <v>-3.9411578167153852E-3</v>
      </c>
      <c r="Q4135">
        <f>$Y$3*D4135+$Y$4*P4135</f>
        <v>-3.8770319822487168E-3</v>
      </c>
    </row>
    <row r="4136" spans="1:17" x14ac:dyDescent="0.25">
      <c r="A4136" s="5">
        <v>38861</v>
      </c>
      <c r="B4136">
        <v>1.9151290000000001</v>
      </c>
      <c r="C4136">
        <v>16.720949000000001</v>
      </c>
      <c r="D4136" s="4">
        <f t="shared" si="65"/>
        <v>3.0043063371091531E-3</v>
      </c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>
        <f>LN(C4136/C4135)</f>
        <v>3.0678323897508873E-2</v>
      </c>
      <c r="Q4136">
        <f>$Y$3*D4136+$Y$4*P4136</f>
        <v>2.4874391950697444E-2</v>
      </c>
    </row>
    <row r="4137" spans="1:17" x14ac:dyDescent="0.25">
      <c r="A4137" s="5">
        <v>38862</v>
      </c>
      <c r="B4137">
        <v>1.9450620000000001</v>
      </c>
      <c r="C4137">
        <v>16.891725999999998</v>
      </c>
      <c r="D4137" s="4">
        <f t="shared" si="65"/>
        <v>1.5508869880933729E-2</v>
      </c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>
        <f>LN(C4137/C4136)</f>
        <v>1.0161551824886697E-2</v>
      </c>
      <c r="Q4137">
        <f>$Y$3*D4137+$Y$4*P4137</f>
        <v>1.1283017836372622E-2</v>
      </c>
    </row>
    <row r="4138" spans="1:17" x14ac:dyDescent="0.25">
      <c r="A4138" s="5">
        <v>38863</v>
      </c>
      <c r="B4138">
        <v>1.9214789999999999</v>
      </c>
      <c r="C4138">
        <v>16.877485</v>
      </c>
      <c r="D4138" s="4">
        <f t="shared" si="65"/>
        <v>-1.2198651167753835E-2</v>
      </c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>
        <f>LN(C4138/C4137)</f>
        <v>-8.4343106768016232E-4</v>
      </c>
      <c r="Q4138">
        <f>$Y$3*D4138+$Y$4*P4138</f>
        <v>-3.2249040344459225E-3</v>
      </c>
    </row>
    <row r="4139" spans="1:17" x14ac:dyDescent="0.25">
      <c r="A4139" s="5">
        <v>38867</v>
      </c>
      <c r="B4139">
        <v>1.85103</v>
      </c>
      <c r="C4139">
        <v>16.471917999999999</v>
      </c>
      <c r="D4139" s="4">
        <f t="shared" si="65"/>
        <v>-3.735296108584079E-2</v>
      </c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>
        <f>LN(C4139/C4138)</f>
        <v>-2.4323493607905665E-2</v>
      </c>
      <c r="Q4139">
        <f>$Y$3*D4139+$Y$4*P4139</f>
        <v>-2.7056098022139326E-2</v>
      </c>
    </row>
    <row r="4140" spans="1:17" x14ac:dyDescent="0.25">
      <c r="A4140" s="5">
        <v>38868</v>
      </c>
      <c r="B4140">
        <v>1.807188</v>
      </c>
      <c r="C4140">
        <v>16.116159</v>
      </c>
      <c r="D4140" s="4">
        <f t="shared" si="65"/>
        <v>-2.3970194872081355E-2</v>
      </c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>
        <f>LN(C4140/C4139)</f>
        <v>-2.1834558316229186E-2</v>
      </c>
      <c r="Q4140">
        <f>$Y$3*D4140+$Y$4*P4140</f>
        <v>-2.228245458594268E-2</v>
      </c>
    </row>
    <row r="4141" spans="1:17" x14ac:dyDescent="0.25">
      <c r="A4141" s="5">
        <v>38869</v>
      </c>
      <c r="B4141">
        <v>1.879753</v>
      </c>
      <c r="C4141">
        <v>16.237110000000001</v>
      </c>
      <c r="D4141" s="4">
        <f t="shared" si="65"/>
        <v>3.9368339188265607E-2</v>
      </c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>
        <f>LN(C4141/C4140)</f>
        <v>7.4769299803815479E-3</v>
      </c>
      <c r="Q4141">
        <f>$Y$3*D4141+$Y$4*P4141</f>
        <v>1.4165354179235059E-2</v>
      </c>
    </row>
    <row r="4142" spans="1:17" x14ac:dyDescent="0.25">
      <c r="A4142" s="5">
        <v>38870</v>
      </c>
      <c r="B4142">
        <v>1.864333</v>
      </c>
      <c r="C4142">
        <v>16.194426</v>
      </c>
      <c r="D4142" s="4">
        <f t="shared" si="65"/>
        <v>-8.2370368552317826E-3</v>
      </c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>
        <f>LN(C4142/C4141)</f>
        <v>-2.6322542753205403E-3</v>
      </c>
      <c r="Q4142">
        <f>$Y$3*D4142+$Y$4*P4142</f>
        <v>-3.8077170211788681E-3</v>
      </c>
    </row>
    <row r="4143" spans="1:17" x14ac:dyDescent="0.25">
      <c r="A4143" s="5">
        <v>38873</v>
      </c>
      <c r="B4143">
        <v>1.8141419999999999</v>
      </c>
      <c r="C4143">
        <v>16.009419999999999</v>
      </c>
      <c r="D4143" s="4">
        <f t="shared" si="65"/>
        <v>-2.7290719703079506E-2</v>
      </c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>
        <f>LN(C4143/C4142)</f>
        <v>-1.1489809962703303E-2</v>
      </c>
      <c r="Q4143">
        <f>$Y$3*D4143+$Y$4*P4143</f>
        <v>-1.4803654966620713E-2</v>
      </c>
    </row>
    <row r="4144" spans="1:17" x14ac:dyDescent="0.25">
      <c r="A4144" s="5">
        <v>38874</v>
      </c>
      <c r="B4144">
        <v>1.8056760000000001</v>
      </c>
      <c r="C4144">
        <v>15.746164</v>
      </c>
      <c r="D4144" s="4">
        <f t="shared" si="65"/>
        <v>-4.6775917663477934E-3</v>
      </c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>
        <f>LN(C4144/C4143)</f>
        <v>-1.6580518942879888E-2</v>
      </c>
      <c r="Q4144">
        <f>$Y$3*D4144+$Y$4*P4144</f>
        <v>-1.4084178136935599E-2</v>
      </c>
    </row>
    <row r="4145" spans="1:17" x14ac:dyDescent="0.25">
      <c r="A4145" s="5">
        <v>38875</v>
      </c>
      <c r="B4145">
        <v>1.770602</v>
      </c>
      <c r="C4145">
        <v>15.682122</v>
      </c>
      <c r="D4145" s="4">
        <f t="shared" si="65"/>
        <v>-1.9615435152200978E-2</v>
      </c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>
        <f>LN(C4145/C4144)</f>
        <v>-4.0754426531999163E-3</v>
      </c>
      <c r="Q4145">
        <f>$Y$3*D4145+$Y$4*P4145</f>
        <v>-7.3345668017378747E-3</v>
      </c>
    </row>
    <row r="4146" spans="1:17" x14ac:dyDescent="0.25">
      <c r="A4146" s="5">
        <v>38876</v>
      </c>
      <c r="B4146">
        <v>1.837121</v>
      </c>
      <c r="C4146">
        <v>15.731925</v>
      </c>
      <c r="D4146" s="4">
        <f t="shared" si="65"/>
        <v>3.6880070572468289E-2</v>
      </c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>
        <f>LN(C4146/C4145)</f>
        <v>3.1707498066181387E-3</v>
      </c>
      <c r="Q4146">
        <f>$Y$3*D4146+$Y$4*P4146</f>
        <v>1.024043541591663E-2</v>
      </c>
    </row>
    <row r="4147" spans="1:17" x14ac:dyDescent="0.25">
      <c r="A4147" s="5">
        <v>38877</v>
      </c>
      <c r="B4147">
        <v>1.7911619999999999</v>
      </c>
      <c r="C4147">
        <v>15.596738999999999</v>
      </c>
      <c r="D4147" s="4">
        <f t="shared" si="65"/>
        <v>-2.533510107792078E-2</v>
      </c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>
        <f>LN(C4147/C4146)</f>
        <v>-8.6302332626653384E-3</v>
      </c>
      <c r="Q4147">
        <f>$Y$3*D4147+$Y$4*P4147</f>
        <v>-1.2133660828562376E-2</v>
      </c>
    </row>
    <row r="4148" spans="1:17" x14ac:dyDescent="0.25">
      <c r="A4148" s="5">
        <v>38880</v>
      </c>
      <c r="B4148">
        <v>1.7234339999999999</v>
      </c>
      <c r="C4148">
        <v>15.447312</v>
      </c>
      <c r="D4148" s="4">
        <f t="shared" si="65"/>
        <v>-3.8545759176622035E-2</v>
      </c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>
        <f>LN(C4148/C4147)</f>
        <v>-9.6268463175154077E-3</v>
      </c>
      <c r="Q4148">
        <f>$Y$3*D4148+$Y$4*P4148</f>
        <v>-1.5691863868498003E-2</v>
      </c>
    </row>
    <row r="4149" spans="1:17" x14ac:dyDescent="0.25">
      <c r="A4149" s="5">
        <v>38881</v>
      </c>
      <c r="B4149">
        <v>1.7636480000000001</v>
      </c>
      <c r="C4149">
        <v>15.305008000000001</v>
      </c>
      <c r="D4149" s="4">
        <f t="shared" si="65"/>
        <v>2.3065579114589969E-2</v>
      </c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>
        <f>LN(C4149/C4148)</f>
        <v>-9.2549125226153665E-3</v>
      </c>
      <c r="Q4149">
        <f>$Y$3*D4149+$Y$4*P4149</f>
        <v>-2.4764990327628914E-3</v>
      </c>
    </row>
    <row r="4150" spans="1:17" x14ac:dyDescent="0.25">
      <c r="A4150" s="5">
        <v>38882</v>
      </c>
      <c r="B4150">
        <v>1.741878</v>
      </c>
      <c r="C4150">
        <v>15.568268</v>
      </c>
      <c r="D4150" s="4">
        <f t="shared" si="65"/>
        <v>-1.2420549652673781E-2</v>
      </c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>
        <f>LN(C4150/C4149)</f>
        <v>1.7054644992827446E-2</v>
      </c>
      <c r="Q4150">
        <f>$Y$3*D4150+$Y$4*P4150</f>
        <v>1.0872961272054418E-2</v>
      </c>
    </row>
    <row r="4151" spans="1:17" x14ac:dyDescent="0.25">
      <c r="A4151" s="5">
        <v>38883</v>
      </c>
      <c r="B4151">
        <v>1.7953950000000001</v>
      </c>
      <c r="C4151">
        <v>15.703467</v>
      </c>
      <c r="D4151" s="4">
        <f t="shared" si="65"/>
        <v>3.0261211907226075E-2</v>
      </c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>
        <f>LN(C4151/C4150)</f>
        <v>8.6467759057554539E-3</v>
      </c>
      <c r="Q4151">
        <f>$Y$3*D4151+$Y$4*P4151</f>
        <v>1.3179862413612482E-2</v>
      </c>
    </row>
    <row r="4152" spans="1:17" x14ac:dyDescent="0.25">
      <c r="A4152" s="5">
        <v>38884</v>
      </c>
      <c r="B4152">
        <v>1.7403660000000001</v>
      </c>
      <c r="C4152">
        <v>15.724811000000001</v>
      </c>
      <c r="D4152" s="4">
        <f t="shared" si="65"/>
        <v>-3.1129617507189886E-2</v>
      </c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>
        <f>LN(C4152/C4151)</f>
        <v>1.3582674355526103E-3</v>
      </c>
      <c r="Q4152">
        <f>$Y$3*D4152+$Y$4*P4152</f>
        <v>-5.4552526069198103E-3</v>
      </c>
    </row>
    <row r="4153" spans="1:17" x14ac:dyDescent="0.25">
      <c r="A4153" s="5">
        <v>38887</v>
      </c>
      <c r="B4153">
        <v>1.729482</v>
      </c>
      <c r="C4153">
        <v>16.044998</v>
      </c>
      <c r="D4153" s="4">
        <f t="shared" si="65"/>
        <v>-6.2734942259895059E-3</v>
      </c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>
        <f>LN(C4153/C4152)</f>
        <v>2.0157366476015813E-2</v>
      </c>
      <c r="Q4153">
        <f>$Y$3*D4153+$Y$4*P4153</f>
        <v>1.4614155539068075E-2</v>
      </c>
    </row>
    <row r="4154" spans="1:17" x14ac:dyDescent="0.25">
      <c r="A4154" s="5">
        <v>38888</v>
      </c>
      <c r="B4154">
        <v>1.737646</v>
      </c>
      <c r="C4154">
        <v>16.052116000000002</v>
      </c>
      <c r="D4154" s="4">
        <f t="shared" si="65"/>
        <v>4.7093819949058438E-3</v>
      </c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>
        <f>LN(C4154/C4153)</f>
        <v>4.4352898000042098E-4</v>
      </c>
      <c r="Q4154">
        <f>$Y$3*D4154+$Y$4*P4154</f>
        <v>1.3381847898977183E-3</v>
      </c>
    </row>
    <row r="4155" spans="1:17" x14ac:dyDescent="0.25">
      <c r="A4155" s="5">
        <v>38889</v>
      </c>
      <c r="B4155">
        <v>1.7494369999999999</v>
      </c>
      <c r="C4155">
        <v>16.422117</v>
      </c>
      <c r="D4155" s="4">
        <f t="shared" si="65"/>
        <v>6.7626981849970794E-3</v>
      </c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>
        <f>LN(C4155/C4154)</f>
        <v>2.2788344957793943E-2</v>
      </c>
      <c r="Q4155">
        <f>$Y$3*D4155+$Y$4*P4155</f>
        <v>1.9427366991007982E-2</v>
      </c>
    </row>
    <row r="4156" spans="1:17" x14ac:dyDescent="0.25">
      <c r="A4156" s="5">
        <v>38890</v>
      </c>
      <c r="B4156">
        <v>1.801442</v>
      </c>
      <c r="C4156">
        <v>16.279802</v>
      </c>
      <c r="D4156" s="4">
        <f t="shared" si="65"/>
        <v>2.9293433406434054E-2</v>
      </c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>
        <f>LN(C4156/C4155)</f>
        <v>-8.7038255119108905E-3</v>
      </c>
      <c r="Q4156">
        <f>$Y$3*D4156+$Y$4*P4156</f>
        <v>-7.348522883402972E-4</v>
      </c>
    </row>
    <row r="4157" spans="1:17" x14ac:dyDescent="0.25">
      <c r="A4157" s="5">
        <v>38891</v>
      </c>
      <c r="B4157">
        <v>1.7787660000000001</v>
      </c>
      <c r="C4157">
        <v>16.009419999999999</v>
      </c>
      <c r="D4157" s="4">
        <f t="shared" si="65"/>
        <v>-1.2667589832714991E-2</v>
      </c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>
        <f>LN(C4157/C4156)</f>
        <v>-1.6747899343777049E-2</v>
      </c>
      <c r="Q4157">
        <f>$Y$3*D4157+$Y$4*P4157</f>
        <v>-1.5892156635930417E-2</v>
      </c>
    </row>
    <row r="4158" spans="1:17" x14ac:dyDescent="0.25">
      <c r="A4158" s="5">
        <v>38894</v>
      </c>
      <c r="B4158">
        <v>1.783604</v>
      </c>
      <c r="C4158">
        <v>16.237110000000001</v>
      </c>
      <c r="D4158" s="4">
        <f t="shared" si="65"/>
        <v>2.7161709616888505E-3</v>
      </c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>
        <f>LN(C4158/C4157)</f>
        <v>1.4122064238023806E-2</v>
      </c>
      <c r="Q4158">
        <f>$Y$3*D4158+$Y$4*P4158</f>
        <v>1.1729963841904594E-2</v>
      </c>
    </row>
    <row r="4159" spans="1:17" x14ac:dyDescent="0.25">
      <c r="A4159" s="5">
        <v>38895</v>
      </c>
      <c r="B4159">
        <v>1.7364360000000001</v>
      </c>
      <c r="C4159">
        <v>16.265571999999999</v>
      </c>
      <c r="D4159" s="4">
        <f t="shared" si="65"/>
        <v>-2.6801299645484836E-2</v>
      </c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>
        <f>LN(C4159/C4158)</f>
        <v>1.7513636120895727E-3</v>
      </c>
      <c r="Q4159">
        <f>$Y$3*D4159+$Y$4*P4159</f>
        <v>-4.2368422595551597E-3</v>
      </c>
    </row>
    <row r="4160" spans="1:17" x14ac:dyDescent="0.25">
      <c r="A4160" s="5">
        <v>38896</v>
      </c>
      <c r="B4160">
        <v>1.6938040000000001</v>
      </c>
      <c r="C4160">
        <v>16.479030999999999</v>
      </c>
      <c r="D4160" s="4">
        <f t="shared" si="65"/>
        <v>-2.4857849722013194E-2</v>
      </c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>
        <f>LN(C4160/C4159)</f>
        <v>1.303799736432525E-2</v>
      </c>
      <c r="Q4160">
        <f>$Y$3*D4160+$Y$4*P4160</f>
        <v>5.090292732143043E-3</v>
      </c>
    </row>
    <row r="4161" spans="1:17" x14ac:dyDescent="0.25">
      <c r="A4161" s="5">
        <v>38897</v>
      </c>
      <c r="B4161">
        <v>1.782999</v>
      </c>
      <c r="C4161">
        <v>16.699611999999998</v>
      </c>
      <c r="D4161" s="4">
        <f t="shared" si="65"/>
        <v>5.1319890971874713E-2</v>
      </c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>
        <f>LN(C4161/C4160)</f>
        <v>1.3296761410938272E-2</v>
      </c>
      <c r="Q4161">
        <f>$Y$3*D4161+$Y$4*P4161</f>
        <v>2.1271160353730646E-2</v>
      </c>
    </row>
    <row r="4162" spans="1:17" x14ac:dyDescent="0.25">
      <c r="A4162" s="5">
        <v>38898</v>
      </c>
      <c r="B4162">
        <v>1.7315990000000001</v>
      </c>
      <c r="C4162">
        <v>16.57864</v>
      </c>
      <c r="D4162" s="4">
        <f t="shared" si="65"/>
        <v>-2.9251518943406076E-2</v>
      </c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>
        <f>LN(C4162/C4161)</f>
        <v>-7.2703658150815517E-3</v>
      </c>
      <c r="Q4162">
        <f>$Y$3*D4162+$Y$4*P4162</f>
        <v>-1.1880362054001116E-2</v>
      </c>
    </row>
    <row r="4163" spans="1:17" x14ac:dyDescent="0.25">
      <c r="A4163" s="5">
        <v>38901</v>
      </c>
      <c r="B4163">
        <v>1.752159</v>
      </c>
      <c r="C4163">
        <v>16.863264000000001</v>
      </c>
      <c r="D4163" s="4">
        <f t="shared" si="65"/>
        <v>1.1803482736070084E-2</v>
      </c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>
        <f>LN(C4163/C4162)</f>
        <v>1.7022408338009033E-2</v>
      </c>
      <c r="Q4163">
        <f>$Y$3*D4163+$Y$4*P4163</f>
        <v>1.5927869427530432E-2</v>
      </c>
    </row>
    <row r="4164" spans="1:17" x14ac:dyDescent="0.25">
      <c r="A4164" s="5">
        <v>38903</v>
      </c>
      <c r="B4164">
        <v>1.7234339999999999</v>
      </c>
      <c r="C4164">
        <v>16.614222000000002</v>
      </c>
      <c r="D4164" s="4">
        <f t="shared" ref="D4164:D4227" si="66">LN(B4164/B4163)</f>
        <v>-1.6529929748314225E-2</v>
      </c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>
        <f>LN(C4164/C4163)</f>
        <v>-1.4878452590563867E-2</v>
      </c>
      <c r="Q4164">
        <f>$Y$3*D4164+$Y$4*P4164</f>
        <v>-1.522480855475941E-2</v>
      </c>
    </row>
    <row r="4165" spans="1:17" x14ac:dyDescent="0.25">
      <c r="A4165" s="5">
        <v>38904</v>
      </c>
      <c r="B4165">
        <v>1.686245</v>
      </c>
      <c r="C4165">
        <v>16.706717000000001</v>
      </c>
      <c r="D4165" s="4">
        <f t="shared" si="66"/>
        <v>-2.181464869664489E-2</v>
      </c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>
        <f>LN(C4165/C4164)</f>
        <v>5.5517785723370582E-3</v>
      </c>
      <c r="Q4165">
        <f>$Y$3*D4165+$Y$4*P4165</f>
        <v>-1.8764401601233105E-4</v>
      </c>
    </row>
    <row r="4166" spans="1:17" x14ac:dyDescent="0.25">
      <c r="A4166" s="5">
        <v>38905</v>
      </c>
      <c r="B4166">
        <v>1.6750579999999999</v>
      </c>
      <c r="C4166">
        <v>16.57864</v>
      </c>
      <c r="D4166" s="4">
        <f t="shared" si="66"/>
        <v>-6.6563718328499118E-3</v>
      </c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>
        <f>LN(C4166/C4165)</f>
        <v>-7.6957343197821991E-3</v>
      </c>
      <c r="Q4166">
        <f>$Y$3*D4166+$Y$4*P4166</f>
        <v>-7.4777540742664277E-3</v>
      </c>
    </row>
    <row r="4167" spans="1:17" x14ac:dyDescent="0.25">
      <c r="A4167" s="5">
        <v>38908</v>
      </c>
      <c r="B4167">
        <v>1.662963</v>
      </c>
      <c r="C4167">
        <v>16.720949000000001</v>
      </c>
      <c r="D4167" s="4">
        <f t="shared" si="66"/>
        <v>-7.2468405276110651E-3</v>
      </c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>
        <f>LN(C4167/C4166)</f>
        <v>8.5472446142749597E-3</v>
      </c>
      <c r="Q4167">
        <f>$Y$3*D4167+$Y$4*P4167</f>
        <v>5.2348308989340914E-3</v>
      </c>
    </row>
    <row r="4168" spans="1:17" x14ac:dyDescent="0.25">
      <c r="A4168" s="5">
        <v>38909</v>
      </c>
      <c r="B4168">
        <v>1.682617</v>
      </c>
      <c r="C4168">
        <v>16.436337999999999</v>
      </c>
      <c r="D4168" s="4">
        <f t="shared" si="66"/>
        <v>1.174936847933002E-2</v>
      </c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>
        <f>LN(C4168/C4167)</f>
        <v>-1.7167748995090017E-2</v>
      </c>
      <c r="Q4168">
        <f>$Y$3*D4168+$Y$4*P4168</f>
        <v>-1.1103107981070896E-2</v>
      </c>
    </row>
    <row r="4169" spans="1:17" x14ac:dyDescent="0.25">
      <c r="A4169" s="5">
        <v>38910</v>
      </c>
      <c r="B4169">
        <v>1.601283</v>
      </c>
      <c r="C4169">
        <v>16.109043</v>
      </c>
      <c r="D4169" s="4">
        <f t="shared" si="66"/>
        <v>-4.9545136579180298E-2</v>
      </c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>
        <f>LN(C4169/C4168)</f>
        <v>-2.0113824096420384E-2</v>
      </c>
      <c r="Q4169">
        <f>$Y$3*D4169+$Y$4*P4169</f>
        <v>-2.6286304632810311E-2</v>
      </c>
    </row>
    <row r="4170" spans="1:17" x14ac:dyDescent="0.25">
      <c r="A4170" s="5">
        <v>38911</v>
      </c>
      <c r="B4170">
        <v>1.579815</v>
      </c>
      <c r="C4170">
        <v>15.838657</v>
      </c>
      <c r="D4170" s="4">
        <f t="shared" si="66"/>
        <v>-1.3497431339869571E-2</v>
      </c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>
        <f>LN(C4170/C4169)</f>
        <v>-1.6927193889292338E-2</v>
      </c>
      <c r="Q4170">
        <f>$Y$3*D4170+$Y$4*P4170</f>
        <v>-1.6207887110393095E-2</v>
      </c>
    </row>
    <row r="4171" spans="1:17" x14ac:dyDescent="0.25">
      <c r="A4171" s="5">
        <v>38912</v>
      </c>
      <c r="B4171">
        <v>1.532043</v>
      </c>
      <c r="C4171">
        <v>15.860003000000001</v>
      </c>
      <c r="D4171" s="4">
        <f t="shared" si="66"/>
        <v>-3.0705612766253006E-2</v>
      </c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>
        <f>LN(C4171/C4170)</f>
        <v>1.3468079235280958E-3</v>
      </c>
      <c r="Q4171">
        <f>$Y$3*D4171+$Y$4*P4171</f>
        <v>-5.3753844003020697E-3</v>
      </c>
    </row>
    <row r="4172" spans="1:17" x14ac:dyDescent="0.25">
      <c r="A4172" s="5">
        <v>38915</v>
      </c>
      <c r="B4172">
        <v>1.5834429999999999</v>
      </c>
      <c r="C4172">
        <v>15.995196999999999</v>
      </c>
      <c r="D4172" s="4">
        <f t="shared" si="66"/>
        <v>3.2999451328131695E-2</v>
      </c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>
        <f>LN(C4172/C4171)</f>
        <v>8.4880843127034759E-3</v>
      </c>
      <c r="Q4172">
        <f>$Y$3*D4172+$Y$4*P4172</f>
        <v>1.3628729532370994E-2</v>
      </c>
    </row>
    <row r="4173" spans="1:17" x14ac:dyDescent="0.25">
      <c r="A4173" s="5">
        <v>38916</v>
      </c>
      <c r="B4173">
        <v>1.599469</v>
      </c>
      <c r="C4173">
        <v>16.180187</v>
      </c>
      <c r="D4173" s="4">
        <f t="shared" si="66"/>
        <v>1.007010902528732E-2</v>
      </c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>
        <f>LN(C4173/C4172)</f>
        <v>1.1498979367432115E-2</v>
      </c>
      <c r="Q4173">
        <f>$Y$3*D4173+$Y$4*P4173</f>
        <v>1.1199309606490264E-2</v>
      </c>
    </row>
    <row r="4174" spans="1:17" x14ac:dyDescent="0.25">
      <c r="A4174" s="5">
        <v>38917</v>
      </c>
      <c r="B4174">
        <v>1.635751</v>
      </c>
      <c r="C4174">
        <v>16.649802999999999</v>
      </c>
      <c r="D4174" s="4">
        <f t="shared" si="66"/>
        <v>2.24303269448476E-2</v>
      </c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>
        <f>LN(C4174/C4173)</f>
        <v>2.8610915482697428E-2</v>
      </c>
      <c r="Q4174">
        <f>$Y$3*D4174+$Y$4*P4174</f>
        <v>2.7314691861149466E-2</v>
      </c>
    </row>
    <row r="4175" spans="1:17" x14ac:dyDescent="0.25">
      <c r="A4175" s="5">
        <v>38918</v>
      </c>
      <c r="B4175">
        <v>1.8292600000000001</v>
      </c>
      <c r="C4175">
        <v>16.258461</v>
      </c>
      <c r="D4175" s="4">
        <f t="shared" si="66"/>
        <v>0.11180948738050588</v>
      </c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>
        <f>LN(C4175/C4174)</f>
        <v>-2.3784934330995652E-2</v>
      </c>
      <c r="Q4175">
        <f>$Y$3*D4175+$Y$4*P4175</f>
        <v>4.6525989712502581E-3</v>
      </c>
    </row>
    <row r="4176" spans="1:17" x14ac:dyDescent="0.25">
      <c r="A4176" s="5">
        <v>38919</v>
      </c>
      <c r="B4176">
        <v>1.8359110000000001</v>
      </c>
      <c r="C4176">
        <v>16.984221999999999</v>
      </c>
      <c r="D4176" s="4">
        <f t="shared" si="66"/>
        <v>3.6293025894231423E-3</v>
      </c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>
        <f>LN(C4176/C4175)</f>
        <v>4.367134524766525E-2</v>
      </c>
      <c r="Q4176">
        <f>$Y$3*D4176+$Y$4*P4176</f>
        <v>3.5273529856656986E-2</v>
      </c>
    </row>
    <row r="4177" spans="1:17" x14ac:dyDescent="0.25">
      <c r="A4177" s="5">
        <v>38922</v>
      </c>
      <c r="B4177">
        <v>1.8570759999999999</v>
      </c>
      <c r="C4177">
        <v>17.076713999999999</v>
      </c>
      <c r="D4177" s="4">
        <f t="shared" si="66"/>
        <v>1.146239168039111E-2</v>
      </c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>
        <f>LN(C4177/C4176)</f>
        <v>5.4309856512562643E-3</v>
      </c>
      <c r="Q4177">
        <f>$Y$3*D4177+$Y$4*P4177</f>
        <v>6.6959219786357268E-3</v>
      </c>
    </row>
    <row r="4178" spans="1:17" x14ac:dyDescent="0.25">
      <c r="A4178" s="5">
        <v>38923</v>
      </c>
      <c r="B4178">
        <v>1.8724970000000001</v>
      </c>
      <c r="C4178">
        <v>17.233253000000001</v>
      </c>
      <c r="D4178" s="4">
        <f t="shared" si="66"/>
        <v>8.2696265135647484E-3</v>
      </c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>
        <f>LN(C4178/C4177)</f>
        <v>9.1250502341546757E-3</v>
      </c>
      <c r="Q4178">
        <f>$Y$3*D4178+$Y$4*P4178</f>
        <v>8.9456465371975484E-3</v>
      </c>
    </row>
    <row r="4179" spans="1:17" x14ac:dyDescent="0.25">
      <c r="A4179" s="5">
        <v>38924</v>
      </c>
      <c r="B4179">
        <v>1.931154</v>
      </c>
      <c r="C4179">
        <v>17.339984999999999</v>
      </c>
      <c r="D4179" s="4">
        <f t="shared" si="66"/>
        <v>3.0844917418761695E-2</v>
      </c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>
        <f>LN(C4179/C4178)</f>
        <v>6.1742749734134596E-3</v>
      </c>
      <c r="Q4179">
        <f>$Y$3*D4179+$Y$4*P4179</f>
        <v>1.1348324224643699E-2</v>
      </c>
    </row>
    <row r="4180" spans="1:17" x14ac:dyDescent="0.25">
      <c r="A4180" s="5">
        <v>38925</v>
      </c>
      <c r="B4180">
        <v>1.9169430000000001</v>
      </c>
      <c r="C4180">
        <v>16.984221999999999</v>
      </c>
      <c r="D4180" s="4">
        <f t="shared" si="66"/>
        <v>-7.3860220284011468E-3</v>
      </c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>
        <f>LN(C4180/C4179)</f>
        <v>-2.0730310858824499E-2</v>
      </c>
      <c r="Q4180">
        <f>$Y$3*D4180+$Y$4*P4180</f>
        <v>-1.7931680552207955E-2</v>
      </c>
    </row>
    <row r="4181" spans="1:17" x14ac:dyDescent="0.25">
      <c r="A4181" s="5">
        <v>38926</v>
      </c>
      <c r="B4181">
        <v>1.98316</v>
      </c>
      <c r="C4181">
        <v>17.254598999999999</v>
      </c>
      <c r="D4181" s="4">
        <f t="shared" si="66"/>
        <v>3.3959802450150622E-2</v>
      </c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>
        <f>LN(C4181/C4180)</f>
        <v>1.5793921197944229E-2</v>
      </c>
      <c r="Q4181">
        <f>$Y$3*D4181+$Y$4*P4181</f>
        <v>1.9603759733731463E-2</v>
      </c>
    </row>
    <row r="4182" spans="1:17" x14ac:dyDescent="0.25">
      <c r="A4182" s="5">
        <v>38929</v>
      </c>
      <c r="B4182">
        <v>2.054818</v>
      </c>
      <c r="C4182">
        <v>17.119406000000001</v>
      </c>
      <c r="D4182" s="4">
        <f t="shared" si="66"/>
        <v>3.5495747436963779E-2</v>
      </c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>
        <f>LN(C4182/C4181)</f>
        <v>-7.8660427892534995E-3</v>
      </c>
      <c r="Q4182">
        <f>$Y$3*D4182+$Y$4*P4182</f>
        <v>1.2280064941799619E-3</v>
      </c>
    </row>
    <row r="4183" spans="1:17" x14ac:dyDescent="0.25">
      <c r="A4183" s="5">
        <v>38930</v>
      </c>
      <c r="B4183">
        <v>2.031234</v>
      </c>
      <c r="C4183">
        <v>17.069603000000001</v>
      </c>
      <c r="D4183" s="4">
        <f t="shared" si="66"/>
        <v>-1.1543789407436923E-2</v>
      </c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>
        <f>LN(C4183/C4182)</f>
        <v>-2.9133944904204323E-3</v>
      </c>
      <c r="Q4183">
        <f>$Y$3*D4183+$Y$4*P4183</f>
        <v>-4.7234036321414322E-3</v>
      </c>
    </row>
    <row r="4184" spans="1:17" x14ac:dyDescent="0.25">
      <c r="A4184" s="5">
        <v>38931</v>
      </c>
      <c r="B4184">
        <v>2.0608650000000002</v>
      </c>
      <c r="C4184">
        <v>17.290178000000001</v>
      </c>
      <c r="D4184" s="4">
        <f t="shared" si="66"/>
        <v>1.4482307437743688E-2</v>
      </c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>
        <f>LN(C4184/C4183)</f>
        <v>1.2839315250831922E-2</v>
      </c>
      <c r="Q4184">
        <f>$Y$3*D4184+$Y$4*P4184</f>
        <v>1.3183891704943307E-2</v>
      </c>
    </row>
    <row r="4185" spans="1:17" x14ac:dyDescent="0.25">
      <c r="A4185" s="5">
        <v>38932</v>
      </c>
      <c r="B4185">
        <v>2.104101</v>
      </c>
      <c r="C4185">
        <v>17.226140999999998</v>
      </c>
      <c r="D4185" s="4">
        <f t="shared" si="66"/>
        <v>2.0762499946044979E-2</v>
      </c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>
        <f>LN(C4185/C4184)</f>
        <v>-3.7105389756248563E-3</v>
      </c>
      <c r="Q4185">
        <f>$Y$3*D4185+$Y$4*P4185</f>
        <v>1.4220678864988344E-3</v>
      </c>
    </row>
    <row r="4186" spans="1:17" x14ac:dyDescent="0.25">
      <c r="A4186" s="5">
        <v>38933</v>
      </c>
      <c r="B4186">
        <v>2.065099</v>
      </c>
      <c r="C4186">
        <v>17.283064</v>
      </c>
      <c r="D4186" s="4">
        <f t="shared" si="66"/>
        <v>-1.8710130373158867E-2</v>
      </c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>
        <f>LN(C4186/C4185)</f>
        <v>3.2990068375394477E-3</v>
      </c>
      <c r="Q4186">
        <f>$Y$3*D4186+$Y$4*P4186</f>
        <v>-1.3168583616543885E-3</v>
      </c>
    </row>
    <row r="4187" spans="1:17" x14ac:dyDescent="0.25">
      <c r="A4187" s="5">
        <v>38936</v>
      </c>
      <c r="B4187">
        <v>2.0321410000000002</v>
      </c>
      <c r="C4187">
        <v>17.233253000000001</v>
      </c>
      <c r="D4187" s="4">
        <f t="shared" si="66"/>
        <v>-1.6088250079783564E-2</v>
      </c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>
        <f>LN(C4187/C4186)</f>
        <v>-2.8862311456057128E-3</v>
      </c>
      <c r="Q4187">
        <f>$Y$3*D4187+$Y$4*P4187</f>
        <v>-5.6550239053577041E-3</v>
      </c>
    </row>
    <row r="4188" spans="1:17" x14ac:dyDescent="0.25">
      <c r="A4188" s="5">
        <v>38937</v>
      </c>
      <c r="B4188">
        <v>1.9586680000000001</v>
      </c>
      <c r="C4188">
        <v>17.318636000000001</v>
      </c>
      <c r="D4188" s="4">
        <f t="shared" si="66"/>
        <v>-3.6825266694173214E-2</v>
      </c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>
        <f>LN(C4188/C4187)</f>
        <v>4.9423158195768683E-3</v>
      </c>
      <c r="Q4188">
        <f>$Y$3*D4188+$Y$4*P4188</f>
        <v>-3.8173883312047408E-3</v>
      </c>
    </row>
    <row r="4189" spans="1:17" x14ac:dyDescent="0.25">
      <c r="A4189" s="5">
        <v>38938</v>
      </c>
      <c r="B4189">
        <v>1.922687</v>
      </c>
      <c r="C4189">
        <v>17.389787999999999</v>
      </c>
      <c r="D4189" s="4">
        <f t="shared" si="66"/>
        <v>-1.8540963530407361E-2</v>
      </c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>
        <f>LN(C4189/C4188)</f>
        <v>4.0999902312814501E-3</v>
      </c>
      <c r="Q4189">
        <f>$Y$3*D4189+$Y$4*P4189</f>
        <v>-6.4838266242455908E-4</v>
      </c>
    </row>
    <row r="4190" spans="1:17" x14ac:dyDescent="0.25">
      <c r="A4190" s="5">
        <v>38939</v>
      </c>
      <c r="B4190">
        <v>1.937201</v>
      </c>
      <c r="C4190">
        <v>17.404015999999999</v>
      </c>
      <c r="D4190" s="4">
        <f t="shared" si="66"/>
        <v>7.520460907689013E-3</v>
      </c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>
        <f>LN(C4190/C4189)</f>
        <v>8.1784680933769279E-4</v>
      </c>
      <c r="Q4190">
        <f>$Y$3*D4190+$Y$4*P4190</f>
        <v>2.223552215416362E-3</v>
      </c>
    </row>
    <row r="4191" spans="1:17" x14ac:dyDescent="0.25">
      <c r="A4191" s="5">
        <v>38940</v>
      </c>
      <c r="B4191">
        <v>1.9245019999999999</v>
      </c>
      <c r="C4191">
        <v>17.382673</v>
      </c>
      <c r="D4191" s="4">
        <f t="shared" si="66"/>
        <v>-6.5769147836723333E-3</v>
      </c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>
        <f>LN(C4191/C4190)</f>
        <v>-1.2270787069186715E-3</v>
      </c>
      <c r="Q4191">
        <f>$Y$3*D4191+$Y$4*P4191</f>
        <v>-2.3490728101711817E-3</v>
      </c>
    </row>
    <row r="4192" spans="1:17" x14ac:dyDescent="0.25">
      <c r="A4192" s="5">
        <v>38943</v>
      </c>
      <c r="B4192">
        <v>1.93327</v>
      </c>
      <c r="C4192">
        <v>17.453831000000001</v>
      </c>
      <c r="D4192" s="4">
        <f t="shared" si="66"/>
        <v>4.5456367549061832E-3</v>
      </c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>
        <f>LN(C4192/C4191)</f>
        <v>4.0852606200130672E-3</v>
      </c>
      <c r="Q4192">
        <f>$Y$3*D4192+$Y$4*P4192</f>
        <v>4.1818129818457497E-3</v>
      </c>
    </row>
    <row r="4193" spans="1:17" x14ac:dyDescent="0.25">
      <c r="A4193" s="5">
        <v>38944</v>
      </c>
      <c r="B4193">
        <v>2.0091619999999999</v>
      </c>
      <c r="C4193">
        <v>17.582377999999999</v>
      </c>
      <c r="D4193" s="4">
        <f t="shared" si="66"/>
        <v>3.8504849987701359E-2</v>
      </c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>
        <f>LN(C4193/C4192)</f>
        <v>7.3379843584931723E-3</v>
      </c>
      <c r="Q4193">
        <f>$Y$3*D4193+$Y$4*P4193</f>
        <v>1.3874453691597396E-2</v>
      </c>
    </row>
    <row r="4194" spans="1:17" x14ac:dyDescent="0.25">
      <c r="A4194" s="5">
        <v>38945</v>
      </c>
      <c r="B4194">
        <v>2.0554220000000001</v>
      </c>
      <c r="C4194">
        <v>17.639506999999998</v>
      </c>
      <c r="D4194" s="4">
        <f t="shared" si="66"/>
        <v>2.2763459949551333E-2</v>
      </c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>
        <f>LN(C4194/C4193)</f>
        <v>3.2439518838033241E-3</v>
      </c>
      <c r="Q4194">
        <f>$Y$3*D4194+$Y$4*P4194</f>
        <v>7.3376797352646536E-3</v>
      </c>
    </row>
    <row r="4195" spans="1:17" x14ac:dyDescent="0.25">
      <c r="A4195" s="5">
        <v>38946</v>
      </c>
      <c r="B4195">
        <v>2.0436299999999998</v>
      </c>
      <c r="C4195">
        <v>17.639506999999998</v>
      </c>
      <c r="D4195" s="4">
        <f t="shared" si="66"/>
        <v>-5.7535413209837422E-3</v>
      </c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>
        <f>LN(C4195/C4194)</f>
        <v>0</v>
      </c>
      <c r="Q4195">
        <f>$Y$3*D4195+$Y$4*P4195</f>
        <v>-1.2066611653792291E-3</v>
      </c>
    </row>
    <row r="4196" spans="1:17" x14ac:dyDescent="0.25">
      <c r="A4196" s="5">
        <v>38947</v>
      </c>
      <c r="B4196">
        <v>2.0533049999999999</v>
      </c>
      <c r="C4196">
        <v>18.417929000000001</v>
      </c>
      <c r="D4196" s="4">
        <f t="shared" si="66"/>
        <v>4.723051737548993E-3</v>
      </c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>
        <f>LN(C4196/C4195)</f>
        <v>4.3183490024922958E-2</v>
      </c>
      <c r="Q4196">
        <f>$Y$3*D4196+$Y$4*P4196</f>
        <v>3.5117376531380924E-2</v>
      </c>
    </row>
    <row r="4197" spans="1:17" x14ac:dyDescent="0.25">
      <c r="A4197" s="5">
        <v>38950</v>
      </c>
      <c r="B4197">
        <v>2.0124879999999998</v>
      </c>
      <c r="C4197">
        <v>18.653597000000001</v>
      </c>
      <c r="D4197" s="4">
        <f t="shared" si="66"/>
        <v>-2.0078922520932151E-2</v>
      </c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>
        <f>LN(C4197/C4196)</f>
        <v>1.2714403758553965E-2</v>
      </c>
      <c r="Q4197">
        <f>$Y$3*D4197+$Y$4*P4197</f>
        <v>5.836825047030909E-3</v>
      </c>
    </row>
    <row r="4198" spans="1:17" x14ac:dyDescent="0.25">
      <c r="A4198" s="5">
        <v>38951</v>
      </c>
      <c r="B4198">
        <v>2.0445380000000002</v>
      </c>
      <c r="C4198">
        <v>18.296526</v>
      </c>
      <c r="D4198" s="4">
        <f t="shared" si="66"/>
        <v>1.5800079541404242E-2</v>
      </c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>
        <f>LN(C4198/C4197)</f>
        <v>-1.9327790365113961E-2</v>
      </c>
      <c r="Q4198">
        <f>$Y$3*D4198+$Y$4*P4198</f>
        <v>-1.1960599608336394E-2</v>
      </c>
    </row>
    <row r="4199" spans="1:17" x14ac:dyDescent="0.25">
      <c r="A4199" s="5">
        <v>38952</v>
      </c>
      <c r="B4199">
        <v>2.0351650000000001</v>
      </c>
      <c r="C4199">
        <v>18.332229999999999</v>
      </c>
      <c r="D4199" s="4">
        <f t="shared" si="66"/>
        <v>-4.5949504125429334E-3</v>
      </c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>
        <f>LN(C4199/C4198)</f>
        <v>1.9495071745263179E-3</v>
      </c>
      <c r="Q4199">
        <f>$Y$3*D4199+$Y$4*P4199</f>
        <v>5.7697113485506712E-4</v>
      </c>
    </row>
    <row r="4200" spans="1:17" x14ac:dyDescent="0.25">
      <c r="A4200" s="5">
        <v>38953</v>
      </c>
      <c r="B4200">
        <v>2.0502829999999999</v>
      </c>
      <c r="C4200">
        <v>18.382224999999998</v>
      </c>
      <c r="D4200" s="4">
        <f t="shared" si="66"/>
        <v>7.4009357142021445E-3</v>
      </c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>
        <f>LN(C4200/C4199)</f>
        <v>2.723452160838127E-3</v>
      </c>
      <c r="Q4200">
        <f>$Y$3*D4200+$Y$4*P4200</f>
        <v>3.7044371647972831E-3</v>
      </c>
    </row>
    <row r="4201" spans="1:17" x14ac:dyDescent="0.25">
      <c r="A4201" s="5">
        <v>38954</v>
      </c>
      <c r="B4201">
        <v>2.0787049999999998</v>
      </c>
      <c r="C4201">
        <v>18.460781000000001</v>
      </c>
      <c r="D4201" s="4">
        <f t="shared" si="66"/>
        <v>1.3767271262964115E-2</v>
      </c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>
        <f>LN(C4201/C4200)</f>
        <v>4.2643707760494816E-3</v>
      </c>
      <c r="Q4201">
        <f>$Y$3*D4201+$Y$4*P4201</f>
        <v>6.2573661047182361E-3</v>
      </c>
    </row>
    <row r="4202" spans="1:17" x14ac:dyDescent="0.25">
      <c r="A4202" s="5">
        <v>38957</v>
      </c>
      <c r="B4202">
        <v>2.0251869999999998</v>
      </c>
      <c r="C4202">
        <v>18.532188000000001</v>
      </c>
      <c r="D4202" s="4">
        <f t="shared" si="66"/>
        <v>-2.608306169199754E-2</v>
      </c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>
        <f>LN(C4202/C4201)</f>
        <v>3.8605762455974795E-3</v>
      </c>
      <c r="Q4202">
        <f>$Y$3*D4202+$Y$4*P4202</f>
        <v>-2.4193517211480997E-3</v>
      </c>
    </row>
    <row r="4203" spans="1:17" x14ac:dyDescent="0.25">
      <c r="A4203" s="5">
        <v>38958</v>
      </c>
      <c r="B4203">
        <v>2.0100690000000001</v>
      </c>
      <c r="C4203">
        <v>18.45364</v>
      </c>
      <c r="D4203" s="4">
        <f t="shared" si="66"/>
        <v>-7.4929921339262542E-3</v>
      </c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>
        <f>LN(C4203/C4202)</f>
        <v>-4.2474711173376605E-3</v>
      </c>
      <c r="Q4203">
        <f>$Y$3*D4203+$Y$4*P4203</f>
        <v>-4.9281378499909283E-3</v>
      </c>
    </row>
    <row r="4204" spans="1:17" x14ac:dyDescent="0.25">
      <c r="A4204" s="5">
        <v>38959</v>
      </c>
      <c r="B4204">
        <v>2.0245820000000001</v>
      </c>
      <c r="C4204">
        <v>18.425076000000001</v>
      </c>
      <c r="D4204" s="4">
        <f t="shared" si="66"/>
        <v>7.194209657937818E-3</v>
      </c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>
        <f>LN(C4204/C4203)</f>
        <v>-1.549078103041845E-3</v>
      </c>
      <c r="Q4204">
        <f>$Y$3*D4204+$Y$4*P4204</f>
        <v>2.846074847251336E-4</v>
      </c>
    </row>
    <row r="4205" spans="1:17" x14ac:dyDescent="0.25">
      <c r="A4205" s="5">
        <v>38960</v>
      </c>
      <c r="B4205">
        <v>2.051491</v>
      </c>
      <c r="C4205">
        <v>18.353659</v>
      </c>
      <c r="D4205" s="4">
        <f t="shared" si="66"/>
        <v>1.3203586358676266E-2</v>
      </c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>
        <f>LN(C4205/C4204)</f>
        <v>-3.8836077293945628E-3</v>
      </c>
      <c r="Q4205">
        <f>$Y$3*D4205+$Y$4*P4205</f>
        <v>-2.9999680507999255E-4</v>
      </c>
    </row>
    <row r="4206" spans="1:17" x14ac:dyDescent="0.25">
      <c r="A4206" s="5">
        <v>38961</v>
      </c>
      <c r="B4206">
        <v>2.067517</v>
      </c>
      <c r="C4206">
        <v>18.45364</v>
      </c>
      <c r="D4206" s="4">
        <f t="shared" si="66"/>
        <v>7.7815245162329095E-3</v>
      </c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>
        <f>LN(C4206/C4205)</f>
        <v>5.432685832436523E-3</v>
      </c>
      <c r="Q4206">
        <f>$Y$3*D4206+$Y$4*P4206</f>
        <v>5.9252959077549629E-3</v>
      </c>
    </row>
    <row r="4207" spans="1:17" x14ac:dyDescent="0.25">
      <c r="A4207" s="5">
        <v>38965</v>
      </c>
      <c r="B4207">
        <v>2.1612469999999999</v>
      </c>
      <c r="C4207">
        <v>18.289384999999999</v>
      </c>
      <c r="D4207" s="4">
        <f t="shared" si="66"/>
        <v>4.433699955596531E-2</v>
      </c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>
        <f>LN(C4207/C4206)</f>
        <v>-8.9408040945416524E-3</v>
      </c>
      <c r="Q4207">
        <f>$Y$3*D4207+$Y$4*P4207</f>
        <v>2.2328806076609307E-3</v>
      </c>
    </row>
    <row r="4208" spans="1:17" x14ac:dyDescent="0.25">
      <c r="A4208" s="5">
        <v>38966</v>
      </c>
      <c r="B4208">
        <v>2.1174059999999999</v>
      </c>
      <c r="C4208">
        <v>18.289384999999999</v>
      </c>
      <c r="D4208" s="4">
        <f t="shared" si="66"/>
        <v>-2.0493615341746242E-2</v>
      </c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>
        <f>LN(C4208/C4207)</f>
        <v>0</v>
      </c>
      <c r="Q4208">
        <f>$Y$3*D4208+$Y$4*P4208</f>
        <v>-4.2980224511322404E-3</v>
      </c>
    </row>
    <row r="4209" spans="1:17" x14ac:dyDescent="0.25">
      <c r="A4209" s="5">
        <v>38967</v>
      </c>
      <c r="B4209">
        <v>2.2011579999999999</v>
      </c>
      <c r="C4209">
        <v>18.160843</v>
      </c>
      <c r="D4209" s="4">
        <f t="shared" si="66"/>
        <v>3.8791830932832033E-2</v>
      </c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>
        <f>LN(C4209/C4208)</f>
        <v>-7.0530441052015251E-3</v>
      </c>
      <c r="Q4209">
        <f>$Y$3*D4209+$Y$4*P4209</f>
        <v>2.5617700160256796E-3</v>
      </c>
    </row>
    <row r="4210" spans="1:17" x14ac:dyDescent="0.25">
      <c r="A4210" s="5">
        <v>38968</v>
      </c>
      <c r="B4210">
        <v>2.1926929999999998</v>
      </c>
      <c r="C4210">
        <v>18.282240000000002</v>
      </c>
      <c r="D4210" s="4">
        <f t="shared" si="66"/>
        <v>-3.8531167638466944E-3</v>
      </c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>
        <f>LN(C4210/C4209)</f>
        <v>6.6623040114318363E-3</v>
      </c>
      <c r="Q4210">
        <f>$Y$3*D4210+$Y$4*P4210</f>
        <v>4.4569579159976841E-3</v>
      </c>
    </row>
    <row r="4211" spans="1:17" x14ac:dyDescent="0.25">
      <c r="A4211" s="5">
        <v>38971</v>
      </c>
      <c r="B4211">
        <v>2.1920890000000002</v>
      </c>
      <c r="C4211">
        <v>18.503622</v>
      </c>
      <c r="D4211" s="4">
        <f t="shared" si="66"/>
        <v>-2.7549830473669161E-4</v>
      </c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>
        <f>LN(C4211/C4210)</f>
        <v>1.2036399892901832E-2</v>
      </c>
      <c r="Q4211">
        <f>$Y$3*D4211+$Y$4*P4211</f>
        <v>9.4542876600391661E-3</v>
      </c>
    </row>
    <row r="4212" spans="1:17" x14ac:dyDescent="0.25">
      <c r="A4212" s="5">
        <v>38972</v>
      </c>
      <c r="B4212">
        <v>2.1960190000000002</v>
      </c>
      <c r="C4212">
        <v>18.517914000000001</v>
      </c>
      <c r="D4212" s="4">
        <f t="shared" si="66"/>
        <v>1.7912052532691016E-3</v>
      </c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>
        <f>LN(C4212/C4211)</f>
        <v>7.7209118011660081E-4</v>
      </c>
      <c r="Q4212">
        <f>$Y$3*D4212+$Y$4*P4212</f>
        <v>9.8582482806654041E-4</v>
      </c>
    </row>
    <row r="4213" spans="1:17" x14ac:dyDescent="0.25">
      <c r="A4213" s="5">
        <v>38973</v>
      </c>
      <c r="B4213">
        <v>2.2434889999999998</v>
      </c>
      <c r="C4213">
        <v>18.553616000000002</v>
      </c>
      <c r="D4213" s="4">
        <f t="shared" si="66"/>
        <v>2.1386067664043031E-2</v>
      </c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>
        <f>LN(C4213/C4212)</f>
        <v>1.9261147860703215E-3</v>
      </c>
      <c r="Q4213">
        <f>$Y$3*D4213+$Y$4*P4213</f>
        <v>6.0073524287582759E-3</v>
      </c>
    </row>
    <row r="4214" spans="1:17" x14ac:dyDescent="0.25">
      <c r="A4214" s="5">
        <v>38974</v>
      </c>
      <c r="B4214">
        <v>2.2425809999999999</v>
      </c>
      <c r="C4214">
        <v>18.803567999999999</v>
      </c>
      <c r="D4214" s="4">
        <f t="shared" si="66"/>
        <v>-4.0480866879001023E-4</v>
      </c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>
        <f>LN(C4214/C4213)</f>
        <v>1.3381936391521162E-2</v>
      </c>
      <c r="Q4214">
        <f>$Y$3*D4214+$Y$4*P4214</f>
        <v>1.0490511974251659E-2</v>
      </c>
    </row>
    <row r="4215" spans="1:17" x14ac:dyDescent="0.25">
      <c r="A4215" s="5">
        <v>38975</v>
      </c>
      <c r="B4215">
        <v>2.2404649999999999</v>
      </c>
      <c r="C4215">
        <v>19.174928999999999</v>
      </c>
      <c r="D4215" s="4">
        <f t="shared" si="66"/>
        <v>-9.4400109083751652E-4</v>
      </c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>
        <f>LN(C4215/C4214)</f>
        <v>1.9557005445897467E-2</v>
      </c>
      <c r="Q4215">
        <f>$Y$3*D4215+$Y$4*P4215</f>
        <v>1.5257432876766397E-2</v>
      </c>
    </row>
    <row r="4216" spans="1:17" x14ac:dyDescent="0.25">
      <c r="A4216" s="5">
        <v>38978</v>
      </c>
      <c r="B4216">
        <v>2.2341169999999999</v>
      </c>
      <c r="C4216">
        <v>19.132086000000001</v>
      </c>
      <c r="D4216" s="4">
        <f t="shared" si="66"/>
        <v>-2.8373619072256501E-3</v>
      </c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>
        <f>LN(C4216/C4215)</f>
        <v>-2.2368236138113891E-3</v>
      </c>
      <c r="Q4216">
        <f>$Y$3*D4216+$Y$4*P4216</f>
        <v>-2.3627714773199462E-3</v>
      </c>
    </row>
    <row r="4217" spans="1:17" x14ac:dyDescent="0.25">
      <c r="A4217" s="5">
        <v>38979</v>
      </c>
      <c r="B4217">
        <v>2.2304870000000001</v>
      </c>
      <c r="C4217">
        <v>19.18207</v>
      </c>
      <c r="D4217" s="4">
        <f t="shared" si="66"/>
        <v>-1.6261244221859985E-3</v>
      </c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>
        <f>LN(C4217/C4216)</f>
        <v>2.6091676588971217E-3</v>
      </c>
      <c r="Q4217">
        <f>$Y$3*D4217+$Y$4*P4217</f>
        <v>1.720921239315073E-3</v>
      </c>
    </row>
    <row r="4218" spans="1:17" x14ac:dyDescent="0.25">
      <c r="A4218" s="5">
        <v>38980</v>
      </c>
      <c r="B4218">
        <v>2.2755380000000001</v>
      </c>
      <c r="C4218">
        <v>19.410603999999999</v>
      </c>
      <c r="D4218" s="4">
        <f t="shared" si="66"/>
        <v>1.9996560682001365E-2</v>
      </c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>
        <f>LN(C4218/C4217)</f>
        <v>1.1843526123576739E-2</v>
      </c>
      <c r="Q4218">
        <f>$Y$3*D4218+$Y$4*P4218</f>
        <v>1.3553420888000486E-2</v>
      </c>
    </row>
    <row r="4219" spans="1:17" x14ac:dyDescent="0.25">
      <c r="A4219" s="5">
        <v>38981</v>
      </c>
      <c r="B4219">
        <v>2.2570939999999999</v>
      </c>
      <c r="C4219">
        <v>19.210640000000001</v>
      </c>
      <c r="D4219" s="4">
        <f t="shared" si="66"/>
        <v>-8.1383627878593313E-3</v>
      </c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>
        <f>LN(C4219/C4218)</f>
        <v>-1.0355222470426868E-2</v>
      </c>
      <c r="Q4219">
        <f>$Y$3*D4219+$Y$4*P4219</f>
        <v>-9.8902916845310246E-3</v>
      </c>
    </row>
    <row r="4220" spans="1:17" x14ac:dyDescent="0.25">
      <c r="A4220" s="5">
        <v>38982</v>
      </c>
      <c r="B4220">
        <v>2.2072059999999998</v>
      </c>
      <c r="C4220">
        <v>19.039244</v>
      </c>
      <c r="D4220" s="4">
        <f t="shared" si="66"/>
        <v>-2.2350682880251157E-2</v>
      </c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>
        <f>LN(C4220/C4219)</f>
        <v>-8.9619695141931986E-3</v>
      </c>
      <c r="Q4220">
        <f>$Y$3*D4220+$Y$4*P4220</f>
        <v>-1.1769916754320719E-2</v>
      </c>
    </row>
    <row r="4221" spans="1:17" x14ac:dyDescent="0.25">
      <c r="A4221" s="5">
        <v>38985</v>
      </c>
      <c r="B4221">
        <v>2.2903539999999998</v>
      </c>
      <c r="C4221">
        <v>19.246341999999999</v>
      </c>
      <c r="D4221" s="4">
        <f t="shared" si="66"/>
        <v>3.6978928478465463E-2</v>
      </c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>
        <f>LN(C4221/C4220)</f>
        <v>1.0818694009977229E-2</v>
      </c>
      <c r="Q4221">
        <f>$Y$3*D4221+$Y$4*P4221</f>
        <v>1.6305147873654814E-2</v>
      </c>
    </row>
    <row r="4222" spans="1:17" x14ac:dyDescent="0.25">
      <c r="A4222" s="5">
        <v>38986</v>
      </c>
      <c r="B4222">
        <v>2.3465929999999999</v>
      </c>
      <c r="C4222">
        <v>19.424876999999999</v>
      </c>
      <c r="D4222" s="4">
        <f t="shared" si="66"/>
        <v>2.4258098191713179E-2</v>
      </c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>
        <f>LN(C4222/C4221)</f>
        <v>9.2335474847874081E-3</v>
      </c>
      <c r="Q4222">
        <f>$Y$3*D4222+$Y$4*P4222</f>
        <v>1.2384570629298096E-2</v>
      </c>
    </row>
    <row r="4223" spans="1:17" x14ac:dyDescent="0.25">
      <c r="A4223" s="5">
        <v>38987</v>
      </c>
      <c r="B4223">
        <v>2.3103099999999999</v>
      </c>
      <c r="C4223">
        <v>19.596277000000001</v>
      </c>
      <c r="D4223" s="4">
        <f t="shared" si="66"/>
        <v>-1.5582774299643186E-2</v>
      </c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>
        <f>LN(C4223/C4222)</f>
        <v>8.7850350269559185E-3</v>
      </c>
      <c r="Q4223">
        <f>$Y$3*D4223+$Y$4*P4223</f>
        <v>3.6744974363880491E-3</v>
      </c>
    </row>
    <row r="4224" spans="1:17" x14ac:dyDescent="0.25">
      <c r="A4224" s="5">
        <v>38988</v>
      </c>
      <c r="B4224">
        <v>2.3284509999999998</v>
      </c>
      <c r="C4224">
        <v>19.567710999999999</v>
      </c>
      <c r="D4224" s="4">
        <f t="shared" si="66"/>
        <v>7.8215249645781585E-3</v>
      </c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>
        <f>LN(C4224/C4223)</f>
        <v>-1.4587893891635595E-3</v>
      </c>
      <c r="Q4224">
        <f>$Y$3*D4224+$Y$4*P4224</f>
        <v>4.8752407387365375E-4</v>
      </c>
    </row>
    <row r="4225" spans="1:17" x14ac:dyDescent="0.25">
      <c r="A4225" s="5">
        <v>38989</v>
      </c>
      <c r="B4225">
        <v>2.3275440000000001</v>
      </c>
      <c r="C4225">
        <v>19.532008999999999</v>
      </c>
      <c r="D4225" s="4">
        <f t="shared" si="66"/>
        <v>-3.8960523431523053E-4</v>
      </c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>
        <f>LN(C4225/C4224)</f>
        <v>-1.8262028435104694E-3</v>
      </c>
      <c r="Q4225">
        <f>$Y$3*D4225+$Y$4*P4225</f>
        <v>-1.5249124818734819E-3</v>
      </c>
    </row>
    <row r="4226" spans="1:17" x14ac:dyDescent="0.25">
      <c r="A4226" s="5">
        <v>38992</v>
      </c>
      <c r="B4226">
        <v>2.2634439999999998</v>
      </c>
      <c r="C4226">
        <v>19.539145999999999</v>
      </c>
      <c r="D4226" s="4">
        <f t="shared" si="66"/>
        <v>-2.7926087252651312E-2</v>
      </c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>
        <f>LN(C4226/C4225)</f>
        <v>3.6533345786078202E-4</v>
      </c>
      <c r="Q4226">
        <f>$Y$3*D4226+$Y$4*P4226</f>
        <v>-5.5680833336855468E-3</v>
      </c>
    </row>
    <row r="4227" spans="1:17" x14ac:dyDescent="0.25">
      <c r="A4227" s="5">
        <v>38993</v>
      </c>
      <c r="B4227">
        <v>2.2398600000000002</v>
      </c>
      <c r="C4227">
        <v>19.546291</v>
      </c>
      <c r="D4227" s="4">
        <f t="shared" si="66"/>
        <v>-1.0474183227872398E-2</v>
      </c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>
        <f>LN(C4227/C4226)</f>
        <v>3.656093229603222E-4</v>
      </c>
      <c r="Q4227">
        <f>$Y$3*D4227+$Y$4*P4227</f>
        <v>-1.9077656268558863E-3</v>
      </c>
    </row>
    <row r="4228" spans="1:17" x14ac:dyDescent="0.25">
      <c r="A4228" s="5">
        <v>38994</v>
      </c>
      <c r="B4228">
        <v>2.2791679999999999</v>
      </c>
      <c r="C4228">
        <v>19.95335</v>
      </c>
      <c r="D4228" s="4">
        <f t="shared" ref="D4228:D4291" si="67">LN(B4228/B4227)</f>
        <v>1.7397100175217322E-2</v>
      </c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>
        <f>LN(C4228/C4227)</f>
        <v>2.0611499275985056E-2</v>
      </c>
      <c r="Q4228">
        <f>$Y$3*D4228+$Y$4*P4228</f>
        <v>1.9937359585568588E-2</v>
      </c>
    </row>
    <row r="4229" spans="1:17" x14ac:dyDescent="0.25">
      <c r="A4229" s="5">
        <v>38995</v>
      </c>
      <c r="B4229">
        <v>2.262537</v>
      </c>
      <c r="C4229">
        <v>19.939066</v>
      </c>
      <c r="D4229" s="4">
        <f t="shared" si="67"/>
        <v>-7.3237140395736146E-3</v>
      </c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>
        <f>LN(C4229/C4228)</f>
        <v>-7.1612612334366686E-4</v>
      </c>
      <c r="Q4229">
        <f>$Y$3*D4229+$Y$4*P4229</f>
        <v>-2.1019021681362841E-3</v>
      </c>
    </row>
    <row r="4230" spans="1:17" x14ac:dyDescent="0.25">
      <c r="A4230" s="5">
        <v>38996</v>
      </c>
      <c r="B4230">
        <v>2.2440929999999999</v>
      </c>
      <c r="C4230">
        <v>19.903357</v>
      </c>
      <c r="D4230" s="4">
        <f t="shared" si="67"/>
        <v>-8.1853193974412899E-3</v>
      </c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>
        <f>LN(C4230/C4229)</f>
        <v>-1.7925119444356841E-3</v>
      </c>
      <c r="Q4230">
        <f>$Y$3*D4230+$Y$4*P4230</f>
        <v>-3.1332431673357797E-3</v>
      </c>
    </row>
    <row r="4231" spans="1:17" x14ac:dyDescent="0.25">
      <c r="A4231" s="5">
        <v>38999</v>
      </c>
      <c r="B4231">
        <v>2.2564899999999999</v>
      </c>
      <c r="C4231">
        <v>19.796236</v>
      </c>
      <c r="D4231" s="4">
        <f t="shared" si="67"/>
        <v>5.5090779812310394E-3</v>
      </c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>
        <f>LN(C4231/C4230)</f>
        <v>-5.3965923517392224E-3</v>
      </c>
      <c r="Q4231">
        <f>$Y$3*D4231+$Y$4*P4231</f>
        <v>-3.1094011873636831E-3</v>
      </c>
    </row>
    <row r="4232" spans="1:17" x14ac:dyDescent="0.25">
      <c r="A4232" s="5">
        <v>39000</v>
      </c>
      <c r="B4232">
        <v>2.2316959999999999</v>
      </c>
      <c r="C4232">
        <v>19.774815</v>
      </c>
      <c r="D4232" s="4">
        <f t="shared" si="67"/>
        <v>-1.1048674107116985E-2</v>
      </c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>
        <f>LN(C4232/C4231)</f>
        <v>-1.0826602554676122E-3</v>
      </c>
      <c r="Q4232">
        <f>$Y$3*D4232+$Y$4*P4232</f>
        <v>-3.172782011360491E-3</v>
      </c>
    </row>
    <row r="4233" spans="1:17" x14ac:dyDescent="0.25">
      <c r="A4233" s="5">
        <v>39001</v>
      </c>
      <c r="B4233">
        <v>2.2141600000000001</v>
      </c>
      <c r="C4233">
        <v>19.667695999999999</v>
      </c>
      <c r="D4233" s="4">
        <f t="shared" si="67"/>
        <v>-7.8887354614348842E-3</v>
      </c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>
        <f>LN(C4233/C4232)</f>
        <v>-5.431665512409852E-3</v>
      </c>
      <c r="Q4233">
        <f>$Y$3*D4233+$Y$4*P4233</f>
        <v>-5.9469743844076453E-3</v>
      </c>
    </row>
    <row r="4234" spans="1:17" x14ac:dyDescent="0.25">
      <c r="A4234" s="5">
        <v>39002</v>
      </c>
      <c r="B4234">
        <v>2.2755380000000001</v>
      </c>
      <c r="C4234">
        <v>20.153313000000001</v>
      </c>
      <c r="D4234" s="4">
        <f t="shared" si="67"/>
        <v>2.7343408896954247E-2</v>
      </c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>
        <f>LN(C4234/C4233)</f>
        <v>2.4391198900144531E-2</v>
      </c>
      <c r="Q4234">
        <f>$Y$3*D4234+$Y$4*P4234</f>
        <v>2.501035099386505E-2</v>
      </c>
    </row>
    <row r="4235" spans="1:17" x14ac:dyDescent="0.25">
      <c r="A4235" s="5">
        <v>39003</v>
      </c>
      <c r="B4235">
        <v>2.2682820000000001</v>
      </c>
      <c r="C4235">
        <v>20.260437</v>
      </c>
      <c r="D4235" s="4">
        <f t="shared" si="67"/>
        <v>-3.1937912011398783E-3</v>
      </c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>
        <f>LN(C4235/C4234)</f>
        <v>5.3013764320100588E-3</v>
      </c>
      <c r="Q4235">
        <f>$Y$3*D4235+$Y$4*P4235</f>
        <v>3.5197278256251605E-3</v>
      </c>
    </row>
    <row r="4236" spans="1:17" x14ac:dyDescent="0.25">
      <c r="A4236" s="5">
        <v>39006</v>
      </c>
      <c r="B4236">
        <v>2.2797710000000002</v>
      </c>
      <c r="C4236">
        <v>20.317575000000001</v>
      </c>
      <c r="D4236" s="4">
        <f t="shared" si="67"/>
        <v>5.0522825651264655E-3</v>
      </c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>
        <f>LN(C4236/C4235)</f>
        <v>2.8162068542715115E-3</v>
      </c>
      <c r="Q4236">
        <f>$Y$3*D4236+$Y$4*P4236</f>
        <v>3.2851677207375038E-3</v>
      </c>
    </row>
    <row r="4237" spans="1:17" x14ac:dyDescent="0.25">
      <c r="A4237" s="5">
        <v>39007</v>
      </c>
      <c r="B4237">
        <v>2.2462089999999999</v>
      </c>
      <c r="C4237">
        <v>20.310427000000001</v>
      </c>
      <c r="D4237" s="4">
        <f t="shared" si="67"/>
        <v>-1.4831093019808903E-2</v>
      </c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>
        <f>LN(C4237/C4236)</f>
        <v>-3.5187554011408939E-4</v>
      </c>
      <c r="Q4237">
        <f>$Y$3*D4237+$Y$4*P4237</f>
        <v>-3.3885287008565876E-3</v>
      </c>
    </row>
    <row r="4238" spans="1:17" x14ac:dyDescent="0.25">
      <c r="A4238" s="5">
        <v>39008</v>
      </c>
      <c r="B4238">
        <v>2.2534670000000001</v>
      </c>
      <c r="C4238">
        <v>20.367557999999999</v>
      </c>
      <c r="D4238" s="4">
        <f t="shared" si="67"/>
        <v>3.2260128483008661E-3</v>
      </c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>
        <f>LN(C4238/C4237)</f>
        <v>2.8089413752597284E-3</v>
      </c>
      <c r="Q4238">
        <f>$Y$3*D4238+$Y$4*P4238</f>
        <v>2.8964116690544032E-3</v>
      </c>
    </row>
    <row r="4239" spans="1:17" x14ac:dyDescent="0.25">
      <c r="A4239" s="5">
        <v>39009</v>
      </c>
      <c r="B4239">
        <v>2.3883169999999998</v>
      </c>
      <c r="C4239">
        <v>20.203299000000001</v>
      </c>
      <c r="D4239" s="4">
        <f t="shared" si="67"/>
        <v>5.8119014634862985E-2</v>
      </c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>
        <f>LN(C4239/C4238)</f>
        <v>-8.0974329684952058E-3</v>
      </c>
      <c r="Q4239">
        <f>$Y$3*D4239+$Y$4*P4239</f>
        <v>5.7898081886916869E-3</v>
      </c>
    </row>
    <row r="4240" spans="1:17" x14ac:dyDescent="0.25">
      <c r="A4240" s="5">
        <v>39010</v>
      </c>
      <c r="B4240">
        <v>2.4173439999999999</v>
      </c>
      <c r="C4240">
        <v>20.303288999999999</v>
      </c>
      <c r="D4240" s="4">
        <f t="shared" si="67"/>
        <v>1.2080483001680893E-2</v>
      </c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>
        <f>LN(C4240/C4239)</f>
        <v>4.9369847243000038E-3</v>
      </c>
      <c r="Q4240">
        <f>$Y$3*D4240+$Y$4*P4240</f>
        <v>6.4351545427441207E-3</v>
      </c>
    </row>
    <row r="4241" spans="1:17" x14ac:dyDescent="0.25">
      <c r="A4241" s="5">
        <v>39013</v>
      </c>
      <c r="B4241">
        <v>2.4630000000000001</v>
      </c>
      <c r="C4241">
        <v>20.317575000000001</v>
      </c>
      <c r="D4241" s="4">
        <f t="shared" si="67"/>
        <v>1.8710702347800121E-2</v>
      </c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>
        <f>LN(C4241/C4240)</f>
        <v>7.0338240904965429E-4</v>
      </c>
      <c r="Q4241">
        <f>$Y$3*D4241+$Y$4*P4241</f>
        <v>4.4799666813138336E-3</v>
      </c>
    </row>
    <row r="4242" spans="1:17" x14ac:dyDescent="0.25">
      <c r="A4242" s="5">
        <v>39014</v>
      </c>
      <c r="B4242">
        <v>2.4506030000000001</v>
      </c>
      <c r="C4242">
        <v>20.196166999999999</v>
      </c>
      <c r="D4242" s="4">
        <f t="shared" si="67"/>
        <v>-5.0460024159468073E-3</v>
      </c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>
        <f>LN(C4242/C4241)</f>
        <v>-5.993441110817079E-3</v>
      </c>
      <c r="Q4242">
        <f>$Y$3*D4242+$Y$4*P4242</f>
        <v>-5.7947395779875434E-3</v>
      </c>
    </row>
    <row r="4243" spans="1:17" x14ac:dyDescent="0.25">
      <c r="A4243" s="5">
        <v>39015</v>
      </c>
      <c r="B4243">
        <v>2.4696509999999998</v>
      </c>
      <c r="C4243">
        <v>20.217587000000002</v>
      </c>
      <c r="D4243" s="4">
        <f t="shared" si="67"/>
        <v>7.7427283877167501E-3</v>
      </c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>
        <f>LN(C4243/C4242)</f>
        <v>1.0600352546196775E-3</v>
      </c>
      <c r="Q4243">
        <f>$Y$3*D4243+$Y$4*P4243</f>
        <v>2.4615627372581344E-3</v>
      </c>
    </row>
    <row r="4244" spans="1:17" x14ac:dyDescent="0.25">
      <c r="A4244" s="5">
        <v>39016</v>
      </c>
      <c r="B4244">
        <v>2.4850720000000002</v>
      </c>
      <c r="C4244">
        <v>20.246155000000002</v>
      </c>
      <c r="D4244" s="4">
        <f t="shared" si="67"/>
        <v>6.2247878617458646E-3</v>
      </c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>
        <f>LN(C4244/C4243)</f>
        <v>1.4120297992529357E-3</v>
      </c>
      <c r="Q4244">
        <f>$Y$3*D4244+$Y$4*P4244</f>
        <v>2.4213852428639762E-3</v>
      </c>
    </row>
    <row r="4245" spans="1:17" x14ac:dyDescent="0.25">
      <c r="A4245" s="5">
        <v>39017</v>
      </c>
      <c r="B4245">
        <v>2.4312520000000002</v>
      </c>
      <c r="C4245">
        <v>20.239007999999998</v>
      </c>
      <c r="D4245" s="4">
        <f t="shared" si="67"/>
        <v>-2.1895281965527692E-2</v>
      </c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>
        <f>LN(C4245/C4244)</f>
        <v>-3.5306762006848065E-4</v>
      </c>
      <c r="Q4245">
        <f>$Y$3*D4245+$Y$4*P4245</f>
        <v>-4.8710074447357119E-3</v>
      </c>
    </row>
    <row r="4246" spans="1:17" x14ac:dyDescent="0.25">
      <c r="A4246" s="5">
        <v>39020</v>
      </c>
      <c r="B4246">
        <v>2.4315560000000001</v>
      </c>
      <c r="C4246">
        <v>20.374699</v>
      </c>
      <c r="D4246" s="4">
        <f t="shared" si="67"/>
        <v>1.2503064089561068E-4</v>
      </c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>
        <f>LN(C4246/C4245)</f>
        <v>6.6820546512326709E-3</v>
      </c>
      <c r="Q4246">
        <f>$Y$3*D4246+$Y$4*P4246</f>
        <v>5.3068831190709632E-3</v>
      </c>
    </row>
    <row r="4247" spans="1:17" x14ac:dyDescent="0.25">
      <c r="A4247" s="5">
        <v>39021</v>
      </c>
      <c r="B4247">
        <v>2.4515090000000002</v>
      </c>
      <c r="C4247">
        <v>20.503247999999999</v>
      </c>
      <c r="D4247" s="4">
        <f t="shared" si="67"/>
        <v>8.1723716768283862E-3</v>
      </c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>
        <f>LN(C4247/C4246)</f>
        <v>6.2894266069465146E-3</v>
      </c>
      <c r="Q4247">
        <f>$Y$3*D4247+$Y$4*P4247</f>
        <v>6.6843271674208509E-3</v>
      </c>
    </row>
    <row r="4248" spans="1:17" x14ac:dyDescent="0.25">
      <c r="A4248" s="5">
        <v>39022</v>
      </c>
      <c r="B4248">
        <v>2.3934579999999999</v>
      </c>
      <c r="C4248">
        <v>20.574663000000001</v>
      </c>
      <c r="D4248" s="4">
        <f t="shared" si="67"/>
        <v>-2.3964571152191666E-2</v>
      </c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>
        <f>LN(C4248/C4247)</f>
        <v>3.4770547095279332E-3</v>
      </c>
      <c r="Q4248">
        <f>$Y$3*D4248+$Y$4*P4248</f>
        <v>-2.2781388999170648E-3</v>
      </c>
    </row>
    <row r="4249" spans="1:17" x14ac:dyDescent="0.25">
      <c r="A4249" s="5">
        <v>39023</v>
      </c>
      <c r="B4249">
        <v>2.3880150000000002</v>
      </c>
      <c r="C4249">
        <v>20.546097</v>
      </c>
      <c r="D4249" s="4">
        <f t="shared" si="67"/>
        <v>-2.2767052542584385E-3</v>
      </c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>
        <f>LN(C4249/C4248)</f>
        <v>-1.3893714316178815E-3</v>
      </c>
      <c r="Q4249">
        <f>$Y$3*D4249+$Y$4*P4249</f>
        <v>-1.5754674731293709E-3</v>
      </c>
    </row>
    <row r="4250" spans="1:17" x14ac:dyDescent="0.25">
      <c r="A4250" s="5">
        <v>39024</v>
      </c>
      <c r="B4250">
        <v>2.3671530000000001</v>
      </c>
      <c r="C4250">
        <v>20.517536</v>
      </c>
      <c r="D4250" s="4">
        <f t="shared" si="67"/>
        <v>-8.7745096915421879E-3</v>
      </c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>
        <f>LN(C4250/C4249)</f>
        <v>-1.3910607766039875E-3</v>
      </c>
      <c r="Q4250">
        <f>$Y$3*D4250+$Y$4*P4250</f>
        <v>-2.9395542304919689E-3</v>
      </c>
    </row>
    <row r="4251" spans="1:17" x14ac:dyDescent="0.25">
      <c r="A4251" s="5">
        <v>39027</v>
      </c>
      <c r="B4251">
        <v>2.410088</v>
      </c>
      <c r="C4251">
        <v>20.596087000000001</v>
      </c>
      <c r="D4251" s="4">
        <f t="shared" si="67"/>
        <v>1.7975294132625472E-2</v>
      </c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>
        <f>LN(C4251/C4250)</f>
        <v>3.8211711762396426E-3</v>
      </c>
      <c r="Q4251">
        <f>$Y$3*D4251+$Y$4*P4251</f>
        <v>6.7896439043634085E-3</v>
      </c>
    </row>
    <row r="4252" spans="1:17" x14ac:dyDescent="0.25">
      <c r="A4252" s="5">
        <v>39028</v>
      </c>
      <c r="B4252">
        <v>2.4342760000000001</v>
      </c>
      <c r="C4252">
        <v>20.674645999999999</v>
      </c>
      <c r="D4252" s="4">
        <f t="shared" si="67"/>
        <v>9.9861203688189799E-3</v>
      </c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>
        <f>LN(C4252/C4251)</f>
        <v>3.8070123388335765E-3</v>
      </c>
      <c r="Q4252">
        <f>$Y$3*D4252+$Y$4*P4252</f>
        <v>5.1029254609438208E-3</v>
      </c>
    </row>
    <row r="4253" spans="1:17" x14ac:dyDescent="0.25">
      <c r="A4253" s="5">
        <v>39029</v>
      </c>
      <c r="B4253">
        <v>2.492934</v>
      </c>
      <c r="C4253">
        <v>20.696069999999999</v>
      </c>
      <c r="D4253" s="4">
        <f t="shared" si="67"/>
        <v>2.381094833585257E-2</v>
      </c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>
        <f>LN(C4253/C4252)</f>
        <v>1.0357085391083144E-3</v>
      </c>
      <c r="Q4253">
        <f>$Y$3*D4253+$Y$4*P4253</f>
        <v>5.8122445647906572E-3</v>
      </c>
    </row>
    <row r="4254" spans="1:17" x14ac:dyDescent="0.25">
      <c r="A4254" s="5">
        <v>39030</v>
      </c>
      <c r="B4254">
        <v>2.519844</v>
      </c>
      <c r="C4254">
        <v>20.896034</v>
      </c>
      <c r="D4254" s="4">
        <f t="shared" si="67"/>
        <v>1.0736664781830474E-2</v>
      </c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>
        <f>LN(C4254/C4253)</f>
        <v>9.6155530242590954E-3</v>
      </c>
      <c r="Q4254">
        <f>$Y$3*D4254+$Y$4*P4254</f>
        <v>9.8506781314652656E-3</v>
      </c>
    </row>
    <row r="4255" spans="1:17" x14ac:dyDescent="0.25">
      <c r="A4255" s="5">
        <v>39031</v>
      </c>
      <c r="B4255">
        <v>2.5131899999999998</v>
      </c>
      <c r="C4255">
        <v>20.881741999999999</v>
      </c>
      <c r="D4255" s="4">
        <f t="shared" si="67"/>
        <v>-2.6441322974375741E-3</v>
      </c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>
        <f>LN(C4255/C4254)</f>
        <v>-6.8419154516653031E-4</v>
      </c>
      <c r="Q4255">
        <f>$Y$3*D4255+$Y$4*P4255</f>
        <v>-1.0952400212736343E-3</v>
      </c>
    </row>
    <row r="4256" spans="1:17" x14ac:dyDescent="0.25">
      <c r="A4256" s="5">
        <v>39034</v>
      </c>
      <c r="B4256">
        <v>2.5503800000000001</v>
      </c>
      <c r="C4256">
        <v>20.960304000000001</v>
      </c>
      <c r="D4256" s="4">
        <f t="shared" si="67"/>
        <v>1.4689505128048435E-2</v>
      </c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>
        <f>LN(C4256/C4255)</f>
        <v>3.7551745112594662E-3</v>
      </c>
      <c r="Q4256">
        <f>$Y$3*D4256+$Y$4*P4256</f>
        <v>6.048376452223443E-3</v>
      </c>
    </row>
    <row r="4257" spans="1:17" x14ac:dyDescent="0.25">
      <c r="A4257" s="5">
        <v>39035</v>
      </c>
      <c r="B4257">
        <v>2.570033</v>
      </c>
      <c r="C4257">
        <v>20.945969000000002</v>
      </c>
      <c r="D4257" s="4">
        <f t="shared" si="67"/>
        <v>7.6763716157572702E-3</v>
      </c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>
        <f>LN(C4257/C4256)</f>
        <v>-6.8414581077778729E-4</v>
      </c>
      <c r="Q4257">
        <f>$Y$3*D4257+$Y$4*P4257</f>
        <v>1.0692632877687134E-3</v>
      </c>
    </row>
    <row r="4258" spans="1:17" x14ac:dyDescent="0.25">
      <c r="A4258" s="5">
        <v>39036</v>
      </c>
      <c r="B4258">
        <v>2.5413100000000002</v>
      </c>
      <c r="C4258">
        <v>20.867151</v>
      </c>
      <c r="D4258" s="4">
        <f t="shared" si="67"/>
        <v>-1.1239043181979758E-2</v>
      </c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>
        <f>LN(C4258/C4257)</f>
        <v>-3.7700173224831336E-3</v>
      </c>
      <c r="Q4258">
        <f>$Y$3*D4258+$Y$4*P4258</f>
        <v>-5.3364583967825396E-3</v>
      </c>
    </row>
    <row r="4259" spans="1:17" x14ac:dyDescent="0.25">
      <c r="A4259" s="5">
        <v>39037</v>
      </c>
      <c r="B4259">
        <v>2.5884770000000001</v>
      </c>
      <c r="C4259">
        <v>21.117956</v>
      </c>
      <c r="D4259" s="4">
        <f t="shared" si="67"/>
        <v>1.8389975755809921E-2</v>
      </c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>
        <f>LN(C4259/C4258)</f>
        <v>1.1947473820319708E-2</v>
      </c>
      <c r="Q4259">
        <f>$Y$3*D4259+$Y$4*P4259</f>
        <v>1.3298627216069957E-2</v>
      </c>
    </row>
    <row r="4260" spans="1:17" x14ac:dyDescent="0.25">
      <c r="A4260" s="5">
        <v>39038</v>
      </c>
      <c r="B4260">
        <v>2.5957340000000002</v>
      </c>
      <c r="C4260">
        <v>21.067800999999999</v>
      </c>
      <c r="D4260" s="4">
        <f t="shared" si="67"/>
        <v>2.7996563951876007E-3</v>
      </c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>
        <f>LN(C4260/C4259)</f>
        <v>-2.3778178796903969E-3</v>
      </c>
      <c r="Q4260">
        <f>$Y$3*D4260+$Y$4*P4260</f>
        <v>-1.2919723467035801E-3</v>
      </c>
    </row>
    <row r="4261" spans="1:17" x14ac:dyDescent="0.25">
      <c r="A4261" s="5">
        <v>39041</v>
      </c>
      <c r="B4261">
        <v>2.6144799999999999</v>
      </c>
      <c r="C4261">
        <v>21.418918999999999</v>
      </c>
      <c r="D4261" s="4">
        <f t="shared" si="67"/>
        <v>7.1958967099516142E-3</v>
      </c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>
        <f>LN(C4261/C4260)</f>
        <v>1.6528740920875841E-2</v>
      </c>
      <c r="Q4261">
        <f>$Y$3*D4261+$Y$4*P4261</f>
        <v>1.4571410636171964E-2</v>
      </c>
    </row>
    <row r="4262" spans="1:17" x14ac:dyDescent="0.25">
      <c r="A4262" s="5">
        <v>39042</v>
      </c>
      <c r="B4262">
        <v>2.6788829999999999</v>
      </c>
      <c r="C4262">
        <v>21.440418000000001</v>
      </c>
      <c r="D4262" s="4">
        <f t="shared" si="67"/>
        <v>2.4334691625874292E-2</v>
      </c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>
        <f>LN(C4262/C4261)</f>
        <v>1.0032353885079889E-3</v>
      </c>
      <c r="Q4262">
        <f>$Y$3*D4262+$Y$4*P4262</f>
        <v>5.8964238793418871E-3</v>
      </c>
    </row>
    <row r="4263" spans="1:17" x14ac:dyDescent="0.25">
      <c r="A4263" s="5">
        <v>39043</v>
      </c>
      <c r="B4263">
        <v>2.7305860000000002</v>
      </c>
      <c r="C4263">
        <v>21.440418000000001</v>
      </c>
      <c r="D4263" s="4">
        <f t="shared" si="67"/>
        <v>1.9116321580613164E-2</v>
      </c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>
        <f>LN(C4263/C4262)</f>
        <v>0</v>
      </c>
      <c r="Q4263">
        <f>$Y$3*D4263+$Y$4*P4263</f>
        <v>4.0091695860598768E-3</v>
      </c>
    </row>
    <row r="4264" spans="1:17" x14ac:dyDescent="0.25">
      <c r="A4264" s="5">
        <v>39045</v>
      </c>
      <c r="B4264">
        <v>2.7704970000000002</v>
      </c>
      <c r="C4264">
        <v>21.325763999999999</v>
      </c>
      <c r="D4264" s="4">
        <f t="shared" si="67"/>
        <v>1.4510488310575182E-2</v>
      </c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>
        <f>LN(C4264/C4263)</f>
        <v>-5.3619130504944977E-3</v>
      </c>
      <c r="Q4264">
        <f>$Y$3*D4264+$Y$4*P4264</f>
        <v>-1.1941746703463658E-3</v>
      </c>
    </row>
    <row r="4265" spans="1:17" x14ac:dyDescent="0.25">
      <c r="A4265" s="5">
        <v>39048</v>
      </c>
      <c r="B4265">
        <v>2.707303</v>
      </c>
      <c r="C4265">
        <v>21.125124</v>
      </c>
      <c r="D4265" s="4">
        <f t="shared" si="67"/>
        <v>-2.307379009133061E-2</v>
      </c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>
        <f>LN(C4265/C4264)</f>
        <v>-9.4528761822183852E-3</v>
      </c>
      <c r="Q4265">
        <f>$Y$3*D4265+$Y$4*P4265</f>
        <v>-1.2309521669608281E-2</v>
      </c>
    </row>
    <row r="4266" spans="1:17" x14ac:dyDescent="0.25">
      <c r="A4266" s="5">
        <v>39049</v>
      </c>
      <c r="B4266">
        <v>2.7759390000000002</v>
      </c>
      <c r="C4266">
        <v>21.060627</v>
      </c>
      <c r="D4266" s="4">
        <f t="shared" si="67"/>
        <v>2.5036131943406724E-2</v>
      </c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>
        <f>LN(C4266/C4265)</f>
        <v>-3.0577647060733753E-3</v>
      </c>
      <c r="Q4266">
        <f>$Y$3*D4266+$Y$4*P4266</f>
        <v>2.8342263616659416E-3</v>
      </c>
    </row>
    <row r="4267" spans="1:17" x14ac:dyDescent="0.25">
      <c r="A4267" s="5">
        <v>39050</v>
      </c>
      <c r="B4267">
        <v>2.7756370000000001</v>
      </c>
      <c r="C4267">
        <v>21.189609999999998</v>
      </c>
      <c r="D4267" s="4">
        <f t="shared" si="67"/>
        <v>-1.0879793424353553E-4</v>
      </c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>
        <f>LN(C4267/C4266)</f>
        <v>6.105688860437759E-3</v>
      </c>
      <c r="Q4267">
        <f>$Y$3*D4267+$Y$4*P4267</f>
        <v>4.8023559286736019E-3</v>
      </c>
    </row>
    <row r="4268" spans="1:17" x14ac:dyDescent="0.25">
      <c r="A4268" s="5">
        <v>39051</v>
      </c>
      <c r="B4268">
        <v>2.771404</v>
      </c>
      <c r="C4268">
        <v>21.039131000000001</v>
      </c>
      <c r="D4268" s="4">
        <f t="shared" si="67"/>
        <v>-1.5262194101961378E-3</v>
      </c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>
        <f>LN(C4268/C4267)</f>
        <v>-7.1268824676821423E-3</v>
      </c>
      <c r="Q4268">
        <f>$Y$3*D4268+$Y$4*P4268</f>
        <v>-5.9522836884581213E-3</v>
      </c>
    </row>
    <row r="4269" spans="1:17" x14ac:dyDescent="0.25">
      <c r="A4269" s="5">
        <v>39052</v>
      </c>
      <c r="B4269">
        <v>2.7611240000000001</v>
      </c>
      <c r="C4269">
        <v>20.867151</v>
      </c>
      <c r="D4269" s="4">
        <f t="shared" si="67"/>
        <v>-3.7162077917130489E-3</v>
      </c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>
        <f>LN(C4269/C4268)</f>
        <v>-8.2078847039825549E-3</v>
      </c>
      <c r="Q4269">
        <f>$Y$3*D4269+$Y$4*P4269</f>
        <v>-7.2658679885208846E-3</v>
      </c>
    </row>
    <row r="4270" spans="1:17" x14ac:dyDescent="0.25">
      <c r="A4270" s="5">
        <v>39055</v>
      </c>
      <c r="B4270">
        <v>2.7550759999999999</v>
      </c>
      <c r="C4270">
        <v>21.017631999999999</v>
      </c>
      <c r="D4270" s="4">
        <f t="shared" si="67"/>
        <v>-2.1928147722897074E-3</v>
      </c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>
        <f>LN(C4270/C4269)</f>
        <v>7.1855044569495135E-3</v>
      </c>
      <c r="Q4270">
        <f>$Y$3*D4270+$Y$4*P4270</f>
        <v>5.2186369263071252E-3</v>
      </c>
    </row>
    <row r="4271" spans="1:17" x14ac:dyDescent="0.25">
      <c r="A4271" s="5">
        <v>39056</v>
      </c>
      <c r="B4271">
        <v>2.7596120000000002</v>
      </c>
      <c r="C4271">
        <v>20.874317000000001</v>
      </c>
      <c r="D4271" s="4">
        <f t="shared" si="67"/>
        <v>1.645061705378146E-3</v>
      </c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>
        <f>LN(C4271/C4270)</f>
        <v>-6.842152849363411E-3</v>
      </c>
      <c r="Q4271">
        <f>$Y$3*D4271+$Y$4*P4271</f>
        <v>-5.0621722019493828E-3</v>
      </c>
    </row>
    <row r="4272" spans="1:17" x14ac:dyDescent="0.25">
      <c r="A4272" s="5">
        <v>39057</v>
      </c>
      <c r="B4272">
        <v>2.7160730000000002</v>
      </c>
      <c r="C4272">
        <v>20.773987000000002</v>
      </c>
      <c r="D4272" s="4">
        <f t="shared" si="67"/>
        <v>-1.5903003039997112E-2</v>
      </c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>
        <f>LN(C4272/C4271)</f>
        <v>-4.8179726155849582E-3</v>
      </c>
      <c r="Q4272">
        <f>$Y$3*D4272+$Y$4*P4272</f>
        <v>-7.1427800661549613E-3</v>
      </c>
    </row>
    <row r="4273" spans="1:17" x14ac:dyDescent="0.25">
      <c r="A4273" s="5">
        <v>39058</v>
      </c>
      <c r="B4273">
        <v>2.6317149999999998</v>
      </c>
      <c r="C4273">
        <v>20.673670000000001</v>
      </c>
      <c r="D4273" s="4">
        <f t="shared" si="67"/>
        <v>-3.1551362171356498E-2</v>
      </c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>
        <f>LN(C4273/C4272)</f>
        <v>-4.8406690822707463E-3</v>
      </c>
      <c r="Q4273">
        <f>$Y$3*D4273+$Y$4*P4273</f>
        <v>-1.044256785258362E-2</v>
      </c>
    </row>
    <row r="4274" spans="1:17" x14ac:dyDescent="0.25">
      <c r="A4274" s="5">
        <v>39059</v>
      </c>
      <c r="B4274">
        <v>2.6686019999999999</v>
      </c>
      <c r="C4274">
        <v>21.067800999999999</v>
      </c>
      <c r="D4274" s="4">
        <f t="shared" si="67"/>
        <v>1.3919014857239651E-2</v>
      </c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>
        <f>LN(C4274/C4273)</f>
        <v>1.888494603089879E-2</v>
      </c>
      <c r="Q4274">
        <f>$Y$3*D4274+$Y$4*P4274</f>
        <v>1.7843466364220035E-2</v>
      </c>
    </row>
    <row r="4275" spans="1:17" x14ac:dyDescent="0.25">
      <c r="A4275" s="5">
        <v>39062</v>
      </c>
      <c r="B4275">
        <v>2.6834180000000001</v>
      </c>
      <c r="C4275">
        <v>21.168109999999999</v>
      </c>
      <c r="D4275" s="4">
        <f t="shared" si="67"/>
        <v>5.5366152770681071E-3</v>
      </c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>
        <f>LN(C4275/C4274)</f>
        <v>4.7499479103271939E-3</v>
      </c>
      <c r="Q4275">
        <f>$Y$3*D4275+$Y$4*P4275</f>
        <v>4.9149316844169736E-3</v>
      </c>
    </row>
    <row r="4276" spans="1:17" x14ac:dyDescent="0.25">
      <c r="A4276" s="5">
        <v>39063</v>
      </c>
      <c r="B4276">
        <v>2.6045039999999999</v>
      </c>
      <c r="C4276">
        <v>21.089293999999999</v>
      </c>
      <c r="D4276" s="4">
        <f t="shared" si="67"/>
        <v>-2.9849101054267465E-2</v>
      </c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>
        <f>LN(C4276/C4275)</f>
        <v>-3.7302855326321791E-3</v>
      </c>
      <c r="Q4276">
        <f>$Y$3*D4276+$Y$4*P4276</f>
        <v>-9.2080528097554827E-3</v>
      </c>
    </row>
    <row r="4277" spans="1:17" x14ac:dyDescent="0.25">
      <c r="A4277" s="5">
        <v>39064</v>
      </c>
      <c r="B4277">
        <v>2.692488</v>
      </c>
      <c r="C4277">
        <v>21.175277999999999</v>
      </c>
      <c r="D4277" s="4">
        <f t="shared" si="67"/>
        <v>3.3223419208615358E-2</v>
      </c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>
        <f>LN(C4277/C4276)</f>
        <v>4.0688507919103565E-3</v>
      </c>
      <c r="Q4277">
        <f>$Y$3*D4277+$Y$4*P4277</f>
        <v>1.0183291192907545E-2</v>
      </c>
    </row>
    <row r="4278" spans="1:17" x14ac:dyDescent="0.25">
      <c r="A4278" s="5">
        <v>39065</v>
      </c>
      <c r="B4278">
        <v>2.6773709999999999</v>
      </c>
      <c r="C4278">
        <v>21.547910999999999</v>
      </c>
      <c r="D4278" s="4">
        <f t="shared" si="67"/>
        <v>-5.6303303065626323E-3</v>
      </c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>
        <f>LN(C4278/C4277)</f>
        <v>1.7444505354609455E-2</v>
      </c>
      <c r="Q4278">
        <f>$Y$3*D4278+$Y$4*P4278</f>
        <v>1.2605136601265138E-2</v>
      </c>
    </row>
    <row r="4279" spans="1:17" x14ac:dyDescent="0.25">
      <c r="A4279" s="5">
        <v>39066</v>
      </c>
      <c r="B4279">
        <v>2.6522760000000001</v>
      </c>
      <c r="C4279">
        <v>21.633891999999999</v>
      </c>
      <c r="D4279" s="4">
        <f t="shared" si="67"/>
        <v>-9.4172036007498759E-3</v>
      </c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>
        <f>LN(C4279/C4278)</f>
        <v>3.9822845575990052E-3</v>
      </c>
      <c r="Q4279">
        <f>$Y$3*D4279+$Y$4*P4279</f>
        <v>1.1720775746979204E-3</v>
      </c>
    </row>
    <row r="4280" spans="1:17" x14ac:dyDescent="0.25">
      <c r="A4280" s="5">
        <v>39069</v>
      </c>
      <c r="B4280">
        <v>2.5842450000000001</v>
      </c>
      <c r="C4280">
        <v>21.418918999999999</v>
      </c>
      <c r="D4280" s="4">
        <f t="shared" si="67"/>
        <v>-2.5984743639394351E-2</v>
      </c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>
        <f>LN(C4280/C4279)</f>
        <v>-9.986562160938222E-3</v>
      </c>
      <c r="Q4280">
        <f>$Y$3*D4280+$Y$4*P4280</f>
        <v>-1.3341779970244161E-2</v>
      </c>
    </row>
    <row r="4281" spans="1:17" x14ac:dyDescent="0.25">
      <c r="A4281" s="5">
        <v>39070</v>
      </c>
      <c r="B4281">
        <v>2.6096430000000002</v>
      </c>
      <c r="C4281">
        <v>21.490582</v>
      </c>
      <c r="D4281" s="4">
        <f t="shared" si="67"/>
        <v>9.7800347026937608E-3</v>
      </c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>
        <f>LN(C4281/C4280)</f>
        <v>3.3401957588884575E-3</v>
      </c>
      <c r="Q4281">
        <f>$Y$3*D4281+$Y$4*P4281</f>
        <v>4.6907906588409647E-3</v>
      </c>
    </row>
    <row r="4282" spans="1:17" x14ac:dyDescent="0.25">
      <c r="A4282" s="5">
        <v>39071</v>
      </c>
      <c r="B4282">
        <v>2.5627779999999998</v>
      </c>
      <c r="C4282">
        <v>21.562245999999998</v>
      </c>
      <c r="D4282" s="4">
        <f t="shared" si="67"/>
        <v>-1.8121603984921051E-2</v>
      </c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>
        <f>LN(C4282/C4281)</f>
        <v>3.3291223604636085E-3</v>
      </c>
      <c r="Q4282">
        <f>$Y$3*D4282+$Y$4*P4282</f>
        <v>-1.1696301479701323E-3</v>
      </c>
    </row>
    <row r="4283" spans="1:17" x14ac:dyDescent="0.25">
      <c r="A4283" s="5">
        <v>39072</v>
      </c>
      <c r="B4283">
        <v>2.5065390000000001</v>
      </c>
      <c r="C4283">
        <v>21.483415999999998</v>
      </c>
      <c r="D4283" s="4">
        <f t="shared" si="67"/>
        <v>-2.2188909239473094E-2</v>
      </c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>
        <f>LN(C4283/C4282)</f>
        <v>-3.6626263582261475E-3</v>
      </c>
      <c r="Q4283">
        <f>$Y$3*D4283+$Y$4*P4283</f>
        <v>-7.5480501076133251E-3</v>
      </c>
    </row>
    <row r="4284" spans="1:17" x14ac:dyDescent="0.25">
      <c r="A4284" s="5">
        <v>39073</v>
      </c>
      <c r="B4284">
        <v>2.4853740000000002</v>
      </c>
      <c r="C4284">
        <v>21.239777</v>
      </c>
      <c r="D4284" s="4">
        <f t="shared" si="67"/>
        <v>-8.4797659032973642E-3</v>
      </c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>
        <f>LN(C4284/C4283)</f>
        <v>-1.1405591393583889E-2</v>
      </c>
      <c r="Q4284">
        <f>$Y$3*D4284+$Y$4*P4284</f>
        <v>-1.0791972789172483E-2</v>
      </c>
    </row>
    <row r="4285" spans="1:17" x14ac:dyDescent="0.25">
      <c r="A4285" s="5">
        <v>39077</v>
      </c>
      <c r="B4285">
        <v>2.4645100000000002</v>
      </c>
      <c r="C4285">
        <v>21.490582</v>
      </c>
      <c r="D4285" s="4">
        <f t="shared" si="67"/>
        <v>-8.430146469016235E-3</v>
      </c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>
        <f>LN(C4285/C4284)</f>
        <v>1.1739095391346415E-2</v>
      </c>
      <c r="Q4285">
        <f>$Y$3*D4285+$Y$4*P4285</f>
        <v>7.509102152351216E-3</v>
      </c>
    </row>
    <row r="4286" spans="1:17" x14ac:dyDescent="0.25">
      <c r="A4286" s="5">
        <v>39078</v>
      </c>
      <c r="B4286">
        <v>2.4648140000000001</v>
      </c>
      <c r="C4286">
        <v>21.512089</v>
      </c>
      <c r="D4286" s="4">
        <f t="shared" si="67"/>
        <v>1.2334348498308168E-4</v>
      </c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>
        <f>LN(C4286/C4285)</f>
        <v>1.0002635321509313E-3</v>
      </c>
      <c r="Q4286">
        <f>$Y$3*D4286+$Y$4*P4286</f>
        <v>8.1635151917888499E-4</v>
      </c>
    </row>
    <row r="4287" spans="1:17" x14ac:dyDescent="0.25">
      <c r="A4287" s="5">
        <v>39079</v>
      </c>
      <c r="B4287">
        <v>2.4451610000000001</v>
      </c>
      <c r="C4287">
        <v>21.483415999999998</v>
      </c>
      <c r="D4287" s="4">
        <f t="shared" si="67"/>
        <v>-8.005378828561064E-3</v>
      </c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>
        <f>LN(C4287/C4286)</f>
        <v>-1.3337675299136085E-3</v>
      </c>
      <c r="Q4287">
        <f>$Y$3*D4287+$Y$4*P4287</f>
        <v>-2.7329708753771487E-3</v>
      </c>
    </row>
    <row r="4288" spans="1:17" x14ac:dyDescent="0.25">
      <c r="A4288" s="5">
        <v>39080</v>
      </c>
      <c r="B4288">
        <v>2.5651959999999998</v>
      </c>
      <c r="C4288">
        <v>21.397424999999998</v>
      </c>
      <c r="D4288" s="4">
        <f t="shared" si="67"/>
        <v>4.7923919529085833E-2</v>
      </c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>
        <f>LN(C4288/C4287)</f>
        <v>-4.0107009687106341E-3</v>
      </c>
      <c r="Q4288">
        <f>$Y$3*D4288+$Y$4*P4288</f>
        <v>6.8812847140625934E-3</v>
      </c>
    </row>
    <row r="4289" spans="1:17" x14ac:dyDescent="0.25">
      <c r="A4289" s="5">
        <v>39085</v>
      </c>
      <c r="B4289">
        <v>2.5337510000000001</v>
      </c>
      <c r="C4289">
        <v>21.397424999999998</v>
      </c>
      <c r="D4289" s="4">
        <f t="shared" si="67"/>
        <v>-1.2334075502825424E-2</v>
      </c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>
        <f>LN(C4289/C4288)</f>
        <v>0</v>
      </c>
      <c r="Q4289">
        <f>$Y$3*D4289+$Y$4*P4289</f>
        <v>-2.5867633670822441E-3</v>
      </c>
    </row>
    <row r="4290" spans="1:17" x14ac:dyDescent="0.25">
      <c r="A4290" s="5">
        <v>39086</v>
      </c>
      <c r="B4290">
        <v>2.5899909999999999</v>
      </c>
      <c r="C4290">
        <v>21.361597</v>
      </c>
      <c r="D4290" s="4">
        <f t="shared" si="67"/>
        <v>2.1953587346010144E-2</v>
      </c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>
        <f>LN(C4290/C4289)</f>
        <v>-1.6758104703501889E-3</v>
      </c>
      <c r="Q4290">
        <f>$Y$3*D4290+$Y$4*P4290</f>
        <v>3.2798638032159335E-3</v>
      </c>
    </row>
    <row r="4291" spans="1:17" x14ac:dyDescent="0.25">
      <c r="A4291" s="5">
        <v>39087</v>
      </c>
      <c r="B4291">
        <v>2.5715460000000001</v>
      </c>
      <c r="C4291">
        <v>21.239777</v>
      </c>
      <c r="D4291" s="4">
        <f t="shared" si="67"/>
        <v>-7.1471263371063864E-3</v>
      </c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>
        <f>LN(C4291/C4290)</f>
        <v>-5.7190799545229869E-3</v>
      </c>
      <c r="Q4291">
        <f>$Y$3*D4291+$Y$4*P4291</f>
        <v>-6.0185769105870913E-3</v>
      </c>
    </row>
    <row r="4292" spans="1:17" x14ac:dyDescent="0.25">
      <c r="A4292" s="5">
        <v>39090</v>
      </c>
      <c r="B4292">
        <v>2.5842450000000001</v>
      </c>
      <c r="C4292">
        <v>21.447586000000001</v>
      </c>
      <c r="D4292" s="4">
        <f t="shared" ref="D4292:D4355" si="68">LN(B4292/B4291)</f>
        <v>4.9261212024277823E-3</v>
      </c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>
        <f>LN(C4292/C4291)</f>
        <v>9.7364009880527951E-3</v>
      </c>
      <c r="Q4292">
        <f>$Y$3*D4292+$Y$4*P4292</f>
        <v>8.7275653009337532E-3</v>
      </c>
    </row>
    <row r="4293" spans="1:17" x14ac:dyDescent="0.25">
      <c r="A4293" s="5">
        <v>39091</v>
      </c>
      <c r="B4293">
        <v>2.798918</v>
      </c>
      <c r="C4293">
        <v>21.469078</v>
      </c>
      <c r="D4293" s="4">
        <f t="shared" si="68"/>
        <v>7.9799518259713514E-2</v>
      </c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>
        <f>LN(C4293/C4292)</f>
        <v>1.0015690779984607E-3</v>
      </c>
      <c r="Q4293">
        <f>$Y$3*D4293+$Y$4*P4293</f>
        <v>1.7527465023566179E-2</v>
      </c>
    </row>
    <row r="4294" spans="1:17" x14ac:dyDescent="0.25">
      <c r="A4294" s="5">
        <v>39092</v>
      </c>
      <c r="B4294">
        <v>2.9328630000000002</v>
      </c>
      <c r="C4294">
        <v>21.254107999999999</v>
      </c>
      <c r="D4294" s="4">
        <f t="shared" si="68"/>
        <v>4.6746165124013507E-2</v>
      </c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>
        <f>LN(C4294/C4293)</f>
        <v>-1.0063472992257324E-2</v>
      </c>
      <c r="Q4294">
        <f>$Y$3*D4294+$Y$4*P4294</f>
        <v>1.8509255163869035E-3</v>
      </c>
    </row>
    <row r="4295" spans="1:17" x14ac:dyDescent="0.25">
      <c r="A4295" s="5">
        <v>39093</v>
      </c>
      <c r="B4295">
        <v>2.8965800000000002</v>
      </c>
      <c r="C4295">
        <v>21.999361</v>
      </c>
      <c r="D4295" s="4">
        <f t="shared" si="68"/>
        <v>-1.2448348337027963E-2</v>
      </c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>
        <f>LN(C4295/C4294)</f>
        <v>3.4463213147906978E-2</v>
      </c>
      <c r="Q4295">
        <f>$Y$3*D4295+$Y$4*P4295</f>
        <v>2.4624688265027991E-2</v>
      </c>
    </row>
    <row r="4296" spans="1:17" x14ac:dyDescent="0.25">
      <c r="A4296" s="5">
        <v>39094</v>
      </c>
      <c r="B4296">
        <v>2.8609019999999998</v>
      </c>
      <c r="C4296">
        <v>22.364819000000001</v>
      </c>
      <c r="D4296" s="4">
        <f t="shared" si="68"/>
        <v>-1.2393770990082096E-2</v>
      </c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>
        <f>LN(C4296/C4295)</f>
        <v>1.6475736367660771E-2</v>
      </c>
      <c r="Q4296">
        <f>$Y$3*D4296+$Y$4*P4296</f>
        <v>1.0421080382977232E-2</v>
      </c>
    </row>
    <row r="4297" spans="1:17" x14ac:dyDescent="0.25">
      <c r="A4297" s="5">
        <v>39098</v>
      </c>
      <c r="B4297">
        <v>2.935886</v>
      </c>
      <c r="C4297">
        <v>22.328993000000001</v>
      </c>
      <c r="D4297" s="4">
        <f t="shared" si="68"/>
        <v>2.5872321936682794E-2</v>
      </c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>
        <f>LN(C4297/C4296)</f>
        <v>-1.6031752974324373E-3</v>
      </c>
      <c r="Q4297">
        <f>$Y$3*D4297+$Y$4*P4297</f>
        <v>4.1591219838917988E-3</v>
      </c>
    </row>
    <row r="4298" spans="1:17" x14ac:dyDescent="0.25">
      <c r="A4298" s="5">
        <v>39099</v>
      </c>
      <c r="B4298">
        <v>2.870879</v>
      </c>
      <c r="C4298">
        <v>22.286007000000001</v>
      </c>
      <c r="D4298" s="4">
        <f t="shared" si="68"/>
        <v>-2.2391027003648381E-2</v>
      </c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>
        <f>LN(C4298/C4297)</f>
        <v>-1.9269758288211617E-3</v>
      </c>
      <c r="Q4298">
        <f>$Y$3*D4298+$Y$4*P4298</f>
        <v>-6.2187979365270199E-3</v>
      </c>
    </row>
    <row r="4299" spans="1:17" x14ac:dyDescent="0.25">
      <c r="A4299" s="5">
        <v>39100</v>
      </c>
      <c r="B4299">
        <v>2.6930939999999999</v>
      </c>
      <c r="C4299">
        <v>22.214338000000001</v>
      </c>
      <c r="D4299" s="4">
        <f t="shared" si="68"/>
        <v>-6.3927536126557896E-2</v>
      </c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>
        <f>LN(C4299/C4298)</f>
        <v>-3.2210564643952461E-3</v>
      </c>
      <c r="Q4299">
        <f>$Y$3*D4299+$Y$4*P4299</f>
        <v>-1.5952719871079702E-2</v>
      </c>
    </row>
    <row r="4300" spans="1:17" x14ac:dyDescent="0.25">
      <c r="A4300" s="5">
        <v>39101</v>
      </c>
      <c r="B4300">
        <v>2.675859</v>
      </c>
      <c r="C4300">
        <v>22.293168999999999</v>
      </c>
      <c r="D4300" s="4">
        <f t="shared" si="68"/>
        <v>-6.4202682355238919E-3</v>
      </c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>
        <f>LN(C4300/C4299)</f>
        <v>3.5423724107292802E-3</v>
      </c>
      <c r="Q4300">
        <f>$Y$3*D4300+$Y$4*P4300</f>
        <v>1.4529581001691736E-3</v>
      </c>
    </row>
    <row r="4301" spans="1:17" x14ac:dyDescent="0.25">
      <c r="A4301" s="5">
        <v>39104</v>
      </c>
      <c r="B4301">
        <v>2.6241560000000002</v>
      </c>
      <c r="C4301">
        <v>22.013688999999999</v>
      </c>
      <c r="D4301" s="4">
        <f t="shared" si="68"/>
        <v>-1.9511129760623733E-2</v>
      </c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>
        <f>LN(C4301/C4300)</f>
        <v>-1.261582154176611E-2</v>
      </c>
      <c r="Q4301">
        <f>$Y$3*D4301+$Y$4*P4301</f>
        <v>-1.4061939712616945E-2</v>
      </c>
    </row>
    <row r="4302" spans="1:17" x14ac:dyDescent="0.25">
      <c r="A4302" s="5">
        <v>39105</v>
      </c>
      <c r="B4302">
        <v>2.591199</v>
      </c>
      <c r="C4302">
        <v>22.028025</v>
      </c>
      <c r="D4302" s="4">
        <f t="shared" si="68"/>
        <v>-1.263861758087389E-2</v>
      </c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>
        <f>LN(C4302/C4301)</f>
        <v>6.5101919086670446E-4</v>
      </c>
      <c r="Q4302">
        <f>$Y$3*D4302+$Y$4*P4302</f>
        <v>-2.1361492154798253E-3</v>
      </c>
    </row>
    <row r="4303" spans="1:17" x14ac:dyDescent="0.25">
      <c r="A4303" s="5">
        <v>39106</v>
      </c>
      <c r="B4303">
        <v>2.621435</v>
      </c>
      <c r="C4303">
        <v>22.278829999999999</v>
      </c>
      <c r="D4303" s="4">
        <f t="shared" si="68"/>
        <v>1.1601174805008066E-2</v>
      </c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>
        <f>LN(C4303/C4302)</f>
        <v>1.1321393896427234E-2</v>
      </c>
      <c r="Q4303">
        <f>$Y$3*D4303+$Y$4*P4303</f>
        <v>1.1380070933466619E-2</v>
      </c>
    </row>
    <row r="4304" spans="1:17" x14ac:dyDescent="0.25">
      <c r="A4304" s="5">
        <v>39107</v>
      </c>
      <c r="B4304">
        <v>2.6078290000000002</v>
      </c>
      <c r="C4304">
        <v>21.820219000000002</v>
      </c>
      <c r="D4304" s="4">
        <f t="shared" si="68"/>
        <v>-5.2038033282328366E-3</v>
      </c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>
        <f>LN(C4304/C4303)</f>
        <v>-2.0799883197042755E-2</v>
      </c>
      <c r="Q4304">
        <f>$Y$3*D4304+$Y$4*P4304</f>
        <v>-1.7528996127680749E-2</v>
      </c>
    </row>
    <row r="4305" spans="1:17" x14ac:dyDescent="0.25">
      <c r="A4305" s="5">
        <v>39108</v>
      </c>
      <c r="B4305">
        <v>2.5815250000000001</v>
      </c>
      <c r="C4305">
        <v>21.927703999999999</v>
      </c>
      <c r="D4305" s="4">
        <f t="shared" si="68"/>
        <v>-1.0137764847349953E-2</v>
      </c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>
        <f>LN(C4305/C4304)</f>
        <v>4.9138431681129318E-3</v>
      </c>
      <c r="Q4305">
        <f>$Y$3*D4305+$Y$4*P4305</f>
        <v>1.7571454309244523E-3</v>
      </c>
    </row>
    <row r="4306" spans="1:17" x14ac:dyDescent="0.25">
      <c r="A4306" s="5">
        <v>39111</v>
      </c>
      <c r="B4306">
        <v>2.5984560000000001</v>
      </c>
      <c r="C4306">
        <v>21.877544</v>
      </c>
      <c r="D4306" s="4">
        <f t="shared" si="68"/>
        <v>6.5371128943721869E-3</v>
      </c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>
        <f>LN(C4306/C4305)</f>
        <v>-2.2901375617353789E-3</v>
      </c>
      <c r="Q4306">
        <f>$Y$3*D4306+$Y$4*P4306</f>
        <v>-4.3884290193794279E-4</v>
      </c>
    </row>
    <row r="4307" spans="1:17" x14ac:dyDescent="0.25">
      <c r="A4307" s="5">
        <v>39112</v>
      </c>
      <c r="B4307">
        <v>2.5866630000000002</v>
      </c>
      <c r="C4307">
        <v>21.841712999999999</v>
      </c>
      <c r="D4307" s="4">
        <f t="shared" si="68"/>
        <v>-4.5487944768847818E-3</v>
      </c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>
        <f>LN(C4307/C4306)</f>
        <v>-1.6391407576990776E-3</v>
      </c>
      <c r="Q4307">
        <f>$Y$3*D4307+$Y$4*P4307</f>
        <v>-2.2493677382263199E-3</v>
      </c>
    </row>
    <row r="4308" spans="1:17" x14ac:dyDescent="0.25">
      <c r="A4308" s="5">
        <v>39113</v>
      </c>
      <c r="B4308">
        <v>2.5921069999999999</v>
      </c>
      <c r="C4308">
        <v>22.114021000000001</v>
      </c>
      <c r="D4308" s="4">
        <f t="shared" si="68"/>
        <v>2.1024305019544708E-3</v>
      </c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>
        <f>LN(C4308/C4307)</f>
        <v>1.2390259877583467E-2</v>
      </c>
      <c r="Q4308">
        <f>$Y$3*D4308+$Y$4*P4308</f>
        <v>1.0232645377041978E-2</v>
      </c>
    </row>
    <row r="4309" spans="1:17" x14ac:dyDescent="0.25">
      <c r="A4309" s="5">
        <v>39114</v>
      </c>
      <c r="B4309">
        <v>2.562173</v>
      </c>
      <c r="C4309">
        <v>21.899035999999999</v>
      </c>
      <c r="D4309" s="4">
        <f t="shared" si="68"/>
        <v>-1.1615331936582948E-2</v>
      </c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>
        <f>LN(C4309/C4308)</f>
        <v>-9.7692241556486745E-3</v>
      </c>
      <c r="Q4309">
        <f>$Y$3*D4309+$Y$4*P4309</f>
        <v>-1.0156399017543458E-2</v>
      </c>
    </row>
    <row r="4310" spans="1:17" x14ac:dyDescent="0.25">
      <c r="A4310" s="5">
        <v>39115</v>
      </c>
      <c r="B4310">
        <v>2.5624750000000001</v>
      </c>
      <c r="C4310">
        <v>21.633891999999999</v>
      </c>
      <c r="D4310" s="4">
        <f t="shared" si="68"/>
        <v>1.178617537631297E-4</v>
      </c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>
        <f>LN(C4310/C4309)</f>
        <v>-1.2181458535144388E-2</v>
      </c>
      <c r="Q4310">
        <f>$Y$3*D4310+$Y$4*P4310</f>
        <v>-9.6019842035603743E-3</v>
      </c>
    </row>
    <row r="4311" spans="1:17" x14ac:dyDescent="0.25">
      <c r="A4311" s="5">
        <v>39118</v>
      </c>
      <c r="B4311">
        <v>2.5379839999999998</v>
      </c>
      <c r="C4311">
        <v>21.218273</v>
      </c>
      <c r="D4311" s="4">
        <f t="shared" si="68"/>
        <v>-9.6035232235670495E-3</v>
      </c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>
        <f>LN(C4311/C4310)</f>
        <v>-1.9398414665170668E-2</v>
      </c>
      <c r="Q4311">
        <f>$Y$3*D4311+$Y$4*P4311</f>
        <v>-1.7344181548154029E-2</v>
      </c>
    </row>
    <row r="4312" spans="1:17" x14ac:dyDescent="0.25">
      <c r="A4312" s="5">
        <v>39119</v>
      </c>
      <c r="B4312">
        <v>2.544333</v>
      </c>
      <c r="C4312">
        <v>21.146614</v>
      </c>
      <c r="D4312" s="4">
        <f t="shared" si="68"/>
        <v>2.4984680423197222E-3</v>
      </c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>
        <f>LN(C4312/C4311)</f>
        <v>-3.3829462753308379E-3</v>
      </c>
      <c r="Q4312">
        <f>$Y$3*D4312+$Y$4*P4312</f>
        <v>-2.1494669521301343E-3</v>
      </c>
    </row>
    <row r="4313" spans="1:17" x14ac:dyDescent="0.25">
      <c r="A4313" s="5">
        <v>39120</v>
      </c>
      <c r="B4313">
        <v>2.6048049999999998</v>
      </c>
      <c r="C4313">
        <v>21.046296999999999</v>
      </c>
      <c r="D4313" s="4">
        <f t="shared" si="68"/>
        <v>2.3489283219284101E-2</v>
      </c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>
        <f>LN(C4313/C4312)</f>
        <v>-4.7551679488261611E-3</v>
      </c>
      <c r="Q4313">
        <f>$Y$3*D4313+$Y$4*P4313</f>
        <v>1.1683981577923965E-3</v>
      </c>
    </row>
    <row r="4314" spans="1:17" x14ac:dyDescent="0.25">
      <c r="A4314" s="5">
        <v>39121</v>
      </c>
      <c r="B4314">
        <v>2.605712</v>
      </c>
      <c r="C4314">
        <v>20.967476000000001</v>
      </c>
      <c r="D4314" s="4">
        <f t="shared" si="68"/>
        <v>3.4814204009354233E-4</v>
      </c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>
        <f>LN(C4314/C4313)</f>
        <v>-3.7521549171279193E-3</v>
      </c>
      <c r="Q4314">
        <f>$Y$3*D4314+$Y$4*P4314</f>
        <v>-2.8922203431365739E-3</v>
      </c>
    </row>
    <row r="4315" spans="1:17" x14ac:dyDescent="0.25">
      <c r="A4315" s="5">
        <v>39122</v>
      </c>
      <c r="B4315">
        <v>2.5177269999999998</v>
      </c>
      <c r="C4315">
        <v>20.766826999999999</v>
      </c>
      <c r="D4315" s="4">
        <f t="shared" si="68"/>
        <v>-3.4349448033616101E-2</v>
      </c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>
        <f>LN(C4315/C4314)</f>
        <v>-9.6156174454293374E-3</v>
      </c>
      <c r="Q4315">
        <f>$Y$3*D4315+$Y$4*P4315</f>
        <v>-1.4802918826751631E-2</v>
      </c>
    </row>
    <row r="4316" spans="1:17" x14ac:dyDescent="0.25">
      <c r="A4316" s="5">
        <v>39125</v>
      </c>
      <c r="B4316">
        <v>2.5664060000000002</v>
      </c>
      <c r="C4316">
        <v>20.738161000000002</v>
      </c>
      <c r="D4316" s="4">
        <f t="shared" si="68"/>
        <v>1.9149966228673529E-2</v>
      </c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>
        <f>LN(C4316/C4315)</f>
        <v>-1.3813281699083099E-3</v>
      </c>
      <c r="Q4316">
        <f>$Y$3*D4316+$Y$4*P4316</f>
        <v>2.9245965195316337E-3</v>
      </c>
    </row>
    <row r="4317" spans="1:17" x14ac:dyDescent="0.25">
      <c r="A4317" s="5">
        <v>39126</v>
      </c>
      <c r="B4317">
        <v>2.5609639999999998</v>
      </c>
      <c r="C4317">
        <v>20.860403000000002</v>
      </c>
      <c r="D4317" s="4">
        <f t="shared" si="68"/>
        <v>-2.1227264829558317E-3</v>
      </c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>
        <f>LN(C4317/C4316)</f>
        <v>5.8772390254994223E-3</v>
      </c>
      <c r="Q4317">
        <f>$Y$3*D4317+$Y$4*P4317</f>
        <v>4.199446659914092E-3</v>
      </c>
    </row>
    <row r="4318" spans="1:17" x14ac:dyDescent="0.25">
      <c r="A4318" s="5">
        <v>39127</v>
      </c>
      <c r="B4318">
        <v>2.5791050000000002</v>
      </c>
      <c r="C4318">
        <v>21.140847999999998</v>
      </c>
      <c r="D4318" s="4">
        <f t="shared" si="68"/>
        <v>7.0586894156585344E-3</v>
      </c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>
        <f>LN(C4318/C4317)</f>
        <v>1.3354324509076167E-2</v>
      </c>
      <c r="Q4318">
        <f>$Y$3*D4318+$Y$4*P4318</f>
        <v>1.2033972754423814E-2</v>
      </c>
    </row>
    <row r="4319" spans="1:17" x14ac:dyDescent="0.25">
      <c r="A4319" s="5">
        <v>39128</v>
      </c>
      <c r="B4319">
        <v>2.5763829999999999</v>
      </c>
      <c r="C4319">
        <v>21.183986999999998</v>
      </c>
      <c r="D4319" s="4">
        <f t="shared" si="68"/>
        <v>-1.0559622107285563E-3</v>
      </c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>
        <f>LN(C4319/C4318)</f>
        <v>2.038472917293786E-3</v>
      </c>
      <c r="Q4319">
        <f>$Y$3*D4319+$Y$4*P4319</f>
        <v>1.3894926650529912E-3</v>
      </c>
    </row>
    <row r="4320" spans="1:17" x14ac:dyDescent="0.25">
      <c r="A4320" s="5">
        <v>39129</v>
      </c>
      <c r="B4320">
        <v>2.5648939999999998</v>
      </c>
      <c r="C4320">
        <v>20.666256000000001</v>
      </c>
      <c r="D4320" s="4">
        <f t="shared" si="68"/>
        <v>-4.4693250817895748E-3</v>
      </c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>
        <f>LN(C4320/C4319)</f>
        <v>-2.4743340871904808E-2</v>
      </c>
      <c r="Q4320">
        <f>$Y$3*D4320+$Y$4*P4320</f>
        <v>-2.0491373925739811E-2</v>
      </c>
    </row>
    <row r="4321" spans="1:17" x14ac:dyDescent="0.25">
      <c r="A4321" s="5">
        <v>39133</v>
      </c>
      <c r="B4321">
        <v>2.5972460000000002</v>
      </c>
      <c r="C4321">
        <v>20.730967</v>
      </c>
      <c r="D4321" s="4">
        <f t="shared" si="68"/>
        <v>1.2534500644090887E-2</v>
      </c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>
        <f>LN(C4321/C4320)</f>
        <v>3.1263475188836871E-3</v>
      </c>
      <c r="Q4321">
        <f>$Y$3*D4321+$Y$4*P4321</f>
        <v>5.0994719618637392E-3</v>
      </c>
    </row>
    <row r="4322" spans="1:17" x14ac:dyDescent="0.25">
      <c r="A4322" s="5">
        <v>39134</v>
      </c>
      <c r="B4322">
        <v>2.6970230000000002</v>
      </c>
      <c r="C4322">
        <v>21.104890999999999</v>
      </c>
      <c r="D4322" s="4">
        <f t="shared" si="68"/>
        <v>3.7696919238459539E-2</v>
      </c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>
        <f>LN(C4322/C4321)</f>
        <v>1.7876241837505788E-2</v>
      </c>
      <c r="Q4322">
        <f>$Y$3*D4322+$Y$4*P4322</f>
        <v>2.203313241270918E-2</v>
      </c>
    </row>
    <row r="4323" spans="1:17" x14ac:dyDescent="0.25">
      <c r="A4323" s="5">
        <v>39135</v>
      </c>
      <c r="B4323">
        <v>2.7063980000000001</v>
      </c>
      <c r="C4323">
        <v>21.133652000000001</v>
      </c>
      <c r="D4323" s="4">
        <f t="shared" si="68"/>
        <v>3.4700273797283947E-3</v>
      </c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>
        <f>LN(C4323/C4322)</f>
        <v>1.3618369575397282E-3</v>
      </c>
      <c r="Q4323">
        <f>$Y$3*D4323+$Y$4*P4323</f>
        <v>1.8039770882452731E-3</v>
      </c>
    </row>
    <row r="4324" spans="1:17" x14ac:dyDescent="0.25">
      <c r="A4324" s="5">
        <v>39136</v>
      </c>
      <c r="B4324">
        <v>2.6930939999999999</v>
      </c>
      <c r="C4324">
        <v>20.781303000000001</v>
      </c>
      <c r="D4324" s="4">
        <f t="shared" si="68"/>
        <v>-4.9278809646768887E-3</v>
      </c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>
        <f>LN(C4324/C4323)</f>
        <v>-1.6812963296923729E-2</v>
      </c>
      <c r="Q4324">
        <f>$Y$3*D4324+$Y$4*P4324</f>
        <v>-1.4320365000053412E-2</v>
      </c>
    </row>
    <row r="4325" spans="1:17" x14ac:dyDescent="0.25">
      <c r="A4325" s="5">
        <v>39139</v>
      </c>
      <c r="B4325">
        <v>2.6761599999999999</v>
      </c>
      <c r="C4325">
        <v>20.903552999999999</v>
      </c>
      <c r="D4325" s="4">
        <f t="shared" si="68"/>
        <v>-6.3077873193249246E-3</v>
      </c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>
        <f>LN(C4325/C4324)</f>
        <v>5.8654562935874892E-3</v>
      </c>
      <c r="Q4325">
        <f>$Y$3*D4325+$Y$4*P4325</f>
        <v>3.312423386562042E-3</v>
      </c>
    </row>
    <row r="4326" spans="1:17" x14ac:dyDescent="0.25">
      <c r="A4326" s="5">
        <v>39140</v>
      </c>
      <c r="B4326">
        <v>2.5376829999999999</v>
      </c>
      <c r="C4326">
        <v>20.040651</v>
      </c>
      <c r="D4326" s="4">
        <f t="shared" si="68"/>
        <v>-5.3131471216911461E-2</v>
      </c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>
        <f>LN(C4326/C4325)</f>
        <v>-4.2156383803425651E-2</v>
      </c>
      <c r="Q4326">
        <f>$Y$3*D4326+$Y$4*P4326</f>
        <v>-4.4458133461535584E-2</v>
      </c>
    </row>
    <row r="4327" spans="1:17" x14ac:dyDescent="0.25">
      <c r="A4327" s="5">
        <v>39141</v>
      </c>
      <c r="B4327">
        <v>2.5582419999999999</v>
      </c>
      <c r="C4327">
        <v>20.256384000000001</v>
      </c>
      <c r="D4327" s="4">
        <f t="shared" si="68"/>
        <v>8.0688438480341039E-3</v>
      </c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>
        <f>LN(C4327/C4326)</f>
        <v>1.0707242409072041E-2</v>
      </c>
      <c r="Q4327">
        <f>$Y$3*D4327+$Y$4*P4327</f>
        <v>1.015390440300162E-2</v>
      </c>
    </row>
    <row r="4328" spans="1:17" x14ac:dyDescent="0.25">
      <c r="A4328" s="5">
        <v>39142</v>
      </c>
      <c r="B4328">
        <v>2.63232</v>
      </c>
      <c r="C4328">
        <v>20.198855999999999</v>
      </c>
      <c r="D4328" s="4">
        <f t="shared" si="68"/>
        <v>2.8545282777721125E-2</v>
      </c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>
        <f>LN(C4328/C4327)</f>
        <v>-2.8440339880028108E-3</v>
      </c>
      <c r="Q4328">
        <f>$Y$3*D4328+$Y$4*P4328</f>
        <v>3.7390888985657919E-3</v>
      </c>
    </row>
    <row r="4329" spans="1:17" x14ac:dyDescent="0.25">
      <c r="A4329" s="5">
        <v>39143</v>
      </c>
      <c r="B4329">
        <v>2.58243</v>
      </c>
      <c r="C4329">
        <v>19.961561</v>
      </c>
      <c r="D4329" s="4">
        <f t="shared" si="68"/>
        <v>-1.9134770493481119E-2</v>
      </c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>
        <f>LN(C4329/C4328)</f>
        <v>-1.1817494901864714E-2</v>
      </c>
      <c r="Q4329">
        <f>$Y$3*D4329+$Y$4*P4329</f>
        <v>-1.3352110158833299E-2</v>
      </c>
    </row>
    <row r="4330" spans="1:17" x14ac:dyDescent="0.25">
      <c r="A4330" s="5">
        <v>39146</v>
      </c>
      <c r="B4330">
        <v>2.6099450000000002</v>
      </c>
      <c r="C4330">
        <v>19.810552999999999</v>
      </c>
      <c r="D4330" s="4">
        <f t="shared" si="68"/>
        <v>1.0598332189246388E-2</v>
      </c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>
        <f>LN(C4330/C4329)</f>
        <v>-7.5936987229975285E-3</v>
      </c>
      <c r="Q4330">
        <f>$Y$3*D4330+$Y$4*P4330</f>
        <v>-3.7783759510686197E-3</v>
      </c>
    </row>
    <row r="4331" spans="1:17" x14ac:dyDescent="0.25">
      <c r="A4331" s="5">
        <v>39147</v>
      </c>
      <c r="B4331">
        <v>2.6664859999999999</v>
      </c>
      <c r="C4331">
        <v>20.011894000000002</v>
      </c>
      <c r="D4331" s="4">
        <f t="shared" si="68"/>
        <v>2.1432352400958442E-2</v>
      </c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>
        <f>LN(C4331/C4330)</f>
        <v>1.0112021274839659E-2</v>
      </c>
      <c r="Q4331">
        <f>$Y$3*D4331+$Y$4*P4331</f>
        <v>1.2486177153290132E-2</v>
      </c>
    </row>
    <row r="4332" spans="1:17" x14ac:dyDescent="0.25">
      <c r="A4332" s="5">
        <v>39148</v>
      </c>
      <c r="B4332">
        <v>2.6522760000000001</v>
      </c>
      <c r="C4332">
        <v>19.853694999999998</v>
      </c>
      <c r="D4332" s="4">
        <f t="shared" si="68"/>
        <v>-5.3433614099414788E-3</v>
      </c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>
        <f>LN(C4332/C4331)</f>
        <v>-7.9366608841411283E-3</v>
      </c>
      <c r="Q4332">
        <f>$Y$3*D4332+$Y$4*P4332</f>
        <v>-7.3927812817990955E-3</v>
      </c>
    </row>
    <row r="4333" spans="1:17" x14ac:dyDescent="0.25">
      <c r="A4333" s="5">
        <v>39149</v>
      </c>
      <c r="B4333">
        <v>2.6607409999999998</v>
      </c>
      <c r="C4333">
        <v>19.64517</v>
      </c>
      <c r="D4333" s="4">
        <f t="shared" si="68"/>
        <v>3.1865161217133195E-3</v>
      </c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>
        <f>LN(C4333/C4332)</f>
        <v>-1.0558629331476202E-2</v>
      </c>
      <c r="Q4333">
        <f>$Y$3*D4333+$Y$4*P4333</f>
        <v>-7.6759293897267879E-3</v>
      </c>
    </row>
    <row r="4334" spans="1:17" x14ac:dyDescent="0.25">
      <c r="A4334" s="5">
        <v>39150</v>
      </c>
      <c r="B4334">
        <v>2.659834</v>
      </c>
      <c r="C4334">
        <v>19.623594000000001</v>
      </c>
      <c r="D4334" s="4">
        <f t="shared" si="68"/>
        <v>-3.4094059712927845E-4</v>
      </c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>
        <f>LN(C4334/C4333)</f>
        <v>-1.0988887845406301E-3</v>
      </c>
      <c r="Q4334">
        <f>$Y$3*D4334+$Y$4*P4334</f>
        <v>-9.3992813889735166E-4</v>
      </c>
    </row>
    <row r="4335" spans="1:17" x14ac:dyDescent="0.25">
      <c r="A4335" s="5">
        <v>39153</v>
      </c>
      <c r="B4335">
        <v>2.717282</v>
      </c>
      <c r="C4335">
        <v>19.731452999999998</v>
      </c>
      <c r="D4335" s="4">
        <f t="shared" si="68"/>
        <v>2.1368401172965557E-2</v>
      </c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>
        <f>LN(C4335/C4334)</f>
        <v>5.4813437297124316E-3</v>
      </c>
      <c r="Q4335">
        <f>$Y$3*D4335+$Y$4*P4335</f>
        <v>8.8132560563010283E-3</v>
      </c>
    </row>
    <row r="4336" spans="1:17" x14ac:dyDescent="0.25">
      <c r="A4336" s="5">
        <v>39154</v>
      </c>
      <c r="B4336">
        <v>2.6728360000000002</v>
      </c>
      <c r="C4336">
        <v>19.213718</v>
      </c>
      <c r="D4336" s="4">
        <f t="shared" si="68"/>
        <v>-1.6492035013244866E-2</v>
      </c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>
        <f>LN(C4336/C4335)</f>
        <v>-2.6589458437904553E-2</v>
      </c>
      <c r="Q4336">
        <f>$Y$3*D4336+$Y$4*P4336</f>
        <v>-2.4471776815893683E-2</v>
      </c>
    </row>
    <row r="4337" spans="1:17" x14ac:dyDescent="0.25">
      <c r="A4337" s="5">
        <v>39155</v>
      </c>
      <c r="B4337">
        <v>2.7212130000000001</v>
      </c>
      <c r="C4337">
        <v>19.702687999999998</v>
      </c>
      <c r="D4337" s="4">
        <f t="shared" si="68"/>
        <v>1.7937655790533576E-2</v>
      </c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>
        <f>LN(C4337/C4336)</f>
        <v>2.5130570054772407E-2</v>
      </c>
      <c r="Q4337">
        <f>$Y$3*D4337+$Y$4*P4337</f>
        <v>2.3622036470959489E-2</v>
      </c>
    </row>
    <row r="4338" spans="1:17" x14ac:dyDescent="0.25">
      <c r="A4338" s="5">
        <v>39156</v>
      </c>
      <c r="B4338">
        <v>2.7082109999999999</v>
      </c>
      <c r="C4338">
        <v>19.616403999999999</v>
      </c>
      <c r="D4338" s="4">
        <f t="shared" si="68"/>
        <v>-4.7894674847261025E-3</v>
      </c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>
        <f>LN(C4338/C4337)</f>
        <v>-4.3889181624279516E-3</v>
      </c>
      <c r="Q4338">
        <f>$Y$3*D4338+$Y$4*P4338</f>
        <v>-4.4729233489855594E-3</v>
      </c>
    </row>
    <row r="4339" spans="1:17" x14ac:dyDescent="0.25">
      <c r="A4339" s="5">
        <v>39157</v>
      </c>
      <c r="B4339">
        <v>2.7088160000000001</v>
      </c>
      <c r="C4339">
        <v>19.652355</v>
      </c>
      <c r="D4339" s="4">
        <f t="shared" si="68"/>
        <v>2.2336975707002417E-4</v>
      </c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>
        <f>LN(C4339/C4338)</f>
        <v>1.8310234883791171E-3</v>
      </c>
      <c r="Q4339">
        <f>$Y$3*D4339+$Y$4*P4339</f>
        <v>1.4938583900990872E-3</v>
      </c>
    </row>
    <row r="4340" spans="1:17" x14ac:dyDescent="0.25">
      <c r="A4340" s="5">
        <v>39160</v>
      </c>
      <c r="B4340">
        <v>2.7553779999999999</v>
      </c>
      <c r="C4340">
        <v>20.011894000000002</v>
      </c>
      <c r="D4340" s="4">
        <f t="shared" si="68"/>
        <v>1.7042999220959355E-2</v>
      </c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>
        <f>LN(C4340/C4339)</f>
        <v>1.8129618327626364E-2</v>
      </c>
      <c r="Q4340">
        <f>$Y$3*D4340+$Y$4*P4340</f>
        <v>1.7901727189903557E-2</v>
      </c>
    </row>
    <row r="4341" spans="1:17" x14ac:dyDescent="0.25">
      <c r="A4341" s="5">
        <v>39161</v>
      </c>
      <c r="B4341">
        <v>2.7659609999999999</v>
      </c>
      <c r="C4341">
        <v>20.019089000000001</v>
      </c>
      <c r="D4341" s="4">
        <f t="shared" si="68"/>
        <v>3.8334950852921025E-3</v>
      </c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>
        <f>LN(C4341/C4340)</f>
        <v>3.5947156618560322E-4</v>
      </c>
      <c r="Q4341">
        <f>$Y$3*D4341+$Y$4*P4341</f>
        <v>1.0880609747349721E-3</v>
      </c>
    </row>
    <row r="4342" spans="1:17" x14ac:dyDescent="0.25">
      <c r="A4342" s="5">
        <v>39162</v>
      </c>
      <c r="B4342">
        <v>2.8382239999999999</v>
      </c>
      <c r="C4342">
        <v>20.508057000000001</v>
      </c>
      <c r="D4342" s="4">
        <f t="shared" si="68"/>
        <v>2.5790371086166764E-2</v>
      </c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>
        <f>LN(C4342/C4341)</f>
        <v>2.4131564964542232E-2</v>
      </c>
      <c r="Q4342">
        <f>$Y$3*D4342+$Y$4*P4342</f>
        <v>2.4479457995319216E-2</v>
      </c>
    </row>
    <row r="4343" spans="1:17" x14ac:dyDescent="0.25">
      <c r="A4343" s="5">
        <v>39163</v>
      </c>
      <c r="B4343">
        <v>2.8409450000000001</v>
      </c>
      <c r="C4343">
        <v>20.328287</v>
      </c>
      <c r="D4343" s="4">
        <f t="shared" si="68"/>
        <v>9.5823885790575667E-4</v>
      </c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>
        <f>LN(C4343/C4342)</f>
        <v>-8.8044689452527088E-3</v>
      </c>
      <c r="Q4343">
        <f>$Y$3*D4343+$Y$4*P4343</f>
        <v>-6.7569855401970729E-3</v>
      </c>
    </row>
    <row r="4344" spans="1:17" x14ac:dyDescent="0.25">
      <c r="A4344" s="5">
        <v>39164</v>
      </c>
      <c r="B4344">
        <v>2.8276409999999998</v>
      </c>
      <c r="C4344">
        <v>20.148520000000001</v>
      </c>
      <c r="D4344" s="4">
        <f t="shared" si="68"/>
        <v>-4.693948165348326E-3</v>
      </c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>
        <f>LN(C4344/C4343)</f>
        <v>-8.8825278118398899E-3</v>
      </c>
      <c r="Q4344">
        <f>$Y$3*D4344+$Y$4*P4344</f>
        <v>-8.0040781552629791E-3</v>
      </c>
    </row>
    <row r="4345" spans="1:17" x14ac:dyDescent="0.25">
      <c r="A4345" s="5">
        <v>39167</v>
      </c>
      <c r="B4345">
        <v>2.898091</v>
      </c>
      <c r="C4345">
        <v>20.292328000000001</v>
      </c>
      <c r="D4345" s="4">
        <f t="shared" si="68"/>
        <v>2.4609449232866527E-2</v>
      </c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>
        <f>LN(C4345/C4344)</f>
        <v>7.1120470156681437E-3</v>
      </c>
      <c r="Q4345">
        <f>$Y$3*D4345+$Y$4*P4345</f>
        <v>1.078168881931886E-2</v>
      </c>
    </row>
    <row r="4346" spans="1:17" x14ac:dyDescent="0.25">
      <c r="A4346" s="5">
        <v>39168</v>
      </c>
      <c r="B4346">
        <v>2.8862999999999999</v>
      </c>
      <c r="C4346">
        <v>19.932789</v>
      </c>
      <c r="D4346" s="4">
        <f t="shared" si="68"/>
        <v>-4.0768393184826132E-3</v>
      </c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>
        <f>LN(C4346/C4345)</f>
        <v>-1.7876819356020066E-2</v>
      </c>
      <c r="Q4346">
        <f>$Y$3*D4346+$Y$4*P4346</f>
        <v>-1.4982619233814651E-2</v>
      </c>
    </row>
    <row r="4347" spans="1:17" x14ac:dyDescent="0.25">
      <c r="A4347" s="5">
        <v>39169</v>
      </c>
      <c r="B4347">
        <v>2.8191760000000001</v>
      </c>
      <c r="C4347">
        <v>19.875267000000001</v>
      </c>
      <c r="D4347" s="4">
        <f t="shared" si="68"/>
        <v>-2.3530761383052871E-2</v>
      </c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>
        <f>LN(C4347/C4346)</f>
        <v>-2.8899698108819142E-3</v>
      </c>
      <c r="Q4347">
        <f>$Y$3*D4347+$Y$4*P4347</f>
        <v>-7.218858789568708E-3</v>
      </c>
    </row>
    <row r="4348" spans="1:17" x14ac:dyDescent="0.25">
      <c r="A4348" s="5">
        <v>39170</v>
      </c>
      <c r="B4348">
        <v>2.8345959999999999</v>
      </c>
      <c r="C4348">
        <v>19.954369</v>
      </c>
      <c r="D4348" s="4">
        <f t="shared" si="68"/>
        <v>5.4547789456875695E-3</v>
      </c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>
        <f>LN(C4348/C4347)</f>
        <v>3.9720224407311282E-3</v>
      </c>
      <c r="Q4348">
        <f>$Y$3*D4348+$Y$4*P4348</f>
        <v>4.2829934744697817E-3</v>
      </c>
    </row>
    <row r="4349" spans="1:17" x14ac:dyDescent="0.25">
      <c r="A4349" s="5">
        <v>39171</v>
      </c>
      <c r="B4349">
        <v>2.8091979999999999</v>
      </c>
      <c r="C4349">
        <v>20.040651</v>
      </c>
      <c r="D4349" s="4">
        <f t="shared" si="68"/>
        <v>-9.0003892598129447E-3</v>
      </c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>
        <f>LN(C4349/C4348)</f>
        <v>4.3146438658208915E-3</v>
      </c>
      <c r="Q4349">
        <f>$Y$3*D4349+$Y$4*P4349</f>
        <v>1.5221492104260689E-3</v>
      </c>
    </row>
    <row r="4350" spans="1:17" x14ac:dyDescent="0.25">
      <c r="A4350" s="5">
        <v>39174</v>
      </c>
      <c r="B4350">
        <v>2.8315730000000001</v>
      </c>
      <c r="C4350">
        <v>19.947182000000002</v>
      </c>
      <c r="D4350" s="4">
        <f t="shared" si="68"/>
        <v>7.9333542713321513E-3</v>
      </c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>
        <f>LN(C4350/C4349)</f>
        <v>-4.6748804930998693E-3</v>
      </c>
      <c r="Q4350">
        <f>$Y$3*D4350+$Y$4*P4350</f>
        <v>-2.0306190886083507E-3</v>
      </c>
    </row>
    <row r="4351" spans="1:17" x14ac:dyDescent="0.25">
      <c r="A4351" s="5">
        <v>39175</v>
      </c>
      <c r="B4351">
        <v>2.8572730000000002</v>
      </c>
      <c r="C4351">
        <v>20.040651</v>
      </c>
      <c r="D4351" s="4">
        <f t="shared" si="68"/>
        <v>9.0352858339627865E-3</v>
      </c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>
        <f>LN(C4351/C4350)</f>
        <v>4.6748804930999855E-3</v>
      </c>
      <c r="Q4351">
        <f>$Y$3*D4351+$Y$4*P4351</f>
        <v>5.5893662848230732E-3</v>
      </c>
    </row>
    <row r="4352" spans="1:17" x14ac:dyDescent="0.25">
      <c r="A4352" s="5">
        <v>39176</v>
      </c>
      <c r="B4352">
        <v>2.8503189999999998</v>
      </c>
      <c r="C4352">
        <v>20.493670000000002</v>
      </c>
      <c r="D4352" s="4">
        <f t="shared" si="68"/>
        <v>-2.4367556198629215E-3</v>
      </c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>
        <f>LN(C4352/C4351)</f>
        <v>2.2353297255070036E-2</v>
      </c>
      <c r="Q4352">
        <f>$Y$3*D4352+$Y$4*P4352</f>
        <v>1.7154204657475768E-2</v>
      </c>
    </row>
    <row r="4353" spans="1:17" x14ac:dyDescent="0.25">
      <c r="A4353" s="5">
        <v>39177</v>
      </c>
      <c r="B4353">
        <v>2.8627159999999998</v>
      </c>
      <c r="C4353">
        <v>20.529629</v>
      </c>
      <c r="D4353" s="4">
        <f t="shared" si="68"/>
        <v>4.3399067073462329E-3</v>
      </c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>
        <f>LN(C4353/C4352)</f>
        <v>1.7531017780697843E-3</v>
      </c>
      <c r="Q4353">
        <f>$Y$3*D4353+$Y$4*P4353</f>
        <v>2.2956193123030754E-3</v>
      </c>
    </row>
    <row r="4354" spans="1:17" x14ac:dyDescent="0.25">
      <c r="A4354" s="5">
        <v>39181</v>
      </c>
      <c r="B4354">
        <v>2.8315730000000001</v>
      </c>
      <c r="C4354">
        <v>20.544011999999999</v>
      </c>
      <c r="D4354" s="4">
        <f t="shared" si="68"/>
        <v>-1.0938436921445993E-2</v>
      </c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>
        <f>LN(C4354/C4353)</f>
        <v>7.003518674127215E-4</v>
      </c>
      <c r="Q4354">
        <f>$Y$3*D4354+$Y$4*P4354</f>
        <v>-1.7405925284060442E-3</v>
      </c>
    </row>
    <row r="4355" spans="1:17" x14ac:dyDescent="0.25">
      <c r="A4355" s="5">
        <v>39182</v>
      </c>
      <c r="B4355">
        <v>2.8497140000000001</v>
      </c>
      <c r="C4355">
        <v>20.421769999999999</v>
      </c>
      <c r="D4355" s="4">
        <f t="shared" si="68"/>
        <v>6.3862507405348049E-3</v>
      </c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>
        <f>LN(C4355/C4354)</f>
        <v>-5.9680229137214578E-3</v>
      </c>
      <c r="Q4355">
        <f>$Y$3*D4355+$Y$4*P4355</f>
        <v>-3.3770234903419977E-3</v>
      </c>
    </row>
    <row r="4356" spans="1:17" x14ac:dyDescent="0.25">
      <c r="A4356" s="5">
        <v>39183</v>
      </c>
      <c r="B4356">
        <v>2.7995230000000002</v>
      </c>
      <c r="C4356">
        <v>20.213234</v>
      </c>
      <c r="D4356" s="4">
        <f t="shared" ref="D4356:D4419" si="69">LN(B4356/B4355)</f>
        <v>-1.7769592842005189E-2</v>
      </c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>
        <f>LN(C4356/C4355)</f>
        <v>-1.0263950299897712E-2</v>
      </c>
      <c r="Q4356">
        <f>$Y$3*D4356+$Y$4*P4356</f>
        <v>-1.1838070806123743E-2</v>
      </c>
    </row>
    <row r="4357" spans="1:17" x14ac:dyDescent="0.25">
      <c r="A4357" s="5">
        <v>39184</v>
      </c>
      <c r="B4357">
        <v>2.7874279999999998</v>
      </c>
      <c r="C4357">
        <v>20.52243</v>
      </c>
      <c r="D4357" s="4">
        <f t="shared" si="69"/>
        <v>-4.3297386696401104E-3</v>
      </c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>
        <f>LN(C4357/C4356)</f>
        <v>1.5180895938070666E-2</v>
      </c>
      <c r="Q4357">
        <f>$Y$3*D4357+$Y$4*P4357</f>
        <v>1.1089029072151769E-2</v>
      </c>
    </row>
    <row r="4358" spans="1:17" x14ac:dyDescent="0.25">
      <c r="A4358" s="5">
        <v>39185</v>
      </c>
      <c r="B4358">
        <v>2.728469</v>
      </c>
      <c r="C4358">
        <v>20.572776999999999</v>
      </c>
      <c r="D4358" s="4">
        <f t="shared" si="69"/>
        <v>-2.1378660830595426E-2</v>
      </c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>
        <f>LN(C4358/C4357)</f>
        <v>2.4502626396010409E-3</v>
      </c>
      <c r="Q4358">
        <f>$Y$3*D4358+$Y$4*P4358</f>
        <v>-2.5472571417226924E-3</v>
      </c>
    </row>
    <row r="4359" spans="1:17" x14ac:dyDescent="0.25">
      <c r="A4359" s="5">
        <v>39188</v>
      </c>
      <c r="B4359">
        <v>2.7644489999999999</v>
      </c>
      <c r="C4359">
        <v>20.659064999999998</v>
      </c>
      <c r="D4359" s="4">
        <f t="shared" si="69"/>
        <v>1.3100692417729964E-2</v>
      </c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>
        <f>LN(C4359/C4358)</f>
        <v>4.1855091494365261E-3</v>
      </c>
      <c r="Q4359">
        <f>$Y$3*D4359+$Y$4*P4359</f>
        <v>6.0552455138655602E-3</v>
      </c>
    </row>
    <row r="4360" spans="1:17" x14ac:dyDescent="0.25">
      <c r="A4360" s="5">
        <v>39189</v>
      </c>
      <c r="B4360">
        <v>2.731795</v>
      </c>
      <c r="C4360">
        <v>20.745349999999998</v>
      </c>
      <c r="D4360" s="4">
        <f t="shared" si="69"/>
        <v>-1.1882436153433582E-2</v>
      </c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>
        <f>LN(C4360/C4359)</f>
        <v>4.1679190447994488E-3</v>
      </c>
      <c r="Q4360">
        <f>$Y$3*D4360+$Y$4*P4360</f>
        <v>8.0175910472640114E-4</v>
      </c>
    </row>
    <row r="4361" spans="1:17" x14ac:dyDescent="0.25">
      <c r="A4361" s="5">
        <v>39190</v>
      </c>
      <c r="B4361">
        <v>2.7333059999999998</v>
      </c>
      <c r="C4361">
        <v>20.565581999999999</v>
      </c>
      <c r="D4361" s="4">
        <f t="shared" si="69"/>
        <v>5.5296326216147434E-4</v>
      </c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>
        <f>LN(C4361/C4360)</f>
        <v>-8.7032233853064096E-3</v>
      </c>
      <c r="Q4361">
        <f>$Y$3*D4361+$Y$4*P4361</f>
        <v>-6.7619701042590484E-3</v>
      </c>
    </row>
    <row r="4362" spans="1:17" x14ac:dyDescent="0.25">
      <c r="A4362" s="5">
        <v>39191</v>
      </c>
      <c r="B4362">
        <v>2.7293759999999998</v>
      </c>
      <c r="C4362">
        <v>20.630302</v>
      </c>
      <c r="D4362" s="4">
        <f t="shared" si="69"/>
        <v>-1.4388539102306642E-3</v>
      </c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>
        <f>LN(C4362/C4361)</f>
        <v>3.1420640589255497E-3</v>
      </c>
      <c r="Q4362">
        <f>$Y$3*D4362+$Y$4*P4362</f>
        <v>2.1813312672779219E-3</v>
      </c>
    </row>
    <row r="4363" spans="1:17" x14ac:dyDescent="0.25">
      <c r="A4363" s="5">
        <v>39192</v>
      </c>
      <c r="B4363">
        <v>2.7505419999999998</v>
      </c>
      <c r="C4363">
        <v>20.867594</v>
      </c>
      <c r="D4363" s="4">
        <f t="shared" si="69"/>
        <v>7.7249715258425099E-3</v>
      </c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>
        <f>LN(C4363/C4362)</f>
        <v>1.1436463493607312E-2</v>
      </c>
      <c r="Q4363">
        <f>$Y$3*D4363+$Y$4*P4363</f>
        <v>1.0658071026556602E-2</v>
      </c>
    </row>
    <row r="4364" spans="1:17" x14ac:dyDescent="0.25">
      <c r="A4364" s="5">
        <v>39195</v>
      </c>
      <c r="B4364">
        <v>2.82734</v>
      </c>
      <c r="C4364">
        <v>20.695021000000001</v>
      </c>
      <c r="D4364" s="4">
        <f t="shared" si="69"/>
        <v>2.7538357148249669E-2</v>
      </c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>
        <f>LN(C4364/C4363)</f>
        <v>-8.3042894070042977E-3</v>
      </c>
      <c r="Q4364">
        <f>$Y$3*D4364+$Y$4*P4364</f>
        <v>-7.8719215336995989E-4</v>
      </c>
    </row>
    <row r="4365" spans="1:17" x14ac:dyDescent="0.25">
      <c r="A4365" s="5">
        <v>39196</v>
      </c>
      <c r="B4365">
        <v>2.8191760000000001</v>
      </c>
      <c r="C4365">
        <v>20.702209</v>
      </c>
      <c r="D4365" s="4">
        <f t="shared" si="69"/>
        <v>-2.8916966458200741E-3</v>
      </c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>
        <f>LN(C4365/C4364)</f>
        <v>3.4726961549042874E-4</v>
      </c>
      <c r="Q4365">
        <f>$Y$3*D4365+$Y$4*P4365</f>
        <v>-3.3202242144043459E-4</v>
      </c>
    </row>
    <row r="4366" spans="1:17" x14ac:dyDescent="0.25">
      <c r="A4366" s="5">
        <v>39197</v>
      </c>
      <c r="B4366">
        <v>2.8829739999999999</v>
      </c>
      <c r="C4366">
        <v>20.846019999999999</v>
      </c>
      <c r="D4366" s="4">
        <f t="shared" si="69"/>
        <v>2.2377756561832385E-2</v>
      </c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>
        <f>LN(C4366/C4365)</f>
        <v>6.9226331798140136E-3</v>
      </c>
      <c r="Q4366">
        <f>$Y$3*D4366+$Y$4*P4366</f>
        <v>1.0163958157043417E-2</v>
      </c>
    </row>
    <row r="4367" spans="1:17" x14ac:dyDescent="0.25">
      <c r="A4367" s="5">
        <v>39198</v>
      </c>
      <c r="B4367">
        <v>2.9884970000000002</v>
      </c>
      <c r="C4367">
        <v>20.925122999999999</v>
      </c>
      <c r="D4367" s="4">
        <f t="shared" si="69"/>
        <v>3.5948185201612574E-2</v>
      </c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>
        <f>LN(C4367/C4366)</f>
        <v>3.7874517611184997E-3</v>
      </c>
      <c r="Q4367">
        <f>$Y$3*D4367+$Y$4*P4367</f>
        <v>1.0532359971167138E-2</v>
      </c>
    </row>
    <row r="4368" spans="1:17" x14ac:dyDescent="0.25">
      <c r="A4368" s="5">
        <v>39199</v>
      </c>
      <c r="B4368">
        <v>3.0211510000000001</v>
      </c>
      <c r="C4368">
        <v>21.658581000000002</v>
      </c>
      <c r="D4368" s="4">
        <f t="shared" si="69"/>
        <v>1.0867299171009247E-2</v>
      </c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>
        <f>LN(C4368/C4367)</f>
        <v>3.4451232466971779E-2</v>
      </c>
      <c r="Q4368">
        <f>$Y$3*D4368+$Y$4*P4368</f>
        <v>2.9505093237669009E-2</v>
      </c>
    </row>
    <row r="4369" spans="1:17" x14ac:dyDescent="0.25">
      <c r="A4369" s="5">
        <v>39202</v>
      </c>
      <c r="B4369">
        <v>3.0175230000000002</v>
      </c>
      <c r="C4369">
        <v>21.529146000000001</v>
      </c>
      <c r="D4369" s="4">
        <f t="shared" si="69"/>
        <v>-1.2015884402811967E-3</v>
      </c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>
        <f>LN(C4369/C4368)</f>
        <v>-5.9940819547712482E-3</v>
      </c>
      <c r="Q4369">
        <f>$Y$3*D4369+$Y$4*P4369</f>
        <v>-4.9889764924751674E-3</v>
      </c>
    </row>
    <row r="4370" spans="1:17" x14ac:dyDescent="0.25">
      <c r="A4370" s="5">
        <v>39203</v>
      </c>
      <c r="B4370">
        <v>3.0075449999999999</v>
      </c>
      <c r="C4370">
        <v>21.859921</v>
      </c>
      <c r="D4370" s="4">
        <f t="shared" si="69"/>
        <v>-3.3121648160371938E-3</v>
      </c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>
        <f>LN(C4370/C4369)</f>
        <v>1.5247223828519304E-2</v>
      </c>
      <c r="Q4370">
        <f>$Y$3*D4370+$Y$4*P4370</f>
        <v>1.1354856974580121E-2</v>
      </c>
    </row>
    <row r="4371" spans="1:17" x14ac:dyDescent="0.25">
      <c r="A4371" s="5">
        <v>39204</v>
      </c>
      <c r="B4371">
        <v>3.0353620000000001</v>
      </c>
      <c r="C4371">
        <v>22.010929000000001</v>
      </c>
      <c r="D4371" s="4">
        <f t="shared" si="69"/>
        <v>9.2065611740334979E-3</v>
      </c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>
        <f>LN(C4371/C4370)</f>
        <v>6.8842338996836583E-3</v>
      </c>
      <c r="Q4371">
        <f>$Y$3*D4371+$Y$4*P4371</f>
        <v>7.3712838709837358E-3</v>
      </c>
    </row>
    <row r="4372" spans="1:17" x14ac:dyDescent="0.25">
      <c r="A4372" s="5">
        <v>39205</v>
      </c>
      <c r="B4372">
        <v>3.0356640000000001</v>
      </c>
      <c r="C4372">
        <v>22.269794000000001</v>
      </c>
      <c r="D4372" s="4">
        <f t="shared" si="69"/>
        <v>9.9488949725927344E-5</v>
      </c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>
        <f>LN(C4372/C4371)</f>
        <v>1.1692128379368035E-2</v>
      </c>
      <c r="Q4372">
        <f>$Y$3*D4372+$Y$4*P4372</f>
        <v>9.2608626555995971E-3</v>
      </c>
    </row>
    <row r="4373" spans="1:17" x14ac:dyDescent="0.25">
      <c r="A4373" s="5">
        <v>39206</v>
      </c>
      <c r="B4373">
        <v>3.0480610000000001</v>
      </c>
      <c r="C4373">
        <v>21.974968000000001</v>
      </c>
      <c r="D4373" s="4">
        <f t="shared" si="69"/>
        <v>4.075469275465704E-3</v>
      </c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>
        <f>LN(C4373/C4372)</f>
        <v>-1.3327243744282189E-2</v>
      </c>
      <c r="Q4373">
        <f>$Y$3*D4373+$Y$4*P4373</f>
        <v>-9.6774606278243001E-3</v>
      </c>
    </row>
    <row r="4374" spans="1:17" x14ac:dyDescent="0.25">
      <c r="A4374" s="5">
        <v>39209</v>
      </c>
      <c r="B4374">
        <v>3.1420949999999999</v>
      </c>
      <c r="C4374">
        <v>22.082832</v>
      </c>
      <c r="D4374" s="4">
        <f t="shared" si="69"/>
        <v>3.0384124147623533E-2</v>
      </c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>
        <f>LN(C4374/C4373)</f>
        <v>4.8964866837848415E-3</v>
      </c>
      <c r="Q4374">
        <f>$Y$3*D4374+$Y$4*P4374</f>
        <v>1.0241880174349086E-2</v>
      </c>
    </row>
    <row r="4375" spans="1:17" x14ac:dyDescent="0.25">
      <c r="A4375" s="5">
        <v>39210</v>
      </c>
      <c r="B4375">
        <v>3.1765620000000001</v>
      </c>
      <c r="C4375">
        <v>22.111598999999998</v>
      </c>
      <c r="D4375" s="4">
        <f t="shared" si="69"/>
        <v>1.0909704976640585E-2</v>
      </c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>
        <f>LN(C4375/C4374)</f>
        <v>1.3018384177326549E-3</v>
      </c>
      <c r="Q4375">
        <f>$Y$3*D4375+$Y$4*P4375</f>
        <v>3.3168477505930152E-3</v>
      </c>
    </row>
    <row r="4376" spans="1:17" x14ac:dyDescent="0.25">
      <c r="A4376" s="5">
        <v>39211</v>
      </c>
      <c r="B4376">
        <v>3.2315909999999999</v>
      </c>
      <c r="C4376">
        <v>22.133163</v>
      </c>
      <c r="D4376" s="4">
        <f t="shared" si="69"/>
        <v>1.7175105749631242E-2</v>
      </c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>
        <f>LN(C4376/C4375)</f>
        <v>9.7475953006294282E-4</v>
      </c>
      <c r="Q4376">
        <f>$Y$3*D4376+$Y$4*P4376</f>
        <v>4.3723763295732826E-3</v>
      </c>
    </row>
    <row r="4377" spans="1:17" x14ac:dyDescent="0.25">
      <c r="A4377" s="5">
        <v>39212</v>
      </c>
      <c r="B4377">
        <v>3.2454990000000001</v>
      </c>
      <c r="C4377">
        <v>21.989346999999999</v>
      </c>
      <c r="D4377" s="4">
        <f t="shared" si="69"/>
        <v>4.2945277510099836E-3</v>
      </c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>
        <f>LN(C4377/C4376)</f>
        <v>-6.5189631918308663E-3</v>
      </c>
      <c r="Q4377">
        <f>$Y$3*D4377+$Y$4*P4377</f>
        <v>-4.2511043454334452E-3</v>
      </c>
    </row>
    <row r="4378" spans="1:17" x14ac:dyDescent="0.25">
      <c r="A4378" s="5">
        <v>39213</v>
      </c>
      <c r="B4378">
        <v>3.2878289999999999</v>
      </c>
      <c r="C4378">
        <v>22.212268999999999</v>
      </c>
      <c r="D4378" s="4">
        <f t="shared" si="69"/>
        <v>1.2958355169832035E-2</v>
      </c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>
        <f>LN(C4378/C4377)</f>
        <v>1.0086685067188558E-2</v>
      </c>
      <c r="Q4378">
        <f>$Y$3*D4378+$Y$4*P4378</f>
        <v>1.0688945935638877E-2</v>
      </c>
    </row>
    <row r="4379" spans="1:17" x14ac:dyDescent="0.25">
      <c r="A4379" s="5">
        <v>39216</v>
      </c>
      <c r="B4379">
        <v>3.3065760000000002</v>
      </c>
      <c r="C4379">
        <v>22.269794000000001</v>
      </c>
      <c r="D4379" s="4">
        <f t="shared" si="69"/>
        <v>5.6857443556788748E-3</v>
      </c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>
        <f>LN(C4379/C4378)</f>
        <v>2.5864372373442372E-3</v>
      </c>
      <c r="Q4379">
        <f>$Y$3*D4379+$Y$4*P4379</f>
        <v>3.2364392675092654E-3</v>
      </c>
    </row>
    <row r="4380" spans="1:17" x14ac:dyDescent="0.25">
      <c r="A4380" s="5">
        <v>39217</v>
      </c>
      <c r="B4380">
        <v>3.2509420000000002</v>
      </c>
      <c r="C4380">
        <v>22.291435</v>
      </c>
      <c r="D4380" s="4">
        <f t="shared" si="69"/>
        <v>-1.6968412399704799E-2</v>
      </c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>
        <f>LN(C4380/C4379)</f>
        <v>9.7129285645861595E-4</v>
      </c>
      <c r="Q4380">
        <f>$Y$3*D4380+$Y$4*P4380</f>
        <v>-2.7911109298864511E-3</v>
      </c>
    </row>
    <row r="4381" spans="1:17" x14ac:dyDescent="0.25">
      <c r="A4381" s="5">
        <v>39218</v>
      </c>
      <c r="B4381">
        <v>3.2454990000000001</v>
      </c>
      <c r="C4381">
        <v>22.414072000000001</v>
      </c>
      <c r="D4381" s="4">
        <f t="shared" si="69"/>
        <v>-1.6756871258060263E-3</v>
      </c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>
        <f>LN(C4381/C4380)</f>
        <v>5.4864519320236014E-3</v>
      </c>
      <c r="Q4381">
        <f>$Y$3*D4381+$Y$4*P4381</f>
        <v>3.9843726768334885E-3</v>
      </c>
    </row>
    <row r="4382" spans="1:17" x14ac:dyDescent="0.25">
      <c r="A4382" s="5">
        <v>39219</v>
      </c>
      <c r="B4382">
        <v>3.3089940000000002</v>
      </c>
      <c r="C4382">
        <v>22.349143999999999</v>
      </c>
      <c r="D4382" s="4">
        <f t="shared" si="69"/>
        <v>1.9375102328799108E-2</v>
      </c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>
        <f>LN(C4382/C4381)</f>
        <v>-2.9009553528811976E-3</v>
      </c>
      <c r="Q4382">
        <f>$Y$3*D4382+$Y$4*P4382</f>
        <v>1.7708897287207191E-3</v>
      </c>
    </row>
    <row r="4383" spans="1:17" x14ac:dyDescent="0.25">
      <c r="A4383" s="5">
        <v>39220</v>
      </c>
      <c r="B4383">
        <v>3.3265319999999998</v>
      </c>
      <c r="C4383">
        <v>22.240931</v>
      </c>
      <c r="D4383" s="4">
        <f t="shared" si="69"/>
        <v>5.2861041727587871E-3</v>
      </c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>
        <f>LN(C4383/C4382)</f>
        <v>-4.853690532831861E-3</v>
      </c>
      <c r="Q4383">
        <f>$Y$3*D4383+$Y$4*P4383</f>
        <v>-2.7271225960499006E-3</v>
      </c>
    </row>
    <row r="4384" spans="1:17" x14ac:dyDescent="0.25">
      <c r="A4384" s="5">
        <v>39223</v>
      </c>
      <c r="B4384">
        <v>3.3857930000000001</v>
      </c>
      <c r="C4384">
        <v>22.399649</v>
      </c>
      <c r="D4384" s="4">
        <f t="shared" si="69"/>
        <v>1.7657827886704492E-2</v>
      </c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>
        <f>LN(C4384/C4383)</f>
        <v>7.1109590783624372E-3</v>
      </c>
      <c r="Q4384">
        <f>$Y$3*D4384+$Y$4*P4384</f>
        <v>9.3229006109557724E-3</v>
      </c>
    </row>
    <row r="4385" spans="1:17" x14ac:dyDescent="0.25">
      <c r="A4385" s="5">
        <v>39224</v>
      </c>
      <c r="B4385">
        <v>3.4329610000000002</v>
      </c>
      <c r="C4385">
        <v>22.139935999999999</v>
      </c>
      <c r="D4385" s="4">
        <f t="shared" si="69"/>
        <v>1.3835006324113495E-2</v>
      </c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>
        <f>LN(C4385/C4384)</f>
        <v>-1.1662252514627783E-2</v>
      </c>
      <c r="Q4385">
        <f>$Y$3*D4385+$Y$4*P4385</f>
        <v>-6.3148411816939757E-3</v>
      </c>
    </row>
    <row r="4386" spans="1:17" x14ac:dyDescent="0.25">
      <c r="A4386" s="5">
        <v>39225</v>
      </c>
      <c r="B4386">
        <v>3.4133089999999999</v>
      </c>
      <c r="C4386">
        <v>22.060590999999999</v>
      </c>
      <c r="D4386" s="4">
        <f t="shared" si="69"/>
        <v>-5.7409520731895175E-3</v>
      </c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>
        <f>LN(C4386/C4385)</f>
        <v>-3.590232543074091E-3</v>
      </c>
      <c r="Q4386">
        <f>$Y$3*D4386+$Y$4*P4386</f>
        <v>-4.0412920888095206E-3</v>
      </c>
    </row>
    <row r="4387" spans="1:17" x14ac:dyDescent="0.25">
      <c r="A4387" s="5">
        <v>39226</v>
      </c>
      <c r="B4387">
        <v>3.3467889999999998</v>
      </c>
      <c r="C4387">
        <v>21.764811000000002</v>
      </c>
      <c r="D4387" s="4">
        <f t="shared" si="69"/>
        <v>-1.9680823299330654E-2</v>
      </c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>
        <f>LN(C4387/C4386)</f>
        <v>-1.3498312737544224E-2</v>
      </c>
      <c r="Q4387">
        <f>$Y$3*D4387+$Y$4*P4387</f>
        <v>-1.4794939455466023E-2</v>
      </c>
    </row>
    <row r="4388" spans="1:17" x14ac:dyDescent="0.25">
      <c r="A4388" s="5">
        <v>39227</v>
      </c>
      <c r="B4388">
        <v>3.4353790000000002</v>
      </c>
      <c r="C4388">
        <v>21.988451000000001</v>
      </c>
      <c r="D4388" s="4">
        <f t="shared" si="69"/>
        <v>2.6125875664554408E-2</v>
      </c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>
        <f>LN(C4388/C4387)</f>
        <v>1.0222869675862306E-2</v>
      </c>
      <c r="Q4388">
        <f>$Y$3*D4388+$Y$4*P4388</f>
        <v>1.3558126810344314E-2</v>
      </c>
    </row>
    <row r="4389" spans="1:17" x14ac:dyDescent="0.25">
      <c r="A4389" s="5">
        <v>39231</v>
      </c>
      <c r="B4389">
        <v>3.4574509999999998</v>
      </c>
      <c r="C4389">
        <v>22.212088000000001</v>
      </c>
      <c r="D4389" s="4">
        <f t="shared" si="69"/>
        <v>6.4043579898760148E-3</v>
      </c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>
        <f>LN(C4389/C4388)</f>
        <v>1.0119284217967921E-2</v>
      </c>
      <c r="Q4389">
        <f>$Y$3*D4389+$Y$4*P4389</f>
        <v>9.3401715008421139E-3</v>
      </c>
    </row>
    <row r="4390" spans="1:17" x14ac:dyDescent="0.25">
      <c r="A4390" s="5">
        <v>39232</v>
      </c>
      <c r="B4390">
        <v>3.591094</v>
      </c>
      <c r="C4390">
        <v>22.442927999999998</v>
      </c>
      <c r="D4390" s="4">
        <f t="shared" si="69"/>
        <v>3.7925279087147178E-2</v>
      </c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>
        <f>LN(C4390/C4389)</f>
        <v>1.0338908232024619E-2</v>
      </c>
      <c r="Q4390">
        <f>$Y$3*D4390+$Y$4*P4390</f>
        <v>1.612445847796155E-2</v>
      </c>
    </row>
    <row r="4391" spans="1:17" x14ac:dyDescent="0.25">
      <c r="A4391" s="5">
        <v>39233</v>
      </c>
      <c r="B4391">
        <v>3.6642640000000002</v>
      </c>
      <c r="C4391">
        <v>22.139935999999999</v>
      </c>
      <c r="D4391" s="4">
        <f t="shared" si="69"/>
        <v>2.0170605164142839E-2</v>
      </c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>
        <f>LN(C4391/C4390)</f>
        <v>-1.3592516845236611E-2</v>
      </c>
      <c r="Q4391">
        <f>$Y$3*D4391+$Y$4*P4391</f>
        <v>-6.5115477728335527E-3</v>
      </c>
    </row>
    <row r="4392" spans="1:17" x14ac:dyDescent="0.25">
      <c r="A4392" s="5">
        <v>39234</v>
      </c>
      <c r="B4392">
        <v>3.5799050000000001</v>
      </c>
      <c r="C4392">
        <v>22.067793000000002</v>
      </c>
      <c r="D4392" s="4">
        <f t="shared" si="69"/>
        <v>-2.329123287031537E-2</v>
      </c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>
        <f>LN(C4392/C4391)</f>
        <v>-3.2638213124272703E-3</v>
      </c>
      <c r="Q4392">
        <f>$Y$3*D4392+$Y$4*P4392</f>
        <v>-7.4640691983395135E-3</v>
      </c>
    </row>
    <row r="4393" spans="1:17" x14ac:dyDescent="0.25">
      <c r="A4393" s="5">
        <v>39237</v>
      </c>
      <c r="B4393">
        <v>3.6684960000000002</v>
      </c>
      <c r="C4393">
        <v>22.161581000000002</v>
      </c>
      <c r="D4393" s="4">
        <f t="shared" si="69"/>
        <v>2.4445505059743002E-2</v>
      </c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>
        <f>LN(C4393/C4392)</f>
        <v>4.2409888311975182E-3</v>
      </c>
      <c r="Q4393">
        <f>$Y$3*D4393+$Y$4*P4393</f>
        <v>8.4783799852931555E-3</v>
      </c>
    </row>
    <row r="4394" spans="1:17" x14ac:dyDescent="0.25">
      <c r="A4394" s="5">
        <v>39238</v>
      </c>
      <c r="B4394">
        <v>3.709012</v>
      </c>
      <c r="C4394">
        <v>22.060590999999999</v>
      </c>
      <c r="D4394" s="4">
        <f t="shared" si="69"/>
        <v>1.0983765068227479E-2</v>
      </c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>
        <f>LN(C4394/C4393)</f>
        <v>-4.5674000618444004E-3</v>
      </c>
      <c r="Q4394">
        <f>$Y$3*D4394+$Y$4*P4394</f>
        <v>-1.3059327338146914E-3</v>
      </c>
    </row>
    <row r="4395" spans="1:17" x14ac:dyDescent="0.25">
      <c r="A4395" s="5">
        <v>39239</v>
      </c>
      <c r="B4395">
        <v>3.7383419999999998</v>
      </c>
      <c r="C4395">
        <v>21.851375999999998</v>
      </c>
      <c r="D4395" s="4">
        <f t="shared" si="69"/>
        <v>7.8766637494122101E-3</v>
      </c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>
        <f>LN(C4395/C4394)</f>
        <v>-9.5289096505218728E-3</v>
      </c>
      <c r="Q4395">
        <f>$Y$3*D4395+$Y$4*P4395</f>
        <v>-5.8785266409726962E-3</v>
      </c>
    </row>
    <row r="4396" spans="1:17" x14ac:dyDescent="0.25">
      <c r="A4396" s="5">
        <v>39240</v>
      </c>
      <c r="B4396">
        <v>3.7513420000000002</v>
      </c>
      <c r="C4396">
        <v>21.368031999999999</v>
      </c>
      <c r="D4396" s="4">
        <f t="shared" si="69"/>
        <v>3.4714450049354389E-3</v>
      </c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>
        <f>LN(C4396/C4395)</f>
        <v>-2.2367921014150211E-2</v>
      </c>
      <c r="Q4396">
        <f>$Y$3*D4396+$Y$4*P4396</f>
        <v>-1.6948761269952997E-2</v>
      </c>
    </row>
    <row r="4397" spans="1:17" x14ac:dyDescent="0.25">
      <c r="A4397" s="5">
        <v>39241</v>
      </c>
      <c r="B4397">
        <v>3.7640419999999999</v>
      </c>
      <c r="C4397">
        <v>21.678238</v>
      </c>
      <c r="D4397" s="4">
        <f t="shared" si="69"/>
        <v>3.3797373730848029E-3</v>
      </c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>
        <f>LN(C4397/C4396)</f>
        <v>1.4412926832887755E-2</v>
      </c>
      <c r="Q4397">
        <f>$Y$3*D4397+$Y$4*P4397</f>
        <v>1.2098991726023979E-2</v>
      </c>
    </row>
    <row r="4398" spans="1:17" x14ac:dyDescent="0.25">
      <c r="A4398" s="5">
        <v>39244</v>
      </c>
      <c r="B4398">
        <v>3.6340279999999998</v>
      </c>
      <c r="C4398">
        <v>21.656600999999998</v>
      </c>
      <c r="D4398" s="4">
        <f t="shared" si="69"/>
        <v>-3.5151705050517193E-2</v>
      </c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>
        <f>LN(C4398/C4397)</f>
        <v>-9.9859615484095172E-4</v>
      </c>
      <c r="Q4398">
        <f>$Y$3*D4398+$Y$4*P4398</f>
        <v>-8.1613552074402476E-3</v>
      </c>
    </row>
    <row r="4399" spans="1:17" x14ac:dyDescent="0.25">
      <c r="A4399" s="5">
        <v>39245</v>
      </c>
      <c r="B4399">
        <v>3.6397740000000001</v>
      </c>
      <c r="C4399">
        <v>21.533961999999999</v>
      </c>
      <c r="D4399" s="4">
        <f t="shared" si="69"/>
        <v>1.579916856475923E-3</v>
      </c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>
        <f>LN(C4399/C4398)</f>
        <v>-5.6789873103206294E-3</v>
      </c>
      <c r="Q4399">
        <f>$Y$3*D4399+$Y$4*P4399</f>
        <v>-4.1566139974988751E-3</v>
      </c>
    </row>
    <row r="4400" spans="1:17" x14ac:dyDescent="0.25">
      <c r="A4400" s="5">
        <v>39246</v>
      </c>
      <c r="B4400">
        <v>3.5526930000000001</v>
      </c>
      <c r="C4400">
        <v>21.923521000000001</v>
      </c>
      <c r="D4400" s="4">
        <f t="shared" si="69"/>
        <v>-2.4215684357545727E-2</v>
      </c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>
        <f>LN(C4400/C4399)</f>
        <v>1.7928762001592977E-2</v>
      </c>
      <c r="Q4400">
        <f>$Y$3*D4400+$Y$4*P4400</f>
        <v>9.0900200997123294E-3</v>
      </c>
    </row>
    <row r="4401" spans="1:17" x14ac:dyDescent="0.25">
      <c r="A4401" s="5">
        <v>39247</v>
      </c>
      <c r="B4401">
        <v>3.5904880000000001</v>
      </c>
      <c r="C4401">
        <v>22.017299999999999</v>
      </c>
      <c r="D4401" s="4">
        <f t="shared" si="69"/>
        <v>1.0582218958265161E-2</v>
      </c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>
        <f>LN(C4401/C4400)</f>
        <v>4.2684292304749636E-3</v>
      </c>
      <c r="Q4401">
        <f>$Y$3*D4401+$Y$4*P4401</f>
        <v>5.592588464911832E-3</v>
      </c>
    </row>
    <row r="4402" spans="1:17" x14ac:dyDescent="0.25">
      <c r="A4402" s="5">
        <v>39248</v>
      </c>
      <c r="B4402">
        <v>3.6434009999999999</v>
      </c>
      <c r="C4402">
        <v>21.995659</v>
      </c>
      <c r="D4402" s="4">
        <f t="shared" si="69"/>
        <v>1.4629459673709738E-2</v>
      </c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>
        <f>LN(C4402/C4401)</f>
        <v>-9.8339226608287126E-4</v>
      </c>
      <c r="Q4402">
        <f>$Y$3*D4402+$Y$4*P4402</f>
        <v>2.2910123250259556E-3</v>
      </c>
    </row>
    <row r="4403" spans="1:17" x14ac:dyDescent="0.25">
      <c r="A4403" s="5">
        <v>39251</v>
      </c>
      <c r="B4403">
        <v>3.782184</v>
      </c>
      <c r="C4403">
        <v>22.010083999999999</v>
      </c>
      <c r="D4403" s="4">
        <f t="shared" si="69"/>
        <v>3.738403447650223E-2</v>
      </c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>
        <f>LN(C4403/C4402)</f>
        <v>6.5559627145317357E-4</v>
      </c>
      <c r="Q4403">
        <f>$Y$3*D4403+$Y$4*P4403</f>
        <v>8.3584661344762237E-3</v>
      </c>
    </row>
    <row r="4404" spans="1:17" x14ac:dyDescent="0.25">
      <c r="A4404" s="5">
        <v>39252</v>
      </c>
      <c r="B4404">
        <v>3.7389459999999999</v>
      </c>
      <c r="C4404">
        <v>21.974011999999998</v>
      </c>
      <c r="D4404" s="4">
        <f t="shared" si="69"/>
        <v>-1.1497867033542471E-2</v>
      </c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>
        <f>LN(C4404/C4403)</f>
        <v>-1.6402295996808816E-3</v>
      </c>
      <c r="Q4404">
        <f>$Y$3*D4404+$Y$4*P4404</f>
        <v>-3.7076221167812121E-3</v>
      </c>
    </row>
    <row r="4405" spans="1:17" x14ac:dyDescent="0.25">
      <c r="A4405" s="5">
        <v>39253</v>
      </c>
      <c r="B4405">
        <v>3.6751480000000001</v>
      </c>
      <c r="C4405">
        <v>21.649384000000001</v>
      </c>
      <c r="D4405" s="4">
        <f t="shared" si="69"/>
        <v>-1.7210349563672185E-2</v>
      </c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>
        <f>LN(C4405/C4404)</f>
        <v>-1.4883480990651045E-2</v>
      </c>
      <c r="Q4405">
        <f>$Y$3*D4405+$Y$4*P4405</f>
        <v>-1.5371483385587512E-2</v>
      </c>
    </row>
    <row r="4406" spans="1:17" x14ac:dyDescent="0.25">
      <c r="A4406" s="5">
        <v>39254</v>
      </c>
      <c r="B4406">
        <v>3.7462019999999998</v>
      </c>
      <c r="C4406">
        <v>21.800892000000001</v>
      </c>
      <c r="D4406" s="4">
        <f t="shared" si="69"/>
        <v>1.9149122791094271E-2</v>
      </c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>
        <f>LN(C4406/C4405)</f>
        <v>6.9738850013156091E-3</v>
      </c>
      <c r="Q4406">
        <f>$Y$3*D4406+$Y$4*P4406</f>
        <v>9.5273361369844507E-3</v>
      </c>
    </row>
    <row r="4407" spans="1:17" x14ac:dyDescent="0.25">
      <c r="A4407" s="5">
        <v>39255</v>
      </c>
      <c r="B4407">
        <v>3.7189899999999998</v>
      </c>
      <c r="C4407">
        <v>21.274256000000001</v>
      </c>
      <c r="D4407" s="4">
        <f t="shared" si="69"/>
        <v>-7.2904007093846038E-3</v>
      </c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>
        <f>LN(C4407/C4406)</f>
        <v>-2.4453183163986109E-2</v>
      </c>
      <c r="Q4407">
        <f>$Y$3*D4407+$Y$4*P4407</f>
        <v>-2.0853719473286708E-2</v>
      </c>
    </row>
    <row r="4408" spans="1:17" x14ac:dyDescent="0.25">
      <c r="A4408" s="5">
        <v>39258</v>
      </c>
      <c r="B4408">
        <v>3.6990349999999999</v>
      </c>
      <c r="C4408">
        <v>21.274256000000001</v>
      </c>
      <c r="D4408" s="4">
        <f t="shared" si="69"/>
        <v>-5.380151222140017E-3</v>
      </c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>
        <f>LN(C4408/C4407)</f>
        <v>0</v>
      </c>
      <c r="Q4408">
        <f>$Y$3*D4408+$Y$4*P4408</f>
        <v>-1.1283519456003401E-3</v>
      </c>
    </row>
    <row r="4409" spans="1:17" x14ac:dyDescent="0.25">
      <c r="A4409" s="5">
        <v>39259</v>
      </c>
      <c r="B4409">
        <v>3.6177000000000001</v>
      </c>
      <c r="C4409">
        <v>21.295895000000002</v>
      </c>
      <c r="D4409" s="4">
        <f t="shared" si="69"/>
        <v>-2.2233510026794027E-2</v>
      </c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>
        <f>LN(C4409/C4408)</f>
        <v>1.0166279120653874E-3</v>
      </c>
      <c r="Q4409">
        <f>$Y$3*D4409+$Y$4*P4409</f>
        <v>-3.8595061026869514E-3</v>
      </c>
    </row>
    <row r="4410" spans="1:17" x14ac:dyDescent="0.25">
      <c r="A4410" s="5">
        <v>39260</v>
      </c>
      <c r="B4410">
        <v>3.6854279999999999</v>
      </c>
      <c r="C4410">
        <v>21.548397000000001</v>
      </c>
      <c r="D4410" s="4">
        <f t="shared" si="69"/>
        <v>1.8548200641320376E-2</v>
      </c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>
        <f>LN(C4410/C4409)</f>
        <v>1.1787097495012205E-2</v>
      </c>
      <c r="Q4410">
        <f>$Y$3*D4410+$Y$4*P4410</f>
        <v>1.3205069513744221E-2</v>
      </c>
    </row>
    <row r="4411" spans="1:17" x14ac:dyDescent="0.25">
      <c r="A4411" s="5">
        <v>39261</v>
      </c>
      <c r="B4411">
        <v>3.645216</v>
      </c>
      <c r="C4411">
        <v>21.519531000000001</v>
      </c>
      <c r="D4411" s="4">
        <f t="shared" si="69"/>
        <v>-1.0971042472719754E-2</v>
      </c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>
        <f>LN(C4411/C4410)</f>
        <v>-1.3404872564316559E-3</v>
      </c>
      <c r="Q4411">
        <f>$Y$3*D4411+$Y$4*P4411</f>
        <v>-3.3602549668247184E-3</v>
      </c>
    </row>
    <row r="4412" spans="1:17" x14ac:dyDescent="0.25">
      <c r="A4412" s="5">
        <v>39262</v>
      </c>
      <c r="B4412">
        <v>3.6899639999999998</v>
      </c>
      <c r="C4412">
        <v>21.259830000000001</v>
      </c>
      <c r="D4412" s="4">
        <f t="shared" si="69"/>
        <v>1.2201078943163536E-2</v>
      </c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>
        <f>LN(C4412/C4411)</f>
        <v>-1.2141564731033635E-2</v>
      </c>
      <c r="Q4412">
        <f>$Y$3*D4412+$Y$4*P4412</f>
        <v>-7.0363050056553482E-3</v>
      </c>
    </row>
    <row r="4413" spans="1:17" x14ac:dyDescent="0.25">
      <c r="A4413" s="5">
        <v>39265</v>
      </c>
      <c r="B4413">
        <v>3.6663809999999999</v>
      </c>
      <c r="C4413">
        <v>21.454605000000001</v>
      </c>
      <c r="D4413" s="4">
        <f t="shared" si="69"/>
        <v>-6.411629903002862E-3</v>
      </c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>
        <f>LN(C4413/C4412)</f>
        <v>9.1199310023499566E-3</v>
      </c>
      <c r="Q4413">
        <f>$Y$3*D4413+$Y$4*P4413</f>
        <v>5.8625751693675817E-3</v>
      </c>
    </row>
    <row r="4414" spans="1:17" x14ac:dyDescent="0.25">
      <c r="A4414" s="5">
        <v>39266</v>
      </c>
      <c r="B4414">
        <v>3.8450739999999999</v>
      </c>
      <c r="C4414">
        <v>21.656600999999998</v>
      </c>
      <c r="D4414" s="4">
        <f t="shared" si="69"/>
        <v>4.7587776541860922E-2</v>
      </c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>
        <f>LN(C4414/C4413)</f>
        <v>9.370996403922683E-3</v>
      </c>
      <c r="Q4414">
        <f>$Y$3*D4414+$Y$4*P4414</f>
        <v>1.7386008704277835E-2</v>
      </c>
    </row>
    <row r="4415" spans="1:17" x14ac:dyDescent="0.25">
      <c r="A4415" s="5">
        <v>39268</v>
      </c>
      <c r="B4415">
        <v>4.0137890000000001</v>
      </c>
      <c r="C4415">
        <v>21.634958000000001</v>
      </c>
      <c r="D4415" s="4">
        <f t="shared" si="69"/>
        <v>4.2942834427429161E-2</v>
      </c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>
        <f>LN(C4415/C4414)</f>
        <v>-9.9987167489709811E-4</v>
      </c>
      <c r="Q4415">
        <f>$Y$3*D4415+$Y$4*P4415</f>
        <v>8.2160101615583528E-3</v>
      </c>
    </row>
    <row r="4416" spans="1:17" x14ac:dyDescent="0.25">
      <c r="A4416" s="5">
        <v>39269</v>
      </c>
      <c r="B4416">
        <v>4.000184</v>
      </c>
      <c r="C4416">
        <v>21.620522000000001</v>
      </c>
      <c r="D4416" s="4">
        <f t="shared" si="69"/>
        <v>-3.3953229116480111E-3</v>
      </c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>
        <f>LN(C4416/C4415)</f>
        <v>-6.6747614572605944E-4</v>
      </c>
      <c r="Q4416">
        <f>$Y$3*D4416+$Y$4*P4416</f>
        <v>-1.2395736720857984E-3</v>
      </c>
    </row>
    <row r="4417" spans="1:17" x14ac:dyDescent="0.25">
      <c r="A4417" s="5">
        <v>39272</v>
      </c>
      <c r="B4417">
        <v>3.94062</v>
      </c>
      <c r="C4417">
        <v>21.548397000000001</v>
      </c>
      <c r="D4417" s="4">
        <f t="shared" si="69"/>
        <v>-1.5002288725839186E-2</v>
      </c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>
        <f>LN(C4417/C4416)</f>
        <v>-3.3415275981841745E-3</v>
      </c>
      <c r="Q4417">
        <f>$Y$3*D4417+$Y$4*P4417</f>
        <v>-5.7870801416565164E-3</v>
      </c>
    </row>
    <row r="4418" spans="1:17" x14ac:dyDescent="0.25">
      <c r="A4418" s="5">
        <v>39273</v>
      </c>
      <c r="B4418">
        <v>4.0016959999999999</v>
      </c>
      <c r="C4418">
        <v>21.158825</v>
      </c>
      <c r="D4418" s="4">
        <f t="shared" si="69"/>
        <v>1.5380199921207005E-2</v>
      </c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>
        <f>LN(C4418/C4417)</f>
        <v>-1.8244352484509452E-2</v>
      </c>
      <c r="Q4418">
        <f>$Y$3*D4418+$Y$4*P4418</f>
        <v>-1.1192444915294406E-2</v>
      </c>
    </row>
    <row r="4419" spans="1:17" x14ac:dyDescent="0.25">
      <c r="A4419" s="5">
        <v>39274</v>
      </c>
      <c r="B4419">
        <v>4.0029029999999999</v>
      </c>
      <c r="C4419">
        <v>21.274256000000001</v>
      </c>
      <c r="D4419" s="4">
        <f t="shared" si="69"/>
        <v>3.0157663341992969E-4</v>
      </c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>
        <f>LN(C4419/C4418)</f>
        <v>5.4406270774318873E-3</v>
      </c>
      <c r="Q4419">
        <f>$Y$3*D4419+$Y$4*P4419</f>
        <v>4.362839980449007E-3</v>
      </c>
    </row>
    <row r="4420" spans="1:17" x14ac:dyDescent="0.25">
      <c r="A4420" s="5">
        <v>39275</v>
      </c>
      <c r="B4420">
        <v>4.0537010000000002</v>
      </c>
      <c r="C4420">
        <v>21.692668999999999</v>
      </c>
      <c r="D4420" s="4">
        <f t="shared" ref="D4420:D4483" si="70">LN(B4420/B4419)</f>
        <v>1.2610443102390182E-2</v>
      </c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>
        <f>LN(C4420/C4419)</f>
        <v>1.9476666141080803E-2</v>
      </c>
      <c r="Q4420">
        <f>$Y$3*D4420+$Y$4*P4420</f>
        <v>1.803664785818377E-2</v>
      </c>
    </row>
    <row r="4421" spans="1:17" x14ac:dyDescent="0.25">
      <c r="A4421" s="5">
        <v>39276</v>
      </c>
      <c r="B4421">
        <v>4.1643629999999998</v>
      </c>
      <c r="C4421">
        <v>21.512318</v>
      </c>
      <c r="D4421" s="4">
        <f t="shared" si="70"/>
        <v>2.6933031752540238E-2</v>
      </c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>
        <f>LN(C4421/C4420)</f>
        <v>-8.3486680619248473E-3</v>
      </c>
      <c r="Q4421">
        <f>$Y$3*D4421+$Y$4*P4421</f>
        <v>-9.4921533540763808E-4</v>
      </c>
    </row>
    <row r="4422" spans="1:17" x14ac:dyDescent="0.25">
      <c r="A4422" s="5">
        <v>39279</v>
      </c>
      <c r="B4422">
        <v>4.1755500000000003</v>
      </c>
      <c r="C4422">
        <v>21.663809000000001</v>
      </c>
      <c r="D4422" s="4">
        <f t="shared" si="70"/>
        <v>2.6827634076297849E-3</v>
      </c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>
        <f>LN(C4422/C4421)</f>
        <v>7.017378916969211E-3</v>
      </c>
      <c r="Q4422">
        <f>$Y$3*D4422+$Y$4*P4422</f>
        <v>6.1083018963706869E-3</v>
      </c>
    </row>
    <row r="4423" spans="1:17" x14ac:dyDescent="0.25">
      <c r="A4423" s="5">
        <v>39280</v>
      </c>
      <c r="B4423">
        <v>4.2000400000000004</v>
      </c>
      <c r="C4423">
        <v>22.204865999999999</v>
      </c>
      <c r="D4423" s="4">
        <f t="shared" si="70"/>
        <v>5.8479629002245676E-3</v>
      </c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>
        <f>LN(C4423/C4422)</f>
        <v>2.4668373827702355E-2</v>
      </c>
      <c r="Q4423">
        <f>$Y$3*D4423+$Y$4*P4423</f>
        <v>2.0721264088550712E-2</v>
      </c>
    </row>
    <row r="4424" spans="1:17" x14ac:dyDescent="0.25">
      <c r="A4424" s="5">
        <v>39281</v>
      </c>
      <c r="B4424">
        <v>4.1761559999999998</v>
      </c>
      <c r="C4424">
        <v>22.305861</v>
      </c>
      <c r="D4424" s="4">
        <f t="shared" si="70"/>
        <v>-5.7028428490487667E-3</v>
      </c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>
        <f>LN(C4424/C4423)</f>
        <v>4.5380149967291358E-3</v>
      </c>
      <c r="Q4424">
        <f>$Y$3*D4424+$Y$4*P4424</f>
        <v>2.3902515979331148E-3</v>
      </c>
    </row>
    <row r="4425" spans="1:17" x14ac:dyDescent="0.25">
      <c r="A4425" s="5">
        <v>39282</v>
      </c>
      <c r="B4425">
        <v>4.2329970000000001</v>
      </c>
      <c r="C4425">
        <v>22.731493</v>
      </c>
      <c r="D4425" s="4">
        <f t="shared" si="70"/>
        <v>1.3519046616867017E-2</v>
      </c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>
        <f>LN(C4425/C4424)</f>
        <v>1.8901850779538962E-2</v>
      </c>
      <c r="Q4425">
        <f>$Y$3*D4425+$Y$4*P4425</f>
        <v>1.7772942446118434E-2</v>
      </c>
    </row>
    <row r="4426" spans="1:17" x14ac:dyDescent="0.25">
      <c r="A4426" s="5">
        <v>39283</v>
      </c>
      <c r="B4426">
        <v>4.3463789999999998</v>
      </c>
      <c r="C4426">
        <v>22.478998000000001</v>
      </c>
      <c r="D4426" s="4">
        <f t="shared" si="70"/>
        <v>2.6432831837430625E-2</v>
      </c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>
        <f>LN(C4426/C4425)</f>
        <v>-1.1169868746900451E-2</v>
      </c>
      <c r="Q4426">
        <f>$Y$3*D4426+$Y$4*P4426</f>
        <v>-3.2836442501696017E-3</v>
      </c>
    </row>
    <row r="4427" spans="1:17" x14ac:dyDescent="0.25">
      <c r="A4427" s="5">
        <v>39286</v>
      </c>
      <c r="B4427">
        <v>4.3448690000000001</v>
      </c>
      <c r="C4427">
        <v>22.500641000000002</v>
      </c>
      <c r="D4427" s="4">
        <f t="shared" si="70"/>
        <v>-3.474759931352878E-4</v>
      </c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>
        <f>LN(C4427/C4426)</f>
        <v>9.6234661511253794E-4</v>
      </c>
      <c r="Q4427">
        <f>$Y$3*D4427+$Y$4*P4427</f>
        <v>6.8764413419976562E-4</v>
      </c>
    </row>
    <row r="4428" spans="1:17" x14ac:dyDescent="0.25">
      <c r="A4428" s="5">
        <v>39287</v>
      </c>
      <c r="B4428">
        <v>4.0784929999999999</v>
      </c>
      <c r="C4428">
        <v>22.219296</v>
      </c>
      <c r="D4428" s="4">
        <f t="shared" si="70"/>
        <v>-6.3268051225857352E-2</v>
      </c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>
        <f>LN(C4428/C4427)</f>
        <v>-1.258269715221777E-2</v>
      </c>
      <c r="Q4428">
        <f>$Y$3*D4428+$Y$4*P4428</f>
        <v>-2.3212680496753763E-2</v>
      </c>
    </row>
    <row r="4429" spans="1:17" x14ac:dyDescent="0.25">
      <c r="A4429" s="5">
        <v>39288</v>
      </c>
      <c r="B4429">
        <v>4.1501510000000001</v>
      </c>
      <c r="C4429">
        <v>22.154366</v>
      </c>
      <c r="D4429" s="4">
        <f t="shared" si="70"/>
        <v>1.7417161683086223E-2</v>
      </c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>
        <f>LN(C4429/C4428)</f>
        <v>-2.9265128643633505E-3</v>
      </c>
      <c r="Q4429">
        <f>$Y$3*D4429+$Y$4*P4429</f>
        <v>1.3400632611947532E-3</v>
      </c>
    </row>
    <row r="4430" spans="1:17" x14ac:dyDescent="0.25">
      <c r="A4430" s="5">
        <v>39289</v>
      </c>
      <c r="B4430">
        <v>4.4144129999999997</v>
      </c>
      <c r="C4430">
        <v>21.627745000000001</v>
      </c>
      <c r="D4430" s="4">
        <f t="shared" si="70"/>
        <v>6.1730150261285532E-2</v>
      </c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>
        <f>LN(C4430/C4429)</f>
        <v>-2.4057606498498821E-2</v>
      </c>
      <c r="Q4430">
        <f>$Y$3*D4430+$Y$4*P4430</f>
        <v>-6.065773508702561E-3</v>
      </c>
    </row>
    <row r="4431" spans="1:17" x14ac:dyDescent="0.25">
      <c r="A4431" s="5">
        <v>39290</v>
      </c>
      <c r="B4431">
        <v>4.349405</v>
      </c>
      <c r="C4431">
        <v>21.202114000000002</v>
      </c>
      <c r="D4431" s="4">
        <f t="shared" si="70"/>
        <v>-1.4835815248183564E-2</v>
      </c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>
        <f>LN(C4431/C4430)</f>
        <v>-1.9876087490691627E-2</v>
      </c>
      <c r="Q4431">
        <f>$Y$3*D4431+$Y$4*P4431</f>
        <v>-1.8819016647071876E-2</v>
      </c>
    </row>
    <row r="4432" spans="1:17" x14ac:dyDescent="0.25">
      <c r="A4432" s="5">
        <v>39293</v>
      </c>
      <c r="B4432">
        <v>4.2762339999999996</v>
      </c>
      <c r="C4432">
        <v>21.209327999999999</v>
      </c>
      <c r="D4432" s="4">
        <f t="shared" si="70"/>
        <v>-1.6966338429286895E-2</v>
      </c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>
        <f>LN(C4432/C4431)</f>
        <v>3.4019121866085157E-4</v>
      </c>
      <c r="Q4432">
        <f>$Y$3*D4432+$Y$4*P4432</f>
        <v>-3.2894198449635609E-3</v>
      </c>
    </row>
    <row r="4433" spans="1:17" x14ac:dyDescent="0.25">
      <c r="A4433" s="5">
        <v>39294</v>
      </c>
      <c r="B4433">
        <v>3.983854</v>
      </c>
      <c r="C4433">
        <v>20.913553</v>
      </c>
      <c r="D4433" s="4">
        <f t="shared" si="70"/>
        <v>-7.082302324214905E-2</v>
      </c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>
        <f>LN(C4433/C4432)</f>
        <v>-1.4043667201169931E-2</v>
      </c>
      <c r="Q4433">
        <f>$Y$3*D4433+$Y$4*P4433</f>
        <v>-2.5951714803090269E-2</v>
      </c>
    </row>
    <row r="4434" spans="1:17" x14ac:dyDescent="0.25">
      <c r="A4434" s="5">
        <v>39295</v>
      </c>
      <c r="B4434">
        <v>4.0818190000000003</v>
      </c>
      <c r="C4434">
        <v>21.137181999999999</v>
      </c>
      <c r="D4434" s="4">
        <f t="shared" si="70"/>
        <v>2.4293029930748493E-2</v>
      </c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>
        <f>LN(C4434/C4433)</f>
        <v>1.0636252053895E-2</v>
      </c>
      <c r="Q4434">
        <f>$Y$3*D4434+$Y$4*P4434</f>
        <v>1.3500419110123198E-2</v>
      </c>
    </row>
    <row r="4435" spans="1:17" x14ac:dyDescent="0.25">
      <c r="A4435" s="5">
        <v>39296</v>
      </c>
      <c r="B4435">
        <v>4.1268700000000003</v>
      </c>
      <c r="C4435">
        <v>21.295895000000002</v>
      </c>
      <c r="D4435" s="4">
        <f t="shared" si="70"/>
        <v>1.0976528000214179E-2</v>
      </c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>
        <f>LN(C4435/C4434)</f>
        <v>7.4806613781430061E-3</v>
      </c>
      <c r="Q4435">
        <f>$Y$3*D4435+$Y$4*P4435</f>
        <v>8.2138318303676371E-3</v>
      </c>
    </row>
    <row r="4436" spans="1:17" x14ac:dyDescent="0.25">
      <c r="A4436" s="5">
        <v>39297</v>
      </c>
      <c r="B4436">
        <v>3.986577</v>
      </c>
      <c r="C4436">
        <v>20.891901000000001</v>
      </c>
      <c r="D4436" s="4">
        <f t="shared" si="70"/>
        <v>-3.4586282432827346E-2</v>
      </c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>
        <f>LN(C4436/C4435)</f>
        <v>-1.9152759230339995E-2</v>
      </c>
      <c r="Q4436">
        <f>$Y$3*D4436+$Y$4*P4436</f>
        <v>-2.2389554110999091E-2</v>
      </c>
    </row>
    <row r="4437" spans="1:17" x14ac:dyDescent="0.25">
      <c r="A4437" s="5">
        <v>39300</v>
      </c>
      <c r="B4437">
        <v>4.089378</v>
      </c>
      <c r="C4437">
        <v>21.310320000000001</v>
      </c>
      <c r="D4437" s="4">
        <f t="shared" si="70"/>
        <v>2.5459912287394224E-2</v>
      </c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>
        <f>LN(C4437/C4436)</f>
        <v>1.9829890515114492E-2</v>
      </c>
      <c r="Q4437">
        <f>$Y$3*D4437+$Y$4*P4437</f>
        <v>2.1010646549328205E-2</v>
      </c>
    </row>
    <row r="4438" spans="1:17" x14ac:dyDescent="0.25">
      <c r="A4438" s="5">
        <v>39301</v>
      </c>
      <c r="B4438">
        <v>4.0827260000000001</v>
      </c>
      <c r="C4438">
        <v>21.317533000000001</v>
      </c>
      <c r="D4438" s="4">
        <f t="shared" si="70"/>
        <v>-1.6279776833861995E-3</v>
      </c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>
        <f>LN(C4438/C4437)</f>
        <v>3.3841723479896297E-4</v>
      </c>
      <c r="Q4438">
        <f>$Y$3*D4438+$Y$4*P4438</f>
        <v>-7.3984840931224857E-5</v>
      </c>
    </row>
    <row r="4439" spans="1:17" x14ac:dyDescent="0.25">
      <c r="A4439" s="5">
        <v>39302</v>
      </c>
      <c r="B4439">
        <v>4.0518859999999997</v>
      </c>
      <c r="C4439">
        <v>21.642175999999999</v>
      </c>
      <c r="D4439" s="4">
        <f t="shared" si="70"/>
        <v>-7.5824508306750384E-3</v>
      </c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>
        <f>LN(C4439/C4438)</f>
        <v>1.5114123794870177E-2</v>
      </c>
      <c r="Q4439">
        <f>$Y$3*D4439+$Y$4*P4439</f>
        <v>1.0354085818277634E-2</v>
      </c>
    </row>
    <row r="4440" spans="1:17" x14ac:dyDescent="0.25">
      <c r="A4440" s="5">
        <v>39303</v>
      </c>
      <c r="B4440">
        <v>3.821491</v>
      </c>
      <c r="C4440">
        <v>21.137181999999999</v>
      </c>
      <c r="D4440" s="4">
        <f t="shared" si="70"/>
        <v>-5.8541791134110163E-2</v>
      </c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>
        <f>LN(C4440/C4439)</f>
        <v>-2.3610333692586569E-2</v>
      </c>
      <c r="Q4440">
        <f>$Y$3*D4440+$Y$4*P4440</f>
        <v>-3.093633185498039E-2</v>
      </c>
    </row>
    <row r="4441" spans="1:17" x14ac:dyDescent="0.25">
      <c r="A4441" s="5">
        <v>39304</v>
      </c>
      <c r="B4441">
        <v>3.7794620000000001</v>
      </c>
      <c r="C4441">
        <v>20.711556999999999</v>
      </c>
      <c r="D4441" s="4">
        <f t="shared" si="70"/>
        <v>-1.1058989142290677E-2</v>
      </c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>
        <f>LN(C4441/C4440)</f>
        <v>-2.0341816105593522E-2</v>
      </c>
      <c r="Q4441">
        <f>$Y$3*D4441+$Y$4*P4441</f>
        <v>-1.8394975685641943E-2</v>
      </c>
    </row>
    <row r="4442" spans="1:17" x14ac:dyDescent="0.25">
      <c r="A4442" s="5">
        <v>39307</v>
      </c>
      <c r="B4442">
        <v>3.86382</v>
      </c>
      <c r="C4442">
        <v>20.653841</v>
      </c>
      <c r="D4442" s="4">
        <f t="shared" si="70"/>
        <v>2.2074659954707306E-2</v>
      </c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>
        <f>LN(C4442/C4441)</f>
        <v>-2.7905467005826905E-3</v>
      </c>
      <c r="Q4442">
        <f>$Y$3*D4442+$Y$4*P4442</f>
        <v>2.424307519832906E-3</v>
      </c>
    </row>
    <row r="4443" spans="1:17" x14ac:dyDescent="0.25">
      <c r="A4443" s="5">
        <v>39308</v>
      </c>
      <c r="B4443">
        <v>3.7501340000000001</v>
      </c>
      <c r="C4443">
        <v>20.465622</v>
      </c>
      <c r="D4443" s="4">
        <f t="shared" si="70"/>
        <v>-2.9864758737046131E-2</v>
      </c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>
        <f>LN(C4443/C4442)</f>
        <v>-9.154804115895478E-3</v>
      </c>
      <c r="Q4443">
        <f>$Y$3*D4443+$Y$4*P4443</f>
        <v>-1.349819831156553E-2</v>
      </c>
    </row>
    <row r="4444" spans="1:17" x14ac:dyDescent="0.25">
      <c r="A4444" s="5">
        <v>39309</v>
      </c>
      <c r="B4444">
        <v>3.6252620000000002</v>
      </c>
      <c r="C4444">
        <v>20.342555999999998</v>
      </c>
      <c r="D4444" s="4">
        <f t="shared" si="70"/>
        <v>-3.3865011120299604E-2</v>
      </c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>
        <f>LN(C4444/C4443)</f>
        <v>-6.0314563948008588E-3</v>
      </c>
      <c r="Q4444">
        <f>$Y$3*D4444+$Y$4*P4444</f>
        <v>-1.1868847265572319E-2</v>
      </c>
    </row>
    <row r="4445" spans="1:17" x14ac:dyDescent="0.25">
      <c r="A4445" s="5">
        <v>39310</v>
      </c>
      <c r="B4445">
        <v>3.539088</v>
      </c>
      <c r="C4445">
        <v>20.132607</v>
      </c>
      <c r="D4445" s="4">
        <f t="shared" si="70"/>
        <v>-2.4057494721460813E-2</v>
      </c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>
        <f>LN(C4445/C4444)</f>
        <v>-1.0374306979245573E-2</v>
      </c>
      <c r="Q4445">
        <f>$Y$3*D4445+$Y$4*P4445</f>
        <v>-1.3244012843164035E-2</v>
      </c>
    </row>
    <row r="4446" spans="1:17" x14ac:dyDescent="0.25">
      <c r="A4446" s="5">
        <v>39311</v>
      </c>
      <c r="B4446">
        <v>3.690569</v>
      </c>
      <c r="C4446">
        <v>20.451145</v>
      </c>
      <c r="D4446" s="4">
        <f t="shared" si="70"/>
        <v>4.1911579871287699E-2</v>
      </c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>
        <f>LN(C4446/C4445)</f>
        <v>1.5698131678506807E-2</v>
      </c>
      <c r="Q4446">
        <f>$Y$3*D4446+$Y$4*P4446</f>
        <v>2.1195745787846478E-2</v>
      </c>
    </row>
    <row r="4447" spans="1:17" x14ac:dyDescent="0.25">
      <c r="A4447" s="5">
        <v>39314</v>
      </c>
      <c r="B4447">
        <v>3.6954060000000002</v>
      </c>
      <c r="C4447">
        <v>20.458389</v>
      </c>
      <c r="D4447" s="4">
        <f t="shared" si="70"/>
        <v>1.3097798710390855E-3</v>
      </c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>
        <f>LN(C4447/C4446)</f>
        <v>3.5414727900407692E-4</v>
      </c>
      <c r="Q4447">
        <f>$Y$3*D4447+$Y$4*P4447</f>
        <v>5.5456727650609803E-4</v>
      </c>
    </row>
    <row r="4448" spans="1:17" x14ac:dyDescent="0.25">
      <c r="A4448" s="5">
        <v>39315</v>
      </c>
      <c r="B4448">
        <v>3.857167</v>
      </c>
      <c r="C4448">
        <v>20.320834999999999</v>
      </c>
      <c r="D4448" s="4">
        <f t="shared" si="70"/>
        <v>4.284254961088723E-2</v>
      </c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>
        <f>LN(C4448/C4447)</f>
        <v>-6.746304034778188E-3</v>
      </c>
      <c r="Q4448">
        <f>$Y$3*D4448+$Y$4*P4448</f>
        <v>3.6537158124187608E-3</v>
      </c>
    </row>
    <row r="4449" spans="1:17" x14ac:dyDescent="0.25">
      <c r="A4449" s="5">
        <v>39316</v>
      </c>
      <c r="B4449">
        <v>4.006532</v>
      </c>
      <c r="C4449">
        <v>20.42943</v>
      </c>
      <c r="D4449" s="4">
        <f t="shared" si="70"/>
        <v>3.7993053036496832E-2</v>
      </c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>
        <f>LN(C4449/C4448)</f>
        <v>5.329793907779835E-3</v>
      </c>
      <c r="Q4449">
        <f>$Y$3*D4449+$Y$4*P4449</f>
        <v>1.2180094292622203E-2</v>
      </c>
    </row>
    <row r="4450" spans="1:17" x14ac:dyDescent="0.25">
      <c r="A4450" s="5">
        <v>39317</v>
      </c>
      <c r="B4450">
        <v>3.9629919999999998</v>
      </c>
      <c r="C4450">
        <v>20.487341000000001</v>
      </c>
      <c r="D4450" s="4">
        <f t="shared" si="70"/>
        <v>-1.0926733691645074E-2</v>
      </c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>
        <f>LN(C4450/C4449)</f>
        <v>2.8306749165869804E-3</v>
      </c>
      <c r="Q4450">
        <f>$Y$3*D4450+$Y$4*P4450</f>
        <v>-5.4596914739533323E-5</v>
      </c>
    </row>
    <row r="4451" spans="1:17" x14ac:dyDescent="0.25">
      <c r="A4451" s="5">
        <v>39318</v>
      </c>
      <c r="B4451">
        <v>4.0908899999999999</v>
      </c>
      <c r="C4451">
        <v>20.856542999999999</v>
      </c>
      <c r="D4451" s="4">
        <f t="shared" si="70"/>
        <v>3.176325476085598E-2</v>
      </c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>
        <f>LN(C4451/C4450)</f>
        <v>1.7860528755407321E-2</v>
      </c>
      <c r="Q4451">
        <f>$Y$3*D4451+$Y$4*P4451</f>
        <v>2.0776277270586917E-2</v>
      </c>
    </row>
    <row r="4452" spans="1:17" x14ac:dyDescent="0.25">
      <c r="A4452" s="5">
        <v>39321</v>
      </c>
      <c r="B4452">
        <v>3.9986709999999999</v>
      </c>
      <c r="C4452">
        <v>20.624881999999999</v>
      </c>
      <c r="D4452" s="4">
        <f t="shared" si="70"/>
        <v>-2.2800494381763004E-2</v>
      </c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>
        <f>LN(C4452/C4451)</f>
        <v>-1.1169500973208554E-2</v>
      </c>
      <c r="Q4452">
        <f>$Y$3*D4452+$Y$4*P4452</f>
        <v>-1.3608810483283437E-2</v>
      </c>
    </row>
    <row r="4453" spans="1:17" x14ac:dyDescent="0.25">
      <c r="A4453" s="5">
        <v>39322</v>
      </c>
      <c r="B4453">
        <v>3.8344900000000002</v>
      </c>
      <c r="C4453">
        <v>20.219481999999999</v>
      </c>
      <c r="D4453" s="4">
        <f t="shared" si="70"/>
        <v>-4.1925615595197183E-2</v>
      </c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>
        <f>LN(C4453/C4452)</f>
        <v>-1.9851615927885754E-2</v>
      </c>
      <c r="Q4453">
        <f>$Y$3*D4453+$Y$4*P4453</f>
        <v>-2.4481084402544158E-2</v>
      </c>
    </row>
    <row r="4454" spans="1:17" x14ac:dyDescent="0.25">
      <c r="A4454" s="5">
        <v>39323</v>
      </c>
      <c r="B4454">
        <v>4.0540019999999997</v>
      </c>
      <c r="C4454">
        <v>20.697286999999999</v>
      </c>
      <c r="D4454" s="4">
        <f t="shared" si="70"/>
        <v>5.5668101052164277E-2</v>
      </c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>
        <f>LN(C4454/C4453)</f>
        <v>2.3356033815540037E-2</v>
      </c>
      <c r="Q4454">
        <f>$Y$3*D4454+$Y$4*P4454</f>
        <v>3.0132680498402571E-2</v>
      </c>
    </row>
    <row r="4455" spans="1:17" x14ac:dyDescent="0.25">
      <c r="A4455" s="5">
        <v>39324</v>
      </c>
      <c r="B4455">
        <v>4.1196140000000003</v>
      </c>
      <c r="C4455">
        <v>20.595929999999999</v>
      </c>
      <c r="D4455" s="4">
        <f t="shared" si="70"/>
        <v>1.6054928282330624E-2</v>
      </c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>
        <f>LN(C4455/C4454)</f>
        <v>-4.9091454199899354E-3</v>
      </c>
      <c r="Q4455">
        <f>$Y$3*D4455+$Y$4*P4455</f>
        <v>-5.1245611274898691E-4</v>
      </c>
    </row>
    <row r="4456" spans="1:17" x14ac:dyDescent="0.25">
      <c r="A4456" s="5">
        <v>39325</v>
      </c>
      <c r="B4456">
        <v>4.1870399999999997</v>
      </c>
      <c r="C4456">
        <v>20.798629999999999</v>
      </c>
      <c r="D4456" s="4">
        <f t="shared" si="70"/>
        <v>1.6234570718952731E-2</v>
      </c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>
        <f>LN(C4456/C4455)</f>
        <v>9.7936356935155715E-3</v>
      </c>
      <c r="Q4456">
        <f>$Y$3*D4456+$Y$4*P4456</f>
        <v>1.1144460469133421E-2</v>
      </c>
    </row>
    <row r="4457" spans="1:17" x14ac:dyDescent="0.25">
      <c r="A4457" s="5">
        <v>39329</v>
      </c>
      <c r="B4457">
        <v>4.358778</v>
      </c>
      <c r="C4457">
        <v>20.856542999999999</v>
      </c>
      <c r="D4457" s="4">
        <f t="shared" si="70"/>
        <v>4.0197702476261553E-2</v>
      </c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>
        <f>LN(C4457/C4456)</f>
        <v>2.7805928120287191E-3</v>
      </c>
      <c r="Q4457">
        <f>$Y$3*D4457+$Y$4*P4457</f>
        <v>1.062789426233722E-2</v>
      </c>
    </row>
    <row r="4458" spans="1:17" x14ac:dyDescent="0.25">
      <c r="A4458" s="5">
        <v>39330</v>
      </c>
      <c r="B4458">
        <v>4.1350340000000001</v>
      </c>
      <c r="C4458">
        <v>20.617645</v>
      </c>
      <c r="D4458" s="4">
        <f t="shared" si="70"/>
        <v>-5.2696191914361382E-2</v>
      </c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>
        <f>LN(C4458/C4457)</f>
        <v>-1.1520449404388818E-2</v>
      </c>
      <c r="Q4458">
        <f>$Y$3*D4458+$Y$4*P4458</f>
        <v>-2.0156029940020283E-2</v>
      </c>
    </row>
    <row r="4459" spans="1:17" x14ac:dyDescent="0.25">
      <c r="A4459" s="5">
        <v>39331</v>
      </c>
      <c r="B4459">
        <v>4.0821199999999997</v>
      </c>
      <c r="C4459">
        <v>20.928941999999999</v>
      </c>
      <c r="D4459" s="4">
        <f t="shared" si="70"/>
        <v>-1.2879089622983926E-2</v>
      </c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>
        <f>LN(C4459/C4458)</f>
        <v>1.4985723168615312E-2</v>
      </c>
      <c r="Q4459">
        <f>$Y$3*D4459+$Y$4*P4459</f>
        <v>9.1417767014964728E-3</v>
      </c>
    </row>
    <row r="4460" spans="1:17" x14ac:dyDescent="0.25">
      <c r="A4460" s="5">
        <v>39332</v>
      </c>
      <c r="B4460">
        <v>3.9841570000000002</v>
      </c>
      <c r="C4460">
        <v>20.588685999999999</v>
      </c>
      <c r="D4460" s="4">
        <f t="shared" si="70"/>
        <v>-2.4290714733383689E-2</v>
      </c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>
        <f>LN(C4460/C4459)</f>
        <v>-1.6391284113491469E-2</v>
      </c>
      <c r="Q4460">
        <f>$Y$3*D4460+$Y$4*P4460</f>
        <v>-1.8047991804608171E-2</v>
      </c>
    </row>
    <row r="4461" spans="1:17" x14ac:dyDescent="0.25">
      <c r="A4461" s="5">
        <v>39335</v>
      </c>
      <c r="B4461">
        <v>4.1335230000000003</v>
      </c>
      <c r="C4461">
        <v>20.617645</v>
      </c>
      <c r="D4461" s="4">
        <f t="shared" si="70"/>
        <v>3.6804323410461429E-2</v>
      </c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>
        <f>LN(C4461/C4460)</f>
        <v>1.4055609448763071E-3</v>
      </c>
      <c r="Q4461">
        <f>$Y$3*D4461+$Y$4*P4461</f>
        <v>8.8295646300366234E-3</v>
      </c>
    </row>
    <row r="4462" spans="1:17" x14ac:dyDescent="0.25">
      <c r="A4462" s="5">
        <v>39336</v>
      </c>
      <c r="B4462">
        <v>4.0966360000000002</v>
      </c>
      <c r="C4462">
        <v>20.943415000000002</v>
      </c>
      <c r="D4462" s="4">
        <f t="shared" si="70"/>
        <v>-8.9639208658409218E-3</v>
      </c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>
        <f>LN(C4462/C4461)</f>
        <v>1.5677014589175749E-2</v>
      </c>
      <c r="Q4462">
        <f>$Y$3*D4462+$Y$4*P4462</f>
        <v>1.0509195635004931E-2</v>
      </c>
    </row>
    <row r="4463" spans="1:17" x14ac:dyDescent="0.25">
      <c r="A4463" s="5">
        <v>39337</v>
      </c>
      <c r="B4463">
        <v>4.1377569999999997</v>
      </c>
      <c r="C4463">
        <v>20.943415000000002</v>
      </c>
      <c r="D4463" s="4">
        <f t="shared" si="70"/>
        <v>9.9877044567277876E-3</v>
      </c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>
        <f>LN(C4463/C4462)</f>
        <v>0</v>
      </c>
      <c r="Q4463">
        <f>$Y$3*D4463+$Y$4*P4463</f>
        <v>2.094670816956583E-3</v>
      </c>
    </row>
    <row r="4464" spans="1:17" x14ac:dyDescent="0.25">
      <c r="A4464" s="5">
        <v>39338</v>
      </c>
      <c r="B4464">
        <v>4.1483359999999996</v>
      </c>
      <c r="C4464">
        <v>21.109921</v>
      </c>
      <c r="D4464" s="4">
        <f t="shared" si="70"/>
        <v>2.5534364019220305E-3</v>
      </c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>
        <f>LN(C4464/C4463)</f>
        <v>7.9188424007477238E-3</v>
      </c>
      <c r="Q4464">
        <f>$Y$3*D4464+$Y$4*P4464</f>
        <v>6.7935828963684702E-3</v>
      </c>
    </row>
    <row r="4465" spans="1:17" x14ac:dyDescent="0.25">
      <c r="A4465" s="5">
        <v>39339</v>
      </c>
      <c r="B4465">
        <v>4.1970190000000001</v>
      </c>
      <c r="C4465">
        <v>21.023040999999999</v>
      </c>
      <c r="D4465" s="4">
        <f t="shared" si="70"/>
        <v>1.1667221404648867E-2</v>
      </c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>
        <f>LN(C4465/C4464)</f>
        <v>-4.1240928249436674E-3</v>
      </c>
      <c r="Q4465">
        <f>$Y$3*D4465+$Y$4*P4465</f>
        <v>-8.122602390447718E-4</v>
      </c>
    </row>
    <row r="4466" spans="1:17" x14ac:dyDescent="0.25">
      <c r="A4466" s="5">
        <v>39342</v>
      </c>
      <c r="B4466">
        <v>4.1849220000000003</v>
      </c>
      <c r="C4466">
        <v>20.798629999999999</v>
      </c>
      <c r="D4466" s="4">
        <f t="shared" si="70"/>
        <v>-2.8864456094151772E-3</v>
      </c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>
        <f>LN(C4466/C4465)</f>
        <v>-1.0731907572619593E-2</v>
      </c>
      <c r="Q4466">
        <f>$Y$3*D4466+$Y$4*P4466</f>
        <v>-9.0865184553237388E-3</v>
      </c>
    </row>
    <row r="4467" spans="1:17" x14ac:dyDescent="0.25">
      <c r="A4467" s="5">
        <v>39343</v>
      </c>
      <c r="B4467">
        <v>4.2608139999999999</v>
      </c>
      <c r="C4467">
        <v>20.943415000000002</v>
      </c>
      <c r="D4467" s="4">
        <f t="shared" si="70"/>
        <v>1.7972156065145923E-2</v>
      </c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>
        <f>LN(C4467/C4466)</f>
        <v>6.9371579968155834E-3</v>
      </c>
      <c r="Q4467">
        <f>$Y$3*D4467+$Y$4*P4467</f>
        <v>9.2514724140121789E-3</v>
      </c>
    </row>
    <row r="4468" spans="1:17" x14ac:dyDescent="0.25">
      <c r="A4468" s="5">
        <v>39344</v>
      </c>
      <c r="B4468">
        <v>4.2562790000000001</v>
      </c>
      <c r="C4468">
        <v>20.755199000000001</v>
      </c>
      <c r="D4468" s="4">
        <f t="shared" si="70"/>
        <v>-1.0649174380450576E-3</v>
      </c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>
        <f>LN(C4468/C4467)</f>
        <v>-9.0275076401435967E-3</v>
      </c>
      <c r="Q4468">
        <f>$Y$3*D4468+$Y$4*P4468</f>
        <v>-7.3575538088119993E-3</v>
      </c>
    </row>
    <row r="4469" spans="1:17" x14ac:dyDescent="0.25">
      <c r="A4469" s="5">
        <v>39345</v>
      </c>
      <c r="B4469">
        <v>4.2423710000000003</v>
      </c>
      <c r="C4469">
        <v>20.574210999999998</v>
      </c>
      <c r="D4469" s="4">
        <f t="shared" si="70"/>
        <v>-3.2729933379461794E-3</v>
      </c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>
        <f>LN(C4469/C4468)</f>
        <v>-8.7583711913731717E-3</v>
      </c>
      <c r="Q4469">
        <f>$Y$3*D4469+$Y$4*P4469</f>
        <v>-7.6079505957964083E-3</v>
      </c>
    </row>
    <row r="4470" spans="1:17" x14ac:dyDescent="0.25">
      <c r="A4470" s="5">
        <v>39346</v>
      </c>
      <c r="B4470">
        <v>4.3584759999999996</v>
      </c>
      <c r="C4470">
        <v>20.740718999999999</v>
      </c>
      <c r="D4470" s="4">
        <f t="shared" si="70"/>
        <v>2.7000143908672811E-2</v>
      </c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>
        <f>LN(C4470/C4469)</f>
        <v>8.0604711912947661E-3</v>
      </c>
      <c r="Q4470">
        <f>$Y$3*D4470+$Y$4*P4470</f>
        <v>1.2032593103360054E-2</v>
      </c>
    </row>
    <row r="4471" spans="1:17" x14ac:dyDescent="0.25">
      <c r="A4471" s="5">
        <v>39349</v>
      </c>
      <c r="B4471">
        <v>4.4833509999999999</v>
      </c>
      <c r="C4471">
        <v>21.052008000000001</v>
      </c>
      <c r="D4471" s="4">
        <f t="shared" si="70"/>
        <v>2.8248302919675509E-2</v>
      </c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>
        <f>LN(C4471/C4470)</f>
        <v>1.4897077992830054E-2</v>
      </c>
      <c r="Q4471">
        <f>$Y$3*D4471+$Y$4*P4471</f>
        <v>1.7697162971921331E-2</v>
      </c>
    </row>
    <row r="4472" spans="1:17" x14ac:dyDescent="0.25">
      <c r="A4472" s="5">
        <v>39350</v>
      </c>
      <c r="B4472">
        <v>4.6315020000000002</v>
      </c>
      <c r="C4472">
        <v>21.399494000000001</v>
      </c>
      <c r="D4472" s="4">
        <f t="shared" si="70"/>
        <v>3.2510463644973689E-2</v>
      </c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>
        <f>LN(C4472/C4471)</f>
        <v>1.6371329385587947E-2</v>
      </c>
      <c r="Q4472">
        <f>$Y$3*D4472+$Y$4*P4472</f>
        <v>1.9756108509814779E-2</v>
      </c>
    </row>
    <row r="4473" spans="1:17" x14ac:dyDescent="0.25">
      <c r="A4473" s="5">
        <v>39351</v>
      </c>
      <c r="B4473">
        <v>4.6191079999999998</v>
      </c>
      <c r="C4473">
        <v>21.356058000000001</v>
      </c>
      <c r="D4473" s="4">
        <f t="shared" si="70"/>
        <v>-2.6796086779262121E-3</v>
      </c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>
        <f>LN(C4473/C4472)</f>
        <v>-2.0318303898026976E-3</v>
      </c>
      <c r="Q4473">
        <f>$Y$3*D4473+$Y$4*P4473</f>
        <v>-2.1676856588356544E-3</v>
      </c>
    </row>
    <row r="4474" spans="1:17" x14ac:dyDescent="0.25">
      <c r="A4474" s="5">
        <v>39352</v>
      </c>
      <c r="B4474">
        <v>4.6714140000000004</v>
      </c>
      <c r="C4474">
        <v>21.348828999999999</v>
      </c>
      <c r="D4474" s="4">
        <f t="shared" si="70"/>
        <v>1.1260196717506315E-2</v>
      </c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>
        <f>LN(C4474/C4473)</f>
        <v>-3.385561033823539E-4</v>
      </c>
      <c r="Q4474">
        <f>$Y$3*D4474+$Y$4*P4474</f>
        <v>2.0939917510590812E-3</v>
      </c>
    </row>
    <row r="4475" spans="1:17" x14ac:dyDescent="0.25">
      <c r="A4475" s="5">
        <v>39353</v>
      </c>
      <c r="B4475">
        <v>4.6402710000000003</v>
      </c>
      <c r="C4475">
        <v>21.327096999999998</v>
      </c>
      <c r="D4475" s="4">
        <f t="shared" si="70"/>
        <v>-6.6890398719124059E-3</v>
      </c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>
        <f>LN(C4475/C4474)</f>
        <v>-1.0184665648966958E-3</v>
      </c>
      <c r="Q4475">
        <f>$Y$3*D4475+$Y$4*P4475</f>
        <v>-2.2077272677019032E-3</v>
      </c>
    </row>
    <row r="4476" spans="1:17" x14ac:dyDescent="0.25">
      <c r="A4476" s="5">
        <v>39356</v>
      </c>
      <c r="B4476">
        <v>4.7270469999999998</v>
      </c>
      <c r="C4476">
        <v>21.551517</v>
      </c>
      <c r="D4476" s="4">
        <f t="shared" si="70"/>
        <v>1.8527924937927057E-2</v>
      </c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>
        <f>LN(C4476/C4475)</f>
        <v>1.0467784673372815E-2</v>
      </c>
      <c r="Q4476">
        <f>$Y$3*D4476+$Y$4*P4476</f>
        <v>1.2158197186667172E-2</v>
      </c>
    </row>
    <row r="4477" spans="1:17" x14ac:dyDescent="0.25">
      <c r="A4477" s="5">
        <v>39357</v>
      </c>
      <c r="B4477">
        <v>4.790845</v>
      </c>
      <c r="C4477">
        <v>21.500845000000002</v>
      </c>
      <c r="D4477" s="4">
        <f t="shared" si="70"/>
        <v>1.3406110407367739E-2</v>
      </c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>
        <f>LN(C4477/C4476)</f>
        <v>-2.3539718168572288E-3</v>
      </c>
      <c r="Q4477">
        <f>$Y$3*D4477+$Y$4*P4477</f>
        <v>9.5131063828019749E-4</v>
      </c>
    </row>
    <row r="4478" spans="1:17" x14ac:dyDescent="0.25">
      <c r="A4478" s="5">
        <v>39358</v>
      </c>
      <c r="B4478">
        <v>4.7748210000000002</v>
      </c>
      <c r="C4478">
        <v>21.319862000000001</v>
      </c>
      <c r="D4478" s="4">
        <f t="shared" si="70"/>
        <v>-3.35031873130986E-3</v>
      </c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>
        <f>LN(C4478/C4477)</f>
        <v>-8.4531102056844259E-3</v>
      </c>
      <c r="Q4478">
        <f>$Y$3*D4478+$Y$4*P4478</f>
        <v>-7.3829275192927287E-3</v>
      </c>
    </row>
    <row r="4479" spans="1:17" x14ac:dyDescent="0.25">
      <c r="A4479" s="5">
        <v>39359</v>
      </c>
      <c r="B4479">
        <v>4.7240250000000001</v>
      </c>
      <c r="C4479">
        <v>21.508087</v>
      </c>
      <c r="D4479" s="4">
        <f t="shared" si="70"/>
        <v>-1.069529587261691E-2</v>
      </c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>
        <f>LN(C4479/C4478)</f>
        <v>8.7898774645619251E-3</v>
      </c>
      <c r="Q4479">
        <f>$Y$3*D4479+$Y$4*P4479</f>
        <v>4.7033504623301223E-3</v>
      </c>
    </row>
    <row r="4480" spans="1:17" x14ac:dyDescent="0.25">
      <c r="A4480" s="5">
        <v>39360</v>
      </c>
      <c r="B4480">
        <v>4.8815530000000003</v>
      </c>
      <c r="C4480">
        <v>21.602195999999999</v>
      </c>
      <c r="D4480" s="4">
        <f t="shared" si="70"/>
        <v>3.2802216496665947E-2</v>
      </c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>
        <f>LN(C4480/C4479)</f>
        <v>4.3659722433208358E-3</v>
      </c>
      <c r="Q4480">
        <f>$Y$3*D4480+$Y$4*P4480</f>
        <v>1.0329762145134383E-2</v>
      </c>
    </row>
    <row r="4481" spans="1:17" x14ac:dyDescent="0.25">
      <c r="A4481" s="5">
        <v>39363</v>
      </c>
      <c r="B4481">
        <v>5.0768740000000001</v>
      </c>
      <c r="C4481">
        <v>21.602195999999999</v>
      </c>
      <c r="D4481" s="4">
        <f t="shared" si="70"/>
        <v>3.9232310908403512E-2</v>
      </c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>
        <f>LN(C4481/C4480)</f>
        <v>0</v>
      </c>
      <c r="Q4481">
        <f>$Y$3*D4481+$Y$4*P4481</f>
        <v>8.2279944403284826E-3</v>
      </c>
    </row>
    <row r="4482" spans="1:17" x14ac:dyDescent="0.25">
      <c r="A4482" s="5">
        <v>39364</v>
      </c>
      <c r="B4482">
        <v>5.0753659999999998</v>
      </c>
      <c r="C4482">
        <v>21.790426</v>
      </c>
      <c r="D4482" s="4">
        <f t="shared" si="70"/>
        <v>-2.9707729744193239E-4</v>
      </c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>
        <f>LN(C4482/C4481)</f>
        <v>8.6757228287535366E-3</v>
      </c>
      <c r="Q4482">
        <f>$Y$3*D4482+$Y$4*P4482</f>
        <v>6.7939027716867181E-3</v>
      </c>
    </row>
    <row r="4483" spans="1:17" x14ac:dyDescent="0.25">
      <c r="A4483" s="5">
        <v>39365</v>
      </c>
      <c r="B4483">
        <v>5.0430120000000001</v>
      </c>
      <c r="C4483">
        <v>21.884529000000001</v>
      </c>
      <c r="D4483" s="4">
        <f t="shared" si="70"/>
        <v>-6.3951179263100847E-3</v>
      </c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>
        <f>LN(C4483/C4482)</f>
        <v>4.309249803301508E-3</v>
      </c>
      <c r="Q4483">
        <f>$Y$3*D4483+$Y$4*P4483</f>
        <v>2.0642768173331958E-3</v>
      </c>
    </row>
    <row r="4484" spans="1:17" x14ac:dyDescent="0.25">
      <c r="A4484" s="5">
        <v>39366</v>
      </c>
      <c r="B4484">
        <v>4.9051369999999999</v>
      </c>
      <c r="C4484">
        <v>21.652871999999999</v>
      </c>
      <c r="D4484" s="4">
        <f t="shared" ref="D4484:D4547" si="71">LN(B4484/B4483)</f>
        <v>-2.7720499317498995E-2</v>
      </c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>
        <f>LN(C4484/C4483)</f>
        <v>-1.0641847281505802E-2</v>
      </c>
      <c r="Q4484">
        <f>$Y$3*D4484+$Y$4*P4484</f>
        <v>-1.4223666724376215E-2</v>
      </c>
    </row>
    <row r="4485" spans="1:17" x14ac:dyDescent="0.25">
      <c r="A4485" s="5">
        <v>39367</v>
      </c>
      <c r="B4485">
        <v>5.056921</v>
      </c>
      <c r="C4485">
        <v>21.841094999999999</v>
      </c>
      <c r="D4485" s="4">
        <f t="shared" si="71"/>
        <v>3.0474776755350607E-2</v>
      </c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>
        <f>LN(C4485/C4484)</f>
        <v>8.65518544287615E-3</v>
      </c>
      <c r="Q4485">
        <f>$Y$3*D4485+$Y$4*P4485</f>
        <v>1.3231298138058326E-2</v>
      </c>
    </row>
    <row r="4486" spans="1:17" x14ac:dyDescent="0.25">
      <c r="A4486" s="5">
        <v>39370</v>
      </c>
      <c r="B4486">
        <v>5.0487580000000003</v>
      </c>
      <c r="C4486">
        <v>21.746986</v>
      </c>
      <c r="D4486" s="4">
        <f t="shared" si="71"/>
        <v>-1.6155276207376285E-3</v>
      </c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>
        <f>LN(C4486/C4485)</f>
        <v>-4.3181137628192229E-3</v>
      </c>
      <c r="Q4486">
        <f>$Y$3*D4486+$Y$4*P4486</f>
        <v>-3.7513140195292332E-3</v>
      </c>
    </row>
    <row r="4487" spans="1:17" x14ac:dyDescent="0.25">
      <c r="A4487" s="5">
        <v>39371</v>
      </c>
      <c r="B4487">
        <v>5.1273679999999997</v>
      </c>
      <c r="C4487">
        <v>21.949684000000001</v>
      </c>
      <c r="D4487" s="4">
        <f t="shared" si="71"/>
        <v>1.5450194648429588E-2</v>
      </c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>
        <f>LN(C4487/C4486)</f>
        <v>9.2775698425119381E-3</v>
      </c>
      <c r="Q4487">
        <f>$Y$3*D4487+$Y$4*P4487</f>
        <v>1.0572123270779282E-2</v>
      </c>
    </row>
    <row r="4488" spans="1:17" x14ac:dyDescent="0.25">
      <c r="A4488" s="5">
        <v>39372</v>
      </c>
      <c r="B4488">
        <v>5.2232159999999999</v>
      </c>
      <c r="C4488">
        <v>22.499870000000001</v>
      </c>
      <c r="D4488" s="4">
        <f t="shared" si="71"/>
        <v>1.8520837048544955E-2</v>
      </c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>
        <f>LN(C4488/C4487)</f>
        <v>2.47567883537065E-2</v>
      </c>
      <c r="Q4488">
        <f>$Y$3*D4488+$Y$4*P4488</f>
        <v>2.3448953778556915E-2</v>
      </c>
    </row>
    <row r="4489" spans="1:17" x14ac:dyDescent="0.25">
      <c r="A4489" s="5">
        <v>39373</v>
      </c>
      <c r="B4489">
        <v>5.2458929999999997</v>
      </c>
      <c r="C4489">
        <v>22.557791000000002</v>
      </c>
      <c r="D4489" s="4">
        <f t="shared" si="71"/>
        <v>4.3321806022686106E-3</v>
      </c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>
        <f>LN(C4489/C4488)</f>
        <v>2.570973753136507E-3</v>
      </c>
      <c r="Q4489">
        <f>$Y$3*D4489+$Y$4*P4489</f>
        <v>2.9403427713613137E-3</v>
      </c>
    </row>
    <row r="4490" spans="1:17" x14ac:dyDescent="0.25">
      <c r="A4490" s="5">
        <v>39374</v>
      </c>
      <c r="B4490">
        <v>5.1527669999999999</v>
      </c>
      <c r="C4490">
        <v>21.841094999999999</v>
      </c>
      <c r="D4490" s="4">
        <f t="shared" si="71"/>
        <v>-1.7911632799117335E-2</v>
      </c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>
        <f>LN(C4490/C4489)</f>
        <v>-3.2287218186535717E-2</v>
      </c>
      <c r="Q4490">
        <f>$Y$3*D4490+$Y$4*P4490</f>
        <v>-2.9272299261155516E-2</v>
      </c>
    </row>
    <row r="4491" spans="1:17" x14ac:dyDescent="0.25">
      <c r="A4491" s="5">
        <v>39377</v>
      </c>
      <c r="B4491">
        <v>5.2718959999999999</v>
      </c>
      <c r="C4491">
        <v>22.087229000000001</v>
      </c>
      <c r="D4491" s="4">
        <f t="shared" si="71"/>
        <v>2.2856218201764457E-2</v>
      </c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>
        <f>LN(C4491/C4490)</f>
        <v>1.120628120490394E-2</v>
      </c>
      <c r="Q4491">
        <f>$Y$3*D4491+$Y$4*P4491</f>
        <v>1.3649563658087529E-2</v>
      </c>
    </row>
    <row r="4492" spans="1:17" x14ac:dyDescent="0.25">
      <c r="A4492" s="5">
        <v>39378</v>
      </c>
      <c r="B4492">
        <v>5.6286769999999997</v>
      </c>
      <c r="C4492">
        <v>22.369565999999999</v>
      </c>
      <c r="D4492" s="4">
        <f t="shared" si="71"/>
        <v>6.5484353271102441E-2</v>
      </c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>
        <f>LN(C4492/C4491)</f>
        <v>1.2701806142966537E-2</v>
      </c>
      <c r="Q4492">
        <f>$Y$3*D4492+$Y$4*P4492</f>
        <v>2.3771623195819595E-2</v>
      </c>
    </row>
    <row r="4493" spans="1:17" x14ac:dyDescent="0.25">
      <c r="A4493" s="5">
        <v>39379</v>
      </c>
      <c r="B4493">
        <v>5.6217230000000002</v>
      </c>
      <c r="C4493">
        <v>22.622944</v>
      </c>
      <c r="D4493" s="4">
        <f t="shared" si="71"/>
        <v>-1.2362228695190049E-3</v>
      </c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>
        <f>LN(C4493/C4492)</f>
        <v>1.1263238198241566E-2</v>
      </c>
      <c r="Q4493">
        <f>$Y$3*D4493+$Y$4*P4493</f>
        <v>8.6417893518365742E-3</v>
      </c>
    </row>
    <row r="4494" spans="1:17" x14ac:dyDescent="0.25">
      <c r="A4494" s="5">
        <v>39380</v>
      </c>
      <c r="B4494">
        <v>5.5264790000000001</v>
      </c>
      <c r="C4494">
        <v>23.158657000000002</v>
      </c>
      <c r="D4494" s="4">
        <f t="shared" si="71"/>
        <v>-1.708729666001934E-2</v>
      </c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>
        <f>LN(C4494/C4493)</f>
        <v>2.3404050584622374E-2</v>
      </c>
      <c r="Q4494">
        <f>$Y$3*D4494+$Y$4*P4494</f>
        <v>1.4912004811734724E-2</v>
      </c>
    </row>
    <row r="4495" spans="1:17" x14ac:dyDescent="0.25">
      <c r="A4495" s="5">
        <v>39381</v>
      </c>
      <c r="B4495">
        <v>5.5845339999999997</v>
      </c>
      <c r="C4495">
        <v>25.359425999999999</v>
      </c>
      <c r="D4495" s="4">
        <f t="shared" si="71"/>
        <v>1.0450087371955579E-2</v>
      </c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>
        <f>LN(C4495/C4494)</f>
        <v>9.078183213022932E-2</v>
      </c>
      <c r="Q4495">
        <f>$Y$3*D4495+$Y$4*P4495</f>
        <v>7.3934260984187428E-2</v>
      </c>
    </row>
    <row r="4496" spans="1:17" x14ac:dyDescent="0.25">
      <c r="A4496" s="5">
        <v>39384</v>
      </c>
      <c r="B4496">
        <v>5.5963250000000002</v>
      </c>
      <c r="C4496">
        <v>25.026406999999999</v>
      </c>
      <c r="D4496" s="4">
        <f t="shared" si="71"/>
        <v>2.1091410545465679E-3</v>
      </c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>
        <f>LN(C4496/C4495)</f>
        <v>-1.321894784645929E-2</v>
      </c>
      <c r="Q4496">
        <f>$Y$3*D4496+$Y$4*P4496</f>
        <v>-1.0004265169397756E-2</v>
      </c>
    </row>
    <row r="4497" spans="1:17" x14ac:dyDescent="0.25">
      <c r="A4497" s="5">
        <v>39385</v>
      </c>
      <c r="B4497">
        <v>5.6540749999999997</v>
      </c>
      <c r="C4497">
        <v>25.750340999999999</v>
      </c>
      <c r="D4497" s="4">
        <f t="shared" si="71"/>
        <v>1.0266391813773259E-2</v>
      </c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>
        <f>LN(C4497/C4496)</f>
        <v>2.8516322343497012E-2</v>
      </c>
      <c r="Q4497">
        <f>$Y$3*D4497+$Y$4*P4497</f>
        <v>2.4688856577192025E-2</v>
      </c>
    </row>
    <row r="4498" spans="1:17" x14ac:dyDescent="0.25">
      <c r="A4498" s="5">
        <v>39386</v>
      </c>
      <c r="B4498">
        <v>5.743271</v>
      </c>
      <c r="C4498">
        <v>26.648018</v>
      </c>
      <c r="D4498" s="4">
        <f t="shared" si="71"/>
        <v>1.5652384521153428E-2</v>
      </c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>
        <f>LN(C4498/C4497)</f>
        <v>3.4266906623473668E-2</v>
      </c>
      <c r="Q4498">
        <f>$Y$3*D4498+$Y$4*P4498</f>
        <v>3.036297690786632E-2</v>
      </c>
    </row>
    <row r="4499" spans="1:17" x14ac:dyDescent="0.25">
      <c r="A4499" s="5">
        <v>39387</v>
      </c>
      <c r="B4499">
        <v>5.6673809999999998</v>
      </c>
      <c r="C4499">
        <v>26.828999</v>
      </c>
      <c r="D4499" s="4">
        <f t="shared" si="71"/>
        <v>-1.3301802382855049E-2</v>
      </c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>
        <f>LN(C4499/C4498)</f>
        <v>6.7685783950717695E-3</v>
      </c>
      <c r="Q4499">
        <f>$Y$3*D4499+$Y$4*P4499</f>
        <v>2.5593187916390036E-3</v>
      </c>
    </row>
    <row r="4500" spans="1:17" x14ac:dyDescent="0.25">
      <c r="A4500" s="5">
        <v>39388</v>
      </c>
      <c r="B4500">
        <v>5.6803809999999997</v>
      </c>
      <c r="C4500">
        <v>26.828999</v>
      </c>
      <c r="D4500" s="4">
        <f t="shared" si="71"/>
        <v>2.2912016813661979E-3</v>
      </c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>
        <f>LN(C4500/C4499)</f>
        <v>0</v>
      </c>
      <c r="Q4500">
        <f>$Y$3*D4500+$Y$4*P4500</f>
        <v>4.805221578704984E-4</v>
      </c>
    </row>
    <row r="4501" spans="1:17" x14ac:dyDescent="0.25">
      <c r="A4501" s="5">
        <v>39391</v>
      </c>
      <c r="B4501">
        <v>5.6292809999999998</v>
      </c>
      <c r="C4501">
        <v>26.590101000000001</v>
      </c>
      <c r="D4501" s="4">
        <f t="shared" si="71"/>
        <v>-9.0365826554827493E-3</v>
      </c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>
        <f>LN(C4501/C4500)</f>
        <v>-8.9443510908797895E-3</v>
      </c>
      <c r="Q4501">
        <f>$Y$3*D4501+$Y$4*P4501</f>
        <v>-8.9636943511467587E-3</v>
      </c>
    </row>
    <row r="4502" spans="1:17" x14ac:dyDescent="0.25">
      <c r="A4502" s="5">
        <v>39392</v>
      </c>
      <c r="B4502">
        <v>5.7989059999999997</v>
      </c>
      <c r="C4502">
        <v>26.358446000000001</v>
      </c>
      <c r="D4502" s="4">
        <f t="shared" si="71"/>
        <v>2.9687553778825565E-2</v>
      </c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>
        <f>LN(C4502/C4501)</f>
        <v>-8.7502487306896602E-3</v>
      </c>
      <c r="Q4502">
        <f>$Y$3*D4502+$Y$4*P4502</f>
        <v>-6.8888252452534941E-4</v>
      </c>
    </row>
    <row r="4503" spans="1:17" x14ac:dyDescent="0.25">
      <c r="A4503" s="5">
        <v>39393</v>
      </c>
      <c r="B4503">
        <v>5.632911</v>
      </c>
      <c r="C4503">
        <v>25.714148000000002</v>
      </c>
      <c r="D4503" s="4">
        <f t="shared" si="71"/>
        <v>-2.9042919035304014E-2</v>
      </c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>
        <f>LN(C4503/C4502)</f>
        <v>-2.4747408672483158E-2</v>
      </c>
      <c r="Q4503">
        <f>$Y$3*D4503+$Y$4*P4503</f>
        <v>-2.5648284368186641E-2</v>
      </c>
    </row>
    <row r="4504" spans="1:17" x14ac:dyDescent="0.25">
      <c r="A4504" s="5">
        <v>39394</v>
      </c>
      <c r="B4504">
        <v>5.3054569999999996</v>
      </c>
      <c r="C4504">
        <v>25.149473</v>
      </c>
      <c r="D4504" s="4">
        <f t="shared" si="71"/>
        <v>-5.9890446534539919E-2</v>
      </c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>
        <f>LN(C4504/C4503)</f>
        <v>-2.2204404213150078E-2</v>
      </c>
      <c r="Q4504">
        <f>$Y$3*D4504+$Y$4*P4504</f>
        <v>-3.0108107551511436E-2</v>
      </c>
    </row>
    <row r="4505" spans="1:17" x14ac:dyDescent="0.25">
      <c r="A4505" s="5">
        <v>39395</v>
      </c>
      <c r="B4505">
        <v>5.0000770000000001</v>
      </c>
      <c r="C4505">
        <v>24.418296999999999</v>
      </c>
      <c r="D4505" s="4">
        <f t="shared" si="71"/>
        <v>-5.9282601186233373E-2</v>
      </c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>
        <f>LN(C4505/C4504)</f>
        <v>-2.9504213720831569E-2</v>
      </c>
      <c r="Q4505">
        <f>$Y$3*D4505+$Y$4*P4505</f>
        <v>-3.5749484540572932E-2</v>
      </c>
    </row>
    <row r="4506" spans="1:17" x14ac:dyDescent="0.25">
      <c r="A4506" s="5">
        <v>39398</v>
      </c>
      <c r="B4506">
        <v>4.6490390000000001</v>
      </c>
      <c r="C4506">
        <v>24.164928</v>
      </c>
      <c r="D4506" s="4">
        <f t="shared" si="71"/>
        <v>-7.279278074142162E-2</v>
      </c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>
        <f>LN(C4506/C4505)</f>
        <v>-1.04304025542389E-2</v>
      </c>
      <c r="Q4506">
        <f>$Y$3*D4506+$Y$4*P4506</f>
        <v>-2.3509349196148097E-2</v>
      </c>
    </row>
    <row r="4507" spans="1:17" x14ac:dyDescent="0.25">
      <c r="A4507" s="5">
        <v>39399</v>
      </c>
      <c r="B4507">
        <v>5.1388600000000002</v>
      </c>
      <c r="C4507">
        <v>25.029254999999999</v>
      </c>
      <c r="D4507" s="4">
        <f t="shared" si="71"/>
        <v>0.10017073341069185</v>
      </c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>
        <f>LN(C4507/C4506)</f>
        <v>3.5143014941077182E-2</v>
      </c>
      <c r="Q4507">
        <f>$Y$3*D4507+$Y$4*P4507</f>
        <v>4.8780949940226789E-2</v>
      </c>
    </row>
    <row r="4508" spans="1:17" x14ac:dyDescent="0.25">
      <c r="A4508" s="5">
        <v>39400</v>
      </c>
      <c r="B4508">
        <v>5.0224510000000002</v>
      </c>
      <c r="C4508">
        <v>24.644300000000001</v>
      </c>
      <c r="D4508" s="4">
        <f t="shared" si="71"/>
        <v>-2.2913203422991385E-2</v>
      </c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>
        <f>LN(C4508/C4507)</f>
        <v>-1.5499704291145097E-2</v>
      </c>
      <c r="Q4508">
        <f>$Y$3*D4508+$Y$4*P4508</f>
        <v>-1.7054500025269072E-2</v>
      </c>
    </row>
    <row r="4509" spans="1:17" x14ac:dyDescent="0.25">
      <c r="A4509" s="5">
        <v>39401</v>
      </c>
      <c r="B4509">
        <v>4.9677230000000003</v>
      </c>
      <c r="C4509">
        <v>24.520823</v>
      </c>
      <c r="D4509" s="4">
        <f t="shared" si="71"/>
        <v>-1.0956475328893715E-2</v>
      </c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>
        <f>LN(C4509/C4508)</f>
        <v>-5.0229614847804461E-3</v>
      </c>
      <c r="Q4509">
        <f>$Y$3*D4509+$Y$4*P4509</f>
        <v>-6.2673673785591539E-3</v>
      </c>
    </row>
    <row r="4510" spans="1:17" x14ac:dyDescent="0.25">
      <c r="A4510" s="5">
        <v>39402</v>
      </c>
      <c r="B4510">
        <v>5.0309160000000004</v>
      </c>
      <c r="C4510">
        <v>24.760508999999999</v>
      </c>
      <c r="D4510" s="4">
        <f t="shared" si="71"/>
        <v>1.2640488655074231E-2</v>
      </c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>
        <f>LN(C4510/C4509)</f>
        <v>9.7273300137296504E-3</v>
      </c>
      <c r="Q4510">
        <f>$Y$3*D4510+$Y$4*P4510</f>
        <v>1.033829206388112E-2</v>
      </c>
    </row>
    <row r="4511" spans="1:17" x14ac:dyDescent="0.25">
      <c r="A4511" s="5">
        <v>39405</v>
      </c>
      <c r="B4511">
        <v>4.9571440000000004</v>
      </c>
      <c r="C4511">
        <v>24.666090000000001</v>
      </c>
      <c r="D4511" s="4">
        <f t="shared" si="71"/>
        <v>-1.4772306442956828E-2</v>
      </c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>
        <f>LN(C4511/C4510)</f>
        <v>-3.8205790712581753E-3</v>
      </c>
      <c r="Q4511">
        <f>$Y$3*D4511+$Y$4*P4511</f>
        <v>-6.1174295457742753E-3</v>
      </c>
    </row>
    <row r="4512" spans="1:17" x14ac:dyDescent="0.25">
      <c r="A4512" s="5">
        <v>39406</v>
      </c>
      <c r="B4512">
        <v>5.1052989999999996</v>
      </c>
      <c r="C4512">
        <v>25.116403999999999</v>
      </c>
      <c r="D4512" s="4">
        <f t="shared" si="71"/>
        <v>2.9449251485830379E-2</v>
      </c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>
        <f>LN(C4512/C4511)</f>
        <v>1.8091752602003176E-2</v>
      </c>
      <c r="Q4512">
        <f>$Y$3*D4512+$Y$4*P4512</f>
        <v>2.047370348657751E-2</v>
      </c>
    </row>
    <row r="4513" spans="1:17" x14ac:dyDescent="0.25">
      <c r="A4513" s="5">
        <v>39407</v>
      </c>
      <c r="B4513">
        <v>5.0935050000000004</v>
      </c>
      <c r="C4513">
        <v>24.862197999999999</v>
      </c>
      <c r="D4513" s="4">
        <f t="shared" si="71"/>
        <v>-2.3128212400814648E-3</v>
      </c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>
        <f>LN(C4513/C4512)</f>
        <v>-1.0172681187529811E-2</v>
      </c>
      <c r="Q4513">
        <f>$Y$3*D4513+$Y$4*P4513</f>
        <v>-8.5242724537095155E-3</v>
      </c>
    </row>
    <row r="4514" spans="1:17" x14ac:dyDescent="0.25">
      <c r="A4514" s="5">
        <v>39409</v>
      </c>
      <c r="B4514">
        <v>5.1866310000000002</v>
      </c>
      <c r="C4514">
        <v>24.775034000000002</v>
      </c>
      <c r="D4514" s="4">
        <f t="shared" si="71"/>
        <v>1.8118154761034993E-2</v>
      </c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>
        <f>LN(C4514/C4513)</f>
        <v>-3.5120447326060372E-3</v>
      </c>
      <c r="Q4514">
        <f>$Y$3*D4514+$Y$4*P4514</f>
        <v>1.0243477728569218E-3</v>
      </c>
    </row>
    <row r="4515" spans="1:17" x14ac:dyDescent="0.25">
      <c r="A4515" s="5">
        <v>39412</v>
      </c>
      <c r="B4515">
        <v>5.2168659999999996</v>
      </c>
      <c r="C4515">
        <v>23.947033000000001</v>
      </c>
      <c r="D4515" s="4">
        <f t="shared" si="71"/>
        <v>5.8124849988476198E-3</v>
      </c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>
        <f>LN(C4515/C4514)</f>
        <v>-3.3992019473260332E-2</v>
      </c>
      <c r="Q4515">
        <f>$Y$3*D4515+$Y$4*P4515</f>
        <v>-2.5644021766442045E-2</v>
      </c>
    </row>
    <row r="4516" spans="1:17" x14ac:dyDescent="0.25">
      <c r="A4516" s="5">
        <v>39413</v>
      </c>
      <c r="B4516">
        <v>5.2855030000000003</v>
      </c>
      <c r="C4516">
        <v>24.0124</v>
      </c>
      <c r="D4516" s="4">
        <f t="shared" si="71"/>
        <v>1.3070951366341876E-2</v>
      </c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>
        <f>LN(C4516/C4515)</f>
        <v>2.7259304953357387E-3</v>
      </c>
      <c r="Q4516">
        <f>$Y$3*D4516+$Y$4*P4516</f>
        <v>4.8955394793807816E-3</v>
      </c>
    </row>
    <row r="4517" spans="1:17" x14ac:dyDescent="0.25">
      <c r="A4517" s="5">
        <v>39414</v>
      </c>
      <c r="B4517">
        <v>5.4490780000000001</v>
      </c>
      <c r="C4517">
        <v>24.477245</v>
      </c>
      <c r="D4517" s="4">
        <f t="shared" si="71"/>
        <v>3.0478630234640355E-2</v>
      </c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>
        <f>LN(C4517/C4516)</f>
        <v>1.9173546872909546E-2</v>
      </c>
      <c r="Q4517">
        <f>$Y$3*D4517+$Y$4*P4517</f>
        <v>2.1544504914737431E-2</v>
      </c>
    </row>
    <row r="4518" spans="1:17" x14ac:dyDescent="0.25">
      <c r="A4518" s="5">
        <v>39415</v>
      </c>
      <c r="B4518">
        <v>5.5721360000000004</v>
      </c>
      <c r="C4518">
        <v>24.397349999999999</v>
      </c>
      <c r="D4518" s="4">
        <f t="shared" si="71"/>
        <v>2.2332043321107806E-2</v>
      </c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>
        <f>LN(C4518/C4517)</f>
        <v>-3.2693906175955915E-3</v>
      </c>
      <c r="Q4518">
        <f>$Y$3*D4518+$Y$4*P4518</f>
        <v>2.0998688329601969E-3</v>
      </c>
    </row>
    <row r="4519" spans="1:17" x14ac:dyDescent="0.25">
      <c r="A4519" s="5">
        <v>39416</v>
      </c>
      <c r="B4519">
        <v>5.5095479999999997</v>
      </c>
      <c r="C4519">
        <v>24.404613000000001</v>
      </c>
      <c r="D4519" s="4">
        <f t="shared" si="71"/>
        <v>-1.1295876240662802E-2</v>
      </c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>
        <f>LN(C4519/C4518)</f>
        <v>2.9765196345175139E-4</v>
      </c>
      <c r="Q4519">
        <f>$Y$3*D4519+$Y$4*P4519</f>
        <v>-2.1338001584984057E-3</v>
      </c>
    </row>
    <row r="4520" spans="1:17" x14ac:dyDescent="0.25">
      <c r="A4520" s="5">
        <v>39419</v>
      </c>
      <c r="B4520">
        <v>5.4079579999999998</v>
      </c>
      <c r="C4520">
        <v>23.910703999999999</v>
      </c>
      <c r="D4520" s="4">
        <f t="shared" si="71"/>
        <v>-1.8611014693767157E-2</v>
      </c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>
        <f>LN(C4520/C4519)</f>
        <v>-2.0445947022950921E-2</v>
      </c>
      <c r="Q4520">
        <f>$Y$3*D4520+$Y$4*P4520</f>
        <v>-2.0061115932114792E-2</v>
      </c>
    </row>
    <row r="4521" spans="1:17" x14ac:dyDescent="0.25">
      <c r="A4521" s="5">
        <v>39420</v>
      </c>
      <c r="B4521">
        <v>5.4366820000000002</v>
      </c>
      <c r="C4521">
        <v>23.801758</v>
      </c>
      <c r="D4521" s="4">
        <f t="shared" si="71"/>
        <v>5.2973758781297035E-3</v>
      </c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>
        <f>LN(C4521/C4520)</f>
        <v>-4.5667812884383667E-3</v>
      </c>
      <c r="Q4521">
        <f>$Y$3*D4521+$Y$4*P4521</f>
        <v>-2.498021420722708E-3</v>
      </c>
    </row>
    <row r="4522" spans="1:17" x14ac:dyDescent="0.25">
      <c r="A4522" s="5">
        <v>39421</v>
      </c>
      <c r="B4522">
        <v>5.6087210000000001</v>
      </c>
      <c r="C4522">
        <v>24.804103999999999</v>
      </c>
      <c r="D4522" s="4">
        <f t="shared" si="71"/>
        <v>3.1153759485709275E-2</v>
      </c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>
        <f>LN(C4522/C4521)</f>
        <v>4.1249679855236476E-2</v>
      </c>
      <c r="Q4522">
        <f>$Y$3*D4522+$Y$4*P4522</f>
        <v>3.9132313461387985E-2</v>
      </c>
    </row>
    <row r="4523" spans="1:17" x14ac:dyDescent="0.25">
      <c r="A4523" s="5">
        <v>39422</v>
      </c>
      <c r="B4523">
        <v>5.743271</v>
      </c>
      <c r="C4523">
        <v>25.094624</v>
      </c>
      <c r="D4523" s="4">
        <f t="shared" si="71"/>
        <v>2.3706200847589901E-2</v>
      </c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>
        <f>LN(C4523/C4522)</f>
        <v>1.1644516579335582E-2</v>
      </c>
      <c r="Q4523">
        <f>$Y$3*D4523+$Y$4*P4523</f>
        <v>1.4174152708390019E-2</v>
      </c>
    </row>
    <row r="4524" spans="1:17" x14ac:dyDescent="0.25">
      <c r="A4524" s="5">
        <v>39423</v>
      </c>
      <c r="B4524">
        <v>5.8747959999999999</v>
      </c>
      <c r="C4524">
        <v>25.080093000000002</v>
      </c>
      <c r="D4524" s="4">
        <f t="shared" si="71"/>
        <v>2.2642427373351062E-2</v>
      </c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>
        <f>LN(C4524/C4523)</f>
        <v>-5.7921603847811904E-4</v>
      </c>
      <c r="Q4524">
        <f>$Y$3*D4524+$Y$4*P4524</f>
        <v>4.2909419630199428E-3</v>
      </c>
    </row>
    <row r="4525" spans="1:17" x14ac:dyDescent="0.25">
      <c r="A4525" s="5">
        <v>39426</v>
      </c>
      <c r="B4525">
        <v>5.8720749999999997</v>
      </c>
      <c r="C4525">
        <v>25.247156</v>
      </c>
      <c r="D4525" s="4">
        <f t="shared" si="71"/>
        <v>-4.6327231288499149E-4</v>
      </c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>
        <f>LN(C4525/C4524)</f>
        <v>6.6390918225389013E-3</v>
      </c>
      <c r="Q4525">
        <f>$Y$3*D4525+$Y$4*P4525</f>
        <v>5.1495488599565256E-3</v>
      </c>
    </row>
    <row r="4526" spans="1:17" x14ac:dyDescent="0.25">
      <c r="A4526" s="5">
        <v>39427</v>
      </c>
      <c r="B4526">
        <v>5.7006370000000004</v>
      </c>
      <c r="C4526">
        <v>24.767778</v>
      </c>
      <c r="D4526" s="4">
        <f t="shared" si="71"/>
        <v>-2.9630140727797724E-2</v>
      </c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>
        <f>LN(C4526/C4525)</f>
        <v>-1.916998152550262E-2</v>
      </c>
      <c r="Q4526">
        <f>$Y$3*D4526+$Y$4*P4526</f>
        <v>-2.1363737890310576E-2</v>
      </c>
    </row>
    <row r="4527" spans="1:17" x14ac:dyDescent="0.25">
      <c r="A4527" s="5">
        <v>39428</v>
      </c>
      <c r="B4527">
        <v>5.7707860000000002</v>
      </c>
      <c r="C4527">
        <v>25.036514</v>
      </c>
      <c r="D4527" s="4">
        <f t="shared" si="71"/>
        <v>1.2230370097331376E-2</v>
      </c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>
        <f>LN(C4527/C4526)</f>
        <v>1.0791785099027984E-2</v>
      </c>
      <c r="Q4527">
        <f>$Y$3*D4527+$Y$4*P4527</f>
        <v>1.109349226574614E-2</v>
      </c>
    </row>
    <row r="4528" spans="1:17" x14ac:dyDescent="0.25">
      <c r="A4528" s="5">
        <v>39429</v>
      </c>
      <c r="B4528">
        <v>5.8001129999999996</v>
      </c>
      <c r="C4528">
        <v>25.581257000000001</v>
      </c>
      <c r="D4528" s="4">
        <f t="shared" si="71"/>
        <v>5.0691070414631513E-3</v>
      </c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>
        <f>LN(C4528/C4527)</f>
        <v>2.1524615608576655E-2</v>
      </c>
      <c r="Q4528">
        <f>$Y$3*D4528+$Y$4*P4528</f>
        <v>1.8073484898507113E-2</v>
      </c>
    </row>
    <row r="4529" spans="1:17" x14ac:dyDescent="0.25">
      <c r="A4529" s="5">
        <v>39430</v>
      </c>
      <c r="B4529">
        <v>5.7565749999999998</v>
      </c>
      <c r="C4529">
        <v>25.646630999999999</v>
      </c>
      <c r="D4529" s="4">
        <f t="shared" si="71"/>
        <v>-7.5347203243906497E-3</v>
      </c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>
        <f>LN(C4529/C4528)</f>
        <v>2.5522830645678487E-3</v>
      </c>
      <c r="Q4529">
        <f>$Y$3*D4529+$Y$4*P4529</f>
        <v>4.3678678402253156E-4</v>
      </c>
    </row>
    <row r="4530" spans="1:17" x14ac:dyDescent="0.25">
      <c r="A4530" s="5">
        <v>39433</v>
      </c>
      <c r="B4530">
        <v>5.5754619999999999</v>
      </c>
      <c r="C4530">
        <v>24.978404999999999</v>
      </c>
      <c r="D4530" s="4">
        <f t="shared" si="71"/>
        <v>-3.196749592900279E-2</v>
      </c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>
        <f>LN(C4530/C4529)</f>
        <v>-2.640056638302524E-2</v>
      </c>
      <c r="Q4530">
        <f>$Y$3*D4530+$Y$4*P4530</f>
        <v>-2.7568090403237676E-2</v>
      </c>
    </row>
    <row r="4531" spans="1:17" x14ac:dyDescent="0.25">
      <c r="A4531" s="5">
        <v>39434</v>
      </c>
      <c r="B4531">
        <v>5.5325259999999998</v>
      </c>
      <c r="C4531">
        <v>25.232624000000001</v>
      </c>
      <c r="D4531" s="4">
        <f t="shared" si="71"/>
        <v>-7.7306914328520914E-3</v>
      </c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>
        <f>LN(C4531/C4530)</f>
        <v>1.0126108837840068E-2</v>
      </c>
      <c r="Q4531">
        <f>$Y$3*D4531+$Y$4*P4531</f>
        <v>6.3810922954206919E-3</v>
      </c>
    </row>
    <row r="4532" spans="1:17" x14ac:dyDescent="0.25">
      <c r="A4532" s="5">
        <v>39435</v>
      </c>
      <c r="B4532">
        <v>5.5367600000000001</v>
      </c>
      <c r="C4532">
        <v>25.268934000000002</v>
      </c>
      <c r="D4532" s="4">
        <f t="shared" si="71"/>
        <v>7.6499969491923428E-4</v>
      </c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>
        <f>LN(C4532/C4531)</f>
        <v>1.4379756860862509E-3</v>
      </c>
      <c r="Q4532">
        <f>$Y$3*D4532+$Y$4*P4532</f>
        <v>1.2968358300445132E-3</v>
      </c>
    </row>
    <row r="4533" spans="1:17" x14ac:dyDescent="0.25">
      <c r="A4533" s="5">
        <v>39436</v>
      </c>
      <c r="B4533">
        <v>5.660425</v>
      </c>
      <c r="C4533">
        <v>25.799168000000002</v>
      </c>
      <c r="D4533" s="4">
        <f t="shared" si="71"/>
        <v>2.2089485605444548E-2</v>
      </c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>
        <f>LN(C4533/C4532)</f>
        <v>2.0766507243650131E-2</v>
      </c>
      <c r="Q4533">
        <f>$Y$3*D4533+$Y$4*P4533</f>
        <v>2.1043968814316562E-2</v>
      </c>
    </row>
    <row r="4534" spans="1:17" x14ac:dyDescent="0.25">
      <c r="A4534" s="5">
        <v>39437</v>
      </c>
      <c r="B4534">
        <v>5.863003</v>
      </c>
      <c r="C4534">
        <v>26.191376000000002</v>
      </c>
      <c r="D4534" s="4">
        <f t="shared" si="71"/>
        <v>3.5162951930059638E-2</v>
      </c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>
        <f>LN(C4534/C4533)</f>
        <v>1.5087952930987433E-2</v>
      </c>
      <c r="Q4534">
        <f>$Y$3*D4534+$Y$4*P4534</f>
        <v>1.9298181090618611E-2</v>
      </c>
    </row>
    <row r="4535" spans="1:17" x14ac:dyDescent="0.25">
      <c r="A4535" s="5">
        <v>39440</v>
      </c>
      <c r="B4535">
        <v>6.0108569999999997</v>
      </c>
      <c r="C4535">
        <v>26.569072999999999</v>
      </c>
      <c r="D4535" s="4">
        <f t="shared" si="71"/>
        <v>2.4905404389810735E-2</v>
      </c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>
        <f>LN(C4535/C4534)</f>
        <v>1.4317673913998744E-2</v>
      </c>
      <c r="Q4535">
        <f>$Y$3*D4535+$Y$4*P4535</f>
        <v>1.653818515775567E-2</v>
      </c>
    </row>
    <row r="4536" spans="1:17" x14ac:dyDescent="0.25">
      <c r="A4536" s="5">
        <v>39442</v>
      </c>
      <c r="B4536">
        <v>6.0153920000000003</v>
      </c>
      <c r="C4536">
        <v>26.590862000000001</v>
      </c>
      <c r="D4536" s="4">
        <f t="shared" si="71"/>
        <v>7.5418365526215244E-4</v>
      </c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>
        <f>LN(C4536/C4535)</f>
        <v>8.1975274123924238E-4</v>
      </c>
      <c r="Q4536">
        <f>$Y$3*D4536+$Y$4*P4536</f>
        <v>8.0600126796670165E-4</v>
      </c>
    </row>
    <row r="4537" spans="1:17" x14ac:dyDescent="0.25">
      <c r="A4537" s="5">
        <v>39443</v>
      </c>
      <c r="B4537">
        <v>6.0039009999999999</v>
      </c>
      <c r="C4537">
        <v>26.126003000000001</v>
      </c>
      <c r="D4537" s="4">
        <f t="shared" si="71"/>
        <v>-1.9120930825167084E-3</v>
      </c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>
        <f>LN(C4537/C4536)</f>
        <v>-1.7636521039296173E-2</v>
      </c>
      <c r="Q4537">
        <f>$Y$3*D4537+$Y$4*P4537</f>
        <v>-1.4338716173613023E-2</v>
      </c>
    </row>
    <row r="4538" spans="1:17" x14ac:dyDescent="0.25">
      <c r="A4538" s="5">
        <v>39444</v>
      </c>
      <c r="B4538">
        <v>6.0419989999999997</v>
      </c>
      <c r="C4538">
        <v>26.234960999999998</v>
      </c>
      <c r="D4538" s="4">
        <f t="shared" si="71"/>
        <v>6.3254928284146514E-3</v>
      </c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>
        <f>LN(C4538/C4537)</f>
        <v>4.1618086813137488E-3</v>
      </c>
      <c r="Q4538">
        <f>$Y$3*D4538+$Y$4*P4538</f>
        <v>4.6155872306971289E-3</v>
      </c>
    </row>
    <row r="4539" spans="1:17" x14ac:dyDescent="0.25">
      <c r="A4539" s="5">
        <v>39447</v>
      </c>
      <c r="B4539">
        <v>5.9890879999999997</v>
      </c>
      <c r="C4539">
        <v>25.85726</v>
      </c>
      <c r="D4539" s="4">
        <f t="shared" si="71"/>
        <v>-8.795770677038902E-3</v>
      </c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>
        <f>LN(C4539/C4538)</f>
        <v>-1.450149798682877E-2</v>
      </c>
      <c r="Q4539">
        <f>$Y$3*D4539+$Y$4*P4539</f>
        <v>-1.3304864612552427E-2</v>
      </c>
    </row>
    <row r="4540" spans="1:17" x14ac:dyDescent="0.25">
      <c r="A4540" s="5">
        <v>39449</v>
      </c>
      <c r="B4540">
        <v>5.8911220000000002</v>
      </c>
      <c r="C4540">
        <v>25.581257000000001</v>
      </c>
      <c r="D4540" s="4">
        <f t="shared" si="71"/>
        <v>-1.6492674897256046E-2</v>
      </c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>
        <f>LN(C4540/C4539)</f>
        <v>-1.0731477690533505E-2</v>
      </c>
      <c r="Q4540">
        <f>$Y$3*D4540+$Y$4*P4540</f>
        <v>-1.193974448616586E-2</v>
      </c>
    </row>
    <row r="4541" spans="1:17" x14ac:dyDescent="0.25">
      <c r="A4541" s="5">
        <v>39450</v>
      </c>
      <c r="B4541">
        <v>5.8938439999999996</v>
      </c>
      <c r="C4541">
        <v>25.690215999999999</v>
      </c>
      <c r="D4541" s="4">
        <f t="shared" si="71"/>
        <v>4.6194448900481282E-4</v>
      </c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>
        <f>LN(C4541/C4540)</f>
        <v>4.2502841308216643E-3</v>
      </c>
      <c r="Q4541">
        <f>$Y$3*D4541+$Y$4*P4541</f>
        <v>3.4557747891792788E-3</v>
      </c>
    </row>
    <row r="4542" spans="1:17" x14ac:dyDescent="0.25">
      <c r="A4542" s="5">
        <v>39451</v>
      </c>
      <c r="B4542">
        <v>5.4439359999999999</v>
      </c>
      <c r="C4542">
        <v>24.971149</v>
      </c>
      <c r="D4542" s="4">
        <f t="shared" si="71"/>
        <v>-7.9406087712669146E-2</v>
      </c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>
        <f>LN(C4542/C4541)</f>
        <v>-2.8389100576002566E-2</v>
      </c>
      <c r="Q4542">
        <f>$Y$3*D4542+$Y$4*P4542</f>
        <v>-3.9088635648072169E-2</v>
      </c>
    </row>
    <row r="4543" spans="1:17" x14ac:dyDescent="0.25">
      <c r="A4543" s="5">
        <v>39454</v>
      </c>
      <c r="B4543">
        <v>5.3710709999999997</v>
      </c>
      <c r="C4543">
        <v>25.138199</v>
      </c>
      <c r="D4543" s="4">
        <f t="shared" si="71"/>
        <v>-1.3474998682622061E-2</v>
      </c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>
        <f>LN(C4543/C4542)</f>
        <v>6.6674433220486832E-3</v>
      </c>
      <c r="Q4543">
        <f>$Y$3*D4543+$Y$4*P4543</f>
        <v>2.4430706814462088E-3</v>
      </c>
    </row>
    <row r="4544" spans="1:17" x14ac:dyDescent="0.25">
      <c r="A4544" s="5">
        <v>39455</v>
      </c>
      <c r="B4544">
        <v>5.1778620000000002</v>
      </c>
      <c r="C4544">
        <v>24.295670000000001</v>
      </c>
      <c r="D4544" s="4">
        <f t="shared" si="71"/>
        <v>-3.6635100218265146E-2</v>
      </c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>
        <f>LN(C4544/C4543)</f>
        <v>-3.4090416604833168E-2</v>
      </c>
      <c r="Q4544">
        <f>$Y$3*D4544+$Y$4*P4544</f>
        <v>-3.4624100248210603E-2</v>
      </c>
    </row>
    <row r="4545" spans="1:17" x14ac:dyDescent="0.25">
      <c r="A4545" s="5">
        <v>39456</v>
      </c>
      <c r="B4545">
        <v>5.4242840000000001</v>
      </c>
      <c r="C4545">
        <v>25.014727000000001</v>
      </c>
      <c r="D4545" s="4">
        <f t="shared" si="71"/>
        <v>4.649367939185961E-2</v>
      </c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>
        <f>LN(C4545/C4544)</f>
        <v>2.9166586260195724E-2</v>
      </c>
      <c r="Q4545">
        <f>$Y$3*D4545+$Y$4*P4545</f>
        <v>3.2800509999412586E-2</v>
      </c>
    </row>
    <row r="4546" spans="1:17" x14ac:dyDescent="0.25">
      <c r="A4546" s="5">
        <v>39457</v>
      </c>
      <c r="B4546">
        <v>5.3825570000000003</v>
      </c>
      <c r="C4546">
        <v>24.934840999999999</v>
      </c>
      <c r="D4546" s="4">
        <f t="shared" si="71"/>
        <v>-7.7223690744672316E-3</v>
      </c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>
        <f>LN(C4546/C4545)</f>
        <v>-3.1986690300376962E-3</v>
      </c>
      <c r="Q4546">
        <f>$Y$3*D4546+$Y$4*P4546</f>
        <v>-4.1474017952877603E-3</v>
      </c>
    </row>
    <row r="4547" spans="1:17" x14ac:dyDescent="0.25">
      <c r="A4547" s="5">
        <v>39458</v>
      </c>
      <c r="B4547">
        <v>5.2214010000000002</v>
      </c>
      <c r="C4547">
        <v>24.629771999999999</v>
      </c>
      <c r="D4547" s="4">
        <f t="shared" si="71"/>
        <v>-3.0397783386126143E-2</v>
      </c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>
        <f>LN(C4547/C4546)</f>
        <v>-1.2310107312703588E-2</v>
      </c>
      <c r="Q4547">
        <f>$Y$3*D4547+$Y$4*P4547</f>
        <v>-1.6103544271287261E-2</v>
      </c>
    </row>
    <row r="4548" spans="1:17" x14ac:dyDescent="0.25">
      <c r="A4548" s="5">
        <v>39461</v>
      </c>
      <c r="B4548">
        <v>5.4055369999999998</v>
      </c>
      <c r="C4548">
        <v>24.978404999999999</v>
      </c>
      <c r="D4548" s="4">
        <f t="shared" ref="D4548:D4611" si="72">LN(B4548/B4547)</f>
        <v>3.4658041918701393E-2</v>
      </c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>
        <f>LN(C4548/C4547)</f>
        <v>1.4055696492053767E-2</v>
      </c>
      <c r="Q4548">
        <f>$Y$3*D4548+$Y$4*P4548</f>
        <v>1.837652235479624E-2</v>
      </c>
    </row>
    <row r="4549" spans="1:17" x14ac:dyDescent="0.25">
      <c r="A4549" s="5">
        <v>39462</v>
      </c>
      <c r="B4549">
        <v>5.1110420000000003</v>
      </c>
      <c r="C4549">
        <v>24.695145</v>
      </c>
      <c r="D4549" s="4">
        <f t="shared" si="72"/>
        <v>-5.6020501285151847E-2</v>
      </c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>
        <f>LN(C4549/C4548)</f>
        <v>-1.1404985968715687E-2</v>
      </c>
      <c r="Q4549">
        <f>$Y$3*D4549+$Y$4*P4549</f>
        <v>-2.0761972683902924E-2</v>
      </c>
    </row>
    <row r="4550" spans="1:17" x14ac:dyDescent="0.25">
      <c r="A4550" s="5">
        <v>39463</v>
      </c>
      <c r="B4550">
        <v>4.8268279999999999</v>
      </c>
      <c r="C4550">
        <v>24.135870000000001</v>
      </c>
      <c r="D4550" s="4">
        <f t="shared" si="72"/>
        <v>-5.7213774177117226E-2</v>
      </c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>
        <f>LN(C4550/C4549)</f>
        <v>-2.2907549912206865E-2</v>
      </c>
      <c r="Q4550">
        <f>$Y$3*D4550+$Y$4*P4550</f>
        <v>-3.0102421077950057E-2</v>
      </c>
    </row>
    <row r="4551" spans="1:17" x14ac:dyDescent="0.25">
      <c r="A4551" s="5">
        <v>39464</v>
      </c>
      <c r="B4551">
        <v>4.8646219999999998</v>
      </c>
      <c r="C4551">
        <v>24.048711999999998</v>
      </c>
      <c r="D4551" s="4">
        <f t="shared" si="72"/>
        <v>7.7994916323994631E-3</v>
      </c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>
        <f>LN(C4551/C4550)</f>
        <v>-3.6176756729875692E-3</v>
      </c>
      <c r="Q4551">
        <f>$Y$3*D4551+$Y$4*P4551</f>
        <v>-1.2232108316900681E-3</v>
      </c>
    </row>
    <row r="4552" spans="1:17" x14ac:dyDescent="0.25">
      <c r="A4552" s="5">
        <v>39465</v>
      </c>
      <c r="B4552">
        <v>4.8788330000000002</v>
      </c>
      <c r="C4552">
        <v>23.976075999999999</v>
      </c>
      <c r="D4552" s="4">
        <f t="shared" si="72"/>
        <v>2.9170371448131865E-3</v>
      </c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>
        <f>LN(C4552/C4551)</f>
        <v>-3.0249401782485251E-3</v>
      </c>
      <c r="Q4552">
        <f>$Y$3*D4552+$Y$4*P4552</f>
        <v>-1.7787592817712443E-3</v>
      </c>
    </row>
    <row r="4553" spans="1:17" x14ac:dyDescent="0.25">
      <c r="A4553" s="5">
        <v>39469</v>
      </c>
      <c r="B4553">
        <v>4.7058819999999999</v>
      </c>
      <c r="C4553">
        <v>23.213438</v>
      </c>
      <c r="D4553" s="4">
        <f t="shared" si="72"/>
        <v>-3.6092836304758485E-2</v>
      </c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>
        <f>LN(C4553/C4552)</f>
        <v>-3.2325164721198417E-2</v>
      </c>
      <c r="Q4553">
        <f>$Y$3*D4553+$Y$4*P4553</f>
        <v>-3.311533945535805E-2</v>
      </c>
    </row>
    <row r="4554" spans="1:17" x14ac:dyDescent="0.25">
      <c r="A4554" s="5">
        <v>39470</v>
      </c>
      <c r="B4554">
        <v>4.2048769999999998</v>
      </c>
      <c r="C4554">
        <v>23.191652000000001</v>
      </c>
      <c r="D4554" s="4">
        <f t="shared" si="72"/>
        <v>-0.11256817351236256</v>
      </c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>
        <f>LN(C4554/C4553)</f>
        <v>-9.389487920652374E-4</v>
      </c>
      <c r="Q4554">
        <f>$Y$3*D4554+$Y$4*P4554</f>
        <v>-2.4350382355619277E-2</v>
      </c>
    </row>
    <row r="4555" spans="1:17" x14ac:dyDescent="0.25">
      <c r="A4555" s="5">
        <v>39471</v>
      </c>
      <c r="B4555">
        <v>4.0999600000000003</v>
      </c>
      <c r="C4555">
        <v>24.150393000000001</v>
      </c>
      <c r="D4555" s="4">
        <f t="shared" si="72"/>
        <v>-2.5267824540190022E-2</v>
      </c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>
        <f>LN(C4555/C4554)</f>
        <v>4.050826692552096E-2</v>
      </c>
      <c r="Q4555">
        <f>$Y$3*D4555+$Y$4*P4555</f>
        <v>2.671337943724704E-2</v>
      </c>
    </row>
    <row r="4556" spans="1:17" x14ac:dyDescent="0.25">
      <c r="A4556" s="5">
        <v>39472</v>
      </c>
      <c r="B4556">
        <v>3.9309430000000001</v>
      </c>
      <c r="C4556">
        <v>23.925236000000002</v>
      </c>
      <c r="D4556" s="4">
        <f t="shared" si="72"/>
        <v>-4.2097871357708871E-2</v>
      </c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>
        <f>LN(C4556/C4555)</f>
        <v>-9.3668518089013823E-3</v>
      </c>
      <c r="Q4556">
        <f>$Y$3*D4556+$Y$4*P4556</f>
        <v>-1.6231363244453473E-2</v>
      </c>
    </row>
    <row r="4557" spans="1:17" x14ac:dyDescent="0.25">
      <c r="A4557" s="5">
        <v>39475</v>
      </c>
      <c r="B4557">
        <v>3.9309430000000001</v>
      </c>
      <c r="C4557">
        <v>23.765446000000001</v>
      </c>
      <c r="D4557" s="4">
        <f t="shared" si="72"/>
        <v>0</v>
      </c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>
        <f>LN(C4557/C4556)</f>
        <v>-6.7011244648575085E-3</v>
      </c>
      <c r="Q4557">
        <f>$Y$3*D4557+$Y$4*P4557</f>
        <v>-5.2957314720887202E-3</v>
      </c>
    </row>
    <row r="4558" spans="1:17" x14ac:dyDescent="0.25">
      <c r="A4558" s="5">
        <v>39476</v>
      </c>
      <c r="B4558">
        <v>3.977204</v>
      </c>
      <c r="C4558">
        <v>23.678284000000001</v>
      </c>
      <c r="D4558" s="4">
        <f t="shared" si="72"/>
        <v>1.1699713648550722E-2</v>
      </c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>
        <f>LN(C4558/C4557)</f>
        <v>-3.6743358105540049E-3</v>
      </c>
      <c r="Q4558">
        <f>$Y$3*D4558+$Y$4*P4558</f>
        <v>-4.5001405774710602E-4</v>
      </c>
    </row>
    <row r="4559" spans="1:17" x14ac:dyDescent="0.25">
      <c r="A4559" s="5">
        <v>39477</v>
      </c>
      <c r="B4559">
        <v>3.9965540000000002</v>
      </c>
      <c r="C4559">
        <v>23.387756</v>
      </c>
      <c r="D4559" s="4">
        <f t="shared" si="72"/>
        <v>4.853429959545962E-3</v>
      </c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>
        <f>LN(C4559/C4558)</f>
        <v>-1.2345703615312776E-2</v>
      </c>
      <c r="Q4559">
        <f>$Y$3*D4559+$Y$4*P4559</f>
        <v>-8.7386161877380606E-3</v>
      </c>
    </row>
    <row r="4560" spans="1:17" x14ac:dyDescent="0.25">
      <c r="A4560" s="5">
        <v>39478</v>
      </c>
      <c r="B4560">
        <v>4.0927040000000003</v>
      </c>
      <c r="C4560">
        <v>23.678284000000001</v>
      </c>
      <c r="D4560" s="4">
        <f t="shared" si="72"/>
        <v>2.3773386486933428E-2</v>
      </c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>
        <f>LN(C4560/C4559)</f>
        <v>1.2345703615312795E-2</v>
      </c>
      <c r="Q4560">
        <f>$Y$3*D4560+$Y$4*P4560</f>
        <v>1.4742373833211968E-2</v>
      </c>
    </row>
    <row r="4561" spans="1:17" x14ac:dyDescent="0.25">
      <c r="A4561" s="5">
        <v>39479</v>
      </c>
      <c r="B4561">
        <v>4.0440259999999997</v>
      </c>
      <c r="C4561">
        <v>22.116674</v>
      </c>
      <c r="D4561" s="4">
        <f t="shared" si="72"/>
        <v>-1.1965145886931483E-2</v>
      </c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>
        <f>LN(C4561/C4560)</f>
        <v>-6.8226537488752695E-2</v>
      </c>
      <c r="Q4561">
        <f>$Y$3*D4561+$Y$4*P4561</f>
        <v>-5.6427119952892679E-2</v>
      </c>
    </row>
    <row r="4562" spans="1:17" x14ac:dyDescent="0.25">
      <c r="A4562" s="5">
        <v>39482</v>
      </c>
      <c r="B4562">
        <v>3.9805290000000002</v>
      </c>
      <c r="C4562">
        <v>21.92783</v>
      </c>
      <c r="D4562" s="4">
        <f t="shared" si="72"/>
        <v>-1.5826005378648342E-2</v>
      </c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>
        <f>LN(C4562/C4561)</f>
        <v>-8.5751973596203332E-3</v>
      </c>
      <c r="Q4562">
        <f>$Y$3*D4562+$Y$4*P4562</f>
        <v>-1.0095872708256822E-2</v>
      </c>
    </row>
    <row r="4563" spans="1:17" x14ac:dyDescent="0.25">
      <c r="A4563" s="5">
        <v>39483</v>
      </c>
      <c r="B4563">
        <v>3.911289</v>
      </c>
      <c r="C4563">
        <v>21.114350999999999</v>
      </c>
      <c r="D4563" s="4">
        <f t="shared" si="72"/>
        <v>-1.7547737848792239E-2</v>
      </c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>
        <f>LN(C4563/C4562)</f>
        <v>-3.780365485516677E-2</v>
      </c>
      <c r="Q4563">
        <f>$Y$3*D4563+$Y$4*P4563</f>
        <v>-3.3555483675515321E-2</v>
      </c>
    </row>
    <row r="4564" spans="1:17" x14ac:dyDescent="0.25">
      <c r="A4564" s="5">
        <v>39484</v>
      </c>
      <c r="B4564">
        <v>3.688755</v>
      </c>
      <c r="C4564">
        <v>20.714867000000002</v>
      </c>
      <c r="D4564" s="4">
        <f t="shared" si="72"/>
        <v>-5.8577984441244728E-2</v>
      </c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>
        <f>LN(C4564/C4563)</f>
        <v>-1.9101296429751745E-2</v>
      </c>
      <c r="Q4564">
        <f>$Y$3*D4564+$Y$4*P4564</f>
        <v>-2.7380542845786122E-2</v>
      </c>
    </row>
    <row r="4565" spans="1:17" x14ac:dyDescent="0.25">
      <c r="A4565" s="5">
        <v>39485</v>
      </c>
      <c r="B4565">
        <v>3.665775</v>
      </c>
      <c r="C4565">
        <v>20.424340999999998</v>
      </c>
      <c r="D4565" s="4">
        <f t="shared" si="72"/>
        <v>-6.2492300082284541E-3</v>
      </c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>
        <f>LN(C4565/C4564)</f>
        <v>-1.4124279196819051E-2</v>
      </c>
      <c r="Q4565">
        <f>$Y$3*D4565+$Y$4*P4565</f>
        <v>-1.2472684900160945E-2</v>
      </c>
    </row>
    <row r="4566" spans="1:17" x14ac:dyDescent="0.25">
      <c r="A4566" s="5">
        <v>39486</v>
      </c>
      <c r="B4566">
        <v>3.7939759999999998</v>
      </c>
      <c r="C4566">
        <v>20.743919000000002</v>
      </c>
      <c r="D4566" s="4">
        <f t="shared" si="72"/>
        <v>3.4374772976685064E-2</v>
      </c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>
        <f>LN(C4566/C4565)</f>
        <v>1.5525767641524253E-2</v>
      </c>
      <c r="Q4566">
        <f>$Y$3*D4566+$Y$4*P4566</f>
        <v>1.9478874341395076E-2</v>
      </c>
    </row>
    <row r="4567" spans="1:17" x14ac:dyDescent="0.25">
      <c r="A4567" s="5">
        <v>39489</v>
      </c>
      <c r="B4567">
        <v>3.9140100000000002</v>
      </c>
      <c r="C4567">
        <v>20.489708</v>
      </c>
      <c r="D4567" s="4">
        <f t="shared" si="72"/>
        <v>3.1147878186366558E-2</v>
      </c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>
        <f>LN(C4567/C4566)</f>
        <v>-1.2330432190010713E-2</v>
      </c>
      <c r="Q4567">
        <f>$Y$3*D4567+$Y$4*P4567</f>
        <v>-3.2119457239208173E-3</v>
      </c>
    </row>
    <row r="4568" spans="1:17" x14ac:dyDescent="0.25">
      <c r="A4568" s="5">
        <v>39490</v>
      </c>
      <c r="B4568">
        <v>3.7752289999999999</v>
      </c>
      <c r="C4568">
        <v>20.584129000000001</v>
      </c>
      <c r="D4568" s="4">
        <f t="shared" si="72"/>
        <v>-3.6101380788873948E-2</v>
      </c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>
        <f>LN(C4568/C4567)</f>
        <v>4.5976306681144302E-3</v>
      </c>
      <c r="Q4568">
        <f>$Y$3*D4568+$Y$4*P4568</f>
        <v>-3.9379674713068344E-3</v>
      </c>
    </row>
    <row r="4569" spans="1:17" x14ac:dyDescent="0.25">
      <c r="A4569" s="5">
        <v>39491</v>
      </c>
      <c r="B4569">
        <v>3.9125000000000001</v>
      </c>
      <c r="C4569">
        <v>21.034447</v>
      </c>
      <c r="D4569" s="4">
        <f t="shared" si="72"/>
        <v>3.571551275350799E-2</v>
      </c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>
        <f>LN(C4569/C4568)</f>
        <v>2.1641085216134497E-2</v>
      </c>
      <c r="Q4569">
        <f>$Y$3*D4569+$Y$4*P4569</f>
        <v>2.4592843826497415E-2</v>
      </c>
    </row>
    <row r="4570" spans="1:17" x14ac:dyDescent="0.25">
      <c r="A4570" s="5">
        <v>39492</v>
      </c>
      <c r="B4570">
        <v>3.8538420000000002</v>
      </c>
      <c r="C4570">
        <v>20.700337999999999</v>
      </c>
      <c r="D4570" s="4">
        <f t="shared" si="72"/>
        <v>-1.5105983081881475E-2</v>
      </c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>
        <f>LN(C4570/C4569)</f>
        <v>-1.6011398539007671E-2</v>
      </c>
      <c r="Q4570">
        <f>$Y$3*D4570+$Y$4*P4570</f>
        <v>-1.5821510327609291E-2</v>
      </c>
    </row>
    <row r="4571" spans="1:17" x14ac:dyDescent="0.25">
      <c r="A4571" s="5">
        <v>39493</v>
      </c>
      <c r="B4571">
        <v>3.7682739999999999</v>
      </c>
      <c r="C4571">
        <v>20.642237000000002</v>
      </c>
      <c r="D4571" s="4">
        <f t="shared" si="72"/>
        <v>-2.2453501091990999E-2</v>
      </c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>
        <f>LN(C4571/C4570)</f>
        <v>-2.8107121170035873E-3</v>
      </c>
      <c r="Q4571">
        <f>$Y$3*D4571+$Y$4*P4571</f>
        <v>-6.9302950509806697E-3</v>
      </c>
    </row>
    <row r="4572" spans="1:17" x14ac:dyDescent="0.25">
      <c r="A4572" s="5">
        <v>39497</v>
      </c>
      <c r="B4572">
        <v>3.6941980000000001</v>
      </c>
      <c r="C4572">
        <v>20.540154999999999</v>
      </c>
      <c r="D4572" s="4">
        <f t="shared" si="72"/>
        <v>-1.9853590918667979E-2</v>
      </c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>
        <f>LN(C4572/C4571)</f>
        <v>-4.9575658002702864E-3</v>
      </c>
      <c r="Q4572">
        <f>$Y$3*D4572+$Y$4*P4572</f>
        <v>-8.0816339221640825E-3</v>
      </c>
    </row>
    <row r="4573" spans="1:17" x14ac:dyDescent="0.25">
      <c r="A4573" s="5">
        <v>39498</v>
      </c>
      <c r="B4573">
        <v>3.7437839999999998</v>
      </c>
      <c r="C4573">
        <v>20.576609000000001</v>
      </c>
      <c r="D4573" s="4">
        <f t="shared" si="72"/>
        <v>1.333338386965692E-2</v>
      </c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>
        <f>LN(C4573/C4572)</f>
        <v>1.7731944834770443E-3</v>
      </c>
      <c r="Q4573">
        <f>$Y$3*D4573+$Y$4*P4573</f>
        <v>4.1976546235056138E-3</v>
      </c>
    </row>
    <row r="4574" spans="1:17" x14ac:dyDescent="0.25">
      <c r="A4574" s="5">
        <v>39499</v>
      </c>
      <c r="B4574">
        <v>3.6748460000000001</v>
      </c>
      <c r="C4574">
        <v>20.489108999999999</v>
      </c>
      <c r="D4574" s="4">
        <f t="shared" si="72"/>
        <v>-1.8585637618521826E-2</v>
      </c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>
        <f>LN(C4574/C4573)</f>
        <v>-4.2614685279560747E-3</v>
      </c>
      <c r="Q4574">
        <f>$Y$3*D4574+$Y$4*P4574</f>
        <v>-7.2656041730540244E-3</v>
      </c>
    </row>
    <row r="4575" spans="1:17" x14ac:dyDescent="0.25">
      <c r="A4575" s="5">
        <v>39500</v>
      </c>
      <c r="B4575">
        <v>3.6119569999999999</v>
      </c>
      <c r="C4575">
        <v>20.182867000000002</v>
      </c>
      <c r="D4575" s="4">
        <f t="shared" si="72"/>
        <v>-1.7261496302894291E-2</v>
      </c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>
        <f>LN(C4575/C4574)</f>
        <v>-1.5059400486614014E-2</v>
      </c>
      <c r="Q4575">
        <f>$Y$3*D4575+$Y$4*P4575</f>
        <v>-1.5521234921392202E-2</v>
      </c>
    </row>
    <row r="4576" spans="1:17" x14ac:dyDescent="0.25">
      <c r="A4576" s="5">
        <v>39503</v>
      </c>
      <c r="B4576">
        <v>3.620422</v>
      </c>
      <c r="C4576">
        <v>20.299531999999999</v>
      </c>
      <c r="D4576" s="4">
        <f t="shared" si="72"/>
        <v>2.3408629070540959E-3</v>
      </c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>
        <f>LN(C4576/C4575)</f>
        <v>5.7637554027342103E-3</v>
      </c>
      <c r="Q4576">
        <f>$Y$3*D4576+$Y$4*P4576</f>
        <v>5.04588944551206E-3</v>
      </c>
    </row>
    <row r="4577" spans="1:17" x14ac:dyDescent="0.25">
      <c r="A4577" s="5">
        <v>39504</v>
      </c>
      <c r="B4577">
        <v>3.6025830000000001</v>
      </c>
      <c r="C4577">
        <v>20.693273999999999</v>
      </c>
      <c r="D4577" s="4">
        <f t="shared" si="72"/>
        <v>-4.9395054470284042E-3</v>
      </c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>
        <f>LN(C4577/C4576)</f>
        <v>1.9210888339904163E-2</v>
      </c>
      <c r="Q4577">
        <f>$Y$3*D4577+$Y$4*P4577</f>
        <v>1.4145948212503676E-2</v>
      </c>
    </row>
    <row r="4578" spans="1:17" x14ac:dyDescent="0.25">
      <c r="A4578" s="5">
        <v>39505</v>
      </c>
      <c r="B4578">
        <v>3.7177820000000001</v>
      </c>
      <c r="C4578">
        <v>20.605775999999999</v>
      </c>
      <c r="D4578" s="4">
        <f t="shared" si="72"/>
        <v>3.1476165724215285E-2</v>
      </c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>
        <f>LN(C4578/C4577)</f>
        <v>-4.2372950911187812E-3</v>
      </c>
      <c r="Q4578">
        <f>$Y$3*D4578+$Y$4*P4578</f>
        <v>3.2527086896810774E-3</v>
      </c>
    </row>
    <row r="4579" spans="1:17" x14ac:dyDescent="0.25">
      <c r="A4579" s="5">
        <v>39506</v>
      </c>
      <c r="B4579">
        <v>3.9279199999999999</v>
      </c>
      <c r="C4579">
        <v>20.36515</v>
      </c>
      <c r="D4579" s="4">
        <f t="shared" si="72"/>
        <v>5.4982769779826426E-2</v>
      </c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>
        <f>LN(C4579/C4578)</f>
        <v>-1.1746318192134807E-2</v>
      </c>
      <c r="Q4579">
        <f>$Y$3*D4579+$Y$4*P4579</f>
        <v>2.248436440681947E-3</v>
      </c>
    </row>
    <row r="4580" spans="1:17" x14ac:dyDescent="0.25">
      <c r="A4580" s="5">
        <v>39507</v>
      </c>
      <c r="B4580">
        <v>3.7800669999999998</v>
      </c>
      <c r="C4580">
        <v>19.83287</v>
      </c>
      <c r="D4580" s="4">
        <f t="shared" si="72"/>
        <v>-3.8368289343901872E-2</v>
      </c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>
        <f>LN(C4580/C4579)</f>
        <v>-2.6484444385391933E-2</v>
      </c>
      <c r="Q4580">
        <f>$Y$3*D4580+$Y$4*P4580</f>
        <v>-2.8976783174117247E-2</v>
      </c>
    </row>
    <row r="4581" spans="1:17" x14ac:dyDescent="0.25">
      <c r="A4581" s="5">
        <v>39510</v>
      </c>
      <c r="B4581">
        <v>3.68059</v>
      </c>
      <c r="C4581">
        <v>19.679758</v>
      </c>
      <c r="D4581" s="4">
        <f t="shared" si="72"/>
        <v>-2.6668668925194955E-2</v>
      </c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>
        <f>LN(C4581/C4580)</f>
        <v>-7.7500674655218435E-3</v>
      </c>
      <c r="Q4581">
        <f>$Y$3*D4581+$Y$4*P4581</f>
        <v>-1.171777020912031E-2</v>
      </c>
    </row>
    <row r="4582" spans="1:17" x14ac:dyDescent="0.25">
      <c r="A4582" s="5">
        <v>39511</v>
      </c>
      <c r="B4582">
        <v>3.7679719999999999</v>
      </c>
      <c r="C4582">
        <v>20.117245</v>
      </c>
      <c r="D4582" s="4">
        <f t="shared" si="72"/>
        <v>2.3463860271687093E-2</v>
      </c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>
        <f>LN(C4582/C4581)</f>
        <v>2.1986812626027478E-2</v>
      </c>
      <c r="Q4582">
        <f>$Y$3*D4582+$Y$4*P4582</f>
        <v>2.229658636953603E-2</v>
      </c>
    </row>
    <row r="4583" spans="1:17" x14ac:dyDescent="0.25">
      <c r="A4583" s="5">
        <v>39512</v>
      </c>
      <c r="B4583">
        <v>3.7640419999999999</v>
      </c>
      <c r="C4583">
        <v>20.503699999999998</v>
      </c>
      <c r="D4583" s="4">
        <f t="shared" si="72"/>
        <v>-1.0435456855611828E-3</v>
      </c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>
        <f>LN(C4583/C4582)</f>
        <v>1.9027950236714344E-2</v>
      </c>
      <c r="Q4583">
        <f>$Y$3*D4583+$Y$4*P4583</f>
        <v>1.4818456759688896E-2</v>
      </c>
    </row>
    <row r="4584" spans="1:17" x14ac:dyDescent="0.25">
      <c r="A4584" s="5">
        <v>39513</v>
      </c>
      <c r="B4584">
        <v>3.6564030000000001</v>
      </c>
      <c r="C4584">
        <v>20.102663</v>
      </c>
      <c r="D4584" s="4">
        <f t="shared" si="72"/>
        <v>-2.9013502726718612E-2</v>
      </c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>
        <f>LN(C4584/C4583)</f>
        <v>-1.9753063811759019E-2</v>
      </c>
      <c r="Q4584">
        <f>$Y$3*D4584+$Y$4*P4584</f>
        <v>-2.1695208899393102E-2</v>
      </c>
    </row>
    <row r="4585" spans="1:17" x14ac:dyDescent="0.25">
      <c r="A4585" s="5">
        <v>39514</v>
      </c>
      <c r="B4585">
        <v>3.6963140000000001</v>
      </c>
      <c r="C4585">
        <v>20.321404999999999</v>
      </c>
      <c r="D4585" s="4">
        <f t="shared" si="72"/>
        <v>1.0856229604427621E-2</v>
      </c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>
        <f>LN(C4585/C4584)</f>
        <v>1.0822470169235895E-2</v>
      </c>
      <c r="Q4585">
        <f>$Y$3*D4585+$Y$4*P4585</f>
        <v>1.0829550365090649E-2</v>
      </c>
    </row>
    <row r="4586" spans="1:17" x14ac:dyDescent="0.25">
      <c r="A4586" s="5">
        <v>39517</v>
      </c>
      <c r="B4586">
        <v>3.6189089999999999</v>
      </c>
      <c r="C4586">
        <v>20.452660000000002</v>
      </c>
      <c r="D4586" s="4">
        <f t="shared" si="72"/>
        <v>-2.1163507683012926E-2</v>
      </c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>
        <f>LN(C4586/C4585)</f>
        <v>6.4381833588863574E-3</v>
      </c>
      <c r="Q4586">
        <f>$Y$3*D4586+$Y$4*P4586</f>
        <v>6.4942008754498293E-4</v>
      </c>
    </row>
    <row r="4587" spans="1:17" x14ac:dyDescent="0.25">
      <c r="A4587" s="5">
        <v>39518</v>
      </c>
      <c r="B4587">
        <v>3.8505150000000001</v>
      </c>
      <c r="C4587">
        <v>21.349504</v>
      </c>
      <c r="D4587" s="4">
        <f t="shared" si="72"/>
        <v>6.2034306389789649E-2</v>
      </c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>
        <f>LN(C4587/C4586)</f>
        <v>4.2915560175013495E-2</v>
      </c>
      <c r="Q4587">
        <f>$Y$3*D4587+$Y$4*P4587</f>
        <v>4.692523826735176E-2</v>
      </c>
    </row>
    <row r="4588" spans="1:17" x14ac:dyDescent="0.25">
      <c r="A4588" s="5">
        <v>39519</v>
      </c>
      <c r="B4588">
        <v>3.8106019999999998</v>
      </c>
      <c r="C4588">
        <v>20.875557000000001</v>
      </c>
      <c r="D4588" s="4">
        <f t="shared" si="72"/>
        <v>-1.0419723681115533E-2</v>
      </c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>
        <f>LN(C4588/C4587)</f>
        <v>-2.2449554538978202E-2</v>
      </c>
      <c r="Q4588">
        <f>$Y$3*D4588+$Y$4*P4588</f>
        <v>-1.9926598864822783E-2</v>
      </c>
    </row>
    <row r="4589" spans="1:17" x14ac:dyDescent="0.25">
      <c r="A4589" s="5">
        <v>39520</v>
      </c>
      <c r="B4589">
        <v>3.8683559999999999</v>
      </c>
      <c r="C4589">
        <v>20.868269000000002</v>
      </c>
      <c r="D4589" s="4">
        <f t="shared" si="72"/>
        <v>1.5042428677985257E-2</v>
      </c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>
        <f>LN(C4589/C4588)</f>
        <v>-3.4917738848608298E-4</v>
      </c>
      <c r="Q4589">
        <f>$Y$3*D4589+$Y$4*P4589</f>
        <v>2.8788264229214619E-3</v>
      </c>
    </row>
    <row r="4590" spans="1:17" x14ac:dyDescent="0.25">
      <c r="A4590" s="5">
        <v>39521</v>
      </c>
      <c r="B4590">
        <v>3.828141</v>
      </c>
      <c r="C4590">
        <v>20.387029999999999</v>
      </c>
      <c r="D4590" s="4">
        <f t="shared" si="72"/>
        <v>-1.0450303816266455E-2</v>
      </c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>
        <f>LN(C4590/C4589)</f>
        <v>-2.3330861287296941E-2</v>
      </c>
      <c r="Q4590">
        <f>$Y$3*D4590+$Y$4*P4590</f>
        <v>-2.0629487016803245E-2</v>
      </c>
    </row>
    <row r="4591" spans="1:17" x14ac:dyDescent="0.25">
      <c r="A4591" s="5">
        <v>39524</v>
      </c>
      <c r="B4591">
        <v>3.8317700000000001</v>
      </c>
      <c r="C4591">
        <v>20.634938999999999</v>
      </c>
      <c r="D4591" s="4">
        <f t="shared" si="72"/>
        <v>9.4753066230519238E-4</v>
      </c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>
        <f>LN(C4591/C4590)</f>
        <v>1.2086792717807635E-2</v>
      </c>
      <c r="Q4591">
        <f>$Y$3*D4591+$Y$4*P4591</f>
        <v>9.7506115411233919E-3</v>
      </c>
    </row>
    <row r="4592" spans="1:17" x14ac:dyDescent="0.25">
      <c r="A4592" s="5">
        <v>39525</v>
      </c>
      <c r="B4592">
        <v>4.0159039999999999</v>
      </c>
      <c r="C4592">
        <v>21.451595000000001</v>
      </c>
      <c r="D4592" s="4">
        <f t="shared" si="72"/>
        <v>4.6935640290781046E-2</v>
      </c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>
        <f>LN(C4592/C4591)</f>
        <v>3.8813294526194135E-2</v>
      </c>
      <c r="Q4592">
        <f>$Y$3*D4592+$Y$4*P4592</f>
        <v>4.0516753084867303E-2</v>
      </c>
    </row>
    <row r="4593" spans="1:17" x14ac:dyDescent="0.25">
      <c r="A4593" s="5">
        <v>39526</v>
      </c>
      <c r="B4593">
        <v>3.9206620000000001</v>
      </c>
      <c r="C4593">
        <v>20.868269000000002</v>
      </c>
      <c r="D4593" s="4">
        <f t="shared" si="72"/>
        <v>-2.4001960626060404E-2</v>
      </c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>
        <f>LN(C4593/C4592)</f>
        <v>-2.7569225956704937E-2</v>
      </c>
      <c r="Q4593">
        <f>$Y$3*D4593+$Y$4*P4593</f>
        <v>-2.6821081413900737E-2</v>
      </c>
    </row>
    <row r="4594" spans="1:17" x14ac:dyDescent="0.25">
      <c r="A4594" s="5">
        <v>39527</v>
      </c>
      <c r="B4594">
        <v>4.0295100000000001</v>
      </c>
      <c r="C4594">
        <v>21.276593999999999</v>
      </c>
      <c r="D4594" s="4">
        <f t="shared" si="72"/>
        <v>2.7384263381647539E-2</v>
      </c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>
        <f>LN(C4594/C4593)</f>
        <v>1.9377819644886635E-2</v>
      </c>
      <c r="Q4594">
        <f>$Y$3*D4594+$Y$4*P4594</f>
        <v>2.1056970656578904E-2</v>
      </c>
    </row>
    <row r="4595" spans="1:17" x14ac:dyDescent="0.25">
      <c r="A4595" s="5">
        <v>39531</v>
      </c>
      <c r="B4595">
        <v>4.2187859999999997</v>
      </c>
      <c r="C4595">
        <v>21.269300000000001</v>
      </c>
      <c r="D4595" s="4">
        <f t="shared" si="72"/>
        <v>4.5902628458796758E-2</v>
      </c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>
        <f>LN(C4595/C4594)</f>
        <v>-3.4287680364443826E-4</v>
      </c>
      <c r="Q4595">
        <f>$Y$3*D4595+$Y$4*P4595</f>
        <v>9.3559594713312332E-3</v>
      </c>
    </row>
    <row r="4596" spans="1:17" x14ac:dyDescent="0.25">
      <c r="A4596" s="5">
        <v>39532</v>
      </c>
      <c r="B4596">
        <v>4.2626280000000003</v>
      </c>
      <c r="C4596">
        <v>21.247429</v>
      </c>
      <c r="D4596" s="4">
        <f t="shared" si="72"/>
        <v>1.0338462548649733E-2</v>
      </c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>
        <f>LN(C4596/C4595)</f>
        <v>-1.0288186529658285E-3</v>
      </c>
      <c r="Q4596">
        <f>$Y$3*D4596+$Y$4*P4596</f>
        <v>1.3551838277167287E-3</v>
      </c>
    </row>
    <row r="4597" spans="1:17" x14ac:dyDescent="0.25">
      <c r="A4597" s="5">
        <v>39533</v>
      </c>
      <c r="B4597">
        <v>4.3859899999999996</v>
      </c>
      <c r="C4597">
        <v>20.824525999999999</v>
      </c>
      <c r="D4597" s="4">
        <f t="shared" si="72"/>
        <v>2.8529498527059882E-2</v>
      </c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>
        <f>LN(C4597/C4596)</f>
        <v>-2.0104473126038077E-2</v>
      </c>
      <c r="Q4597">
        <f>$Y$3*D4597+$Y$4*P4597</f>
        <v>-9.9047158569074076E-3</v>
      </c>
    </row>
    <row r="4598" spans="1:17" x14ac:dyDescent="0.25">
      <c r="A4598" s="5">
        <v>39534</v>
      </c>
      <c r="B4598">
        <v>4.2405540000000004</v>
      </c>
      <c r="C4598">
        <v>20.452660000000002</v>
      </c>
      <c r="D4598" s="4">
        <f t="shared" si="72"/>
        <v>-3.372144892543566E-2</v>
      </c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>
        <f>LN(C4598/C4597)</f>
        <v>-1.801847930978728E-2</v>
      </c>
      <c r="Q4598">
        <f>$Y$3*D4598+$Y$4*P4598</f>
        <v>-2.1311783825951443E-2</v>
      </c>
    </row>
    <row r="4599" spans="1:17" x14ac:dyDescent="0.25">
      <c r="A4599" s="5">
        <v>39535</v>
      </c>
      <c r="B4599">
        <v>4.3240069999999999</v>
      </c>
      <c r="C4599">
        <v>20.350569</v>
      </c>
      <c r="D4599" s="4">
        <f t="shared" si="72"/>
        <v>1.9488597561165513E-2</v>
      </c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>
        <f>LN(C4599/C4598)</f>
        <v>-5.0040751939675072E-3</v>
      </c>
      <c r="Q4599">
        <f>$Y$3*D4599+$Y$4*P4599</f>
        <v>1.3264937289589676E-4</v>
      </c>
    </row>
    <row r="4600" spans="1:17" x14ac:dyDescent="0.25">
      <c r="A4600" s="5">
        <v>39538</v>
      </c>
      <c r="B4600">
        <v>4.3388220000000004</v>
      </c>
      <c r="C4600">
        <v>20.693273999999999</v>
      </c>
      <c r="D4600" s="4">
        <f t="shared" si="72"/>
        <v>3.4203640504164882E-3</v>
      </c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>
        <f>LN(C4600/C4599)</f>
        <v>1.6699847749029672E-2</v>
      </c>
      <c r="Q4600">
        <f>$Y$3*D4600+$Y$4*P4600</f>
        <v>1.3914808695436275E-2</v>
      </c>
    </row>
    <row r="4601" spans="1:17" x14ac:dyDescent="0.25">
      <c r="A4601" s="5">
        <v>39539</v>
      </c>
      <c r="B4601">
        <v>4.5211430000000004</v>
      </c>
      <c r="C4601">
        <v>21.509927999999999</v>
      </c>
      <c r="D4601" s="4">
        <f t="shared" si="72"/>
        <v>4.1161955285077975E-2</v>
      </c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>
        <f>LN(C4601/C4600)</f>
        <v>3.870587605900002E-2</v>
      </c>
      <c r="Q4601">
        <f>$Y$3*D4601+$Y$4*P4601</f>
        <v>3.9220977151677355E-2</v>
      </c>
    </row>
    <row r="4602" spans="1:17" x14ac:dyDescent="0.25">
      <c r="A4602" s="5">
        <v>39540</v>
      </c>
      <c r="B4602">
        <v>4.4594630000000004</v>
      </c>
      <c r="C4602">
        <v>21.262011000000001</v>
      </c>
      <c r="D4602" s="4">
        <f t="shared" si="72"/>
        <v>-1.3736482787126185E-2</v>
      </c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>
        <f>LN(C4602/C4601)</f>
        <v>-1.1592636772516601E-2</v>
      </c>
      <c r="Q4602">
        <f>$Y$3*D4602+$Y$4*P4602</f>
        <v>-1.2042254770556824E-2</v>
      </c>
    </row>
    <row r="4603" spans="1:17" x14ac:dyDescent="0.25">
      <c r="A4603" s="5">
        <v>39541</v>
      </c>
      <c r="B4603">
        <v>4.5840339999999999</v>
      </c>
      <c r="C4603">
        <v>21.145353</v>
      </c>
      <c r="D4603" s="4">
        <f t="shared" si="72"/>
        <v>2.755104129246359E-2</v>
      </c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>
        <f>LN(C4603/C4602)</f>
        <v>-5.5017941821199779E-3</v>
      </c>
      <c r="Q4603">
        <f>$Y$3*D4603+$Y$4*P4603</f>
        <v>1.4302100823474643E-3</v>
      </c>
    </row>
    <row r="4604" spans="1:17" x14ac:dyDescent="0.25">
      <c r="A4604" s="5">
        <v>39542</v>
      </c>
      <c r="B4604">
        <v>4.6284799999999997</v>
      </c>
      <c r="C4604">
        <v>21.262011000000001</v>
      </c>
      <c r="D4604" s="4">
        <f t="shared" si="72"/>
        <v>9.6491239735571385E-3</v>
      </c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>
        <f>LN(C4604/C4603)</f>
        <v>5.5017941821200317E-3</v>
      </c>
      <c r="Q4604">
        <f>$Y$3*D4604+$Y$4*P4604</f>
        <v>6.3715927149116296E-3</v>
      </c>
    </row>
    <row r="4605" spans="1:17" x14ac:dyDescent="0.25">
      <c r="A4605" s="5">
        <v>39545</v>
      </c>
      <c r="B4605">
        <v>4.7134429999999998</v>
      </c>
      <c r="C4605">
        <v>21.262011000000001</v>
      </c>
      <c r="D4605" s="4">
        <f t="shared" si="72"/>
        <v>1.8190118394913753E-2</v>
      </c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>
        <f>LN(C4605/C4604)</f>
        <v>0</v>
      </c>
      <c r="Q4605">
        <f>$Y$3*D4605+$Y$4*P4605</f>
        <v>3.8149216693276278E-3</v>
      </c>
    </row>
    <row r="4606" spans="1:17" x14ac:dyDescent="0.25">
      <c r="A4606" s="5">
        <v>39546</v>
      </c>
      <c r="B4606">
        <v>4.6212220000000004</v>
      </c>
      <c r="C4606">
        <v>20.963063999999999</v>
      </c>
      <c r="D4606" s="4">
        <f t="shared" si="72"/>
        <v>-1.9759466572750232E-2</v>
      </c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>
        <f>LN(C4606/C4605)</f>
        <v>-1.4159927245960572E-2</v>
      </c>
      <c r="Q4606">
        <f>$Y$3*D4606+$Y$4*P4606</f>
        <v>-1.5334290350820581E-2</v>
      </c>
    </row>
    <row r="4607" spans="1:17" x14ac:dyDescent="0.25">
      <c r="A4607" s="5">
        <v>39547</v>
      </c>
      <c r="B4607">
        <v>4.578894</v>
      </c>
      <c r="C4607">
        <v>21.065144</v>
      </c>
      <c r="D4607" s="4">
        <f t="shared" si="72"/>
        <v>-9.2016880358118548E-3</v>
      </c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>
        <f>LN(C4607/C4606)</f>
        <v>4.8576994162494898E-3</v>
      </c>
      <c r="Q4607">
        <f>$Y$3*D4607+$Y$4*P4607</f>
        <v>1.9090950870253819E-3</v>
      </c>
    </row>
    <row r="4608" spans="1:17" x14ac:dyDescent="0.25">
      <c r="A4608" s="5">
        <v>39548</v>
      </c>
      <c r="B4608">
        <v>4.6729269999999996</v>
      </c>
      <c r="C4608">
        <v>21.225552</v>
      </c>
      <c r="D4608" s="4">
        <f t="shared" si="72"/>
        <v>2.032815769213861E-2</v>
      </c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>
        <f>LN(C4608/C4607)</f>
        <v>7.5860075348968903E-3</v>
      </c>
      <c r="Q4608">
        <f>$Y$3*D4608+$Y$4*P4608</f>
        <v>1.0258354338438316E-2</v>
      </c>
    </row>
    <row r="4609" spans="1:17" x14ac:dyDescent="0.25">
      <c r="A4609" s="5">
        <v>39549</v>
      </c>
      <c r="B4609">
        <v>4.4488810000000001</v>
      </c>
      <c r="C4609">
        <v>20.620363000000001</v>
      </c>
      <c r="D4609" s="4">
        <f t="shared" si="72"/>
        <v>-4.9133038057491044E-2</v>
      </c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>
        <f>LN(C4609/C4608)</f>
        <v>-2.8926656224809031E-2</v>
      </c>
      <c r="Q4609">
        <f>$Y$3*D4609+$Y$4*P4609</f>
        <v>-3.3164438642638766E-2</v>
      </c>
    </row>
    <row r="4610" spans="1:17" x14ac:dyDescent="0.25">
      <c r="A4610" s="5">
        <v>39552</v>
      </c>
      <c r="B4610">
        <v>4.4682320000000004</v>
      </c>
      <c r="C4610">
        <v>20.459944</v>
      </c>
      <c r="D4610" s="4">
        <f t="shared" si="72"/>
        <v>4.3402007750211408E-3</v>
      </c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>
        <f>LN(C4610/C4609)</f>
        <v>-7.8100592297255288E-3</v>
      </c>
      <c r="Q4610">
        <f>$Y$3*D4610+$Y$4*P4610</f>
        <v>-5.2618465587715157E-3</v>
      </c>
    </row>
    <row r="4611" spans="1:17" x14ac:dyDescent="0.25">
      <c r="A4611" s="5">
        <v>39553</v>
      </c>
      <c r="B4611">
        <v>4.4863730000000004</v>
      </c>
      <c r="C4611">
        <v>20.598490000000002</v>
      </c>
      <c r="D4611" s="4">
        <f t="shared" si="72"/>
        <v>4.0517755541913045E-3</v>
      </c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>
        <f>LN(C4611/C4610)</f>
        <v>6.7487486661777741E-3</v>
      </c>
      <c r="Q4611">
        <f>$Y$3*D4611+$Y$4*P4611</f>
        <v>6.183126115343357E-3</v>
      </c>
    </row>
    <row r="4612" spans="1:17" x14ac:dyDescent="0.25">
      <c r="A4612" s="5">
        <v>39554</v>
      </c>
      <c r="B4612">
        <v>4.647227</v>
      </c>
      <c r="C4612">
        <v>21.108893999999999</v>
      </c>
      <c r="D4612" s="4">
        <f t="shared" ref="D4612:D4675" si="73">LN(B4612/B4611)</f>
        <v>3.5226117417717889E-2</v>
      </c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>
        <f>LN(C4612/C4611)</f>
        <v>2.4476696118524047E-2</v>
      </c>
      <c r="Q4612">
        <f>$Y$3*D4612+$Y$4*P4612</f>
        <v>2.6731117962116503E-2</v>
      </c>
    </row>
    <row r="4613" spans="1:17" x14ac:dyDescent="0.25">
      <c r="A4613" s="5">
        <v>39555</v>
      </c>
      <c r="B4613">
        <v>4.6711130000000001</v>
      </c>
      <c r="C4613">
        <v>21.305758000000001</v>
      </c>
      <c r="D4613" s="4">
        <f t="shared" si="73"/>
        <v>5.126675419847751E-3</v>
      </c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>
        <f>LN(C4613/C4612)</f>
        <v>9.2828965651361797E-3</v>
      </c>
      <c r="Q4613">
        <f>$Y$3*D4613+$Y$4*P4613</f>
        <v>8.4112332936034321E-3</v>
      </c>
    </row>
    <row r="4614" spans="1:17" x14ac:dyDescent="0.25">
      <c r="A4614" s="5">
        <v>39556</v>
      </c>
      <c r="B4614">
        <v>4.8691560000000003</v>
      </c>
      <c r="C4614">
        <v>21.874500000000001</v>
      </c>
      <c r="D4614" s="4">
        <f t="shared" si="73"/>
        <v>4.152324307122738E-2</v>
      </c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>
        <f>LN(C4614/C4613)</f>
        <v>2.6344210017918111E-2</v>
      </c>
      <c r="Q4614">
        <f>$Y$3*D4614+$Y$4*P4614</f>
        <v>2.9527631964786881E-2</v>
      </c>
    </row>
    <row r="4615" spans="1:17" x14ac:dyDescent="0.25">
      <c r="A4615" s="5">
        <v>39559</v>
      </c>
      <c r="B4615">
        <v>5.0844339999999999</v>
      </c>
      <c r="C4615">
        <v>22.180745999999999</v>
      </c>
      <c r="D4615" s="4">
        <f t="shared" si="73"/>
        <v>4.3263099416948329E-2</v>
      </c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>
        <f>LN(C4615/C4614)</f>
        <v>1.3903040421439777E-2</v>
      </c>
      <c r="Q4615">
        <f>$Y$3*D4615+$Y$4*P4615</f>
        <v>2.0060577323784613E-2</v>
      </c>
    </row>
    <row r="4616" spans="1:17" x14ac:dyDescent="0.25">
      <c r="A4616" s="5">
        <v>39560</v>
      </c>
      <c r="B4616">
        <v>4.8437590000000004</v>
      </c>
      <c r="C4616">
        <v>22.056784</v>
      </c>
      <c r="D4616" s="4">
        <f t="shared" si="73"/>
        <v>-4.8492643355098862E-2</v>
      </c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>
        <f>LN(C4616/C4615)</f>
        <v>-5.6043962880701539E-3</v>
      </c>
      <c r="Q4616">
        <f>$Y$3*D4616+$Y$4*P4616</f>
        <v>-1.4599131756160035E-2</v>
      </c>
    </row>
    <row r="4617" spans="1:17" x14ac:dyDescent="0.25">
      <c r="A4617" s="5">
        <v>39561</v>
      </c>
      <c r="B4617">
        <v>4.9250930000000004</v>
      </c>
      <c r="C4617">
        <v>22.931767000000001</v>
      </c>
      <c r="D4617" s="4">
        <f t="shared" si="73"/>
        <v>1.6652085512186828E-2</v>
      </c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>
        <f>LN(C4617/C4616)</f>
        <v>3.8902935547110107E-2</v>
      </c>
      <c r="Q4617">
        <f>$Y$3*D4617+$Y$4*P4617</f>
        <v>3.4236377137961786E-2</v>
      </c>
    </row>
    <row r="4618" spans="1:17" x14ac:dyDescent="0.25">
      <c r="A4618" s="5">
        <v>39562</v>
      </c>
      <c r="B4618">
        <v>5.1080170000000003</v>
      </c>
      <c r="C4618">
        <v>23.186962000000001</v>
      </c>
      <c r="D4618" s="4">
        <f t="shared" si="73"/>
        <v>3.6468108583022033E-2</v>
      </c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>
        <f>LN(C4618/C4617)</f>
        <v>1.1066983422073396E-2</v>
      </c>
      <c r="Q4618">
        <f>$Y$3*D4618+$Y$4*P4618</f>
        <v>1.6394233124246961E-2</v>
      </c>
    </row>
    <row r="4619" spans="1:17" x14ac:dyDescent="0.25">
      <c r="A4619" s="5">
        <v>39563</v>
      </c>
      <c r="B4619">
        <v>5.1319059999999999</v>
      </c>
      <c r="C4619">
        <v>21.750548999999999</v>
      </c>
      <c r="D4619" s="4">
        <f t="shared" si="73"/>
        <v>4.6658638622925856E-3</v>
      </c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>
        <f>LN(C4619/C4618)</f>
        <v>-6.3951139346700395E-2</v>
      </c>
      <c r="Q4619">
        <f>$Y$3*D4619+$Y$4*P4619</f>
        <v>-4.9560441785352717E-2</v>
      </c>
    </row>
    <row r="4620" spans="1:17" x14ac:dyDescent="0.25">
      <c r="A4620" s="5">
        <v>39566</v>
      </c>
      <c r="B4620">
        <v>5.2077960000000001</v>
      </c>
      <c r="C4620">
        <v>21.138062999999999</v>
      </c>
      <c r="D4620" s="4">
        <f t="shared" si="73"/>
        <v>1.4679603492359685E-2</v>
      </c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>
        <f>LN(C4620/C4619)</f>
        <v>-2.8563649598311581E-2</v>
      </c>
      <c r="Q4620">
        <f>$Y$3*D4620+$Y$4*P4620</f>
        <v>-1.9494460509693615E-2</v>
      </c>
    </row>
    <row r="4621" spans="1:17" x14ac:dyDescent="0.25">
      <c r="A4621" s="5">
        <v>39567</v>
      </c>
      <c r="B4621">
        <v>5.2927590000000002</v>
      </c>
      <c r="C4621">
        <v>20.882857999999999</v>
      </c>
      <c r="D4621" s="4">
        <f t="shared" si="73"/>
        <v>1.6182926372575363E-2</v>
      </c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>
        <f>LN(C4621/C4620)</f>
        <v>-1.2146717954915575E-2</v>
      </c>
      <c r="Q4621">
        <f>$Y$3*D4621+$Y$4*P4621</f>
        <v>-6.2052847172127737E-3</v>
      </c>
    </row>
    <row r="4622" spans="1:17" x14ac:dyDescent="0.25">
      <c r="A4622" s="5">
        <v>39568</v>
      </c>
      <c r="B4622">
        <v>5.2595010000000002</v>
      </c>
      <c r="C4622">
        <v>20.795359000000001</v>
      </c>
      <c r="D4622" s="4">
        <f t="shared" si="73"/>
        <v>-6.303504675431097E-3</v>
      </c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>
        <f>LN(C4622/C4621)</f>
        <v>-4.1987942310319154E-3</v>
      </c>
      <c r="Q4622">
        <f>$Y$3*D4622+$Y$4*P4622</f>
        <v>-4.6402045235698535E-3</v>
      </c>
    </row>
    <row r="4623" spans="1:17" x14ac:dyDescent="0.25">
      <c r="A4623" s="5">
        <v>39569</v>
      </c>
      <c r="B4623">
        <v>5.4424250000000001</v>
      </c>
      <c r="C4623">
        <v>21.437010000000001</v>
      </c>
      <c r="D4623" s="4">
        <f t="shared" si="73"/>
        <v>3.418857827051202E-2</v>
      </c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>
        <f>LN(C4623/C4622)</f>
        <v>3.0389030710886829E-2</v>
      </c>
      <c r="Q4623">
        <f>$Y$3*D4623+$Y$4*P4623</f>
        <v>3.118589063253022E-2</v>
      </c>
    </row>
    <row r="4624" spans="1:17" x14ac:dyDescent="0.25">
      <c r="A4624" s="5">
        <v>39570</v>
      </c>
      <c r="B4624">
        <v>5.470847</v>
      </c>
      <c r="C4624">
        <v>21.320345</v>
      </c>
      <c r="D4624" s="4">
        <f t="shared" si="73"/>
        <v>5.2087154538205975E-3</v>
      </c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>
        <f>LN(C4624/C4623)</f>
        <v>-5.457086366613296E-3</v>
      </c>
      <c r="Q4624">
        <f>$Y$3*D4624+$Y$4*P4624</f>
        <v>-3.2202016140157165E-3</v>
      </c>
    </row>
    <row r="4625" spans="1:17" x14ac:dyDescent="0.25">
      <c r="A4625" s="5">
        <v>39573</v>
      </c>
      <c r="B4625">
        <v>5.5854400000000002</v>
      </c>
      <c r="C4625">
        <v>21.203678</v>
      </c>
      <c r="D4625" s="4">
        <f t="shared" si="73"/>
        <v>2.0729762817340684E-2</v>
      </c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>
        <f>LN(C4625/C4624)</f>
        <v>-5.487123959203072E-3</v>
      </c>
      <c r="Q4625">
        <f>$Y$3*D4625+$Y$4*P4625</f>
        <v>1.121130694404799E-5</v>
      </c>
    </row>
    <row r="4626" spans="1:17" x14ac:dyDescent="0.25">
      <c r="A4626" s="5">
        <v>39574</v>
      </c>
      <c r="B4626">
        <v>5.6437949999999999</v>
      </c>
      <c r="C4626">
        <v>21.655750000000001</v>
      </c>
      <c r="D4626" s="4">
        <f t="shared" si="73"/>
        <v>1.0393499702309067E-2</v>
      </c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>
        <f>LN(C4626/C4625)</f>
        <v>2.1096350904299486E-2</v>
      </c>
      <c r="Q4626">
        <f>$Y$3*D4626+$Y$4*P4626</f>
        <v>1.8851695972010567E-2</v>
      </c>
    </row>
    <row r="4627" spans="1:17" x14ac:dyDescent="0.25">
      <c r="A4627" s="5">
        <v>39575</v>
      </c>
      <c r="B4627">
        <v>5.5207350000000002</v>
      </c>
      <c r="C4627">
        <v>21.298470999999999</v>
      </c>
      <c r="D4627" s="4">
        <f t="shared" si="73"/>
        <v>-2.2045707974344658E-2</v>
      </c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>
        <f>LN(C4627/C4626)</f>
        <v>-1.6635721999332824E-2</v>
      </c>
      <c r="Q4627">
        <f>$Y$3*D4627+$Y$4*P4627</f>
        <v>-1.7770331036984943E-2</v>
      </c>
    </row>
    <row r="4628" spans="1:17" x14ac:dyDescent="0.25">
      <c r="A4628" s="5">
        <v>39576</v>
      </c>
      <c r="B4628">
        <v>5.5954179999999996</v>
      </c>
      <c r="C4628">
        <v>21.342213000000001</v>
      </c>
      <c r="D4628" s="4">
        <f t="shared" si="73"/>
        <v>1.343704493642402E-2</v>
      </c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>
        <f>LN(C4628/C4627)</f>
        <v>2.0516563638415977E-3</v>
      </c>
      <c r="Q4628">
        <f>$Y$3*D4628+$Y$4*P4628</f>
        <v>4.4394564119932785E-3</v>
      </c>
    </row>
    <row r="4629" spans="1:17" x14ac:dyDescent="0.25">
      <c r="A4629" s="5">
        <v>39577</v>
      </c>
      <c r="B4629">
        <v>5.5467380000000004</v>
      </c>
      <c r="C4629">
        <v>21.42972</v>
      </c>
      <c r="D4629" s="4">
        <f t="shared" si="73"/>
        <v>-8.7380413161976256E-3</v>
      </c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>
        <f>LN(C4629/C4628)</f>
        <v>4.0918011394488847E-3</v>
      </c>
      <c r="Q4629">
        <f>$Y$3*D4629+$Y$4*P4629</f>
        <v>1.4010630730165508E-3</v>
      </c>
    </row>
    <row r="4630" spans="1:17" x14ac:dyDescent="0.25">
      <c r="A4630" s="5">
        <v>39580</v>
      </c>
      <c r="B4630">
        <v>5.6891480000000003</v>
      </c>
      <c r="C4630">
        <v>21.867214000000001</v>
      </c>
      <c r="D4630" s="4">
        <f t="shared" si="73"/>
        <v>2.5350493327835972E-2</v>
      </c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>
        <f>LN(C4630/C4629)</f>
        <v>2.0209693851967483E-2</v>
      </c>
      <c r="Q4630">
        <f>$Y$3*D4630+$Y$4*P4630</f>
        <v>2.1287847764568872E-2</v>
      </c>
    </row>
    <row r="4631" spans="1:17" x14ac:dyDescent="0.25">
      <c r="A4631" s="5">
        <v>39581</v>
      </c>
      <c r="B4631">
        <v>5.7435729999999996</v>
      </c>
      <c r="C4631">
        <v>21.794021999999998</v>
      </c>
      <c r="D4631" s="4">
        <f t="shared" si="73"/>
        <v>9.5209899955574721E-3</v>
      </c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>
        <f>LN(C4631/C4630)</f>
        <v>-3.3527254501535841E-3</v>
      </c>
      <c r="Q4631">
        <f>$Y$3*D4631+$Y$4*P4631</f>
        <v>-6.5278612307732636E-4</v>
      </c>
    </row>
    <row r="4632" spans="1:17" x14ac:dyDescent="0.25">
      <c r="A4632" s="5">
        <v>39582</v>
      </c>
      <c r="B4632">
        <v>5.6317000000000004</v>
      </c>
      <c r="C4632">
        <v>21.903801000000001</v>
      </c>
      <c r="D4632" s="4">
        <f t="shared" si="73"/>
        <v>-1.967014015102541E-2</v>
      </c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>
        <f>LN(C4632/C4631)</f>
        <v>5.0244713998835802E-3</v>
      </c>
      <c r="Q4632">
        <f>$Y$3*D4632+$Y$4*P4632</f>
        <v>-1.5460477080990551E-4</v>
      </c>
    </row>
    <row r="4633" spans="1:17" x14ac:dyDescent="0.25">
      <c r="A4633" s="5">
        <v>39583</v>
      </c>
      <c r="B4633">
        <v>5.736618</v>
      </c>
      <c r="C4633">
        <v>22.284351000000001</v>
      </c>
      <c r="D4633" s="4">
        <f t="shared" si="73"/>
        <v>1.8458487687945922E-2</v>
      </c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>
        <f>LN(C4633/C4632)</f>
        <v>1.7224499839940573E-2</v>
      </c>
      <c r="Q4633">
        <f>$Y$3*D4633+$Y$4*P4633</f>
        <v>1.7483297879559649E-2</v>
      </c>
    </row>
    <row r="4634" spans="1:17" x14ac:dyDescent="0.25">
      <c r="A4634" s="5">
        <v>39584</v>
      </c>
      <c r="B4634">
        <v>5.6728209999999999</v>
      </c>
      <c r="C4634">
        <v>21.947706</v>
      </c>
      <c r="D4634" s="4">
        <f t="shared" si="73"/>
        <v>-1.1183313203078304E-2</v>
      </c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>
        <f>LN(C4634/C4633)</f>
        <v>-1.52220594371176E-2</v>
      </c>
      <c r="Q4634">
        <f>$Y$3*D4634+$Y$4*P4634</f>
        <v>-1.4375033585462887E-2</v>
      </c>
    </row>
    <row r="4635" spans="1:17" x14ac:dyDescent="0.25">
      <c r="A4635" s="5">
        <v>39587</v>
      </c>
      <c r="B4635">
        <v>5.5512759999999997</v>
      </c>
      <c r="C4635">
        <v>21.559832</v>
      </c>
      <c r="D4635" s="4">
        <f t="shared" si="73"/>
        <v>-2.1658713633395034E-2</v>
      </c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>
        <f>LN(C4635/C4634)</f>
        <v>-1.7830670006389271E-2</v>
      </c>
      <c r="Q4635">
        <f>$Y$3*D4635+$Y$4*P4635</f>
        <v>-1.8633506264336838E-2</v>
      </c>
    </row>
    <row r="4636" spans="1:17" x14ac:dyDescent="0.25">
      <c r="A4636" s="5">
        <v>39588</v>
      </c>
      <c r="B4636">
        <v>5.6208159999999996</v>
      </c>
      <c r="C4636">
        <v>21.047552</v>
      </c>
      <c r="D4636" s="4">
        <f t="shared" si="73"/>
        <v>1.2449037852237417E-2</v>
      </c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>
        <f>LN(C4636/C4635)</f>
        <v>-2.4047694973805402E-2</v>
      </c>
      <c r="Q4636">
        <f>$Y$3*D4636+$Y$4*P4636</f>
        <v>-1.639341950978955E-2</v>
      </c>
    </row>
    <row r="4637" spans="1:17" x14ac:dyDescent="0.25">
      <c r="A4637" s="5">
        <v>39589</v>
      </c>
      <c r="B4637">
        <v>5.3876980000000003</v>
      </c>
      <c r="C4637">
        <v>20.674316000000001</v>
      </c>
      <c r="D4637" s="4">
        <f t="shared" si="73"/>
        <v>-4.2358642600580455E-2</v>
      </c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>
        <f>LN(C4637/C4636)</f>
        <v>-1.7892101900452335E-2</v>
      </c>
      <c r="Q4637">
        <f>$Y$3*D4637+$Y$4*P4637</f>
        <v>-2.3023345923388647E-2</v>
      </c>
    </row>
    <row r="4638" spans="1:17" x14ac:dyDescent="0.25">
      <c r="A4638" s="5">
        <v>39590</v>
      </c>
      <c r="B4638">
        <v>5.3532289999999998</v>
      </c>
      <c r="C4638">
        <v>20.835322999999999</v>
      </c>
      <c r="D4638" s="4">
        <f t="shared" si="73"/>
        <v>-6.4182762487869083E-3</v>
      </c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>
        <f>LN(C4638/C4637)</f>
        <v>7.7576105856423704E-3</v>
      </c>
      <c r="Q4638">
        <f>$Y$3*D4638+$Y$4*P4638</f>
        <v>4.7845734292859769E-3</v>
      </c>
    </row>
    <row r="4639" spans="1:17" x14ac:dyDescent="0.25">
      <c r="A4639" s="5">
        <v>39591</v>
      </c>
      <c r="B4639">
        <v>5.4778019999999996</v>
      </c>
      <c r="C4639">
        <v>20.527951999999999</v>
      </c>
      <c r="D4639" s="4">
        <f t="shared" si="73"/>
        <v>2.3003995363452226E-2</v>
      </c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>
        <f>LN(C4639/C4638)</f>
        <v>-1.4862297913163076E-2</v>
      </c>
      <c r="Q4639">
        <f>$Y$3*D4639+$Y$4*P4639</f>
        <v>-6.9207914522448639E-3</v>
      </c>
    </row>
    <row r="4640" spans="1:17" x14ac:dyDescent="0.25">
      <c r="A4640" s="5">
        <v>39595</v>
      </c>
      <c r="B4640">
        <v>5.6368400000000003</v>
      </c>
      <c r="C4640">
        <v>20.813368000000001</v>
      </c>
      <c r="D4640" s="4">
        <f t="shared" si="73"/>
        <v>2.861969919512445E-2</v>
      </c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>
        <f>LN(C4640/C4639)</f>
        <v>1.3808002975843198E-2</v>
      </c>
      <c r="Q4640">
        <f>$Y$3*D4640+$Y$4*P4640</f>
        <v>1.691438522359338E-2</v>
      </c>
    </row>
    <row r="4641" spans="1:17" x14ac:dyDescent="0.25">
      <c r="A4641" s="5">
        <v>39596</v>
      </c>
      <c r="B4641">
        <v>5.6543780000000003</v>
      </c>
      <c r="C4641">
        <v>20.623089</v>
      </c>
      <c r="D4641" s="4">
        <f t="shared" si="73"/>
        <v>3.106487555879351E-3</v>
      </c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>
        <f>LN(C4641/C4640)</f>
        <v>-9.1841991941169106E-3</v>
      </c>
      <c r="Q4641">
        <f>$Y$3*D4641+$Y$4*P4641</f>
        <v>-6.6065355310486514E-3</v>
      </c>
    </row>
    <row r="4642" spans="1:17" x14ac:dyDescent="0.25">
      <c r="A4642" s="5">
        <v>39597</v>
      </c>
      <c r="B4642">
        <v>5.6447010000000004</v>
      </c>
      <c r="C4642">
        <v>20.718225</v>
      </c>
      <c r="D4642" s="4">
        <f t="shared" si="73"/>
        <v>-1.7128833891685293E-3</v>
      </c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>
        <f>LN(C4642/C4641)</f>
        <v>4.602474315980442E-3</v>
      </c>
      <c r="Q4642">
        <f>$Y$3*D4642+$Y$4*P4642</f>
        <v>3.277986237570535E-3</v>
      </c>
    </row>
    <row r="4643" spans="1:17" x14ac:dyDescent="0.25">
      <c r="A4643" s="5">
        <v>39598</v>
      </c>
      <c r="B4643">
        <v>5.7069869999999998</v>
      </c>
      <c r="C4643">
        <v>20.725549999999998</v>
      </c>
      <c r="D4643" s="4">
        <f t="shared" si="73"/>
        <v>1.0973984676471286E-2</v>
      </c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>
        <f>LN(C4643/C4642)</f>
        <v>3.5349096824672702E-4</v>
      </c>
      <c r="Q4643">
        <f>$Y$3*D4643+$Y$4*P4643</f>
        <v>2.5808734792804439E-3</v>
      </c>
    </row>
    <row r="4644" spans="1:17" x14ac:dyDescent="0.25">
      <c r="A4644" s="5">
        <v>39601</v>
      </c>
      <c r="B4644">
        <v>5.6268630000000002</v>
      </c>
      <c r="C4644">
        <v>20.344988000000001</v>
      </c>
      <c r="D4644" s="4">
        <f t="shared" si="73"/>
        <v>-1.4139120391777523E-2</v>
      </c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>
        <f>LN(C4644/C4643)</f>
        <v>-1.8532647038850224E-2</v>
      </c>
      <c r="Q4644">
        <f>$Y$3*D4644+$Y$4*P4644</f>
        <v>-1.7611214882841134E-2</v>
      </c>
    </row>
    <row r="4645" spans="1:17" x14ac:dyDescent="0.25">
      <c r="A4645" s="5">
        <v>39602</v>
      </c>
      <c r="B4645">
        <v>5.6047909999999996</v>
      </c>
      <c r="C4645">
        <v>19.986388999999999</v>
      </c>
      <c r="D4645" s="4">
        <f t="shared" si="73"/>
        <v>-3.9303255625608921E-3</v>
      </c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>
        <f>LN(C4645/C4644)</f>
        <v>-1.7783099753248561E-2</v>
      </c>
      <c r="Q4645">
        <f>$Y$3*D4645+$Y$4*P4645</f>
        <v>-1.4877827379917894E-2</v>
      </c>
    </row>
    <row r="4646" spans="1:17" x14ac:dyDescent="0.25">
      <c r="A4646" s="5">
        <v>39603</v>
      </c>
      <c r="B4646">
        <v>5.5993490000000001</v>
      </c>
      <c r="C4646">
        <v>20.154714999999999</v>
      </c>
      <c r="D4646" s="4">
        <f t="shared" si="73"/>
        <v>-9.7142670976156501E-4</v>
      </c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>
        <f>LN(C4646/C4645)</f>
        <v>8.3867641826232825E-3</v>
      </c>
      <c r="Q4646">
        <f>$Y$3*D4646+$Y$4*P4646</f>
        <v>6.4241180664195568E-3</v>
      </c>
    </row>
    <row r="4647" spans="1:17" x14ac:dyDescent="0.25">
      <c r="A4647" s="5">
        <v>39604</v>
      </c>
      <c r="B4647">
        <v>5.7275470000000004</v>
      </c>
      <c r="C4647">
        <v>20.710909000000001</v>
      </c>
      <c r="D4647" s="4">
        <f t="shared" si="73"/>
        <v>2.2637000351866256E-2</v>
      </c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>
        <f>LN(C4647/C4646)</f>
        <v>2.722231022662119E-2</v>
      </c>
      <c r="Q4647">
        <f>$Y$3*D4647+$Y$4*P4647</f>
        <v>2.6260656342791833E-2</v>
      </c>
    </row>
    <row r="4648" spans="1:17" x14ac:dyDescent="0.25">
      <c r="A4648" s="5">
        <v>39605</v>
      </c>
      <c r="B4648">
        <v>5.6129550000000004</v>
      </c>
      <c r="C4648">
        <v>20.118127999999999</v>
      </c>
      <c r="D4648" s="4">
        <f t="shared" si="73"/>
        <v>-2.0210022510643088E-2</v>
      </c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>
        <f>LN(C4648/C4647)</f>
        <v>-2.9039267130581897E-2</v>
      </c>
      <c r="Q4648">
        <f>$Y$3*D4648+$Y$4*P4648</f>
        <v>-2.7187554244874828E-2</v>
      </c>
    </row>
    <row r="4649" spans="1:17" x14ac:dyDescent="0.25">
      <c r="A4649" s="5">
        <v>39608</v>
      </c>
      <c r="B4649">
        <v>5.4911060000000003</v>
      </c>
      <c r="C4649">
        <v>20.279122999999998</v>
      </c>
      <c r="D4649" s="4">
        <f t="shared" si="73"/>
        <v>-2.1947626398208325E-2</v>
      </c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>
        <f>LN(C4649/C4648)</f>
        <v>7.9706340585885826E-3</v>
      </c>
      <c r="Q4649">
        <f>$Y$3*D4649+$Y$4*P4649</f>
        <v>1.6960283827323645E-3</v>
      </c>
    </row>
    <row r="4650" spans="1:17" x14ac:dyDescent="0.25">
      <c r="A4650" s="5">
        <v>39609</v>
      </c>
      <c r="B4650">
        <v>5.6129550000000004</v>
      </c>
      <c r="C4650">
        <v>20.410858000000001</v>
      </c>
      <c r="D4650" s="4">
        <f t="shared" si="73"/>
        <v>2.1947626398208329E-2</v>
      </c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>
        <f>LN(C4650/C4649)</f>
        <v>6.475080942761076E-3</v>
      </c>
      <c r="Q4650">
        <f>$Y$3*D4650+$Y$4*P4650</f>
        <v>9.720059763467773E-3</v>
      </c>
    </row>
    <row r="4651" spans="1:17" x14ac:dyDescent="0.25">
      <c r="A4651" s="5">
        <v>39610</v>
      </c>
      <c r="B4651">
        <v>5.4669179999999997</v>
      </c>
      <c r="C4651">
        <v>19.847345000000001</v>
      </c>
      <c r="D4651" s="4">
        <f t="shared" si="73"/>
        <v>-2.6362298109818626E-2</v>
      </c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>
        <f>LN(C4651/C4650)</f>
        <v>-2.7996769115898157E-2</v>
      </c>
      <c r="Q4651">
        <f>$Y$3*D4651+$Y$4*P4651</f>
        <v>-2.7653979766010028E-2</v>
      </c>
    </row>
    <row r="4652" spans="1:17" x14ac:dyDescent="0.25">
      <c r="A4652" s="5">
        <v>39611</v>
      </c>
      <c r="B4652">
        <v>5.2386359999999996</v>
      </c>
      <c r="C4652">
        <v>20.666998</v>
      </c>
      <c r="D4652" s="4">
        <f t="shared" si="73"/>
        <v>-4.2653861610830276E-2</v>
      </c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>
        <f>LN(C4652/C4651)</f>
        <v>4.0467883467696378E-2</v>
      </c>
      <c r="Q4652">
        <f>$Y$3*D4652+$Y$4*P4652</f>
        <v>2.3035179644225634E-2</v>
      </c>
    </row>
    <row r="4653" spans="1:17" x14ac:dyDescent="0.25">
      <c r="A4653" s="5">
        <v>39612</v>
      </c>
      <c r="B4653">
        <v>5.2117269999999998</v>
      </c>
      <c r="C4653">
        <v>21.274422000000001</v>
      </c>
      <c r="D4653" s="4">
        <f t="shared" si="73"/>
        <v>-5.1498803384544718E-3</v>
      </c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>
        <f>LN(C4653/C4652)</f>
        <v>2.8967377546246079E-2</v>
      </c>
      <c r="Q4653">
        <f>$Y$3*D4653+$Y$4*P4653</f>
        <v>2.1812137345128071E-2</v>
      </c>
    </row>
    <row r="4654" spans="1:17" x14ac:dyDescent="0.25">
      <c r="A4654" s="5">
        <v>39615</v>
      </c>
      <c r="B4654">
        <v>5.3468799999999996</v>
      </c>
      <c r="C4654">
        <v>21.171970000000002</v>
      </c>
      <c r="D4654" s="4">
        <f t="shared" si="73"/>
        <v>2.5601934457973003E-2</v>
      </c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>
        <f>LN(C4654/C4653)</f>
        <v>-4.8273690238438225E-3</v>
      </c>
      <c r="Q4654">
        <f>$Y$3*D4654+$Y$4*P4654</f>
        <v>1.5544151248392873E-3</v>
      </c>
    </row>
    <row r="4655" spans="1:17" x14ac:dyDescent="0.25">
      <c r="A4655" s="5">
        <v>39616</v>
      </c>
      <c r="B4655">
        <v>5.4856619999999996</v>
      </c>
      <c r="C4655">
        <v>21.076816999999998</v>
      </c>
      <c r="D4655" s="4">
        <f t="shared" si="73"/>
        <v>2.5624566019303713E-2</v>
      </c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>
        <f>LN(C4655/C4654)</f>
        <v>-4.5044209617801445E-3</v>
      </c>
      <c r="Q4655">
        <f>$Y$3*D4655+$Y$4*P4655</f>
        <v>1.8143793238279897E-3</v>
      </c>
    </row>
    <row r="4656" spans="1:17" x14ac:dyDescent="0.25">
      <c r="A4656" s="5">
        <v>39617</v>
      </c>
      <c r="B4656">
        <v>5.40463</v>
      </c>
      <c r="C4656">
        <v>20.827995000000001</v>
      </c>
      <c r="D4656" s="4">
        <f t="shared" si="73"/>
        <v>-1.4881785629068178E-2</v>
      </c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>
        <f>LN(C4656/C4655)</f>
        <v>-1.1875720827985136E-2</v>
      </c>
      <c r="Q4656">
        <f>$Y$3*D4656+$Y$4*P4656</f>
        <v>-1.2506167617834581E-2</v>
      </c>
    </row>
    <row r="4657" spans="1:17" x14ac:dyDescent="0.25">
      <c r="A4657" s="5">
        <v>39618</v>
      </c>
      <c r="B4657">
        <v>5.4696369999999996</v>
      </c>
      <c r="C4657">
        <v>21.171970000000002</v>
      </c>
      <c r="D4657" s="4">
        <f t="shared" si="73"/>
        <v>1.1956258643553756E-2</v>
      </c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>
        <f>LN(C4657/C4656)</f>
        <v>1.6380141789765303E-2</v>
      </c>
      <c r="Q4657">
        <f>$Y$3*D4657+$Y$4*P4657</f>
        <v>1.5452343118494711E-2</v>
      </c>
    </row>
    <row r="4658" spans="1:17" x14ac:dyDescent="0.25">
      <c r="A4658" s="5">
        <v>39619</v>
      </c>
      <c r="B4658">
        <v>5.29941</v>
      </c>
      <c r="C4658">
        <v>20.659679000000001</v>
      </c>
      <c r="D4658" s="4">
        <f t="shared" si="73"/>
        <v>-3.1616758650686569E-2</v>
      </c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>
        <f>LN(C4658/C4657)</f>
        <v>-2.4494210728232615E-2</v>
      </c>
      <c r="Q4658">
        <f>$Y$3*D4658+$Y$4*P4658</f>
        <v>-2.5987986734538969E-2</v>
      </c>
    </row>
    <row r="4659" spans="1:17" x14ac:dyDescent="0.25">
      <c r="A4659" s="5">
        <v>39622</v>
      </c>
      <c r="B4659">
        <v>5.235614</v>
      </c>
      <c r="C4659">
        <v>20.469408000000001</v>
      </c>
      <c r="D4659" s="4">
        <f t="shared" si="73"/>
        <v>-1.2111368673822469E-2</v>
      </c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>
        <f>LN(C4659/C4658)</f>
        <v>-9.2524474169795416E-3</v>
      </c>
      <c r="Q4659">
        <f>$Y$3*D4659+$Y$4*P4659</f>
        <v>-9.8520345343828617E-3</v>
      </c>
    </row>
    <row r="4660" spans="1:17" x14ac:dyDescent="0.25">
      <c r="A4660" s="5">
        <v>39623</v>
      </c>
      <c r="B4660">
        <v>5.2383350000000002</v>
      </c>
      <c r="C4660">
        <v>20.293759999999999</v>
      </c>
      <c r="D4660" s="4">
        <f t="shared" si="73"/>
        <v>5.1957481580507245E-4</v>
      </c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>
        <f>LN(C4660/C4659)</f>
        <v>-8.6180292522735433E-3</v>
      </c>
      <c r="Q4660">
        <f>$Y$3*D4660+$Y$4*P4660</f>
        <v>-6.701645696749429E-3</v>
      </c>
    </row>
    <row r="4661" spans="1:17" x14ac:dyDescent="0.25">
      <c r="A4661" s="5">
        <v>39624</v>
      </c>
      <c r="B4661">
        <v>5.3635109999999999</v>
      </c>
      <c r="C4661">
        <v>20.747496000000002</v>
      </c>
      <c r="D4661" s="4">
        <f t="shared" si="73"/>
        <v>2.3615098204116183E-2</v>
      </c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>
        <f>LN(C4661/C4660)</f>
        <v>2.2112115064687222E-2</v>
      </c>
      <c r="Q4661">
        <f>$Y$3*D4661+$Y$4*P4661</f>
        <v>2.2427328128327578E-2</v>
      </c>
    </row>
    <row r="4662" spans="1:17" x14ac:dyDescent="0.25">
      <c r="A4662" s="5">
        <v>39625</v>
      </c>
      <c r="B4662">
        <v>5.0874579999999998</v>
      </c>
      <c r="C4662">
        <v>20.308401</v>
      </c>
      <c r="D4662" s="4">
        <f t="shared" si="73"/>
        <v>-5.2840502746462112E-2</v>
      </c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>
        <f>LN(C4662/C4661)</f>
        <v>-2.1390921892994238E-2</v>
      </c>
      <c r="Q4662">
        <f>$Y$3*D4662+$Y$4*P4662</f>
        <v>-2.7986683662346627E-2</v>
      </c>
    </row>
    <row r="4663" spans="1:17" x14ac:dyDescent="0.25">
      <c r="A4663" s="5">
        <v>39626</v>
      </c>
      <c r="B4663">
        <v>5.1427899999999998</v>
      </c>
      <c r="C4663">
        <v>20.220583000000001</v>
      </c>
      <c r="D4663" s="4">
        <f t="shared" si="73"/>
        <v>1.0817438553635738E-2</v>
      </c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>
        <f>LN(C4663/C4662)</f>
        <v>-4.3335967877000531E-3</v>
      </c>
      <c r="Q4663">
        <f>$Y$3*D4663+$Y$4*P4663</f>
        <v>-1.1560466595726608E-3</v>
      </c>
    </row>
    <row r="4664" spans="1:17" x14ac:dyDescent="0.25">
      <c r="A4664" s="5">
        <v>39629</v>
      </c>
      <c r="B4664">
        <v>5.062665</v>
      </c>
      <c r="C4664">
        <v>20.132760999999999</v>
      </c>
      <c r="D4664" s="4">
        <f t="shared" si="73"/>
        <v>-1.5702709265893469E-2</v>
      </c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>
        <f>LN(C4664/C4663)</f>
        <v>-4.3526572991581551E-3</v>
      </c>
      <c r="Q4664">
        <f>$Y$3*D4664+$Y$4*P4664</f>
        <v>-6.7330463794183721E-3</v>
      </c>
    </row>
    <row r="4665" spans="1:17" x14ac:dyDescent="0.25">
      <c r="A4665" s="5">
        <v>39630</v>
      </c>
      <c r="B4665">
        <v>5.2815709999999996</v>
      </c>
      <c r="C4665">
        <v>19.664384999999999</v>
      </c>
      <c r="D4665" s="4">
        <f t="shared" si="73"/>
        <v>4.233056684721842E-2</v>
      </c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>
        <f>LN(C4665/C4664)</f>
        <v>-2.3539257158312052E-2</v>
      </c>
      <c r="Q4665">
        <f>$Y$3*D4665+$Y$4*P4665</f>
        <v>-9.7247116178190568E-3</v>
      </c>
    </row>
    <row r="4666" spans="1:17" x14ac:dyDescent="0.25">
      <c r="A4666" s="5">
        <v>39631</v>
      </c>
      <c r="B4666">
        <v>5.0850400000000002</v>
      </c>
      <c r="C4666">
        <v>18.939857</v>
      </c>
      <c r="D4666" s="4">
        <f t="shared" si="73"/>
        <v>-3.7920695598404108E-2</v>
      </c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>
        <f>LN(C4666/C4665)</f>
        <v>-3.7540593986935669E-2</v>
      </c>
      <c r="Q4666">
        <f>$Y$3*D4666+$Y$4*P4666</f>
        <v>-3.7620310778363628E-2</v>
      </c>
    </row>
    <row r="4667" spans="1:17" x14ac:dyDescent="0.25">
      <c r="A4667" s="5">
        <v>39632</v>
      </c>
      <c r="B4667">
        <v>5.1436979999999997</v>
      </c>
      <c r="C4667">
        <v>19.013051999999998</v>
      </c>
      <c r="D4667" s="4">
        <f t="shared" si="73"/>
        <v>1.1469380293190955E-2</v>
      </c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>
        <f>LN(C4667/C4666)</f>
        <v>3.8571531234836208E-3</v>
      </c>
      <c r="Q4667">
        <f>$Y$3*D4667+$Y$4*P4667</f>
        <v>5.4536270853947806E-3</v>
      </c>
    </row>
    <row r="4668" spans="1:17" x14ac:dyDescent="0.25">
      <c r="A4668" s="5">
        <v>39636</v>
      </c>
      <c r="B4668">
        <v>5.2960820000000002</v>
      </c>
      <c r="C4668">
        <v>19.049638999999999</v>
      </c>
      <c r="D4668" s="4">
        <f t="shared" si="73"/>
        <v>2.9195025862398166E-2</v>
      </c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>
        <f>LN(C4668/C4667)</f>
        <v>1.9224605674018893E-3</v>
      </c>
      <c r="Q4668">
        <f>$Y$3*D4668+$Y$4*P4668</f>
        <v>7.6421979579581771E-3</v>
      </c>
    </row>
    <row r="4669" spans="1:17" x14ac:dyDescent="0.25">
      <c r="A4669" s="5">
        <v>39637</v>
      </c>
      <c r="B4669">
        <v>5.42882</v>
      </c>
      <c r="C4669">
        <v>18.917915000000001</v>
      </c>
      <c r="D4669" s="4">
        <f t="shared" si="73"/>
        <v>2.4754497197924129E-2</v>
      </c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>
        <f>LN(C4669/C4668)</f>
        <v>-6.9387945564133198E-3</v>
      </c>
      <c r="Q4669">
        <f>$Y$3*D4669+$Y$4*P4669</f>
        <v>-2.9192053058222766E-4</v>
      </c>
    </row>
    <row r="4670" spans="1:17" x14ac:dyDescent="0.25">
      <c r="A4670" s="5">
        <v>39638</v>
      </c>
      <c r="B4670">
        <v>5.2685690000000003</v>
      </c>
      <c r="C4670">
        <v>18.464179999999999</v>
      </c>
      <c r="D4670" s="4">
        <f t="shared" si="73"/>
        <v>-2.9963010417924024E-2</v>
      </c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>
        <f>LN(C4670/C4669)</f>
        <v>-2.4276717727162951E-2</v>
      </c>
      <c r="Q4670">
        <f>$Y$3*D4670+$Y$4*P4670</f>
        <v>-2.5469275176936854E-2</v>
      </c>
    </row>
    <row r="4671" spans="1:17" x14ac:dyDescent="0.25">
      <c r="A4671" s="5">
        <v>39639</v>
      </c>
      <c r="B4671">
        <v>5.3405290000000001</v>
      </c>
      <c r="C4671">
        <v>18.625177000000001</v>
      </c>
      <c r="D4671" s="4">
        <f t="shared" si="73"/>
        <v>1.3565923057507267E-2</v>
      </c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>
        <f>LN(C4671/C4670)</f>
        <v>8.6816285978272047E-3</v>
      </c>
      <c r="Q4671">
        <f>$Y$3*D4671+$Y$4*P4671</f>
        <v>9.7059870087554418E-3</v>
      </c>
    </row>
    <row r="4672" spans="1:17" x14ac:dyDescent="0.25">
      <c r="A4672" s="5">
        <v>39640</v>
      </c>
      <c r="B4672">
        <v>5.2180770000000001</v>
      </c>
      <c r="C4672">
        <v>18.478812999999999</v>
      </c>
      <c r="D4672" s="4">
        <f t="shared" si="73"/>
        <v>-2.3195768518646541E-2</v>
      </c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>
        <f>LN(C4672/C4671)</f>
        <v>-7.8894350273025562E-3</v>
      </c>
      <c r="Q4672">
        <f>$Y$3*D4672+$Y$4*P4672</f>
        <v>-1.1099555052162362E-2</v>
      </c>
    </row>
    <row r="4673" spans="1:17" x14ac:dyDescent="0.25">
      <c r="A4673" s="5">
        <v>39643</v>
      </c>
      <c r="B4673">
        <v>5.2573829999999999</v>
      </c>
      <c r="C4673">
        <v>18.405628</v>
      </c>
      <c r="D4673" s="4">
        <f t="shared" si="73"/>
        <v>7.5044312067407849E-3</v>
      </c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>
        <f>LN(C4673/C4672)</f>
        <v>-3.968345137270385E-3</v>
      </c>
      <c r="Q4673">
        <f>$Y$3*D4673+$Y$4*P4673</f>
        <v>-1.5622176931325954E-3</v>
      </c>
    </row>
    <row r="4674" spans="1:17" x14ac:dyDescent="0.25">
      <c r="A4674" s="5">
        <v>39644</v>
      </c>
      <c r="B4674">
        <v>5.1291820000000001</v>
      </c>
      <c r="C4674">
        <v>19.137467999999998</v>
      </c>
      <c r="D4674" s="4">
        <f t="shared" si="73"/>
        <v>-2.4687182146654357E-2</v>
      </c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>
        <f>LN(C4674/C4673)</f>
        <v>3.899160146107352E-2</v>
      </c>
      <c r="Q4674">
        <f>$Y$3*D4674+$Y$4*P4674</f>
        <v>2.5636571758272185E-2</v>
      </c>
    </row>
    <row r="4675" spans="1:17" x14ac:dyDescent="0.25">
      <c r="A4675" s="5">
        <v>39645</v>
      </c>
      <c r="B4675">
        <v>5.2250290000000001</v>
      </c>
      <c r="C4675">
        <v>19.949804</v>
      </c>
      <c r="D4675" s="4">
        <f t="shared" si="73"/>
        <v>1.8514155797232656E-2</v>
      </c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>
        <f>LN(C4675/C4674)</f>
        <v>4.1571229853535833E-2</v>
      </c>
      <c r="Q4675">
        <f>$Y$3*D4675+$Y$4*P4675</f>
        <v>3.6735586151883062E-2</v>
      </c>
    </row>
    <row r="4676" spans="1:17" x14ac:dyDescent="0.25">
      <c r="A4676" s="5">
        <v>39646</v>
      </c>
      <c r="B4676">
        <v>5.1947950000000001</v>
      </c>
      <c r="C4676">
        <v>20.140072</v>
      </c>
      <c r="D4676" s="4">
        <f t="shared" ref="D4676:D4739" si="74">LN(B4676/B4675)</f>
        <v>-5.8031853223342459E-3</v>
      </c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>
        <f>LN(C4676/C4675)</f>
        <v>9.4921435329922282E-3</v>
      </c>
      <c r="Q4676">
        <f>$Y$3*D4676+$Y$4*P4676</f>
        <v>6.2843314548700294E-3</v>
      </c>
    </row>
    <row r="4677" spans="1:17" x14ac:dyDescent="0.25">
      <c r="A4677" s="5">
        <v>39647</v>
      </c>
      <c r="B4677">
        <v>4.9934260000000004</v>
      </c>
      <c r="C4677">
        <v>18.925238</v>
      </c>
      <c r="D4677" s="4">
        <f t="shared" si="74"/>
        <v>-3.9534915426171026E-2</v>
      </c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>
        <f>LN(C4677/C4676)</f>
        <v>-6.2215087057036163E-2</v>
      </c>
      <c r="Q4677">
        <f>$Y$3*D4677+$Y$4*P4677</f>
        <v>-5.7458489197681359E-2</v>
      </c>
    </row>
    <row r="4678" spans="1:17" x14ac:dyDescent="0.25">
      <c r="A4678" s="5">
        <v>39650</v>
      </c>
      <c r="B4678">
        <v>5.0278939999999999</v>
      </c>
      <c r="C4678">
        <v>18.764229</v>
      </c>
      <c r="D4678" s="4">
        <f t="shared" si="74"/>
        <v>6.8789612384426799E-3</v>
      </c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>
        <f>LN(C4678/C4677)</f>
        <v>-8.5440305895744823E-3</v>
      </c>
      <c r="Q4678">
        <f>$Y$3*D4678+$Y$4*P4678</f>
        <v>-5.309444400898684E-3</v>
      </c>
    </row>
    <row r="4679" spans="1:17" x14ac:dyDescent="0.25">
      <c r="A4679" s="5">
        <v>39651</v>
      </c>
      <c r="B4679">
        <v>4.8987869999999996</v>
      </c>
      <c r="C4679">
        <v>18.881319000000001</v>
      </c>
      <c r="D4679" s="4">
        <f t="shared" si="74"/>
        <v>-2.6013585114282905E-2</v>
      </c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>
        <f>LN(C4679/C4678)</f>
        <v>6.2206759526452493E-3</v>
      </c>
      <c r="Q4679">
        <f>$Y$3*D4679+$Y$4*P4679</f>
        <v>-5.3965283517467058E-4</v>
      </c>
    </row>
    <row r="4680" spans="1:17" x14ac:dyDescent="0.25">
      <c r="A4680" s="5">
        <v>39652</v>
      </c>
      <c r="B4680">
        <v>5.026986</v>
      </c>
      <c r="C4680">
        <v>19.342372999999998</v>
      </c>
      <c r="D4680" s="4">
        <f t="shared" si="74"/>
        <v>2.5832976294989526E-2</v>
      </c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>
        <f>LN(C4680/C4679)</f>
        <v>2.4125161002285341E-2</v>
      </c>
      <c r="Q4680">
        <f>$Y$3*D4680+$Y$4*P4680</f>
        <v>2.4483332479012399E-2</v>
      </c>
    </row>
    <row r="4681" spans="1:17" x14ac:dyDescent="0.25">
      <c r="A4681" s="5">
        <v>39653</v>
      </c>
      <c r="B4681">
        <v>4.8083830000000001</v>
      </c>
      <c r="C4681">
        <v>18.617868000000001</v>
      </c>
      <c r="D4681" s="4">
        <f t="shared" si="74"/>
        <v>-4.4459746783215799E-2</v>
      </c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>
        <f>LN(C4681/C4680)</f>
        <v>-3.8176416811342234E-2</v>
      </c>
      <c r="Q4681">
        <f>$Y$3*D4681+$Y$4*P4681</f>
        <v>-3.9494187874995049E-2</v>
      </c>
    </row>
    <row r="4682" spans="1:17" x14ac:dyDescent="0.25">
      <c r="A4682" s="5">
        <v>39654</v>
      </c>
      <c r="B4682">
        <v>4.9018110000000004</v>
      </c>
      <c r="C4682">
        <v>19.144774999999999</v>
      </c>
      <c r="D4682" s="4">
        <f t="shared" si="74"/>
        <v>1.9243875708941829E-2</v>
      </c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>
        <f>LN(C4682/C4681)</f>
        <v>2.7908067688246111E-2</v>
      </c>
      <c r="Q4682">
        <f>$Y$3*D4682+$Y$4*P4682</f>
        <v>2.6090970459329513E-2</v>
      </c>
    </row>
    <row r="4683" spans="1:17" x14ac:dyDescent="0.25">
      <c r="A4683" s="5">
        <v>39657</v>
      </c>
      <c r="B4683">
        <v>4.6683909999999997</v>
      </c>
      <c r="C4683">
        <v>18.661771999999999</v>
      </c>
      <c r="D4683" s="4">
        <f t="shared" si="74"/>
        <v>-4.8790255972241445E-2</v>
      </c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>
        <f>LN(C4683/C4682)</f>
        <v>-2.5552679047274731E-2</v>
      </c>
      <c r="Q4683">
        <f>$Y$3*D4683+$Y$4*P4683</f>
        <v>-3.0426178704017537E-2</v>
      </c>
    </row>
    <row r="4684" spans="1:17" x14ac:dyDescent="0.25">
      <c r="A4684" s="5">
        <v>39658</v>
      </c>
      <c r="B4684">
        <v>4.7494230000000002</v>
      </c>
      <c r="C4684">
        <v>19.108196</v>
      </c>
      <c r="D4684" s="4">
        <f t="shared" si="74"/>
        <v>1.720866428497855E-2</v>
      </c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>
        <f>LN(C4684/C4683)</f>
        <v>2.3640199561735589E-2</v>
      </c>
      <c r="Q4684">
        <f>$Y$3*D4684+$Y$4*P4684</f>
        <v>2.2291346147938894E-2</v>
      </c>
    </row>
    <row r="4685" spans="1:17" x14ac:dyDescent="0.25">
      <c r="A4685" s="5">
        <v>39659</v>
      </c>
      <c r="B4685">
        <v>4.8340839999999998</v>
      </c>
      <c r="C4685">
        <v>19.196016</v>
      </c>
      <c r="D4685" s="4">
        <f t="shared" si="74"/>
        <v>1.7668522060029768E-2</v>
      </c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>
        <f>LN(C4685/C4684)</f>
        <v>4.5854045437481268E-3</v>
      </c>
      <c r="Q4685">
        <f>$Y$3*D4685+$Y$4*P4685</f>
        <v>7.3292607095869714E-3</v>
      </c>
    </row>
    <row r="4686" spans="1:17" x14ac:dyDescent="0.25">
      <c r="A4686" s="5">
        <v>39660</v>
      </c>
      <c r="B4686">
        <v>4.8059640000000003</v>
      </c>
      <c r="C4686">
        <v>18.822773000000002</v>
      </c>
      <c r="D4686" s="4">
        <f t="shared" si="74"/>
        <v>-5.8340123943253896E-3</v>
      </c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>
        <f>LN(C4686/C4685)</f>
        <v>-1.9635290947489746E-2</v>
      </c>
      <c r="Q4686">
        <f>$Y$3*D4686+$Y$4*P4686</f>
        <v>-1.6740818494159513E-2</v>
      </c>
    </row>
    <row r="4687" spans="1:17" x14ac:dyDescent="0.25">
      <c r="A4687" s="5">
        <v>39661</v>
      </c>
      <c r="B4687">
        <v>4.7367229999999996</v>
      </c>
      <c r="C4687">
        <v>18.617868000000001</v>
      </c>
      <c r="D4687" s="4">
        <f t="shared" si="74"/>
        <v>-1.4512100246264979E-2</v>
      </c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>
        <f>LN(C4687/C4686)</f>
        <v>-1.0945701798965382E-2</v>
      </c>
      <c r="Q4687">
        <f>$Y$3*D4687+$Y$4*P4687</f>
        <v>-1.1693664534703482E-2</v>
      </c>
    </row>
    <row r="4688" spans="1:17" x14ac:dyDescent="0.25">
      <c r="A4688" s="5">
        <v>39664</v>
      </c>
      <c r="B4688">
        <v>4.6330140000000002</v>
      </c>
      <c r="C4688">
        <v>18.500767</v>
      </c>
      <c r="D4688" s="4">
        <f t="shared" si="74"/>
        <v>-2.2137918173177992E-2</v>
      </c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>
        <f>LN(C4688/C4687)</f>
        <v>-6.3095740718582703E-3</v>
      </c>
      <c r="Q4688">
        <f>$Y$3*D4688+$Y$4*P4688</f>
        <v>-9.6291727457505222E-3</v>
      </c>
    </row>
    <row r="4689" spans="1:17" x14ac:dyDescent="0.25">
      <c r="A4689" s="5">
        <v>39665</v>
      </c>
      <c r="B4689">
        <v>4.8570609999999999</v>
      </c>
      <c r="C4689">
        <v>19.181374000000002</v>
      </c>
      <c r="D4689" s="4">
        <f t="shared" si="74"/>
        <v>4.722589424758393E-2</v>
      </c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>
        <f>LN(C4689/C4688)</f>
        <v>3.6127513327159397E-2</v>
      </c>
      <c r="Q4689">
        <f>$Y$3*D4689+$Y$4*P4689</f>
        <v>3.8455120709836942E-2</v>
      </c>
    </row>
    <row r="4690" spans="1:17" x14ac:dyDescent="0.25">
      <c r="A4690" s="5">
        <v>39666</v>
      </c>
      <c r="B4690">
        <v>4.9644000000000004</v>
      </c>
      <c r="C4690">
        <v>19.774163999999999</v>
      </c>
      <c r="D4690" s="4">
        <f t="shared" si="74"/>
        <v>2.1858921795570058E-2</v>
      </c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>
        <f>LN(C4690/C4689)</f>
        <v>3.0436533148095229E-2</v>
      </c>
      <c r="Q4690">
        <f>$Y$3*D4690+$Y$4*P4690</f>
        <v>2.8637594036793522E-2</v>
      </c>
    </row>
    <row r="4691" spans="1:17" x14ac:dyDescent="0.25">
      <c r="A4691" s="5">
        <v>39667</v>
      </c>
      <c r="B4691">
        <v>4.9456530000000001</v>
      </c>
      <c r="C4691">
        <v>20.044941000000001</v>
      </c>
      <c r="D4691" s="4">
        <f t="shared" si="74"/>
        <v>-3.783435338365942E-3</v>
      </c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>
        <f>LN(C4691/C4690)</f>
        <v>1.3600565553164372E-2</v>
      </c>
      <c r="Q4691">
        <f>$Y$3*D4691+$Y$4*P4691</f>
        <v>9.9547068368597228E-3</v>
      </c>
    </row>
    <row r="4692" spans="1:17" x14ac:dyDescent="0.25">
      <c r="A4692" s="5">
        <v>39668</v>
      </c>
      <c r="B4692">
        <v>5.1264620000000001</v>
      </c>
      <c r="C4692">
        <v>20.586496</v>
      </c>
      <c r="D4692" s="4">
        <f t="shared" si="74"/>
        <v>3.5906743701028719E-2</v>
      </c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>
        <f>LN(C4692/C4691)</f>
        <v>2.6658524145869313E-2</v>
      </c>
      <c r="Q4692">
        <f>$Y$3*D4692+$Y$4*P4692</f>
        <v>2.8598106528881305E-2</v>
      </c>
    </row>
    <row r="4693" spans="1:17" x14ac:dyDescent="0.25">
      <c r="A4693" s="5">
        <v>39671</v>
      </c>
      <c r="B4693">
        <v>5.2477080000000003</v>
      </c>
      <c r="C4693">
        <v>20.418178999999999</v>
      </c>
      <c r="D4693" s="4">
        <f t="shared" si="74"/>
        <v>2.3375657214017749E-2</v>
      </c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>
        <f>LN(C4693/C4692)</f>
        <v>-8.2096953757967422E-3</v>
      </c>
      <c r="Q4693">
        <f>$Y$3*D4693+$Y$4*P4693</f>
        <v>-1.5854588858391326E-3</v>
      </c>
    </row>
    <row r="4694" spans="1:17" x14ac:dyDescent="0.25">
      <c r="A4694" s="5">
        <v>39672</v>
      </c>
      <c r="B4694">
        <v>5.3435569999999997</v>
      </c>
      <c r="C4694">
        <v>20.579173999999998</v>
      </c>
      <c r="D4694" s="4">
        <f t="shared" si="74"/>
        <v>1.8100126241726099E-2</v>
      </c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>
        <f>LN(C4694/C4693)</f>
        <v>7.8539620631982113E-3</v>
      </c>
      <c r="Q4694">
        <f>$Y$3*D4694+$Y$4*P4694</f>
        <v>1.0002838332364455E-2</v>
      </c>
    </row>
    <row r="4695" spans="1:17" x14ac:dyDescent="0.25">
      <c r="A4695" s="5">
        <v>39673</v>
      </c>
      <c r="B4695">
        <v>5.4212600000000002</v>
      </c>
      <c r="C4695">
        <v>20.425491000000001</v>
      </c>
      <c r="D4695" s="4">
        <f t="shared" si="74"/>
        <v>1.4436724667138532E-2</v>
      </c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>
        <f>LN(C4695/C4694)</f>
        <v>-7.4959139211915578E-3</v>
      </c>
      <c r="Q4695">
        <f>$Y$3*D4695+$Y$4*P4695</f>
        <v>-2.8960923917424912E-3</v>
      </c>
    </row>
    <row r="4696" spans="1:17" x14ac:dyDescent="0.25">
      <c r="A4696" s="5">
        <v>39674</v>
      </c>
      <c r="B4696">
        <v>5.4218650000000004</v>
      </c>
      <c r="C4696">
        <v>20.425491000000001</v>
      </c>
      <c r="D4696" s="4">
        <f t="shared" si="74"/>
        <v>1.1159144630878478E-4</v>
      </c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>
        <f>LN(C4696/C4695)</f>
        <v>0</v>
      </c>
      <c r="Q4696">
        <f>$Y$3*D4696+$Y$4*P4696</f>
        <v>2.3403510488091688E-5</v>
      </c>
    </row>
    <row r="4697" spans="1:17" x14ac:dyDescent="0.25">
      <c r="A4697" s="5">
        <v>39675</v>
      </c>
      <c r="B4697">
        <v>5.3136219999999996</v>
      </c>
      <c r="C4697">
        <v>20.352304</v>
      </c>
      <c r="D4697" s="4">
        <f t="shared" si="74"/>
        <v>-2.0166140254128238E-2</v>
      </c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>
        <f>LN(C4697/C4696)</f>
        <v>-3.5895554717446949E-3</v>
      </c>
      <c r="Q4697">
        <f>$Y$3*D4697+$Y$4*P4697</f>
        <v>-7.0660788849976853E-3</v>
      </c>
    </row>
    <row r="4698" spans="1:17" x14ac:dyDescent="0.25">
      <c r="A4698" s="5">
        <v>39678</v>
      </c>
      <c r="B4698">
        <v>5.3030400000000002</v>
      </c>
      <c r="C4698">
        <v>20.264496000000001</v>
      </c>
      <c r="D4698" s="4">
        <f t="shared" si="74"/>
        <v>-1.9934709241642306E-3</v>
      </c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>
        <f>LN(C4698/C4697)</f>
        <v>-4.3237348483969023E-3</v>
      </c>
      <c r="Q4698">
        <f>$Y$3*D4698+$Y$4*P4698</f>
        <v>-3.8350203635976513E-3</v>
      </c>
    </row>
    <row r="4699" spans="1:17" x14ac:dyDescent="0.25">
      <c r="A4699" s="5">
        <v>39679</v>
      </c>
      <c r="B4699">
        <v>5.2468009999999996</v>
      </c>
      <c r="C4699">
        <v>20.073447999999999</v>
      </c>
      <c r="D4699" s="4">
        <f t="shared" si="74"/>
        <v>-1.0661683475594243E-2</v>
      </c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>
        <f>LN(C4699/C4698)</f>
        <v>-9.4724425476021435E-3</v>
      </c>
      <c r="Q4699">
        <f>$Y$3*D4699+$Y$4*P4699</f>
        <v>-9.7218560416625736E-3</v>
      </c>
    </row>
    <row r="4700" spans="1:17" x14ac:dyDescent="0.25">
      <c r="A4700" s="5">
        <v>39680</v>
      </c>
      <c r="B4700">
        <v>5.3166450000000003</v>
      </c>
      <c r="C4700">
        <v>20.051407000000001</v>
      </c>
      <c r="D4700" s="4">
        <f t="shared" si="74"/>
        <v>1.3223907768134029E-2</v>
      </c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>
        <f>LN(C4700/C4699)</f>
        <v>-1.0986209030236518E-3</v>
      </c>
      <c r="Q4700">
        <f>$Y$3*D4700+$Y$4*P4700</f>
        <v>1.9051707051960997E-3</v>
      </c>
    </row>
    <row r="4701" spans="1:17" x14ac:dyDescent="0.25">
      <c r="A4701" s="5">
        <v>39681</v>
      </c>
      <c r="B4701">
        <v>5.269781</v>
      </c>
      <c r="C4701">
        <v>19.970583000000001</v>
      </c>
      <c r="D4701" s="4">
        <f t="shared" si="74"/>
        <v>-8.853659606762574E-3</v>
      </c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>
        <f>LN(C4701/C4700)</f>
        <v>-4.0389850617702418E-3</v>
      </c>
      <c r="Q4701">
        <f>$Y$3*D4701+$Y$4*P4701</f>
        <v>-5.0487424395774831E-3</v>
      </c>
    </row>
    <row r="4702" spans="1:17" x14ac:dyDescent="0.25">
      <c r="A4702" s="5">
        <v>39682</v>
      </c>
      <c r="B4702">
        <v>5.3453689999999998</v>
      </c>
      <c r="C4702">
        <v>20.45553</v>
      </c>
      <c r="D4702" s="4">
        <f t="shared" si="74"/>
        <v>1.4241772864226517E-2</v>
      </c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>
        <f>LN(C4702/C4701)</f>
        <v>2.3992920788731643E-2</v>
      </c>
      <c r="Q4702">
        <f>$Y$3*D4702+$Y$4*P4702</f>
        <v>2.1947861778647607E-2</v>
      </c>
    </row>
    <row r="4703" spans="1:17" x14ac:dyDescent="0.25">
      <c r="A4703" s="5">
        <v>39685</v>
      </c>
      <c r="B4703">
        <v>5.217168</v>
      </c>
      <c r="C4703">
        <v>20.323269</v>
      </c>
      <c r="D4703" s="4">
        <f t="shared" si="74"/>
        <v>-2.4275852639844147E-2</v>
      </c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>
        <f>LN(C4703/C4702)</f>
        <v>-6.4867758256314722E-3</v>
      </c>
      <c r="Q4703">
        <f>$Y$3*D4703+$Y$4*P4703</f>
        <v>-1.0217589069532592E-2</v>
      </c>
    </row>
    <row r="4704" spans="1:17" x14ac:dyDescent="0.25">
      <c r="A4704" s="5">
        <v>39686</v>
      </c>
      <c r="B4704">
        <v>5.2501259999999998</v>
      </c>
      <c r="C4704">
        <v>20.036708999999998</v>
      </c>
      <c r="D4704" s="4">
        <f t="shared" si="74"/>
        <v>6.2973503785867654E-3</v>
      </c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>
        <f>LN(C4704/C4703)</f>
        <v>-1.4200444581438222E-2</v>
      </c>
      <c r="Q4704">
        <f>$Y$3*D4704+$Y$4*P4704</f>
        <v>-9.9015455600718061E-3</v>
      </c>
    </row>
    <row r="4705" spans="1:17" x14ac:dyDescent="0.25">
      <c r="A4705" s="5">
        <v>39687</v>
      </c>
      <c r="B4705">
        <v>5.2812700000000001</v>
      </c>
      <c r="C4705">
        <v>20.249790000000001</v>
      </c>
      <c r="D4705" s="4">
        <f t="shared" si="74"/>
        <v>5.9145227828879118E-3</v>
      </c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>
        <f>LN(C4705/C4704)</f>
        <v>1.0578381954463725E-2</v>
      </c>
      <c r="Q4705">
        <f>$Y$3*D4705+$Y$4*P4705</f>
        <v>9.6002543232927267E-3</v>
      </c>
    </row>
    <row r="4706" spans="1:17" x14ac:dyDescent="0.25">
      <c r="A4706" s="5">
        <v>39688</v>
      </c>
      <c r="B4706">
        <v>5.2531499999999998</v>
      </c>
      <c r="C4706">
        <v>20.529005000000002</v>
      </c>
      <c r="D4706" s="4">
        <f t="shared" si="74"/>
        <v>-5.3387024229249059E-3</v>
      </c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>
        <f>LN(C4706/C4705)</f>
        <v>1.369434106792926E-2</v>
      </c>
      <c r="Q4706">
        <f>$Y$3*D4706+$Y$4*P4706</f>
        <v>9.7026369750731339E-3</v>
      </c>
    </row>
    <row r="4707" spans="1:17" x14ac:dyDescent="0.25">
      <c r="A4707" s="5">
        <v>39689</v>
      </c>
      <c r="B4707">
        <v>5.1258569999999999</v>
      </c>
      <c r="C4707">
        <v>20.051407000000001</v>
      </c>
      <c r="D4707" s="4">
        <f t="shared" si="74"/>
        <v>-2.4530166118457174E-2</v>
      </c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>
        <f>LN(C4707/C4706)</f>
        <v>-2.3539438342284759E-2</v>
      </c>
      <c r="Q4707">
        <f>$Y$3*D4707+$Y$4*P4707</f>
        <v>-2.3747218675522264E-2</v>
      </c>
    </row>
    <row r="4708" spans="1:17" x14ac:dyDescent="0.25">
      <c r="A4708" s="5">
        <v>39693</v>
      </c>
      <c r="B4708">
        <v>5.0248710000000001</v>
      </c>
      <c r="C4708">
        <v>19.911804</v>
      </c>
      <c r="D4708" s="4">
        <f t="shared" si="74"/>
        <v>-1.9897948583216626E-2</v>
      </c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>
        <f>LN(C4708/C4707)</f>
        <v>-6.9866041477710788E-3</v>
      </c>
      <c r="Q4708">
        <f>$Y$3*D4708+$Y$4*P4708</f>
        <v>-9.6944352128347684E-3</v>
      </c>
    </row>
    <row r="4709" spans="1:17" x14ac:dyDescent="0.25">
      <c r="A4709" s="5">
        <v>39694</v>
      </c>
      <c r="B4709">
        <v>5.0481509999999998</v>
      </c>
      <c r="C4709">
        <v>19.764851</v>
      </c>
      <c r="D4709" s="4">
        <f t="shared" si="74"/>
        <v>4.6222556544727724E-3</v>
      </c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>
        <f>LN(C4709/C4708)</f>
        <v>-7.4075635643399886E-3</v>
      </c>
      <c r="Q4709">
        <f>$Y$3*D4709+$Y$4*P4709</f>
        <v>-4.8846103311837308E-3</v>
      </c>
    </row>
    <row r="4710" spans="1:17" x14ac:dyDescent="0.25">
      <c r="A4710" s="5">
        <v>39695</v>
      </c>
      <c r="B4710">
        <v>4.8746</v>
      </c>
      <c r="C4710">
        <v>19.360745999999999</v>
      </c>
      <c r="D4710" s="4">
        <f t="shared" si="74"/>
        <v>-3.4983987826930428E-2</v>
      </c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>
        <f>LN(C4710/C4709)</f>
        <v>-2.065754397803567E-2</v>
      </c>
      <c r="Q4710">
        <f>$Y$3*D4710+$Y$4*P4710</f>
        <v>-2.3662156696710238E-2</v>
      </c>
    </row>
    <row r="4711" spans="1:17" x14ac:dyDescent="0.25">
      <c r="A4711" s="5">
        <v>39696</v>
      </c>
      <c r="B4711">
        <v>4.843153</v>
      </c>
      <c r="C4711">
        <v>18.846418</v>
      </c>
      <c r="D4711" s="4">
        <f t="shared" si="74"/>
        <v>-6.4720948908559865E-3</v>
      </c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>
        <f>LN(C4711/C4710)</f>
        <v>-2.6924744852409907E-2</v>
      </c>
      <c r="Q4711">
        <f>$Y$3*D4711+$Y$4*P4711</f>
        <v>-2.2635313863586762E-2</v>
      </c>
    </row>
    <row r="4712" spans="1:17" x14ac:dyDescent="0.25">
      <c r="A4712" s="5">
        <v>39699</v>
      </c>
      <c r="B4712">
        <v>4.7748210000000002</v>
      </c>
      <c r="C4712">
        <v>19.191744</v>
      </c>
      <c r="D4712" s="4">
        <f t="shared" si="74"/>
        <v>-1.4209468591465647E-2</v>
      </c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>
        <f>LN(C4712/C4711)</f>
        <v>1.8157317245731934E-2</v>
      </c>
      <c r="Q4712">
        <f>$Y$3*D4712+$Y$4*P4712</f>
        <v>1.1369194707104714E-2</v>
      </c>
    </row>
    <row r="4713" spans="1:17" x14ac:dyDescent="0.25">
      <c r="A4713" s="5">
        <v>39700</v>
      </c>
      <c r="B4713">
        <v>4.5861489999999998</v>
      </c>
      <c r="C4713">
        <v>19.177047999999999</v>
      </c>
      <c r="D4713" s="4">
        <f t="shared" si="74"/>
        <v>-4.0315812223601886E-2</v>
      </c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>
        <f>LN(C4713/C4712)</f>
        <v>-7.6603927059553701E-4</v>
      </c>
      <c r="Q4713">
        <f>$Y$3*D4713+$Y$4*P4713</f>
        <v>-9.0606134223283757E-3</v>
      </c>
    </row>
    <row r="4714" spans="1:17" x14ac:dyDescent="0.25">
      <c r="A4714" s="5">
        <v>39701</v>
      </c>
      <c r="B4714">
        <v>4.5840339999999999</v>
      </c>
      <c r="C4714">
        <v>19.426871999999999</v>
      </c>
      <c r="D4714" s="4">
        <f t="shared" si="74"/>
        <v>-4.6127760754653257E-4</v>
      </c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>
        <f>LN(C4714/C4713)</f>
        <v>1.2943114980098876E-2</v>
      </c>
      <c r="Q4714">
        <f>$Y$3*D4714+$Y$4*P4714</f>
        <v>1.0131879416009213E-2</v>
      </c>
    </row>
    <row r="4715" spans="1:17" x14ac:dyDescent="0.25">
      <c r="A4715" s="5">
        <v>39702</v>
      </c>
      <c r="B4715">
        <v>4.6154799999999998</v>
      </c>
      <c r="C4715">
        <v>20.088148</v>
      </c>
      <c r="D4715" s="4">
        <f t="shared" si="74"/>
        <v>6.8364747257792322E-3</v>
      </c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>
        <f>LN(C4715/C4714)</f>
        <v>3.3472727144051341E-2</v>
      </c>
      <c r="Q4715">
        <f>$Y$3*D4715+$Y$4*P4715</f>
        <v>2.7886440439696521E-2</v>
      </c>
    </row>
    <row r="4716" spans="1:17" x14ac:dyDescent="0.25">
      <c r="A4716" s="5">
        <v>39703</v>
      </c>
      <c r="B4716">
        <v>4.5033050000000001</v>
      </c>
      <c r="C4716">
        <v>20.293879</v>
      </c>
      <c r="D4716" s="4">
        <f t="shared" si="74"/>
        <v>-2.4604299565297909E-2</v>
      </c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>
        <f>LN(C4716/C4715)</f>
        <v>1.0189324074931515E-2</v>
      </c>
      <c r="Q4716">
        <f>$Y$3*D4716+$Y$4*P4716</f>
        <v>2.8922330996107564E-3</v>
      </c>
    </row>
    <row r="4717" spans="1:17" x14ac:dyDescent="0.25">
      <c r="A4717" s="5">
        <v>39706</v>
      </c>
      <c r="B4717">
        <v>4.2438830000000003</v>
      </c>
      <c r="C4717">
        <v>19.706074000000001</v>
      </c>
      <c r="D4717" s="4">
        <f t="shared" si="74"/>
        <v>-5.9332919608419257E-2</v>
      </c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>
        <f>LN(C4717/C4716)</f>
        <v>-2.9392400391017717E-2</v>
      </c>
      <c r="Q4717">
        <f>$Y$3*D4717+$Y$4*P4717</f>
        <v>-3.5671674284326917E-2</v>
      </c>
    </row>
    <row r="4718" spans="1:17" x14ac:dyDescent="0.25">
      <c r="A4718" s="5">
        <v>39707</v>
      </c>
      <c r="B4718">
        <v>4.229368</v>
      </c>
      <c r="C4718">
        <v>19.096229999999998</v>
      </c>
      <c r="D4718" s="4">
        <f t="shared" si="74"/>
        <v>-3.4260791278598415E-3</v>
      </c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>
        <f>LN(C4718/C4717)</f>
        <v>-3.1435979723492297E-2</v>
      </c>
      <c r="Q4718">
        <f>$Y$3*D4718+$Y$4*P4718</f>
        <v>-2.5561604723939261E-2</v>
      </c>
    </row>
    <row r="4719" spans="1:17" x14ac:dyDescent="0.25">
      <c r="A4719" s="5">
        <v>39708</v>
      </c>
      <c r="B4719">
        <v>3.8650289999999998</v>
      </c>
      <c r="C4719">
        <v>18.052879000000001</v>
      </c>
      <c r="D4719" s="4">
        <f t="shared" si="74"/>
        <v>-9.0083387666712242E-2</v>
      </c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>
        <f>LN(C4719/C4718)</f>
        <v>-5.618575992626329E-2</v>
      </c>
      <c r="Q4719">
        <f>$Y$3*D4719+$Y$4*P4719</f>
        <v>-6.3294938206378215E-2</v>
      </c>
    </row>
    <row r="4720" spans="1:17" x14ac:dyDescent="0.25">
      <c r="A4720" s="5">
        <v>39709</v>
      </c>
      <c r="B4720">
        <v>4.0543050000000003</v>
      </c>
      <c r="C4720">
        <v>18.559861999999999</v>
      </c>
      <c r="D4720" s="4">
        <f t="shared" si="74"/>
        <v>4.7810094290916753E-2</v>
      </c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>
        <f>LN(C4720/C4719)</f>
        <v>2.7696118540646505E-2</v>
      </c>
      <c r="Q4720">
        <f>$Y$3*D4720+$Y$4*P4720</f>
        <v>3.1914521097470554E-2</v>
      </c>
    </row>
    <row r="4721" spans="1:17" x14ac:dyDescent="0.25">
      <c r="A4721" s="5">
        <v>39710</v>
      </c>
      <c r="B4721">
        <v>4.2605110000000002</v>
      </c>
      <c r="C4721">
        <v>18.486387000000001</v>
      </c>
      <c r="D4721" s="4">
        <f t="shared" si="74"/>
        <v>4.9609826602824793E-2</v>
      </c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>
        <f>LN(C4721/C4720)</f>
        <v>-3.9666686006866745E-3</v>
      </c>
      <c r="Q4721">
        <f>$Y$3*D4721+$Y$4*P4721</f>
        <v>7.2696591725099173E-3</v>
      </c>
    </row>
    <row r="4722" spans="1:17" x14ac:dyDescent="0.25">
      <c r="A4722" s="5">
        <v>39713</v>
      </c>
      <c r="B4722">
        <v>3.9623879999999998</v>
      </c>
      <c r="C4722">
        <v>18.662724999999998</v>
      </c>
      <c r="D4722" s="4">
        <f t="shared" si="74"/>
        <v>-7.2542232319420585E-2</v>
      </c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>
        <f>LN(C4722/C4721)</f>
        <v>9.4935956702932606E-3</v>
      </c>
      <c r="Q4722">
        <f>$Y$3*D4722+$Y$4*P4722</f>
        <v>-7.7113642461139895E-3</v>
      </c>
    </row>
    <row r="4723" spans="1:17" x14ac:dyDescent="0.25">
      <c r="A4723" s="5">
        <v>39714</v>
      </c>
      <c r="B4723">
        <v>3.8350960000000001</v>
      </c>
      <c r="C4723">
        <v>18.692122000000001</v>
      </c>
      <c r="D4723" s="4">
        <f t="shared" si="74"/>
        <v>-3.2652406719276161E-2</v>
      </c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>
        <f>LN(C4723/C4722)</f>
        <v>1.5739326180979952E-3</v>
      </c>
      <c r="Q4723">
        <f>$Y$3*D4723+$Y$4*P4723</f>
        <v>-5.6041846852186751E-3</v>
      </c>
    </row>
    <row r="4724" spans="1:17" x14ac:dyDescent="0.25">
      <c r="A4724" s="5">
        <v>39715</v>
      </c>
      <c r="B4724">
        <v>3.8916379999999999</v>
      </c>
      <c r="C4724">
        <v>18.897852</v>
      </c>
      <c r="D4724" s="4">
        <f t="shared" si="74"/>
        <v>1.4635681592264013E-2</v>
      </c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>
        <f>LN(C4724/C4723)</f>
        <v>1.0946113139916027E-2</v>
      </c>
      <c r="Q4724">
        <f>$Y$3*D4724+$Y$4*P4724</f>
        <v>1.1719907698793976E-2</v>
      </c>
    </row>
    <row r="4725" spans="1:17" x14ac:dyDescent="0.25">
      <c r="A4725" s="5">
        <v>39716</v>
      </c>
      <c r="B4725">
        <v>3.9889960000000002</v>
      </c>
      <c r="C4725">
        <v>19.551777000000001</v>
      </c>
      <c r="D4725" s="4">
        <f t="shared" si="74"/>
        <v>2.4709421472486046E-2</v>
      </c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>
        <f>LN(C4725/C4724)</f>
        <v>3.4017912628121649E-2</v>
      </c>
      <c r="Q4725">
        <f>$Y$3*D4725+$Y$4*P4725</f>
        <v>3.2065689786718463E-2</v>
      </c>
    </row>
    <row r="4726" spans="1:17" x14ac:dyDescent="0.25">
      <c r="A4726" s="5">
        <v>39717</v>
      </c>
      <c r="B4726">
        <v>3.8774259999999998</v>
      </c>
      <c r="C4726">
        <v>20.132232999999999</v>
      </c>
      <c r="D4726" s="4">
        <f t="shared" si="74"/>
        <v>-2.8368038740375003E-2</v>
      </c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>
        <f>LN(C4726/C4725)</f>
        <v>2.9255985019959536E-2</v>
      </c>
      <c r="Q4726">
        <f>$Y$3*D4726+$Y$4*P4726</f>
        <v>1.7170789522902262E-2</v>
      </c>
    </row>
    <row r="4727" spans="1:17" x14ac:dyDescent="0.25">
      <c r="A4727" s="5">
        <v>39720</v>
      </c>
      <c r="B4727">
        <v>3.1826089999999998</v>
      </c>
      <c r="C4727">
        <v>18.376175</v>
      </c>
      <c r="D4727" s="4">
        <f t="shared" si="74"/>
        <v>-0.19747023075828163</v>
      </c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>
        <f>LN(C4727/C4726)</f>
        <v>-9.1267173828586096E-2</v>
      </c>
      <c r="Q4727">
        <f>$Y$3*D4727+$Y$4*P4727</f>
        <v>-0.11354060462402385</v>
      </c>
    </row>
    <row r="4728" spans="1:17" x14ac:dyDescent="0.25">
      <c r="A4728" s="5">
        <v>39721</v>
      </c>
      <c r="B4728">
        <v>3.4365899999999998</v>
      </c>
      <c r="C4728">
        <v>19.610551999999998</v>
      </c>
      <c r="D4728" s="4">
        <f t="shared" si="74"/>
        <v>7.6778400006985686E-2</v>
      </c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>
        <f>LN(C4728/C4727)</f>
        <v>6.5012800083002073E-2</v>
      </c>
      <c r="Q4728">
        <f>$Y$3*D4728+$Y$4*P4728</f>
        <v>6.7480339937783615E-2</v>
      </c>
    </row>
    <row r="4729" spans="1:17" x14ac:dyDescent="0.25">
      <c r="A4729" s="5">
        <v>39722</v>
      </c>
      <c r="B4729">
        <v>3.2993190000000001</v>
      </c>
      <c r="C4729">
        <v>19.456265999999999</v>
      </c>
      <c r="D4729" s="4">
        <f t="shared" si="74"/>
        <v>-4.0763617133346711E-2</v>
      </c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>
        <f>LN(C4729/C4728)</f>
        <v>-7.8986111504052298E-3</v>
      </c>
      <c r="Q4729">
        <f>$Y$3*D4729+$Y$4*P4729</f>
        <v>-1.4791222884145408E-2</v>
      </c>
    </row>
    <row r="4730" spans="1:17" x14ac:dyDescent="0.25">
      <c r="A4730" s="5">
        <v>39723</v>
      </c>
      <c r="B4730">
        <v>3.0265930000000001</v>
      </c>
      <c r="C4730">
        <v>19.287265999999999</v>
      </c>
      <c r="D4730" s="4">
        <f t="shared" si="74"/>
        <v>-8.6278519098325374E-2</v>
      </c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>
        <f>LN(C4730/C4729)</f>
        <v>-8.7240921595944394E-3</v>
      </c>
      <c r="Q4730">
        <f>$Y$3*D4730+$Y$4*P4730</f>
        <v>-2.4989190465033687E-2</v>
      </c>
    </row>
    <row r="4731" spans="1:17" x14ac:dyDescent="0.25">
      <c r="A4731" s="5">
        <v>39724</v>
      </c>
      <c r="B4731">
        <v>2.9349789999999998</v>
      </c>
      <c r="C4731">
        <v>19.338698999999998</v>
      </c>
      <c r="D4731" s="4">
        <f t="shared" si="74"/>
        <v>-3.0737266212931776E-2</v>
      </c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>
        <f>LN(C4731/C4730)</f>
        <v>2.6631324497951737E-3</v>
      </c>
      <c r="Q4731">
        <f>$Y$3*D4731+$Y$4*P4731</f>
        <v>-4.341764486898058E-3</v>
      </c>
    </row>
    <row r="4732" spans="1:17" x14ac:dyDescent="0.25">
      <c r="A4732" s="5">
        <v>39727</v>
      </c>
      <c r="B4732">
        <v>2.9673310000000002</v>
      </c>
      <c r="C4732">
        <v>18.302692</v>
      </c>
      <c r="D4732" s="4">
        <f t="shared" si="74"/>
        <v>1.0962597356186673E-2</v>
      </c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>
        <f>LN(C4732/C4731)</f>
        <v>-5.5060065001692665E-2</v>
      </c>
      <c r="Q4732">
        <f>$Y$3*D4732+$Y$4*P4732</f>
        <v>-4.1213465445408153E-2</v>
      </c>
    </row>
    <row r="4733" spans="1:17" x14ac:dyDescent="0.25">
      <c r="A4733" s="5">
        <v>39728</v>
      </c>
      <c r="B4733">
        <v>2.6958150000000001</v>
      </c>
      <c r="C4733">
        <v>17.068314000000001</v>
      </c>
      <c r="D4733" s="4">
        <f t="shared" si="74"/>
        <v>-9.5962325067548537E-2</v>
      </c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>
        <f>LN(C4733/C4732)</f>
        <v>-6.982439069703994E-2</v>
      </c>
      <c r="Q4733">
        <f>$Y$3*D4733+$Y$4*P4733</f>
        <v>-7.5306167673785632E-2</v>
      </c>
    </row>
    <row r="4734" spans="1:17" x14ac:dyDescent="0.25">
      <c r="A4734" s="5">
        <v>39729</v>
      </c>
      <c r="B4734">
        <v>2.7148629999999998</v>
      </c>
      <c r="C4734">
        <v>16.906666000000001</v>
      </c>
      <c r="D4734" s="4">
        <f t="shared" si="74"/>
        <v>7.0409211900261158E-3</v>
      </c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>
        <f>LN(C4734/C4733)</f>
        <v>-9.5157801280817533E-3</v>
      </c>
      <c r="Q4734">
        <f>$Y$3*D4734+$Y$4*P4734</f>
        <v>-6.0434267733781213E-3</v>
      </c>
    </row>
    <row r="4735" spans="1:17" x14ac:dyDescent="0.25">
      <c r="A4735" s="5">
        <v>39730</v>
      </c>
      <c r="B4735">
        <v>2.6831160000000001</v>
      </c>
      <c r="C4735">
        <v>16.384995</v>
      </c>
      <c r="D4735" s="4">
        <f t="shared" si="74"/>
        <v>-1.1762686014204674E-2</v>
      </c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>
        <f>LN(C4735/C4734)</f>
        <v>-3.1342005035108048E-2</v>
      </c>
      <c r="Q4735">
        <f>$Y$3*D4735+$Y$4*P4735</f>
        <v>-2.7235733334072365E-2</v>
      </c>
    </row>
    <row r="4736" spans="1:17" x14ac:dyDescent="0.25">
      <c r="A4736" s="5">
        <v>39731</v>
      </c>
      <c r="B4736">
        <v>2.9268149999999999</v>
      </c>
      <c r="C4736">
        <v>15.797191</v>
      </c>
      <c r="D4736" s="4">
        <f t="shared" si="74"/>
        <v>8.6935995372486904E-2</v>
      </c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>
        <f>LN(C4736/C4735)</f>
        <v>-3.6533837576373664E-2</v>
      </c>
      <c r="Q4736">
        <f>$Y$3*D4736+$Y$4*P4736</f>
        <v>-1.0639133045116878E-2</v>
      </c>
    </row>
    <row r="4737" spans="1:17" x14ac:dyDescent="0.25">
      <c r="A4737" s="5">
        <v>39734</v>
      </c>
      <c r="B4737">
        <v>3.3337880000000002</v>
      </c>
      <c r="C4737">
        <v>18.736201999999999</v>
      </c>
      <c r="D4737" s="4">
        <f t="shared" si="74"/>
        <v>0.13019439395844654</v>
      </c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>
        <f>LN(C4737/C4736)</f>
        <v>0.17062544876347382</v>
      </c>
      <c r="Q4737">
        <f>$Y$3*D4737+$Y$4*P4737</f>
        <v>0.16214604781946457</v>
      </c>
    </row>
    <row r="4738" spans="1:17" x14ac:dyDescent="0.25">
      <c r="A4738" s="5">
        <v>39735</v>
      </c>
      <c r="B4738">
        <v>3.1469309999999999</v>
      </c>
      <c r="C4738">
        <v>17.707547999999999</v>
      </c>
      <c r="D4738" s="4">
        <f t="shared" si="74"/>
        <v>-5.7681502825872519E-2</v>
      </c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>
        <f>LN(C4738/C4737)</f>
        <v>-5.6466598822910725E-2</v>
      </c>
      <c r="Q4738">
        <f>$Y$3*D4738+$Y$4*P4738</f>
        <v>-5.6721394504083839E-2</v>
      </c>
    </row>
    <row r="4739" spans="1:17" x14ac:dyDescent="0.25">
      <c r="A4739" s="5">
        <v>39736</v>
      </c>
      <c r="B4739">
        <v>2.9615870000000002</v>
      </c>
      <c r="C4739">
        <v>16.649504</v>
      </c>
      <c r="D4739" s="4">
        <f t="shared" si="74"/>
        <v>-6.0702418890146048E-2</v>
      </c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>
        <f>LN(C4739/C4738)</f>
        <v>-6.1610563164826528E-2</v>
      </c>
      <c r="Q4739">
        <f>$Y$3*D4739+$Y$4*P4739</f>
        <v>-6.1420102652303243E-2</v>
      </c>
    </row>
    <row r="4740" spans="1:17" x14ac:dyDescent="0.25">
      <c r="A4740" s="5">
        <v>39737</v>
      </c>
      <c r="B4740">
        <v>3.0807159999999998</v>
      </c>
      <c r="C4740">
        <v>17.773675999999998</v>
      </c>
      <c r="D4740" s="4">
        <f t="shared" ref="D4740:D4803" si="75">LN(B4740/B4739)</f>
        <v>3.9436764193277261E-2</v>
      </c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>
        <f>LN(C4740/C4739)</f>
        <v>6.5338060083561245E-2</v>
      </c>
      <c r="Q4740">
        <f>$Y$3*D4740+$Y$4*P4740</f>
        <v>5.9905912100228692E-2</v>
      </c>
    </row>
    <row r="4741" spans="1:17" x14ac:dyDescent="0.25">
      <c r="A4741" s="5">
        <v>39738</v>
      </c>
      <c r="B4741">
        <v>2.9449559999999999</v>
      </c>
      <c r="C4741">
        <v>17.582636000000001</v>
      </c>
      <c r="D4741" s="4">
        <f t="shared" si="75"/>
        <v>-4.5068161086871714E-2</v>
      </c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>
        <f>LN(C4741/C4740)</f>
        <v>-1.0806662142635808E-2</v>
      </c>
      <c r="Q4741">
        <f>$Y$3*D4741+$Y$4*P4741</f>
        <v>-1.7992153292740599E-2</v>
      </c>
    </row>
    <row r="4742" spans="1:17" x14ac:dyDescent="0.25">
      <c r="A4742" s="5">
        <v>39741</v>
      </c>
      <c r="B4742">
        <v>2.9764020000000002</v>
      </c>
      <c r="C4742">
        <v>18.163094000000001</v>
      </c>
      <c r="D4742" s="4">
        <f t="shared" si="75"/>
        <v>1.0621312078749152E-2</v>
      </c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>
        <f>LN(C4742/C4741)</f>
        <v>3.2479908976544236E-2</v>
      </c>
      <c r="Q4742">
        <f>$Y$3*D4742+$Y$4*P4742</f>
        <v>2.789561583693427E-2</v>
      </c>
    </row>
    <row r="4743" spans="1:17" x14ac:dyDescent="0.25">
      <c r="A4743" s="5">
        <v>39742</v>
      </c>
      <c r="B4743">
        <v>2.7662629999999999</v>
      </c>
      <c r="C4743">
        <v>17.163836</v>
      </c>
      <c r="D4743" s="4">
        <f t="shared" si="75"/>
        <v>-7.3217876618421093E-2</v>
      </c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>
        <f>LN(C4743/C4742)</f>
        <v>-5.6587120909090051E-2</v>
      </c>
      <c r="Q4743">
        <f>$Y$3*D4743+$Y$4*P4743</f>
        <v>-6.0075005317283971E-2</v>
      </c>
    </row>
    <row r="4744" spans="1:17" x14ac:dyDescent="0.25">
      <c r="A4744" s="5">
        <v>39743</v>
      </c>
      <c r="B4744">
        <v>2.9289320000000001</v>
      </c>
      <c r="C4744">
        <v>15.819235000000001</v>
      </c>
      <c r="D4744" s="4">
        <f t="shared" si="75"/>
        <v>5.7140539586366577E-2</v>
      </c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>
        <f>LN(C4744/C4743)</f>
        <v>-8.157800754177004E-2</v>
      </c>
      <c r="Q4744">
        <f>$Y$3*D4744+$Y$4*P4744</f>
        <v>-5.2485267192991049E-2</v>
      </c>
    </row>
    <row r="4745" spans="1:17" x14ac:dyDescent="0.25">
      <c r="A4745" s="5">
        <v>39744</v>
      </c>
      <c r="B4745">
        <v>2.9700519999999999</v>
      </c>
      <c r="C4745">
        <v>16.399683</v>
      </c>
      <c r="D4745" s="4">
        <f t="shared" si="75"/>
        <v>1.3941609617462668E-2</v>
      </c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>
        <f>LN(C4745/C4744)</f>
        <v>3.6035400715499065E-2</v>
      </c>
      <c r="Q4745">
        <f>$Y$3*D4745+$Y$4*P4745</f>
        <v>3.140178148402311E-2</v>
      </c>
    </row>
    <row r="4746" spans="1:17" x14ac:dyDescent="0.25">
      <c r="A4746" s="5">
        <v>39745</v>
      </c>
      <c r="B4746">
        <v>2.9141170000000001</v>
      </c>
      <c r="C4746">
        <v>16.135178</v>
      </c>
      <c r="D4746" s="4">
        <f t="shared" si="75"/>
        <v>-1.9012603116667016E-2</v>
      </c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>
        <f>LN(C4746/C4745)</f>
        <v>-1.6260148013783022E-2</v>
      </c>
      <c r="Q4746">
        <f>$Y$3*D4746+$Y$4*P4746</f>
        <v>-1.6837406522379625E-2</v>
      </c>
    </row>
    <row r="4747" spans="1:17" x14ac:dyDescent="0.25">
      <c r="A4747" s="5">
        <v>39748</v>
      </c>
      <c r="B4747">
        <v>2.7844060000000002</v>
      </c>
      <c r="C4747">
        <v>15.562068</v>
      </c>
      <c r="D4747" s="4">
        <f t="shared" si="75"/>
        <v>-4.5532292789319313E-2</v>
      </c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>
        <f>LN(C4747/C4746)</f>
        <v>-3.6165442557771613E-2</v>
      </c>
      <c r="Q4747">
        <f>$Y$3*D4747+$Y$4*P4747</f>
        <v>-3.812990475344756E-2</v>
      </c>
    </row>
    <row r="4748" spans="1:17" x14ac:dyDescent="0.25">
      <c r="A4748" s="5">
        <v>39749</v>
      </c>
      <c r="B4748">
        <v>3.0208490000000001</v>
      </c>
      <c r="C4748">
        <v>16.972791999999998</v>
      </c>
      <c r="D4748" s="4">
        <f t="shared" si="75"/>
        <v>8.15033525332719E-2</v>
      </c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>
        <f>LN(C4748/C4747)</f>
        <v>8.6775176543255381E-2</v>
      </c>
      <c r="Q4748">
        <f>$Y$3*D4748+$Y$4*P4748</f>
        <v>8.5669543516799035E-2</v>
      </c>
    </row>
    <row r="4749" spans="1:17" x14ac:dyDescent="0.25">
      <c r="A4749" s="5">
        <v>39750</v>
      </c>
      <c r="B4749">
        <v>3.1611419999999999</v>
      </c>
      <c r="C4749">
        <v>16.899324</v>
      </c>
      <c r="D4749" s="4">
        <f t="shared" si="75"/>
        <v>4.539543701124589E-2</v>
      </c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>
        <f>LN(C4749/C4748)</f>
        <v>-4.3379702177415201E-3</v>
      </c>
      <c r="Q4749">
        <f>$Y$3*D4749+$Y$4*P4749</f>
        <v>6.0923661224777182E-3</v>
      </c>
    </row>
    <row r="4750" spans="1:17" x14ac:dyDescent="0.25">
      <c r="A4750" s="5">
        <v>39751</v>
      </c>
      <c r="B4750">
        <v>3.3573710000000001</v>
      </c>
      <c r="C4750">
        <v>16.627459000000002</v>
      </c>
      <c r="D4750" s="4">
        <f t="shared" si="75"/>
        <v>6.0224872515228234E-2</v>
      </c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>
        <f>LN(C4750/C4749)</f>
        <v>-1.6218135750224558E-2</v>
      </c>
      <c r="Q4750">
        <f>$Y$3*D4750+$Y$4*P4750</f>
        <v>-1.8612967037355717E-4</v>
      </c>
    </row>
    <row r="4751" spans="1:17" x14ac:dyDescent="0.25">
      <c r="A4751" s="5">
        <v>39752</v>
      </c>
      <c r="B4751">
        <v>3.2530579999999998</v>
      </c>
      <c r="C4751">
        <v>16.407029999999999</v>
      </c>
      <c r="D4751" s="4">
        <f t="shared" si="75"/>
        <v>-3.156275020467314E-2</v>
      </c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>
        <f>LN(C4751/C4750)</f>
        <v>-1.3345583859867715E-2</v>
      </c>
      <c r="Q4751">
        <f>$Y$3*D4751+$Y$4*P4751</f>
        <v>-1.7166178159131684E-2</v>
      </c>
    </row>
    <row r="4752" spans="1:17" x14ac:dyDescent="0.25">
      <c r="A4752" s="5">
        <v>39755</v>
      </c>
      <c r="B4752">
        <v>3.2340100000000001</v>
      </c>
      <c r="C4752">
        <v>16.620113</v>
      </c>
      <c r="D4752" s="4">
        <f t="shared" si="75"/>
        <v>-5.8726237318489994E-3</v>
      </c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>
        <f>LN(C4752/C4751)</f>
        <v>1.2903686922579071E-2</v>
      </c>
      <c r="Q4752">
        <f>$Y$3*D4752+$Y$4*P4752</f>
        <v>8.9658261109840341E-3</v>
      </c>
    </row>
    <row r="4753" spans="1:17" x14ac:dyDescent="0.25">
      <c r="A4753" s="5">
        <v>39756</v>
      </c>
      <c r="B4753">
        <v>3.3558599999999998</v>
      </c>
      <c r="C4753">
        <v>17.288737999999999</v>
      </c>
      <c r="D4753" s="4">
        <f t="shared" si="75"/>
        <v>3.6985218109762713E-2</v>
      </c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>
        <f>LN(C4753/C4752)</f>
        <v>3.9441718422066833E-2</v>
      </c>
      <c r="Q4753">
        <f>$Y$3*D4753+$Y$4*P4753</f>
        <v>3.8926529017101801E-2</v>
      </c>
    </row>
    <row r="4754" spans="1:17" x14ac:dyDescent="0.25">
      <c r="A4754" s="5">
        <v>39757</v>
      </c>
      <c r="B4754">
        <v>3.123348</v>
      </c>
      <c r="C4754">
        <v>16.223344999999998</v>
      </c>
      <c r="D4754" s="4">
        <f t="shared" si="75"/>
        <v>-7.1802567996870501E-2</v>
      </c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>
        <f>LN(C4754/C4753)</f>
        <v>-6.3604052557738794E-2</v>
      </c>
      <c r="Q4754">
        <f>$Y$3*D4754+$Y$4*P4754</f>
        <v>-6.5323485797590938E-2</v>
      </c>
    </row>
    <row r="4755" spans="1:17" x14ac:dyDescent="0.25">
      <c r="A4755" s="5">
        <v>39758</v>
      </c>
      <c r="B4755">
        <v>2.9963570000000002</v>
      </c>
      <c r="C4755">
        <v>15.341649</v>
      </c>
      <c r="D4755" s="4">
        <f t="shared" si="75"/>
        <v>-4.1508285974353368E-2</v>
      </c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>
        <f>LN(C4755/C4754)</f>
        <v>-5.5879967403524196E-2</v>
      </c>
      <c r="Q4755">
        <f>$Y$3*D4755+$Y$4*P4755</f>
        <v>-5.2865867235591932E-2</v>
      </c>
    </row>
    <row r="4756" spans="1:17" x14ac:dyDescent="0.25">
      <c r="A4756" s="5">
        <v>39759</v>
      </c>
      <c r="B4756">
        <v>2.9703539999999999</v>
      </c>
      <c r="C4756">
        <v>15.797191</v>
      </c>
      <c r="D4756" s="4">
        <f t="shared" si="75"/>
        <v>-8.7160798036147787E-3</v>
      </c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>
        <f>LN(C4756/C4755)</f>
        <v>2.9260852514904637E-2</v>
      </c>
      <c r="Q4756">
        <f>$Y$3*D4756+$Y$4*P4756</f>
        <v>2.1296142286464398E-2</v>
      </c>
    </row>
    <row r="4757" spans="1:17" x14ac:dyDescent="0.25">
      <c r="A4757" s="5">
        <v>39762</v>
      </c>
      <c r="B4757">
        <v>2.8989989999999999</v>
      </c>
      <c r="C4757">
        <v>15.650237000000001</v>
      </c>
      <c r="D4757" s="4">
        <f t="shared" si="75"/>
        <v>-2.4315632638082132E-2</v>
      </c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>
        <f>LN(C4757/C4756)</f>
        <v>-9.3460787757371731E-3</v>
      </c>
      <c r="Q4757">
        <f>$Y$3*D4757+$Y$4*P4757</f>
        <v>-1.2485567709772646E-2</v>
      </c>
    </row>
    <row r="4758" spans="1:17" x14ac:dyDescent="0.25">
      <c r="A4758" s="5">
        <v>39763</v>
      </c>
      <c r="B4758">
        <v>2.865437</v>
      </c>
      <c r="C4758">
        <v>15.576762</v>
      </c>
      <c r="D4758" s="4">
        <f t="shared" si="75"/>
        <v>-1.164463591681072E-2</v>
      </c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>
        <f>LN(C4758/C4757)</f>
        <v>-4.705872350614055E-3</v>
      </c>
      <c r="Q4758">
        <f>$Y$3*D4758+$Y$4*P4758</f>
        <v>-6.1611041920091262E-3</v>
      </c>
    </row>
    <row r="4759" spans="1:17" x14ac:dyDescent="0.25">
      <c r="A4759" s="5">
        <v>39764</v>
      </c>
      <c r="B4759">
        <v>2.7248410000000001</v>
      </c>
      <c r="C4759">
        <v>14.91549</v>
      </c>
      <c r="D4759" s="4">
        <f t="shared" si="75"/>
        <v>-5.0310791287107907E-2</v>
      </c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>
        <f>LN(C4759/C4758)</f>
        <v>-4.337991803106251E-2</v>
      </c>
      <c r="Q4759">
        <f>$Y$3*D4759+$Y$4*P4759</f>
        <v>-4.4833495077556289E-2</v>
      </c>
    </row>
    <row r="4760" spans="1:17" x14ac:dyDescent="0.25">
      <c r="A4760" s="5">
        <v>39765</v>
      </c>
      <c r="B4760">
        <v>2.9159310000000001</v>
      </c>
      <c r="C4760">
        <v>15.613505999999999</v>
      </c>
      <c r="D4760" s="4">
        <f t="shared" si="75"/>
        <v>6.7779073526001765E-2</v>
      </c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>
        <f>LN(C4760/C4759)</f>
        <v>4.5736038664465996E-2</v>
      </c>
      <c r="Q4760">
        <f>$Y$3*D4760+$Y$4*P4760</f>
        <v>5.035901304678396E-2</v>
      </c>
    </row>
    <row r="4761" spans="1:17" x14ac:dyDescent="0.25">
      <c r="A4761" s="5">
        <v>39766</v>
      </c>
      <c r="B4761">
        <v>2.728469</v>
      </c>
      <c r="C4761">
        <v>14.739146</v>
      </c>
      <c r="D4761" s="4">
        <f t="shared" si="75"/>
        <v>-6.6448505289369561E-2</v>
      </c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>
        <f>LN(C4761/C4760)</f>
        <v>-5.7629361426313357E-2</v>
      </c>
      <c r="Q4761">
        <f>$Y$3*D4761+$Y$4*P4761</f>
        <v>-5.9478955931289108E-2</v>
      </c>
    </row>
    <row r="4762" spans="1:17" x14ac:dyDescent="0.25">
      <c r="A4762" s="5">
        <v>39769</v>
      </c>
      <c r="B4762">
        <v>2.664974</v>
      </c>
      <c r="C4762">
        <v>14.19543</v>
      </c>
      <c r="D4762" s="4">
        <f t="shared" si="75"/>
        <v>-2.3546344552983465E-2</v>
      </c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>
        <f>LN(C4762/C4761)</f>
        <v>-3.7586865675346665E-2</v>
      </c>
      <c r="Q4762">
        <f>$Y$3*D4762+$Y$4*P4762</f>
        <v>-3.4642218086173585E-2</v>
      </c>
    </row>
    <row r="4763" spans="1:17" x14ac:dyDescent="0.25">
      <c r="A4763" s="5">
        <v>39770</v>
      </c>
      <c r="B4763">
        <v>2.7184919999999999</v>
      </c>
      <c r="C4763">
        <v>14.51351</v>
      </c>
      <c r="D4763" s="4">
        <f t="shared" si="75"/>
        <v>1.9883013327514583E-2</v>
      </c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>
        <f>LN(C4763/C4762)</f>
        <v>2.2159857956356069E-2</v>
      </c>
      <c r="Q4763">
        <f>$Y$3*D4763+$Y$4*P4763</f>
        <v>2.1682346830607244E-2</v>
      </c>
    </row>
    <row r="4764" spans="1:17" x14ac:dyDescent="0.25">
      <c r="A4764" s="5">
        <v>39771</v>
      </c>
      <c r="B4764">
        <v>2.6090390000000001</v>
      </c>
      <c r="C4764">
        <v>13.529671</v>
      </c>
      <c r="D4764" s="4">
        <f t="shared" si="75"/>
        <v>-4.1095360501266179E-2</v>
      </c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>
        <f>LN(C4764/C4763)</f>
        <v>-7.0194814225972429E-2</v>
      </c>
      <c r="Q4764">
        <f>$Y$3*D4764+$Y$4*P4764</f>
        <v>-6.4091932750994271E-2</v>
      </c>
    </row>
    <row r="4765" spans="1:17" x14ac:dyDescent="0.25">
      <c r="A4765" s="5">
        <v>39772</v>
      </c>
      <c r="B4765">
        <v>2.4336720000000001</v>
      </c>
      <c r="C4765">
        <v>12.967473999999999</v>
      </c>
      <c r="D4765" s="4">
        <f t="shared" si="75"/>
        <v>-6.9580726414847263E-2</v>
      </c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>
        <f>LN(C4765/C4764)</f>
        <v>-4.2440903324100672E-2</v>
      </c>
      <c r="Q4765">
        <f>$Y$3*D4765+$Y$4*P4765</f>
        <v>-4.8132801362519038E-2</v>
      </c>
    </row>
    <row r="4766" spans="1:17" x14ac:dyDescent="0.25">
      <c r="A4766" s="5">
        <v>39773</v>
      </c>
      <c r="B4766">
        <v>2.496864</v>
      </c>
      <c r="C4766">
        <v>14.557896</v>
      </c>
      <c r="D4766" s="4">
        <f t="shared" si="75"/>
        <v>2.5634316571857645E-2</v>
      </c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>
        <f>LN(C4766/C4765)</f>
        <v>0.11568930460323275</v>
      </c>
      <c r="Q4766">
        <f>$Y$3*D4766+$Y$4*P4766</f>
        <v>9.6802526748724874E-2</v>
      </c>
    </row>
    <row r="4767" spans="1:17" x14ac:dyDescent="0.25">
      <c r="A4767" s="5">
        <v>39776</v>
      </c>
      <c r="B4767">
        <v>2.8104079999999998</v>
      </c>
      <c r="C4767">
        <v>15.305026</v>
      </c>
      <c r="D4767" s="4">
        <f t="shared" si="75"/>
        <v>0.11829412407939742</v>
      </c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>
        <f>LN(C4767/C4766)</f>
        <v>5.0047744355068161E-2</v>
      </c>
      <c r="Q4767">
        <f>$Y$3*D4767+$Y$4*P4767</f>
        <v>6.4360712924657268E-2</v>
      </c>
    </row>
    <row r="4768" spans="1:17" x14ac:dyDescent="0.25">
      <c r="A4768" s="5">
        <v>39777</v>
      </c>
      <c r="B4768">
        <v>2.7454010000000002</v>
      </c>
      <c r="C4768">
        <v>14.787210999999999</v>
      </c>
      <c r="D4768" s="4">
        <f t="shared" si="75"/>
        <v>-2.3402520454308819E-2</v>
      </c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>
        <f>LN(C4768/C4767)</f>
        <v>-3.4418585607039517E-2</v>
      </c>
      <c r="Q4768">
        <f>$Y$3*D4768+$Y$4*P4768</f>
        <v>-3.2108241894618805E-2</v>
      </c>
    </row>
    <row r="4769" spans="1:17" x14ac:dyDescent="0.25">
      <c r="A4769" s="5">
        <v>39778</v>
      </c>
      <c r="B4769">
        <v>2.8723909999999999</v>
      </c>
      <c r="C4769">
        <v>15.157075000000001</v>
      </c>
      <c r="D4769" s="4">
        <f t="shared" si="75"/>
        <v>4.5217635899766455E-2</v>
      </c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>
        <f>LN(C4769/C4768)</f>
        <v>2.4704734065887936E-2</v>
      </c>
      <c r="Q4769">
        <f>$Y$3*D4769+$Y$4*P4769</f>
        <v>2.9006801375616658E-2</v>
      </c>
    </row>
    <row r="4770" spans="1:17" x14ac:dyDescent="0.25">
      <c r="A4770" s="5">
        <v>39780</v>
      </c>
      <c r="B4770">
        <v>2.8019419999999999</v>
      </c>
      <c r="C4770">
        <v>14.95735</v>
      </c>
      <c r="D4770" s="4">
        <f t="shared" si="75"/>
        <v>-2.4832035780548944E-2</v>
      </c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>
        <f>LN(C4770/C4769)</f>
        <v>-1.3264601828100223E-2</v>
      </c>
      <c r="Q4770">
        <f>$Y$3*D4770+$Y$4*P4770</f>
        <v>-1.5690581334426683E-2</v>
      </c>
    </row>
    <row r="4771" spans="1:17" x14ac:dyDescent="0.25">
      <c r="A4771" s="5">
        <v>39783</v>
      </c>
      <c r="B4771">
        <v>2.68886</v>
      </c>
      <c r="C4771">
        <v>13.766391</v>
      </c>
      <c r="D4771" s="4">
        <f t="shared" si="75"/>
        <v>-4.1195436233167355E-2</v>
      </c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>
        <f>LN(C4771/C4770)</f>
        <v>-8.2972630932610619E-2</v>
      </c>
      <c r="Q4771">
        <f>$Y$3*D4771+$Y$4*P4771</f>
        <v>-7.4210910866665925E-2</v>
      </c>
    </row>
    <row r="4772" spans="1:17" x14ac:dyDescent="0.25">
      <c r="A4772" s="5">
        <v>39784</v>
      </c>
      <c r="B4772">
        <v>2.7958949999999998</v>
      </c>
      <c r="C4772">
        <v>14.165841</v>
      </c>
      <c r="D4772" s="4">
        <f t="shared" si="75"/>
        <v>3.9034958051285679E-2</v>
      </c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>
        <f>LN(C4772/C4771)</f>
        <v>2.8603316325522824E-2</v>
      </c>
      <c r="Q4772">
        <f>$Y$3*D4772+$Y$4*P4772</f>
        <v>3.0791091863993342E-2</v>
      </c>
    </row>
    <row r="4773" spans="1:17" x14ac:dyDescent="0.25">
      <c r="A4773" s="5">
        <v>39785</v>
      </c>
      <c r="B4773">
        <v>2.8996040000000001</v>
      </c>
      <c r="C4773">
        <v>14.698445</v>
      </c>
      <c r="D4773" s="4">
        <f t="shared" si="75"/>
        <v>3.6421905925915772E-2</v>
      </c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>
        <f>LN(C4773/C4772)</f>
        <v>3.6908202665583929E-2</v>
      </c>
      <c r="Q4773">
        <f>$Y$3*D4773+$Y$4*P4773</f>
        <v>3.6806214106213021E-2</v>
      </c>
    </row>
    <row r="4774" spans="1:17" x14ac:dyDescent="0.25">
      <c r="A4774" s="5">
        <v>39786</v>
      </c>
      <c r="B4774">
        <v>2.7638449999999999</v>
      </c>
      <c r="C4774">
        <v>14.136248</v>
      </c>
      <c r="D4774" s="4">
        <f t="shared" si="75"/>
        <v>-4.7951349758881802E-2</v>
      </c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>
        <f>LN(C4774/C4773)</f>
        <v>-3.8999427153269234E-2</v>
      </c>
      <c r="Q4774">
        <f>$Y$3*D4774+$Y$4*P4774</f>
        <v>-4.0876868673377441E-2</v>
      </c>
    </row>
    <row r="4775" spans="1:17" x14ac:dyDescent="0.25">
      <c r="A4775" s="5">
        <v>39787</v>
      </c>
      <c r="B4775">
        <v>2.8421560000000001</v>
      </c>
      <c r="C4775">
        <v>14.698445</v>
      </c>
      <c r="D4775" s="4">
        <f t="shared" si="75"/>
        <v>2.794009290497031E-2</v>
      </c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>
        <f>LN(C4775/C4774)</f>
        <v>3.8999427153269178E-2</v>
      </c>
      <c r="Q4775">
        <f>$Y$3*D4775+$Y$4*P4775</f>
        <v>3.6680008831947546E-2</v>
      </c>
    </row>
    <row r="4776" spans="1:17" x14ac:dyDescent="0.25">
      <c r="A4776" s="5">
        <v>39790</v>
      </c>
      <c r="B4776">
        <v>3.015104</v>
      </c>
      <c r="C4776">
        <v>15.541739</v>
      </c>
      <c r="D4776" s="4">
        <f t="shared" si="75"/>
        <v>5.9071404689582503E-2</v>
      </c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>
        <f>LN(C4776/C4775)</f>
        <v>5.5787537564113407E-2</v>
      </c>
      <c r="Q4776">
        <f>$Y$3*D4776+$Y$4*P4776</f>
        <v>5.6476246432531081E-2</v>
      </c>
    </row>
    <row r="4777" spans="1:17" x14ac:dyDescent="0.25">
      <c r="A4777" s="5">
        <v>39791</v>
      </c>
      <c r="B4777">
        <v>3.0253839999999999</v>
      </c>
      <c r="C4777">
        <v>15.238446</v>
      </c>
      <c r="D4777" s="4">
        <f t="shared" si="75"/>
        <v>3.4037017951664477E-3</v>
      </c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>
        <f>LN(C4777/C4776)</f>
        <v>-1.9707666885113485E-2</v>
      </c>
      <c r="Q4777">
        <f>$Y$3*D4777+$Y$4*P4777</f>
        <v>-1.4860636246166518E-2</v>
      </c>
    </row>
    <row r="4778" spans="1:17" x14ac:dyDescent="0.25">
      <c r="A4778" s="5">
        <v>39792</v>
      </c>
      <c r="B4778">
        <v>2.9694479999999999</v>
      </c>
      <c r="C4778">
        <v>15.245846</v>
      </c>
      <c r="D4778" s="4">
        <f t="shared" si="75"/>
        <v>-1.8661948620190032E-2</v>
      </c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>
        <f>LN(C4778/C4777)</f>
        <v>4.8549594954357204E-4</v>
      </c>
      <c r="Q4778">
        <f>$Y$3*D4778+$Y$4*P4778</f>
        <v>-3.5302009038508057E-3</v>
      </c>
    </row>
    <row r="4779" spans="1:17" x14ac:dyDescent="0.25">
      <c r="A4779" s="5">
        <v>39793</v>
      </c>
      <c r="B4779">
        <v>2.8723909999999999</v>
      </c>
      <c r="C4779">
        <v>14.38776</v>
      </c>
      <c r="D4779" s="4">
        <f t="shared" si="75"/>
        <v>-3.3231292974132652E-2</v>
      </c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>
        <f>LN(C4779/C4778)</f>
        <v>-5.7929227377849453E-2</v>
      </c>
      <c r="Q4779">
        <f>$Y$3*D4779+$Y$4*P4779</f>
        <v>-5.2749454322017268E-2</v>
      </c>
    </row>
    <row r="4780" spans="1:17" x14ac:dyDescent="0.25">
      <c r="A4780" s="5">
        <v>39794</v>
      </c>
      <c r="B4780">
        <v>2.9712619999999998</v>
      </c>
      <c r="C4780">
        <v>14.321184000000001</v>
      </c>
      <c r="D4780" s="4">
        <f t="shared" si="75"/>
        <v>3.3841994407590427E-2</v>
      </c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>
        <f>LN(C4780/C4779)</f>
        <v>-4.638005448302728E-3</v>
      </c>
      <c r="Q4780">
        <f>$Y$3*D4780+$Y$4*P4780</f>
        <v>3.4322105942172537E-3</v>
      </c>
    </row>
    <row r="4781" spans="1:17" x14ac:dyDescent="0.25">
      <c r="A4781" s="5">
        <v>39797</v>
      </c>
      <c r="B4781">
        <v>2.8648319999999998</v>
      </c>
      <c r="C4781">
        <v>14.084460999999999</v>
      </c>
      <c r="D4781" s="4">
        <f t="shared" si="75"/>
        <v>-3.647706868443111E-2</v>
      </c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>
        <f>LN(C4781/C4780)</f>
        <v>-1.6667706743334846E-2</v>
      </c>
      <c r="Q4781">
        <f>$Y$3*D4781+$Y$4*P4781</f>
        <v>-2.0822224184286357E-2</v>
      </c>
    </row>
    <row r="4782" spans="1:17" x14ac:dyDescent="0.25">
      <c r="A4782" s="5">
        <v>39798</v>
      </c>
      <c r="B4782">
        <v>2.885392</v>
      </c>
      <c r="C4782">
        <v>14.875980999999999</v>
      </c>
      <c r="D4782" s="4">
        <f t="shared" si="75"/>
        <v>7.1510562425705663E-3</v>
      </c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>
        <f>LN(C4782/C4781)</f>
        <v>5.4675765901469039E-2</v>
      </c>
      <c r="Q4782">
        <f>$Y$3*D4782+$Y$4*P4782</f>
        <v>4.4708648548514862E-2</v>
      </c>
    </row>
    <row r="4783" spans="1:17" x14ac:dyDescent="0.25">
      <c r="A4783" s="5">
        <v>39799</v>
      </c>
      <c r="B4783">
        <v>2.6958150000000001</v>
      </c>
      <c r="C4783">
        <v>14.543106999999999</v>
      </c>
      <c r="D4783" s="4">
        <f t="shared" si="75"/>
        <v>-6.7960195428952569E-2</v>
      </c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>
        <f>LN(C4783/C4782)</f>
        <v>-2.2630763176863879E-2</v>
      </c>
      <c r="Q4783">
        <f>$Y$3*D4783+$Y$4*P4783</f>
        <v>-3.2137476085624561E-2</v>
      </c>
    </row>
    <row r="4784" spans="1:17" x14ac:dyDescent="0.25">
      <c r="A4784" s="5">
        <v>39800</v>
      </c>
      <c r="B4784">
        <v>2.7039789999999999</v>
      </c>
      <c r="C4784">
        <v>14.276795999999999</v>
      </c>
      <c r="D4784" s="4">
        <f t="shared" si="75"/>
        <v>3.0238213608237028E-3</v>
      </c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>
        <f>LN(C4784/C4783)</f>
        <v>-1.8481573671202012E-2</v>
      </c>
      <c r="Q4784">
        <f>$Y$3*D4784+$Y$4*P4784</f>
        <v>-1.3971355775200537E-2</v>
      </c>
    </row>
    <row r="4785" spans="1:17" x14ac:dyDescent="0.25">
      <c r="A4785" s="5">
        <v>39801</v>
      </c>
      <c r="B4785">
        <v>2.7212130000000001</v>
      </c>
      <c r="C4785">
        <v>14.143644999999999</v>
      </c>
      <c r="D4785" s="4">
        <f t="shared" si="75"/>
        <v>6.3533449031172636E-3</v>
      </c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>
        <f>LN(C4785/C4784)</f>
        <v>-9.3701553904790968E-3</v>
      </c>
      <c r="Q4785">
        <f>$Y$3*D4785+$Y$4*P4785</f>
        <v>-6.0725450789105616E-3</v>
      </c>
    </row>
    <row r="4786" spans="1:17" x14ac:dyDescent="0.25">
      <c r="A4786" s="5">
        <v>39804</v>
      </c>
      <c r="B4786">
        <v>2.592409</v>
      </c>
      <c r="C4786">
        <v>14.188034999999999</v>
      </c>
      <c r="D4786" s="4">
        <f t="shared" si="75"/>
        <v>-4.8490177529622265E-2</v>
      </c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>
        <f>LN(C4786/C4785)</f>
        <v>3.1335971833443125E-3</v>
      </c>
      <c r="Q4786">
        <f>$Y$3*D4786+$Y$4*P4786</f>
        <v>-7.6931963827740688E-3</v>
      </c>
    </row>
    <row r="4787" spans="1:17" x14ac:dyDescent="0.25">
      <c r="A4787" s="5">
        <v>39805</v>
      </c>
      <c r="B4787">
        <v>2.6117590000000002</v>
      </c>
      <c r="C4787">
        <v>14.262003999999999</v>
      </c>
      <c r="D4787" s="4">
        <f t="shared" si="75"/>
        <v>7.4363814430261554E-3</v>
      </c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>
        <f>LN(C4787/C4786)</f>
        <v>5.1999342898985373E-3</v>
      </c>
      <c r="Q4787">
        <f>$Y$3*D4787+$Y$4*P4787</f>
        <v>5.6689730570765604E-3</v>
      </c>
    </row>
    <row r="4788" spans="1:17" x14ac:dyDescent="0.25">
      <c r="A4788" s="5">
        <v>39806</v>
      </c>
      <c r="B4788">
        <v>2.5712440000000001</v>
      </c>
      <c r="C4788">
        <v>14.180635000000001</v>
      </c>
      <c r="D4788" s="4">
        <f t="shared" si="75"/>
        <v>-1.563411220796632E-2</v>
      </c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>
        <f>LN(C4788/C4787)</f>
        <v>-5.7216365880915811E-3</v>
      </c>
      <c r="Q4788">
        <f>$Y$3*D4788+$Y$4*P4788</f>
        <v>-7.8005300410069669E-3</v>
      </c>
    </row>
    <row r="4789" spans="1:17" x14ac:dyDescent="0.25">
      <c r="A4789" s="5">
        <v>39808</v>
      </c>
      <c r="B4789">
        <v>2.594525</v>
      </c>
      <c r="C4789">
        <v>14.151040999999999</v>
      </c>
      <c r="D4789" s="4">
        <f t="shared" si="75"/>
        <v>9.0136270602786395E-3</v>
      </c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>
        <f>LN(C4789/C4788)</f>
        <v>-2.089111195772772E-3</v>
      </c>
      <c r="Q4789">
        <f>$Y$3*D4789+$Y$4*P4789</f>
        <v>2.3941002890088409E-4</v>
      </c>
    </row>
    <row r="4790" spans="1:17" x14ac:dyDescent="0.25">
      <c r="A4790" s="5">
        <v>39811</v>
      </c>
      <c r="B4790">
        <v>2.6187140000000002</v>
      </c>
      <c r="C4790">
        <v>14.02529</v>
      </c>
      <c r="D4790" s="4">
        <f t="shared" si="75"/>
        <v>9.2799020299091164E-3</v>
      </c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>
        <f>LN(C4790/C4789)</f>
        <v>-8.9260617309409596E-3</v>
      </c>
      <c r="Q4790">
        <f>$Y$3*D4790+$Y$4*P4790</f>
        <v>-5.1078168930359449E-3</v>
      </c>
    </row>
    <row r="4791" spans="1:17" x14ac:dyDescent="0.25">
      <c r="A4791" s="5">
        <v>39812</v>
      </c>
      <c r="B4791">
        <v>2.6090390000000001</v>
      </c>
      <c r="C4791">
        <v>14.306386</v>
      </c>
      <c r="D4791" s="4">
        <f t="shared" si="75"/>
        <v>-3.7014032782091864E-3</v>
      </c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>
        <f>LN(C4791/C4790)</f>
        <v>1.9843882451358635E-2</v>
      </c>
      <c r="Q4791">
        <f>$Y$3*D4791+$Y$4*P4791</f>
        <v>1.4905848580982347E-2</v>
      </c>
    </row>
    <row r="4792" spans="1:17" x14ac:dyDescent="0.25">
      <c r="A4792" s="5">
        <v>39813</v>
      </c>
      <c r="B4792">
        <v>2.5806170000000002</v>
      </c>
      <c r="C4792">
        <v>14.380364</v>
      </c>
      <c r="D4792" s="4">
        <f t="shared" si="75"/>
        <v>-1.0953436669710517E-2</v>
      </c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>
        <f>LN(C4792/C4791)</f>
        <v>5.1576538989663596E-3</v>
      </c>
      <c r="Q4792">
        <f>$Y$3*D4792+$Y$4*P4792</f>
        <v>1.7787562363688852E-3</v>
      </c>
    </row>
    <row r="4793" spans="1:17" x14ac:dyDescent="0.25">
      <c r="A4793" s="5">
        <v>39815</v>
      </c>
      <c r="B4793">
        <v>2.7438889999999998</v>
      </c>
      <c r="C4793">
        <v>15.038717999999999</v>
      </c>
      <c r="D4793" s="4">
        <f t="shared" si="75"/>
        <v>6.1347739521201414E-2</v>
      </c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>
        <f>LN(C4793/C4792)</f>
        <v>4.4764410619745544E-2</v>
      </c>
      <c r="Q4793">
        <f>$Y$3*D4793+$Y$4*P4793</f>
        <v>4.8242348443033198E-2</v>
      </c>
    </row>
    <row r="4794" spans="1:17" x14ac:dyDescent="0.25">
      <c r="A4794" s="5">
        <v>39818</v>
      </c>
      <c r="B4794">
        <v>2.8596919999999999</v>
      </c>
      <c r="C4794">
        <v>15.179269</v>
      </c>
      <c r="D4794" s="4">
        <f t="shared" si="75"/>
        <v>4.1337669574441037E-2</v>
      </c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>
        <f>LN(C4794/C4793)</f>
        <v>9.3025398133407336E-3</v>
      </c>
      <c r="Q4794">
        <f>$Y$3*D4794+$Y$4*P4794</f>
        <v>1.6021105798019325E-2</v>
      </c>
    </row>
    <row r="4795" spans="1:17" x14ac:dyDescent="0.25">
      <c r="A4795" s="5">
        <v>39819</v>
      </c>
      <c r="B4795">
        <v>2.8125249999999999</v>
      </c>
      <c r="C4795">
        <v>15.356806000000001</v>
      </c>
      <c r="D4795" s="4">
        <f t="shared" si="75"/>
        <v>-1.6631270344914531E-2</v>
      </c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>
        <f>LN(C4795/C4794)</f>
        <v>1.1628148047858722E-2</v>
      </c>
      <c r="Q4795">
        <f>$Y$3*D4795+$Y$4*P4795</f>
        <v>5.7014429407973464E-3</v>
      </c>
    </row>
    <row r="4796" spans="1:17" x14ac:dyDescent="0.25">
      <c r="A4796" s="5">
        <v>39820</v>
      </c>
      <c r="B4796">
        <v>2.7517510000000001</v>
      </c>
      <c r="C4796">
        <v>14.432138</v>
      </c>
      <c r="D4796" s="4">
        <f t="shared" si="75"/>
        <v>-2.184522005351754E-2</v>
      </c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>
        <f>LN(C4796/C4795)</f>
        <v>-6.2101238029301599E-2</v>
      </c>
      <c r="Q4796">
        <f>$Y$3*D4796+$Y$4*P4796</f>
        <v>-5.3658546675538731E-2</v>
      </c>
    </row>
    <row r="4797" spans="1:17" x14ac:dyDescent="0.25">
      <c r="A4797" s="5">
        <v>39821</v>
      </c>
      <c r="B4797">
        <v>2.802848</v>
      </c>
      <c r="C4797">
        <v>14.883380000000001</v>
      </c>
      <c r="D4797" s="4">
        <f t="shared" si="75"/>
        <v>1.8398606772605585E-2</v>
      </c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>
        <f>LN(C4797/C4796)</f>
        <v>3.0787628788994315E-2</v>
      </c>
      <c r="Q4797">
        <f>$Y$3*D4797+$Y$4*P4797</f>
        <v>2.8189341767106982E-2</v>
      </c>
    </row>
    <row r="4798" spans="1:17" x14ac:dyDescent="0.25">
      <c r="A4798" s="5">
        <v>39822</v>
      </c>
      <c r="B4798">
        <v>2.7387480000000002</v>
      </c>
      <c r="C4798">
        <v>14.439538000000001</v>
      </c>
      <c r="D4798" s="4">
        <f t="shared" si="75"/>
        <v>-2.3135161431892075E-2</v>
      </c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>
        <f>LN(C4798/C4797)</f>
        <v>-3.0275015654790249E-2</v>
      </c>
      <c r="Q4798">
        <f>$Y$3*D4798+$Y$4*P4798</f>
        <v>-2.8777610085490006E-2</v>
      </c>
    </row>
    <row r="4799" spans="1:17" x14ac:dyDescent="0.25">
      <c r="A4799" s="5">
        <v>39825</v>
      </c>
      <c r="B4799">
        <v>2.6806960000000002</v>
      </c>
      <c r="C4799">
        <v>14.402551000000001</v>
      </c>
      <c r="D4799" s="4">
        <f t="shared" si="75"/>
        <v>-2.1424419368410053E-2</v>
      </c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>
        <f>LN(C4799/C4798)</f>
        <v>-2.5647948229803822E-3</v>
      </c>
      <c r="Q4799">
        <f>$Y$3*D4799+$Y$4*P4799</f>
        <v>-6.520128636192982E-3</v>
      </c>
    </row>
    <row r="4800" spans="1:17" x14ac:dyDescent="0.25">
      <c r="A4800" s="5">
        <v>39826</v>
      </c>
      <c r="B4800">
        <v>2.6519729999999999</v>
      </c>
      <c r="C4800">
        <v>14.661455999999999</v>
      </c>
      <c r="D4800" s="4">
        <f t="shared" si="75"/>
        <v>-1.077257102239324E-2</v>
      </c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>
        <f>LN(C4800/C4799)</f>
        <v>1.7816665728539533E-2</v>
      </c>
      <c r="Q4800">
        <f>$Y$3*D4800+$Y$4*P4800</f>
        <v>1.1820789482831988E-2</v>
      </c>
    </row>
    <row r="4801" spans="1:17" x14ac:dyDescent="0.25">
      <c r="A4801" s="5">
        <v>39827</v>
      </c>
      <c r="B4801">
        <v>2.580012</v>
      </c>
      <c r="C4801">
        <v>14.121453000000001</v>
      </c>
      <c r="D4801" s="4">
        <f t="shared" si="75"/>
        <v>-2.7509841190814118E-2</v>
      </c>
      <c r="E4801" s="4"/>
      <c r="F4801" s="4"/>
      <c r="G4801" s="4"/>
      <c r="H4801" s="4"/>
      <c r="I4801" s="4"/>
      <c r="J4801" s="4"/>
      <c r="K4801" s="4"/>
      <c r="L4801" s="4">
        <f>_xlfn.VAR.P(D3:D4801)</f>
        <v>1.0961263209263185E-3</v>
      </c>
      <c r="M4801" s="4">
        <f>SQRT(L4801)</f>
        <v>3.310779849108543E-2</v>
      </c>
      <c r="N4801" s="4">
        <f>D4801/M4801</f>
        <v>-0.8309172595158022</v>
      </c>
      <c r="O4801" s="4"/>
      <c r="P4801" s="4">
        <f>LN(C4801/C4800)</f>
        <v>-3.7526878944977131E-2</v>
      </c>
      <c r="Q4801">
        <f>$Y$3*D4801+$Y$4*P4801</f>
        <v>-3.5426056203685094E-2</v>
      </c>
    </row>
    <row r="4802" spans="1:17" x14ac:dyDescent="0.25">
      <c r="A4802" s="5">
        <v>39828</v>
      </c>
      <c r="B4802">
        <v>2.5210530000000002</v>
      </c>
      <c r="C4802">
        <v>14.232422</v>
      </c>
      <c r="D4802" s="4">
        <f t="shared" si="75"/>
        <v>-2.311737869729457E-2</v>
      </c>
      <c r="E4802" s="4"/>
      <c r="F4802" s="4"/>
      <c r="G4802" s="4"/>
      <c r="H4802" s="4"/>
      <c r="I4802" s="4"/>
      <c r="J4802" s="4"/>
      <c r="K4802" s="4"/>
      <c r="L4802" s="4">
        <f>0.94*L4801+(1-0.94)*D4801^2</f>
        <v>1.0757662234113681E-3</v>
      </c>
      <c r="M4802" s="4">
        <f t="shared" ref="M4802:M4865" si="76">SQRT(L4802)</f>
        <v>3.2798875337599127E-2</v>
      </c>
      <c r="N4802" s="4">
        <f>D4802/M4802</f>
        <v>-0.70482229830587717</v>
      </c>
      <c r="O4802" s="4"/>
      <c r="P4802" s="4">
        <f>LN(C4802/C4801)</f>
        <v>7.8274709599433553E-3</v>
      </c>
      <c r="Q4802">
        <f>$Y$3*D4802+$Y$4*P4802</f>
        <v>1.3375639154410025E-3</v>
      </c>
    </row>
    <row r="4803" spans="1:17" x14ac:dyDescent="0.25">
      <c r="A4803" s="5">
        <v>39829</v>
      </c>
      <c r="B4803">
        <v>2.4893049999999999</v>
      </c>
      <c r="C4803">
        <v>14.580088</v>
      </c>
      <c r="D4803" s="4">
        <f t="shared" si="75"/>
        <v>-1.2673116337703351E-2</v>
      </c>
      <c r="E4803" s="4"/>
      <c r="F4803" s="4"/>
      <c r="G4803" s="4"/>
      <c r="H4803" s="4"/>
      <c r="I4803" s="4"/>
      <c r="J4803" s="4"/>
      <c r="K4803" s="4"/>
      <c r="L4803" s="4">
        <f>0.94*L4802+(1-0.94)*D4802^2</f>
        <v>1.0432850418767336E-3</v>
      </c>
      <c r="M4803" s="4">
        <f t="shared" si="76"/>
        <v>3.2299923248774655E-2</v>
      </c>
      <c r="N4803" s="4">
        <f>D4803/M4803</f>
        <v>-0.39235747528236387</v>
      </c>
      <c r="O4803" s="4"/>
      <c r="P4803" s="4">
        <f>LN(C4803/C4802)</f>
        <v>2.4134160814054288E-2</v>
      </c>
      <c r="Q4803">
        <f>$Y$3*D4803+$Y$4*P4803</f>
        <v>1.64147564568814E-2</v>
      </c>
    </row>
    <row r="4804" spans="1:17" x14ac:dyDescent="0.25">
      <c r="A4804" s="5">
        <v>39833</v>
      </c>
      <c r="B4804">
        <v>2.3644310000000002</v>
      </c>
      <c r="C4804">
        <v>13.670218999999999</v>
      </c>
      <c r="D4804" s="4">
        <f t="shared" ref="D4804:D4867" si="77">LN(B4804/B4803)</f>
        <v>-5.1466154019669294E-2</v>
      </c>
      <c r="E4804" s="4"/>
      <c r="F4804" s="4"/>
      <c r="G4804" s="4"/>
      <c r="H4804" s="4"/>
      <c r="I4804" s="4"/>
      <c r="J4804" s="4"/>
      <c r="K4804" s="4"/>
      <c r="L4804" s="4">
        <f>0.94*L4803+(1-0.94)*D4803^2</f>
        <v>9.9032441202666723E-4</v>
      </c>
      <c r="M4804" s="4">
        <f t="shared" si="76"/>
        <v>3.1469420268359999E-2</v>
      </c>
      <c r="N4804" s="4">
        <f>D4804/M4804</f>
        <v>-1.635433814184827</v>
      </c>
      <c r="O4804" s="4"/>
      <c r="P4804" s="4">
        <f>LN(C4804/C4803)</f>
        <v>-6.4437091137251754E-2</v>
      </c>
      <c r="Q4804">
        <f>$Y$3*D4804+$Y$4*P4804</f>
        <v>-6.1716761999911572E-2</v>
      </c>
    </row>
    <row r="4805" spans="1:17" x14ac:dyDescent="0.25">
      <c r="A4805" s="5">
        <v>39834</v>
      </c>
      <c r="B4805">
        <v>2.5044219999999999</v>
      </c>
      <c r="C4805">
        <v>14.335979</v>
      </c>
      <c r="D4805" s="4">
        <f t="shared" si="77"/>
        <v>5.7520568358812647E-2</v>
      </c>
      <c r="E4805" s="4"/>
      <c r="F4805" s="4"/>
      <c r="G4805" s="4"/>
      <c r="H4805" s="4"/>
      <c r="I4805" s="4"/>
      <c r="J4805" s="4"/>
      <c r="K4805" s="4"/>
      <c r="L4805" s="4">
        <f>0.94*L4804+(1-0.94)*D4804^2</f>
        <v>1.0898308478796467E-3</v>
      </c>
      <c r="M4805" s="4">
        <f t="shared" si="76"/>
        <v>3.3012586204047185E-2</v>
      </c>
      <c r="N4805" s="4">
        <f>D4805/M4805</f>
        <v>1.7423829809420051</v>
      </c>
      <c r="O4805" s="4"/>
      <c r="P4805" s="4">
        <f>LN(C4805/C4804)</f>
        <v>4.7552720297411033E-2</v>
      </c>
      <c r="Q4805">
        <f>$Y$3*D4805+$Y$4*P4805</f>
        <v>4.9643226732852333E-2</v>
      </c>
    </row>
    <row r="4806" spans="1:17" x14ac:dyDescent="0.25">
      <c r="A4806" s="5">
        <v>39835</v>
      </c>
      <c r="B4806">
        <v>2.671627</v>
      </c>
      <c r="C4806">
        <v>12.656790000000001</v>
      </c>
      <c r="D4806" s="4">
        <f t="shared" si="77"/>
        <v>6.46296807319688E-2</v>
      </c>
      <c r="E4806" s="4"/>
      <c r="F4806" s="4"/>
      <c r="G4806" s="4"/>
      <c r="H4806" s="4"/>
      <c r="I4806" s="4"/>
      <c r="J4806" s="4"/>
      <c r="K4806" s="4"/>
      <c r="L4806" s="4">
        <f>0.94*L4805+(1-0.94)*D4805^2</f>
        <v>1.2229579440661185E-3</v>
      </c>
      <c r="M4806" s="4">
        <f t="shared" si="76"/>
        <v>3.4970815604817088E-2</v>
      </c>
      <c r="N4806" s="4">
        <f>D4806/M4806</f>
        <v>1.8481033288530544</v>
      </c>
      <c r="O4806" s="4"/>
      <c r="P4806" s="4">
        <f>LN(C4806/C4805)</f>
        <v>-0.12457856132446883</v>
      </c>
      <c r="Q4806">
        <f>$Y$3*D4806+$Y$4*P4806</f>
        <v>-8.489687223561046E-2</v>
      </c>
    </row>
    <row r="4807" spans="1:17" x14ac:dyDescent="0.25">
      <c r="A4807" s="5">
        <v>39836</v>
      </c>
      <c r="B4807">
        <v>2.671627</v>
      </c>
      <c r="C4807">
        <v>12.723361000000001</v>
      </c>
      <c r="D4807" s="4">
        <f t="shared" si="77"/>
        <v>0</v>
      </c>
      <c r="E4807" s="4"/>
      <c r="F4807" s="4"/>
      <c r="G4807" s="4"/>
      <c r="H4807" s="4"/>
      <c r="I4807" s="4"/>
      <c r="J4807" s="4"/>
      <c r="K4807" s="4"/>
      <c r="L4807" s="4">
        <f>0.94*L4806+(1-0.94)*D4806^2</f>
        <v>1.4002002053131245E-3</v>
      </c>
      <c r="M4807" s="4">
        <f t="shared" si="76"/>
        <v>3.7419249128130889E-2</v>
      </c>
      <c r="N4807" s="4">
        <f>D4807/M4807</f>
        <v>0</v>
      </c>
      <c r="O4807" s="4"/>
      <c r="P4807" s="4">
        <f>LN(C4807/C4806)</f>
        <v>5.2459225059595348E-3</v>
      </c>
      <c r="Q4807">
        <f>$Y$3*D4807+$Y$4*P4807</f>
        <v>4.1457216711373477E-3</v>
      </c>
    </row>
    <row r="4808" spans="1:17" x14ac:dyDescent="0.25">
      <c r="A4808" s="5">
        <v>39839</v>
      </c>
      <c r="B4808">
        <v>2.7103280000000001</v>
      </c>
      <c r="C4808">
        <v>13.041446000000001</v>
      </c>
      <c r="D4808" s="4">
        <f t="shared" si="77"/>
        <v>1.4382010656399298E-2</v>
      </c>
      <c r="E4808" s="4"/>
      <c r="F4808" s="4"/>
      <c r="G4808" s="4"/>
      <c r="H4808" s="4"/>
      <c r="I4808" s="4"/>
      <c r="J4808" s="4"/>
      <c r="K4808" s="4"/>
      <c r="L4808" s="4">
        <f>0.94*L4807+(1-0.94)*D4807^2</f>
        <v>1.3161881929943369E-3</v>
      </c>
      <c r="M4808" s="4">
        <f t="shared" si="76"/>
        <v>3.627930805561673E-2</v>
      </c>
      <c r="N4808" s="4">
        <f>D4808/M4808</f>
        <v>0.39642461301498522</v>
      </c>
      <c r="O4808" s="4"/>
      <c r="P4808" s="4">
        <f>LN(C4808/C4807)</f>
        <v>2.4692687352022614E-2</v>
      </c>
      <c r="Q4808">
        <f>$Y$3*D4808+$Y$4*P4808</f>
        <v>2.2530281198439615E-2</v>
      </c>
    </row>
    <row r="4809" spans="1:17" x14ac:dyDescent="0.25">
      <c r="A4809" s="5">
        <v>39840</v>
      </c>
      <c r="B4809">
        <v>2.7432840000000001</v>
      </c>
      <c r="C4809">
        <v>13.063637999999999</v>
      </c>
      <c r="D4809" s="4">
        <f t="shared" si="77"/>
        <v>1.2086082092094785E-2</v>
      </c>
      <c r="E4809" s="4"/>
      <c r="F4809" s="4"/>
      <c r="G4809" s="4"/>
      <c r="H4809" s="4"/>
      <c r="I4809" s="4"/>
      <c r="J4809" s="4"/>
      <c r="K4809" s="4"/>
      <c r="L4809" s="4">
        <f>0.94*L4808+(1-0.94)*D4808^2</f>
        <v>1.2496274352459236E-3</v>
      </c>
      <c r="M4809" s="4">
        <f t="shared" si="76"/>
        <v>3.5350069805389683E-2</v>
      </c>
      <c r="N4809" s="4">
        <f>D4809/M4809</f>
        <v>0.34189697951465059</v>
      </c>
      <c r="O4809" s="4"/>
      <c r="P4809" s="4">
        <f>LN(C4809/C4808)</f>
        <v>1.7002056262958914E-3</v>
      </c>
      <c r="Q4809">
        <f>$Y$3*D4809+$Y$4*P4809</f>
        <v>3.878383047912607E-3</v>
      </c>
    </row>
    <row r="4810" spans="1:17" x14ac:dyDescent="0.25">
      <c r="A4810" s="5">
        <v>39841</v>
      </c>
      <c r="B4810">
        <v>2.8482029999999998</v>
      </c>
      <c r="C4810">
        <v>13.344742999999999</v>
      </c>
      <c r="D4810" s="4">
        <f t="shared" si="77"/>
        <v>3.7532526229346122E-2</v>
      </c>
      <c r="E4810" s="4"/>
      <c r="F4810" s="4"/>
      <c r="G4810" s="4"/>
      <c r="H4810" s="4"/>
      <c r="I4810" s="4"/>
      <c r="J4810" s="4"/>
      <c r="K4810" s="4"/>
      <c r="L4810" s="4">
        <f>0.94*L4809+(1-0.94)*D4809^2</f>
        <v>1.1834141919513795E-3</v>
      </c>
      <c r="M4810" s="4">
        <f t="shared" si="76"/>
        <v>3.4400787664694239E-2</v>
      </c>
      <c r="N4810" s="4">
        <f>D4810/M4810</f>
        <v>1.0910368272720106</v>
      </c>
      <c r="O4810" s="4"/>
      <c r="P4810" s="4">
        <f>LN(C4810/C4809)</f>
        <v>2.1289878974366128E-2</v>
      </c>
      <c r="Q4810">
        <f>$Y$3*D4810+$Y$4*P4810</f>
        <v>2.4696367356409551E-2</v>
      </c>
    </row>
    <row r="4811" spans="1:17" x14ac:dyDescent="0.25">
      <c r="A4811" s="5">
        <v>39842</v>
      </c>
      <c r="B4811">
        <v>2.8119200000000002</v>
      </c>
      <c r="C4811">
        <v>13.011858</v>
      </c>
      <c r="D4811" s="4">
        <f t="shared" si="77"/>
        <v>-1.2820745057864518E-2</v>
      </c>
      <c r="E4811" s="4"/>
      <c r="F4811" s="4"/>
      <c r="G4811" s="4"/>
      <c r="H4811" s="4"/>
      <c r="I4811" s="4"/>
      <c r="J4811" s="4"/>
      <c r="K4811" s="4"/>
      <c r="L4811" s="4">
        <f>0.94*L4810+(1-0.94)*D4810^2</f>
        <v>1.1969307719436899E-3</v>
      </c>
      <c r="M4811" s="4">
        <f t="shared" si="76"/>
        <v>3.4596687297249858E-2</v>
      </c>
      <c r="N4811" s="4">
        <f>D4811/M4811</f>
        <v>-0.37057724480122867</v>
      </c>
      <c r="O4811" s="4"/>
      <c r="P4811" s="4">
        <f>LN(C4811/C4810)</f>
        <v>-2.5261428973751037E-2</v>
      </c>
      <c r="Q4811">
        <f>$Y$3*D4811+$Y$4*P4811</f>
        <v>-2.2652307162578999E-2</v>
      </c>
    </row>
    <row r="4812" spans="1:17" x14ac:dyDescent="0.25">
      <c r="A4812" s="5">
        <v>39843</v>
      </c>
      <c r="B4812">
        <v>2.7251430000000001</v>
      </c>
      <c r="C4812">
        <v>12.64939</v>
      </c>
      <c r="D4812" s="4">
        <f t="shared" si="77"/>
        <v>-3.134662023903545E-2</v>
      </c>
      <c r="E4812" s="4"/>
      <c r="F4812" s="4"/>
      <c r="G4812" s="4"/>
      <c r="H4812" s="4"/>
      <c r="I4812" s="4"/>
      <c r="J4812" s="4"/>
      <c r="K4812" s="4"/>
      <c r="L4812" s="4">
        <f>0.94*L4811+(1-0.94)*D4811^2</f>
        <v>1.1349772158573939E-3</v>
      </c>
      <c r="M4812" s="4">
        <f t="shared" si="76"/>
        <v>3.3689422907752425E-2</v>
      </c>
      <c r="N4812" s="4">
        <f>D4812/M4812</f>
        <v>-0.93045880675569947</v>
      </c>
      <c r="O4812" s="4"/>
      <c r="P4812" s="4">
        <f>LN(C4812/C4811)</f>
        <v>-2.8252102881206932E-2</v>
      </c>
      <c r="Q4812">
        <f>$Y$3*D4812+$Y$4*P4812</f>
        <v>-2.8901100379089707E-2</v>
      </c>
    </row>
    <row r="4813" spans="1:17" x14ac:dyDescent="0.25">
      <c r="A4813" s="5">
        <v>39846</v>
      </c>
      <c r="B4813">
        <v>2.7668680000000001</v>
      </c>
      <c r="C4813">
        <v>13.189394999999999</v>
      </c>
      <c r="D4813" s="4">
        <f t="shared" si="77"/>
        <v>1.5195090768538391E-2</v>
      </c>
      <c r="E4813" s="4"/>
      <c r="F4813" s="4"/>
      <c r="G4813" s="4"/>
      <c r="H4813" s="4"/>
      <c r="I4813" s="4"/>
      <c r="J4813" s="4"/>
      <c r="K4813" s="4"/>
      <c r="L4813" s="4">
        <f>0.94*L4812+(1-0.94)*D4812^2</f>
        <v>1.1258352189305687E-3</v>
      </c>
      <c r="M4813" s="4">
        <f t="shared" si="76"/>
        <v>3.3553468061149339E-2</v>
      </c>
      <c r="N4813" s="4">
        <f>D4813/M4813</f>
        <v>0.45286200344018623</v>
      </c>
      <c r="O4813" s="4"/>
      <c r="P4813" s="4">
        <f>LN(C4813/C4812)</f>
        <v>4.1804104928401017E-2</v>
      </c>
      <c r="Q4813">
        <f>$Y$3*D4813+$Y$4*P4813</f>
        <v>3.6223530766426912E-2</v>
      </c>
    </row>
    <row r="4814" spans="1:17" x14ac:dyDescent="0.25">
      <c r="A4814" s="5">
        <v>39847</v>
      </c>
      <c r="B4814">
        <v>2.811315</v>
      </c>
      <c r="C4814">
        <v>13.685015999999999</v>
      </c>
      <c r="D4814" s="4">
        <f t="shared" si="77"/>
        <v>1.5936350840283518E-2</v>
      </c>
      <c r="E4814" s="4"/>
      <c r="F4814" s="4"/>
      <c r="G4814" s="4"/>
      <c r="H4814" s="4"/>
      <c r="I4814" s="4"/>
      <c r="J4814" s="4"/>
      <c r="K4814" s="4"/>
      <c r="L4814" s="4">
        <f>0.94*L4813+(1-0.94)*D4813^2</f>
        <v>1.0721385528025817E-3</v>
      </c>
      <c r="M4814" s="4">
        <f t="shared" si="76"/>
        <v>3.2743526883990091E-2</v>
      </c>
      <c r="N4814" s="4">
        <f>D4814/M4814</f>
        <v>0.48670233041009331</v>
      </c>
      <c r="O4814" s="4"/>
      <c r="P4814" s="4">
        <f>LN(C4814/C4813)</f>
        <v>3.6888414059906054E-2</v>
      </c>
      <c r="Q4814">
        <f>$Y$3*D4814+$Y$4*P4814</f>
        <v>3.2494243650547407E-2</v>
      </c>
    </row>
    <row r="4815" spans="1:17" x14ac:dyDescent="0.25">
      <c r="A4815" s="5">
        <v>39848</v>
      </c>
      <c r="B4815">
        <v>2.8285490000000002</v>
      </c>
      <c r="C4815">
        <v>13.781179</v>
      </c>
      <c r="D4815" s="4">
        <f t="shared" si="77"/>
        <v>6.111513909433537E-3</v>
      </c>
      <c r="E4815" s="4"/>
      <c r="F4815" s="4"/>
      <c r="G4815" s="4"/>
      <c r="H4815" s="4"/>
      <c r="I4815" s="4"/>
      <c r="J4815" s="4"/>
      <c r="K4815" s="4"/>
      <c r="L4815" s="4">
        <f>0.94*L4814+(1-0.94)*D4814^2</f>
        <v>1.023048276320703E-3</v>
      </c>
      <c r="M4815" s="4">
        <f t="shared" si="76"/>
        <v>3.1985125860635642E-2</v>
      </c>
      <c r="N4815" s="4">
        <f>D4815/M4815</f>
        <v>0.19107362391076371</v>
      </c>
      <c r="O4815" s="4"/>
      <c r="P4815" s="4">
        <f>LN(C4815/C4814)</f>
        <v>7.0023090511342947E-3</v>
      </c>
      <c r="Q4815">
        <f>$Y$3*D4815+$Y$4*P4815</f>
        <v>6.8154870846562632E-3</v>
      </c>
    </row>
    <row r="4816" spans="1:17" x14ac:dyDescent="0.25">
      <c r="A4816" s="5">
        <v>39849</v>
      </c>
      <c r="B4816">
        <v>2.9165350000000001</v>
      </c>
      <c r="C4816">
        <v>14.084460999999999</v>
      </c>
      <c r="D4816" s="4">
        <f t="shared" si="77"/>
        <v>3.0632408504490987E-2</v>
      </c>
      <c r="E4816" s="4"/>
      <c r="F4816" s="4"/>
      <c r="G4816" s="4"/>
      <c r="H4816" s="4"/>
      <c r="I4816" s="4"/>
      <c r="J4816" s="4"/>
      <c r="K4816" s="4"/>
      <c r="L4816" s="4">
        <f>0.94*L4815+(1-0.94)*D4815^2</f>
        <v>9.6390641587737274E-4</v>
      </c>
      <c r="M4816" s="4">
        <f t="shared" si="76"/>
        <v>3.1046842285124148E-2</v>
      </c>
      <c r="N4816" s="4">
        <f>D4816/M4816</f>
        <v>0.98665133874720223</v>
      </c>
      <c r="O4816" s="4"/>
      <c r="P4816" s="4">
        <f>LN(C4816/C4815)</f>
        <v>2.1768312229067756E-2</v>
      </c>
      <c r="Q4816">
        <f>$Y$3*D4816+$Y$4*P4816</f>
        <v>2.3627334376475757E-2</v>
      </c>
    </row>
    <row r="4817" spans="1:17" x14ac:dyDescent="0.25">
      <c r="A4817" s="5">
        <v>39850</v>
      </c>
      <c r="B4817">
        <v>3.015104</v>
      </c>
      <c r="C4817">
        <v>14.543106999999999</v>
      </c>
      <c r="D4817" s="4">
        <f t="shared" si="77"/>
        <v>3.3238055954624778E-2</v>
      </c>
      <c r="E4817" s="4"/>
      <c r="F4817" s="4"/>
      <c r="G4817" s="4"/>
      <c r="H4817" s="4"/>
      <c r="I4817" s="4"/>
      <c r="J4817" s="4"/>
      <c r="K4817" s="4"/>
      <c r="L4817" s="4">
        <f>0.94*L4816+(1-0.94)*D4816^2</f>
        <v>9.6237269797189108E-4</v>
      </c>
      <c r="M4817" s="4">
        <f t="shared" si="76"/>
        <v>3.1022132389181292E-2</v>
      </c>
      <c r="N4817" s="4">
        <f>D4817/M4817</f>
        <v>1.0714304077374213</v>
      </c>
      <c r="O4817" s="4"/>
      <c r="P4817" s="4">
        <f>LN(C4817/C4816)</f>
        <v>3.204500272460524E-2</v>
      </c>
      <c r="Q4817">
        <f>$Y$3*D4817+$Y$4*P4817</f>
        <v>3.2295215753517438E-2</v>
      </c>
    </row>
    <row r="4818" spans="1:17" x14ac:dyDescent="0.25">
      <c r="A4818" s="5">
        <v>39853</v>
      </c>
      <c r="B4818">
        <v>3.0994609999999998</v>
      </c>
      <c r="C4818">
        <v>14.380364</v>
      </c>
      <c r="D4818" s="4">
        <f t="shared" si="77"/>
        <v>2.7593901626123681E-2</v>
      </c>
      <c r="E4818" s="4"/>
      <c r="F4818" s="4"/>
      <c r="G4818" s="4"/>
      <c r="H4818" s="4"/>
      <c r="I4818" s="4"/>
      <c r="J4818" s="4"/>
      <c r="K4818" s="4"/>
      <c r="L4818" s="4">
        <f>0.94*L4817+(1-0.94)*D4817^2</f>
        <v>9.7091643791214367E-4</v>
      </c>
      <c r="M4818" s="4">
        <f t="shared" si="76"/>
        <v>3.1159532055410326E-2</v>
      </c>
      <c r="N4818" s="4">
        <f>D4818/M4818</f>
        <v>0.88556855016481117</v>
      </c>
      <c r="O4818" s="4"/>
      <c r="P4818" s="4">
        <f>LN(C4818/C4817)</f>
        <v>-1.1253470752918372E-2</v>
      </c>
      <c r="Q4818">
        <f>$Y$3*D4818+$Y$4*P4818</f>
        <v>-3.1062075263807096E-3</v>
      </c>
    </row>
    <row r="4819" spans="1:17" x14ac:dyDescent="0.25">
      <c r="A4819" s="5">
        <v>39854</v>
      </c>
      <c r="B4819">
        <v>2.9579580000000001</v>
      </c>
      <c r="C4819">
        <v>13.906935000000001</v>
      </c>
      <c r="D4819" s="4">
        <f t="shared" si="77"/>
        <v>-4.672906000120651E-2</v>
      </c>
      <c r="E4819" s="4"/>
      <c r="F4819" s="4"/>
      <c r="G4819" s="4"/>
      <c r="H4819" s="4"/>
      <c r="I4819" s="4"/>
      <c r="J4819" s="4"/>
      <c r="K4819" s="4"/>
      <c r="L4819" s="4">
        <f>0.94*L4818+(1-0.94)*D4818^2</f>
        <v>9.5834685605454648E-4</v>
      </c>
      <c r="M4819" s="4">
        <f t="shared" si="76"/>
        <v>3.0957177779225072E-2</v>
      </c>
      <c r="N4819" s="4">
        <f>D4819/M4819</f>
        <v>-1.5094741624853711</v>
      </c>
      <c r="O4819" s="4"/>
      <c r="P4819" s="4">
        <f>LN(C4819/C4818)</f>
        <v>-3.3476028326841614E-2</v>
      </c>
      <c r="Q4819">
        <f>$Y$3*D4819+$Y$4*P4819</f>
        <v>-3.6255519730974378E-2</v>
      </c>
    </row>
    <row r="4820" spans="1:17" x14ac:dyDescent="0.25">
      <c r="A4820" s="5">
        <v>39855</v>
      </c>
      <c r="B4820">
        <v>2.9274200000000001</v>
      </c>
      <c r="C4820">
        <v>14.210222999999999</v>
      </c>
      <c r="D4820" s="4">
        <f t="shared" si="77"/>
        <v>-1.0377676359378311E-2</v>
      </c>
      <c r="E4820" s="4"/>
      <c r="F4820" s="4"/>
      <c r="G4820" s="4"/>
      <c r="H4820" s="4"/>
      <c r="I4820" s="4"/>
      <c r="J4820" s="4"/>
      <c r="K4820" s="4"/>
      <c r="L4820" s="4">
        <f>0.94*L4819+(1-0.94)*D4819^2</f>
        <v>1.0318623476070553E-3</v>
      </c>
      <c r="M4820" s="4">
        <f t="shared" si="76"/>
        <v>3.2122614271056074E-2</v>
      </c>
      <c r="N4820" s="4">
        <f>D4820/M4820</f>
        <v>-0.32306450128279457</v>
      </c>
      <c r="O4820" s="4"/>
      <c r="P4820" s="4">
        <f>LN(C4820/C4819)</f>
        <v>2.1573998579370396E-2</v>
      </c>
      <c r="Q4820">
        <f>$Y$3*D4820+$Y$4*P4820</f>
        <v>1.4872935153129685E-2</v>
      </c>
    </row>
    <row r="4821" spans="1:17" x14ac:dyDescent="0.25">
      <c r="A4821" s="5">
        <v>39856</v>
      </c>
      <c r="B4821">
        <v>3.0014970000000001</v>
      </c>
      <c r="C4821">
        <v>14.247207</v>
      </c>
      <c r="D4821" s="4">
        <f t="shared" si="77"/>
        <v>2.4989675163546724E-2</v>
      </c>
      <c r="E4821" s="4"/>
      <c r="F4821" s="4"/>
      <c r="G4821" s="4"/>
      <c r="H4821" s="4"/>
      <c r="I4821" s="4"/>
      <c r="J4821" s="4"/>
      <c r="K4821" s="4"/>
      <c r="L4821" s="4">
        <f>0.94*L4820+(1-0.94)*D4820^2</f>
        <v>9.7641237674783179E-4</v>
      </c>
      <c r="M4821" s="4">
        <f t="shared" si="76"/>
        <v>3.1247597935646697E-2</v>
      </c>
      <c r="N4821" s="4">
        <f>D4821/M4821</f>
        <v>0.79973107740992</v>
      </c>
      <c r="O4821" s="4"/>
      <c r="P4821" s="4">
        <f>LN(C4821/C4820)</f>
        <v>2.599252344455431E-3</v>
      </c>
      <c r="Q4821">
        <f>$Y$3*D4821+$Y$4*P4821</f>
        <v>7.2950826487729291E-3</v>
      </c>
    </row>
    <row r="4822" spans="1:17" x14ac:dyDescent="0.25">
      <c r="A4822" s="5">
        <v>39857</v>
      </c>
      <c r="B4822">
        <v>2.9981719999999998</v>
      </c>
      <c r="C4822">
        <v>14.121453000000001</v>
      </c>
      <c r="D4822" s="4">
        <f t="shared" si="77"/>
        <v>-1.1083945932377139E-3</v>
      </c>
      <c r="E4822" s="4"/>
      <c r="F4822" s="4"/>
      <c r="G4822" s="4"/>
      <c r="H4822" s="4"/>
      <c r="I4822" s="4"/>
      <c r="J4822" s="4"/>
      <c r="K4822" s="4"/>
      <c r="L4822" s="4">
        <f>0.94*L4821+(1-0.94)*D4821^2</f>
        <v>9.5529666602973691E-4</v>
      </c>
      <c r="M4822" s="4">
        <f t="shared" si="76"/>
        <v>3.0907873851653674E-2</v>
      </c>
      <c r="N4822" s="4">
        <f>D4822/M4822</f>
        <v>-3.5861237125452132E-2</v>
      </c>
      <c r="O4822" s="4"/>
      <c r="P4822" s="4">
        <f>LN(C4822/C4821)</f>
        <v>-8.8657570505544583E-3</v>
      </c>
      <c r="Q4822">
        <f>$Y$3*D4822+$Y$4*P4822</f>
        <v>-7.2388445977184636E-3</v>
      </c>
    </row>
    <row r="4823" spans="1:17" x14ac:dyDescent="0.25">
      <c r="A4823" s="5">
        <v>39861</v>
      </c>
      <c r="B4823">
        <v>2.8581799999999999</v>
      </c>
      <c r="C4823">
        <v>13.473475000000001</v>
      </c>
      <c r="D4823" s="4">
        <f t="shared" si="77"/>
        <v>-4.7817710985656348E-2</v>
      </c>
      <c r="E4823" s="4"/>
      <c r="F4823" s="4"/>
      <c r="G4823" s="4"/>
      <c r="H4823" s="4"/>
      <c r="I4823" s="4"/>
      <c r="J4823" s="4"/>
      <c r="K4823" s="4"/>
      <c r="L4823" s="4">
        <f>0.94*L4822+(1-0.94)*D4822^2</f>
        <v>8.9805257838241172E-4</v>
      </c>
      <c r="M4823" s="4">
        <f t="shared" si="76"/>
        <v>2.9967525396375518E-2</v>
      </c>
      <c r="N4823" s="4">
        <f>D4823/M4823</f>
        <v>-1.5956509706150031</v>
      </c>
      <c r="O4823" s="4"/>
      <c r="P4823" s="4">
        <f>LN(C4823/C4822)</f>
        <v>-4.6972192604773214E-2</v>
      </c>
      <c r="Q4823">
        <f>$Y$3*D4823+$Y$4*P4823</f>
        <v>-4.7149518904856441E-2</v>
      </c>
    </row>
    <row r="4824" spans="1:17" x14ac:dyDescent="0.25">
      <c r="A4824" s="5">
        <v>39862</v>
      </c>
      <c r="B4824">
        <v>2.8533430000000002</v>
      </c>
      <c r="C4824">
        <v>13.495824000000001</v>
      </c>
      <c r="D4824" s="4">
        <f t="shared" si="77"/>
        <v>-1.6937692998477657E-3</v>
      </c>
      <c r="E4824" s="4"/>
      <c r="F4824" s="4"/>
      <c r="G4824" s="4"/>
      <c r="H4824" s="4"/>
      <c r="I4824" s="4"/>
      <c r="J4824" s="4"/>
      <c r="K4824" s="4"/>
      <c r="L4824" s="4">
        <f>0.94*L4823+(1-0.94)*D4823^2</f>
        <v>9.8136143271393265E-4</v>
      </c>
      <c r="M4824" s="4">
        <f t="shared" si="76"/>
        <v>3.1326688824609802E-2</v>
      </c>
      <c r="N4824" s="4">
        <f>D4824/M4824</f>
        <v>-5.4067932596730893E-2</v>
      </c>
      <c r="O4824" s="4"/>
      <c r="P4824" s="4">
        <f>LN(C4824/C4823)</f>
        <v>1.6573664088047298E-3</v>
      </c>
      <c r="Q4824">
        <f>$Y$3*D4824+$Y$4*P4824</f>
        <v>9.5454964014803426E-4</v>
      </c>
    </row>
    <row r="4825" spans="1:17" x14ac:dyDescent="0.25">
      <c r="A4825" s="5">
        <v>39863</v>
      </c>
      <c r="B4825">
        <v>2.7405629999999999</v>
      </c>
      <c r="C4825">
        <v>13.339414</v>
      </c>
      <c r="D4825" s="4">
        <f t="shared" si="77"/>
        <v>-4.0327915584720146E-2</v>
      </c>
      <c r="E4825" s="4"/>
      <c r="F4825" s="4"/>
      <c r="G4825" s="4"/>
      <c r="H4825" s="4"/>
      <c r="I4825" s="4"/>
      <c r="J4825" s="4"/>
      <c r="K4825" s="4"/>
      <c r="L4825" s="4">
        <f>0.94*L4824+(1-0.94)*D4824^2</f>
        <v>9.2265187801756309E-4</v>
      </c>
      <c r="M4825" s="4">
        <f t="shared" si="76"/>
        <v>3.0375185234292203E-2</v>
      </c>
      <c r="N4825" s="4">
        <f>D4825/M4825</f>
        <v>-1.3276599063893695</v>
      </c>
      <c r="O4825" s="4"/>
      <c r="P4825" s="4">
        <f>LN(C4825/C4824)</f>
        <v>-1.1657192770995015E-2</v>
      </c>
      <c r="Q4825">
        <f>$Y$3*D4825+$Y$4*P4825</f>
        <v>-1.7670158677140488E-2</v>
      </c>
    </row>
    <row r="4826" spans="1:17" x14ac:dyDescent="0.25">
      <c r="A4826" s="5">
        <v>39864</v>
      </c>
      <c r="B4826">
        <v>2.7574960000000002</v>
      </c>
      <c r="C4826">
        <v>13.406447</v>
      </c>
      <c r="D4826" s="4">
        <f t="shared" si="77"/>
        <v>6.1596478096170261E-3</v>
      </c>
      <c r="E4826" s="4"/>
      <c r="F4826" s="4"/>
      <c r="G4826" s="4"/>
      <c r="H4826" s="4"/>
      <c r="I4826" s="4"/>
      <c r="J4826" s="4"/>
      <c r="K4826" s="4"/>
      <c r="L4826" s="4">
        <f>0.94*L4825+(1-0.94)*D4825^2</f>
        <v>9.6487321186100811E-4</v>
      </c>
      <c r="M4826" s="4">
        <f t="shared" si="76"/>
        <v>3.1062408339679784E-2</v>
      </c>
      <c r="N4826" s="4">
        <f>D4826/M4826</f>
        <v>0.19829910618194277</v>
      </c>
      <c r="O4826" s="4"/>
      <c r="P4826" s="4">
        <f>LN(C4826/C4825)</f>
        <v>5.0125991723887616E-3</v>
      </c>
      <c r="Q4826">
        <f>$Y$3*D4826+$Y$4*P4826</f>
        <v>5.253163890381933E-3</v>
      </c>
    </row>
    <row r="4827" spans="1:17" x14ac:dyDescent="0.25">
      <c r="A4827" s="5">
        <v>39867</v>
      </c>
      <c r="B4827">
        <v>2.6289940000000001</v>
      </c>
      <c r="C4827">
        <v>12.818049999999999</v>
      </c>
      <c r="D4827" s="4">
        <f t="shared" si="77"/>
        <v>-4.7721758046618476E-2</v>
      </c>
      <c r="E4827" s="4"/>
      <c r="F4827" s="4"/>
      <c r="G4827" s="4"/>
      <c r="H4827" s="4"/>
      <c r="I4827" s="4"/>
      <c r="J4827" s="4"/>
      <c r="K4827" s="4"/>
      <c r="L4827" s="4">
        <f>0.94*L4826+(1-0.94)*D4826^2</f>
        <v>9.092572948176588E-4</v>
      </c>
      <c r="M4827" s="4">
        <f t="shared" si="76"/>
        <v>3.0153893526668474E-2</v>
      </c>
      <c r="N4827" s="4">
        <f>D4827/M4827</f>
        <v>-1.5826068366399439</v>
      </c>
      <c r="O4827" s="4"/>
      <c r="P4827" s="4">
        <f>LN(C4827/C4826)</f>
        <v>-4.4881376820042958E-2</v>
      </c>
      <c r="Q4827">
        <f>$Y$3*D4827+$Y$4*P4827</f>
        <v>-4.5477075630527018E-2</v>
      </c>
    </row>
    <row r="4828" spans="1:17" x14ac:dyDescent="0.25">
      <c r="A4828" s="5">
        <v>39868</v>
      </c>
      <c r="B4828">
        <v>2.7287710000000001</v>
      </c>
      <c r="C4828">
        <v>12.788261</v>
      </c>
      <c r="D4828" s="4">
        <f t="shared" si="77"/>
        <v>3.7250061175280541E-2</v>
      </c>
      <c r="E4828" s="4"/>
      <c r="F4828" s="4"/>
      <c r="G4828" s="4"/>
      <c r="H4828" s="4"/>
      <c r="I4828" s="4"/>
      <c r="J4828" s="4"/>
      <c r="K4828" s="4"/>
      <c r="L4828" s="4">
        <f>0.94*L4827+(1-0.94)*D4827^2</f>
        <v>9.9134382859219919E-4</v>
      </c>
      <c r="M4828" s="4">
        <f t="shared" si="76"/>
        <v>3.148561304139081E-2</v>
      </c>
      <c r="N4828" s="4">
        <f>D4828/M4828</f>
        <v>1.1830819722745058</v>
      </c>
      <c r="O4828" s="4"/>
      <c r="P4828" s="4">
        <f>LN(C4828/C4827)</f>
        <v>-2.3266930905090359E-3</v>
      </c>
      <c r="Q4828">
        <f>$Y$3*D4828+$Y$4*P4828</f>
        <v>5.9735397156959157E-3</v>
      </c>
    </row>
    <row r="4829" spans="1:17" x14ac:dyDescent="0.25">
      <c r="A4829" s="5">
        <v>39869</v>
      </c>
      <c r="B4829">
        <v>2.7562850000000001</v>
      </c>
      <c r="C4829">
        <v>12.631849000000001</v>
      </c>
      <c r="D4829" s="4">
        <f t="shared" si="77"/>
        <v>1.0032433861264907E-2</v>
      </c>
      <c r="E4829" s="4"/>
      <c r="F4829" s="4"/>
      <c r="G4829" s="4"/>
      <c r="H4829" s="4"/>
      <c r="I4829" s="4"/>
      <c r="J4829" s="4"/>
      <c r="K4829" s="4"/>
      <c r="L4829" s="4">
        <f>0.94*L4828+(1-0.94)*D4828^2</f>
        <v>1.0151172223303959E-3</v>
      </c>
      <c r="M4829" s="4">
        <f t="shared" si="76"/>
        <v>3.1860904292414484E-2</v>
      </c>
      <c r="N4829" s="4">
        <f>D4829/M4829</f>
        <v>0.31488226979337341</v>
      </c>
      <c r="O4829" s="4"/>
      <c r="P4829" s="4">
        <f>LN(C4829/C4828)</f>
        <v>-1.2306317634781514E-2</v>
      </c>
      <c r="Q4829">
        <f>$Y$3*D4829+$Y$4*P4829</f>
        <v>-7.621324096101661E-3</v>
      </c>
    </row>
    <row r="4830" spans="1:17" x14ac:dyDescent="0.25">
      <c r="A4830" s="5">
        <v>39870</v>
      </c>
      <c r="B4830">
        <v>2.6967210000000001</v>
      </c>
      <c r="C4830">
        <v>12.229656</v>
      </c>
      <c r="D4830" s="4">
        <f t="shared" si="77"/>
        <v>-2.1847168014504419E-2</v>
      </c>
      <c r="E4830" s="4"/>
      <c r="F4830" s="4"/>
      <c r="G4830" s="4"/>
      <c r="H4830" s="4"/>
      <c r="I4830" s="4"/>
      <c r="J4830" s="4"/>
      <c r="K4830" s="4"/>
      <c r="L4830" s="4">
        <f>0.94*L4829+(1-0.94)*D4829^2</f>
        <v>9.6024917274141139E-4</v>
      </c>
      <c r="M4830" s="4">
        <f t="shared" si="76"/>
        <v>3.0987887516599311E-2</v>
      </c>
      <c r="N4830" s="4">
        <f>D4830/M4830</f>
        <v>-0.7050228255411578</v>
      </c>
      <c r="O4830" s="4"/>
      <c r="P4830" s="4">
        <f>LN(C4830/C4829)</f>
        <v>-3.2357501365384664E-2</v>
      </c>
      <c r="Q4830">
        <f>$Y$3*D4830+$Y$4*P4830</f>
        <v>-3.0153222229777635E-2</v>
      </c>
    </row>
    <row r="4831" spans="1:17" x14ac:dyDescent="0.25">
      <c r="A4831" s="5">
        <v>39871</v>
      </c>
      <c r="B4831">
        <v>2.7003499999999998</v>
      </c>
      <c r="C4831">
        <v>12.028556</v>
      </c>
      <c r="D4831" s="4">
        <f t="shared" si="77"/>
        <v>1.3448037081296299E-3</v>
      </c>
      <c r="E4831" s="4"/>
      <c r="F4831" s="4"/>
      <c r="G4831" s="4"/>
      <c r="H4831" s="4"/>
      <c r="I4831" s="4"/>
      <c r="J4831" s="4"/>
      <c r="K4831" s="4"/>
      <c r="L4831" s="4">
        <f>0.94*L4830+(1-0.94)*D4830^2</f>
        <v>9.3127214739216577E-4</v>
      </c>
      <c r="M4831" s="4">
        <f t="shared" si="76"/>
        <v>3.0516751914189129E-2</v>
      </c>
      <c r="N4831" s="4">
        <f>D4831/M4831</f>
        <v>4.4067720965557521E-2</v>
      </c>
      <c r="O4831" s="4"/>
      <c r="P4831" s="4">
        <f>LN(C4831/C4830)</f>
        <v>-1.6580332216489198E-2</v>
      </c>
      <c r="Q4831">
        <f>$Y$3*D4831+$Y$4*P4831</f>
        <v>-1.2820983982472618E-2</v>
      </c>
    </row>
    <row r="4832" spans="1:17" x14ac:dyDescent="0.25">
      <c r="A4832" s="5">
        <v>39874</v>
      </c>
      <c r="B4832">
        <v>2.6589260000000001</v>
      </c>
      <c r="C4832">
        <v>11.760429999999999</v>
      </c>
      <c r="D4832" s="4">
        <f t="shared" si="77"/>
        <v>-1.545911237638016E-2</v>
      </c>
      <c r="E4832" s="4"/>
      <c r="F4832" s="4"/>
      <c r="G4832" s="4"/>
      <c r="H4832" s="4"/>
      <c r="I4832" s="4"/>
      <c r="J4832" s="4"/>
      <c r="K4832" s="4"/>
      <c r="L4832" s="4">
        <f>0.94*L4831+(1-0.94)*D4831^2</f>
        <v>8.7550432836943964E-4</v>
      </c>
      <c r="M4832" s="4">
        <f t="shared" si="76"/>
        <v>2.9588922392838838E-2</v>
      </c>
      <c r="N4832" s="4">
        <f>D4832/M4832</f>
        <v>-0.52246283832633256</v>
      </c>
      <c r="O4832" s="4"/>
      <c r="P4832" s="4">
        <f>LN(C4832/C4831)</f>
        <v>-2.2542983103951062E-2</v>
      </c>
      <c r="Q4832">
        <f>$Y$3*D4832+$Y$4*P4832</f>
        <v>-2.1057318670404418E-2</v>
      </c>
    </row>
    <row r="4833" spans="1:17" x14ac:dyDescent="0.25">
      <c r="A4833" s="5">
        <v>39875</v>
      </c>
      <c r="B4833">
        <v>2.6719279999999999</v>
      </c>
      <c r="C4833">
        <v>11.827465999999999</v>
      </c>
      <c r="D4833" s="4">
        <f t="shared" si="77"/>
        <v>4.8780273412235616E-3</v>
      </c>
      <c r="E4833" s="4"/>
      <c r="F4833" s="4"/>
      <c r="G4833" s="4"/>
      <c r="H4833" s="4"/>
      <c r="I4833" s="4"/>
      <c r="J4833" s="4"/>
      <c r="K4833" s="4"/>
      <c r="L4833" s="4">
        <f>0.94*L4832+(1-0.94)*D4832^2</f>
        <v>8.3731311799520628E-4</v>
      </c>
      <c r="M4833" s="4">
        <f t="shared" si="76"/>
        <v>2.8936363247568039E-2</v>
      </c>
      <c r="N4833" s="4">
        <f>D4833/M4833</f>
        <v>0.16857776146536094</v>
      </c>
      <c r="O4833" s="4"/>
      <c r="P4833" s="4">
        <f>LN(C4833/C4832)</f>
        <v>5.6839474346519194E-3</v>
      </c>
      <c r="Q4833">
        <f>$Y$3*D4833+$Y$4*P4833</f>
        <v>5.5149258834218803E-3</v>
      </c>
    </row>
    <row r="4834" spans="1:17" x14ac:dyDescent="0.25">
      <c r="A4834" s="5">
        <v>39876</v>
      </c>
      <c r="B4834">
        <v>2.7565879999999998</v>
      </c>
      <c r="C4834">
        <v>12.006214999999999</v>
      </c>
      <c r="D4834" s="4">
        <f t="shared" si="77"/>
        <v>3.1193373876453462E-2</v>
      </c>
      <c r="E4834" s="4"/>
      <c r="F4834" s="4"/>
      <c r="G4834" s="4"/>
      <c r="H4834" s="4"/>
      <c r="I4834" s="4"/>
      <c r="J4834" s="4"/>
      <c r="K4834" s="4"/>
      <c r="L4834" s="4">
        <f>0.94*L4833+(1-0.94)*D4833^2</f>
        <v>7.8850203995999729E-4</v>
      </c>
      <c r="M4834" s="4">
        <f t="shared" si="76"/>
        <v>2.8080278487935217E-2</v>
      </c>
      <c r="N4834" s="4">
        <f>D4834/M4834</f>
        <v>1.1108641208760019</v>
      </c>
      <c r="O4834" s="4"/>
      <c r="P4834" s="4">
        <f>LN(C4834/C4833)</f>
        <v>1.4999978519606945E-2</v>
      </c>
      <c r="Q4834">
        <f>$Y$3*D4834+$Y$4*P4834</f>
        <v>1.8396137549781089E-2</v>
      </c>
    </row>
    <row r="4835" spans="1:17" x14ac:dyDescent="0.25">
      <c r="A4835" s="5">
        <v>39877</v>
      </c>
      <c r="B4835">
        <v>2.6861380000000001</v>
      </c>
      <c r="C4835">
        <v>11.373134</v>
      </c>
      <c r="D4835" s="4">
        <f t="shared" si="77"/>
        <v>-2.5889208785718282E-2</v>
      </c>
      <c r="E4835" s="4"/>
      <c r="F4835" s="4"/>
      <c r="G4835" s="4"/>
      <c r="H4835" s="4"/>
      <c r="I4835" s="4"/>
      <c r="J4835" s="4"/>
      <c r="K4835" s="4"/>
      <c r="L4835" s="4">
        <f>0.94*L4834+(1-0.94)*D4834^2</f>
        <v>7.9957351199016992E-4</v>
      </c>
      <c r="M4835" s="4">
        <f t="shared" si="76"/>
        <v>2.8276730928276875E-2</v>
      </c>
      <c r="N4835" s="4">
        <f>D4835/M4835</f>
        <v>-0.91556583578863926</v>
      </c>
      <c r="O4835" s="4"/>
      <c r="P4835" s="4">
        <f>LN(C4835/C4834)</f>
        <v>-5.4170524957831687E-2</v>
      </c>
      <c r="Q4835">
        <f>$Y$3*D4835+$Y$4*P4835</f>
        <v>-4.8239227340094934E-2</v>
      </c>
    </row>
    <row r="4836" spans="1:17" x14ac:dyDescent="0.25">
      <c r="A4836" s="5">
        <v>39878</v>
      </c>
      <c r="B4836">
        <v>2.5791050000000002</v>
      </c>
      <c r="C4836">
        <v>11.380585</v>
      </c>
      <c r="D4836" s="4">
        <f t="shared" si="77"/>
        <v>-4.0662034769032164E-2</v>
      </c>
      <c r="E4836" s="4"/>
      <c r="F4836" s="4"/>
      <c r="G4836" s="4"/>
      <c r="H4836" s="4"/>
      <c r="I4836" s="4"/>
      <c r="J4836" s="4"/>
      <c r="K4836" s="4"/>
      <c r="L4836" s="4">
        <f>0.94*L4835+(1-0.94)*D4835^2</f>
        <v>7.9181416916379057E-4</v>
      </c>
      <c r="M4836" s="4">
        <f t="shared" si="76"/>
        <v>2.8139192759633148E-2</v>
      </c>
      <c r="N4836" s="4">
        <f>D4836/M4836</f>
        <v>-1.4450320276196251</v>
      </c>
      <c r="O4836" s="4"/>
      <c r="P4836" s="4">
        <f>LN(C4836/C4835)</f>
        <v>6.5492592804976507E-4</v>
      </c>
      <c r="Q4836">
        <f>$Y$3*D4836+$Y$4*P4836</f>
        <v>-8.0102715848003499E-3</v>
      </c>
    </row>
    <row r="4837" spans="1:17" x14ac:dyDescent="0.25">
      <c r="A4837" s="5">
        <v>39881</v>
      </c>
      <c r="B4837">
        <v>2.5128889999999999</v>
      </c>
      <c r="C4837">
        <v>11.283753000000001</v>
      </c>
      <c r="D4837" s="4">
        <f t="shared" si="77"/>
        <v>-2.6009352253712269E-2</v>
      </c>
      <c r="E4837" s="4"/>
      <c r="F4837" s="4"/>
      <c r="G4837" s="4"/>
      <c r="H4837" s="4"/>
      <c r="I4837" s="4"/>
      <c r="J4837" s="4"/>
      <c r="K4837" s="4"/>
      <c r="L4837" s="4">
        <f>0.94*L4836+(1-0.94)*D4836^2</f>
        <v>8.4350938330744198E-4</v>
      </c>
      <c r="M4837" s="4">
        <f t="shared" si="76"/>
        <v>2.9043233003704011E-2</v>
      </c>
      <c r="N4837" s="4">
        <f>D4837/M4837</f>
        <v>-0.89553915193928935</v>
      </c>
      <c r="O4837" s="4"/>
      <c r="P4837" s="4">
        <f>LN(C4837/C4836)</f>
        <v>-8.5449298530865629E-3</v>
      </c>
      <c r="Q4837">
        <f>$Y$3*D4837+$Y$4*P4837</f>
        <v>-1.2207654966358356E-2</v>
      </c>
    </row>
    <row r="4838" spans="1:17" x14ac:dyDescent="0.25">
      <c r="A4838" s="5">
        <v>39882</v>
      </c>
      <c r="B4838">
        <v>2.6797900000000001</v>
      </c>
      <c r="C4838">
        <v>12.274343</v>
      </c>
      <c r="D4838" s="4">
        <f t="shared" si="77"/>
        <v>6.4305345972092448E-2</v>
      </c>
      <c r="E4838" s="4"/>
      <c r="F4838" s="4"/>
      <c r="G4838" s="4"/>
      <c r="H4838" s="4"/>
      <c r="I4838" s="4"/>
      <c r="J4838" s="4"/>
      <c r="K4838" s="4"/>
      <c r="L4838" s="4">
        <f>0.94*L4837+(1-0.94)*D4837^2</f>
        <v>8.3348800458845674E-4</v>
      </c>
      <c r="M4838" s="4">
        <f t="shared" si="76"/>
        <v>2.8870192319907687E-2</v>
      </c>
      <c r="N4838" s="4">
        <f>D4838/M4838</f>
        <v>2.2273958295646734</v>
      </c>
      <c r="O4838" s="4"/>
      <c r="P4838" s="4">
        <f>LN(C4838/C4837)</f>
        <v>8.4147245327314504E-2</v>
      </c>
      <c r="Q4838">
        <f>$Y$3*D4838+$Y$4*P4838</f>
        <v>7.9985903978815082E-2</v>
      </c>
    </row>
    <row r="4839" spans="1:17" x14ac:dyDescent="0.25">
      <c r="A4839" s="5">
        <v>39883</v>
      </c>
      <c r="B4839">
        <v>2.802244</v>
      </c>
      <c r="C4839">
        <v>12.743575999999999</v>
      </c>
      <c r="D4839" s="4">
        <f t="shared" si="77"/>
        <v>4.4682091536543539E-2</v>
      </c>
      <c r="E4839" s="4"/>
      <c r="F4839" s="4"/>
      <c r="G4839" s="4"/>
      <c r="H4839" s="4"/>
      <c r="I4839" s="4"/>
      <c r="J4839" s="4"/>
      <c r="K4839" s="4"/>
      <c r="L4839" s="4">
        <f>0.94*L4838+(1-0.94)*D4838^2</f>
        <v>1.0315893755485799E-3</v>
      </c>
      <c r="M4839" s="4">
        <f t="shared" si="76"/>
        <v>3.2118365082123651E-2</v>
      </c>
      <c r="N4839" s="4">
        <f>D4839/M4839</f>
        <v>1.3911695511989983</v>
      </c>
      <c r="O4839" s="4"/>
      <c r="P4839" s="4">
        <f>LN(C4839/C4838)</f>
        <v>3.7516152669009491E-2</v>
      </c>
      <c r="Q4839">
        <f>$Y$3*D4839+$Y$4*P4839</f>
        <v>3.9019028839099551E-2</v>
      </c>
    </row>
    <row r="4840" spans="1:17" x14ac:dyDescent="0.25">
      <c r="A4840" s="5">
        <v>39884</v>
      </c>
      <c r="B4840">
        <v>2.9132090000000002</v>
      </c>
      <c r="C4840">
        <v>12.669090000000001</v>
      </c>
      <c r="D4840" s="4">
        <f t="shared" si="77"/>
        <v>3.8834697962904154E-2</v>
      </c>
      <c r="E4840" s="4"/>
      <c r="F4840" s="4"/>
      <c r="G4840" s="4"/>
      <c r="H4840" s="4"/>
      <c r="I4840" s="4"/>
      <c r="J4840" s="4"/>
      <c r="K4840" s="4"/>
      <c r="L4840" s="4">
        <f>0.94*L4839+(1-0.94)*D4839^2</f>
        <v>1.0894833712604686E-3</v>
      </c>
      <c r="M4840" s="4">
        <f t="shared" si="76"/>
        <v>3.300732299445789E-2</v>
      </c>
      <c r="N4840" s="4">
        <f>D4840/M4840</f>
        <v>1.1765479426921326</v>
      </c>
      <c r="O4840" s="4"/>
      <c r="P4840" s="4">
        <f>LN(C4840/C4839)</f>
        <v>-5.8621329463577395E-3</v>
      </c>
      <c r="Q4840">
        <f>$Y$3*D4840+$Y$4*P4840</f>
        <v>3.5119076774622129E-3</v>
      </c>
    </row>
    <row r="4841" spans="1:17" x14ac:dyDescent="0.25">
      <c r="A4841" s="5">
        <v>39885</v>
      </c>
      <c r="B4841">
        <v>2.9005100000000001</v>
      </c>
      <c r="C4841">
        <v>12.400962</v>
      </c>
      <c r="D4841" s="4">
        <f t="shared" si="77"/>
        <v>-4.3686391436198154E-3</v>
      </c>
      <c r="E4841" s="4"/>
      <c r="F4841" s="4"/>
      <c r="G4841" s="4"/>
      <c r="H4841" s="4"/>
      <c r="I4841" s="4"/>
      <c r="J4841" s="4"/>
      <c r="K4841" s="4"/>
      <c r="L4841" s="4">
        <f>0.94*L4840+(1-0.94)*D4840^2</f>
        <v>1.1146023949370398E-3</v>
      </c>
      <c r="M4841" s="4">
        <f t="shared" si="76"/>
        <v>3.3385661517139953E-2</v>
      </c>
      <c r="N4841" s="4">
        <f>D4841/M4841</f>
        <v>-0.13085375412965797</v>
      </c>
      <c r="O4841" s="4"/>
      <c r="P4841" s="4">
        <f>LN(C4841/C4840)</f>
        <v>-2.139111830228816E-2</v>
      </c>
      <c r="Q4841">
        <f>$Y$3*D4841+$Y$4*P4841</f>
        <v>-1.78210797133013E-2</v>
      </c>
    </row>
    <row r="4842" spans="1:17" x14ac:dyDescent="0.25">
      <c r="A4842" s="5">
        <v>39888</v>
      </c>
      <c r="B4842">
        <v>2.8850899999999999</v>
      </c>
      <c r="C4842">
        <v>12.103045</v>
      </c>
      <c r="D4842" s="4">
        <f t="shared" si="77"/>
        <v>-5.3304882854356382E-3</v>
      </c>
      <c r="E4842" s="4"/>
      <c r="F4842" s="4"/>
      <c r="G4842" s="4"/>
      <c r="H4842" s="4"/>
      <c r="I4842" s="4"/>
      <c r="J4842" s="4"/>
      <c r="K4842" s="4"/>
      <c r="L4842" s="4">
        <f>0.94*L4841+(1-0.94)*D4841^2</f>
        <v>1.0488713517188475E-3</v>
      </c>
      <c r="M4842" s="4">
        <f t="shared" si="76"/>
        <v>3.238628338847864E-2</v>
      </c>
      <c r="N4842" s="4">
        <f>D4842/M4842</f>
        <v>-0.16459092330835187</v>
      </c>
      <c r="O4842" s="4"/>
      <c r="P4842" s="4">
        <f>LN(C4842/C4841)</f>
        <v>-2.4316976410950281E-2</v>
      </c>
      <c r="Q4842">
        <f>$Y$3*D4842+$Y$4*P4842</f>
        <v>-2.0335036139758275E-2</v>
      </c>
    </row>
    <row r="4843" spans="1:17" x14ac:dyDescent="0.25">
      <c r="A4843" s="5">
        <v>39889</v>
      </c>
      <c r="B4843">
        <v>3.0132889999999999</v>
      </c>
      <c r="C4843">
        <v>12.587161999999999</v>
      </c>
      <c r="D4843" s="4">
        <f t="shared" si="77"/>
        <v>4.3476077924329226E-2</v>
      </c>
      <c r="E4843" s="4"/>
      <c r="F4843" s="4"/>
      <c r="G4843" s="4"/>
      <c r="H4843" s="4"/>
      <c r="I4843" s="4"/>
      <c r="J4843" s="4"/>
      <c r="K4843" s="4"/>
      <c r="L4843" s="4">
        <f>0.94*L4842+(1-0.94)*D4842^2</f>
        <v>9.8764391693738655E-4</v>
      </c>
      <c r="M4843" s="4">
        <f t="shared" si="76"/>
        <v>3.1426802524873357E-2</v>
      </c>
      <c r="N4843" s="4">
        <f>D4843/M4843</f>
        <v>1.3834076148828451</v>
      </c>
      <c r="O4843" s="4"/>
      <c r="P4843" s="4">
        <f>LN(C4843/C4842)</f>
        <v>3.9220331812428941E-2</v>
      </c>
      <c r="Q4843">
        <f>$Y$3*D4843+$Y$4*P4843</f>
        <v>4.0112867952599683E-2</v>
      </c>
    </row>
    <row r="4844" spans="1:17" x14ac:dyDescent="0.25">
      <c r="A4844" s="5">
        <v>39890</v>
      </c>
      <c r="B4844">
        <v>3.0695269999999999</v>
      </c>
      <c r="C4844">
        <v>12.631849000000001</v>
      </c>
      <c r="D4844" s="4">
        <f t="shared" si="77"/>
        <v>1.8491304829243799E-2</v>
      </c>
      <c r="E4844" s="4"/>
      <c r="F4844" s="4"/>
      <c r="G4844" s="4"/>
      <c r="H4844" s="4"/>
      <c r="I4844" s="4"/>
      <c r="J4844" s="4"/>
      <c r="K4844" s="4"/>
      <c r="L4844" s="4">
        <f>0.94*L4843+(1-0.94)*D4843^2</f>
        <v>1.0417954430220842E-3</v>
      </c>
      <c r="M4844" s="4">
        <f t="shared" si="76"/>
        <v>3.2276856151460663E-2</v>
      </c>
      <c r="N4844" s="4">
        <f>D4844/M4844</f>
        <v>0.57289671405642739</v>
      </c>
      <c r="O4844" s="4"/>
      <c r="P4844" s="4">
        <f>LN(C4844/C4843)</f>
        <v>3.5439174652780185E-3</v>
      </c>
      <c r="Q4844">
        <f>$Y$3*D4844+$Y$4*P4844</f>
        <v>6.6787575315511213E-3</v>
      </c>
    </row>
    <row r="4845" spans="1:17" x14ac:dyDescent="0.25">
      <c r="A4845" s="5">
        <v>39891</v>
      </c>
      <c r="B4845">
        <v>3.0725509999999998</v>
      </c>
      <c r="C4845">
        <v>12.765914</v>
      </c>
      <c r="D4845" s="4">
        <f t="shared" si="77"/>
        <v>9.8468311354538282E-4</v>
      </c>
      <c r="E4845" s="4"/>
      <c r="F4845" s="4"/>
      <c r="G4845" s="4"/>
      <c r="H4845" s="4"/>
      <c r="I4845" s="4"/>
      <c r="J4845" s="4"/>
      <c r="K4845" s="4"/>
      <c r="L4845" s="4">
        <f>0.94*L4844+(1-0.94)*D4844^2</f>
        <v>9.9980341769804006E-4</v>
      </c>
      <c r="M4845" s="4">
        <f t="shared" si="76"/>
        <v>3.1619668209803213E-2</v>
      </c>
      <c r="N4845" s="4">
        <f>D4845/M4845</f>
        <v>3.1141475204983216E-2</v>
      </c>
      <c r="O4845" s="4"/>
      <c r="P4845" s="4">
        <f>LN(C4845/C4844)</f>
        <v>1.0557327053276609E-2</v>
      </c>
      <c r="Q4845">
        <f>$Y$3*D4845+$Y$4*P4845</f>
        <v>8.5497047824589691E-3</v>
      </c>
    </row>
    <row r="4846" spans="1:17" x14ac:dyDescent="0.25">
      <c r="A4846" s="5">
        <v>39892</v>
      </c>
      <c r="B4846">
        <v>3.071644</v>
      </c>
      <c r="C4846">
        <v>12.706331</v>
      </c>
      <c r="D4846" s="4">
        <f t="shared" si="77"/>
        <v>-2.95238027630288E-4</v>
      </c>
      <c r="E4846" s="4"/>
      <c r="F4846" s="4"/>
      <c r="G4846" s="4"/>
      <c r="H4846" s="4"/>
      <c r="I4846" s="4"/>
      <c r="J4846" s="4"/>
      <c r="K4846" s="4"/>
      <c r="L4846" s="4">
        <f>0.94*L4845+(1-0.94)*D4845^2</f>
        <v>9.398733886862037E-4</v>
      </c>
      <c r="M4846" s="4">
        <f t="shared" si="76"/>
        <v>3.0657354561119649E-2</v>
      </c>
      <c r="N4846" s="4">
        <f>D4846/M4846</f>
        <v>-9.6302512678218995E-3</v>
      </c>
      <c r="O4846" s="4"/>
      <c r="P4846" s="4">
        <f>LN(C4846/C4845)</f>
        <v>-4.6782769772188955E-3</v>
      </c>
      <c r="Q4846">
        <f>$Y$3*D4846+$Y$4*P4846</f>
        <v>-3.7590443530393833E-3</v>
      </c>
    </row>
    <row r="4847" spans="1:17" x14ac:dyDescent="0.25">
      <c r="A4847" s="5">
        <v>39895</v>
      </c>
      <c r="B4847">
        <v>3.2551749999999999</v>
      </c>
      <c r="C4847">
        <v>13.652225</v>
      </c>
      <c r="D4847" s="4">
        <f t="shared" si="77"/>
        <v>5.8033114502665406E-2</v>
      </c>
      <c r="E4847" s="4"/>
      <c r="F4847" s="4"/>
      <c r="G4847" s="4"/>
      <c r="H4847" s="4"/>
      <c r="I4847" s="4"/>
      <c r="J4847" s="4"/>
      <c r="K4847" s="4"/>
      <c r="L4847" s="4">
        <f>0.94*L4846+(1-0.94)*D4846^2</f>
        <v>8.8348621529460891E-4</v>
      </c>
      <c r="M4847" s="4">
        <f t="shared" si="76"/>
        <v>2.9723496014005635E-2</v>
      </c>
      <c r="N4847" s="4">
        <f>D4847/M4847</f>
        <v>1.952432327453014</v>
      </c>
      <c r="O4847" s="4"/>
      <c r="P4847" s="4">
        <f>LN(C4847/C4846)</f>
        <v>7.1802138820574554E-2</v>
      </c>
      <c r="Q4847">
        <f>$Y$3*D4847+$Y$4*P4847</f>
        <v>6.8914430885117769E-2</v>
      </c>
    </row>
    <row r="4848" spans="1:17" x14ac:dyDescent="0.25">
      <c r="A4848" s="5">
        <v>39896</v>
      </c>
      <c r="B4848">
        <v>3.2201019999999998</v>
      </c>
      <c r="C4848">
        <v>13.354308</v>
      </c>
      <c r="D4848" s="4">
        <f t="shared" si="77"/>
        <v>-1.0833001582946537E-2</v>
      </c>
      <c r="E4848" s="4"/>
      <c r="F4848" s="4"/>
      <c r="G4848" s="4"/>
      <c r="H4848" s="4"/>
      <c r="I4848" s="4"/>
      <c r="J4848" s="4"/>
      <c r="K4848" s="4"/>
      <c r="L4848" s="4">
        <f>0.94*L4847+(1-0.94)*D4847^2</f>
        <v>1.0325475851097009E-3</v>
      </c>
      <c r="M4848" s="4">
        <f t="shared" si="76"/>
        <v>3.2133278468119322E-2</v>
      </c>
      <c r="N4848" s="4">
        <f>D4848/M4848</f>
        <v>-0.3371271808973485</v>
      </c>
      <c r="O4848" s="4"/>
      <c r="P4848" s="4">
        <f>LN(C4848/C4847)</f>
        <v>-2.2063482590205623E-2</v>
      </c>
      <c r="Q4848">
        <f>$Y$3*D4848+$Y$4*P4848</f>
        <v>-1.9708170523432888E-2</v>
      </c>
    </row>
    <row r="4849" spans="1:17" x14ac:dyDescent="0.25">
      <c r="A4849" s="5">
        <v>39897</v>
      </c>
      <c r="B4849">
        <v>3.2198000000000002</v>
      </c>
      <c r="C4849">
        <v>13.317069</v>
      </c>
      <c r="D4849" s="4">
        <f t="shared" si="77"/>
        <v>-9.3790247187265145E-5</v>
      </c>
      <c r="E4849" s="4"/>
      <c r="F4849" s="4"/>
      <c r="G4849" s="4"/>
      <c r="H4849" s="4"/>
      <c r="I4849" s="4"/>
      <c r="J4849" s="4"/>
      <c r="K4849" s="4"/>
      <c r="L4849" s="4">
        <f>0.94*L4848+(1-0.94)*D4848^2</f>
        <v>9.776359654008861E-4</v>
      </c>
      <c r="M4849" s="4">
        <f t="shared" si="76"/>
        <v>3.1267170729071189E-2</v>
      </c>
      <c r="N4849" s="4">
        <f>D4849/M4849</f>
        <v>-2.999639717963418E-3</v>
      </c>
      <c r="O4849" s="4"/>
      <c r="P4849" s="4">
        <f>LN(C4849/C4848)</f>
        <v>-2.7924335663781857E-3</v>
      </c>
      <c r="Q4849">
        <f>$Y$3*D4849+$Y$4*P4849</f>
        <v>-2.2264607314214676E-3</v>
      </c>
    </row>
    <row r="4850" spans="1:17" x14ac:dyDescent="0.25">
      <c r="A4850" s="5">
        <v>39898</v>
      </c>
      <c r="B4850">
        <v>3.3219949999999998</v>
      </c>
      <c r="C4850">
        <v>14.024632</v>
      </c>
      <c r="D4850" s="4">
        <f t="shared" si="77"/>
        <v>3.1246260246514279E-2</v>
      </c>
      <c r="E4850" s="4"/>
      <c r="F4850" s="4"/>
      <c r="G4850" s="4"/>
      <c r="H4850" s="4"/>
      <c r="I4850" s="4"/>
      <c r="J4850" s="4"/>
      <c r="K4850" s="4"/>
      <c r="L4850" s="4">
        <f>0.94*L4849+(1-0.94)*D4849^2</f>
        <v>9.1897833527346089E-4</v>
      </c>
      <c r="M4850" s="4">
        <f t="shared" si="76"/>
        <v>3.0314655453649163E-2</v>
      </c>
      <c r="N4850" s="4">
        <f>D4850/M4850</f>
        <v>1.0307311687671836</v>
      </c>
      <c r="O4850" s="4"/>
      <c r="P4850" s="4">
        <f>LN(C4850/C4849)</f>
        <v>5.1768616351600023E-2</v>
      </c>
      <c r="Q4850">
        <f>$Y$3*D4850+$Y$4*P4850</f>
        <v>4.7464566245315871E-2</v>
      </c>
    </row>
    <row r="4851" spans="1:17" x14ac:dyDescent="0.25">
      <c r="A4851" s="5">
        <v>39899</v>
      </c>
      <c r="B4851">
        <v>3.2306840000000001</v>
      </c>
      <c r="C4851">
        <v>13.503272000000001</v>
      </c>
      <c r="D4851" s="4">
        <f t="shared" si="77"/>
        <v>-2.7871626551104034E-2</v>
      </c>
      <c r="E4851" s="4"/>
      <c r="F4851" s="4"/>
      <c r="G4851" s="4"/>
      <c r="H4851" s="4"/>
      <c r="I4851" s="4"/>
      <c r="J4851" s="4"/>
      <c r="K4851" s="4"/>
      <c r="L4851" s="4">
        <f>0.94*L4850+(1-0.94)*D4850^2</f>
        <v>9.224193619206271E-4</v>
      </c>
      <c r="M4851" s="4">
        <f t="shared" si="76"/>
        <v>3.0371357591003848E-2</v>
      </c>
      <c r="N4851" s="4">
        <f>D4851/M4851</f>
        <v>-0.91769445826023111</v>
      </c>
      <c r="O4851" s="4"/>
      <c r="P4851" s="4">
        <f>LN(C4851/C4850)</f>
        <v>-3.7883185757534112E-2</v>
      </c>
      <c r="Q4851">
        <f>$Y$3*D4851+$Y$4*P4851</f>
        <v>-3.578351200439097E-2</v>
      </c>
    </row>
    <row r="4852" spans="1:17" x14ac:dyDescent="0.25">
      <c r="A4852" s="5">
        <v>39902</v>
      </c>
      <c r="B4852">
        <v>3.1593290000000001</v>
      </c>
      <c r="C4852">
        <v>13.019147999999999</v>
      </c>
      <c r="D4852" s="4">
        <f t="shared" si="77"/>
        <v>-2.2334216242504434E-2</v>
      </c>
      <c r="E4852" s="4"/>
      <c r="F4852" s="4"/>
      <c r="G4852" s="4"/>
      <c r="H4852" s="4"/>
      <c r="I4852" s="4"/>
      <c r="J4852" s="4"/>
      <c r="K4852" s="4"/>
      <c r="L4852" s="4">
        <f>0.94*L4851+(1-0.94)*D4851^2</f>
        <v>9.1368385420164192E-4</v>
      </c>
      <c r="M4852" s="4">
        <f t="shared" si="76"/>
        <v>3.0227203876667816E-2</v>
      </c>
      <c r="N4852" s="4">
        <f>D4852/M4852</f>
        <v>-0.73887800980970231</v>
      </c>
      <c r="O4852" s="4"/>
      <c r="P4852" s="4">
        <f>LN(C4852/C4851)</f>
        <v>-3.6510829596541797E-2</v>
      </c>
      <c r="Q4852">
        <f>$Y$3*D4852+$Y$4*P4852</f>
        <v>-3.3537640070896983E-2</v>
      </c>
    </row>
    <row r="4853" spans="1:17" x14ac:dyDescent="0.25">
      <c r="A4853" s="5">
        <v>39903</v>
      </c>
      <c r="B4853">
        <v>3.1783769999999998</v>
      </c>
      <c r="C4853">
        <v>13.682022999999999</v>
      </c>
      <c r="D4853" s="4">
        <f t="shared" si="77"/>
        <v>6.0110258677756861E-3</v>
      </c>
      <c r="E4853" s="4"/>
      <c r="F4853" s="4"/>
      <c r="G4853" s="4"/>
      <c r="H4853" s="4"/>
      <c r="I4853" s="4"/>
      <c r="J4853" s="4"/>
      <c r="K4853" s="4"/>
      <c r="L4853" s="4">
        <f>0.94*L4852+(1-0.94)*D4852^2</f>
        <v>8.887918558595603E-4</v>
      </c>
      <c r="M4853" s="4">
        <f t="shared" si="76"/>
        <v>2.9812612362212748E-2</v>
      </c>
      <c r="N4853" s="4">
        <f>D4853/M4853</f>
        <v>0.20162694213924756</v>
      </c>
      <c r="O4853" s="4"/>
      <c r="P4853" s="4">
        <f>LN(C4853/C4852)</f>
        <v>4.9661584526917539E-2</v>
      </c>
      <c r="Q4853">
        <f>$Y$3*D4853+$Y$4*P4853</f>
        <v>4.0506973298351831E-2</v>
      </c>
    </row>
    <row r="4854" spans="1:17" x14ac:dyDescent="0.25">
      <c r="A4854" s="5">
        <v>39904</v>
      </c>
      <c r="B4854">
        <v>3.2863180000000001</v>
      </c>
      <c r="C4854">
        <v>14.382133</v>
      </c>
      <c r="D4854" s="4">
        <f t="shared" si="77"/>
        <v>3.3397099979565928E-2</v>
      </c>
      <c r="E4854" s="4"/>
      <c r="F4854" s="4"/>
      <c r="G4854" s="4"/>
      <c r="H4854" s="4"/>
      <c r="I4854" s="4"/>
      <c r="J4854" s="4"/>
      <c r="K4854" s="4"/>
      <c r="L4854" s="4">
        <f>0.94*L4853+(1-0.94)*D4853^2</f>
        <v>8.3763229042697071E-4</v>
      </c>
      <c r="M4854" s="4">
        <f t="shared" si="76"/>
        <v>2.8941877797181211E-2</v>
      </c>
      <c r="N4854" s="4">
        <f>D4854/M4854</f>
        <v>1.1539368735368869</v>
      </c>
      <c r="O4854" s="4"/>
      <c r="P4854" s="4">
        <f>LN(C4854/C4853)</f>
        <v>4.9903890930065482E-2</v>
      </c>
      <c r="Q4854">
        <f>$Y$3*D4854+$Y$4*P4854</f>
        <v>4.6442005024708757E-2</v>
      </c>
    </row>
    <row r="4855" spans="1:17" x14ac:dyDescent="0.25">
      <c r="A4855" s="5">
        <v>39905</v>
      </c>
      <c r="B4855">
        <v>3.4078650000000001</v>
      </c>
      <c r="C4855">
        <v>14.367239</v>
      </c>
      <c r="D4855" s="4">
        <f t="shared" si="77"/>
        <v>3.6318206380105744E-2</v>
      </c>
      <c r="E4855" s="4"/>
      <c r="F4855" s="4"/>
      <c r="G4855" s="4"/>
      <c r="H4855" s="4"/>
      <c r="I4855" s="4"/>
      <c r="J4855" s="4"/>
      <c r="K4855" s="4"/>
      <c r="L4855" s="4">
        <f>0.94*L4854+(1-0.94)*D4854^2</f>
        <v>8.5429633022405984E-4</v>
      </c>
      <c r="M4855" s="4">
        <f t="shared" si="76"/>
        <v>2.9228348058418556E-2</v>
      </c>
      <c r="N4855" s="4">
        <f>D4855/M4855</f>
        <v>1.2425678764847305</v>
      </c>
      <c r="O4855" s="4"/>
      <c r="P4855" s="4">
        <f>LN(C4855/C4854)</f>
        <v>-1.0361270731386119E-3</v>
      </c>
      <c r="Q4855">
        <f>$Y$3*D4855+$Y$4*P4855</f>
        <v>6.7980086394644548E-3</v>
      </c>
    </row>
    <row r="4856" spans="1:17" x14ac:dyDescent="0.25">
      <c r="A4856" s="5">
        <v>39906</v>
      </c>
      <c r="B4856">
        <v>3.5070389999999998</v>
      </c>
      <c r="C4856">
        <v>13.965045</v>
      </c>
      <c r="D4856" s="4">
        <f t="shared" si="77"/>
        <v>2.8686096205708111E-2</v>
      </c>
      <c r="E4856" s="4"/>
      <c r="F4856" s="4"/>
      <c r="G4856" s="4"/>
      <c r="H4856" s="4"/>
      <c r="I4856" s="4"/>
      <c r="J4856" s="4"/>
      <c r="K4856" s="4"/>
      <c r="L4856" s="4">
        <f>0.94*L4855+(1-0.94)*D4855^2</f>
        <v>8.8217927729069352E-4</v>
      </c>
      <c r="M4856" s="4">
        <f t="shared" si="76"/>
        <v>2.9701502946664054E-2</v>
      </c>
      <c r="N4856" s="4">
        <f>D4856/M4856</f>
        <v>0.96581295085372143</v>
      </c>
      <c r="O4856" s="4"/>
      <c r="P4856" s="4">
        <f>LN(C4856/C4855)</f>
        <v>-2.8393123501587153E-2</v>
      </c>
      <c r="Q4856">
        <f>$Y$3*D4856+$Y$4*P4856</f>
        <v>-1.6422187007267223E-2</v>
      </c>
    </row>
    <row r="4857" spans="1:17" x14ac:dyDescent="0.25">
      <c r="A4857" s="5">
        <v>39909</v>
      </c>
      <c r="B4857">
        <v>3.5814189999999999</v>
      </c>
      <c r="C4857">
        <v>13.972493999999999</v>
      </c>
      <c r="D4857" s="4">
        <f t="shared" si="77"/>
        <v>2.0986998882246529E-2</v>
      </c>
      <c r="E4857" s="4"/>
      <c r="F4857" s="4"/>
      <c r="G4857" s="4"/>
      <c r="H4857" s="4"/>
      <c r="I4857" s="4"/>
      <c r="J4857" s="4"/>
      <c r="K4857" s="4"/>
      <c r="L4857" s="4">
        <f>0.94*L4856+(1-0.94)*D4856^2</f>
        <v>8.7862204758464035E-4</v>
      </c>
      <c r="M4857" s="4">
        <f t="shared" si="76"/>
        <v>2.9641559466138761E-2</v>
      </c>
      <c r="N4857" s="4">
        <f>D4857/M4857</f>
        <v>0.70802613830831573</v>
      </c>
      <c r="O4857" s="4"/>
      <c r="P4857" s="4">
        <f>LN(C4857/C4856)</f>
        <v>5.332610131851299E-4</v>
      </c>
      <c r="Q4857">
        <f>$Y$3*D4857+$Y$4*P4857</f>
        <v>4.8229201633557903E-3</v>
      </c>
    </row>
    <row r="4858" spans="1:17" x14ac:dyDescent="0.25">
      <c r="A4858" s="5">
        <v>39910</v>
      </c>
      <c r="B4858">
        <v>3.4771049999999999</v>
      </c>
      <c r="C4858">
        <v>13.972493999999999</v>
      </c>
      <c r="D4858" s="4">
        <f t="shared" si="77"/>
        <v>-2.9559039577667607E-2</v>
      </c>
      <c r="E4858" s="4"/>
      <c r="F4858" s="4"/>
      <c r="G4858" s="4"/>
      <c r="H4858" s="4"/>
      <c r="I4858" s="4"/>
      <c r="J4858" s="4"/>
      <c r="K4858" s="4"/>
      <c r="L4858" s="4">
        <f>0.94*L4857+(1-0.94)*D4857^2</f>
        <v>8.5233197205456695E-4</v>
      </c>
      <c r="M4858" s="4">
        <f t="shared" si="76"/>
        <v>2.9194725072426472E-2</v>
      </c>
      <c r="N4858" s="4">
        <f>D4858/M4858</f>
        <v>-1.0124787784210107</v>
      </c>
      <c r="O4858" s="4"/>
      <c r="P4858" s="4">
        <f>LN(C4858/C4857)</f>
        <v>0</v>
      </c>
      <c r="Q4858">
        <f>$Y$3*D4858+$Y$4*P4858</f>
        <v>-6.1992680949722757E-3</v>
      </c>
    </row>
    <row r="4859" spans="1:17" x14ac:dyDescent="0.25">
      <c r="A4859" s="5">
        <v>39911</v>
      </c>
      <c r="B4859">
        <v>3.5170159999999999</v>
      </c>
      <c r="C4859">
        <v>14.292759999999999</v>
      </c>
      <c r="D4859" s="4">
        <f t="shared" si="77"/>
        <v>1.1412851796616774E-2</v>
      </c>
      <c r="E4859" s="4"/>
      <c r="F4859" s="4"/>
      <c r="G4859" s="4"/>
      <c r="H4859" s="4"/>
      <c r="I4859" s="4"/>
      <c r="J4859" s="4"/>
      <c r="K4859" s="4"/>
      <c r="L4859" s="4">
        <f>0.94*L4858+(1-0.94)*D4858^2</f>
        <v>8.5361626297654014E-4</v>
      </c>
      <c r="M4859" s="4">
        <f t="shared" si="76"/>
        <v>2.9216712049382629E-2</v>
      </c>
      <c r="N4859" s="4">
        <f>D4859/M4859</f>
        <v>0.39062752089716873</v>
      </c>
      <c r="O4859" s="4"/>
      <c r="P4859" s="4">
        <f>LN(C4859/C4858)</f>
        <v>2.2662432602931187E-2</v>
      </c>
      <c r="Q4859">
        <f>$Y$3*D4859+$Y$4*P4859</f>
        <v>2.030311483175818E-2</v>
      </c>
    </row>
    <row r="4860" spans="1:17" x14ac:dyDescent="0.25">
      <c r="A4860" s="5">
        <v>39912</v>
      </c>
      <c r="B4860">
        <v>3.6152820000000001</v>
      </c>
      <c r="C4860">
        <v>14.650266</v>
      </c>
      <c r="D4860" s="4">
        <f t="shared" si="77"/>
        <v>2.7556958053680084E-2</v>
      </c>
      <c r="E4860" s="4"/>
      <c r="F4860" s="4"/>
      <c r="G4860" s="4"/>
      <c r="H4860" s="4"/>
      <c r="I4860" s="4"/>
      <c r="J4860" s="4"/>
      <c r="K4860" s="4"/>
      <c r="L4860" s="4">
        <f>0.94*L4859+(1-0.94)*D4859^2</f>
        <v>8.1021447836584007E-4</v>
      </c>
      <c r="M4860" s="4">
        <f t="shared" si="76"/>
        <v>2.8464266692922902E-2</v>
      </c>
      <c r="N4860" s="4">
        <f>D4860/M4860</f>
        <v>0.96812464381988095</v>
      </c>
      <c r="O4860" s="4"/>
      <c r="P4860" s="4">
        <f>LN(C4860/C4859)</f>
        <v>2.4705376945194261E-2</v>
      </c>
      <c r="Q4860">
        <f>$Y$3*D4860+$Y$4*P4860</f>
        <v>2.5303424650351014E-2</v>
      </c>
    </row>
    <row r="4861" spans="1:17" x14ac:dyDescent="0.25">
      <c r="A4861" s="5">
        <v>39916</v>
      </c>
      <c r="B4861">
        <v>3.6349339999999999</v>
      </c>
      <c r="C4861">
        <v>14.590680000000001</v>
      </c>
      <c r="D4861" s="4">
        <f t="shared" si="77"/>
        <v>5.421093144848379E-3</v>
      </c>
      <c r="E4861" s="4"/>
      <c r="F4861" s="4"/>
      <c r="G4861" s="4"/>
      <c r="H4861" s="4"/>
      <c r="I4861" s="4"/>
      <c r="J4861" s="4"/>
      <c r="K4861" s="4"/>
      <c r="L4861" s="4">
        <f>0.94*L4860+(1-0.94)*D4860^2</f>
        <v>8.071647658942267E-4</v>
      </c>
      <c r="M4861" s="4">
        <f t="shared" si="76"/>
        <v>2.8410645291760388E-2</v>
      </c>
      <c r="N4861" s="4">
        <f>D4861/M4861</f>
        <v>0.19081203855727261</v>
      </c>
      <c r="O4861" s="4"/>
      <c r="P4861" s="4">
        <f>LN(C4861/C4860)</f>
        <v>-4.0755235809673811E-3</v>
      </c>
      <c r="Q4861">
        <f>$Y$3*D4861+$Y$4*P4861</f>
        <v>-2.0838461137803669E-3</v>
      </c>
    </row>
    <row r="4862" spans="1:17" x14ac:dyDescent="0.25">
      <c r="A4862" s="5">
        <v>39917</v>
      </c>
      <c r="B4862">
        <v>3.5771850000000001</v>
      </c>
      <c r="C4862">
        <v>14.411930999999999</v>
      </c>
      <c r="D4862" s="4">
        <f t="shared" si="77"/>
        <v>-1.6014775754495489E-2</v>
      </c>
      <c r="E4862" s="4"/>
      <c r="F4862" s="4"/>
      <c r="G4862" s="4"/>
      <c r="H4862" s="4"/>
      <c r="I4862" s="4"/>
      <c r="J4862" s="4"/>
      <c r="K4862" s="4"/>
      <c r="L4862" s="4">
        <f>0.94*L4861+(1-0.94)*D4861^2</f>
        <v>7.6049817499368032E-4</v>
      </c>
      <c r="M4862" s="4">
        <f t="shared" si="76"/>
        <v>2.7577131377169748E-2</v>
      </c>
      <c r="N4862" s="4">
        <f>D4862/M4862</f>
        <v>-0.58072667296184499</v>
      </c>
      <c r="O4862" s="4"/>
      <c r="P4862" s="4">
        <f>LN(C4862/C4861)</f>
        <v>-1.2326563516409789E-2</v>
      </c>
      <c r="Q4862">
        <f>$Y$3*D4862+$Y$4*P4862</f>
        <v>-1.3100073643319502E-2</v>
      </c>
    </row>
    <row r="4863" spans="1:17" x14ac:dyDescent="0.25">
      <c r="A4863" s="5">
        <v>39918</v>
      </c>
      <c r="B4863">
        <v>3.5569269999999999</v>
      </c>
      <c r="C4863">
        <v>14.024632</v>
      </c>
      <c r="D4863" s="4">
        <f t="shared" si="77"/>
        <v>-5.6792084141934927E-3</v>
      </c>
      <c r="E4863" s="4"/>
      <c r="F4863" s="4"/>
      <c r="G4863" s="4"/>
      <c r="H4863" s="4"/>
      <c r="I4863" s="4"/>
      <c r="J4863" s="4"/>
      <c r="K4863" s="4"/>
      <c r="L4863" s="4">
        <f>0.94*L4862+(1-0.94)*D4862^2</f>
        <v>7.302566670420661E-4</v>
      </c>
      <c r="M4863" s="4">
        <f t="shared" si="76"/>
        <v>2.7023261591489399E-2</v>
      </c>
      <c r="N4863" s="4">
        <f>D4863/M4863</f>
        <v>-0.21015999104941799</v>
      </c>
      <c r="O4863" s="4"/>
      <c r="P4863" s="4">
        <f>LN(C4863/C4862)</f>
        <v>-2.7241192992114721E-2</v>
      </c>
      <c r="Q4863">
        <f>$Y$3*D4863+$Y$4*P4863</f>
        <v>-2.2719106856434575E-2</v>
      </c>
    </row>
    <row r="4864" spans="1:17" x14ac:dyDescent="0.25">
      <c r="A4864" s="5">
        <v>39919</v>
      </c>
      <c r="B4864">
        <v>3.672126</v>
      </c>
      <c r="C4864">
        <v>14.717301000000001</v>
      </c>
      <c r="D4864" s="4">
        <f t="shared" si="77"/>
        <v>3.1873816051878293E-2</v>
      </c>
      <c r="E4864" s="4"/>
      <c r="F4864" s="4"/>
      <c r="G4864" s="4"/>
      <c r="H4864" s="4"/>
      <c r="I4864" s="4"/>
      <c r="J4864" s="4"/>
      <c r="K4864" s="4"/>
      <c r="L4864" s="4">
        <f>0.94*L4863+(1-0.94)*D4863^2</f>
        <v>6.8837647151225284E-4</v>
      </c>
      <c r="M4864" s="4">
        <f t="shared" si="76"/>
        <v>2.6236929536671262E-2</v>
      </c>
      <c r="N4864" s="4">
        <f>D4864/M4864</f>
        <v>1.2148455103074609</v>
      </c>
      <c r="O4864" s="4"/>
      <c r="P4864" s="4">
        <f>LN(C4864/C4863)</f>
        <v>4.820852830537186E-2</v>
      </c>
      <c r="Q4864">
        <f>$Y$3*D4864+$Y$4*P4864</f>
        <v>4.478273159612621E-2</v>
      </c>
    </row>
    <row r="4865" spans="1:17" x14ac:dyDescent="0.25">
      <c r="A4865" s="5">
        <v>39920</v>
      </c>
      <c r="B4865">
        <v>3.7316889999999998</v>
      </c>
      <c r="C4865">
        <v>14.300205999999999</v>
      </c>
      <c r="D4865" s="4">
        <f t="shared" si="77"/>
        <v>1.6090160284316972E-2</v>
      </c>
      <c r="E4865" s="4"/>
      <c r="F4865" s="4"/>
      <c r="G4865" s="4"/>
      <c r="H4865" s="4"/>
      <c r="I4865" s="4"/>
      <c r="J4865" s="4"/>
      <c r="K4865" s="4"/>
      <c r="L4865" s="4">
        <f>0.94*L4864+(1-0.94)*D4864^2</f>
        <v>7.080302922040561E-4</v>
      </c>
      <c r="M4865" s="4">
        <f t="shared" si="76"/>
        <v>2.6608838610583066E-2</v>
      </c>
      <c r="N4865" s="4">
        <f>D4865/M4865</f>
        <v>0.60469231745866103</v>
      </c>
      <c r="O4865" s="4"/>
      <c r="P4865" s="4">
        <f>LN(C4865/C4864)</f>
        <v>-2.8749797754199384E-2</v>
      </c>
      <c r="Q4865">
        <f>$Y$3*D4865+$Y$4*P4865</f>
        <v>-1.9345739800365011E-2</v>
      </c>
    </row>
    <row r="4866" spans="1:17" x14ac:dyDescent="0.25">
      <c r="A4866" s="5">
        <v>39923</v>
      </c>
      <c r="B4866">
        <v>3.6434009999999999</v>
      </c>
      <c r="C4866">
        <v>13.860778</v>
      </c>
      <c r="D4866" s="4">
        <f t="shared" si="77"/>
        <v>-2.3943360095892402E-2</v>
      </c>
      <c r="E4866" s="4"/>
      <c r="F4866" s="4"/>
      <c r="G4866" s="4"/>
      <c r="H4866" s="4"/>
      <c r="I4866" s="4"/>
      <c r="J4866" s="4"/>
      <c r="K4866" s="4"/>
      <c r="L4866" s="4">
        <f>0.94*L4865+(1-0.94)*D4865^2</f>
        <v>6.8108207015031336E-4</v>
      </c>
      <c r="M4866" s="4">
        <f t="shared" ref="M4866:M4929" si="78">SQRT(L4866)</f>
        <v>2.6097549121523143E-2</v>
      </c>
      <c r="N4866" s="4">
        <f>D4866/M4866</f>
        <v>-0.9174562708705033</v>
      </c>
      <c r="O4866" s="4"/>
      <c r="P4866" s="4">
        <f>LN(C4866/C4865)</f>
        <v>-3.1210817814001895E-2</v>
      </c>
      <c r="Q4866">
        <f>$Y$3*D4866+$Y$4*P4866</f>
        <v>-2.9686650608059435E-2</v>
      </c>
    </row>
    <row r="4867" spans="1:17" x14ac:dyDescent="0.25">
      <c r="A4867" s="5">
        <v>39924</v>
      </c>
      <c r="B4867">
        <v>3.6814979999999999</v>
      </c>
      <c r="C4867">
        <v>14.128904</v>
      </c>
      <c r="D4867" s="4">
        <f t="shared" si="77"/>
        <v>1.0402148486205765E-2</v>
      </c>
      <c r="E4867" s="4"/>
      <c r="F4867" s="4"/>
      <c r="G4867" s="4"/>
      <c r="H4867" s="4"/>
      <c r="I4867" s="4"/>
      <c r="J4867" s="4"/>
      <c r="K4867" s="4"/>
      <c r="L4867" s="4">
        <f>0.94*L4866+(1-0.94)*D4866^2</f>
        <v>6.7461421550218893E-4</v>
      </c>
      <c r="M4867" s="4">
        <f t="shared" si="78"/>
        <v>2.5973336626282519E-2</v>
      </c>
      <c r="N4867" s="4">
        <f>D4867/M4867</f>
        <v>0.40049334576751261</v>
      </c>
      <c r="O4867" s="4"/>
      <c r="P4867" s="4">
        <f>LN(C4867/C4866)</f>
        <v>1.9159503282021501E-2</v>
      </c>
      <c r="Q4867">
        <f>$Y$3*D4867+$Y$4*P4867</f>
        <v>1.7322867486078069E-2</v>
      </c>
    </row>
    <row r="4868" spans="1:17" x14ac:dyDescent="0.25">
      <c r="A4868" s="5">
        <v>39925</v>
      </c>
      <c r="B4868">
        <v>3.67394</v>
      </c>
      <c r="C4868">
        <v>13.987392</v>
      </c>
      <c r="D4868" s="4">
        <f t="shared" ref="D4868:D4931" si="79">LN(B4868/B4867)</f>
        <v>-2.0550788844949353E-3</v>
      </c>
      <c r="E4868" s="4"/>
      <c r="F4868" s="4"/>
      <c r="G4868" s="4"/>
      <c r="H4868" s="4"/>
      <c r="I4868" s="4"/>
      <c r="J4868" s="4"/>
      <c r="K4868" s="4"/>
      <c r="L4868" s="4">
        <f>0.94*L4867+(1-0.94)*D4867^2</f>
        <v>6.4062964415980198E-4</v>
      </c>
      <c r="M4868" s="4">
        <f t="shared" si="78"/>
        <v>2.5310662657461222E-2</v>
      </c>
      <c r="N4868" s="4">
        <f>D4868/M4868</f>
        <v>-8.1194195201725675E-2</v>
      </c>
      <c r="O4868" s="4"/>
      <c r="P4868" s="4">
        <f>LN(C4868/C4867)</f>
        <v>-1.0066275795916797E-2</v>
      </c>
      <c r="Q4868">
        <f>$Y$3*D4868+$Y$4*P4868</f>
        <v>-8.3861279249068162E-3</v>
      </c>
    </row>
    <row r="4869" spans="1:17" x14ac:dyDescent="0.25">
      <c r="A4869" s="5">
        <v>39926</v>
      </c>
      <c r="B4869">
        <v>3.7915549999999998</v>
      </c>
      <c r="C4869">
        <v>14.091663</v>
      </c>
      <c r="D4869" s="4">
        <f t="shared" si="79"/>
        <v>3.1511569500610646E-2</v>
      </c>
      <c r="E4869" s="4"/>
      <c r="F4869" s="4"/>
      <c r="G4869" s="4"/>
      <c r="H4869" s="4"/>
      <c r="I4869" s="4"/>
      <c r="J4869" s="4"/>
      <c r="K4869" s="4"/>
      <c r="L4869" s="4">
        <f>0.94*L4868+(1-0.94)*D4868^2</f>
        <v>6.0244526646350367E-4</v>
      </c>
      <c r="M4869" s="4">
        <f t="shared" si="78"/>
        <v>2.4544760468652036E-2</v>
      </c>
      <c r="N4869" s="4">
        <f>D4869/M4869</f>
        <v>1.2838409867904985</v>
      </c>
      <c r="O4869" s="4"/>
      <c r="P4869" s="4">
        <f>LN(C4869/C4868)</f>
        <v>7.4269934868255944E-3</v>
      </c>
      <c r="Q4869">
        <f>$Y$3*D4869+$Y$4*P4869</f>
        <v>1.2478129985049175E-2</v>
      </c>
    </row>
    <row r="4870" spans="1:17" x14ac:dyDescent="0.25">
      <c r="A4870" s="5">
        <v>39927</v>
      </c>
      <c r="B4870">
        <v>3.7462019999999998</v>
      </c>
      <c r="C4870">
        <v>15.573824</v>
      </c>
      <c r="D4870" s="4">
        <f t="shared" si="79"/>
        <v>-1.2033698431939627E-2</v>
      </c>
      <c r="E4870" s="4"/>
      <c r="F4870" s="4"/>
      <c r="G4870" s="4"/>
      <c r="H4870" s="4"/>
      <c r="I4870" s="4"/>
      <c r="J4870" s="4"/>
      <c r="K4870" s="4"/>
      <c r="L4870" s="4">
        <f>0.94*L4869+(1-0.94)*D4869^2</f>
        <v>6.2587729121920234E-4</v>
      </c>
      <c r="M4870" s="4">
        <f t="shared" si="78"/>
        <v>2.5017539671582462E-2</v>
      </c>
      <c r="N4870" s="4">
        <f>D4870/M4870</f>
        <v>-0.48101046665307223</v>
      </c>
      <c r="O4870" s="4"/>
      <c r="P4870" s="4">
        <f>LN(C4870/C4869)</f>
        <v>0.10000821028941072</v>
      </c>
      <c r="Q4870">
        <f>$Y$3*D4870+$Y$4*P4870</f>
        <v>7.6510226594404956E-2</v>
      </c>
    </row>
    <row r="4871" spans="1:17" x14ac:dyDescent="0.25">
      <c r="A4871" s="5">
        <v>39930</v>
      </c>
      <c r="B4871">
        <v>3.771299</v>
      </c>
      <c r="C4871">
        <v>15.193966</v>
      </c>
      <c r="D4871" s="4">
        <f t="shared" si="79"/>
        <v>6.6769776923298954E-3</v>
      </c>
      <c r="E4871" s="4"/>
      <c r="F4871" s="4"/>
      <c r="G4871" s="4"/>
      <c r="H4871" s="4"/>
      <c r="I4871" s="4"/>
      <c r="J4871" s="4"/>
      <c r="K4871" s="4"/>
      <c r="L4871" s="4">
        <f>0.94*L4870+(1-0.94)*D4870^2</f>
        <v>5.9701324762310212E-4</v>
      </c>
      <c r="M4871" s="4">
        <f t="shared" si="78"/>
        <v>2.4433854538797234E-2</v>
      </c>
      <c r="N4871" s="4">
        <f>D4871/M4871</f>
        <v>0.27326747328088874</v>
      </c>
      <c r="O4871" s="4"/>
      <c r="P4871" s="4">
        <f>LN(C4871/C4870)</f>
        <v>-2.4693180851738463E-2</v>
      </c>
      <c r="Q4871">
        <f>$Y$3*D4871+$Y$4*P4871</f>
        <v>-1.8114075922247043E-2</v>
      </c>
    </row>
    <row r="4872" spans="1:17" x14ac:dyDescent="0.25">
      <c r="A4872" s="5">
        <v>39931</v>
      </c>
      <c r="B4872">
        <v>3.7462019999999998</v>
      </c>
      <c r="C4872">
        <v>14.843914</v>
      </c>
      <c r="D4872" s="4">
        <f t="shared" si="79"/>
        <v>-6.676977692329826E-3</v>
      </c>
      <c r="E4872" s="4"/>
      <c r="F4872" s="4"/>
      <c r="G4872" s="4"/>
      <c r="H4872" s="4"/>
      <c r="I4872" s="4"/>
      <c r="J4872" s="4"/>
      <c r="K4872" s="4"/>
      <c r="L4872" s="4">
        <f>0.94*L4871+(1-0.94)*D4871^2</f>
        <v>5.638673746319482E-4</v>
      </c>
      <c r="M4872" s="4">
        <f t="shared" si="78"/>
        <v>2.3745891742192968E-2</v>
      </c>
      <c r="N4872" s="4">
        <f>D4872/M4872</f>
        <v>-0.28118454193345016</v>
      </c>
      <c r="O4872" s="4"/>
      <c r="P4872" s="4">
        <f>LN(C4872/C4871)</f>
        <v>-2.3308425758174264E-2</v>
      </c>
      <c r="Q4872">
        <f>$Y$3*D4872+$Y$4*P4872</f>
        <v>-1.9820396145545243E-2</v>
      </c>
    </row>
    <row r="4873" spans="1:17" x14ac:dyDescent="0.25">
      <c r="A4873" s="5">
        <v>39932</v>
      </c>
      <c r="B4873">
        <v>3.7836959999999999</v>
      </c>
      <c r="C4873">
        <v>15.082252</v>
      </c>
      <c r="D4873" s="4">
        <f t="shared" si="79"/>
        <v>9.9587829421174511E-3</v>
      </c>
      <c r="E4873" s="4"/>
      <c r="F4873" s="4"/>
      <c r="G4873" s="4"/>
      <c r="H4873" s="4"/>
      <c r="I4873" s="4"/>
      <c r="J4873" s="4"/>
      <c r="K4873" s="4"/>
      <c r="L4873" s="4">
        <f>0.94*L4872+(1-0.94)*D4872^2</f>
        <v>5.3271025402026352E-4</v>
      </c>
      <c r="M4873" s="4">
        <f t="shared" si="78"/>
        <v>2.3080516762418114E-2</v>
      </c>
      <c r="N4873" s="4">
        <f>D4873/M4873</f>
        <v>0.43148006799974625</v>
      </c>
      <c r="O4873" s="4"/>
      <c r="P4873" s="4">
        <f>LN(C4873/C4872)</f>
        <v>1.5928738705262395E-2</v>
      </c>
      <c r="Q4873">
        <f>$Y$3*D4873+$Y$4*P4873</f>
        <v>1.4676690031839948E-2</v>
      </c>
    </row>
    <row r="4874" spans="1:17" x14ac:dyDescent="0.25">
      <c r="A4874" s="5">
        <v>39933</v>
      </c>
      <c r="B4874">
        <v>3.8045580000000001</v>
      </c>
      <c r="C4874">
        <v>15.089699</v>
      </c>
      <c r="D4874" s="4">
        <f t="shared" si="79"/>
        <v>5.4985119267608948E-3</v>
      </c>
      <c r="E4874" s="4"/>
      <c r="F4874" s="4"/>
      <c r="G4874" s="4"/>
      <c r="H4874" s="4"/>
      <c r="I4874" s="4"/>
      <c r="J4874" s="4"/>
      <c r="K4874" s="4"/>
      <c r="L4874" s="4">
        <f>0.94*L4873+(1-0.94)*D4873^2</f>
        <v>5.0669828024034035E-4</v>
      </c>
      <c r="M4874" s="4">
        <f t="shared" si="78"/>
        <v>2.2509959578825112E-2</v>
      </c>
      <c r="N4874" s="4">
        <f>D4874/M4874</f>
        <v>0.24427018216120158</v>
      </c>
      <c r="O4874" s="4"/>
      <c r="P4874" s="4">
        <f>LN(C4874/C4873)</f>
        <v>4.936372958595092E-4</v>
      </c>
      <c r="Q4874">
        <f>$Y$3*D4874+$Y$4*P4874</f>
        <v>1.543284377157923E-3</v>
      </c>
    </row>
    <row r="4875" spans="1:17" x14ac:dyDescent="0.25">
      <c r="A4875" s="5">
        <v>39934</v>
      </c>
      <c r="B4875">
        <v>3.8471899999999999</v>
      </c>
      <c r="C4875">
        <v>15.074795999999999</v>
      </c>
      <c r="D4875" s="4">
        <f t="shared" si="79"/>
        <v>1.1143190062228711E-2</v>
      </c>
      <c r="E4875" s="4"/>
      <c r="F4875" s="4"/>
      <c r="G4875" s="4"/>
      <c r="H4875" s="4"/>
      <c r="I4875" s="4"/>
      <c r="J4875" s="4"/>
      <c r="K4875" s="4"/>
      <c r="L4875" s="4">
        <f>0.94*L4874+(1-0.94)*D4874^2</f>
        <v>4.7811040143044381E-4</v>
      </c>
      <c r="M4875" s="4">
        <f t="shared" si="78"/>
        <v>2.1865735785251861E-2</v>
      </c>
      <c r="N4875" s="4">
        <f>D4875/M4875</f>
        <v>0.50961880138260152</v>
      </c>
      <c r="O4875" s="4"/>
      <c r="P4875" s="4">
        <f>LN(C4875/C4874)</f>
        <v>-9.8811541267793254E-4</v>
      </c>
      <c r="Q4875">
        <f>$Y$3*D4875+$Y$4*P4875</f>
        <v>1.5561220204547109E-3</v>
      </c>
    </row>
    <row r="4876" spans="1:17" x14ac:dyDescent="0.25">
      <c r="A4876" s="5">
        <v>39937</v>
      </c>
      <c r="B4876">
        <v>3.9932289999999999</v>
      </c>
      <c r="C4876">
        <v>15.037561999999999</v>
      </c>
      <c r="D4876" s="4">
        <f t="shared" si="79"/>
        <v>3.7257165114805146E-2</v>
      </c>
      <c r="E4876" s="4"/>
      <c r="F4876" s="4"/>
      <c r="G4876" s="4"/>
      <c r="H4876" s="4"/>
      <c r="I4876" s="4"/>
      <c r="J4876" s="4"/>
      <c r="K4876" s="4"/>
      <c r="L4876" s="4">
        <f>0.94*L4875+(1-0.94)*D4875^2</f>
        <v>4.5687401843039427E-4</v>
      </c>
      <c r="M4876" s="4">
        <f t="shared" si="78"/>
        <v>2.1374611538701568E-2</v>
      </c>
      <c r="N4876" s="4">
        <f>D4876/M4876</f>
        <v>1.7430569461974132</v>
      </c>
      <c r="O4876" s="4"/>
      <c r="P4876" s="4">
        <f>LN(C4876/C4875)</f>
        <v>-2.4730058653111946E-3</v>
      </c>
      <c r="Q4876">
        <f>$Y$3*D4876+$Y$4*P4876</f>
        <v>5.8594022536221152E-3</v>
      </c>
    </row>
    <row r="4877" spans="1:17" x14ac:dyDescent="0.25">
      <c r="A4877" s="5">
        <v>39938</v>
      </c>
      <c r="B4877">
        <v>4.0125789999999997</v>
      </c>
      <c r="C4877">
        <v>14.739635</v>
      </c>
      <c r="D4877" s="4">
        <f t="shared" si="79"/>
        <v>4.8339999360884857E-3</v>
      </c>
      <c r="E4877" s="4"/>
      <c r="F4877" s="4"/>
      <c r="G4877" s="4"/>
      <c r="H4877" s="4"/>
      <c r="I4877" s="4"/>
      <c r="J4877" s="4"/>
      <c r="K4877" s="4"/>
      <c r="L4877" s="4">
        <f>0.94*L4876+(1-0.94)*D4876^2</f>
        <v>5.1274735846808185E-4</v>
      </c>
      <c r="M4877" s="4">
        <f t="shared" si="78"/>
        <v>2.2643925420917678E-2</v>
      </c>
      <c r="N4877" s="4">
        <f>D4877/M4877</f>
        <v>0.21347888434674861</v>
      </c>
      <c r="O4877" s="4"/>
      <c r="P4877" s="4">
        <f>LN(C4877/C4876)</f>
        <v>-2.0011080414354909E-2</v>
      </c>
      <c r="Q4877">
        <f>$Y$3*D4877+$Y$4*P4877</f>
        <v>-1.4800447182215246E-2</v>
      </c>
    </row>
    <row r="4878" spans="1:17" x14ac:dyDescent="0.25">
      <c r="A4878" s="5">
        <v>39939</v>
      </c>
      <c r="B4878">
        <v>4.0062290000000003</v>
      </c>
      <c r="C4878">
        <v>14.739635</v>
      </c>
      <c r="D4878" s="4">
        <f t="shared" si="79"/>
        <v>-1.5837768724065355E-3</v>
      </c>
      <c r="E4878" s="4"/>
      <c r="F4878" s="4"/>
      <c r="G4878" s="4"/>
      <c r="H4878" s="4"/>
      <c r="I4878" s="4"/>
      <c r="J4878" s="4"/>
      <c r="K4878" s="4"/>
      <c r="L4878" s="4">
        <f>0.94*L4877+(1-0.94)*D4877^2</f>
        <v>4.8338457028292316E-4</v>
      </c>
      <c r="M4878" s="4">
        <f t="shared" si="78"/>
        <v>2.1986008511845054E-2</v>
      </c>
      <c r="N4878" s="4">
        <f>D4878/M4878</f>
        <v>-7.2035670847360456E-2</v>
      </c>
      <c r="O4878" s="4"/>
      <c r="P4878" s="4">
        <f>LN(C4878/C4877)</f>
        <v>0</v>
      </c>
      <c r="Q4878">
        <f>$Y$3*D4878+$Y$4*P4878</f>
        <v>-3.3215752524255504E-4</v>
      </c>
    </row>
    <row r="4879" spans="1:17" x14ac:dyDescent="0.25">
      <c r="A4879" s="5">
        <v>39940</v>
      </c>
      <c r="B4879">
        <v>3.9022199999999998</v>
      </c>
      <c r="C4879">
        <v>14.389583999999999</v>
      </c>
      <c r="D4879" s="4">
        <f t="shared" si="79"/>
        <v>-2.6304777908980125E-2</v>
      </c>
      <c r="E4879" s="4"/>
      <c r="F4879" s="4"/>
      <c r="G4879" s="4"/>
      <c r="H4879" s="4"/>
      <c r="I4879" s="4"/>
      <c r="J4879" s="4"/>
      <c r="K4879" s="4"/>
      <c r="L4879" s="4">
        <f>0.94*L4878+(1-0.94)*D4878^2</f>
        <v>4.545319970168419E-4</v>
      </c>
      <c r="M4879" s="4">
        <f t="shared" si="78"/>
        <v>2.1319756026203535E-2</v>
      </c>
      <c r="N4879" s="4">
        <f>D4879/M4879</f>
        <v>-1.2338217133746576</v>
      </c>
      <c r="O4879" s="4"/>
      <c r="P4879" s="4">
        <f>LN(C4879/C4878)</f>
        <v>-2.4035512386866069E-2</v>
      </c>
      <c r="Q4879">
        <f>$Y$3*D4879+$Y$4*P4879</f>
        <v>-2.4511433984836076E-2</v>
      </c>
    </row>
    <row r="4880" spans="1:17" x14ac:dyDescent="0.25">
      <c r="A4880" s="5">
        <v>39941</v>
      </c>
      <c r="B4880">
        <v>3.9061499999999998</v>
      </c>
      <c r="C4880">
        <v>14.464062</v>
      </c>
      <c r="D4880" s="4">
        <f t="shared" si="79"/>
        <v>1.0066122204366627E-3</v>
      </c>
      <c r="E4880" s="4"/>
      <c r="F4880" s="4"/>
      <c r="G4880" s="4"/>
      <c r="H4880" s="4"/>
      <c r="I4880" s="4"/>
      <c r="J4880" s="4"/>
      <c r="K4880" s="4"/>
      <c r="L4880" s="4">
        <f>0.94*L4879+(1-0.94)*D4879^2</f>
        <v>4.6877655764627753E-4</v>
      </c>
      <c r="M4880" s="4">
        <f t="shared" si="78"/>
        <v>2.1651248408493157E-2</v>
      </c>
      <c r="N4880" s="4">
        <f>D4880/M4880</f>
        <v>4.6492109898004674E-2</v>
      </c>
      <c r="O4880" s="4"/>
      <c r="P4880" s="4">
        <f>LN(C4880/C4879)</f>
        <v>5.1624786282130075E-3</v>
      </c>
      <c r="Q4880">
        <f>$Y$3*D4880+$Y$4*P4880</f>
        <v>4.2908897539872155E-3</v>
      </c>
    </row>
    <row r="4881" spans="1:17" x14ac:dyDescent="0.25">
      <c r="A4881" s="5">
        <v>39944</v>
      </c>
      <c r="B4881">
        <v>3.91764</v>
      </c>
      <c r="C4881">
        <v>14.389583999999999</v>
      </c>
      <c r="D4881" s="4">
        <f t="shared" si="79"/>
        <v>2.9371975118134405E-3</v>
      </c>
      <c r="E4881" s="4"/>
      <c r="F4881" s="4"/>
      <c r="G4881" s="4"/>
      <c r="H4881" s="4"/>
      <c r="I4881" s="4"/>
      <c r="J4881" s="4"/>
      <c r="K4881" s="4"/>
      <c r="L4881" s="4">
        <f>0.94*L4880+(1-0.94)*D4880^2</f>
        <v>4.4071076027724077E-4</v>
      </c>
      <c r="M4881" s="4">
        <f t="shared" si="78"/>
        <v>2.0993112210371305E-2</v>
      </c>
      <c r="N4881" s="4">
        <f>D4881/M4881</f>
        <v>0.13991243805967779</v>
      </c>
      <c r="O4881" s="4"/>
      <c r="P4881" s="4">
        <f>LN(C4881/C4880)</f>
        <v>-5.1624786282128809E-3</v>
      </c>
      <c r="Q4881">
        <f>$Y$3*D4881+$Y$4*P4881</f>
        <v>-3.4637744554152812E-3</v>
      </c>
    </row>
    <row r="4882" spans="1:17" x14ac:dyDescent="0.25">
      <c r="A4882" s="5">
        <v>39945</v>
      </c>
      <c r="B4882">
        <v>3.7619259999999999</v>
      </c>
      <c r="C4882">
        <v>14.814121</v>
      </c>
      <c r="D4882" s="4">
        <f t="shared" si="79"/>
        <v>-4.0558371389419756E-2</v>
      </c>
      <c r="E4882" s="4"/>
      <c r="F4882" s="4"/>
      <c r="G4882" s="4"/>
      <c r="H4882" s="4"/>
      <c r="I4882" s="4"/>
      <c r="J4882" s="4"/>
      <c r="K4882" s="4"/>
      <c r="L4882" s="4">
        <f>0.94*L4881+(1-0.94)*D4881^2</f>
        <v>4.1478574241401046E-4</v>
      </c>
      <c r="M4882" s="4">
        <f t="shared" si="78"/>
        <v>2.0366289362915634E-2</v>
      </c>
      <c r="N4882" s="4">
        <f>D4882/M4882</f>
        <v>-1.9914462898318277</v>
      </c>
      <c r="O4882" s="4"/>
      <c r="P4882" s="4">
        <f>LN(C4882/C4881)</f>
        <v>2.9076235990131725E-2</v>
      </c>
      <c r="Q4882">
        <f>$Y$3*D4882+$Y$4*P4882</f>
        <v>1.4472121445080019E-2</v>
      </c>
    </row>
    <row r="4883" spans="1:17" x14ac:dyDescent="0.25">
      <c r="A4883" s="5">
        <v>39946</v>
      </c>
      <c r="B4883">
        <v>3.6128629999999999</v>
      </c>
      <c r="C4883">
        <v>14.709844</v>
      </c>
      <c r="D4883" s="4">
        <f t="shared" si="79"/>
        <v>-4.0430527477888292E-2</v>
      </c>
      <c r="E4883" s="4"/>
      <c r="F4883" s="4"/>
      <c r="G4883" s="4"/>
      <c r="H4883" s="4"/>
      <c r="I4883" s="4"/>
      <c r="J4883" s="4"/>
      <c r="K4883" s="4"/>
      <c r="L4883" s="4">
        <f>0.94*L4882+(1-0.94)*D4882^2</f>
        <v>4.8859748725489606E-4</v>
      </c>
      <c r="M4883" s="4">
        <f t="shared" si="78"/>
        <v>2.2104241386098192E-2</v>
      </c>
      <c r="N4883" s="4">
        <f>D4883/M4883</f>
        <v>-1.8290845983665323</v>
      </c>
      <c r="O4883" s="4"/>
      <c r="P4883" s="4">
        <f>LN(C4883/C4882)</f>
        <v>-7.0639179804561011E-3</v>
      </c>
      <c r="Q4883">
        <f>$Y$3*D4883+$Y$4*P4883</f>
        <v>-1.4061728486150209E-2</v>
      </c>
    </row>
    <row r="4884" spans="1:17" x14ac:dyDescent="0.25">
      <c r="A4884" s="5">
        <v>39947</v>
      </c>
      <c r="B4884">
        <v>3.717479</v>
      </c>
      <c r="C4884">
        <v>14.940740999999999</v>
      </c>
      <c r="D4884" s="4">
        <f t="shared" si="79"/>
        <v>2.8545217559190601E-2</v>
      </c>
      <c r="E4884" s="4"/>
      <c r="F4884" s="4"/>
      <c r="G4884" s="4"/>
      <c r="H4884" s="4"/>
      <c r="I4884" s="4"/>
      <c r="J4884" s="4"/>
      <c r="K4884" s="4"/>
      <c r="L4884" s="4">
        <f>0.94*L4883+(1-0.94)*D4883^2</f>
        <v>5.5735929114801921E-4</v>
      </c>
      <c r="M4884" s="4">
        <f t="shared" si="78"/>
        <v>2.3608458042574894E-2</v>
      </c>
      <c r="N4884" s="4">
        <f>D4884/M4884</f>
        <v>1.2091097820837295</v>
      </c>
      <c r="O4884" s="4"/>
      <c r="P4884" s="4">
        <f>LN(C4884/C4883)</f>
        <v>1.5574847341764869E-2</v>
      </c>
      <c r="Q4884">
        <f>$Y$3*D4884+$Y$4*P4884</f>
        <v>1.8295057585998066E-2</v>
      </c>
    </row>
    <row r="4885" spans="1:17" x14ac:dyDescent="0.25">
      <c r="A4885" s="5">
        <v>39948</v>
      </c>
      <c r="B4885">
        <v>3.7014550000000002</v>
      </c>
      <c r="C4885">
        <v>15.059904</v>
      </c>
      <c r="D4885" s="4">
        <f t="shared" si="79"/>
        <v>-4.3197647850225888E-3</v>
      </c>
      <c r="E4885" s="4"/>
      <c r="F4885" s="4"/>
      <c r="G4885" s="4"/>
      <c r="H4885" s="4"/>
      <c r="I4885" s="4"/>
      <c r="J4885" s="4"/>
      <c r="K4885" s="4"/>
      <c r="L4885" s="4">
        <f>0.94*L4884+(1-0.94)*D4884^2</f>
        <v>5.728075004092294E-4</v>
      </c>
      <c r="M4885" s="4">
        <f t="shared" si="78"/>
        <v>2.3933397176523631E-2</v>
      </c>
      <c r="N4885" s="4">
        <f>D4885/M4885</f>
        <v>-0.1804910833661284</v>
      </c>
      <c r="O4885" s="4"/>
      <c r="P4885" s="4">
        <f>LN(C4885/C4884)</f>
        <v>7.9440709811524832E-3</v>
      </c>
      <c r="Q4885">
        <f>$Y$3*D4885+$Y$4*P4885</f>
        <v>5.3720386393213016E-3</v>
      </c>
    </row>
    <row r="4886" spans="1:17" x14ac:dyDescent="0.25">
      <c r="A4886" s="5">
        <v>39951</v>
      </c>
      <c r="B4886">
        <v>3.8293509999999999</v>
      </c>
      <c r="C4886">
        <v>15.342934</v>
      </c>
      <c r="D4886" s="4">
        <f t="shared" si="79"/>
        <v>3.3969351543303543E-2</v>
      </c>
      <c r="E4886" s="4"/>
      <c r="F4886" s="4"/>
      <c r="G4886" s="4"/>
      <c r="H4886" s="4"/>
      <c r="I4886" s="4"/>
      <c r="J4886" s="4"/>
      <c r="K4886" s="4"/>
      <c r="L4886" s="4">
        <f>0.94*L4885+(1-0.94)*D4885^2</f>
        <v>5.3955867245255088E-4</v>
      </c>
      <c r="M4886" s="4">
        <f t="shared" si="78"/>
        <v>2.3228402279376663E-2</v>
      </c>
      <c r="N4886" s="4">
        <f>D4886/M4886</f>
        <v>1.4624058570512717</v>
      </c>
      <c r="O4886" s="4"/>
      <c r="P4886" s="4">
        <f>LN(C4886/C4885)</f>
        <v>1.8619194468453195E-2</v>
      </c>
      <c r="Q4886">
        <f>$Y$3*D4886+$Y$4*P4886</f>
        <v>2.1838505392168986E-2</v>
      </c>
    </row>
    <row r="4887" spans="1:17" x14ac:dyDescent="0.25">
      <c r="A4887" s="5">
        <v>39952</v>
      </c>
      <c r="B4887">
        <v>3.8535400000000002</v>
      </c>
      <c r="C4887">
        <v>15.223005000000001</v>
      </c>
      <c r="D4887" s="4">
        <f t="shared" si="79"/>
        <v>6.2968692190394073E-3</v>
      </c>
      <c r="E4887" s="4"/>
      <c r="F4887" s="4"/>
      <c r="G4887" s="4"/>
      <c r="H4887" s="4"/>
      <c r="I4887" s="4"/>
      <c r="J4887" s="4"/>
      <c r="K4887" s="4"/>
      <c r="L4887" s="4">
        <f>0.94*L4886+(1-0.94)*D4886^2</f>
        <v>5.7642016276175016E-4</v>
      </c>
      <c r="M4887" s="4">
        <f t="shared" si="78"/>
        <v>2.4008751795163159E-2</v>
      </c>
      <c r="N4887" s="4">
        <f>D4887/M4887</f>
        <v>0.26227391047909387</v>
      </c>
      <c r="O4887" s="4"/>
      <c r="P4887" s="4">
        <f>LN(C4887/C4886)</f>
        <v>-7.8472717904571245E-3</v>
      </c>
      <c r="Q4887">
        <f>$Y$3*D4887+$Y$4*P4887</f>
        <v>-4.8808925256447729E-3</v>
      </c>
    </row>
    <row r="4888" spans="1:17" x14ac:dyDescent="0.25">
      <c r="A4888" s="5">
        <v>39953</v>
      </c>
      <c r="B4888">
        <v>3.805768</v>
      </c>
      <c r="C4888">
        <v>15.275472000000001</v>
      </c>
      <c r="D4888" s="4">
        <f t="shared" si="79"/>
        <v>-1.2474395724519227E-2</v>
      </c>
      <c r="E4888" s="4"/>
      <c r="F4888" s="4"/>
      <c r="G4888" s="4"/>
      <c r="H4888" s="4"/>
      <c r="I4888" s="4"/>
      <c r="J4888" s="4"/>
      <c r="K4888" s="4"/>
      <c r="L4888" s="4">
        <f>0.94*L4887+(1-0.94)*D4887^2</f>
        <v>5.4421398671374629E-4</v>
      </c>
      <c r="M4888" s="4">
        <f t="shared" si="78"/>
        <v>2.3328394430687814E-2</v>
      </c>
      <c r="N4888" s="4">
        <f>D4888/M4888</f>
        <v>-0.53473014448476264</v>
      </c>
      <c r="O4888" s="4"/>
      <c r="P4888" s="4">
        <f>LN(C4888/C4887)</f>
        <v>3.4406342164906584E-3</v>
      </c>
      <c r="Q4888">
        <f>$Y$3*D4888+$Y$4*P4888</f>
        <v>1.0285535921101662E-4</v>
      </c>
    </row>
    <row r="4889" spans="1:17" x14ac:dyDescent="0.25">
      <c r="A4889" s="5">
        <v>39954</v>
      </c>
      <c r="B4889">
        <v>3.7546680000000001</v>
      </c>
      <c r="C4889">
        <v>14.855729</v>
      </c>
      <c r="D4889" s="4">
        <f t="shared" si="79"/>
        <v>-1.3517944770235796E-2</v>
      </c>
      <c r="E4889" s="4"/>
      <c r="F4889" s="4"/>
      <c r="G4889" s="4"/>
      <c r="H4889" s="4"/>
      <c r="I4889" s="4"/>
      <c r="J4889" s="4"/>
      <c r="K4889" s="4"/>
      <c r="L4889" s="4">
        <f>0.94*L4888+(1-0.94)*D4888^2</f>
        <v>5.2089778043243567E-4</v>
      </c>
      <c r="M4889" s="4">
        <f t="shared" si="78"/>
        <v>2.2823185150903799E-2</v>
      </c>
      <c r="N4889" s="4">
        <f>D4889/M4889</f>
        <v>-0.59229001915626511</v>
      </c>
      <c r="O4889" s="4"/>
      <c r="P4889" s="4">
        <f>LN(C4889/C4888)</f>
        <v>-2.7862822647733553E-2</v>
      </c>
      <c r="Q4889">
        <f>$Y$3*D4889+$Y$4*P4889</f>
        <v>-2.4854343853333478E-2</v>
      </c>
    </row>
    <row r="4890" spans="1:17" x14ac:dyDescent="0.25">
      <c r="A4890" s="5">
        <v>39955</v>
      </c>
      <c r="B4890">
        <v>3.7038730000000002</v>
      </c>
      <c r="C4890">
        <v>14.803262</v>
      </c>
      <c r="D4890" s="4">
        <f t="shared" si="79"/>
        <v>-1.3620836922058104E-2</v>
      </c>
      <c r="E4890" s="4"/>
      <c r="F4890" s="4"/>
      <c r="G4890" s="4"/>
      <c r="H4890" s="4"/>
      <c r="I4890" s="4"/>
      <c r="J4890" s="4"/>
      <c r="K4890" s="4"/>
      <c r="L4890" s="4">
        <f>0.94*L4889+(1-0.94)*D4889^2</f>
        <v>5.0060800345515819E-4</v>
      </c>
      <c r="M4890" s="4">
        <f t="shared" si="78"/>
        <v>2.2374271015055625E-2</v>
      </c>
      <c r="N4890" s="4">
        <f>D4890/M4890</f>
        <v>-0.60877232214147481</v>
      </c>
      <c r="O4890" s="4"/>
      <c r="P4890" s="4">
        <f>LN(C4890/C4889)</f>
        <v>-3.5380202064196386E-3</v>
      </c>
      <c r="Q4890">
        <f>$Y$3*D4890+$Y$4*P4890</f>
        <v>-5.6526384371125993E-3</v>
      </c>
    </row>
    <row r="4891" spans="1:17" x14ac:dyDescent="0.25">
      <c r="A4891" s="5">
        <v>39959</v>
      </c>
      <c r="B4891">
        <v>3.954224</v>
      </c>
      <c r="C4891">
        <v>15.245486</v>
      </c>
      <c r="D4891" s="4">
        <f t="shared" si="79"/>
        <v>6.5405345696857659E-2</v>
      </c>
      <c r="E4891" s="4"/>
      <c r="F4891" s="4"/>
      <c r="G4891" s="4"/>
      <c r="H4891" s="4"/>
      <c r="I4891" s="4"/>
      <c r="J4891" s="4"/>
      <c r="K4891" s="4"/>
      <c r="L4891" s="4">
        <f>0.94*L4890+(1-0.94)*D4890^2</f>
        <v>4.8170315515528678E-4</v>
      </c>
      <c r="M4891" s="4">
        <f t="shared" si="78"/>
        <v>2.1947736902817264E-2</v>
      </c>
      <c r="N4891" s="4">
        <f>D4891/M4891</f>
        <v>2.9800496509716257</v>
      </c>
      <c r="O4891" s="4"/>
      <c r="P4891" s="4">
        <f>LN(C4891/C4890)</f>
        <v>2.9435897347002044E-2</v>
      </c>
      <c r="Q4891">
        <f>$Y$3*D4891+$Y$4*P4891</f>
        <v>3.6979588100658385E-2</v>
      </c>
    </row>
    <row r="4892" spans="1:17" x14ac:dyDescent="0.25">
      <c r="A4892" s="5">
        <v>39960</v>
      </c>
      <c r="B4892">
        <v>4.0228609999999998</v>
      </c>
      <c r="C4892">
        <v>15.088088000000001</v>
      </c>
      <c r="D4892" s="4">
        <f t="shared" si="79"/>
        <v>1.7208966404937034E-2</v>
      </c>
      <c r="E4892" s="4"/>
      <c r="F4892" s="4"/>
      <c r="G4892" s="4"/>
      <c r="H4892" s="4"/>
      <c r="I4892" s="4"/>
      <c r="J4892" s="4"/>
      <c r="K4892" s="4"/>
      <c r="L4892" s="4">
        <f>0.94*L4891+(1-0.94)*D4891^2</f>
        <v>7.0947252058949713E-4</v>
      </c>
      <c r="M4892" s="4">
        <f t="shared" si="78"/>
        <v>2.6635925375130053E-2</v>
      </c>
      <c r="N4892" s="4">
        <f>D4892/M4892</f>
        <v>0.64608104139700873</v>
      </c>
      <c r="O4892" s="4"/>
      <c r="P4892" s="4">
        <f>LN(C4892/C4891)</f>
        <v>-1.0377900913052001E-2</v>
      </c>
      <c r="Q4892">
        <f>$Y$3*D4892+$Y$4*P4892</f>
        <v>-4.5922465464652623E-3</v>
      </c>
    </row>
    <row r="4893" spans="1:17" x14ac:dyDescent="0.25">
      <c r="A4893" s="5">
        <v>39961</v>
      </c>
      <c r="B4893">
        <v>4.0839359999999996</v>
      </c>
      <c r="C4893">
        <v>15.327946000000001</v>
      </c>
      <c r="D4893" s="4">
        <f t="shared" si="79"/>
        <v>1.5067888227870531E-2</v>
      </c>
      <c r="E4893" s="4"/>
      <c r="F4893" s="4"/>
      <c r="G4893" s="4"/>
      <c r="H4893" s="4"/>
      <c r="I4893" s="4"/>
      <c r="J4893" s="4"/>
      <c r="K4893" s="4"/>
      <c r="L4893" s="4">
        <f>0.94*L4892+(1-0.94)*D4892^2</f>
        <v>6.8467308083770232E-4</v>
      </c>
      <c r="M4893" s="4">
        <f t="shared" si="78"/>
        <v>2.6166258441697437E-2</v>
      </c>
      <c r="N4893" s="4">
        <f>D4893/M4893</f>
        <v>0.5758518460499108</v>
      </c>
      <c r="O4893" s="4"/>
      <c r="P4893" s="4">
        <f>LN(C4893/C4892)</f>
        <v>1.5772139934067893E-2</v>
      </c>
      <c r="Q4893">
        <f>$Y$3*D4893+$Y$4*P4893</f>
        <v>1.5624440780257848E-2</v>
      </c>
    </row>
    <row r="4894" spans="1:17" x14ac:dyDescent="0.25">
      <c r="A4894" s="5">
        <v>39962</v>
      </c>
      <c r="B4894">
        <v>4.1063099999999997</v>
      </c>
      <c r="C4894">
        <v>15.657736</v>
      </c>
      <c r="D4894" s="4">
        <f t="shared" si="79"/>
        <v>5.4635857474199766E-3</v>
      </c>
      <c r="E4894" s="4"/>
      <c r="F4894" s="4"/>
      <c r="G4894" s="4"/>
      <c r="H4894" s="4"/>
      <c r="I4894" s="4"/>
      <c r="J4894" s="4"/>
      <c r="K4894" s="4"/>
      <c r="L4894" s="4">
        <f>0.94*L4893+(1-0.94)*D4893^2</f>
        <v>6.5721517132629609E-4</v>
      </c>
      <c r="M4894" s="4">
        <f t="shared" si="78"/>
        <v>2.563620820882636E-2</v>
      </c>
      <c r="N4894" s="4">
        <f>D4894/M4894</f>
        <v>0.21311988508265056</v>
      </c>
      <c r="O4894" s="4"/>
      <c r="P4894" s="4">
        <f>LN(C4894/C4893)</f>
        <v>2.1287409694940102E-2</v>
      </c>
      <c r="Q4894">
        <f>$Y$3*D4894+$Y$4*P4894</f>
        <v>1.7968759010077079E-2</v>
      </c>
    </row>
    <row r="4895" spans="1:17" x14ac:dyDescent="0.25">
      <c r="A4895" s="5">
        <v>39965</v>
      </c>
      <c r="B4895">
        <v>4.2133440000000002</v>
      </c>
      <c r="C4895">
        <v>16.039995000000001</v>
      </c>
      <c r="D4895" s="4">
        <f t="shared" si="79"/>
        <v>2.5731816676789469E-2</v>
      </c>
      <c r="E4895" s="4"/>
      <c r="F4895" s="4"/>
      <c r="G4895" s="4"/>
      <c r="H4895" s="4"/>
      <c r="I4895" s="4"/>
      <c r="J4895" s="4"/>
      <c r="K4895" s="4"/>
      <c r="L4895" s="4">
        <f>0.94*L4894+(1-0.94)*D4894^2</f>
        <v>6.1957330719988294E-4</v>
      </c>
      <c r="M4895" s="4">
        <f t="shared" si="78"/>
        <v>2.4891229523667225E-2</v>
      </c>
      <c r="N4895" s="4">
        <f>D4895/M4895</f>
        <v>1.0337704150903029</v>
      </c>
      <c r="O4895" s="4"/>
      <c r="P4895" s="4">
        <f>LN(C4895/C4894)</f>
        <v>2.4120182764891702E-2</v>
      </c>
      <c r="Q4895">
        <f>$Y$3*D4895+$Y$4*P4895</f>
        <v>2.4458182606346343E-2</v>
      </c>
    </row>
    <row r="4896" spans="1:17" x14ac:dyDescent="0.25">
      <c r="A4896" s="5">
        <v>39966</v>
      </c>
      <c r="B4896">
        <v>4.2175779999999996</v>
      </c>
      <c r="C4896">
        <v>16.039995000000001</v>
      </c>
      <c r="D4896" s="4">
        <f t="shared" si="79"/>
        <v>1.0043979427026301E-3</v>
      </c>
      <c r="E4896" s="4"/>
      <c r="F4896" s="4"/>
      <c r="G4896" s="4"/>
      <c r="H4896" s="4"/>
      <c r="I4896" s="4"/>
      <c r="J4896" s="4"/>
      <c r="K4896" s="4"/>
      <c r="L4896" s="4">
        <f>0.94*L4895+(1-0.94)*D4895^2</f>
        <v>6.22126492137164E-4</v>
      </c>
      <c r="M4896" s="4">
        <f t="shared" si="78"/>
        <v>2.4942463634075204E-2</v>
      </c>
      <c r="N4896" s="4">
        <f>D4896/M4896</f>
        <v>4.026859405060812E-2</v>
      </c>
      <c r="O4896" s="4"/>
      <c r="P4896" s="4">
        <f>LN(C4896/C4895)</f>
        <v>0</v>
      </c>
      <c r="Q4896">
        <f>$Y$3*D4896+$Y$4*P4896</f>
        <v>2.1064730822839268E-4</v>
      </c>
    </row>
    <row r="4897" spans="1:17" x14ac:dyDescent="0.25">
      <c r="A4897" s="5">
        <v>39967</v>
      </c>
      <c r="B4897">
        <v>4.2617229999999999</v>
      </c>
      <c r="C4897">
        <v>16.28734</v>
      </c>
      <c r="D4897" s="4">
        <f t="shared" si="79"/>
        <v>1.0412508967570826E-2</v>
      </c>
      <c r="E4897" s="4"/>
      <c r="F4897" s="4"/>
      <c r="G4897" s="4"/>
      <c r="H4897" s="4"/>
      <c r="I4897" s="4"/>
      <c r="J4897" s="4"/>
      <c r="K4897" s="4"/>
      <c r="L4897" s="4">
        <f>0.94*L4896+(1-0.94)*D4896^2</f>
        <v>5.8485943152257241E-4</v>
      </c>
      <c r="M4897" s="4">
        <f t="shared" si="78"/>
        <v>2.4183867174680157E-2</v>
      </c>
      <c r="N4897" s="4">
        <f>D4897/M4897</f>
        <v>0.4305559938930047</v>
      </c>
      <c r="O4897" s="4"/>
      <c r="P4897" s="4">
        <f>LN(C4897/C4896)</f>
        <v>1.5302828200824136E-2</v>
      </c>
      <c r="Q4897">
        <f>$Y$3*D4897+$Y$4*P4897</f>
        <v>1.4277206244559996E-2</v>
      </c>
    </row>
    <row r="4898" spans="1:17" x14ac:dyDescent="0.25">
      <c r="A4898" s="5">
        <v>39968</v>
      </c>
      <c r="B4898">
        <v>4.3460799999999997</v>
      </c>
      <c r="C4898">
        <v>16.362295</v>
      </c>
      <c r="D4898" s="4">
        <f t="shared" si="79"/>
        <v>1.9600750792824626E-2</v>
      </c>
      <c r="E4898" s="4"/>
      <c r="F4898" s="4"/>
      <c r="G4898" s="4"/>
      <c r="H4898" s="4"/>
      <c r="I4898" s="4"/>
      <c r="J4898" s="4"/>
      <c r="K4898" s="4"/>
      <c r="L4898" s="4">
        <f>0.94*L4897+(1-0.94)*D4897^2</f>
        <v>5.562730862112026E-4</v>
      </c>
      <c r="M4898" s="4">
        <f t="shared" si="78"/>
        <v>2.358544225176205E-2</v>
      </c>
      <c r="N4898" s="4">
        <f>D4898/M4898</f>
        <v>0.83105292593613622</v>
      </c>
      <c r="O4898" s="4"/>
      <c r="P4898" s="4">
        <f>LN(C4898/C4897)</f>
        <v>4.5914835912656332E-3</v>
      </c>
      <c r="Q4898">
        <f>$Y$3*D4898+$Y$4*P4898</f>
        <v>7.7393014033787432E-3</v>
      </c>
    </row>
    <row r="4899" spans="1:17" x14ac:dyDescent="0.25">
      <c r="A4899" s="5">
        <v>39969</v>
      </c>
      <c r="B4899">
        <v>4.3741979999999998</v>
      </c>
      <c r="C4899">
        <v>16.594650000000001</v>
      </c>
      <c r="D4899" s="4">
        <f t="shared" si="79"/>
        <v>6.4488993236812859E-3</v>
      </c>
      <c r="E4899" s="4"/>
      <c r="F4899" s="4"/>
      <c r="G4899" s="4"/>
      <c r="H4899" s="4"/>
      <c r="I4899" s="4"/>
      <c r="J4899" s="4"/>
      <c r="K4899" s="4"/>
      <c r="L4899" s="4">
        <f>0.94*L4898+(1-0.94)*D4898^2</f>
        <v>5.4594806693707533E-4</v>
      </c>
      <c r="M4899" s="4">
        <f t="shared" si="78"/>
        <v>2.3365531599710616E-2</v>
      </c>
      <c r="N4899" s="4">
        <f>D4899/M4899</f>
        <v>0.27600053934836027</v>
      </c>
      <c r="O4899" s="4"/>
      <c r="P4899" s="4">
        <f>LN(C4899/C4898)</f>
        <v>1.4100751749848076E-2</v>
      </c>
      <c r="Q4899">
        <f>$Y$3*D4899+$Y$4*P4899</f>
        <v>1.2495967383010573E-2</v>
      </c>
    </row>
    <row r="4900" spans="1:17" x14ac:dyDescent="0.25">
      <c r="A4900" s="5">
        <v>39972</v>
      </c>
      <c r="B4900">
        <v>4.349405</v>
      </c>
      <c r="C4900">
        <v>16.527197000000001</v>
      </c>
      <c r="D4900" s="4">
        <f t="shared" si="79"/>
        <v>-5.684134583806187E-3</v>
      </c>
      <c r="E4900" s="4"/>
      <c r="F4900" s="4"/>
      <c r="G4900" s="4"/>
      <c r="H4900" s="4"/>
      <c r="I4900" s="4"/>
      <c r="J4900" s="4"/>
      <c r="K4900" s="4"/>
      <c r="L4900" s="4">
        <f>0.94*L4899+(1-0.94)*D4899^2</f>
        <v>5.1568648107006931E-4</v>
      </c>
      <c r="M4900" s="4">
        <f t="shared" si="78"/>
        <v>2.2708731383986849E-2</v>
      </c>
      <c r="N4900" s="4">
        <f>D4900/M4900</f>
        <v>-0.25030612620722514</v>
      </c>
      <c r="O4900" s="4"/>
      <c r="P4900" s="4">
        <f>LN(C4900/C4899)</f>
        <v>-4.0730272832445336E-3</v>
      </c>
      <c r="Q4900">
        <f>$Y$3*D4900+$Y$4*P4900</f>
        <v>-4.4109166811630851E-3</v>
      </c>
    </row>
    <row r="4901" spans="1:17" x14ac:dyDescent="0.25">
      <c r="A4901" s="5">
        <v>39973</v>
      </c>
      <c r="B4901">
        <v>4.315239</v>
      </c>
      <c r="C4901">
        <v>16.549683000000002</v>
      </c>
      <c r="D4901" s="4">
        <f t="shared" si="79"/>
        <v>-7.8863429536524497E-3</v>
      </c>
      <c r="E4901" s="4"/>
      <c r="F4901" s="4"/>
      <c r="G4901" s="4"/>
      <c r="H4901" s="4"/>
      <c r="I4901" s="4"/>
      <c r="J4901" s="4"/>
      <c r="K4901" s="4"/>
      <c r="L4901" s="4">
        <f>0.94*L4900+(1-0.94)*D4900^2</f>
        <v>4.8668385536387442E-4</v>
      </c>
      <c r="M4901" s="4">
        <f t="shared" si="78"/>
        <v>2.2060912387384942E-2</v>
      </c>
      <c r="N4901" s="4">
        <f>D4901/M4901</f>
        <v>-0.35748036233361252</v>
      </c>
      <c r="O4901" s="4"/>
      <c r="P4901" s="4">
        <f>LN(C4901/C4900)</f>
        <v>1.3596205847655472E-3</v>
      </c>
      <c r="Q4901">
        <f>$Y$3*D4901+$Y$4*P4901</f>
        <v>-5.7948865524834708E-4</v>
      </c>
    </row>
    <row r="4902" spans="1:17" x14ac:dyDescent="0.25">
      <c r="A4902" s="5">
        <v>39974</v>
      </c>
      <c r="B4902">
        <v>4.2405540000000004</v>
      </c>
      <c r="C4902">
        <v>16.901958</v>
      </c>
      <c r="D4902" s="4">
        <f t="shared" si="79"/>
        <v>-1.7458790096386092E-2</v>
      </c>
      <c r="E4902" s="4"/>
      <c r="F4902" s="4"/>
      <c r="G4902" s="4"/>
      <c r="H4902" s="4"/>
      <c r="I4902" s="4"/>
      <c r="J4902" s="4"/>
      <c r="K4902" s="4"/>
      <c r="L4902" s="4">
        <f>0.94*L4901+(1-0.94)*D4901^2</f>
        <v>4.6121448835299936E-4</v>
      </c>
      <c r="M4902" s="4">
        <f t="shared" si="78"/>
        <v>2.147590483199717E-2</v>
      </c>
      <c r="N4902" s="4">
        <f>D4902/M4902</f>
        <v>-0.81294782375707231</v>
      </c>
      <c r="O4902" s="4"/>
      <c r="P4902" s="4">
        <f>LN(C4902/C4901)</f>
        <v>2.1062525645094678E-2</v>
      </c>
      <c r="Q4902">
        <f>$Y$3*D4902+$Y$4*P4902</f>
        <v>1.2983644630539123E-2</v>
      </c>
    </row>
    <row r="4903" spans="1:17" x14ac:dyDescent="0.25">
      <c r="A4903" s="5">
        <v>39975</v>
      </c>
      <c r="B4903">
        <v>4.2314850000000002</v>
      </c>
      <c r="C4903">
        <v>17.111834999999999</v>
      </c>
      <c r="D4903" s="4">
        <f t="shared" si="79"/>
        <v>-2.1409258064152199E-3</v>
      </c>
      <c r="E4903" s="4"/>
      <c r="F4903" s="4"/>
      <c r="G4903" s="4"/>
      <c r="H4903" s="4"/>
      <c r="I4903" s="4"/>
      <c r="J4903" s="4"/>
      <c r="K4903" s="4"/>
      <c r="L4903" s="4">
        <f>0.94*L4902+(1-0.94)*D4902^2</f>
        <v>4.5183018014959952E-4</v>
      </c>
      <c r="M4903" s="4">
        <f t="shared" si="78"/>
        <v>2.1256297423342559E-2</v>
      </c>
      <c r="N4903" s="4">
        <f>D4903/M4903</f>
        <v>-0.1007196015268476</v>
      </c>
      <c r="O4903" s="4"/>
      <c r="P4903" s="4">
        <f>LN(C4903/C4902)</f>
        <v>1.2340856171200239E-2</v>
      </c>
      <c r="Q4903">
        <f>$Y$3*D4903+$Y$4*P4903</f>
        <v>9.3036651712597746E-3</v>
      </c>
    </row>
    <row r="4904" spans="1:17" x14ac:dyDescent="0.25">
      <c r="A4904" s="5">
        <v>39976</v>
      </c>
      <c r="B4904">
        <v>4.1413840000000004</v>
      </c>
      <c r="C4904">
        <v>17.486592999999999</v>
      </c>
      <c r="D4904" s="4">
        <f t="shared" si="79"/>
        <v>-2.1522963790988069E-2</v>
      </c>
      <c r="E4904" s="4"/>
      <c r="F4904" s="4"/>
      <c r="G4904" s="4"/>
      <c r="H4904" s="4"/>
      <c r="I4904" s="4"/>
      <c r="J4904" s="4"/>
      <c r="K4904" s="4"/>
      <c r="L4904" s="4">
        <f>0.94*L4903+(1-0.94)*D4903^2</f>
        <v>4.2499538313913799E-4</v>
      </c>
      <c r="M4904" s="4">
        <f t="shared" si="78"/>
        <v>2.0615416152460712E-2</v>
      </c>
      <c r="N4904" s="4">
        <f>D4904/M4904</f>
        <v>-1.0440227658668453</v>
      </c>
      <c r="O4904" s="4"/>
      <c r="P4904" s="4">
        <f>LN(C4904/C4903)</f>
        <v>2.1664143650857649E-2</v>
      </c>
      <c r="Q4904">
        <f>$Y$3*D4904+$Y$4*P4904</f>
        <v>1.2606729705627586E-2</v>
      </c>
    </row>
    <row r="4905" spans="1:17" x14ac:dyDescent="0.25">
      <c r="A4905" s="5">
        <v>39979</v>
      </c>
      <c r="B4905">
        <v>4.1147770000000001</v>
      </c>
      <c r="C4905">
        <v>17.55405</v>
      </c>
      <c r="D4905" s="4">
        <f t="shared" si="79"/>
        <v>-6.4453908084622126E-3</v>
      </c>
      <c r="E4905" s="4"/>
      <c r="F4905" s="4"/>
      <c r="G4905" s="4"/>
      <c r="H4905" s="4"/>
      <c r="I4905" s="4"/>
      <c r="J4905" s="4"/>
      <c r="K4905" s="4"/>
      <c r="L4905" s="4">
        <f>0.94*L4904+(1-0.94)*D4904^2</f>
        <v>4.2728993837168073E-4</v>
      </c>
      <c r="M4905" s="4">
        <f t="shared" si="78"/>
        <v>2.0670992679880682E-2</v>
      </c>
      <c r="N4905" s="4">
        <f>D4905/M4905</f>
        <v>-0.31180848004148282</v>
      </c>
      <c r="O4905" s="4"/>
      <c r="P4905" s="4">
        <f>LN(C4905/C4904)</f>
        <v>3.8502194912879524E-3</v>
      </c>
      <c r="Q4905">
        <f>$Y$3*D4905+$Y$4*P4905</f>
        <v>1.6909731368248567E-3</v>
      </c>
    </row>
    <row r="4906" spans="1:17" x14ac:dyDescent="0.25">
      <c r="A4906" s="5">
        <v>39980</v>
      </c>
      <c r="B4906">
        <v>4.1226380000000002</v>
      </c>
      <c r="C4906">
        <v>17.576542</v>
      </c>
      <c r="D4906" s="4">
        <f t="shared" si="79"/>
        <v>1.9086090445436801E-3</v>
      </c>
      <c r="E4906" s="4"/>
      <c r="F4906" s="4"/>
      <c r="G4906" s="4"/>
      <c r="H4906" s="4"/>
      <c r="I4906" s="4"/>
      <c r="J4906" s="4"/>
      <c r="K4906" s="4"/>
      <c r="L4906" s="4">
        <f>0.94*L4905+(1-0.94)*D4905^2</f>
        <v>4.0414512582980839E-4</v>
      </c>
      <c r="M4906" s="4">
        <f t="shared" si="78"/>
        <v>2.0103361058037245E-2</v>
      </c>
      <c r="N4906" s="4">
        <f>D4906/M4906</f>
        <v>9.4939798326938246E-2</v>
      </c>
      <c r="O4906" s="4"/>
      <c r="P4906" s="4">
        <f>LN(C4906/C4905)</f>
        <v>1.2804795930117022E-3</v>
      </c>
      <c r="Q4906">
        <f>$Y$3*D4906+$Y$4*P4906</f>
        <v>1.4122140107746045E-3</v>
      </c>
    </row>
    <row r="4907" spans="1:17" x14ac:dyDescent="0.25">
      <c r="A4907" s="5">
        <v>39981</v>
      </c>
      <c r="B4907">
        <v>4.0993560000000002</v>
      </c>
      <c r="C4907">
        <v>17.748932</v>
      </c>
      <c r="D4907" s="4">
        <f t="shared" si="79"/>
        <v>-5.6633615223314424E-3</v>
      </c>
      <c r="E4907" s="4"/>
      <c r="F4907" s="4"/>
      <c r="G4907" s="4"/>
      <c r="H4907" s="4"/>
      <c r="I4907" s="4"/>
      <c r="J4907" s="4"/>
      <c r="K4907" s="4"/>
      <c r="L4907" s="4">
        <f>0.94*L4906+(1-0.94)*D4906^2</f>
        <v>3.8011498558911469E-4</v>
      </c>
      <c r="M4907" s="4">
        <f t="shared" si="78"/>
        <v>1.9496537784671274E-2</v>
      </c>
      <c r="N4907" s="4">
        <f>D4907/M4907</f>
        <v>-0.29048037066274079</v>
      </c>
      <c r="O4907" s="4"/>
      <c r="P4907" s="4">
        <f>LN(C4907/C4906)</f>
        <v>9.7601729845801007E-3</v>
      </c>
      <c r="Q4907">
        <f>$Y$3*D4907+$Y$4*P4907</f>
        <v>6.5254729826003579E-3</v>
      </c>
    </row>
    <row r="4908" spans="1:17" x14ac:dyDescent="0.25">
      <c r="A4908" s="5">
        <v>39982</v>
      </c>
      <c r="B4908">
        <v>4.1084250000000004</v>
      </c>
      <c r="C4908">
        <v>17.614015999999999</v>
      </c>
      <c r="D4908" s="4">
        <f t="shared" si="79"/>
        <v>2.2098551827040951E-3</v>
      </c>
      <c r="E4908" s="4"/>
      <c r="F4908" s="4"/>
      <c r="G4908" s="4"/>
      <c r="H4908" s="4"/>
      <c r="I4908" s="4"/>
      <c r="J4908" s="4"/>
      <c r="K4908" s="4"/>
      <c r="L4908" s="4">
        <f>0.94*L4907+(1-0.94)*D4907^2</f>
        <v>3.5923250627772522E-4</v>
      </c>
      <c r="M4908" s="4">
        <f t="shared" si="78"/>
        <v>1.8953429934387211E-2</v>
      </c>
      <c r="N4908" s="4">
        <f>D4908/M4908</f>
        <v>0.11659394581108269</v>
      </c>
      <c r="O4908" s="4"/>
      <c r="P4908" s="4">
        <f>LN(C4908/C4907)</f>
        <v>-7.6303963459140372E-3</v>
      </c>
      <c r="Q4908">
        <f>$Y$3*D4908+$Y$4*P4908</f>
        <v>-5.5666500869201224E-3</v>
      </c>
    </row>
    <row r="4909" spans="1:17" x14ac:dyDescent="0.25">
      <c r="A4909" s="5">
        <v>39983</v>
      </c>
      <c r="B4909">
        <v>4.2172749999999999</v>
      </c>
      <c r="C4909">
        <v>18.041245</v>
      </c>
      <c r="D4909" s="4">
        <f t="shared" si="79"/>
        <v>2.614944148943223E-2</v>
      </c>
      <c r="E4909" s="4"/>
      <c r="F4909" s="4"/>
      <c r="G4909" s="4"/>
      <c r="H4909" s="4"/>
      <c r="I4909" s="4"/>
      <c r="J4909" s="4"/>
      <c r="K4909" s="4"/>
      <c r="L4909" s="4">
        <f>0.94*L4908+(1-0.94)*D4908^2</f>
        <v>3.3797156349677312E-4</v>
      </c>
      <c r="M4909" s="4">
        <f t="shared" si="78"/>
        <v>1.8384002923650038E-2</v>
      </c>
      <c r="N4909" s="4">
        <f>D4909/M4909</f>
        <v>1.4224019435828292</v>
      </c>
      <c r="O4909" s="4"/>
      <c r="P4909" s="4">
        <f>LN(C4909/C4908)</f>
        <v>2.3965576805739904E-2</v>
      </c>
      <c r="Q4909">
        <f>$Y$3*D4909+$Y$4*P4909</f>
        <v>2.4423587717149184E-2</v>
      </c>
    </row>
    <row r="4910" spans="1:17" x14ac:dyDescent="0.25">
      <c r="A4910" s="5">
        <v>39986</v>
      </c>
      <c r="B4910">
        <v>4.1534769999999996</v>
      </c>
      <c r="C4910">
        <v>17.449117999999999</v>
      </c>
      <c r="D4910" s="4">
        <f t="shared" si="79"/>
        <v>-1.5243370091222359E-2</v>
      </c>
      <c r="E4910" s="4"/>
      <c r="F4910" s="4"/>
      <c r="G4910" s="4"/>
      <c r="H4910" s="4"/>
      <c r="I4910" s="4"/>
      <c r="J4910" s="4"/>
      <c r="K4910" s="4"/>
      <c r="L4910" s="4">
        <f>0.94*L4909+(1-0.94)*D4909^2</f>
        <v>3.5872086709952118E-4</v>
      </c>
      <c r="M4910" s="4">
        <f t="shared" si="78"/>
        <v>1.8939927853598628E-2</v>
      </c>
      <c r="N4910" s="4">
        <f>D4910/M4910</f>
        <v>-0.80482725219706075</v>
      </c>
      <c r="O4910" s="4"/>
      <c r="P4910" s="4">
        <f>LN(C4910/C4909)</f>
        <v>-3.3371422598521695E-2</v>
      </c>
      <c r="Q4910">
        <f>$Y$3*D4910+$Y$4*P4910</f>
        <v>-2.9569517694365451E-2</v>
      </c>
    </row>
    <row r="4911" spans="1:17" x14ac:dyDescent="0.25">
      <c r="A4911" s="5">
        <v>39987</v>
      </c>
      <c r="B4911">
        <v>4.0518859999999997</v>
      </c>
      <c r="C4911">
        <v>17.494084999999998</v>
      </c>
      <c r="D4911" s="4">
        <f t="shared" si="79"/>
        <v>-2.4763363047189641E-2</v>
      </c>
      <c r="E4911" s="4"/>
      <c r="F4911" s="4"/>
      <c r="G4911" s="4"/>
      <c r="H4911" s="4"/>
      <c r="I4911" s="4"/>
      <c r="J4911" s="4"/>
      <c r="K4911" s="4"/>
      <c r="L4911" s="4">
        <f>0.94*L4910+(1-0.94)*D4910^2</f>
        <v>3.5113923497782825E-4</v>
      </c>
      <c r="M4911" s="4">
        <f t="shared" si="78"/>
        <v>1.8738709533418468E-2</v>
      </c>
      <c r="N4911" s="4">
        <f>D4911/M4911</f>
        <v>-1.3215084530248389</v>
      </c>
      <c r="O4911" s="4"/>
      <c r="P4911" s="4">
        <f>LN(C4911/C4910)</f>
        <v>2.5737208361767002E-3</v>
      </c>
      <c r="Q4911">
        <f>$Y$3*D4911+$Y$4*P4911</f>
        <v>-3.1595477120941089E-3</v>
      </c>
    </row>
    <row r="4912" spans="1:17" x14ac:dyDescent="0.25">
      <c r="A4912" s="5">
        <v>39988</v>
      </c>
      <c r="B4912">
        <v>4.1187060000000004</v>
      </c>
      <c r="C4912">
        <v>17.591529999999999</v>
      </c>
      <c r="D4912" s="4">
        <f t="shared" si="79"/>
        <v>1.6356584622838687E-2</v>
      </c>
      <c r="E4912" s="4"/>
      <c r="F4912" s="4"/>
      <c r="G4912" s="4"/>
      <c r="H4912" s="4"/>
      <c r="I4912" s="4"/>
      <c r="J4912" s="4"/>
      <c r="K4912" s="4"/>
      <c r="L4912" s="4">
        <f>0.94*L4911+(1-0.94)*D4911^2</f>
        <v>3.6686432984357363E-4</v>
      </c>
      <c r="M4912" s="4">
        <f t="shared" si="78"/>
        <v>1.9153702771098166E-2</v>
      </c>
      <c r="N4912" s="4">
        <f>D4912/M4912</f>
        <v>0.85396462596881428</v>
      </c>
      <c r="O4912" s="4"/>
      <c r="P4912" s="4">
        <f>LN(C4912/C4911)</f>
        <v>5.5547124115650952E-3</v>
      </c>
      <c r="Q4912">
        <f>$Y$3*D4912+$Y$4*P4912</f>
        <v>7.8201345200664928E-3</v>
      </c>
    </row>
    <row r="4913" spans="1:17" x14ac:dyDescent="0.25">
      <c r="A4913" s="5">
        <v>39989</v>
      </c>
      <c r="B4913">
        <v>4.228764</v>
      </c>
      <c r="C4913">
        <v>17.831382999999999</v>
      </c>
      <c r="D4913" s="4">
        <f t="shared" si="79"/>
        <v>2.6370715419491871E-2</v>
      </c>
      <c r="E4913" s="4"/>
      <c r="F4913" s="4"/>
      <c r="G4913" s="4"/>
      <c r="H4913" s="4"/>
      <c r="I4913" s="4"/>
      <c r="J4913" s="4"/>
      <c r="K4913" s="4"/>
      <c r="L4913" s="4">
        <f>0.94*L4912+(1-0.94)*D4912^2</f>
        <v>3.6090474168440421E-4</v>
      </c>
      <c r="M4913" s="4">
        <f t="shared" si="78"/>
        <v>1.8997493036829998E-2</v>
      </c>
      <c r="N4913" s="4">
        <f>D4913/M4913</f>
        <v>1.3881155460021792</v>
      </c>
      <c r="O4913" s="4"/>
      <c r="P4913" s="4">
        <f>LN(C4913/C4912)</f>
        <v>1.3542458560979838E-2</v>
      </c>
      <c r="Q4913">
        <f>$Y$3*D4913+$Y$4*P4913</f>
        <v>1.6232864088132556E-2</v>
      </c>
    </row>
    <row r="4914" spans="1:17" x14ac:dyDescent="0.25">
      <c r="A4914" s="5">
        <v>39990</v>
      </c>
      <c r="B4914">
        <v>4.3067700000000002</v>
      </c>
      <c r="C4914">
        <v>17.501588999999999</v>
      </c>
      <c r="D4914" s="4">
        <f t="shared" si="79"/>
        <v>1.8278451428245874E-2</v>
      </c>
      <c r="E4914" s="4"/>
      <c r="F4914" s="4"/>
      <c r="G4914" s="4"/>
      <c r="H4914" s="4"/>
      <c r="I4914" s="4"/>
      <c r="J4914" s="4"/>
      <c r="K4914" s="4"/>
      <c r="L4914" s="4">
        <f>0.94*L4913+(1-0.94)*D4913^2</f>
        <v>3.8097533508748953E-4</v>
      </c>
      <c r="M4914" s="4">
        <f t="shared" si="78"/>
        <v>1.9518589474843962E-2</v>
      </c>
      <c r="N4914" s="4">
        <f>D4914/M4914</f>
        <v>0.93646374661466147</v>
      </c>
      <c r="O4914" s="4"/>
      <c r="P4914" s="4">
        <f>LN(C4914/C4913)</f>
        <v>-1.8668317959740541E-2</v>
      </c>
      <c r="Q4914">
        <f>$Y$3*D4914+$Y$4*P4914</f>
        <v>-1.0919658600310992E-2</v>
      </c>
    </row>
    <row r="4915" spans="1:17" x14ac:dyDescent="0.25">
      <c r="A4915" s="5">
        <v>39993</v>
      </c>
      <c r="B4915">
        <v>4.2925610000000001</v>
      </c>
      <c r="C4915">
        <v>17.883845999999998</v>
      </c>
      <c r="D4915" s="4">
        <f t="shared" si="79"/>
        <v>-3.3046786851802954E-3</v>
      </c>
      <c r="E4915" s="4"/>
      <c r="F4915" s="4"/>
      <c r="G4915" s="4"/>
      <c r="H4915" s="4"/>
      <c r="I4915" s="4"/>
      <c r="J4915" s="4"/>
      <c r="K4915" s="4"/>
      <c r="L4915" s="4">
        <f>0.94*L4914+(1-0.94)*D4914^2</f>
        <v>3.7816292217912476E-4</v>
      </c>
      <c r="M4915" s="4">
        <f t="shared" si="78"/>
        <v>1.9446411550183874E-2</v>
      </c>
      <c r="N4915" s="4">
        <f>D4915/M4915</f>
        <v>-0.16993771198620181</v>
      </c>
      <c r="O4915" s="4"/>
      <c r="P4915" s="4">
        <f>LN(C4915/C4914)</f>
        <v>2.1606170478278543E-2</v>
      </c>
      <c r="Q4915">
        <f>$Y$3*D4915+$Y$4*P4915</f>
        <v>1.6381743885123222E-2</v>
      </c>
    </row>
    <row r="4916" spans="1:17" x14ac:dyDescent="0.25">
      <c r="A4916" s="5">
        <v>39994</v>
      </c>
      <c r="B4916">
        <v>4.3064720000000003</v>
      </c>
      <c r="C4916">
        <v>17.816386999999999</v>
      </c>
      <c r="D4916" s="4">
        <f t="shared" si="79"/>
        <v>3.2354829049806005E-3</v>
      </c>
      <c r="E4916" s="4"/>
      <c r="F4916" s="4"/>
      <c r="G4916" s="4"/>
      <c r="H4916" s="4"/>
      <c r="I4916" s="4"/>
      <c r="J4916" s="4"/>
      <c r="K4916" s="4"/>
      <c r="L4916" s="4">
        <f>0.94*L4915+(1-0.94)*D4915^2</f>
        <v>3.5612840092111433E-4</v>
      </c>
      <c r="M4916" s="4">
        <f t="shared" si="78"/>
        <v>1.8871364574961566E-2</v>
      </c>
      <c r="N4916" s="4">
        <f>D4916/M4916</f>
        <v>0.17144933489724551</v>
      </c>
      <c r="O4916" s="4"/>
      <c r="P4916" s="4">
        <f>LN(C4916/C4915)</f>
        <v>-3.7791955189326711E-3</v>
      </c>
      <c r="Q4916">
        <f>$Y$3*D4916+$Y$4*P4916</f>
        <v>-2.308042437805153E-3</v>
      </c>
    </row>
    <row r="4917" spans="1:17" x14ac:dyDescent="0.25">
      <c r="A4917" s="5">
        <v>39995</v>
      </c>
      <c r="B4917">
        <v>4.3185630000000002</v>
      </c>
      <c r="C4917">
        <v>18.018771999999998</v>
      </c>
      <c r="D4917" s="4">
        <f t="shared" si="79"/>
        <v>2.8037006041938179E-3</v>
      </c>
      <c r="E4917" s="4"/>
      <c r="F4917" s="4"/>
      <c r="G4917" s="4"/>
      <c r="H4917" s="4"/>
      <c r="I4917" s="4"/>
      <c r="J4917" s="4"/>
      <c r="K4917" s="4"/>
      <c r="L4917" s="4">
        <f>0.94*L4916+(1-0.94)*D4916^2</f>
        <v>3.3538879784355272E-4</v>
      </c>
      <c r="M4917" s="4">
        <f t="shared" si="78"/>
        <v>1.8313623285509416E-2</v>
      </c>
      <c r="N4917" s="4">
        <f>D4917/M4917</f>
        <v>0.15309371392455337</v>
      </c>
      <c r="O4917" s="4"/>
      <c r="P4917" s="4">
        <f>LN(C4917/C4916)</f>
        <v>1.129545158748488E-2</v>
      </c>
      <c r="Q4917">
        <f>$Y$3*D4917+$Y$4*P4917</f>
        <v>9.5145195378205111E-3</v>
      </c>
    </row>
    <row r="4918" spans="1:17" x14ac:dyDescent="0.25">
      <c r="A4918" s="5">
        <v>39996</v>
      </c>
      <c r="B4918">
        <v>4.2336020000000003</v>
      </c>
      <c r="C4918">
        <v>17.516566999999998</v>
      </c>
      <c r="D4918" s="4">
        <f t="shared" si="79"/>
        <v>-1.9869540680968481E-2</v>
      </c>
      <c r="E4918" s="4"/>
      <c r="F4918" s="4"/>
      <c r="G4918" s="4"/>
      <c r="H4918" s="4"/>
      <c r="I4918" s="4"/>
      <c r="J4918" s="4"/>
      <c r="K4918" s="4"/>
      <c r="L4918" s="4">
        <f>0.94*L4917+(1-0.94)*D4917^2</f>
        <v>3.1573711419761693E-4</v>
      </c>
      <c r="M4918" s="4">
        <f t="shared" si="78"/>
        <v>1.776899305525265E-2</v>
      </c>
      <c r="N4918" s="4">
        <f>D4918/M4918</f>
        <v>-1.118214218396292</v>
      </c>
      <c r="O4918" s="4"/>
      <c r="P4918" s="4">
        <f>LN(C4918/C4917)</f>
        <v>-2.8266984534785253E-2</v>
      </c>
      <c r="Q4918">
        <f>$Y$3*D4918+$Y$4*P4918</f>
        <v>-2.6505831043126538E-2</v>
      </c>
    </row>
    <row r="4919" spans="1:17" x14ac:dyDescent="0.25">
      <c r="A4919" s="5">
        <v>40000</v>
      </c>
      <c r="B4919">
        <v>4.1909700000000001</v>
      </c>
      <c r="C4919">
        <v>17.389153</v>
      </c>
      <c r="D4919" s="4">
        <f t="shared" si="79"/>
        <v>-1.0120956628394778E-2</v>
      </c>
      <c r="E4919" s="4"/>
      <c r="F4919" s="4"/>
      <c r="G4919" s="4"/>
      <c r="H4919" s="4"/>
      <c r="I4919" s="4"/>
      <c r="J4919" s="4"/>
      <c r="K4919" s="4"/>
      <c r="L4919" s="4">
        <f>0.94*L4918+(1-0.94)*D4918^2</f>
        <v>3.2048080615811958E-4</v>
      </c>
      <c r="M4919" s="4">
        <f t="shared" si="78"/>
        <v>1.7901977716389874E-2</v>
      </c>
      <c r="N4919" s="4">
        <f>D4919/M4919</f>
        <v>-0.56535410716820944</v>
      </c>
      <c r="O4919" s="4"/>
      <c r="P4919" s="4">
        <f>LN(C4919/C4918)</f>
        <v>-7.3004977923964301E-3</v>
      </c>
      <c r="Q4919">
        <f>$Y$3*D4919+$Y$4*P4919</f>
        <v>-7.892018380514499E-3</v>
      </c>
    </row>
    <row r="4920" spans="1:17" x14ac:dyDescent="0.25">
      <c r="A4920" s="5">
        <v>40001</v>
      </c>
      <c r="B4920">
        <v>4.0939139999999998</v>
      </c>
      <c r="C4920">
        <v>16.886969000000001</v>
      </c>
      <c r="D4920" s="4">
        <f t="shared" si="79"/>
        <v>-2.3430730053475866E-2</v>
      </c>
      <c r="E4920" s="4"/>
      <c r="F4920" s="4"/>
      <c r="G4920" s="4"/>
      <c r="H4920" s="4"/>
      <c r="I4920" s="4"/>
      <c r="J4920" s="4"/>
      <c r="K4920" s="4"/>
      <c r="L4920" s="4">
        <f>0.94*L4919+(1-0.94)*D4919^2</f>
        <v>3.0739798357306333E-4</v>
      </c>
      <c r="M4920" s="4">
        <f t="shared" si="78"/>
        <v>1.7532768850728152E-2</v>
      </c>
      <c r="N4920" s="4">
        <f>D4920/M4920</f>
        <v>-1.3363964501535517</v>
      </c>
      <c r="O4920" s="4"/>
      <c r="P4920" s="4">
        <f>LN(C4920/C4919)</f>
        <v>-2.9304361610360565E-2</v>
      </c>
      <c r="Q4920">
        <f>$Y$3*D4920+$Y$4*P4920</f>
        <v>-2.8072514526271686E-2</v>
      </c>
    </row>
    <row r="4921" spans="1:17" x14ac:dyDescent="0.25">
      <c r="A4921" s="5">
        <v>40002</v>
      </c>
      <c r="B4921">
        <v>4.1489419999999999</v>
      </c>
      <c r="C4921">
        <v>16.909458000000001</v>
      </c>
      <c r="D4921" s="4">
        <f t="shared" si="79"/>
        <v>1.3351881313201974E-2</v>
      </c>
      <c r="E4921" s="4"/>
      <c r="F4921" s="4"/>
      <c r="G4921" s="4"/>
      <c r="H4921" s="4"/>
      <c r="I4921" s="4"/>
      <c r="J4921" s="4"/>
      <c r="K4921" s="4"/>
      <c r="L4921" s="4">
        <f>0.94*L4920+(1-0.94)*D4920^2</f>
        <v>3.2189405120901097E-4</v>
      </c>
      <c r="M4921" s="4">
        <f t="shared" si="78"/>
        <v>1.7941406054404179E-2</v>
      </c>
      <c r="N4921" s="4">
        <f>D4921/M4921</f>
        <v>0.74419369767980992</v>
      </c>
      <c r="O4921" s="4"/>
      <c r="P4921" s="4">
        <f>LN(C4921/C4920)</f>
        <v>1.3308509399119538E-3</v>
      </c>
      <c r="Q4921">
        <f>$Y$3*D4921+$Y$4*P4921</f>
        <v>3.8519609328811402E-3</v>
      </c>
    </row>
    <row r="4922" spans="1:17" x14ac:dyDescent="0.25">
      <c r="A4922" s="5">
        <v>40003</v>
      </c>
      <c r="B4922">
        <v>4.1229399999999998</v>
      </c>
      <c r="C4922">
        <v>16.819514999999999</v>
      </c>
      <c r="D4922" s="4">
        <f t="shared" si="79"/>
        <v>-6.2868608723400769E-3</v>
      </c>
      <c r="E4922" s="4"/>
      <c r="F4922" s="4"/>
      <c r="G4922" s="4"/>
      <c r="H4922" s="4"/>
      <c r="I4922" s="4"/>
      <c r="J4922" s="4"/>
      <c r="K4922" s="4"/>
      <c r="L4922" s="4">
        <f>0.94*L4921+(1-0.94)*D4921^2</f>
        <v>3.1327677221258026E-4</v>
      </c>
      <c r="M4922" s="4">
        <f t="shared" si="78"/>
        <v>1.7699626329744374E-2</v>
      </c>
      <c r="N4922" s="4">
        <f>D4922/M4922</f>
        <v>-0.35519737847657007</v>
      </c>
      <c r="O4922" s="4"/>
      <c r="P4922" s="4">
        <f>LN(C4922/C4921)</f>
        <v>-5.3332909480957964E-3</v>
      </c>
      <c r="Q4922">
        <f>$Y$3*D4922+$Y$4*P4922</f>
        <v>-5.5332783526987148E-3</v>
      </c>
    </row>
    <row r="4923" spans="1:17" x14ac:dyDescent="0.25">
      <c r="A4923" s="5">
        <v>40004</v>
      </c>
      <c r="B4923">
        <v>4.1882479999999997</v>
      </c>
      <c r="C4923">
        <v>16.782033999999999</v>
      </c>
      <c r="D4923" s="4">
        <f t="shared" si="79"/>
        <v>1.571600695641134E-2</v>
      </c>
      <c r="E4923" s="4"/>
      <c r="F4923" s="4"/>
      <c r="G4923" s="4"/>
      <c r="H4923" s="4"/>
      <c r="I4923" s="4"/>
      <c r="J4923" s="4"/>
      <c r="K4923" s="4"/>
      <c r="L4923" s="4">
        <f>0.94*L4922+(1-0.94)*D4922^2</f>
        <v>2.9685164305751505E-4</v>
      </c>
      <c r="M4923" s="4">
        <f t="shared" si="78"/>
        <v>1.7229383130498755E-2</v>
      </c>
      <c r="N4923" s="4">
        <f>D4923/M4923</f>
        <v>0.91216306685939919</v>
      </c>
      <c r="O4923" s="4"/>
      <c r="P4923" s="4">
        <f>LN(C4923/C4922)</f>
        <v>-2.2309099824604074E-3</v>
      </c>
      <c r="Q4923">
        <f>$Y$3*D4923+$Y$4*P4923</f>
        <v>1.5330062736794703E-3</v>
      </c>
    </row>
    <row r="4924" spans="1:17" x14ac:dyDescent="0.25">
      <c r="A4924" s="5">
        <v>40007</v>
      </c>
      <c r="B4924">
        <v>4.3037489999999998</v>
      </c>
      <c r="C4924">
        <v>17.411639999999998</v>
      </c>
      <c r="D4924" s="4">
        <f t="shared" si="79"/>
        <v>2.7203995250088108E-2</v>
      </c>
      <c r="E4924" s="4"/>
      <c r="F4924" s="4"/>
      <c r="G4924" s="4"/>
      <c r="H4924" s="4"/>
      <c r="I4924" s="4"/>
      <c r="J4924" s="4"/>
      <c r="K4924" s="4"/>
      <c r="L4924" s="4">
        <f>0.94*L4923+(1-0.94)*D4923^2</f>
        <v>2.938601169533023E-4</v>
      </c>
      <c r="M4924" s="4">
        <f t="shared" si="78"/>
        <v>1.7142348641691497E-2</v>
      </c>
      <c r="N4924" s="4">
        <f>D4924/M4924</f>
        <v>1.586946795839044</v>
      </c>
      <c r="O4924" s="4"/>
      <c r="P4924" s="4">
        <f>LN(C4924/C4923)</f>
        <v>3.6830038653991426E-2</v>
      </c>
      <c r="Q4924">
        <f>$Y$3*D4924+$Y$4*P4924</f>
        <v>3.4811217183224788E-2</v>
      </c>
    </row>
    <row r="4925" spans="1:17" x14ac:dyDescent="0.25">
      <c r="A4925" s="5">
        <v>40008</v>
      </c>
      <c r="B4925">
        <v>4.301634</v>
      </c>
      <c r="C4925">
        <v>17.321701000000001</v>
      </c>
      <c r="D4925" s="4">
        <f t="shared" si="79"/>
        <v>-4.9155279726331789E-4</v>
      </c>
      <c r="E4925" s="4"/>
      <c r="F4925" s="4"/>
      <c r="G4925" s="4"/>
      <c r="H4925" s="4"/>
      <c r="I4925" s="4"/>
      <c r="J4925" s="4"/>
      <c r="K4925" s="4"/>
      <c r="L4925" s="4">
        <f>0.94*L4924+(1-0.94)*D4924^2</f>
        <v>3.2063195139011316E-4</v>
      </c>
      <c r="M4925" s="4">
        <f t="shared" si="78"/>
        <v>1.7906198686212356E-2</v>
      </c>
      <c r="N4925" s="4">
        <f>D4925/M4925</f>
        <v>-2.7451543785326698E-2</v>
      </c>
      <c r="O4925" s="4"/>
      <c r="P4925" s="4">
        <f>LN(C4925/C4924)</f>
        <v>-5.1788396063839051E-3</v>
      </c>
      <c r="Q4925">
        <f>$Y$3*D4925+$Y$4*P4925</f>
        <v>-4.1957986151021946E-3</v>
      </c>
    </row>
    <row r="4926" spans="1:17" x14ac:dyDescent="0.25">
      <c r="A4926" s="5">
        <v>40009</v>
      </c>
      <c r="B4926">
        <v>4.44102</v>
      </c>
      <c r="C4926">
        <v>18.078720000000001</v>
      </c>
      <c r="D4926" s="4">
        <f t="shared" si="79"/>
        <v>3.1889129272227285E-2</v>
      </c>
      <c r="E4926" s="4"/>
      <c r="F4926" s="4"/>
      <c r="G4926" s="4"/>
      <c r="H4926" s="4"/>
      <c r="I4926" s="4"/>
      <c r="J4926" s="4"/>
      <c r="K4926" s="4"/>
      <c r="L4926" s="4">
        <f>0.94*L4925+(1-0.94)*D4925^2</f>
        <v>3.0140853175585622E-4</v>
      </c>
      <c r="M4926" s="4">
        <f t="shared" si="78"/>
        <v>1.7361121270121242E-2</v>
      </c>
      <c r="N4926" s="4">
        <f>D4926/M4926</f>
        <v>1.8368127712527975</v>
      </c>
      <c r="O4926" s="4"/>
      <c r="P4926" s="4">
        <f>LN(C4926/C4925)</f>
        <v>4.2775447524016019E-2</v>
      </c>
      <c r="Q4926">
        <f>$Y$3*D4926+$Y$4*P4926</f>
        <v>4.0492314973897034E-2</v>
      </c>
    </row>
    <row r="4927" spans="1:17" x14ac:dyDescent="0.25">
      <c r="A4927" s="5">
        <v>40010</v>
      </c>
      <c r="B4927">
        <v>4.4603700000000002</v>
      </c>
      <c r="C4927">
        <v>18.318577000000001</v>
      </c>
      <c r="D4927" s="4">
        <f t="shared" si="79"/>
        <v>4.347642442238204E-3</v>
      </c>
      <c r="E4927" s="4"/>
      <c r="F4927" s="4"/>
      <c r="G4927" s="4"/>
      <c r="H4927" s="4"/>
      <c r="I4927" s="4"/>
      <c r="J4927" s="4"/>
      <c r="K4927" s="4"/>
      <c r="L4927" s="4">
        <f>0.94*L4926+(1-0.94)*D4926^2</f>
        <v>3.4433901379495426E-4</v>
      </c>
      <c r="M4927" s="4">
        <f t="shared" si="78"/>
        <v>1.8556373939834104E-2</v>
      </c>
      <c r="N4927" s="4">
        <f>D4927/M4927</f>
        <v>0.23429375029489583</v>
      </c>
      <c r="O4927" s="4"/>
      <c r="P4927" s="4">
        <f>LN(C4927/C4926)</f>
        <v>1.3180125558995868E-2</v>
      </c>
      <c r="Q4927">
        <f>$Y$3*D4927+$Y$4*P4927</f>
        <v>1.1327733479705664E-2</v>
      </c>
    </row>
    <row r="4928" spans="1:17" x14ac:dyDescent="0.25">
      <c r="A4928" s="5">
        <v>40011</v>
      </c>
      <c r="B4928">
        <v>4.5882670000000001</v>
      </c>
      <c r="C4928">
        <v>18.206150000000001</v>
      </c>
      <c r="D4928" s="4">
        <f t="shared" si="79"/>
        <v>2.8270670633642685E-2</v>
      </c>
      <c r="E4928" s="4"/>
      <c r="F4928" s="4"/>
      <c r="G4928" s="4"/>
      <c r="H4928" s="4"/>
      <c r="I4928" s="4"/>
      <c r="J4928" s="4"/>
      <c r="K4928" s="4"/>
      <c r="L4928" s="4">
        <f>0.94*L4927+(1-0.94)*D4927^2</f>
        <v>3.2481279265559004E-4</v>
      </c>
      <c r="M4928" s="4">
        <f t="shared" si="78"/>
        <v>1.8022563431864792E-2</v>
      </c>
      <c r="N4928" s="4">
        <f>D4928/M4928</f>
        <v>1.568626502024608</v>
      </c>
      <c r="O4928" s="4"/>
      <c r="P4928" s="4">
        <f>LN(C4928/C4927)</f>
        <v>-6.1562324654311704E-3</v>
      </c>
      <c r="Q4928">
        <f>$Y$3*D4928+$Y$4*P4928</f>
        <v>1.0639480627628048E-3</v>
      </c>
    </row>
    <row r="4929" spans="1:17" x14ac:dyDescent="0.25">
      <c r="A4929" s="5">
        <v>40014</v>
      </c>
      <c r="B4929">
        <v>4.6233389999999996</v>
      </c>
      <c r="C4929">
        <v>18.386036000000001</v>
      </c>
      <c r="D4929" s="4">
        <f t="shared" si="79"/>
        <v>7.6147784588761471E-3</v>
      </c>
      <c r="E4929" s="4"/>
      <c r="F4929" s="4"/>
      <c r="G4929" s="4"/>
      <c r="H4929" s="4"/>
      <c r="I4929" s="4"/>
      <c r="J4929" s="4"/>
      <c r="K4929" s="4"/>
      <c r="L4929" s="4">
        <f>0.94*L4928+(1-0.94)*D4928^2</f>
        <v>3.5327787418080905E-4</v>
      </c>
      <c r="M4929" s="4">
        <f t="shared" si="78"/>
        <v>1.8795687648522175E-2</v>
      </c>
      <c r="N4929" s="4">
        <f>D4929/M4929</f>
        <v>0.40513433726245524</v>
      </c>
      <c r="O4929" s="4"/>
      <c r="P4929" s="4">
        <f>LN(C4929/C4928)</f>
        <v>9.832014359946217E-3</v>
      </c>
      <c r="Q4929">
        <f>$Y$3*D4929+$Y$4*P4929</f>
        <v>9.3670046716437735E-3</v>
      </c>
    </row>
    <row r="4930" spans="1:17" x14ac:dyDescent="0.25">
      <c r="A4930" s="5">
        <v>40015</v>
      </c>
      <c r="B4930">
        <v>4.58101</v>
      </c>
      <c r="C4930">
        <v>18.610893000000001</v>
      </c>
      <c r="D4930" s="4">
        <f t="shared" si="79"/>
        <v>-9.1976734930724214E-3</v>
      </c>
      <c r="E4930" s="4"/>
      <c r="F4930" s="4"/>
      <c r="G4930" s="4"/>
      <c r="H4930" s="4"/>
      <c r="I4930" s="4"/>
      <c r="J4930" s="4"/>
      <c r="K4930" s="4"/>
      <c r="L4930" s="4">
        <f>0.94*L4929+(1-0.94)*D4929^2</f>
        <v>3.3556029278862634E-4</v>
      </c>
      <c r="M4930" s="4">
        <f t="shared" ref="M4930:M4993" si="80">SQRT(L4930)</f>
        <v>1.8318304855761799E-2</v>
      </c>
      <c r="N4930" s="4">
        <f>D4930/M4930</f>
        <v>-0.50210287280918386</v>
      </c>
      <c r="O4930" s="4"/>
      <c r="P4930" s="4">
        <f>LN(C4930/C4929)</f>
        <v>1.2155591006067343E-2</v>
      </c>
      <c r="Q4930">
        <f>$Y$3*D4930+$Y$4*P4930</f>
        <v>7.6772786784559711E-3</v>
      </c>
    </row>
    <row r="4931" spans="1:17" x14ac:dyDescent="0.25">
      <c r="A4931" s="5">
        <v>40016</v>
      </c>
      <c r="B4931">
        <v>4.7391430000000003</v>
      </c>
      <c r="C4931">
        <v>18.588404000000001</v>
      </c>
      <c r="D4931" s="4">
        <f t="shared" si="79"/>
        <v>3.393681984091218E-2</v>
      </c>
      <c r="E4931" s="4"/>
      <c r="F4931" s="4"/>
      <c r="G4931" s="4"/>
      <c r="H4931" s="4"/>
      <c r="I4931" s="4"/>
      <c r="J4931" s="4"/>
      <c r="K4931" s="4"/>
      <c r="L4931" s="4">
        <f>0.94*L4930+(1-0.94)*D4930^2</f>
        <v>3.2050250708241882E-4</v>
      </c>
      <c r="M4931" s="4">
        <f t="shared" si="80"/>
        <v>1.7902583810233057E-2</v>
      </c>
      <c r="N4931" s="4">
        <f>D4931/M4931</f>
        <v>1.8956380933971111</v>
      </c>
      <c r="O4931" s="4"/>
      <c r="P4931" s="4">
        <f>LN(C4931/C4930)</f>
        <v>-1.2091090183669639E-3</v>
      </c>
      <c r="Q4931">
        <f>$Y$3*D4931+$Y$4*P4931</f>
        <v>6.1618691513739138E-3</v>
      </c>
    </row>
    <row r="4932" spans="1:17" x14ac:dyDescent="0.25">
      <c r="A4932" s="5">
        <v>40017</v>
      </c>
      <c r="B4932">
        <v>4.7717980000000004</v>
      </c>
      <c r="C4932">
        <v>19.158054</v>
      </c>
      <c r="D4932" s="4">
        <f t="shared" ref="D4932:D4995" si="81">LN(B4932/B4931)</f>
        <v>6.8668554072439329E-3</v>
      </c>
      <c r="E4932" s="4"/>
      <c r="F4932" s="4"/>
      <c r="G4932" s="4"/>
      <c r="H4932" s="4"/>
      <c r="I4932" s="4"/>
      <c r="J4932" s="4"/>
      <c r="K4932" s="4"/>
      <c r="L4932" s="4">
        <f>0.94*L4931+(1-0.94)*D4931^2</f>
        <v>3.7037482111234557E-4</v>
      </c>
      <c r="M4932" s="4">
        <f t="shared" si="80"/>
        <v>1.924512460630862E-2</v>
      </c>
      <c r="N4932" s="4">
        <f>D4932/M4932</f>
        <v>0.3568101297194487</v>
      </c>
      <c r="O4932" s="4"/>
      <c r="P4932" s="4">
        <f>LN(C4932/C4931)</f>
        <v>3.0185256183682112E-2</v>
      </c>
      <c r="Q4932">
        <f>$Y$3*D4932+$Y$4*P4932</f>
        <v>2.5294805748737482E-2</v>
      </c>
    </row>
    <row r="4933" spans="1:17" x14ac:dyDescent="0.25">
      <c r="A4933" s="5">
        <v>40018</v>
      </c>
      <c r="B4933">
        <v>4.8374110000000003</v>
      </c>
      <c r="C4933">
        <v>17.576542</v>
      </c>
      <c r="D4933" s="4">
        <f t="shared" si="81"/>
        <v>1.3656487173969827E-2</v>
      </c>
      <c r="E4933" s="4"/>
      <c r="F4933" s="4"/>
      <c r="G4933" s="4"/>
      <c r="H4933" s="4"/>
      <c r="I4933" s="4"/>
      <c r="J4933" s="4"/>
      <c r="K4933" s="4"/>
      <c r="L4933" s="4">
        <f>0.94*L4932+(1-0.94)*D4932^2</f>
        <v>3.5098155403664452E-4</v>
      </c>
      <c r="M4933" s="4">
        <f t="shared" si="80"/>
        <v>1.8734501702384415E-2</v>
      </c>
      <c r="N4933" s="4">
        <f>D4933/M4933</f>
        <v>0.72894851386582171</v>
      </c>
      <c r="O4933" s="4"/>
      <c r="P4933" s="4">
        <f>LN(C4933/C4932)</f>
        <v>-8.6158029510026504E-2</v>
      </c>
      <c r="Q4933">
        <f>$Y$3*D4933+$Y$4*P4933</f>
        <v>-6.5224434997650196E-2</v>
      </c>
    </row>
    <row r="4934" spans="1:17" x14ac:dyDescent="0.25">
      <c r="A4934" s="5">
        <v>40021</v>
      </c>
      <c r="B4934">
        <v>4.8407340000000003</v>
      </c>
      <c r="C4934">
        <v>17.321701000000001</v>
      </c>
      <c r="D4934" s="4">
        <f t="shared" si="81"/>
        <v>6.8670186912520026E-4</v>
      </c>
      <c r="E4934" s="4"/>
      <c r="F4934" s="4"/>
      <c r="G4934" s="4"/>
      <c r="H4934" s="4"/>
      <c r="I4934" s="4"/>
      <c r="J4934" s="4"/>
      <c r="K4934" s="4"/>
      <c r="L4934" s="4">
        <f>0.94*L4933+(1-0.94)*D4933^2</f>
        <v>3.4111263931041398E-4</v>
      </c>
      <c r="M4934" s="4">
        <f t="shared" si="80"/>
        <v>1.8469234941123413E-2</v>
      </c>
      <c r="N4934" s="4">
        <f>D4934/M4934</f>
        <v>3.7180850821069839E-2</v>
      </c>
      <c r="O4934" s="4"/>
      <c r="P4934" s="4">
        <f>LN(C4934/C4933)</f>
        <v>-1.4605063638882755E-2</v>
      </c>
      <c r="Q4934">
        <f>$Y$3*D4934+$Y$4*P4934</f>
        <v>-1.1397998883598463E-2</v>
      </c>
    </row>
    <row r="4935" spans="1:17" x14ac:dyDescent="0.25">
      <c r="A4935" s="5">
        <v>40022</v>
      </c>
      <c r="B4935">
        <v>4.8377119999999998</v>
      </c>
      <c r="C4935">
        <v>17.591529999999999</v>
      </c>
      <c r="D4935" s="4">
        <f t="shared" si="81"/>
        <v>-6.2448043791519885E-4</v>
      </c>
      <c r="E4935" s="4"/>
      <c r="F4935" s="4"/>
      <c r="G4935" s="4"/>
      <c r="H4935" s="4"/>
      <c r="I4935" s="4"/>
      <c r="J4935" s="4"/>
      <c r="K4935" s="4"/>
      <c r="L4935" s="4">
        <f>0.94*L4934+(1-0.94)*D4934^2</f>
        <v>3.2067417451921268E-4</v>
      </c>
      <c r="M4935" s="4">
        <f t="shared" si="80"/>
        <v>1.7907377656128567E-2</v>
      </c>
      <c r="N4935" s="4">
        <f>D4935/M4935</f>
        <v>-3.4872802143728655E-2</v>
      </c>
      <c r="O4935" s="4"/>
      <c r="P4935" s="4">
        <f>LN(C4935/C4934)</f>
        <v>1.5457427732508947E-2</v>
      </c>
      <c r="Q4935">
        <f>$Y$3*D4935+$Y$4*P4935</f>
        <v>1.2084650346923437E-2</v>
      </c>
    </row>
    <row r="4936" spans="1:17" x14ac:dyDescent="0.25">
      <c r="A4936" s="5">
        <v>40023</v>
      </c>
      <c r="B4936">
        <v>4.8386180000000003</v>
      </c>
      <c r="C4936">
        <v>17.838878999999999</v>
      </c>
      <c r="D4936" s="4">
        <f t="shared" si="81"/>
        <v>1.8726107990279058E-4</v>
      </c>
      <c r="E4936" s="4"/>
      <c r="F4936" s="4"/>
      <c r="G4936" s="4"/>
      <c r="H4936" s="4"/>
      <c r="I4936" s="4"/>
      <c r="J4936" s="4"/>
      <c r="K4936" s="4"/>
      <c r="L4936" s="4">
        <f>0.94*L4935+(1-0.94)*D4935^2</f>
        <v>3.0145712259710021E-4</v>
      </c>
      <c r="M4936" s="4">
        <f t="shared" si="80"/>
        <v>1.7362520629133901E-2</v>
      </c>
      <c r="N4936" s="4">
        <f>D4936/M4936</f>
        <v>1.0785362557817263E-2</v>
      </c>
      <c r="O4936" s="4"/>
      <c r="P4936" s="4">
        <f>LN(C4936/C4935)</f>
        <v>1.3962752648550257E-2</v>
      </c>
      <c r="Q4936">
        <f>$Y$3*D4936+$Y$4*P4936</f>
        <v>1.1073688369256299E-2</v>
      </c>
    </row>
    <row r="4937" spans="1:17" x14ac:dyDescent="0.25">
      <c r="A4937" s="5">
        <v>40024</v>
      </c>
      <c r="B4937">
        <v>4.9220680000000003</v>
      </c>
      <c r="C4937">
        <v>17.846374999999998</v>
      </c>
      <c r="D4937" s="4">
        <f t="shared" si="81"/>
        <v>1.7099624630623679E-2</v>
      </c>
      <c r="E4937" s="4"/>
      <c r="F4937" s="4"/>
      <c r="G4937" s="4"/>
      <c r="H4937" s="4"/>
      <c r="I4937" s="4"/>
      <c r="J4937" s="4"/>
      <c r="K4937" s="4"/>
      <c r="L4937" s="4">
        <f>0.94*L4936+(1-0.94)*D4936^2</f>
        <v>2.8337179924399698E-4</v>
      </c>
      <c r="M4937" s="4">
        <f t="shared" si="80"/>
        <v>1.6833650799633365E-2</v>
      </c>
      <c r="N4937" s="4">
        <f>D4937/M4937</f>
        <v>1.0158001276227084</v>
      </c>
      <c r="O4937" s="4"/>
      <c r="P4937" s="4">
        <f>LN(C4937/C4936)</f>
        <v>4.2011751466040329E-4</v>
      </c>
      <c r="Q4937">
        <f>$Y$3*D4937+$Y$4*P4937</f>
        <v>3.9182263091685748E-3</v>
      </c>
    </row>
    <row r="4938" spans="1:17" x14ac:dyDescent="0.25">
      <c r="A4938" s="5">
        <v>40025</v>
      </c>
      <c r="B4938">
        <v>4.9402100000000004</v>
      </c>
      <c r="C4938">
        <v>17.629007000000001</v>
      </c>
      <c r="D4938" s="4">
        <f t="shared" si="81"/>
        <v>3.6790730221828447E-3</v>
      </c>
      <c r="E4938" s="4"/>
      <c r="F4938" s="4"/>
      <c r="G4938" s="4"/>
      <c r="H4938" s="4"/>
      <c r="I4938" s="4"/>
      <c r="J4938" s="4"/>
      <c r="K4938" s="4"/>
      <c r="L4938" s="4">
        <f>0.94*L4937+(1-0.94)*D4937^2</f>
        <v>2.8391332103985107E-4</v>
      </c>
      <c r="M4938" s="4">
        <f t="shared" si="80"/>
        <v>1.6849727625093857E-2</v>
      </c>
      <c r="N4938" s="4">
        <f>D4938/M4938</f>
        <v>0.21834614208859363</v>
      </c>
      <c r="O4938" s="4"/>
      <c r="P4938" s="4">
        <f>LN(C4938/C4937)</f>
        <v>-1.2254735992836921E-2</v>
      </c>
      <c r="Q4938">
        <f>$Y$3*D4938+$Y$4*P4938</f>
        <v>-8.9130186952010998E-3</v>
      </c>
    </row>
    <row r="4939" spans="1:17" x14ac:dyDescent="0.25">
      <c r="A4939" s="5">
        <v>40028</v>
      </c>
      <c r="B4939">
        <v>5.0321259999999999</v>
      </c>
      <c r="C4939">
        <v>17.861362</v>
      </c>
      <c r="D4939" s="4">
        <f t="shared" si="81"/>
        <v>1.8434718412518945E-2</v>
      </c>
      <c r="E4939" s="4"/>
      <c r="F4939" s="4"/>
      <c r="G4939" s="4"/>
      <c r="H4939" s="4"/>
      <c r="I4939" s="4"/>
      <c r="J4939" s="4"/>
      <c r="K4939" s="4"/>
      <c r="L4939" s="4">
        <f>0.94*L4938+(1-0.94)*D4938^2</f>
        <v>2.6769065647561324E-4</v>
      </c>
      <c r="M4939" s="4">
        <f t="shared" si="80"/>
        <v>1.6361254734145951E-2</v>
      </c>
      <c r="N4939" s="4">
        <f>D4939/M4939</f>
        <v>1.1267301140447177</v>
      </c>
      <c r="O4939" s="4"/>
      <c r="P4939" s="4">
        <f>LN(C4939/C4938)</f>
        <v>1.3094161962622412E-2</v>
      </c>
      <c r="Q4939">
        <f>$Y$3*D4939+$Y$4*P4939</f>
        <v>1.4214209896597076E-2</v>
      </c>
    </row>
    <row r="4940" spans="1:17" x14ac:dyDescent="0.25">
      <c r="A4940" s="5">
        <v>40029</v>
      </c>
      <c r="B4940">
        <v>5.0055199999999997</v>
      </c>
      <c r="C4940">
        <v>17.816386999999999</v>
      </c>
      <c r="D4940" s="4">
        <f t="shared" si="81"/>
        <v>-5.3012553560246155E-3</v>
      </c>
      <c r="E4940" s="4"/>
      <c r="F4940" s="4"/>
      <c r="G4940" s="4"/>
      <c r="H4940" s="4"/>
      <c r="I4940" s="4"/>
      <c r="J4940" s="4"/>
      <c r="K4940" s="4"/>
      <c r="L4940" s="4">
        <f>0.94*L4939+(1-0.94)*D4939^2</f>
        <v>2.7201954766400835E-4</v>
      </c>
      <c r="M4940" s="4">
        <f t="shared" si="80"/>
        <v>1.6493015117437088E-2</v>
      </c>
      <c r="N4940" s="4">
        <f>D4940/M4940</f>
        <v>-0.32142427071566265</v>
      </c>
      <c r="O4940" s="4"/>
      <c r="P4940" s="4">
        <f>LN(C4940/C4939)</f>
        <v>-2.5211805724108176E-3</v>
      </c>
      <c r="Q4940">
        <f>$Y$3*D4940+$Y$4*P4940</f>
        <v>-3.1042316171651565E-3</v>
      </c>
    </row>
    <row r="4941" spans="1:17" x14ac:dyDescent="0.25">
      <c r="A4941" s="5">
        <v>40030</v>
      </c>
      <c r="B4941">
        <v>4.992216</v>
      </c>
      <c r="C4941">
        <v>17.846374999999998</v>
      </c>
      <c r="D4941" s="4">
        <f t="shared" si="81"/>
        <v>-2.6614041124440064E-3</v>
      </c>
      <c r="E4941" s="4"/>
      <c r="F4941" s="4"/>
      <c r="G4941" s="4"/>
      <c r="H4941" s="4"/>
      <c r="I4941" s="4"/>
      <c r="J4941" s="4"/>
      <c r="K4941" s="4"/>
      <c r="L4941" s="4">
        <f>0.94*L4940+(1-0.94)*D4940^2</f>
        <v>2.5738457330515464E-4</v>
      </c>
      <c r="M4941" s="4">
        <f t="shared" si="80"/>
        <v>1.6043209569944372E-2</v>
      </c>
      <c r="N4941" s="4">
        <f>D4941/M4941</f>
        <v>-0.16588975546575963</v>
      </c>
      <c r="O4941" s="4"/>
      <c r="P4941" s="4">
        <f>LN(C4941/C4940)</f>
        <v>1.6817546026254434E-3</v>
      </c>
      <c r="Q4941">
        <f>$Y$3*D4941+$Y$4*P4941</f>
        <v>7.7088585863307405E-4</v>
      </c>
    </row>
    <row r="4942" spans="1:17" x14ac:dyDescent="0.25">
      <c r="A4942" s="5">
        <v>40031</v>
      </c>
      <c r="B4942">
        <v>4.9559329999999999</v>
      </c>
      <c r="C4942">
        <v>17.584036000000001</v>
      </c>
      <c r="D4942" s="4">
        <f t="shared" si="81"/>
        <v>-7.294454653204459E-3</v>
      </c>
      <c r="E4942" s="4"/>
      <c r="F4942" s="4"/>
      <c r="G4942" s="4"/>
      <c r="H4942" s="4"/>
      <c r="I4942" s="4"/>
      <c r="J4942" s="4"/>
      <c r="K4942" s="4"/>
      <c r="L4942" s="4">
        <f>0.94*L4941+(1-0.94)*D4941^2</f>
        <v>2.4236648321782937E-4</v>
      </c>
      <c r="M4942" s="4">
        <f t="shared" si="80"/>
        <v>1.556812394663626E-2</v>
      </c>
      <c r="N4942" s="4">
        <f>D4942/M4942</f>
        <v>-0.46855065377228972</v>
      </c>
      <c r="O4942" s="4"/>
      <c r="P4942" s="4">
        <f>LN(C4942/C4941)</f>
        <v>-1.4808961394457813E-2</v>
      </c>
      <c r="Q4942">
        <f>$Y$3*D4942+$Y$4*P4942</f>
        <v>-1.323298184450987E-2</v>
      </c>
    </row>
    <row r="4943" spans="1:17" x14ac:dyDescent="0.25">
      <c r="A4943" s="5">
        <v>40032</v>
      </c>
      <c r="B4943">
        <v>5.0043090000000001</v>
      </c>
      <c r="C4943">
        <v>17.658987</v>
      </c>
      <c r="D4943" s="4">
        <f t="shared" si="81"/>
        <v>9.7138965890902814E-3</v>
      </c>
      <c r="E4943" s="4"/>
      <c r="F4943" s="4"/>
      <c r="G4943" s="4"/>
      <c r="H4943" s="4"/>
      <c r="I4943" s="4"/>
      <c r="J4943" s="4"/>
      <c r="K4943" s="4"/>
      <c r="L4943" s="4">
        <f>0.94*L4942+(1-0.94)*D4942^2</f>
        <v>2.3101703834601896E-4</v>
      </c>
      <c r="M4943" s="4">
        <f t="shared" si="80"/>
        <v>1.5199244663667302E-2</v>
      </c>
      <c r="N4943" s="4">
        <f>D4943/M4943</f>
        <v>0.63910390312425525</v>
      </c>
      <c r="O4943" s="4"/>
      <c r="P4943" s="4">
        <f>LN(C4943/C4942)</f>
        <v>4.2533872872788526E-3</v>
      </c>
      <c r="Q4943">
        <f>$Y$3*D4943+$Y$4*P4943</f>
        <v>5.398592327113573E-3</v>
      </c>
    </row>
    <row r="4944" spans="1:17" x14ac:dyDescent="0.25">
      <c r="A4944" s="5">
        <v>40035</v>
      </c>
      <c r="B4944">
        <v>4.9804219999999999</v>
      </c>
      <c r="C4944">
        <v>17.55405</v>
      </c>
      <c r="D4944" s="4">
        <f t="shared" si="81"/>
        <v>-4.7847148954529824E-3</v>
      </c>
      <c r="E4944" s="4"/>
      <c r="F4944" s="4"/>
      <c r="G4944" s="4"/>
      <c r="H4944" s="4"/>
      <c r="I4944" s="4"/>
      <c r="J4944" s="4"/>
      <c r="K4944" s="4"/>
      <c r="L4944" s="4">
        <f>0.94*L4943+(1-0.94)*D4943^2</f>
        <v>2.2281760326187022E-4</v>
      </c>
      <c r="M4944" s="4">
        <f t="shared" si="80"/>
        <v>1.4927076179274702E-2</v>
      </c>
      <c r="N4944" s="4">
        <f>D4944/M4944</f>
        <v>-0.32053932317276274</v>
      </c>
      <c r="O4944" s="4"/>
      <c r="P4944" s="4">
        <f>LN(C4944/C4943)</f>
        <v>-5.9601397426694309E-3</v>
      </c>
      <c r="Q4944">
        <f>$Y$3*D4944+$Y$4*P4944</f>
        <v>-5.7136238254576989E-3</v>
      </c>
    </row>
    <row r="4945" spans="1:17" x14ac:dyDescent="0.25">
      <c r="A4945" s="5">
        <v>40036</v>
      </c>
      <c r="B4945">
        <v>4.9232779999999998</v>
      </c>
      <c r="C4945">
        <v>17.336684999999999</v>
      </c>
      <c r="D4945" s="4">
        <f t="shared" si="81"/>
        <v>-1.1540057588190459E-2</v>
      </c>
      <c r="E4945" s="4"/>
      <c r="F4945" s="4"/>
      <c r="G4945" s="4"/>
      <c r="H4945" s="4"/>
      <c r="I4945" s="4"/>
      <c r="J4945" s="4"/>
      <c r="K4945" s="4"/>
      <c r="L4945" s="4">
        <f>0.94*L4944+(1-0.94)*D4944^2</f>
        <v>2.1082215686400418E-4</v>
      </c>
      <c r="M4945" s="4">
        <f t="shared" si="80"/>
        <v>1.4519716142680069E-2</v>
      </c>
      <c r="N4945" s="4">
        <f>D4945/M4945</f>
        <v>-0.79478534392755551</v>
      </c>
      <c r="O4945" s="4"/>
      <c r="P4945" s="4">
        <f>LN(C4945/C4944)</f>
        <v>-1.245991591426429E-2</v>
      </c>
      <c r="Q4945">
        <f>$Y$3*D4945+$Y$4*P4945</f>
        <v>-1.2266998672899234E-2</v>
      </c>
    </row>
    <row r="4946" spans="1:17" x14ac:dyDescent="0.25">
      <c r="A4946" s="5">
        <v>40037</v>
      </c>
      <c r="B4946">
        <v>4.9982629999999997</v>
      </c>
      <c r="C4946">
        <v>17.636505</v>
      </c>
      <c r="D4946" s="4">
        <f t="shared" si="81"/>
        <v>1.5115883262689254E-2</v>
      </c>
      <c r="E4946" s="4"/>
      <c r="F4946" s="4"/>
      <c r="G4946" s="4"/>
      <c r="H4946" s="4"/>
      <c r="I4946" s="4"/>
      <c r="J4946" s="4"/>
      <c r="K4946" s="4"/>
      <c r="L4946" s="4">
        <f>0.94*L4945+(1-0.94)*D4945^2</f>
        <v>2.0616320320048905E-4</v>
      </c>
      <c r="M4946" s="4">
        <f t="shared" si="80"/>
        <v>1.435838442167116E-2</v>
      </c>
      <c r="N4946" s="4">
        <f>D4946/M4946</f>
        <v>1.0527565510695478</v>
      </c>
      <c r="O4946" s="4"/>
      <c r="P4946" s="4">
        <f>LN(C4946/C4945)</f>
        <v>1.7146125091494834E-2</v>
      </c>
      <c r="Q4946">
        <f>$Y$3*D4946+$Y$4*P4946</f>
        <v>1.6720332725632527E-2</v>
      </c>
    </row>
    <row r="4947" spans="1:17" x14ac:dyDescent="0.25">
      <c r="A4947" s="5">
        <v>40038</v>
      </c>
      <c r="B4947">
        <v>5.092295</v>
      </c>
      <c r="C4947">
        <v>17.703959999999999</v>
      </c>
      <c r="D4947" s="4">
        <f t="shared" si="81"/>
        <v>1.8638160954448518E-2</v>
      </c>
      <c r="E4947" s="4"/>
      <c r="F4947" s="4"/>
      <c r="G4947" s="4"/>
      <c r="H4947" s="4"/>
      <c r="I4947" s="4"/>
      <c r="J4947" s="4"/>
      <c r="K4947" s="4"/>
      <c r="L4947" s="4">
        <f>0.94*L4946+(1-0.94)*D4946^2</f>
        <v>2.0750280661713466E-4</v>
      </c>
      <c r="M4947" s="4">
        <f t="shared" si="80"/>
        <v>1.4404957709661444E-2</v>
      </c>
      <c r="N4947" s="4">
        <f>D4947/M4947</f>
        <v>1.293871271968251</v>
      </c>
      <c r="O4947" s="4"/>
      <c r="P4947" s="4">
        <f>LN(C4947/C4946)</f>
        <v>3.8174416730326036E-3</v>
      </c>
      <c r="Q4947">
        <f>$Y$3*D4947+$Y$4*P4947</f>
        <v>6.9257162820370623E-3</v>
      </c>
    </row>
    <row r="4948" spans="1:17" x14ac:dyDescent="0.25">
      <c r="A4948" s="5">
        <v>40039</v>
      </c>
      <c r="B4948">
        <v>5.0427090000000003</v>
      </c>
      <c r="C4948">
        <v>17.756426000000001</v>
      </c>
      <c r="D4948" s="4">
        <f t="shared" si="81"/>
        <v>-9.7851753492959378E-3</v>
      </c>
      <c r="E4948" s="4"/>
      <c r="F4948" s="4"/>
      <c r="G4948" s="4"/>
      <c r="H4948" s="4"/>
      <c r="I4948" s="4"/>
      <c r="J4948" s="4"/>
      <c r="K4948" s="4"/>
      <c r="L4948" s="4">
        <f>0.94*L4947+(1-0.94)*D4947^2</f>
        <v>2.1589550084594235E-4</v>
      </c>
      <c r="M4948" s="4">
        <f t="shared" si="80"/>
        <v>1.4693382893191831E-2</v>
      </c>
      <c r="N4948" s="4">
        <f>D4948/M4948</f>
        <v>-0.66595796355581882</v>
      </c>
      <c r="O4948" s="4"/>
      <c r="P4948" s="4">
        <f>LN(C4948/C4947)</f>
        <v>2.9591352042694771E-3</v>
      </c>
      <c r="Q4948">
        <f>$Y$3*D4948+$Y$4*P4948</f>
        <v>2.8633531171726569E-4</v>
      </c>
    </row>
    <row r="4949" spans="1:17" x14ac:dyDescent="0.25">
      <c r="A4949" s="5">
        <v>40042</v>
      </c>
      <c r="B4949">
        <v>4.8253139999999997</v>
      </c>
      <c r="C4949">
        <v>17.426629999999999</v>
      </c>
      <c r="D4949" s="4">
        <f t="shared" si="81"/>
        <v>-4.4067627288200371E-2</v>
      </c>
      <c r="E4949" s="4"/>
      <c r="F4949" s="4"/>
      <c r="G4949" s="4"/>
      <c r="H4949" s="4"/>
      <c r="I4949" s="4"/>
      <c r="J4949" s="4"/>
      <c r="K4949" s="4"/>
      <c r="L4949" s="4">
        <f>0.94*L4948+(1-0.94)*D4948^2</f>
        <v>2.0868675019217393E-4</v>
      </c>
      <c r="M4949" s="4">
        <f t="shared" si="80"/>
        <v>1.4445994261115222E-2</v>
      </c>
      <c r="N4949" s="4">
        <f>D4949/M4949</f>
        <v>-3.0505084310339727</v>
      </c>
      <c r="O4949" s="4"/>
      <c r="P4949" s="4">
        <f>LN(C4949/C4948)</f>
        <v>-1.8747982543443484E-2</v>
      </c>
      <c r="Q4949">
        <f>$Y$3*D4949+$Y$4*P4949</f>
        <v>-2.4058143769412149E-2</v>
      </c>
    </row>
    <row r="4950" spans="1:17" x14ac:dyDescent="0.25">
      <c r="A4950" s="5">
        <v>40043</v>
      </c>
      <c r="B4950">
        <v>4.9586540000000001</v>
      </c>
      <c r="C4950">
        <v>17.773351999999999</v>
      </c>
      <c r="D4950" s="4">
        <f t="shared" si="81"/>
        <v>2.7258522547636818E-2</v>
      </c>
      <c r="E4950" s="4"/>
      <c r="F4950" s="4"/>
      <c r="G4950" s="4"/>
      <c r="H4950" s="4"/>
      <c r="I4950" s="4"/>
      <c r="J4950" s="4"/>
      <c r="K4950" s="4"/>
      <c r="L4950" s="4">
        <f>0.94*L4949+(1-0.94)*D4949^2</f>
        <v>3.1268289166934811E-4</v>
      </c>
      <c r="M4950" s="4">
        <f t="shared" si="80"/>
        <v>1.7682841730597153E-2</v>
      </c>
      <c r="N4950" s="4">
        <f>D4950/M4950</f>
        <v>1.5415238660690254</v>
      </c>
      <c r="O4950" s="4"/>
      <c r="P4950" s="4">
        <f>LN(C4950/C4949)</f>
        <v>1.9700760873802233E-2</v>
      </c>
      <c r="Q4950">
        <f>$Y$3*D4950+$Y$4*P4950</f>
        <v>2.1285812062319366E-2</v>
      </c>
    </row>
    <row r="4951" spans="1:17" x14ac:dyDescent="0.25">
      <c r="A4951" s="5">
        <v>40044</v>
      </c>
      <c r="B4951">
        <v>4.9767970000000004</v>
      </c>
      <c r="C4951">
        <v>17.826122000000002</v>
      </c>
      <c r="D4951" s="4">
        <f t="shared" si="81"/>
        <v>3.6521784801830689E-3</v>
      </c>
      <c r="E4951" s="4"/>
      <c r="F4951" s="4"/>
      <c r="G4951" s="4"/>
      <c r="H4951" s="4"/>
      <c r="I4951" s="4"/>
      <c r="J4951" s="4"/>
      <c r="K4951" s="4"/>
      <c r="L4951" s="4">
        <f>0.94*L4950+(1-0.94)*D4950^2</f>
        <v>3.3850354125798871E-4</v>
      </c>
      <c r="M4951" s="4">
        <f t="shared" si="80"/>
        <v>1.8398465731087162E-2</v>
      </c>
      <c r="N4951" s="4">
        <f>D4951/M4951</f>
        <v>0.19850451301556776</v>
      </c>
      <c r="O4951" s="4"/>
      <c r="P4951" s="4">
        <f>LN(C4951/C4950)</f>
        <v>2.9646527165178601E-3</v>
      </c>
      <c r="Q4951">
        <f>$Y$3*D4951+$Y$4*P4951</f>
        <v>3.1088440228680607E-3</v>
      </c>
    </row>
    <row r="4952" spans="1:17" x14ac:dyDescent="0.25">
      <c r="A4952" s="5">
        <v>40045</v>
      </c>
      <c r="B4952">
        <v>5.0291040000000002</v>
      </c>
      <c r="C4952">
        <v>17.841187000000001</v>
      </c>
      <c r="D4952" s="4">
        <f t="shared" si="81"/>
        <v>1.0455325610162108E-2</v>
      </c>
      <c r="E4952" s="4"/>
      <c r="F4952" s="4"/>
      <c r="G4952" s="4"/>
      <c r="H4952" s="4"/>
      <c r="I4952" s="4"/>
      <c r="J4952" s="4"/>
      <c r="K4952" s="4"/>
      <c r="L4952" s="4">
        <f>0.94*L4951+(1-0.94)*D4951^2</f>
        <v>3.1899363324157615E-4</v>
      </c>
      <c r="M4952" s="4">
        <f t="shared" si="80"/>
        <v>1.7860392863584387E-2</v>
      </c>
      <c r="N4952" s="4">
        <f>D4952/M4952</f>
        <v>0.58539169266984636</v>
      </c>
      <c r="O4952" s="4"/>
      <c r="P4952" s="4">
        <f>LN(C4952/C4951)</f>
        <v>8.4475119195960059E-4</v>
      </c>
      <c r="Q4952">
        <f>$Y$3*D4952+$Y$4*P4952</f>
        <v>2.8603284304748941E-3</v>
      </c>
    </row>
    <row r="4953" spans="1:17" x14ac:dyDescent="0.25">
      <c r="A4953" s="5">
        <v>40046</v>
      </c>
      <c r="B4953">
        <v>5.1164829999999997</v>
      </c>
      <c r="C4953">
        <v>18.398966000000001</v>
      </c>
      <c r="D4953" s="4">
        <f t="shared" si="81"/>
        <v>1.722545192368034E-2</v>
      </c>
      <c r="E4953" s="4"/>
      <c r="F4953" s="4"/>
      <c r="G4953" s="4"/>
      <c r="H4953" s="4"/>
      <c r="I4953" s="4"/>
      <c r="J4953" s="4"/>
      <c r="K4953" s="4"/>
      <c r="L4953" s="4">
        <f>0.94*L4952+(1-0.94)*D4952^2</f>
        <v>3.0641284526395225E-4</v>
      </c>
      <c r="M4953" s="4">
        <f t="shared" si="80"/>
        <v>1.750465210348244E-2</v>
      </c>
      <c r="N4953" s="4">
        <f>D4953/M4953</f>
        <v>0.9840499440862035</v>
      </c>
      <c r="O4953" s="4"/>
      <c r="P4953" s="4">
        <f>LN(C4953/C4952)</f>
        <v>3.0784806570841504E-2</v>
      </c>
      <c r="Q4953">
        <f>$Y$3*D4953+$Y$4*P4953</f>
        <v>2.7941071596581116E-2</v>
      </c>
    </row>
    <row r="4954" spans="1:17" x14ac:dyDescent="0.25">
      <c r="A4954" s="5">
        <v>40049</v>
      </c>
      <c r="B4954">
        <v>5.1116469999999996</v>
      </c>
      <c r="C4954">
        <v>18.572319</v>
      </c>
      <c r="D4954" s="4">
        <f t="shared" si="81"/>
        <v>-9.4562747254228806E-4</v>
      </c>
      <c r="E4954" s="4"/>
      <c r="F4954" s="4"/>
      <c r="G4954" s="4"/>
      <c r="H4954" s="4"/>
      <c r="I4954" s="4"/>
      <c r="J4954" s="4"/>
      <c r="K4954" s="4"/>
      <c r="L4954" s="4">
        <f>0.94*L4953+(1-0.94)*D4953^2</f>
        <v>3.058310461866165E-4</v>
      </c>
      <c r="M4954" s="4">
        <f t="shared" si="80"/>
        <v>1.7488025794429068E-2</v>
      </c>
      <c r="N4954" s="4">
        <f>D4954/M4954</f>
        <v>-5.4072854400953836E-2</v>
      </c>
      <c r="O4954" s="4"/>
      <c r="P4954" s="4">
        <f>LN(C4954/C4953)</f>
        <v>9.3777790210039375E-3</v>
      </c>
      <c r="Q4954">
        <f>$Y$3*D4954+$Y$4*P4954</f>
        <v>7.2127031111891247E-3</v>
      </c>
    </row>
    <row r="4955" spans="1:17" x14ac:dyDescent="0.25">
      <c r="A4955" s="5">
        <v>40050</v>
      </c>
      <c r="B4955">
        <v>5.1219270000000003</v>
      </c>
      <c r="C4955">
        <v>18.572319</v>
      </c>
      <c r="D4955" s="4">
        <f t="shared" si="81"/>
        <v>2.0090739477392704E-3</v>
      </c>
      <c r="E4955" s="4"/>
      <c r="F4955" s="4"/>
      <c r="G4955" s="4"/>
      <c r="H4955" s="4"/>
      <c r="I4955" s="4"/>
      <c r="J4955" s="4"/>
      <c r="K4955" s="4"/>
      <c r="L4955" s="4">
        <f>0.94*L4954+(1-0.94)*D4954^2</f>
        <v>2.8753483609442909E-4</v>
      </c>
      <c r="M4955" s="4">
        <f t="shared" si="80"/>
        <v>1.6956852187078507E-2</v>
      </c>
      <c r="N4955" s="4">
        <f>D4955/M4955</f>
        <v>0.11848153923699523</v>
      </c>
      <c r="O4955" s="4"/>
      <c r="P4955" s="4">
        <f>LN(C4955/C4954)</f>
        <v>0</v>
      </c>
      <c r="Q4955">
        <f>$Y$3*D4955+$Y$4*P4955</f>
        <v>4.2135293306585901E-4</v>
      </c>
    </row>
    <row r="4956" spans="1:17" x14ac:dyDescent="0.25">
      <c r="A4956" s="5">
        <v>40051</v>
      </c>
      <c r="B4956">
        <v>5.0617570000000001</v>
      </c>
      <c r="C4956">
        <v>18.504481999999999</v>
      </c>
      <c r="D4956" s="4">
        <f t="shared" si="81"/>
        <v>-1.1817079201093756E-2</v>
      </c>
      <c r="E4956" s="4"/>
      <c r="F4956" s="4"/>
      <c r="G4956" s="4"/>
      <c r="H4956" s="4"/>
      <c r="I4956" s="4"/>
      <c r="J4956" s="4"/>
      <c r="K4956" s="4"/>
      <c r="L4956" s="4">
        <f>0.94*L4955+(1-0.94)*D4955^2</f>
        <v>2.705249286164124E-4</v>
      </c>
      <c r="M4956" s="4">
        <f t="shared" si="80"/>
        <v>1.6447642038189315E-2</v>
      </c>
      <c r="N4956" s="4">
        <f>D4956/M4956</f>
        <v>-0.71846646307452544</v>
      </c>
      <c r="O4956" s="4"/>
      <c r="P4956" s="4">
        <f>LN(C4956/C4955)</f>
        <v>-3.6592733928885401E-3</v>
      </c>
      <c r="Q4956">
        <f>$Y$3*D4956+$Y$4*P4956</f>
        <v>-5.3701688074335539E-3</v>
      </c>
    </row>
    <row r="4957" spans="1:17" x14ac:dyDescent="0.25">
      <c r="A4957" s="5">
        <v>40052</v>
      </c>
      <c r="B4957">
        <v>5.1234390000000003</v>
      </c>
      <c r="C4957">
        <v>18.610014</v>
      </c>
      <c r="D4957" s="4">
        <f t="shared" si="81"/>
        <v>1.2112237033615792E-2</v>
      </c>
      <c r="E4957" s="4"/>
      <c r="F4957" s="4"/>
      <c r="G4957" s="4"/>
      <c r="H4957" s="4"/>
      <c r="I4957" s="4"/>
      <c r="J4957" s="4"/>
      <c r="K4957" s="4"/>
      <c r="L4957" s="4">
        <f>0.94*L4956+(1-0.94)*D4956^2</f>
        <v>2.62672034550123E-4</v>
      </c>
      <c r="M4957" s="4">
        <f t="shared" si="80"/>
        <v>1.620715997792713E-2</v>
      </c>
      <c r="N4957" s="4">
        <f>D4957/M4957</f>
        <v>0.74733864848077647</v>
      </c>
      <c r="O4957" s="4"/>
      <c r="P4957" s="4">
        <f>LN(C4957/C4956)</f>
        <v>5.6868499257481404E-3</v>
      </c>
      <c r="Q4957">
        <f>$Y$3*D4957+$Y$4*P4957</f>
        <v>7.0344139151324384E-3</v>
      </c>
    </row>
    <row r="4958" spans="1:17" x14ac:dyDescent="0.25">
      <c r="A4958" s="5">
        <v>40053</v>
      </c>
      <c r="B4958">
        <v>5.1415790000000001</v>
      </c>
      <c r="C4958">
        <v>18.60248</v>
      </c>
      <c r="D4958" s="4">
        <f t="shared" si="81"/>
        <v>3.5343374717985202E-3</v>
      </c>
      <c r="E4958" s="4"/>
      <c r="F4958" s="4"/>
      <c r="G4958" s="4"/>
      <c r="H4958" s="4"/>
      <c r="I4958" s="4"/>
      <c r="J4958" s="4"/>
      <c r="K4958" s="4"/>
      <c r="L4958" s="4">
        <f>0.94*L4957+(1-0.94)*D4957^2</f>
        <v>2.5571408963462523E-4</v>
      </c>
      <c r="M4958" s="4">
        <f t="shared" si="80"/>
        <v>1.5991062805036607E-2</v>
      </c>
      <c r="N4958" s="4">
        <f>D4958/M4958</f>
        <v>0.22101954791180806</v>
      </c>
      <c r="O4958" s="4"/>
      <c r="P4958" s="4">
        <f>LN(C4958/C4957)</f>
        <v>-4.049177732048197E-4</v>
      </c>
      <c r="Q4958">
        <f>$Y$3*D4958+$Y$4*P4958</f>
        <v>4.212423357572974E-4</v>
      </c>
    </row>
    <row r="4959" spans="1:17" x14ac:dyDescent="0.25">
      <c r="A4959" s="5">
        <v>40056</v>
      </c>
      <c r="B4959">
        <v>5.0859480000000001</v>
      </c>
      <c r="C4959">
        <v>18.579865000000002</v>
      </c>
      <c r="D4959" s="4">
        <f t="shared" si="81"/>
        <v>-1.0878787931922889E-2</v>
      </c>
      <c r="E4959" s="4"/>
      <c r="F4959" s="4"/>
      <c r="G4959" s="4"/>
      <c r="H4959" s="4"/>
      <c r="I4959" s="4"/>
      <c r="J4959" s="4"/>
      <c r="K4959" s="4"/>
      <c r="L4959" s="4">
        <f>0.94*L4958+(1-0.94)*D4958^2</f>
        <v>2.4112073673842127E-4</v>
      </c>
      <c r="M4959" s="4">
        <f t="shared" si="80"/>
        <v>1.5528062877848648E-2</v>
      </c>
      <c r="N4959" s="4">
        <f>D4959/M4959</f>
        <v>-0.70058886401354536</v>
      </c>
      <c r="O4959" s="4"/>
      <c r="P4959" s="4">
        <f>LN(C4959/C4958)</f>
        <v>-1.2164376823815331E-3</v>
      </c>
      <c r="Q4959">
        <f>$Y$3*D4959+$Y$4*P4959</f>
        <v>-3.2428736045311919E-3</v>
      </c>
    </row>
    <row r="4960" spans="1:17" x14ac:dyDescent="0.25">
      <c r="A4960" s="5">
        <v>40057</v>
      </c>
      <c r="B4960">
        <v>4.9979610000000001</v>
      </c>
      <c r="C4960">
        <v>18.089924</v>
      </c>
      <c r="D4960" s="4">
        <f t="shared" si="81"/>
        <v>-1.7451413541882344E-2</v>
      </c>
      <c r="E4960" s="4"/>
      <c r="F4960" s="4"/>
      <c r="G4960" s="4"/>
      <c r="H4960" s="4"/>
      <c r="I4960" s="4"/>
      <c r="J4960" s="4"/>
      <c r="K4960" s="4"/>
      <c r="L4960" s="4">
        <f>0.94*L4959+(1-0.94)*D4959^2</f>
        <v>2.3375437414618105E-4</v>
      </c>
      <c r="M4960" s="4">
        <f t="shared" si="80"/>
        <v>1.5289027900627987E-2</v>
      </c>
      <c r="N4960" s="4">
        <f>D4960/M4960</f>
        <v>-1.1414338213854354</v>
      </c>
      <c r="O4960" s="4"/>
      <c r="P4960" s="4">
        <f>LN(C4960/C4959)</f>
        <v>-2.6723369299771385E-2</v>
      </c>
      <c r="Q4960">
        <f>$Y$3*D4960+$Y$4*P4960</f>
        <v>-2.4778808842830735E-2</v>
      </c>
    </row>
    <row r="4961" spans="1:17" x14ac:dyDescent="0.25">
      <c r="A4961" s="5">
        <v>40058</v>
      </c>
      <c r="B4961">
        <v>4.9943330000000001</v>
      </c>
      <c r="C4961">
        <v>17.984397999999999</v>
      </c>
      <c r="D4961" s="4">
        <f t="shared" si="81"/>
        <v>-7.2615961048033825E-4</v>
      </c>
      <c r="E4961" s="4"/>
      <c r="F4961" s="4"/>
      <c r="G4961" s="4"/>
      <c r="H4961" s="4"/>
      <c r="I4961" s="4"/>
      <c r="J4961" s="4"/>
      <c r="K4961" s="4"/>
      <c r="L4961" s="4">
        <f>0.94*L4960+(1-0.94)*D4960^2</f>
        <v>2.3800222177399784E-4</v>
      </c>
      <c r="M4961" s="4">
        <f t="shared" si="80"/>
        <v>1.5427320628482375E-2</v>
      </c>
      <c r="N4961" s="4">
        <f>D4961/M4961</f>
        <v>-4.7069716638914016E-2</v>
      </c>
      <c r="O4961" s="4"/>
      <c r="P4961" s="4">
        <f>LN(C4961/C4960)</f>
        <v>-5.8504939329205828E-3</v>
      </c>
      <c r="Q4961">
        <f>$Y$3*D4961+$Y$4*P4961</f>
        <v>-4.7757931737972782E-3</v>
      </c>
    </row>
    <row r="4962" spans="1:17" x14ac:dyDescent="0.25">
      <c r="A4962" s="5">
        <v>40059</v>
      </c>
      <c r="B4962">
        <v>5.035755</v>
      </c>
      <c r="C4962">
        <v>18.172841999999999</v>
      </c>
      <c r="D4962" s="4">
        <f t="shared" si="81"/>
        <v>8.2595956260758489E-3</v>
      </c>
      <c r="E4962" s="4"/>
      <c r="F4962" s="4"/>
      <c r="G4962" s="4"/>
      <c r="H4962" s="4"/>
      <c r="I4962" s="4"/>
      <c r="J4962" s="4"/>
      <c r="K4962" s="4"/>
      <c r="L4962" s="4">
        <f>0.94*L4961+(1-0.94)*D4961^2</f>
        <v>2.2375372693435151E-4</v>
      </c>
      <c r="M4962" s="4">
        <f t="shared" si="80"/>
        <v>1.4958399878808946E-2</v>
      </c>
      <c r="N4962" s="4">
        <f>D4962/M4962</f>
        <v>0.55217106729289511</v>
      </c>
      <c r="O4962" s="4"/>
      <c r="P4962" s="4">
        <f>LN(C4962/C4961)</f>
        <v>1.0423677595317725E-2</v>
      </c>
      <c r="Q4962">
        <f>$Y$3*D4962+$Y$4*P4962</f>
        <v>9.9698156127057541E-3</v>
      </c>
    </row>
    <row r="4963" spans="1:17" x14ac:dyDescent="0.25">
      <c r="A4963" s="5">
        <v>40060</v>
      </c>
      <c r="B4963">
        <v>5.1494419999999996</v>
      </c>
      <c r="C4963">
        <v>18.557255000000001</v>
      </c>
      <c r="D4963" s="4">
        <f t="shared" si="81"/>
        <v>2.2324894014185914E-2</v>
      </c>
      <c r="E4963" s="4"/>
      <c r="F4963" s="4"/>
      <c r="G4963" s="4"/>
      <c r="H4963" s="4"/>
      <c r="I4963" s="4"/>
      <c r="J4963" s="4"/>
      <c r="K4963" s="4"/>
      <c r="L4963" s="4">
        <f>0.94*L4962+(1-0.94)*D4962^2</f>
        <v>2.1442175851266789E-4</v>
      </c>
      <c r="M4963" s="4">
        <f t="shared" si="80"/>
        <v>1.4643147151916076E-2</v>
      </c>
      <c r="N4963" s="4">
        <f>D4963/M4963</f>
        <v>1.5245967128906897</v>
      </c>
      <c r="O4963" s="4"/>
      <c r="P4963" s="4">
        <f>LN(C4963/C4962)</f>
        <v>2.0932535868431648E-2</v>
      </c>
      <c r="Q4963">
        <f>$Y$3*D4963+$Y$4*P4963</f>
        <v>2.1224548110814194E-2</v>
      </c>
    </row>
    <row r="4964" spans="1:17" x14ac:dyDescent="0.25">
      <c r="A4964" s="5">
        <v>40064</v>
      </c>
      <c r="B4964">
        <v>5.2286590000000004</v>
      </c>
      <c r="C4964">
        <v>18.708002</v>
      </c>
      <c r="D4964" s="4">
        <f t="shared" si="81"/>
        <v>1.5266480554781301E-2</v>
      </c>
      <c r="E4964" s="4"/>
      <c r="F4964" s="4"/>
      <c r="G4964" s="4"/>
      <c r="H4964" s="4"/>
      <c r="I4964" s="4"/>
      <c r="J4964" s="4"/>
      <c r="K4964" s="4"/>
      <c r="L4964" s="4">
        <f>0.94*L4963+(1-0.94)*D4963^2</f>
        <v>2.3146050656658586E-4</v>
      </c>
      <c r="M4964" s="4">
        <f t="shared" si="80"/>
        <v>1.5213826164597315E-2</v>
      </c>
      <c r="N4964" s="4">
        <f>D4964/M4964</f>
        <v>1.0034609564756638</v>
      </c>
      <c r="O4964" s="4"/>
      <c r="P4964" s="4">
        <f>LN(C4964/C4963)</f>
        <v>8.090529056704673E-3</v>
      </c>
      <c r="Q4964">
        <f>$Y$3*D4964+$Y$4*P4964</f>
        <v>9.5955051252337963E-3</v>
      </c>
    </row>
    <row r="4965" spans="1:17" x14ac:dyDescent="0.25">
      <c r="A4965" s="5">
        <v>40065</v>
      </c>
      <c r="B4965">
        <v>5.1745359999999998</v>
      </c>
      <c r="C4965">
        <v>18.677852999999999</v>
      </c>
      <c r="D4965" s="4">
        <f t="shared" si="81"/>
        <v>-1.0405166549809046E-2</v>
      </c>
      <c r="E4965" s="4"/>
      <c r="F4965" s="4"/>
      <c r="G4965" s="4"/>
      <c r="H4965" s="4"/>
      <c r="I4965" s="4"/>
      <c r="J4965" s="4"/>
      <c r="K4965" s="4"/>
      <c r="L4965" s="4">
        <f>0.94*L4964+(1-0.94)*D4964^2</f>
        <v>2.3155680188436165E-4</v>
      </c>
      <c r="M4965" s="4">
        <f t="shared" si="80"/>
        <v>1.5216990565954941E-2</v>
      </c>
      <c r="N4965" s="4">
        <f>D4965/M4965</f>
        <v>-0.68378609454411987</v>
      </c>
      <c r="O4965" s="4"/>
      <c r="P4965" s="4">
        <f>LN(C4965/C4964)</f>
        <v>-1.6128563348659897E-3</v>
      </c>
      <c r="Q4965">
        <f>$Y$3*D4965+$Y$4*P4965</f>
        <v>-3.4568231543351683E-3</v>
      </c>
    </row>
    <row r="4966" spans="1:17" x14ac:dyDescent="0.25">
      <c r="A4966" s="5">
        <v>40066</v>
      </c>
      <c r="B4966">
        <v>5.2174719999999999</v>
      </c>
      <c r="C4966">
        <v>18.843679000000002</v>
      </c>
      <c r="D4966" s="4">
        <f t="shared" si="81"/>
        <v>8.2633201041340306E-3</v>
      </c>
      <c r="E4966" s="4"/>
      <c r="F4966" s="4"/>
      <c r="G4966" s="4"/>
      <c r="H4966" s="4"/>
      <c r="I4966" s="4"/>
      <c r="J4966" s="4"/>
      <c r="K4966" s="4"/>
      <c r="L4966" s="4">
        <f>0.94*L4965+(1-0.94)*D4965^2</f>
        <v>2.2415944322705584E-4</v>
      </c>
      <c r="M4966" s="4">
        <f t="shared" si="80"/>
        <v>1.4971955223919682E-2</v>
      </c>
      <c r="N4966" s="4">
        <f>D4966/M4966</f>
        <v>0.55191990495217902</v>
      </c>
      <c r="O4966" s="4"/>
      <c r="P4966" s="4">
        <f>LN(C4966/C4965)</f>
        <v>8.8390356579271835E-3</v>
      </c>
      <c r="Q4966">
        <f>$Y$3*D4966+$Y$4*P4966</f>
        <v>8.718293742242424E-3</v>
      </c>
    </row>
    <row r="4967" spans="1:17" x14ac:dyDescent="0.25">
      <c r="A4967" s="5">
        <v>40067</v>
      </c>
      <c r="B4967">
        <v>5.2053770000000004</v>
      </c>
      <c r="C4967">
        <v>18.738150000000001</v>
      </c>
      <c r="D4967" s="4">
        <f t="shared" si="81"/>
        <v>-2.3208636005471388E-3</v>
      </c>
      <c r="E4967" s="4"/>
      <c r="F4967" s="4"/>
      <c r="G4967" s="4"/>
      <c r="H4967" s="4"/>
      <c r="I4967" s="4"/>
      <c r="J4967" s="4"/>
      <c r="K4967" s="4"/>
      <c r="L4967" s="4">
        <f>0.94*L4966+(1-0.94)*D4966^2</f>
        <v>2.1480682418203564E-4</v>
      </c>
      <c r="M4967" s="4">
        <f t="shared" si="80"/>
        <v>1.4656289577585305E-2</v>
      </c>
      <c r="N4967" s="4">
        <f>D4967/M4967</f>
        <v>-0.15835273916097886</v>
      </c>
      <c r="O4967" s="4"/>
      <c r="P4967" s="4">
        <f>LN(C4967/C4966)</f>
        <v>-5.6159734725970663E-3</v>
      </c>
      <c r="Q4967">
        <f>$Y$3*D4967+$Y$4*P4967</f>
        <v>-4.9249067197158092E-3</v>
      </c>
    </row>
    <row r="4968" spans="1:17" x14ac:dyDescent="0.25">
      <c r="A4968" s="5">
        <v>40070</v>
      </c>
      <c r="B4968">
        <v>5.2525449999999996</v>
      </c>
      <c r="C4968">
        <v>18.843679000000002</v>
      </c>
      <c r="D4968" s="4">
        <f t="shared" si="81"/>
        <v>9.0205912497921589E-3</v>
      </c>
      <c r="E4968" s="4"/>
      <c r="F4968" s="4"/>
      <c r="G4968" s="4"/>
      <c r="H4968" s="4"/>
      <c r="I4968" s="4"/>
      <c r="J4968" s="4"/>
      <c r="K4968" s="4"/>
      <c r="L4968" s="4">
        <f>0.94*L4967+(1-0.94)*D4967^2</f>
        <v>2.0224159920225417E-4</v>
      </c>
      <c r="M4968" s="4">
        <f t="shared" si="80"/>
        <v>1.4221167293940894E-2</v>
      </c>
      <c r="N4968" s="4">
        <f>D4968/M4968</f>
        <v>0.63430737177499452</v>
      </c>
      <c r="O4968" s="4"/>
      <c r="P4968" s="4">
        <f>LN(C4968/C4967)</f>
        <v>5.6159734725970958E-3</v>
      </c>
      <c r="Q4968">
        <f>$Y$3*D4968+$Y$4*P4968</f>
        <v>6.3300067654002501E-3</v>
      </c>
    </row>
    <row r="4969" spans="1:17" x14ac:dyDescent="0.25">
      <c r="A4969" s="5">
        <v>40071</v>
      </c>
      <c r="B4969">
        <v>5.2960820000000002</v>
      </c>
      <c r="C4969">
        <v>18.994429</v>
      </c>
      <c r="D4969" s="4">
        <f t="shared" si="81"/>
        <v>8.2545808493262127E-3</v>
      </c>
      <c r="E4969" s="4"/>
      <c r="F4969" s="4"/>
      <c r="G4969" s="4"/>
      <c r="H4969" s="4"/>
      <c r="I4969" s="4"/>
      <c r="J4969" s="4"/>
      <c r="K4969" s="4"/>
      <c r="L4969" s="4">
        <f>0.94*L4968+(1-0.94)*D4968^2</f>
        <v>1.9498936723986855E-4</v>
      </c>
      <c r="M4969" s="4">
        <f t="shared" si="80"/>
        <v>1.3963859324694895E-2</v>
      </c>
      <c r="N4969" s="4">
        <f>D4969/M4969</f>
        <v>0.59113892924487565</v>
      </c>
      <c r="O4969" s="4"/>
      <c r="P4969" s="4">
        <f>LN(C4969/C4968)</f>
        <v>7.9681995526820308E-3</v>
      </c>
      <c r="Q4969">
        <f>$Y$3*D4969+$Y$4*P4969</f>
        <v>8.0282608557774252E-3</v>
      </c>
    </row>
    <row r="4970" spans="1:17" x14ac:dyDescent="0.25">
      <c r="A4970" s="5">
        <v>40072</v>
      </c>
      <c r="B4970">
        <v>5.4989660000000002</v>
      </c>
      <c r="C4970">
        <v>18.994429</v>
      </c>
      <c r="D4970" s="4">
        <f t="shared" si="81"/>
        <v>3.7592772665683435E-2</v>
      </c>
      <c r="E4970" s="4"/>
      <c r="F4970" s="4"/>
      <c r="G4970" s="4"/>
      <c r="H4970" s="4"/>
      <c r="I4970" s="4"/>
      <c r="J4970" s="4"/>
      <c r="K4970" s="4"/>
      <c r="L4970" s="4">
        <f>0.94*L4969+(1-0.94)*D4969^2</f>
        <v>1.873782915053602E-4</v>
      </c>
      <c r="M4970" s="4">
        <f t="shared" si="80"/>
        <v>1.368861905034106E-2</v>
      </c>
      <c r="N4970" s="4">
        <f>D4970/M4970</f>
        <v>2.7462794111979316</v>
      </c>
      <c r="O4970" s="4"/>
      <c r="P4970" s="4">
        <f>LN(C4970/C4969)</f>
        <v>0</v>
      </c>
      <c r="Q4970">
        <f>$Y$3*D4970+$Y$4*P4970</f>
        <v>7.8841423644897095E-3</v>
      </c>
    </row>
    <row r="4971" spans="1:17" x14ac:dyDescent="0.25">
      <c r="A4971" s="5">
        <v>40073</v>
      </c>
      <c r="B4971">
        <v>5.5799979999999998</v>
      </c>
      <c r="C4971">
        <v>19.069800999999998</v>
      </c>
      <c r="D4971" s="4">
        <f t="shared" si="81"/>
        <v>1.4628343406006151E-2</v>
      </c>
      <c r="E4971" s="4"/>
      <c r="F4971" s="4"/>
      <c r="G4971" s="4"/>
      <c r="H4971" s="4"/>
      <c r="I4971" s="4"/>
      <c r="J4971" s="4"/>
      <c r="K4971" s="4"/>
      <c r="L4971" s="4">
        <f>0.94*L4970+(1-0.94)*D4970^2</f>
        <v>2.6092858741666398E-4</v>
      </c>
      <c r="M4971" s="4">
        <f t="shared" si="80"/>
        <v>1.6153284106232516E-2</v>
      </c>
      <c r="N4971" s="4">
        <f>D4971/M4971</f>
        <v>0.90559562438216579</v>
      </c>
      <c r="O4971" s="4"/>
      <c r="P4971" s="4">
        <f>LN(C4971/C4970)</f>
        <v>3.9602586737716022E-3</v>
      </c>
      <c r="Q4971">
        <f>$Y$3*D4971+$Y$4*P4971</f>
        <v>6.1976222099322346E-3</v>
      </c>
    </row>
    <row r="4972" spans="1:17" x14ac:dyDescent="0.25">
      <c r="A4972" s="5">
        <v>40074</v>
      </c>
      <c r="B4972">
        <v>5.5942090000000002</v>
      </c>
      <c r="C4972">
        <v>19.039648</v>
      </c>
      <c r="D4972" s="4">
        <f t="shared" si="81"/>
        <v>2.5435375703355746E-3</v>
      </c>
      <c r="E4972" s="4"/>
      <c r="F4972" s="4"/>
      <c r="G4972" s="4"/>
      <c r="H4972" s="4"/>
      <c r="I4972" s="4"/>
      <c r="J4972" s="4"/>
      <c r="K4972" s="4"/>
      <c r="L4972" s="4">
        <f>0.94*L4971+(1-0.94)*D4971^2</f>
        <v>2.5811217801990677E-4</v>
      </c>
      <c r="M4972" s="4">
        <f t="shared" si="80"/>
        <v>1.6065869973951201E-2</v>
      </c>
      <c r="N4972" s="4">
        <f>D4972/M4972</f>
        <v>0.15831931756323203</v>
      </c>
      <c r="O4972" s="4"/>
      <c r="P4972" s="4">
        <f>LN(C4972/C4971)</f>
        <v>-1.5824425219182481E-3</v>
      </c>
      <c r="Q4972">
        <f>$Y$3*D4972+$Y$4*P4972</f>
        <v>-7.1712155371857157E-4</v>
      </c>
    </row>
    <row r="4973" spans="1:17" x14ac:dyDescent="0.25">
      <c r="A4973" s="5">
        <v>40077</v>
      </c>
      <c r="B4973">
        <v>5.5639729999999998</v>
      </c>
      <c r="C4973">
        <v>19.069800999999998</v>
      </c>
      <c r="D4973" s="4">
        <f t="shared" si="81"/>
        <v>-5.4195341151409811E-3</v>
      </c>
      <c r="E4973" s="4"/>
      <c r="F4973" s="4"/>
      <c r="G4973" s="4"/>
      <c r="H4973" s="4"/>
      <c r="I4973" s="4"/>
      <c r="J4973" s="4"/>
      <c r="K4973" s="4"/>
      <c r="L4973" s="4">
        <f>0.94*L4972+(1-0.94)*D4972^2</f>
        <v>2.4301362234101486E-4</v>
      </c>
      <c r="M4973" s="4">
        <f t="shared" si="80"/>
        <v>1.558889419878828E-2</v>
      </c>
      <c r="N4973" s="4">
        <f>D4973/M4973</f>
        <v>-0.347653531163374</v>
      </c>
      <c r="O4973" s="4"/>
      <c r="P4973" s="4">
        <f>LN(C4973/C4972)</f>
        <v>1.582442521918103E-3</v>
      </c>
      <c r="Q4973">
        <f>$Y$3*D4973+$Y$4*P4973</f>
        <v>1.1395332240241485E-4</v>
      </c>
    </row>
    <row r="4974" spans="1:17" x14ac:dyDescent="0.25">
      <c r="A4974" s="5">
        <v>40078</v>
      </c>
      <c r="B4974">
        <v>5.5778809999999996</v>
      </c>
      <c r="C4974">
        <v>19.424067000000001</v>
      </c>
      <c r="D4974" s="4">
        <f t="shared" si="81"/>
        <v>2.4965337409154028E-3</v>
      </c>
      <c r="E4974" s="4"/>
      <c r="F4974" s="4"/>
      <c r="G4974" s="4"/>
      <c r="H4974" s="4"/>
      <c r="I4974" s="4"/>
      <c r="J4974" s="4"/>
      <c r="K4974" s="4"/>
      <c r="L4974" s="4">
        <f>0.94*L4973+(1-0.94)*D4973^2</f>
        <v>2.3019508600206459E-4</v>
      </c>
      <c r="M4974" s="4">
        <f t="shared" si="80"/>
        <v>1.5172181319838772E-2</v>
      </c>
      <c r="N4974" s="4">
        <f>D4974/M4974</f>
        <v>0.16454679049023732</v>
      </c>
      <c r="O4974" s="4"/>
      <c r="P4974" s="4">
        <f>LN(C4974/C4973)</f>
        <v>1.8406879892874737E-2</v>
      </c>
      <c r="Q4974">
        <f>$Y$3*D4974+$Y$4*P4974</f>
        <v>1.5070083343019135E-2</v>
      </c>
    </row>
    <row r="4975" spans="1:17" x14ac:dyDescent="0.25">
      <c r="A4975" s="5">
        <v>40079</v>
      </c>
      <c r="B4975">
        <v>5.6087210000000001</v>
      </c>
      <c r="C4975">
        <v>19.378830000000001</v>
      </c>
      <c r="D4975" s="4">
        <f t="shared" si="81"/>
        <v>5.5137526358288178E-3</v>
      </c>
      <c r="E4975" s="4"/>
      <c r="F4975" s="4"/>
      <c r="G4975" s="4"/>
      <c r="H4975" s="4"/>
      <c r="I4975" s="4"/>
      <c r="J4975" s="4"/>
      <c r="K4975" s="4"/>
      <c r="L4975" s="4">
        <f>0.94*L4974+(1-0.94)*D4974^2</f>
        <v>2.1675734168511245E-4</v>
      </c>
      <c r="M4975" s="4">
        <f t="shared" si="80"/>
        <v>1.4722681198922716E-2</v>
      </c>
      <c r="N4975" s="4">
        <f>D4975/M4975</f>
        <v>0.37450737140408014</v>
      </c>
      <c r="O4975" s="4"/>
      <c r="P4975" s="4">
        <f>LN(C4975/C4974)</f>
        <v>-2.3316310890013439E-3</v>
      </c>
      <c r="Q4975">
        <f>$Y$3*D4975+$Y$4*P4975</f>
        <v>-6.8625838024461263E-4</v>
      </c>
    </row>
    <row r="4976" spans="1:17" x14ac:dyDescent="0.25">
      <c r="A4976" s="5">
        <v>40080</v>
      </c>
      <c r="B4976">
        <v>5.5579260000000001</v>
      </c>
      <c r="C4976">
        <v>19.552195000000001</v>
      </c>
      <c r="D4976" s="4">
        <f t="shared" si="81"/>
        <v>-9.0976907122545959E-3</v>
      </c>
      <c r="E4976" s="4"/>
      <c r="F4976" s="4"/>
      <c r="G4976" s="4"/>
      <c r="H4976" s="4"/>
      <c r="I4976" s="4"/>
      <c r="J4976" s="4"/>
      <c r="K4976" s="4"/>
      <c r="L4976" s="4">
        <f>0.94*L4975+(1-0.94)*D4975^2</f>
        <v>2.0557598927175224E-4</v>
      </c>
      <c r="M4976" s="4">
        <f t="shared" si="80"/>
        <v>1.4337921372073159E-2</v>
      </c>
      <c r="N4976" s="4">
        <f>D4976/M4976</f>
        <v>-0.63451950085140807</v>
      </c>
      <c r="O4976" s="4"/>
      <c r="P4976" s="4">
        <f>LN(C4976/C4975)</f>
        <v>8.9063232205471871E-3</v>
      </c>
      <c r="Q4976">
        <f>$Y$3*D4976+$Y$4*P4976</f>
        <v>5.130432300215015E-3</v>
      </c>
    </row>
    <row r="4977" spans="1:17" x14ac:dyDescent="0.25">
      <c r="A4977" s="5">
        <v>40081</v>
      </c>
      <c r="B4977">
        <v>5.5140830000000003</v>
      </c>
      <c r="C4977">
        <v>19.258237999999999</v>
      </c>
      <c r="D4977" s="4">
        <f t="shared" si="81"/>
        <v>-7.9196520081858523E-3</v>
      </c>
      <c r="E4977" s="4"/>
      <c r="F4977" s="4"/>
      <c r="G4977" s="4"/>
      <c r="H4977" s="4"/>
      <c r="I4977" s="4"/>
      <c r="J4977" s="4"/>
      <c r="K4977" s="4"/>
      <c r="L4977" s="4">
        <f>0.94*L4976+(1-0.94)*D4976^2</f>
        <v>1.9820750849319771E-4</v>
      </c>
      <c r="M4977" s="4">
        <f t="shared" si="80"/>
        <v>1.4078618841818174E-2</v>
      </c>
      <c r="N4977" s="4">
        <f>D4977/M4977</f>
        <v>-0.56253046532248285</v>
      </c>
      <c r="O4977" s="4"/>
      <c r="P4977" s="4">
        <f>LN(C4977/C4976)</f>
        <v>-1.5148639101616094E-2</v>
      </c>
      <c r="Q4977">
        <f>$Y$3*D4977+$Y$4*P4977</f>
        <v>-1.3632540145507702E-2</v>
      </c>
    </row>
    <row r="4978" spans="1:17" x14ac:dyDescent="0.25">
      <c r="A4978" s="5">
        <v>40084</v>
      </c>
      <c r="B4978">
        <v>5.6283750000000001</v>
      </c>
      <c r="C4978">
        <v>19.469287999999999</v>
      </c>
      <c r="D4978" s="4">
        <f t="shared" si="81"/>
        <v>2.0515403080736891E-2</v>
      </c>
      <c r="E4978" s="4"/>
      <c r="F4978" s="4"/>
      <c r="G4978" s="4"/>
      <c r="H4978" s="4"/>
      <c r="I4978" s="4"/>
      <c r="J4978" s="4"/>
      <c r="K4978" s="4"/>
      <c r="L4978" s="4">
        <f>0.94*L4977+(1-0.94)*D4977^2</f>
        <v>1.9007831125945158E-4</v>
      </c>
      <c r="M4978" s="4">
        <f t="shared" si="80"/>
        <v>1.3786889107389367E-2</v>
      </c>
      <c r="N4978" s="4">
        <f>D4978/M4978</f>
        <v>1.4880371431827386</v>
      </c>
      <c r="O4978" s="4"/>
      <c r="P4978" s="4">
        <f>LN(C4978/C4977)</f>
        <v>1.0899332392716279E-2</v>
      </c>
      <c r="Q4978">
        <f>$Y$3*D4978+$Y$4*P4978</f>
        <v>1.2916062336143895E-2</v>
      </c>
    </row>
    <row r="4979" spans="1:17" x14ac:dyDescent="0.25">
      <c r="A4979" s="5">
        <v>40085</v>
      </c>
      <c r="B4979">
        <v>5.6050930000000001</v>
      </c>
      <c r="C4979">
        <v>19.408987</v>
      </c>
      <c r="D4979" s="4">
        <f t="shared" si="81"/>
        <v>-4.1451194477010941E-3</v>
      </c>
      <c r="E4979" s="4"/>
      <c r="F4979" s="4"/>
      <c r="G4979" s="4"/>
      <c r="H4979" s="4"/>
      <c r="I4979" s="4"/>
      <c r="J4979" s="4"/>
      <c r="K4979" s="4"/>
      <c r="L4979" s="4">
        <f>0.94*L4978+(1-0.94)*D4978^2</f>
        <v>2.0392651839779103E-4</v>
      </c>
      <c r="M4979" s="4">
        <f t="shared" si="80"/>
        <v>1.4280284254796577E-2</v>
      </c>
      <c r="N4979" s="4">
        <f>D4979/M4979</f>
        <v>-0.29026869309753395</v>
      </c>
      <c r="O4979" s="4"/>
      <c r="P4979" s="4">
        <f>LN(C4979/C4978)</f>
        <v>-3.1020434088048976E-3</v>
      </c>
      <c r="Q4979">
        <f>$Y$3*D4979+$Y$4*P4979</f>
        <v>-3.3208024788203071E-3</v>
      </c>
    </row>
    <row r="4980" spans="1:17" x14ac:dyDescent="0.25">
      <c r="A4980" s="5">
        <v>40086</v>
      </c>
      <c r="B4980">
        <v>5.6041869999999996</v>
      </c>
      <c r="C4980">
        <v>19.386377</v>
      </c>
      <c r="D4980" s="4">
        <f t="shared" si="81"/>
        <v>-1.6165177459624943E-4</v>
      </c>
      <c r="E4980" s="4"/>
      <c r="F4980" s="4"/>
      <c r="G4980" s="4"/>
      <c r="H4980" s="4"/>
      <c r="I4980" s="4"/>
      <c r="J4980" s="4"/>
      <c r="K4980" s="4"/>
      <c r="L4980" s="4">
        <f>0.94*L4979+(1-0.94)*D4979^2</f>
        <v>1.9272184820806615E-4</v>
      </c>
      <c r="M4980" s="4">
        <f t="shared" si="80"/>
        <v>1.3882429477871161E-2</v>
      </c>
      <c r="N4980" s="4">
        <f>D4980/M4980</f>
        <v>-1.1644343294084456E-2</v>
      </c>
      <c r="O4980" s="4"/>
      <c r="P4980" s="4">
        <f>LN(C4980/C4979)</f>
        <v>-1.1656033210508631E-3</v>
      </c>
      <c r="Q4980">
        <f>$Y$3*D4980+$Y$4*P4980</f>
        <v>-9.5504963325322798E-4</v>
      </c>
    </row>
    <row r="4981" spans="1:17" x14ac:dyDescent="0.25">
      <c r="A4981" s="5">
        <v>40087</v>
      </c>
      <c r="B4981">
        <v>5.4684280000000003</v>
      </c>
      <c r="C4981">
        <v>18.753222000000001</v>
      </c>
      <c r="D4981" s="4">
        <f t="shared" si="81"/>
        <v>-2.4522807549861744E-2</v>
      </c>
      <c r="E4981" s="4"/>
      <c r="F4981" s="4"/>
      <c r="G4981" s="4"/>
      <c r="H4981" s="4"/>
      <c r="I4981" s="4"/>
      <c r="J4981" s="4"/>
      <c r="K4981" s="4"/>
      <c r="L4981" s="4">
        <f>0.94*L4980+(1-0.94)*D4980^2</f>
        <v>1.8116010519335599E-4</v>
      </c>
      <c r="M4981" s="4">
        <f t="shared" si="80"/>
        <v>1.3459572994465908E-2</v>
      </c>
      <c r="N4981" s="4">
        <f>D4981/M4981</f>
        <v>-1.8219602924955078</v>
      </c>
      <c r="O4981" s="4"/>
      <c r="P4981" s="4">
        <f>LN(C4981/C4980)</f>
        <v>-3.3205025251332287E-2</v>
      </c>
      <c r="Q4981">
        <f>$Y$3*D4981+$Y$4*P4981</f>
        <v>-3.1384147578737184E-2</v>
      </c>
    </row>
    <row r="4982" spans="1:17" x14ac:dyDescent="0.25">
      <c r="A4982" s="5">
        <v>40088</v>
      </c>
      <c r="B4982">
        <v>5.590579</v>
      </c>
      <c r="C4982">
        <v>18.813528000000002</v>
      </c>
      <c r="D4982" s="4">
        <f t="shared" si="81"/>
        <v>2.2091670230435029E-2</v>
      </c>
      <c r="E4982" s="4"/>
      <c r="F4982" s="4"/>
      <c r="G4982" s="4"/>
      <c r="H4982" s="4"/>
      <c r="I4982" s="4"/>
      <c r="J4982" s="4"/>
      <c r="K4982" s="4"/>
      <c r="L4982" s="4">
        <f>0.94*L4981+(1-0.94)*D4981^2</f>
        <v>2.06372584289408E-4</v>
      </c>
      <c r="M4982" s="4">
        <f t="shared" si="80"/>
        <v>1.4365673819539689E-2</v>
      </c>
      <c r="N4982" s="4">
        <f>D4982/M4982</f>
        <v>1.5378095387622341</v>
      </c>
      <c r="O4982" s="4"/>
      <c r="P4982" s="4">
        <f>LN(C4982/C4981)</f>
        <v>3.2106078807913321E-3</v>
      </c>
      <c r="Q4982">
        <f>$Y$3*D4982+$Y$4*P4982</f>
        <v>7.1704377364190126E-3</v>
      </c>
    </row>
    <row r="4983" spans="1:17" x14ac:dyDescent="0.25">
      <c r="A4983" s="5">
        <v>40091</v>
      </c>
      <c r="B4983">
        <v>5.6244430000000003</v>
      </c>
      <c r="C4983">
        <v>18.572319</v>
      </c>
      <c r="D4983" s="4">
        <f t="shared" si="81"/>
        <v>6.0390613445103249E-3</v>
      </c>
      <c r="E4983" s="4"/>
      <c r="F4983" s="4"/>
      <c r="G4983" s="4"/>
      <c r="H4983" s="4"/>
      <c r="I4983" s="4"/>
      <c r="J4983" s="4"/>
      <c r="K4983" s="4"/>
      <c r="L4983" s="4">
        <f>0.94*L4982+(1-0.94)*D4982^2</f>
        <v>2.232727428462609E-4</v>
      </c>
      <c r="M4983" s="4">
        <f t="shared" si="80"/>
        <v>1.4942313838434156E-2</v>
      </c>
      <c r="N4983" s="4">
        <f>D4983/M4983</f>
        <v>0.40415837933860277</v>
      </c>
      <c r="O4983" s="4"/>
      <c r="P4983" s="4">
        <f>LN(C4983/C4982)</f>
        <v>-1.2903939129674543E-2</v>
      </c>
      <c r="Q4983">
        <f>$Y$3*D4983+$Y$4*P4983</f>
        <v>-8.9311193039796136E-3</v>
      </c>
    </row>
    <row r="4984" spans="1:17" x14ac:dyDescent="0.25">
      <c r="A4984" s="5">
        <v>40092</v>
      </c>
      <c r="B4984">
        <v>5.7450830000000002</v>
      </c>
      <c r="C4984">
        <v>18.926590000000001</v>
      </c>
      <c r="D4984" s="4">
        <f t="shared" si="81"/>
        <v>2.1222437576637242E-2</v>
      </c>
      <c r="E4984" s="4"/>
      <c r="F4984" s="4"/>
      <c r="G4984" s="4"/>
      <c r="H4984" s="4"/>
      <c r="I4984" s="4"/>
      <c r="J4984" s="4"/>
      <c r="K4984" s="4"/>
      <c r="L4984" s="4">
        <f>0.94*L4983+(1-0.94)*D4983^2</f>
        <v>2.1206459399085079E-4</v>
      </c>
      <c r="M4984" s="4">
        <f t="shared" si="80"/>
        <v>1.4562437776376962E-2</v>
      </c>
      <c r="N4984" s="4">
        <f>D4984/M4984</f>
        <v>1.4573409962351265</v>
      </c>
      <c r="O4984" s="4"/>
      <c r="P4984" s="4">
        <f>LN(C4984/C4983)</f>
        <v>1.8895565241690806E-2</v>
      </c>
      <c r="Q4984">
        <f>$Y$3*D4984+$Y$4*P4984</f>
        <v>1.9383568425596867E-2</v>
      </c>
    </row>
    <row r="4985" spans="1:17" x14ac:dyDescent="0.25">
      <c r="A4985" s="5">
        <v>40093</v>
      </c>
      <c r="B4985">
        <v>5.7523419999999996</v>
      </c>
      <c r="C4985">
        <v>18.919049999999999</v>
      </c>
      <c r="D4985" s="4">
        <f t="shared" si="81"/>
        <v>1.2627176893109523E-3</v>
      </c>
      <c r="E4985" s="4"/>
      <c r="F4985" s="4"/>
      <c r="G4985" s="4"/>
      <c r="H4985" s="4"/>
      <c r="I4985" s="4"/>
      <c r="J4985" s="4"/>
      <c r="K4985" s="4"/>
      <c r="L4985" s="4">
        <f>0.94*L4984+(1-0.94)*D4984^2</f>
        <v>2.2636422975305561E-4</v>
      </c>
      <c r="M4985" s="4">
        <f t="shared" si="80"/>
        <v>1.5045405602809637E-2</v>
      </c>
      <c r="N4985" s="4">
        <f>D4985/M4985</f>
        <v>8.3927128496632059E-2</v>
      </c>
      <c r="O4985" s="4"/>
      <c r="P4985" s="4">
        <f>LN(C4985/C4984)</f>
        <v>-3.9846069981981641E-4</v>
      </c>
      <c r="Q4985">
        <f>$Y$3*D4985+$Y$4*P4985</f>
        <v>-5.0070145358899166E-5</v>
      </c>
    </row>
    <row r="4986" spans="1:17" x14ac:dyDescent="0.25">
      <c r="A4986" s="5">
        <v>40094</v>
      </c>
      <c r="B4986">
        <v>5.722709</v>
      </c>
      <c r="C4986">
        <v>19.348686000000001</v>
      </c>
      <c r="D4986" s="4">
        <f t="shared" si="81"/>
        <v>-5.1647815546235652E-3</v>
      </c>
      <c r="E4986" s="4"/>
      <c r="F4986" s="4"/>
      <c r="G4986" s="4"/>
      <c r="H4986" s="4"/>
      <c r="I4986" s="4"/>
      <c r="J4986" s="4"/>
      <c r="K4986" s="4"/>
      <c r="L4986" s="4">
        <f>0.94*L4985+(1-0.94)*D4985^2</f>
        <v>2.1287804332564619E-4</v>
      </c>
      <c r="M4986" s="4">
        <f t="shared" si="80"/>
        <v>1.4590340754267742E-2</v>
      </c>
      <c r="N4986" s="4">
        <f>D4986/M4986</f>
        <v>-0.35398635587814098</v>
      </c>
      <c r="O4986" s="4"/>
      <c r="P4986" s="4">
        <f>LN(C4986/C4985)</f>
        <v>2.2455159246657357E-2</v>
      </c>
      <c r="Q4986">
        <f>$Y$3*D4986+$Y$4*P4986</f>
        <v>1.66625685454437E-2</v>
      </c>
    </row>
    <row r="4987" spans="1:17" x14ac:dyDescent="0.25">
      <c r="A4987" s="5">
        <v>40095</v>
      </c>
      <c r="B4987">
        <v>5.7589930000000003</v>
      </c>
      <c r="C4987">
        <v>19.258237999999999</v>
      </c>
      <c r="D4987" s="4">
        <f t="shared" si="81"/>
        <v>6.3203383584341426E-3</v>
      </c>
      <c r="E4987" s="4"/>
      <c r="F4987" s="4"/>
      <c r="G4987" s="4"/>
      <c r="H4987" s="4"/>
      <c r="I4987" s="4"/>
      <c r="J4987" s="4"/>
      <c r="K4987" s="4"/>
      <c r="L4987" s="4">
        <f>0.94*L4986+(1-0.94)*D4986^2</f>
        <v>2.017058588365262E-4</v>
      </c>
      <c r="M4987" s="4">
        <f t="shared" si="80"/>
        <v>1.4202318783794644E-2</v>
      </c>
      <c r="N4987" s="4">
        <f>D4987/M4987</f>
        <v>0.44502158095802469</v>
      </c>
      <c r="O4987" s="4"/>
      <c r="P4987" s="4">
        <f>LN(C4987/C4986)</f>
        <v>-4.6855929511736049E-3</v>
      </c>
      <c r="Q4987">
        <f>$Y$3*D4987+$Y$4*P4987</f>
        <v>-2.3773745584943044E-3</v>
      </c>
    </row>
    <row r="4988" spans="1:17" x14ac:dyDescent="0.25">
      <c r="A4988" s="5">
        <v>40098</v>
      </c>
      <c r="B4988">
        <v>5.7692730000000001</v>
      </c>
      <c r="C4988">
        <v>19.386377</v>
      </c>
      <c r="D4988" s="4">
        <f t="shared" si="81"/>
        <v>1.7834430129860562E-3</v>
      </c>
      <c r="E4988" s="4"/>
      <c r="F4988" s="4"/>
      <c r="G4988" s="4"/>
      <c r="H4988" s="4"/>
      <c r="I4988" s="4"/>
      <c r="J4988" s="4"/>
      <c r="K4988" s="4"/>
      <c r="L4988" s="4">
        <f>0.94*L4987+(1-0.94)*D4987^2</f>
        <v>1.9200030792424026E-4</v>
      </c>
      <c r="M4988" s="4">
        <f t="shared" si="80"/>
        <v>1.3856417571805502E-2</v>
      </c>
      <c r="N4988" s="4">
        <f>D4988/M4988</f>
        <v>0.12870880974422541</v>
      </c>
      <c r="O4988" s="4"/>
      <c r="P4988" s="4">
        <f>LN(C4988/C4987)</f>
        <v>6.6316856628606084E-3</v>
      </c>
      <c r="Q4988">
        <f>$Y$3*D4988+$Y$4*P4988</f>
        <v>5.6148882159381885E-3</v>
      </c>
    </row>
    <row r="4989" spans="1:17" x14ac:dyDescent="0.25">
      <c r="A4989" s="5">
        <v>40099</v>
      </c>
      <c r="B4989">
        <v>5.7453880000000002</v>
      </c>
      <c r="C4989">
        <v>19.45421</v>
      </c>
      <c r="D4989" s="4">
        <f t="shared" si="81"/>
        <v>-4.1486300390976005E-3</v>
      </c>
      <c r="E4989" s="4"/>
      <c r="F4989" s="4"/>
      <c r="G4989" s="4"/>
      <c r="H4989" s="4"/>
      <c r="I4989" s="4"/>
      <c r="J4989" s="4"/>
      <c r="K4989" s="4"/>
      <c r="L4989" s="4">
        <f>0.94*L4988+(1-0.94)*D4988^2</f>
        <v>1.8067112958761996E-4</v>
      </c>
      <c r="M4989" s="4">
        <f t="shared" si="80"/>
        <v>1.3441396117502823E-2</v>
      </c>
      <c r="N4989" s="4">
        <f>D4989/M4989</f>
        <v>-0.30864576884951916</v>
      </c>
      <c r="O4989" s="4"/>
      <c r="P4989" s="4">
        <f>LN(C4989/C4988)</f>
        <v>3.4928961792140534E-3</v>
      </c>
      <c r="Q4989">
        <f>$Y$3*D4989+$Y$4*P4989</f>
        <v>1.890277475801785E-3</v>
      </c>
    </row>
    <row r="4990" spans="1:17" x14ac:dyDescent="0.25">
      <c r="A4990" s="5">
        <v>40100</v>
      </c>
      <c r="B4990">
        <v>5.783785</v>
      </c>
      <c r="C4990">
        <v>19.567278000000002</v>
      </c>
      <c r="D4990" s="4">
        <f t="shared" si="81"/>
        <v>6.6608666490937298E-3</v>
      </c>
      <c r="E4990" s="4"/>
      <c r="F4990" s="4"/>
      <c r="G4990" s="4"/>
      <c r="H4990" s="4"/>
      <c r="I4990" s="4"/>
      <c r="J4990" s="4"/>
      <c r="K4990" s="4"/>
      <c r="L4990" s="4">
        <f>0.94*L4989+(1-0.94)*D4989^2</f>
        <v>1.7086352968444094E-4</v>
      </c>
      <c r="M4990" s="4">
        <f t="shared" si="80"/>
        <v>1.3071477716174286E-2</v>
      </c>
      <c r="N4990" s="4">
        <f>D4990/M4990</f>
        <v>0.50957258190110799</v>
      </c>
      <c r="O4990" s="4"/>
      <c r="P4990" s="4">
        <f>LN(C4990/C4989)</f>
        <v>5.7951822052893865E-3</v>
      </c>
      <c r="Q4990">
        <f>$Y$3*D4990+$Y$4*P4990</f>
        <v>5.9767378319087522E-3</v>
      </c>
    </row>
    <row r="4991" spans="1:17" x14ac:dyDescent="0.25">
      <c r="A4991" s="5">
        <v>40101</v>
      </c>
      <c r="B4991">
        <v>5.7617139999999996</v>
      </c>
      <c r="C4991">
        <v>20.132584000000001</v>
      </c>
      <c r="D4991" s="4">
        <f t="shared" si="81"/>
        <v>-3.8233127707406364E-3</v>
      </c>
      <c r="E4991" s="4"/>
      <c r="F4991" s="4"/>
      <c r="G4991" s="4"/>
      <c r="H4991" s="4"/>
      <c r="I4991" s="4"/>
      <c r="J4991" s="4"/>
      <c r="K4991" s="4"/>
      <c r="L4991" s="4">
        <f>0.94*L4990+(1-0.94)*D4990^2</f>
        <v>1.6327374657439504E-4</v>
      </c>
      <c r="M4991" s="4">
        <f t="shared" si="80"/>
        <v>1.2777861580655624E-2</v>
      </c>
      <c r="N4991" s="4">
        <f>D4991/M4991</f>
        <v>-0.29921381966828792</v>
      </c>
      <c r="O4991" s="4"/>
      <c r="P4991" s="4">
        <f>LN(C4991/C4990)</f>
        <v>2.848091574753206E-2</v>
      </c>
      <c r="Q4991">
        <f>$Y$3*D4991+$Y$4*P4991</f>
        <v>2.1705913039483198E-2</v>
      </c>
    </row>
    <row r="4992" spans="1:17" x14ac:dyDescent="0.25">
      <c r="A4992" s="5">
        <v>40102</v>
      </c>
      <c r="B4992">
        <v>5.6858219999999999</v>
      </c>
      <c r="C4992">
        <v>19.974298000000001</v>
      </c>
      <c r="D4992" s="4">
        <f t="shared" si="81"/>
        <v>-1.325929210799036E-2</v>
      </c>
      <c r="E4992" s="4"/>
      <c r="F4992" s="4"/>
      <c r="G4992" s="4"/>
      <c r="H4992" s="4"/>
      <c r="I4992" s="4"/>
      <c r="J4992" s="4"/>
      <c r="K4992" s="4"/>
      <c r="L4992" s="4">
        <f>0.94*L4991+(1-0.94)*D4991^2</f>
        <v>1.5435438501250584E-4</v>
      </c>
      <c r="M4992" s="4">
        <f t="shared" si="80"/>
        <v>1.2423944020016583E-2</v>
      </c>
      <c r="N4992" s="4">
        <f>D4992/M4992</f>
        <v>-1.0672369488004714</v>
      </c>
      <c r="O4992" s="4"/>
      <c r="P4992" s="4">
        <f>LN(C4992/C4991)</f>
        <v>-7.8932499321225282E-3</v>
      </c>
      <c r="Q4992">
        <f>$Y$3*D4992+$Y$4*P4992</f>
        <v>-9.0186428587000801E-3</v>
      </c>
    </row>
    <row r="4993" spans="1:17" x14ac:dyDescent="0.25">
      <c r="A4993" s="5">
        <v>40105</v>
      </c>
      <c r="B4993">
        <v>5.7405499999999998</v>
      </c>
      <c r="C4993">
        <v>19.868773999999998</v>
      </c>
      <c r="D4993" s="4">
        <f t="shared" si="81"/>
        <v>9.5793167772288221E-3</v>
      </c>
      <c r="E4993" s="4"/>
      <c r="F4993" s="4"/>
      <c r="G4993" s="4"/>
      <c r="H4993" s="4"/>
      <c r="I4993" s="4"/>
      <c r="J4993" s="4"/>
      <c r="K4993" s="4"/>
      <c r="L4993" s="4">
        <f>0.94*L4992+(1-0.94)*D4992^2</f>
        <v>1.5564165154405643E-4</v>
      </c>
      <c r="M4993" s="4">
        <f t="shared" si="80"/>
        <v>1.2475642329918586E-2</v>
      </c>
      <c r="N4993" s="4">
        <f>D4993/M4993</f>
        <v>0.76784156870673415</v>
      </c>
      <c r="O4993" s="4"/>
      <c r="P4993" s="4">
        <f>LN(C4993/C4992)</f>
        <v>-5.2969935015964595E-3</v>
      </c>
      <c r="Q4993">
        <f>$Y$3*D4993+$Y$4*P4993</f>
        <v>-2.1770600734445757E-3</v>
      </c>
    </row>
    <row r="4994" spans="1:17" x14ac:dyDescent="0.25">
      <c r="A4994" s="5">
        <v>40106</v>
      </c>
      <c r="B4994">
        <v>6.0096470000000002</v>
      </c>
      <c r="C4994">
        <v>19.87631</v>
      </c>
      <c r="D4994" s="4">
        <f t="shared" si="81"/>
        <v>4.5810986824714302E-2</v>
      </c>
      <c r="E4994" s="4"/>
      <c r="F4994" s="4"/>
      <c r="G4994" s="4"/>
      <c r="H4994" s="4"/>
      <c r="I4994" s="4"/>
      <c r="J4994" s="4"/>
      <c r="K4994" s="4"/>
      <c r="L4994" s="4">
        <f>0.94*L4993+(1-0.94)*D4993^2</f>
        <v>1.5180895104652289E-4</v>
      </c>
      <c r="M4994" s="4">
        <f t="shared" ref="M4994:M5057" si="82">SQRT(L4994)</f>
        <v>1.2321077511586512E-2</v>
      </c>
      <c r="N4994" s="4">
        <f>D4994/M4994</f>
        <v>3.7180990689843889</v>
      </c>
      <c r="O4994" s="4"/>
      <c r="P4994" s="4">
        <f>LN(C4994/C4993)</f>
        <v>3.7921671471673895E-4</v>
      </c>
      <c r="Q4994">
        <f>$Y$3*D4994+$Y$4*P4994</f>
        <v>9.9073924256018082E-3</v>
      </c>
    </row>
    <row r="4995" spans="1:17" x14ac:dyDescent="0.25">
      <c r="A4995" s="5">
        <v>40107</v>
      </c>
      <c r="B4995">
        <v>6.1958989999999998</v>
      </c>
      <c r="C4995">
        <v>20.034593999999998</v>
      </c>
      <c r="D4995" s="4">
        <f t="shared" si="81"/>
        <v>3.0521610201320021E-2</v>
      </c>
      <c r="E4995" s="4"/>
      <c r="F4995" s="4"/>
      <c r="G4995" s="4"/>
      <c r="H4995" s="4"/>
      <c r="I4995" s="4"/>
      <c r="J4995" s="4"/>
      <c r="K4995" s="4"/>
      <c r="L4995" s="4">
        <f>0.94*L4994+(1-0.94)*D4994^2</f>
        <v>2.6861920481498046E-4</v>
      </c>
      <c r="M4995" s="4">
        <f t="shared" si="82"/>
        <v>1.6389606609524845E-2</v>
      </c>
      <c r="N4995" s="4">
        <f>D4995/M4995</f>
        <v>1.862253983788869</v>
      </c>
      <c r="O4995" s="4"/>
      <c r="P4995" s="4">
        <f>LN(C4995/C4994)</f>
        <v>7.9319090277351727E-3</v>
      </c>
      <c r="Q4995">
        <f>$Y$3*D4995+$Y$4*P4995</f>
        <v>1.2669532974968045E-2</v>
      </c>
    </row>
    <row r="4996" spans="1:17" x14ac:dyDescent="0.25">
      <c r="A4996" s="5">
        <v>40108</v>
      </c>
      <c r="B4996">
        <v>6.204364</v>
      </c>
      <c r="C4996">
        <v>20.042133</v>
      </c>
      <c r="D4996" s="4">
        <f t="shared" ref="D4996:D5059" si="83">LN(B4996/B4995)</f>
        <v>1.3652938352866153E-3</v>
      </c>
      <c r="E4996" s="4"/>
      <c r="F4996" s="4"/>
      <c r="G4996" s="4"/>
      <c r="H4996" s="4"/>
      <c r="I4996" s="4"/>
      <c r="J4996" s="4"/>
      <c r="K4996" s="4"/>
      <c r="L4996" s="4">
        <f>0.94*L4995+(1-0.94)*D4995^2</f>
        <v>3.0839617388296099E-4</v>
      </c>
      <c r="M4996" s="4">
        <f t="shared" si="82"/>
        <v>1.7561212198563086E-2</v>
      </c>
      <c r="N4996" s="4">
        <f>D4996/M4996</f>
        <v>7.7744851542670163E-2</v>
      </c>
      <c r="O4996" s="4"/>
      <c r="P4996" s="4">
        <f>LN(C4996/C4995)</f>
        <v>3.7622833266444481E-4</v>
      </c>
      <c r="Q4996">
        <f>$Y$3*D4996+$Y$4*P4996</f>
        <v>5.8366004566488285E-4</v>
      </c>
    </row>
    <row r="4997" spans="1:17" x14ac:dyDescent="0.25">
      <c r="A4997" s="5">
        <v>40109</v>
      </c>
      <c r="B4997">
        <v>6.1662660000000002</v>
      </c>
      <c r="C4997">
        <v>21.119994999999999</v>
      </c>
      <c r="D4997" s="4">
        <f t="shared" si="83"/>
        <v>-6.1594470854359771E-3</v>
      </c>
      <c r="E4997" s="4"/>
      <c r="F4997" s="4"/>
      <c r="G4997" s="4"/>
      <c r="H4997" s="4"/>
      <c r="I4997" s="4"/>
      <c r="J4997" s="4"/>
      <c r="K4997" s="4"/>
      <c r="L4997" s="4">
        <f>0.94*L4996+(1-0.94)*D4996^2</f>
        <v>2.9000424508538358E-4</v>
      </c>
      <c r="M4997" s="4">
        <f t="shared" si="82"/>
        <v>1.7029511005468817E-2</v>
      </c>
      <c r="N4997" s="4">
        <f>D4997/M4997</f>
        <v>-0.36169253970110748</v>
      </c>
      <c r="O4997" s="4"/>
      <c r="P4997" s="4">
        <f>LN(C4997/C4996)</f>
        <v>5.2383514417224941E-2</v>
      </c>
      <c r="Q4997">
        <f>$Y$3*D4997+$Y$4*P4997</f>
        <v>4.0105594748182941E-2</v>
      </c>
    </row>
    <row r="4998" spans="1:17" x14ac:dyDescent="0.25">
      <c r="A4998" s="5">
        <v>40112</v>
      </c>
      <c r="B4998">
        <v>6.1221240000000003</v>
      </c>
      <c r="C4998">
        <v>21.617470000000001</v>
      </c>
      <c r="D4998" s="4">
        <f t="shared" si="83"/>
        <v>-7.1843731955800487E-3</v>
      </c>
      <c r="E4998" s="4"/>
      <c r="F4998" s="4"/>
      <c r="G4998" s="4"/>
      <c r="H4998" s="4"/>
      <c r="I4998" s="4"/>
      <c r="J4998" s="4"/>
      <c r="K4998" s="4"/>
      <c r="L4998" s="4">
        <f>0.94*L4997+(1-0.94)*D4997^2</f>
        <v>2.748803176841577E-4</v>
      </c>
      <c r="M4998" s="4">
        <f t="shared" si="82"/>
        <v>1.6579515001475698E-2</v>
      </c>
      <c r="N4998" s="4">
        <f>D4998/M4998</f>
        <v>-0.4333283087557499</v>
      </c>
      <c r="O4998" s="4"/>
      <c r="P4998" s="4">
        <f>LN(C4998/C4997)</f>
        <v>2.3281561991334316E-2</v>
      </c>
      <c r="Q4998">
        <f>$Y$3*D4998+$Y$4*P4998</f>
        <v>1.6892095260134306E-2</v>
      </c>
    </row>
    <row r="4999" spans="1:17" x14ac:dyDescent="0.25">
      <c r="A4999" s="5">
        <v>40113</v>
      </c>
      <c r="B4999">
        <v>5.967619</v>
      </c>
      <c r="C4999">
        <v>21.549633</v>
      </c>
      <c r="D4999" s="4">
        <f t="shared" si="83"/>
        <v>-2.5561074755785795E-2</v>
      </c>
      <c r="E4999" s="4"/>
      <c r="F4999" s="4"/>
      <c r="G4999" s="4"/>
      <c r="H4999" s="4"/>
      <c r="I4999" s="4"/>
      <c r="J4999" s="4"/>
      <c r="K4999" s="4"/>
      <c r="L4999" s="4">
        <f>0.94*L4998+(1-0.94)*D4998^2</f>
        <v>2.6148441171591042E-4</v>
      </c>
      <c r="M4999" s="4">
        <f t="shared" si="82"/>
        <v>1.6170479637781635E-2</v>
      </c>
      <c r="N4999" s="4">
        <f>D4999/M4999</f>
        <v>-1.5807245875418214</v>
      </c>
      <c r="O4999" s="4"/>
      <c r="P4999" s="4">
        <f>LN(C4999/C4998)</f>
        <v>-3.1429978446137694E-3</v>
      </c>
      <c r="Q4999">
        <f>$Y$3*D4999+$Y$4*P4999</f>
        <v>-7.8446279020078537E-3</v>
      </c>
    </row>
    <row r="5000" spans="1:17" x14ac:dyDescent="0.25">
      <c r="A5000" s="5">
        <v>40114</v>
      </c>
      <c r="B5000">
        <v>5.817348</v>
      </c>
      <c r="C5000">
        <v>21.119994999999999</v>
      </c>
      <c r="D5000" s="4">
        <f t="shared" si="83"/>
        <v>-2.5503532589911983E-2</v>
      </c>
      <c r="E5000" s="4"/>
      <c r="F5000" s="4"/>
      <c r="G5000" s="4"/>
      <c r="H5000" s="4"/>
      <c r="I5000" s="4"/>
      <c r="J5000" s="4"/>
      <c r="K5000" s="4"/>
      <c r="L5000" s="4">
        <f>0.94*L4999+(1-0.94)*D4999^2</f>
        <v>2.8499745957320799E-4</v>
      </c>
      <c r="M5000" s="4">
        <f t="shared" si="82"/>
        <v>1.6881867775018496E-2</v>
      </c>
      <c r="N5000" s="4">
        <f>D5000/M5000</f>
        <v>-1.5107056239151264</v>
      </c>
      <c r="O5000" s="4"/>
      <c r="P5000" s="4">
        <f>LN(C5000/C4999)</f>
        <v>-2.013856414672055E-2</v>
      </c>
      <c r="Q5000">
        <f>$Y$3*D5000+$Y$4*P5000</f>
        <v>-2.126373188476632E-2</v>
      </c>
    </row>
    <row r="5001" spans="1:17" x14ac:dyDescent="0.25">
      <c r="A5001" s="5">
        <v>40115</v>
      </c>
      <c r="B5001">
        <v>5.9367789999999996</v>
      </c>
      <c r="C5001">
        <v>21.270741999999998</v>
      </c>
      <c r="D5001" s="4">
        <f t="shared" si="83"/>
        <v>2.0322242617317406E-2</v>
      </c>
      <c r="E5001" s="4"/>
      <c r="F5001" s="4"/>
      <c r="G5001" s="4"/>
      <c r="H5001" s="4"/>
      <c r="I5001" s="4"/>
      <c r="J5001" s="4"/>
      <c r="K5001" s="4"/>
      <c r="L5001" s="4">
        <f>0.94*L5000+(1-0.94)*D5000^2</f>
        <v>3.0692342247269768E-4</v>
      </c>
      <c r="M5001" s="4">
        <f t="shared" si="82"/>
        <v>1.7519230076481606E-2</v>
      </c>
      <c r="N5001" s="4">
        <f>D5001/M5001</f>
        <v>1.1599963313798052</v>
      </c>
      <c r="O5001" s="4"/>
      <c r="P5001" s="4">
        <f>LN(C5001/C5000)</f>
        <v>7.1122913223686949E-3</v>
      </c>
      <c r="Q5001">
        <f>$Y$3*D5001+$Y$4*P5001</f>
        <v>9.8827476960860645E-3</v>
      </c>
    </row>
    <row r="5002" spans="1:17" x14ac:dyDescent="0.25">
      <c r="A5002" s="5">
        <v>40116</v>
      </c>
      <c r="B5002">
        <v>5.6994300000000004</v>
      </c>
      <c r="C5002">
        <v>20.901409000000001</v>
      </c>
      <c r="D5002" s="4">
        <f t="shared" si="83"/>
        <v>-4.0800560568229824E-2</v>
      </c>
      <c r="E5002" s="4"/>
      <c r="F5002" s="4"/>
      <c r="G5002" s="4"/>
      <c r="H5002" s="4"/>
      <c r="I5002" s="4"/>
      <c r="J5002" s="4"/>
      <c r="K5002" s="4"/>
      <c r="L5002" s="4">
        <f>0.94*L5001+(1-0.94)*D5001^2</f>
        <v>3.1328762982416253E-4</v>
      </c>
      <c r="M5002" s="4">
        <f t="shared" si="82"/>
        <v>1.7699933045753662E-2</v>
      </c>
      <c r="N5002" s="4">
        <f>D5002/M5002</f>
        <v>-2.305125135940453</v>
      </c>
      <c r="O5002" s="4"/>
      <c r="P5002" s="4">
        <f>LN(C5002/C5001)</f>
        <v>-1.7515940451643699E-2</v>
      </c>
      <c r="Q5002">
        <f>$Y$3*D5002+$Y$4*P5002</f>
        <v>-2.2399306239392743E-2</v>
      </c>
    </row>
    <row r="5003" spans="1:17" x14ac:dyDescent="0.25">
      <c r="A5003" s="5">
        <v>40119</v>
      </c>
      <c r="B5003">
        <v>5.7239190000000004</v>
      </c>
      <c r="C5003">
        <v>21.014465000000001</v>
      </c>
      <c r="D5003" s="4">
        <f t="shared" si="83"/>
        <v>4.2875408105116555E-3</v>
      </c>
      <c r="E5003" s="4"/>
      <c r="F5003" s="4"/>
      <c r="G5003" s="4"/>
      <c r="H5003" s="4"/>
      <c r="I5003" s="4"/>
      <c r="J5003" s="4"/>
      <c r="K5003" s="4"/>
      <c r="L5003" s="4">
        <f>0.94*L5002+(1-0.94)*D5002^2</f>
        <v>3.9437151659562031E-4</v>
      </c>
      <c r="M5003" s="4">
        <f t="shared" si="82"/>
        <v>1.985878940408051E-2</v>
      </c>
      <c r="N5003" s="4">
        <f>D5003/M5003</f>
        <v>0.21590141892690939</v>
      </c>
      <c r="O5003" s="4"/>
      <c r="P5003" s="4">
        <f>LN(C5003/C5002)</f>
        <v>5.3944371604999113E-3</v>
      </c>
      <c r="Q5003">
        <f>$Y$3*D5003+$Y$4*P5003</f>
        <v>5.162293378937137E-3</v>
      </c>
    </row>
    <row r="5004" spans="1:17" x14ac:dyDescent="0.25">
      <c r="A5004" s="5">
        <v>40120</v>
      </c>
      <c r="B5004">
        <v>5.7069869999999998</v>
      </c>
      <c r="C5004">
        <v>20.750654000000001</v>
      </c>
      <c r="D5004" s="4">
        <f t="shared" si="83"/>
        <v>-2.962497003034228E-3</v>
      </c>
      <c r="E5004" s="4"/>
      <c r="F5004" s="4"/>
      <c r="G5004" s="4"/>
      <c r="H5004" s="4"/>
      <c r="I5004" s="4"/>
      <c r="J5004" s="4"/>
      <c r="K5004" s="4"/>
      <c r="L5004" s="4">
        <f>0.94*L5003+(1-0.94)*D5003^2</f>
        <v>3.7181220597199121E-4</v>
      </c>
      <c r="M5004" s="4">
        <f t="shared" si="82"/>
        <v>1.928243257402943E-2</v>
      </c>
      <c r="N5004" s="4">
        <f>D5004/M5004</f>
        <v>-0.15363709903615952</v>
      </c>
      <c r="O5004" s="4"/>
      <c r="P5004" s="4">
        <f>LN(C5004/C5003)</f>
        <v>-1.2633245874521028E-2</v>
      </c>
      <c r="Q5004">
        <f>$Y$3*D5004+$Y$4*P5004</f>
        <v>-1.06050485518045E-2</v>
      </c>
    </row>
    <row r="5005" spans="1:17" x14ac:dyDescent="0.25">
      <c r="A5005" s="5">
        <v>40121</v>
      </c>
      <c r="B5005">
        <v>5.7692730000000001</v>
      </c>
      <c r="C5005">
        <v>21.150134999999999</v>
      </c>
      <c r="D5005" s="4">
        <f t="shared" si="83"/>
        <v>1.0854862400334049E-2</v>
      </c>
      <c r="E5005" s="4"/>
      <c r="F5005" s="4"/>
      <c r="G5005" s="4"/>
      <c r="H5005" s="4"/>
      <c r="I5005" s="4"/>
      <c r="J5005" s="4"/>
      <c r="K5005" s="4"/>
      <c r="L5005" s="4">
        <f>0.94*L5004+(1-0.94)*D5004^2</f>
        <v>3.5003005692325092E-4</v>
      </c>
      <c r="M5005" s="4">
        <f t="shared" si="82"/>
        <v>1.8709090221687718E-2</v>
      </c>
      <c r="N5005" s="4">
        <f>D5005/M5005</f>
        <v>0.58019188916791964</v>
      </c>
      <c r="O5005" s="4"/>
      <c r="P5005" s="4">
        <f>LN(C5005/C5004)</f>
        <v>1.9068524198326792E-2</v>
      </c>
      <c r="Q5005">
        <f>$Y$3*D5005+$Y$4*P5005</f>
        <v>1.7345914389121114E-2</v>
      </c>
    </row>
    <row r="5006" spans="1:17" x14ac:dyDescent="0.25">
      <c r="A5006" s="5">
        <v>40122</v>
      </c>
      <c r="B5006">
        <v>5.8666320000000001</v>
      </c>
      <c r="C5006">
        <v>21.459181000000001</v>
      </c>
      <c r="D5006" s="4">
        <f t="shared" si="83"/>
        <v>1.6734628219646022E-2</v>
      </c>
      <c r="E5006" s="4"/>
      <c r="F5006" s="4"/>
      <c r="G5006" s="4"/>
      <c r="H5006" s="4"/>
      <c r="I5006" s="4"/>
      <c r="J5006" s="4"/>
      <c r="K5006" s="4"/>
      <c r="L5006" s="4">
        <f>0.94*L5005+(1-0.94)*D5005^2</f>
        <v>3.3609793577166701E-4</v>
      </c>
      <c r="M5006" s="4">
        <f t="shared" si="82"/>
        <v>1.8332974002372528E-2</v>
      </c>
      <c r="N5006" s="4">
        <f>D5006/M5006</f>
        <v>0.91281579396121659</v>
      </c>
      <c r="O5006" s="4"/>
      <c r="P5006" s="4">
        <f>LN(C5006/C5005)</f>
        <v>1.4506283997553117E-2</v>
      </c>
      <c r="Q5006">
        <f>$Y$3*D5006+$Y$4*P5006</f>
        <v>1.4973623377925715E-2</v>
      </c>
    </row>
    <row r="5007" spans="1:17" x14ac:dyDescent="0.25">
      <c r="A5007" s="5">
        <v>40123</v>
      </c>
      <c r="B5007">
        <v>5.876004</v>
      </c>
      <c r="C5007">
        <v>21.496872</v>
      </c>
      <c r="D5007" s="4">
        <f t="shared" si="83"/>
        <v>1.5962347789644968E-3</v>
      </c>
      <c r="E5007" s="4"/>
      <c r="F5007" s="4"/>
      <c r="G5007" s="4"/>
      <c r="H5007" s="4"/>
      <c r="I5007" s="4"/>
      <c r="J5007" s="4"/>
      <c r="K5007" s="4"/>
      <c r="L5007" s="4">
        <f>0.94*L5006+(1-0.94)*D5006^2</f>
        <v>3.3273492652435339E-4</v>
      </c>
      <c r="M5007" s="4">
        <f t="shared" si="82"/>
        <v>1.8241023176465553E-2</v>
      </c>
      <c r="N5007" s="4">
        <f>D5007/M5007</f>
        <v>8.7507962876991918E-2</v>
      </c>
      <c r="O5007" s="4"/>
      <c r="P5007" s="4">
        <f>LN(C5007/C5006)</f>
        <v>1.7548637288718214E-3</v>
      </c>
      <c r="Q5007">
        <f>$Y$3*D5007+$Y$4*P5007</f>
        <v>1.7215952802973828E-3</v>
      </c>
    </row>
    <row r="5008" spans="1:17" x14ac:dyDescent="0.25">
      <c r="A5008" s="5">
        <v>40126</v>
      </c>
      <c r="B5008">
        <v>6.0912810000000004</v>
      </c>
      <c r="C5008">
        <v>21.851130999999999</v>
      </c>
      <c r="D5008" s="4">
        <f t="shared" si="83"/>
        <v>3.5981465383427218E-2</v>
      </c>
      <c r="E5008" s="4"/>
      <c r="F5008" s="4"/>
      <c r="G5008" s="4"/>
      <c r="H5008" s="4"/>
      <c r="I5008" s="4"/>
      <c r="J5008" s="4"/>
      <c r="K5008" s="4"/>
      <c r="L5008" s="4">
        <f>0.94*L5007+(1-0.94)*D5007^2</f>
        <v>3.1292370886106674E-4</v>
      </c>
      <c r="M5008" s="4">
        <f t="shared" si="82"/>
        <v>1.7689649766489634E-2</v>
      </c>
      <c r="N5008" s="4">
        <f>D5008/M5008</f>
        <v>2.0340405750479391</v>
      </c>
      <c r="O5008" s="4"/>
      <c r="P5008" s="4">
        <f>LN(C5008/C5007)</f>
        <v>1.6345246038657949E-2</v>
      </c>
      <c r="Q5008">
        <f>$Y$3*D5008+$Y$4*P5008</f>
        <v>2.0463451157266568E-2</v>
      </c>
    </row>
    <row r="5009" spans="1:17" x14ac:dyDescent="0.25">
      <c r="A5009" s="5">
        <v>40127</v>
      </c>
      <c r="B5009">
        <v>6.1372419999999996</v>
      </c>
      <c r="C5009">
        <v>21.866199000000002</v>
      </c>
      <c r="D5009" s="4">
        <f t="shared" si="83"/>
        <v>7.5170511471755967E-3</v>
      </c>
      <c r="E5009" s="4"/>
      <c r="F5009" s="4"/>
      <c r="G5009" s="4"/>
      <c r="H5009" s="4"/>
      <c r="I5009" s="4"/>
      <c r="J5009" s="4"/>
      <c r="K5009" s="4"/>
      <c r="L5009" s="4">
        <f>0.94*L5008+(1-0.94)*D5008^2</f>
        <v>3.7182823739772907E-4</v>
      </c>
      <c r="M5009" s="4">
        <f t="shared" si="82"/>
        <v>1.9282848269841495E-2</v>
      </c>
      <c r="N5009" s="4">
        <f>D5009/M5009</f>
        <v>0.38983095453446653</v>
      </c>
      <c r="O5009" s="4"/>
      <c r="P5009" s="4">
        <f>LN(C5009/C5008)</f>
        <v>6.8933764238011529E-4</v>
      </c>
      <c r="Q5009">
        <f>$Y$3*D5009+$Y$4*P5009</f>
        <v>2.1212795152097267E-3</v>
      </c>
    </row>
    <row r="5010" spans="1:17" x14ac:dyDescent="0.25">
      <c r="A5010" s="5">
        <v>40128</v>
      </c>
      <c r="B5010">
        <v>6.1454040000000001</v>
      </c>
      <c r="C5010">
        <v>21.949112</v>
      </c>
      <c r="D5010" s="4">
        <f t="shared" si="83"/>
        <v>1.329029787456603E-3</v>
      </c>
      <c r="E5010" s="4"/>
      <c r="F5010" s="4"/>
      <c r="G5010" s="4"/>
      <c r="H5010" s="4"/>
      <c r="I5010" s="4"/>
      <c r="J5010" s="4"/>
      <c r="K5010" s="4"/>
      <c r="L5010" s="4">
        <f>0.94*L5009+(1-0.94)*D5009^2</f>
        <v>3.5290890663082052E-4</v>
      </c>
      <c r="M5010" s="4">
        <f t="shared" si="82"/>
        <v>1.8785869866227128E-2</v>
      </c>
      <c r="N5010" s="4">
        <f>D5010/M5010</f>
        <v>7.0746246882392547E-2</v>
      </c>
      <c r="O5010" s="4"/>
      <c r="P5010" s="4">
        <f>LN(C5010/C5009)</f>
        <v>3.7846632638632817E-3</v>
      </c>
      <c r="Q5010">
        <f>$Y$3*D5010+$Y$4*P5010</f>
        <v>3.2696556560134265E-3</v>
      </c>
    </row>
    <row r="5011" spans="1:17" x14ac:dyDescent="0.25">
      <c r="A5011" s="5">
        <v>40129</v>
      </c>
      <c r="B5011">
        <v>6.1073079999999997</v>
      </c>
      <c r="C5011">
        <v>22.130013999999999</v>
      </c>
      <c r="D5011" s="4">
        <f t="shared" si="83"/>
        <v>-6.2183984671237572E-3</v>
      </c>
      <c r="E5011" s="4"/>
      <c r="F5011" s="4"/>
      <c r="G5011" s="4"/>
      <c r="H5011" s="4"/>
      <c r="I5011" s="4"/>
      <c r="J5011" s="4"/>
      <c r="K5011" s="4"/>
      <c r="L5011" s="4">
        <f>0.94*L5010+(1-0.94)*D5010^2</f>
        <v>3.3184035144352805E-4</v>
      </c>
      <c r="M5011" s="4">
        <f t="shared" si="82"/>
        <v>1.8216485705083954E-2</v>
      </c>
      <c r="N5011" s="4">
        <f>D5011/M5011</f>
        <v>-0.34136103789702388</v>
      </c>
      <c r="O5011" s="4"/>
      <c r="P5011" s="4">
        <f>LN(C5011/C5010)</f>
        <v>8.2081035661878948E-3</v>
      </c>
      <c r="Q5011">
        <f>$Y$3*D5011+$Y$4*P5011</f>
        <v>5.1825061497978693E-3</v>
      </c>
    </row>
    <row r="5012" spans="1:17" x14ac:dyDescent="0.25">
      <c r="A5012" s="5">
        <v>40130</v>
      </c>
      <c r="B5012">
        <v>6.1816890000000004</v>
      </c>
      <c r="C5012">
        <v>22.333527</v>
      </c>
      <c r="D5012" s="4">
        <f t="shared" si="83"/>
        <v>1.210544820303726E-2</v>
      </c>
      <c r="E5012" s="4"/>
      <c r="F5012" s="4"/>
      <c r="G5012" s="4"/>
      <c r="H5012" s="4"/>
      <c r="I5012" s="4"/>
      <c r="J5012" s="4"/>
      <c r="K5012" s="4"/>
      <c r="L5012" s="4">
        <f>0.94*L5011+(1-0.94)*D5011^2</f>
        <v>3.1425003912667198E-4</v>
      </c>
      <c r="M5012" s="4">
        <f t="shared" si="82"/>
        <v>1.7727099004819485E-2</v>
      </c>
      <c r="N5012" s="4">
        <f>D5012/M5012</f>
        <v>0.68287812911442192</v>
      </c>
      <c r="O5012" s="4"/>
      <c r="P5012" s="4">
        <f>LN(C5012/C5011)</f>
        <v>9.1542156388954247E-3</v>
      </c>
      <c r="Q5012">
        <f>$Y$3*D5012+$Y$4*P5012</f>
        <v>9.7731627405986295E-3</v>
      </c>
    </row>
    <row r="5013" spans="1:17" x14ac:dyDescent="0.25">
      <c r="A5013" s="5">
        <v>40133</v>
      </c>
      <c r="B5013">
        <v>6.2476019999999997</v>
      </c>
      <c r="C5013">
        <v>22.265682000000002</v>
      </c>
      <c r="D5013" s="4">
        <f t="shared" si="83"/>
        <v>1.0606175023740028E-2</v>
      </c>
      <c r="E5013" s="4"/>
      <c r="F5013" s="4"/>
      <c r="G5013" s="4"/>
      <c r="H5013" s="4"/>
      <c r="I5013" s="4"/>
      <c r="J5013" s="4"/>
      <c r="K5013" s="4"/>
      <c r="L5013" s="4">
        <f>0.94*L5012+(1-0.94)*D5012^2</f>
        <v>3.0418754935085672E-4</v>
      </c>
      <c r="M5013" s="4">
        <f t="shared" si="82"/>
        <v>1.7440973291386486E-2</v>
      </c>
      <c r="N5013" s="4">
        <f>D5013/M5013</f>
        <v>0.60811829973835596</v>
      </c>
      <c r="O5013" s="4"/>
      <c r="P5013" s="4">
        <f>LN(C5013/C5012)</f>
        <v>-3.0424329872466359E-3</v>
      </c>
      <c r="Q5013">
        <f>$Y$3*D5013+$Y$4*P5013</f>
        <v>-1.79979355728172E-4</v>
      </c>
    </row>
    <row r="5014" spans="1:17" x14ac:dyDescent="0.25">
      <c r="A5014" s="5">
        <v>40134</v>
      </c>
      <c r="B5014">
        <v>6.2587890000000002</v>
      </c>
      <c r="C5014">
        <v>22.712364000000001</v>
      </c>
      <c r="D5014" s="4">
        <f t="shared" si="83"/>
        <v>1.7890057945101653E-3</v>
      </c>
      <c r="E5014" s="4"/>
      <c r="F5014" s="4"/>
      <c r="G5014" s="4"/>
      <c r="H5014" s="4"/>
      <c r="I5014" s="4"/>
      <c r="J5014" s="4"/>
      <c r="K5014" s="4"/>
      <c r="L5014" s="4">
        <f>0.94*L5013+(1-0.94)*D5013^2</f>
        <v>2.9268575330785771E-4</v>
      </c>
      <c r="M5014" s="4">
        <f t="shared" si="82"/>
        <v>1.7108061062196901E-2</v>
      </c>
      <c r="N5014" s="4">
        <f>D5014/M5014</f>
        <v>0.10457092641919957</v>
      </c>
      <c r="O5014" s="4"/>
      <c r="P5014" s="4">
        <f>LN(C5014/C5013)</f>
        <v>1.9862876472429937E-2</v>
      </c>
      <c r="Q5014">
        <f>$Y$3*D5014+$Y$4*P5014</f>
        <v>1.6072334849726644E-2</v>
      </c>
    </row>
    <row r="5015" spans="1:17" x14ac:dyDescent="0.25">
      <c r="A5015" s="5">
        <v>40135</v>
      </c>
      <c r="B5015">
        <v>6.2273430000000003</v>
      </c>
      <c r="C5015">
        <v>22.795645</v>
      </c>
      <c r="D5015" s="4">
        <f t="shared" si="83"/>
        <v>-5.0369588411459153E-3</v>
      </c>
      <c r="E5015" s="4"/>
      <c r="F5015" s="4"/>
      <c r="G5015" s="4"/>
      <c r="H5015" s="4"/>
      <c r="I5015" s="4"/>
      <c r="J5015" s="4"/>
      <c r="K5015" s="4"/>
      <c r="L5015" s="4">
        <f>0.94*L5014+(1-0.94)*D5014^2</f>
        <v>2.7531664061335366E-4</v>
      </c>
      <c r="M5015" s="4">
        <f t="shared" si="82"/>
        <v>1.6592668278892147E-2</v>
      </c>
      <c r="N5015" s="4">
        <f>D5015/M5015</f>
        <v>-0.30356533117422274</v>
      </c>
      <c r="O5015" s="4"/>
      <c r="P5015" s="4">
        <f>LN(C5015/C5014)</f>
        <v>3.6600631317342995E-3</v>
      </c>
      <c r="Q5015">
        <f>$Y$3*D5015+$Y$4*P5015</f>
        <v>1.8360806340592718E-3</v>
      </c>
    </row>
    <row r="5016" spans="1:17" x14ac:dyDescent="0.25">
      <c r="A5016" s="5">
        <v>40136</v>
      </c>
      <c r="B5016">
        <v>6.0625600000000004</v>
      </c>
      <c r="C5016">
        <v>22.545807</v>
      </c>
      <c r="D5016" s="4">
        <f t="shared" si="83"/>
        <v>-2.681760395582641E-2</v>
      </c>
      <c r="E5016" s="4"/>
      <c r="F5016" s="4"/>
      <c r="G5016" s="4"/>
      <c r="H5016" s="4"/>
      <c r="I5016" s="4"/>
      <c r="J5016" s="4"/>
      <c r="K5016" s="4"/>
      <c r="L5016" s="4">
        <f>0.94*L5015+(1-0.94)*D5015^2</f>
        <v>2.6031989943859626E-4</v>
      </c>
      <c r="M5016" s="4">
        <f t="shared" si="82"/>
        <v>1.6134432107719077E-2</v>
      </c>
      <c r="N5016" s="4">
        <f>D5016/M5016</f>
        <v>-1.6621349779640686</v>
      </c>
      <c r="O5016" s="4"/>
      <c r="P5016" s="4">
        <f>LN(C5016/C5015)</f>
        <v>-1.1020402635033863E-2</v>
      </c>
      <c r="Q5016">
        <f>$Y$3*D5016+$Y$4*P5016</f>
        <v>-1.4333469890839827E-2</v>
      </c>
    </row>
    <row r="5017" spans="1:17" x14ac:dyDescent="0.25">
      <c r="A5017" s="5">
        <v>40137</v>
      </c>
      <c r="B5017">
        <v>6.0447199999999999</v>
      </c>
      <c r="C5017">
        <v>22.424679000000001</v>
      </c>
      <c r="D5017" s="4">
        <f t="shared" si="83"/>
        <v>-2.9469893999844428E-3</v>
      </c>
      <c r="E5017" s="4"/>
      <c r="F5017" s="4"/>
      <c r="G5017" s="4"/>
      <c r="H5017" s="4"/>
      <c r="I5017" s="4"/>
      <c r="J5017" s="4"/>
      <c r="K5017" s="4"/>
      <c r="L5017" s="4">
        <f>0.94*L5016+(1-0.94)*D5016^2</f>
        <v>2.8785173838817389E-4</v>
      </c>
      <c r="M5017" s="4">
        <f t="shared" si="82"/>
        <v>1.6966193986518423E-2</v>
      </c>
      <c r="N5017" s="4">
        <f>D5017/M5017</f>
        <v>-0.17369773104835193</v>
      </c>
      <c r="O5017" s="4"/>
      <c r="P5017" s="4">
        <f>LN(C5017/C5016)</f>
        <v>-5.3870128477954676E-3</v>
      </c>
      <c r="Q5017">
        <f>$Y$3*D5017+$Y$4*P5017</f>
        <v>-4.8752790524110128E-3</v>
      </c>
    </row>
    <row r="5018" spans="1:17" x14ac:dyDescent="0.25">
      <c r="A5018" s="5">
        <v>40140</v>
      </c>
      <c r="B5018">
        <v>6.2249239999999997</v>
      </c>
      <c r="C5018">
        <v>22.666944999999998</v>
      </c>
      <c r="D5018" s="4">
        <f t="shared" si="83"/>
        <v>2.9376069719041917E-2</v>
      </c>
      <c r="E5018" s="4"/>
      <c r="F5018" s="4"/>
      <c r="G5018" s="4"/>
      <c r="H5018" s="4"/>
      <c r="I5018" s="4"/>
      <c r="J5018" s="4"/>
      <c r="K5018" s="4"/>
      <c r="L5018" s="4">
        <f>0.94*L5017+(1-0.94)*D5017^2</f>
        <v>2.7110171887630066E-4</v>
      </c>
      <c r="M5018" s="4">
        <f t="shared" si="82"/>
        <v>1.6465166834147192E-2</v>
      </c>
      <c r="N5018" s="4">
        <f>D5018/M5018</f>
        <v>1.7841343494994986</v>
      </c>
      <c r="O5018" s="4"/>
      <c r="P5018" s="4">
        <f>LN(C5018/C5017)</f>
        <v>1.0745602383233077E-2</v>
      </c>
      <c r="Q5018">
        <f>$Y$3*D5018+$Y$4*P5018</f>
        <v>1.4652876212135204E-2</v>
      </c>
    </row>
    <row r="5019" spans="1:17" x14ac:dyDescent="0.25">
      <c r="A5019" s="5">
        <v>40141</v>
      </c>
      <c r="B5019">
        <v>6.1813849999999997</v>
      </c>
      <c r="C5019">
        <v>22.644226</v>
      </c>
      <c r="D5019" s="4">
        <f t="shared" si="83"/>
        <v>-7.0188770478415881E-3</v>
      </c>
      <c r="E5019" s="4"/>
      <c r="F5019" s="4"/>
      <c r="G5019" s="4"/>
      <c r="H5019" s="4"/>
      <c r="I5019" s="4"/>
      <c r="J5019" s="4"/>
      <c r="K5019" s="4"/>
      <c r="L5019" s="4">
        <f>0.94*L5018+(1-0.94)*D5018^2</f>
        <v>3.0661282407200329E-4</v>
      </c>
      <c r="M5019" s="4">
        <f t="shared" si="82"/>
        <v>1.7510363333523474E-2</v>
      </c>
      <c r="N5019" s="4">
        <f>D5019/M5019</f>
        <v>-0.40084131403510026</v>
      </c>
      <c r="O5019" s="4"/>
      <c r="P5019" s="4">
        <f>LN(C5019/C5018)</f>
        <v>-1.0027991509583111E-3</v>
      </c>
      <c r="Q5019">
        <f>$Y$3*D5019+$Y$4*P5019</f>
        <v>-2.2645207865690186E-3</v>
      </c>
    </row>
    <row r="5020" spans="1:17" x14ac:dyDescent="0.25">
      <c r="A5020" s="5">
        <v>40142</v>
      </c>
      <c r="B5020">
        <v>6.1738270000000002</v>
      </c>
      <c r="C5020">
        <v>22.553377000000001</v>
      </c>
      <c r="D5020" s="4">
        <f t="shared" si="83"/>
        <v>-1.2234514377826996E-3</v>
      </c>
      <c r="E5020" s="4"/>
      <c r="F5020" s="4"/>
      <c r="G5020" s="4"/>
      <c r="H5020" s="4"/>
      <c r="I5020" s="4"/>
      <c r="J5020" s="4"/>
      <c r="K5020" s="4"/>
      <c r="L5020" s="4">
        <f>0.94*L5019+(1-0.94)*D5019^2</f>
        <v>2.9117193272844614E-4</v>
      </c>
      <c r="M5020" s="4">
        <f t="shared" si="82"/>
        <v>1.706376080260287E-2</v>
      </c>
      <c r="N5020" s="4">
        <f>D5020/M5020</f>
        <v>-7.1698815515280595E-2</v>
      </c>
      <c r="O5020" s="4"/>
      <c r="P5020" s="4">
        <f>LN(C5020/C5019)</f>
        <v>-4.0200858594885685E-3</v>
      </c>
      <c r="Q5020">
        <f>$Y$3*D5020+$Y$4*P5020</f>
        <v>-3.4335618454647528E-3</v>
      </c>
    </row>
    <row r="5021" spans="1:17" x14ac:dyDescent="0.25">
      <c r="A5021" s="5">
        <v>40144</v>
      </c>
      <c r="B5021">
        <v>6.0649800000000003</v>
      </c>
      <c r="C5021">
        <v>22.121839999999999</v>
      </c>
      <c r="D5021" s="4">
        <f t="shared" si="83"/>
        <v>-1.7787660173934114E-2</v>
      </c>
      <c r="E5021" s="4"/>
      <c r="F5021" s="4"/>
      <c r="G5021" s="4"/>
      <c r="H5021" s="4"/>
      <c r="I5021" s="4"/>
      <c r="J5021" s="4"/>
      <c r="K5021" s="4"/>
      <c r="L5021" s="4">
        <f>0.94*L5020+(1-0.94)*D5020^2</f>
        <v>2.7379142676997614E-4</v>
      </c>
      <c r="M5021" s="4">
        <f t="shared" si="82"/>
        <v>1.6546643973022933E-2</v>
      </c>
      <c r="N5021" s="4">
        <f>D5021/M5021</f>
        <v>-1.0750010819677085</v>
      </c>
      <c r="O5021" s="4"/>
      <c r="P5021" s="4">
        <f>LN(C5021/C5020)</f>
        <v>-1.9319454999128724E-2</v>
      </c>
      <c r="Q5021">
        <f>$Y$3*D5021+$Y$4*P5021</f>
        <v>-1.8998199406134186E-2</v>
      </c>
    </row>
    <row r="5022" spans="1:17" x14ac:dyDescent="0.25">
      <c r="A5022" s="5">
        <v>40147</v>
      </c>
      <c r="B5022">
        <v>6.0444180000000003</v>
      </c>
      <c r="C5022">
        <v>22.265688000000001</v>
      </c>
      <c r="D5022" s="4">
        <f t="shared" si="83"/>
        <v>-3.3960432652358147E-3</v>
      </c>
      <c r="E5022" s="4"/>
      <c r="F5022" s="4"/>
      <c r="G5022" s="4"/>
      <c r="H5022" s="4"/>
      <c r="I5022" s="4"/>
      <c r="J5022" s="4"/>
      <c r="K5022" s="4"/>
      <c r="L5022" s="4">
        <f>0.94*L5021+(1-0.94)*D5021^2</f>
        <v>2.7634799243157927E-4</v>
      </c>
      <c r="M5022" s="4">
        <f t="shared" si="82"/>
        <v>1.6623717768043923E-2</v>
      </c>
      <c r="N5022" s="4">
        <f>D5022/M5022</f>
        <v>-0.20428903525805106</v>
      </c>
      <c r="O5022" s="4"/>
      <c r="P5022" s="4">
        <f>LN(C5022/C5021)</f>
        <v>6.4814829779655976E-3</v>
      </c>
      <c r="Q5022">
        <f>$Y$3*D5022+$Y$4*P5022</f>
        <v>4.4099192813225963E-3</v>
      </c>
    </row>
    <row r="5023" spans="1:17" x14ac:dyDescent="0.25">
      <c r="A5023" s="5">
        <v>40148</v>
      </c>
      <c r="B5023">
        <v>5.9555239999999996</v>
      </c>
      <c r="C5023">
        <v>22.719936000000001</v>
      </c>
      <c r="D5023" s="4">
        <f t="shared" si="83"/>
        <v>-1.4816009297070195E-2</v>
      </c>
      <c r="E5023" s="4"/>
      <c r="F5023" s="4"/>
      <c r="G5023" s="4"/>
      <c r="H5023" s="4"/>
      <c r="I5023" s="4"/>
      <c r="J5023" s="4"/>
      <c r="K5023" s="4"/>
      <c r="L5023" s="4">
        <f>0.94*L5022+(1-0.94)*D5022^2</f>
        <v>2.6045909947724572E-4</v>
      </c>
      <c r="M5023" s="4">
        <f t="shared" si="82"/>
        <v>1.613874528819529E-2</v>
      </c>
      <c r="N5023" s="4">
        <f>D5023/M5023</f>
        <v>-0.91803972567231651</v>
      </c>
      <c r="O5023" s="4"/>
      <c r="P5023" s="4">
        <f>LN(C5023/C5022)</f>
        <v>2.0195938134814281E-2</v>
      </c>
      <c r="Q5023">
        <f>$Y$3*D5023+$Y$4*P5023</f>
        <v>1.2853059213223337E-2</v>
      </c>
    </row>
    <row r="5024" spans="1:17" x14ac:dyDescent="0.25">
      <c r="A5024" s="5">
        <v>40149</v>
      </c>
      <c r="B5024">
        <v>5.9331509999999996</v>
      </c>
      <c r="C5024">
        <v>22.545807</v>
      </c>
      <c r="D5024" s="4">
        <f t="shared" si="83"/>
        <v>-3.7637543983724277E-3</v>
      </c>
      <c r="E5024" s="4"/>
      <c r="F5024" s="4"/>
      <c r="G5024" s="4"/>
      <c r="H5024" s="4"/>
      <c r="I5024" s="4"/>
      <c r="J5024" s="4"/>
      <c r="K5024" s="4"/>
      <c r="L5024" s="4">
        <f>0.94*L5023+(1-0.94)*D5023^2</f>
        <v>2.5800240139806319E-4</v>
      </c>
      <c r="M5024" s="4">
        <f t="shared" si="82"/>
        <v>1.6062453156291637E-2</v>
      </c>
      <c r="N5024" s="4">
        <f>D5024/M5024</f>
        <v>-0.23432002333330829</v>
      </c>
      <c r="O5024" s="4"/>
      <c r="P5024" s="4">
        <f>LN(C5024/C5023)</f>
        <v>-7.693670638641981E-3</v>
      </c>
      <c r="Q5024">
        <f>$Y$3*D5024+$Y$4*P5024</f>
        <v>-6.8694691519799161E-3</v>
      </c>
    </row>
    <row r="5025" spans="1:17" x14ac:dyDescent="0.25">
      <c r="A5025" s="5">
        <v>40150</v>
      </c>
      <c r="B5025">
        <v>5.940709</v>
      </c>
      <c r="C5025">
        <v>22.583666000000001</v>
      </c>
      <c r="D5025" s="4">
        <f t="shared" si="83"/>
        <v>1.2730487003790756E-3</v>
      </c>
      <c r="E5025" s="4"/>
      <c r="F5025" s="4"/>
      <c r="G5025" s="4"/>
      <c r="H5025" s="4"/>
      <c r="I5025" s="4"/>
      <c r="J5025" s="4"/>
      <c r="K5025" s="4"/>
      <c r="L5025" s="4">
        <f>0.94*L5024+(1-0.94)*D5024^2</f>
        <v>2.4337220814445545E-4</v>
      </c>
      <c r="M5025" s="4">
        <f t="shared" si="82"/>
        <v>1.5600391281774168E-2</v>
      </c>
      <c r="N5025" s="4">
        <f>D5025/M5025</f>
        <v>8.1603639125793589E-2</v>
      </c>
      <c r="O5025" s="4"/>
      <c r="P5025" s="4">
        <f>LN(C5025/C5024)</f>
        <v>1.6777953015795458E-3</v>
      </c>
      <c r="Q5025">
        <f>$Y$3*D5025+$Y$4*P5025</f>
        <v>1.5929098409143676E-3</v>
      </c>
    </row>
    <row r="5026" spans="1:17" x14ac:dyDescent="0.25">
      <c r="A5026" s="5">
        <v>40151</v>
      </c>
      <c r="B5026">
        <v>5.8451639999999996</v>
      </c>
      <c r="C5026">
        <v>22.697222</v>
      </c>
      <c r="D5026" s="4">
        <f t="shared" si="83"/>
        <v>-1.6213833821259547E-2</v>
      </c>
      <c r="E5026" s="4"/>
      <c r="F5026" s="4"/>
      <c r="G5026" s="4"/>
      <c r="H5026" s="4"/>
      <c r="I5026" s="4"/>
      <c r="J5026" s="4"/>
      <c r="K5026" s="4"/>
      <c r="L5026" s="4">
        <f>0.94*L5025+(1-0.94)*D5025^2</f>
        <v>2.2886711483540033E-4</v>
      </c>
      <c r="M5026" s="4">
        <f t="shared" si="82"/>
        <v>1.5128354663855563E-2</v>
      </c>
      <c r="N5026" s="4">
        <f>D5026/M5026</f>
        <v>-1.0717513028695311</v>
      </c>
      <c r="O5026" s="4"/>
      <c r="P5026" s="4">
        <f>LN(C5026/C5025)</f>
        <v>5.015636533316074E-3</v>
      </c>
      <c r="Q5026">
        <f>$Y$3*D5026+$Y$4*P5026</f>
        <v>5.6328692647323068E-4</v>
      </c>
    </row>
    <row r="5027" spans="1:17" x14ac:dyDescent="0.25">
      <c r="A5027" s="5">
        <v>40154</v>
      </c>
      <c r="B5027">
        <v>5.7130359999999998</v>
      </c>
      <c r="C5027">
        <v>22.553377000000001</v>
      </c>
      <c r="D5027" s="4">
        <f t="shared" si="83"/>
        <v>-2.2864071559493493E-2</v>
      </c>
      <c r="E5027" s="4"/>
      <c r="F5027" s="4"/>
      <c r="G5027" s="4"/>
      <c r="H5027" s="4"/>
      <c r="I5027" s="4"/>
      <c r="J5027" s="4"/>
      <c r="K5027" s="4"/>
      <c r="L5027" s="4">
        <f>0.94*L5026+(1-0.94)*D5026^2</f>
        <v>2.3090839237628152E-4</v>
      </c>
      <c r="M5027" s="4">
        <f t="shared" si="82"/>
        <v>1.5195670185163981E-2</v>
      </c>
      <c r="N5027" s="4">
        <f>D5027/M5027</f>
        <v>-1.5046438413632073</v>
      </c>
      <c r="O5027" s="4"/>
      <c r="P5027" s="4">
        <f>LN(C5027/C5026)</f>
        <v>-6.3577273099050318E-3</v>
      </c>
      <c r="Q5027">
        <f>$Y$3*D5027+$Y$4*P5027</f>
        <v>-9.819519530935546E-3</v>
      </c>
    </row>
    <row r="5028" spans="1:17" x14ac:dyDescent="0.25">
      <c r="A5028" s="5">
        <v>40155</v>
      </c>
      <c r="B5028">
        <v>5.7408520000000003</v>
      </c>
      <c r="C5028">
        <v>22.386816</v>
      </c>
      <c r="D5028" s="4">
        <f t="shared" si="83"/>
        <v>4.8570502319860744E-3</v>
      </c>
      <c r="E5028" s="4"/>
      <c r="F5028" s="4"/>
      <c r="G5028" s="4"/>
      <c r="H5028" s="4"/>
      <c r="I5028" s="4"/>
      <c r="J5028" s="4"/>
      <c r="K5028" s="4"/>
      <c r="L5028" s="4">
        <f>0.94*L5027+(1-0.94)*D5027^2</f>
        <v>2.4841983493036301E-4</v>
      </c>
      <c r="M5028" s="4">
        <f t="shared" si="82"/>
        <v>1.5761339883726987E-2</v>
      </c>
      <c r="N5028" s="4">
        <f>D5028/M5028</f>
        <v>0.30816226715603051</v>
      </c>
      <c r="O5028" s="4"/>
      <c r="P5028" s="4">
        <f>LN(C5028/C5027)</f>
        <v>-7.4125966776575521E-3</v>
      </c>
      <c r="Q5028">
        <f>$Y$3*D5028+$Y$4*P5028</f>
        <v>-4.8393455940534767E-3</v>
      </c>
    </row>
    <row r="5029" spans="1:17" x14ac:dyDescent="0.25">
      <c r="A5029" s="5">
        <v>40156</v>
      </c>
      <c r="B5029">
        <v>5.98062</v>
      </c>
      <c r="C5029">
        <v>22.492806999999999</v>
      </c>
      <c r="D5029" s="4">
        <f t="shared" si="83"/>
        <v>4.0916610145740856E-2</v>
      </c>
      <c r="E5029" s="4"/>
      <c r="F5029" s="4"/>
      <c r="G5029" s="4"/>
      <c r="H5029" s="4"/>
      <c r="I5029" s="4"/>
      <c r="J5029" s="4"/>
      <c r="K5029" s="4"/>
      <c r="L5029" s="4">
        <f>0.94*L5028+(1-0.94)*D5028^2</f>
        <v>2.3493010105190339E-4</v>
      </c>
      <c r="M5029" s="4">
        <f t="shared" si="82"/>
        <v>1.5327429694893511E-2</v>
      </c>
      <c r="N5029" s="4">
        <f>D5029/M5029</f>
        <v>2.6695023862593636</v>
      </c>
      <c r="O5029" s="4"/>
      <c r="P5029" s="4">
        <f>LN(C5029/C5028)</f>
        <v>4.7233550538332654E-3</v>
      </c>
      <c r="Q5029">
        <f>$Y$3*D5029+$Y$4*P5029</f>
        <v>1.2313983665257178E-2</v>
      </c>
    </row>
    <row r="5030" spans="1:17" x14ac:dyDescent="0.25">
      <c r="A5030" s="5">
        <v>40157</v>
      </c>
      <c r="B5030">
        <v>5.9391980000000002</v>
      </c>
      <c r="C5030">
        <v>22.613942999999999</v>
      </c>
      <c r="D5030" s="4">
        <f t="shared" si="83"/>
        <v>-6.9501340940741124E-3</v>
      </c>
      <c r="E5030" s="4"/>
      <c r="F5030" s="4"/>
      <c r="G5030" s="4"/>
      <c r="H5030" s="4"/>
      <c r="I5030" s="4"/>
      <c r="J5030" s="4"/>
      <c r="K5030" s="4"/>
      <c r="L5030" s="4">
        <f>0.94*L5029+(1-0.94)*D5029^2</f>
        <v>3.2128443413790187E-4</v>
      </c>
      <c r="M5030" s="4">
        <f t="shared" si="82"/>
        <v>1.7924408892287129E-2</v>
      </c>
      <c r="N5030" s="4">
        <f>D5030/M5030</f>
        <v>-0.38774690623492497</v>
      </c>
      <c r="O5030" s="4"/>
      <c r="P5030" s="4">
        <f>LN(C5030/C5029)</f>
        <v>5.3710937372941471E-3</v>
      </c>
      <c r="Q5030">
        <f>$Y$3*D5030+$Y$4*P5030</f>
        <v>2.7870248474647858E-3</v>
      </c>
    </row>
    <row r="5031" spans="1:17" x14ac:dyDescent="0.25">
      <c r="A5031" s="5">
        <v>40158</v>
      </c>
      <c r="B5031">
        <v>5.8859830000000004</v>
      </c>
      <c r="C5031">
        <v>22.598807999999998</v>
      </c>
      <c r="D5031" s="4">
        <f t="shared" si="83"/>
        <v>-9.0003458261433793E-3</v>
      </c>
      <c r="E5031" s="4"/>
      <c r="F5031" s="4"/>
      <c r="G5031" s="4"/>
      <c r="H5031" s="4"/>
      <c r="I5031" s="4"/>
      <c r="J5031" s="4"/>
      <c r="K5031" s="4"/>
      <c r="L5031" s="4">
        <f>0.94*L5030+(1-0.94)*D5030^2</f>
        <v>3.0490562992516445E-4</v>
      </c>
      <c r="M5031" s="4">
        <f t="shared" si="82"/>
        <v>1.7461547180166036E-2</v>
      </c>
      <c r="N5031" s="4">
        <f>D5031/M5031</f>
        <v>-0.51543804986344843</v>
      </c>
      <c r="O5031" s="4"/>
      <c r="P5031" s="4">
        <f>LN(C5031/C5030)</f>
        <v>-6.6950142296507309E-4</v>
      </c>
      <c r="Q5031">
        <f>$Y$3*D5031+$Y$4*P5031</f>
        <v>-2.4166873481742419E-3</v>
      </c>
    </row>
    <row r="5032" spans="1:17" x14ac:dyDescent="0.25">
      <c r="A5032" s="5">
        <v>40161</v>
      </c>
      <c r="B5032">
        <v>5.9558270000000002</v>
      </c>
      <c r="C5032">
        <v>22.795645</v>
      </c>
      <c r="D5032" s="4">
        <f t="shared" si="83"/>
        <v>1.1796306462284066E-2</v>
      </c>
      <c r="E5032" s="4"/>
      <c r="F5032" s="4"/>
      <c r="G5032" s="4"/>
      <c r="H5032" s="4"/>
      <c r="I5032" s="4"/>
      <c r="J5032" s="4"/>
      <c r="K5032" s="4"/>
      <c r="L5032" s="4">
        <f>0.94*L5031+(1-0.94)*D5031^2</f>
        <v>2.9147166562906512E-4</v>
      </c>
      <c r="M5032" s="4">
        <f t="shared" si="82"/>
        <v>1.7072541276244295E-2</v>
      </c>
      <c r="N5032" s="4">
        <f>D5032/M5032</f>
        <v>0.69095199545354846</v>
      </c>
      <c r="O5032" s="4"/>
      <c r="P5032" s="4">
        <f>LN(C5032/C5031)</f>
        <v>8.6723474195384079E-3</v>
      </c>
      <c r="Q5032">
        <f>$Y$3*D5032+$Y$4*P5032</f>
        <v>9.3275195733158543E-3</v>
      </c>
    </row>
    <row r="5033" spans="1:17" s="24" customFormat="1" x14ac:dyDescent="0.25">
      <c r="A5033" s="23">
        <v>40162</v>
      </c>
      <c r="B5033" s="24">
        <v>5.8708650000000002</v>
      </c>
      <c r="C5033" s="24">
        <v>22.727502999999999</v>
      </c>
      <c r="D5033" s="20">
        <f t="shared" si="83"/>
        <v>-1.4368085621561746E-2</v>
      </c>
      <c r="E5033" s="20"/>
      <c r="F5033" s="20"/>
      <c r="G5033" s="20"/>
      <c r="H5033" s="20"/>
      <c r="I5033" s="20"/>
      <c r="J5033" s="20"/>
      <c r="K5033" s="20"/>
      <c r="L5033" s="4">
        <f>0.94*L5032+(1-0.94)*D5032^2</f>
        <v>2.823325364604487E-4</v>
      </c>
      <c r="M5033" s="4">
        <f t="shared" si="82"/>
        <v>1.6802753835620181E-2</v>
      </c>
      <c r="N5033" s="4">
        <f>D5033/M5033</f>
        <v>-0.85510302430919516</v>
      </c>
      <c r="O5033" s="20"/>
      <c r="P5033" s="20">
        <f>LN(C5033/C5032)</f>
        <v>-2.99373193141901E-3</v>
      </c>
      <c r="Q5033" s="24">
        <f>$Y$3*D5033+$Y$4*P5033</f>
        <v>-5.3792176894037055E-3</v>
      </c>
    </row>
    <row r="5034" spans="1:17" x14ac:dyDescent="0.25">
      <c r="A5034" s="5">
        <v>40163</v>
      </c>
      <c r="B5034">
        <v>5.8968680000000004</v>
      </c>
      <c r="C5034">
        <v>22.788077999999999</v>
      </c>
      <c r="D5034" s="4">
        <f t="shared" si="83"/>
        <v>4.4193800661287566E-3</v>
      </c>
      <c r="E5034" s="4"/>
      <c r="F5034" s="4"/>
      <c r="G5034" s="4"/>
      <c r="H5034" s="4"/>
      <c r="I5034" s="4"/>
      <c r="J5034" s="4"/>
      <c r="K5034" s="4"/>
      <c r="L5034" s="4">
        <f>0.94*L5033+(1-0.94)*D5033^2</f>
        <v>2.7777909733853358E-4</v>
      </c>
      <c r="M5034" s="4">
        <f t="shared" si="82"/>
        <v>1.6666706253442326E-2</v>
      </c>
      <c r="N5034" s="4">
        <f>D5034/M5034</f>
        <v>0.2651621741527953</v>
      </c>
      <c r="O5034" s="4"/>
      <c r="P5034" s="4">
        <f>LN(C5034/C5033)</f>
        <v>2.6617274538773437E-3</v>
      </c>
      <c r="Q5034">
        <f>$Y$3*D5034+$Y$4*P5034</f>
        <v>3.0303510599503604E-3</v>
      </c>
    </row>
    <row r="5035" spans="1:17" x14ac:dyDescent="0.25">
      <c r="A5035" s="5">
        <v>40164</v>
      </c>
      <c r="B5035">
        <v>5.8010210000000004</v>
      </c>
      <c r="C5035">
        <v>22.409527000000001</v>
      </c>
      <c r="D5035" s="4">
        <f t="shared" si="83"/>
        <v>-1.6387425961770272E-2</v>
      </c>
      <c r="E5035" s="4"/>
      <c r="F5035" s="4"/>
      <c r="G5035" s="4"/>
      <c r="H5035" s="4"/>
      <c r="I5035" s="4"/>
      <c r="J5035" s="4"/>
      <c r="K5035" s="4"/>
      <c r="L5035" s="4">
        <f>0.94*L5034+(1-0.94)*D5034^2</f>
        <v>2.6228420670835535E-4</v>
      </c>
      <c r="M5035" s="4">
        <f t="shared" si="82"/>
        <v>1.6195190851248261E-2</v>
      </c>
      <c r="N5035" s="4">
        <f>D5035/M5035</f>
        <v>-1.0118698885544282</v>
      </c>
      <c r="O5035" s="4"/>
      <c r="P5035" s="4">
        <f>LN(C5035/C5034)</f>
        <v>-1.6751323525155151E-2</v>
      </c>
      <c r="Q5035">
        <f>$Y$3*D5035+$Y$4*P5035</f>
        <v>-1.6675005126899935E-2</v>
      </c>
    </row>
    <row r="5036" spans="1:17" x14ac:dyDescent="0.25">
      <c r="A5036" s="5">
        <v>40165</v>
      </c>
      <c r="B5036">
        <v>5.9089619999999998</v>
      </c>
      <c r="C5036">
        <v>22.984915000000001</v>
      </c>
      <c r="D5036" s="4">
        <f t="shared" si="83"/>
        <v>1.843624493181133E-2</v>
      </c>
      <c r="E5036" s="4"/>
      <c r="F5036" s="4"/>
      <c r="G5036" s="4"/>
      <c r="H5036" s="4"/>
      <c r="I5036" s="4"/>
      <c r="J5036" s="4"/>
      <c r="K5036" s="4"/>
      <c r="L5036" s="4">
        <f>0.94*L5035+(1-0.94)*D5035^2</f>
        <v>2.6266001808500415E-4</v>
      </c>
      <c r="M5036" s="4">
        <f t="shared" si="82"/>
        <v>1.6206789258980451E-2</v>
      </c>
      <c r="N5036" s="4">
        <f>D5036/M5036</f>
        <v>1.1375630692301069</v>
      </c>
      <c r="O5036" s="4"/>
      <c r="P5036" s="4">
        <f>LN(C5036/C5035)</f>
        <v>2.5351950246128963E-2</v>
      </c>
      <c r="Q5036">
        <f>$Y$3*D5036+$Y$4*P5036</f>
        <v>2.3901554295454354E-2</v>
      </c>
    </row>
    <row r="5037" spans="1:17" x14ac:dyDescent="0.25">
      <c r="A5037" s="5">
        <v>40168</v>
      </c>
      <c r="B5037">
        <v>5.9936199999999999</v>
      </c>
      <c r="C5037">
        <v>23.106055999999999</v>
      </c>
      <c r="D5037" s="4">
        <f t="shared" si="83"/>
        <v>1.4225388680058185E-2</v>
      </c>
      <c r="E5037" s="4"/>
      <c r="F5037" s="4"/>
      <c r="G5037" s="4"/>
      <c r="H5037" s="4"/>
      <c r="I5037" s="4"/>
      <c r="J5037" s="4"/>
      <c r="K5037" s="4"/>
      <c r="L5037" s="4">
        <f>0.94*L5036+(1-0.94)*D5036^2</f>
        <v>2.6729412463104822E-4</v>
      </c>
      <c r="M5037" s="4">
        <f t="shared" si="82"/>
        <v>1.6349132228685663E-2</v>
      </c>
      <c r="N5037" s="4">
        <f>D5037/M5037</f>
        <v>0.87010053384355013</v>
      </c>
      <c r="O5037" s="4"/>
      <c r="P5037" s="4">
        <f>LN(C5037/C5036)</f>
        <v>5.256616483405468E-3</v>
      </c>
      <c r="Q5037">
        <f>$Y$3*D5037+$Y$4*P5037</f>
        <v>7.1375917831506689E-3</v>
      </c>
    </row>
    <row r="5038" spans="1:17" x14ac:dyDescent="0.25">
      <c r="A5038" s="5">
        <v>40169</v>
      </c>
      <c r="B5038">
        <v>6.0580220000000002</v>
      </c>
      <c r="C5038">
        <v>23.333168000000001</v>
      </c>
      <c r="D5038" s="4">
        <f t="shared" si="83"/>
        <v>1.0687774005272571E-2</v>
      </c>
      <c r="E5038" s="4"/>
      <c r="F5038" s="4"/>
      <c r="G5038" s="4"/>
      <c r="H5038" s="4"/>
      <c r="I5038" s="4"/>
      <c r="J5038" s="4"/>
      <c r="K5038" s="4"/>
      <c r="L5038" s="4">
        <f>0.94*L5037+(1-0.94)*D5037^2</f>
        <v>2.6339817813910896E-4</v>
      </c>
      <c r="M5038" s="4">
        <f t="shared" si="82"/>
        <v>1.6229546455126493E-2</v>
      </c>
      <c r="N5038" s="4">
        <f>D5038/M5038</f>
        <v>0.65853805803036358</v>
      </c>
      <c r="O5038" s="4"/>
      <c r="P5038" s="4">
        <f>LN(C5038/C5037)</f>
        <v>9.7811199710555099E-3</v>
      </c>
      <c r="Q5038">
        <f>$Y$3*D5038+$Y$4*P5038</f>
        <v>9.9712679429722357E-3</v>
      </c>
    </row>
    <row r="5039" spans="1:17" x14ac:dyDescent="0.25">
      <c r="A5039" s="5">
        <v>40170</v>
      </c>
      <c r="B5039">
        <v>6.110633</v>
      </c>
      <c r="C5039">
        <v>23.408881999999998</v>
      </c>
      <c r="D5039" s="4">
        <f t="shared" si="83"/>
        <v>8.647024311968364E-3</v>
      </c>
      <c r="E5039" s="4"/>
      <c r="F5039" s="4"/>
      <c r="G5039" s="4"/>
      <c r="H5039" s="4"/>
      <c r="I5039" s="4"/>
      <c r="J5039" s="4"/>
      <c r="K5039" s="4"/>
      <c r="L5039" s="4">
        <f>0.94*L5038+(1-0.94)*D5038^2</f>
        <v>2.5444799824202922E-4</v>
      </c>
      <c r="M5039" s="4">
        <f t="shared" si="82"/>
        <v>1.5951426213415189E-2</v>
      </c>
      <c r="N5039" s="4">
        <f>D5039/M5039</f>
        <v>0.5420847136976501</v>
      </c>
      <c r="O5039" s="4"/>
      <c r="P5039" s="4">
        <f>LN(C5039/C5038)</f>
        <v>3.2396553518942201E-3</v>
      </c>
      <c r="Q5039">
        <f>$Y$3*D5039+$Y$4*P5039</f>
        <v>4.3737155362196037E-3</v>
      </c>
    </row>
    <row r="5040" spans="1:17" x14ac:dyDescent="0.25">
      <c r="A5040" s="5">
        <v>40171</v>
      </c>
      <c r="B5040">
        <v>6.3204700000000003</v>
      </c>
      <c r="C5040">
        <v>23.469436999999999</v>
      </c>
      <c r="D5040" s="4">
        <f t="shared" si="83"/>
        <v>3.376320401028754E-2</v>
      </c>
      <c r="E5040" s="4"/>
      <c r="F5040" s="4"/>
      <c r="G5040" s="4"/>
      <c r="H5040" s="4"/>
      <c r="I5040" s="4"/>
      <c r="J5040" s="4"/>
      <c r="K5040" s="4"/>
      <c r="L5040" s="4">
        <f>0.94*L5039+(1-0.94)*D5039^2</f>
        <v>2.4366738011461379E-4</v>
      </c>
      <c r="M5040" s="4">
        <f t="shared" si="82"/>
        <v>1.5609848817801336E-2</v>
      </c>
      <c r="N5040" s="4">
        <f>D5040/M5040</f>
        <v>2.1629424092681973</v>
      </c>
      <c r="O5040" s="4"/>
      <c r="P5040" s="4">
        <f>LN(C5040/C5039)</f>
        <v>2.5834985115833499E-3</v>
      </c>
      <c r="Q5040">
        <f>$Y$3*D5040+$Y$4*P5040</f>
        <v>9.1226606856745426E-3</v>
      </c>
    </row>
    <row r="5041" spans="1:17" x14ac:dyDescent="0.25">
      <c r="A5041" s="5">
        <v>40175</v>
      </c>
      <c r="B5041">
        <v>6.3981750000000002</v>
      </c>
      <c r="C5041">
        <v>23.598147999999998</v>
      </c>
      <c r="D5041" s="4">
        <f t="shared" si="83"/>
        <v>1.221922096857307E-2</v>
      </c>
      <c r="E5041" s="4"/>
      <c r="F5041" s="4"/>
      <c r="G5041" s="4"/>
      <c r="H5041" s="4"/>
      <c r="I5041" s="4"/>
      <c r="J5041" s="4"/>
      <c r="K5041" s="4"/>
      <c r="L5041" s="4">
        <f>0.94*L5040+(1-0.94)*D5040^2</f>
        <v>2.9744457401015479E-4</v>
      </c>
      <c r="M5041" s="4">
        <f t="shared" si="82"/>
        <v>1.7246581516641341E-2</v>
      </c>
      <c r="N5041" s="4">
        <f>D5041/M5041</f>
        <v>0.70850104159961569</v>
      </c>
      <c r="O5041" s="4"/>
      <c r="P5041" s="4">
        <f>LN(C5041/C5040)</f>
        <v>5.4692128706651244E-3</v>
      </c>
      <c r="Q5041">
        <f>$Y$3*D5041+$Y$4*P5041</f>
        <v>6.8848579809270951E-3</v>
      </c>
    </row>
    <row r="5042" spans="1:17" x14ac:dyDescent="0.25">
      <c r="A5042" s="5">
        <v>40176</v>
      </c>
      <c r="B5042">
        <v>6.3222829999999997</v>
      </c>
      <c r="C5042">
        <v>23.764707999999999</v>
      </c>
      <c r="D5042" s="4">
        <f t="shared" si="83"/>
        <v>-1.1932416344227988E-2</v>
      </c>
      <c r="E5042" s="4"/>
      <c r="F5042" s="4"/>
      <c r="G5042" s="4"/>
      <c r="H5042" s="4"/>
      <c r="I5042" s="4"/>
      <c r="J5042" s="4"/>
      <c r="K5042" s="4"/>
      <c r="L5042" s="4">
        <f>0.94*L5041+(1-0.94)*D5041^2</f>
        <v>2.8855646123427444E-4</v>
      </c>
      <c r="M5042" s="4">
        <f t="shared" si="82"/>
        <v>1.6986949733082582E-2</v>
      </c>
      <c r="N5042" s="4">
        <f>D5042/M5042</f>
        <v>-0.70244608547873999</v>
      </c>
      <c r="O5042" s="4"/>
      <c r="P5042" s="4">
        <f>LN(C5042/C5041)</f>
        <v>7.0333886378384494E-3</v>
      </c>
      <c r="Q5042">
        <f>$Y$3*D5042+$Y$4*P5042</f>
        <v>3.0557861378702131E-3</v>
      </c>
    </row>
    <row r="5043" spans="1:17" x14ac:dyDescent="0.25">
      <c r="A5043" s="5">
        <v>40177</v>
      </c>
      <c r="B5043">
        <v>6.3990809999999998</v>
      </c>
      <c r="C5043">
        <v>23.439156000000001</v>
      </c>
      <c r="D5043" s="4">
        <f t="shared" si="83"/>
        <v>1.2074009198432484E-2</v>
      </c>
      <c r="E5043" s="4"/>
      <c r="F5043" s="4"/>
      <c r="G5043" s="4"/>
      <c r="H5043" s="4"/>
      <c r="I5043" s="4"/>
      <c r="J5043" s="4"/>
      <c r="K5043" s="4"/>
      <c r="L5043" s="4">
        <f>0.94*L5042+(1-0.94)*D5042^2</f>
        <v>2.7978602714893796E-4</v>
      </c>
      <c r="M5043" s="4">
        <f t="shared" si="82"/>
        <v>1.6726805646893193E-2</v>
      </c>
      <c r="N5043" s="4">
        <f>D5043/M5043</f>
        <v>0.72183592332676438</v>
      </c>
      <c r="O5043" s="4"/>
      <c r="P5043" s="4">
        <f>LN(C5043/C5042)</f>
        <v>-1.3793665779228833E-2</v>
      </c>
      <c r="Q5043">
        <f>$Y$3*D5043+$Y$4*P5043</f>
        <v>-8.3685689401121824E-3</v>
      </c>
    </row>
    <row r="5044" spans="1:17" x14ac:dyDescent="0.25">
      <c r="A5044" s="5">
        <v>40178</v>
      </c>
      <c r="B5044">
        <v>6.3715679999999999</v>
      </c>
      <c r="C5044">
        <v>23.075759999999999</v>
      </c>
      <c r="D5044" s="4">
        <f t="shared" si="83"/>
        <v>-4.308793165718007E-3</v>
      </c>
      <c r="E5044" s="20">
        <f>_xlfn.STDEV.P(D4801:D5044)</f>
        <v>2.0804958906225128E-2</v>
      </c>
      <c r="F5044" s="4"/>
      <c r="G5044" s="4"/>
      <c r="H5044" s="4">
        <f>_xlfn.VAR.P(D4801:D5044)</f>
        <v>4.3284631508971628E-4</v>
      </c>
      <c r="L5044" s="4">
        <f>0.94*L5043+(1-0.94)*D5043^2</f>
        <v>2.717457674074316E-4</v>
      </c>
      <c r="M5044" s="4">
        <f t="shared" si="82"/>
        <v>1.6484713143013183E-2</v>
      </c>
      <c r="N5044" s="4">
        <f>D5044/M5044</f>
        <v>-0.26138114314377559</v>
      </c>
      <c r="P5044" s="4">
        <f>LN(C5044/C5043)</f>
        <v>-1.5625241310070398E-2</v>
      </c>
      <c r="Q5044">
        <f>$Y$3*D5044+$Y$4*P5044</f>
        <v>-1.3251899789776403E-2</v>
      </c>
    </row>
    <row r="5045" spans="1:17" s="1" customFormat="1" x14ac:dyDescent="0.25">
      <c r="A5045" s="2">
        <v>40182</v>
      </c>
      <c r="B5045" s="1">
        <v>6.4707400000000002</v>
      </c>
      <c r="C5045" s="1">
        <v>23.431584999999998</v>
      </c>
      <c r="D5045" s="21">
        <f>LN(B5045/B5044)</f>
        <v>1.5444882867262723E-2</v>
      </c>
      <c r="E5045" s="22">
        <f t="shared" ref="E5045:E5108" si="84">_xlfn.STDEV.P(D4802:D5045)</f>
        <v>2.0722609047361163E-2</v>
      </c>
      <c r="F5045" s="21">
        <f>AVERAGE(D4801:D5044)-E5044*_xlfn.NORM.S.INV(0.95)</f>
        <v>-3.062872809145193E-2</v>
      </c>
      <c r="G5045" s="21">
        <f>_xlfn.PERCENTILE.EXC(D4801:D5044,0.05)</f>
        <v>-2.9137186321026715E-2</v>
      </c>
      <c r="H5045" s="1">
        <f>0.94*H5044+(1-0.94)*D5044^2</f>
        <v>4.0798947809702956E-4</v>
      </c>
      <c r="I5045" s="1">
        <f>SQRT(H5045)</f>
        <v>2.0198749419135572E-2</v>
      </c>
      <c r="J5045" s="18">
        <f>AVERAGE(D4801:D5044)-I5045*_xlfn.NORM.S.INV(0.95)</f>
        <v>-2.9631602217920286E-2</v>
      </c>
      <c r="K5045" s="26">
        <f>IF(J5045&lt;=D5045,0,1)</f>
        <v>0</v>
      </c>
      <c r="L5045" s="4">
        <f>0.94*L5044+(1-0.94)*D5044^2</f>
        <v>2.5655496327568197E-4</v>
      </c>
      <c r="M5045" s="4">
        <f t="shared" si="82"/>
        <v>1.6017333213605878E-2</v>
      </c>
      <c r="N5045" s="4">
        <f>D5045/M5045</f>
        <v>0.96426057080108141</v>
      </c>
      <c r="O5045" s="18">
        <f>AVERAGE(D4801:D5044)-M5045*_xlfn.PERCENTILE.EXC(N4801:N5044,0.95)</f>
        <v>-2.5617516225536735E-2</v>
      </c>
      <c r="P5045" s="22">
        <f>LN(C5045/C5044)</f>
        <v>1.5302182621245896E-2</v>
      </c>
      <c r="Q5045" s="1">
        <f>$Y$3*D5045+$Y$4*P5045</f>
        <v>1.5332110423194682E-2</v>
      </c>
    </row>
    <row r="5046" spans="1:17" x14ac:dyDescent="0.25">
      <c r="A5046" s="5">
        <v>40183</v>
      </c>
      <c r="B5046">
        <v>6.4819269999999998</v>
      </c>
      <c r="C5046">
        <v>23.439156000000001</v>
      </c>
      <c r="D5046" s="10">
        <f t="shared" si="83"/>
        <v>1.7273666931518668E-3</v>
      </c>
      <c r="E5046" s="6">
        <f t="shared" si="84"/>
        <v>2.0651168133620713E-2</v>
      </c>
      <c r="F5046" s="17">
        <f t="shared" ref="F5046:F5109" si="85">AVERAGE(D4802:D5045)-E5045*_xlfn.NORM.S.INV(0.95)</f>
        <v>-3.0317230676362904E-2</v>
      </c>
      <c r="G5046" s="17">
        <f t="shared" ref="G5046:G5109" si="86">_xlfn.PERCENTILE.EXC(D4802:D5045,0.05)</f>
        <v>-2.9137186321026715E-2</v>
      </c>
      <c r="H5046">
        <f t="shared" ref="H5046:H5108" si="87">0.94*H5045+(1-0.94)*D5045^2</f>
        <v>3.9782277381821571E-4</v>
      </c>
      <c r="I5046">
        <f t="shared" ref="I5046:I5108" si="88">SQRT(H5046)</f>
        <v>1.9945495075786305E-2</v>
      </c>
      <c r="J5046" s="19">
        <f>AVERAGE(D4802:D5045)-I5046*_xlfn.NORM.S.INV(0.95)</f>
        <v>-2.9038991941663338E-2</v>
      </c>
      <c r="K5046" s="26">
        <f t="shared" ref="K5046:K5109" si="89">IF(J5046&lt;=D5046,0,1)</f>
        <v>0</v>
      </c>
      <c r="L5046" s="4">
        <f>0.94*L5045+(1-0.94)*D5045^2</f>
        <v>2.55474329886149E-4</v>
      </c>
      <c r="M5046" s="4">
        <f t="shared" si="82"/>
        <v>1.5983564367379043E-2</v>
      </c>
      <c r="N5046" s="4">
        <f>D5046/M5046</f>
        <v>0.10807143221929023</v>
      </c>
      <c r="O5046" s="18">
        <f>AVERAGE(D4802:D5045)-M5046*_xlfn.PERCENTILE.EXC(N4802:N5045,0.95)</f>
        <v>-2.5379889948840037E-2</v>
      </c>
      <c r="P5046" s="4">
        <f>LN(C5046/C5045)</f>
        <v>3.2305868882460405E-4</v>
      </c>
      <c r="Q5046">
        <f>$Y$3*D5046+$Y$4*P5046</f>
        <v>6.1757711469786851E-4</v>
      </c>
    </row>
    <row r="5047" spans="1:17" x14ac:dyDescent="0.25">
      <c r="A5047" s="5">
        <v>40184</v>
      </c>
      <c r="B5047">
        <v>6.378825</v>
      </c>
      <c r="C5047">
        <v>23.295318999999999</v>
      </c>
      <c r="D5047" s="10">
        <f t="shared" si="83"/>
        <v>-1.6033931583295493E-2</v>
      </c>
      <c r="E5047" s="6">
        <f t="shared" si="84"/>
        <v>2.066331478783847E-2</v>
      </c>
      <c r="F5047" s="17">
        <f t="shared" si="85"/>
        <v>-3.0097898103274175E-2</v>
      </c>
      <c r="G5047" s="17">
        <f t="shared" si="86"/>
        <v>-2.9137186321026715E-2</v>
      </c>
      <c r="H5047">
        <f t="shared" si="87"/>
        <v>3.7413243513067937E-4</v>
      </c>
      <c r="I5047">
        <f t="shared" si="88"/>
        <v>1.9342503331541121E-2</v>
      </c>
      <c r="J5047" s="19">
        <f>AVERAGE(D4803:D5046)-I5047*_xlfn.NORM.S.INV(0.95)</f>
        <v>-2.7945336057109828E-2</v>
      </c>
      <c r="K5047" s="26">
        <f t="shared" si="89"/>
        <v>0</v>
      </c>
      <c r="L5047" s="4">
        <f>0.94*L5046+(1-0.94)*D5046^2</f>
        <v>2.4032489783453668E-4</v>
      </c>
      <c r="M5047" s="4">
        <f t="shared" si="82"/>
        <v>1.5502415870906595E-2</v>
      </c>
      <c r="N5047" s="4">
        <f>D5047/M5047</f>
        <v>-1.0342859923778973</v>
      </c>
      <c r="O5047" s="18">
        <f>AVERAGE(D4803:D5046)-M5047*_xlfn.PERCENTILE.EXC(N4803:N5046,0.95)</f>
        <v>-2.4400624054496122E-2</v>
      </c>
      <c r="P5047" s="4">
        <f>LN(C5047/C5046)</f>
        <v>-6.1555181338778147E-3</v>
      </c>
      <c r="Q5047">
        <f>$Y$3*D5047+$Y$4*P5047</f>
        <v>-8.2272678998000868E-3</v>
      </c>
    </row>
    <row r="5048" spans="1:17" x14ac:dyDescent="0.25">
      <c r="A5048" s="5">
        <v>40185</v>
      </c>
      <c r="B5048">
        <v>6.3670309999999999</v>
      </c>
      <c r="C5048">
        <v>23.053051</v>
      </c>
      <c r="D5048" s="10">
        <f t="shared" si="83"/>
        <v>-1.8506412383882684E-3</v>
      </c>
      <c r="E5048" s="6">
        <f t="shared" si="84"/>
        <v>2.035979622984331E-2</v>
      </c>
      <c r="F5048" s="17">
        <f t="shared" si="85"/>
        <v>-3.0131651404493313E-2</v>
      </c>
      <c r="G5048" s="17">
        <f t="shared" si="86"/>
        <v>-2.9137186321026715E-2</v>
      </c>
      <c r="H5048">
        <f t="shared" si="87"/>
        <v>3.6710970674390668E-4</v>
      </c>
      <c r="I5048">
        <f t="shared" si="88"/>
        <v>1.9160107169426444E-2</v>
      </c>
      <c r="J5048" s="19">
        <f>AVERAGE(D4804:D5047)-I5048*_xlfn.NORM.S.INV(0.95)</f>
        <v>-2.765909490128721E-2</v>
      </c>
      <c r="K5048" s="26">
        <f t="shared" si="89"/>
        <v>0</v>
      </c>
      <c r="L5048" s="4">
        <f>0.94*L5047+(1-0.94)*D5047^2</f>
        <v>2.4133062168553253E-4</v>
      </c>
      <c r="M5048" s="4">
        <f t="shared" si="82"/>
        <v>1.5534819654103891E-2</v>
      </c>
      <c r="N5048" s="4">
        <f>D5048/M5048</f>
        <v>-0.11912859496243831</v>
      </c>
      <c r="O5048" s="18">
        <f>AVERAGE(D4804:D5047)-M5048*_xlfn.PERCENTILE.EXC(N4804:N5047,0.95)</f>
        <v>-2.4473490825244144E-2</v>
      </c>
      <c r="P5048" s="4">
        <f>LN(C5048/C5047)</f>
        <v>-1.0454313992311582E-2</v>
      </c>
      <c r="Q5048">
        <f>$Y$3*D5048+$Y$4*P5048</f>
        <v>-8.6499091549069266E-3</v>
      </c>
    </row>
    <row r="5049" spans="1:17" x14ac:dyDescent="0.25">
      <c r="A5049" s="5">
        <v>40186</v>
      </c>
      <c r="B5049">
        <v>6.4093609999999996</v>
      </c>
      <c r="C5049">
        <v>23.212032000000001</v>
      </c>
      <c r="D5049" s="10">
        <f t="shared" si="83"/>
        <v>6.6263080978123104E-3</v>
      </c>
      <c r="E5049" s="6">
        <f t="shared" si="84"/>
        <v>2.0069665276705544E-2</v>
      </c>
      <c r="F5049" s="17">
        <f t="shared" si="85"/>
        <v>-2.9429065538030846E-2</v>
      </c>
      <c r="G5049" s="17">
        <f t="shared" si="86"/>
        <v>-2.7608120902284629E-2</v>
      </c>
      <c r="H5049">
        <f t="shared" si="87"/>
        <v>3.4528861671886566E-4</v>
      </c>
      <c r="I5049">
        <f t="shared" si="88"/>
        <v>1.8581943297698054E-2</v>
      </c>
      <c r="J5049" s="19">
        <f>AVERAGE(D4805:D5048)-I5049*_xlfn.NORM.S.INV(0.95)</f>
        <v>-2.6504757694405408E-2</v>
      </c>
      <c r="K5049" s="26">
        <f t="shared" si="89"/>
        <v>0</v>
      </c>
      <c r="L5049" s="4">
        <f>0.94*L5048+(1-0.94)*D5048^2</f>
        <v>2.2705627676399397E-4</v>
      </c>
      <c r="M5049" s="4">
        <f t="shared" si="82"/>
        <v>1.5068386667589665E-2</v>
      </c>
      <c r="N5049" s="4">
        <f>D5049/M5049</f>
        <v>0.4397490085693595</v>
      </c>
      <c r="O5049" s="18">
        <f>AVERAGE(D4805:D5048)-M5049*_xlfn.PERCENTILE.EXC(N4805:N5048,0.95)</f>
        <v>-2.341954123157999E-2</v>
      </c>
      <c r="P5049" s="4">
        <f>LN(C5049/C5048)</f>
        <v>6.8726398162662766E-3</v>
      </c>
      <c r="Q5049">
        <f>$Y$3*D5049+$Y$4*P5049</f>
        <v>6.8209779089509551E-3</v>
      </c>
    </row>
    <row r="5050" spans="1:17" x14ac:dyDescent="0.25">
      <c r="A5050" s="5">
        <v>40189</v>
      </c>
      <c r="B5050">
        <v>6.352824</v>
      </c>
      <c r="C5050">
        <v>22.916777</v>
      </c>
      <c r="D5050" s="10">
        <f t="shared" si="83"/>
        <v>-8.8601395224230748E-3</v>
      </c>
      <c r="E5050" s="6">
        <f t="shared" si="84"/>
        <v>1.9703388948318089E-2</v>
      </c>
      <c r="F5050" s="17">
        <f t="shared" si="85"/>
        <v>-2.9160425621327857E-2</v>
      </c>
      <c r="G5050" s="17">
        <f t="shared" si="86"/>
        <v>-2.7608120902284629E-2</v>
      </c>
      <c r="H5050">
        <f t="shared" si="87"/>
        <v>3.2720577725616168E-4</v>
      </c>
      <c r="I5050">
        <f t="shared" si="88"/>
        <v>1.8088830179316784E-2</v>
      </c>
      <c r="J5050" s="19">
        <f>AVERAGE(D4806:D5049)-I5050*_xlfn.NORM.S.INV(0.95)</f>
        <v>-2.5902241826995187E-2</v>
      </c>
      <c r="K5050" s="26">
        <f t="shared" si="89"/>
        <v>0</v>
      </c>
      <c r="L5050" s="4">
        <f>0.94*L5049+(1-0.94)*D5049^2</f>
        <v>2.1606737769858231E-4</v>
      </c>
      <c r="M5050" s="4">
        <f t="shared" si="82"/>
        <v>1.4699230513825623E-2</v>
      </c>
      <c r="N5050" s="4">
        <f>D5050/M5050</f>
        <v>-0.60276213194217976</v>
      </c>
      <c r="O5050" s="18">
        <f>AVERAGE(D4806:D5049)-M5050*_xlfn.PERCENTILE.EXC(N4806:N5049,0.95)</f>
        <v>-2.2954915168506396E-2</v>
      </c>
      <c r="P5050" s="4">
        <f>LN(C5050/C5049)</f>
        <v>-1.280150251225322E-2</v>
      </c>
      <c r="Q5050">
        <f>$Y$3*D5050+$Y$4*P5050</f>
        <v>-1.1974900356612866E-2</v>
      </c>
    </row>
    <row r="5051" spans="1:17" x14ac:dyDescent="0.25">
      <c r="A5051" s="5">
        <v>40190</v>
      </c>
      <c r="B5051">
        <v>6.2805580000000001</v>
      </c>
      <c r="C5051">
        <v>22.765356000000001</v>
      </c>
      <c r="D5051" s="10">
        <f t="shared" si="83"/>
        <v>-1.1440608417404952E-2</v>
      </c>
      <c r="E5051" s="6">
        <f t="shared" si="84"/>
        <v>1.9725381348284173E-2</v>
      </c>
      <c r="F5051" s="17">
        <f t="shared" si="85"/>
        <v>-2.8859142462041121E-2</v>
      </c>
      <c r="G5051" s="17">
        <f t="shared" si="86"/>
        <v>-2.7608120902284629E-2</v>
      </c>
      <c r="H5051">
        <f t="shared" si="87"/>
        <v>3.1228355496220017E-4</v>
      </c>
      <c r="I5051">
        <f t="shared" si="88"/>
        <v>1.7671546479077607E-2</v>
      </c>
      <c r="J5051" s="19">
        <f>AVERAGE(D4807:D5050)-I5051*_xlfn.NORM.S.INV(0.95)</f>
        <v>-2.5517059007116882E-2</v>
      </c>
      <c r="K5051" s="26">
        <f t="shared" si="89"/>
        <v>0</v>
      </c>
      <c r="L5051" s="4">
        <f>0.94*L5050+(1-0.94)*D5050^2</f>
        <v>2.0781345937807556E-4</v>
      </c>
      <c r="M5051" s="4">
        <f t="shared" si="82"/>
        <v>1.4415736518751845E-2</v>
      </c>
      <c r="N5051" s="4">
        <f>D5051/M5051</f>
        <v>-0.79361941740008379</v>
      </c>
      <c r="O5051" s="18">
        <f>AVERAGE(D4807:D5050)-M5051*_xlfn.PERCENTILE.EXC(N4807:N5050,0.95)</f>
        <v>-2.2021522127884718E-2</v>
      </c>
      <c r="P5051" s="4">
        <f>LN(C5051/C5050)</f>
        <v>-6.6293557071109522E-3</v>
      </c>
      <c r="Q5051">
        <f>$Y$3*D5051+$Y$4*P5051</f>
        <v>-7.6383954408074679E-3</v>
      </c>
    </row>
    <row r="5052" spans="1:17" x14ac:dyDescent="0.25">
      <c r="A5052" s="5">
        <v>40191</v>
      </c>
      <c r="B5052">
        <v>6.3691490000000002</v>
      </c>
      <c r="C5052">
        <v>22.977336999999999</v>
      </c>
      <c r="D5052" s="10">
        <f t="shared" si="83"/>
        <v>1.4007035646962906E-2</v>
      </c>
      <c r="E5052" s="6">
        <f t="shared" si="84"/>
        <v>1.9724548318497726E-2</v>
      </c>
      <c r="F5052" s="17">
        <f t="shared" si="85"/>
        <v>-2.8942204480306297E-2</v>
      </c>
      <c r="G5052" s="17">
        <f t="shared" si="86"/>
        <v>-2.7608120902284629E-2</v>
      </c>
      <c r="H5052">
        <f t="shared" si="87"/>
        <v>3.0139979292209196E-4</v>
      </c>
      <c r="I5052">
        <f t="shared" si="88"/>
        <v>1.736086959003183E-2</v>
      </c>
      <c r="J5052" s="19">
        <f>AVERAGE(D4808:D5051)-I5052*_xlfn.NORM.S.INV(0.95)</f>
        <v>-2.5052928738775529E-2</v>
      </c>
      <c r="K5052" s="26">
        <f t="shared" si="89"/>
        <v>0</v>
      </c>
      <c r="L5052" s="4">
        <f>0.94*L5051+(1-0.94)*D5051^2</f>
        <v>2.0319790307301485E-4</v>
      </c>
      <c r="M5052" s="4">
        <f t="shared" si="82"/>
        <v>1.4254750193286968E-2</v>
      </c>
      <c r="N5052" s="4">
        <f>D5052/M5052</f>
        <v>0.98262231586206827</v>
      </c>
      <c r="O5052" s="18">
        <f>AVERAGE(D4808:D5051)-M5052*_xlfn.PERCENTILE.EXC(N4808:N5051,0.95)</f>
        <v>-2.178284185929303E-2</v>
      </c>
      <c r="P5052" s="4">
        <f>LN(C5052/C5051)</f>
        <v>9.2684756234382003E-3</v>
      </c>
      <c r="Q5052">
        <f>$Y$3*D5052+$Y$4*P5052</f>
        <v>1.0262269887042812E-2</v>
      </c>
    </row>
    <row r="5053" spans="1:17" x14ac:dyDescent="0.25">
      <c r="A5053" s="5">
        <v>40192</v>
      </c>
      <c r="B5053">
        <v>6.3322620000000001</v>
      </c>
      <c r="C5053">
        <v>23.439156000000001</v>
      </c>
      <c r="D5053" s="10">
        <f t="shared" si="83"/>
        <v>-5.8083473882325704E-3</v>
      </c>
      <c r="E5053" s="6">
        <f t="shared" si="84"/>
        <v>1.9725760706980001E-2</v>
      </c>
      <c r="F5053" s="17">
        <f t="shared" si="85"/>
        <v>-2.894237105106626E-2</v>
      </c>
      <c r="G5053" s="17">
        <f t="shared" si="86"/>
        <v>-2.7608120902284629E-2</v>
      </c>
      <c r="H5053">
        <f t="shared" si="87"/>
        <v>2.9508762820368382E-4</v>
      </c>
      <c r="I5053">
        <f t="shared" si="88"/>
        <v>1.7178114803542435E-2</v>
      </c>
      <c r="J5053" s="19">
        <f>AVERAGE(D4809:D5052)-I5053*_xlfn.NORM.S.INV(0.95)</f>
        <v>-2.4753860648201263E-2</v>
      </c>
      <c r="K5053" s="26">
        <f t="shared" si="89"/>
        <v>0</v>
      </c>
      <c r="L5053" s="4">
        <f>0.94*L5052+(1-0.94)*D5052^2</f>
        <v>2.0277785174555133E-4</v>
      </c>
      <c r="M5053" s="4">
        <f t="shared" si="82"/>
        <v>1.4240008839377569E-2</v>
      </c>
      <c r="N5053" s="4">
        <f>D5053/M5053</f>
        <v>-0.40788931058602163</v>
      </c>
      <c r="O5053" s="18">
        <f>AVERAGE(D4809:D5052)-M5053*_xlfn.PERCENTILE.EXC(N4809:N5052,0.95)</f>
        <v>-2.1758229470385641E-2</v>
      </c>
      <c r="P5053" s="4">
        <f>LN(C5053/C5052)</f>
        <v>1.9899574905849159E-2</v>
      </c>
      <c r="Q5053">
        <f>$Y$3*D5053+$Y$4*P5053</f>
        <v>1.4507982190295079E-2</v>
      </c>
    </row>
    <row r="5054" spans="1:17" x14ac:dyDescent="0.25">
      <c r="A5054" s="5">
        <v>40193</v>
      </c>
      <c r="B5054">
        <v>6.2264379999999999</v>
      </c>
      <c r="C5054">
        <v>23.363453</v>
      </c>
      <c r="D5054" s="10">
        <f t="shared" si="83"/>
        <v>-1.685309860526751E-2</v>
      </c>
      <c r="E5054" s="6">
        <f t="shared" si="84"/>
        <v>1.9646245239958938E-2</v>
      </c>
      <c r="F5054" s="17">
        <f t="shared" si="85"/>
        <v>-2.9017703078397645E-2</v>
      </c>
      <c r="G5054" s="17">
        <f t="shared" si="86"/>
        <v>-2.7608120902284629E-2</v>
      </c>
      <c r="H5054">
        <f t="shared" si="87"/>
        <v>2.7940658447440605E-4</v>
      </c>
      <c r="I5054">
        <f t="shared" si="88"/>
        <v>1.6715459445507504E-2</v>
      </c>
      <c r="J5054" s="19">
        <f>AVERAGE(D4810:D5053)-I5054*_xlfn.NORM.S.INV(0.95)</f>
        <v>-2.4066198130248021E-2</v>
      </c>
      <c r="K5054" s="26">
        <f t="shared" si="89"/>
        <v>0</v>
      </c>
      <c r="L5054" s="4">
        <f>0.94*L5053+(1-0.94)*D5053^2</f>
        <v>1.9263539460376151E-4</v>
      </c>
      <c r="M5054" s="4">
        <f t="shared" si="82"/>
        <v>1.3879315350685043E-2</v>
      </c>
      <c r="N5054" s="4">
        <f>D5054/M5054</f>
        <v>-1.2142600826802086</v>
      </c>
      <c r="O5054" s="18">
        <f>AVERAGE(D4810:D5053)-M5054*_xlfn.PERCENTILE.EXC(N4810:N5053,0.95)</f>
        <v>-2.1191745741283404E-2</v>
      </c>
      <c r="P5054" s="4">
        <f>LN(C5054/C5053)</f>
        <v>-3.2349934175876752E-3</v>
      </c>
      <c r="Q5054">
        <f>$Y$3*D5054+$Y$4*P5054</f>
        <v>-6.0910498460158367E-3</v>
      </c>
    </row>
    <row r="5055" spans="1:17" x14ac:dyDescent="0.25">
      <c r="A5055" s="5">
        <v>40197</v>
      </c>
      <c r="B5055">
        <v>6.5018840000000004</v>
      </c>
      <c r="C5055">
        <v>23.545147</v>
      </c>
      <c r="D5055" s="10">
        <f t="shared" si="83"/>
        <v>4.3287561368640037E-2</v>
      </c>
      <c r="E5055" s="6">
        <f t="shared" si="84"/>
        <v>1.9785191626134624E-2</v>
      </c>
      <c r="F5055" s="17">
        <f t="shared" si="85"/>
        <v>-2.9109803679129208E-2</v>
      </c>
      <c r="G5055" s="17">
        <f t="shared" si="86"/>
        <v>-2.7608120902284629E-2</v>
      </c>
      <c r="H5055">
        <f t="shared" si="87"/>
        <v>2.7968380536187384E-4</v>
      </c>
      <c r="I5055">
        <f t="shared" si="88"/>
        <v>1.6723749739872153E-2</v>
      </c>
      <c r="J5055" s="19">
        <f>AVERAGE(D4811:D5054)-I5055*_xlfn.NORM.S.INV(0.95)</f>
        <v>-2.43027263560621E-2</v>
      </c>
      <c r="K5055" s="26">
        <f t="shared" si="89"/>
        <v>0</v>
      </c>
      <c r="L5055" s="4">
        <f>0.94*L5054+(1-0.94)*D5054^2</f>
        <v>1.9811888688346801E-4</v>
      </c>
      <c r="M5055" s="4">
        <f t="shared" si="82"/>
        <v>1.4075471106981393E-2</v>
      </c>
      <c r="N5055" s="4">
        <f>D5055/M5055</f>
        <v>3.0753898778684241</v>
      </c>
      <c r="O5055" s="18">
        <f>AVERAGE(D4811:D5054)-M5055*_xlfn.PERCENTILE.EXC(N4811:N5054,0.95)</f>
        <v>-2.1762591476725816E-2</v>
      </c>
      <c r="P5055" s="4">
        <f>LN(C5055/C5054)</f>
        <v>7.7467632227753262E-3</v>
      </c>
      <c r="Q5055">
        <f>$Y$3*D5055+$Y$4*P5055</f>
        <v>1.5200555333868472E-2</v>
      </c>
    </row>
    <row r="5056" spans="1:17" x14ac:dyDescent="0.25">
      <c r="A5056" s="5">
        <v>40198</v>
      </c>
      <c r="B5056">
        <v>6.4018040000000003</v>
      </c>
      <c r="C5056">
        <v>23.159034999999999</v>
      </c>
      <c r="D5056" s="10">
        <f t="shared" si="83"/>
        <v>-1.5512155411823996E-2</v>
      </c>
      <c r="E5056" s="6">
        <f t="shared" si="84"/>
        <v>1.9696771404897083E-2</v>
      </c>
      <c r="F5056" s="17">
        <f t="shared" si="85"/>
        <v>-2.9108398070863625E-2</v>
      </c>
      <c r="G5056" s="17">
        <f t="shared" si="86"/>
        <v>-2.7608120902284629E-2</v>
      </c>
      <c r="H5056">
        <f t="shared" si="87"/>
        <v>3.7533155519478816E-4</v>
      </c>
      <c r="I5056">
        <f t="shared" si="88"/>
        <v>1.9373475557957796E-2</v>
      </c>
      <c r="J5056" s="19">
        <f>AVERAGE(D4812:D5055)-I5056*_xlfn.NORM.S.INV(0.95)</f>
        <v>-2.8431185402848769E-2</v>
      </c>
      <c r="K5056" s="26">
        <f t="shared" si="89"/>
        <v>0</v>
      </c>
      <c r="L5056" s="4">
        <f>0.94*L5055+(1-0.94)*D5055^2</f>
        <v>2.9866053182508664E-4</v>
      </c>
      <c r="M5056" s="4">
        <f t="shared" si="82"/>
        <v>1.7281797702353961E-2</v>
      </c>
      <c r="N5056" s="4">
        <f>D5056/M5056</f>
        <v>-0.89760079819190797</v>
      </c>
      <c r="O5056" s="18">
        <f>AVERAGE(D4812:D5055)-M5056*_xlfn.PERCENTILE.EXC(N4812:N5055,0.95)</f>
        <v>-2.8080486137572264E-2</v>
      </c>
      <c r="P5056" s="4">
        <f>LN(C5056/C5055)</f>
        <v>-1.6534741869751571E-2</v>
      </c>
      <c r="Q5056">
        <f>$Y$3*D5056+$Y$4*P5056</f>
        <v>-1.632027997607859E-2</v>
      </c>
    </row>
    <row r="5057" spans="1:17" x14ac:dyDescent="0.25">
      <c r="A5057" s="5">
        <v>40199</v>
      </c>
      <c r="B5057">
        <v>6.2911419999999998</v>
      </c>
      <c r="C5057">
        <v>22.719936000000001</v>
      </c>
      <c r="D5057" s="10">
        <f t="shared" si="83"/>
        <v>-1.7437213385030452E-2</v>
      </c>
      <c r="E5057" s="6">
        <f t="shared" si="84"/>
        <v>1.9727671277900167E-2</v>
      </c>
      <c r="F5057" s="17">
        <f t="shared" si="85"/>
        <v>-2.8898064401612692E-2</v>
      </c>
      <c r="G5057" s="17">
        <f t="shared" si="86"/>
        <v>-2.6689397444114839E-2</v>
      </c>
      <c r="H5057">
        <f t="shared" si="87"/>
        <v>3.672492798143357E-4</v>
      </c>
      <c r="I5057">
        <f t="shared" si="88"/>
        <v>1.916374910643363E-2</v>
      </c>
      <c r="J5057" s="19">
        <f>AVERAGE(D4813:D5056)-I5057*_xlfn.NORM.S.INV(0.95)</f>
        <v>-2.8021320740739073E-2</v>
      </c>
      <c r="K5057" s="26">
        <f t="shared" si="89"/>
        <v>0</v>
      </c>
      <c r="L5057" s="4">
        <f>0.94*L5056+(1-0.94)*D5056^2</f>
        <v>2.9517851784681626E-4</v>
      </c>
      <c r="M5057" s="4">
        <f t="shared" si="82"/>
        <v>1.7180760106782711E-2</v>
      </c>
      <c r="N5057" s="4">
        <f>D5057/M5057</f>
        <v>-1.0149267713799517</v>
      </c>
      <c r="O5057" s="18">
        <f>AVERAGE(D4813:D5056)-M5057*_xlfn.PERCENTILE.EXC(N4813:N5056,0.95)</f>
        <v>-2.7831334269265918E-2</v>
      </c>
      <c r="P5057" s="4">
        <f>LN(C5057/C5056)</f>
        <v>-1.9142208222473478E-2</v>
      </c>
      <c r="Q5057">
        <f>$Y$3*D5057+$Y$4*P5057</f>
        <v>-1.8784628265584802E-2</v>
      </c>
    </row>
    <row r="5058" spans="1:17" x14ac:dyDescent="0.25">
      <c r="A5058" s="5">
        <v>40200</v>
      </c>
      <c r="B5058">
        <v>5.9791100000000004</v>
      </c>
      <c r="C5058">
        <v>21.924999</v>
      </c>
      <c r="D5058" s="10">
        <f t="shared" si="83"/>
        <v>-5.087088480639828E-2</v>
      </c>
      <c r="E5058" s="6">
        <f t="shared" si="84"/>
        <v>2.0012861509599317E-2</v>
      </c>
      <c r="F5058" s="17">
        <f t="shared" si="85"/>
        <v>-2.9082629121243212E-2</v>
      </c>
      <c r="G5058" s="17">
        <f t="shared" si="86"/>
        <v>-2.6689397444114839E-2</v>
      </c>
      <c r="H5058">
        <f t="shared" si="87"/>
        <v>3.634577076635807E-4</v>
      </c>
      <c r="I5058">
        <f t="shared" si="88"/>
        <v>1.9064566810278714E-2</v>
      </c>
      <c r="J5058" s="19">
        <f>AVERAGE(D4814:D5057)-I5058*_xlfn.NORM.S.INV(0.95)</f>
        <v>-2.7991919332628335E-2</v>
      </c>
      <c r="K5058" s="26">
        <f t="shared" si="89"/>
        <v>1</v>
      </c>
      <c r="L5058" s="4">
        <f>0.94*L5057+(1-0.94)*D5057^2</f>
        <v>2.9571119141411241E-4</v>
      </c>
      <c r="M5058" s="4">
        <f t="shared" ref="M5058:M5121" si="90">SQRT(L5058)</f>
        <v>1.7196255156693634E-2</v>
      </c>
      <c r="N5058" s="4">
        <f>D5058/M5058</f>
        <v>-2.9582536629550309</v>
      </c>
      <c r="O5058" s="18">
        <f>AVERAGE(D4814:D5057)-M5058*_xlfn.PERCENTILE.EXC(N4814:N5057,0.95)</f>
        <v>-2.7993330662588977E-2</v>
      </c>
      <c r="P5058" s="4">
        <f>LN(C5058/C5057)</f>
        <v>-3.5615284299363219E-2</v>
      </c>
      <c r="Q5058">
        <f>$Y$3*D5058+$Y$4*P5058</f>
        <v>-3.8814764351629782E-2</v>
      </c>
    </row>
    <row r="5059" spans="1:17" x14ac:dyDescent="0.25">
      <c r="A5059" s="5">
        <v>40203</v>
      </c>
      <c r="B5059">
        <v>6.1399629999999998</v>
      </c>
      <c r="C5059">
        <v>22.197555999999999</v>
      </c>
      <c r="D5059" s="10">
        <f t="shared" si="83"/>
        <v>2.6546988627358999E-2</v>
      </c>
      <c r="E5059" s="6">
        <f t="shared" si="84"/>
        <v>2.0068004007799414E-2</v>
      </c>
      <c r="F5059" s="17">
        <f t="shared" si="85"/>
        <v>-2.9825525454317645E-2</v>
      </c>
      <c r="G5059" s="17">
        <f t="shared" si="86"/>
        <v>-2.7608120902284629E-2</v>
      </c>
      <c r="H5059">
        <f t="shared" si="87"/>
        <v>4.9692106046291657E-4</v>
      </c>
      <c r="I5059">
        <f t="shared" si="88"/>
        <v>2.2291726278216243E-2</v>
      </c>
      <c r="J5059" s="19">
        <f>AVERAGE(D4815:D5058)-I5059*_xlfn.NORM.S.INV(0.95)</f>
        <v>-3.3573924434309121E-2</v>
      </c>
      <c r="K5059" s="26">
        <f t="shared" si="89"/>
        <v>0</v>
      </c>
      <c r="L5059" s="4">
        <f>0.94*L5058+(1-0.94)*D5058^2</f>
        <v>4.3323933518841639E-4</v>
      </c>
      <c r="M5059" s="4">
        <f t="shared" si="90"/>
        <v>2.0814402109799273E-2</v>
      </c>
      <c r="N5059" s="4">
        <f>D5059/M5059</f>
        <v>1.2754144215778778</v>
      </c>
      <c r="O5059" s="18">
        <f>AVERAGE(D4815:D5058)-M5059*_xlfn.PERCENTILE.EXC(N4815:N5058,0.95)</f>
        <v>-3.4865339772625493E-2</v>
      </c>
      <c r="P5059" s="4">
        <f>LN(C5059/C5058)</f>
        <v>1.2354700079573315E-2</v>
      </c>
      <c r="Q5059">
        <f>$Y$3*D5059+$Y$4*P5059</f>
        <v>1.5331177084441903E-2</v>
      </c>
    </row>
    <row r="5060" spans="1:17" x14ac:dyDescent="0.25">
      <c r="A5060" s="5">
        <v>40204</v>
      </c>
      <c r="B5060">
        <v>6.2267390000000002</v>
      </c>
      <c r="C5060">
        <v>22.333824</v>
      </c>
      <c r="D5060" s="10">
        <f t="shared" ref="D5060:D5123" si="91">LN(B5060/B5059)</f>
        <v>1.4034044685206668E-2</v>
      </c>
      <c r="E5060" s="6">
        <f t="shared" si="84"/>
        <v>2.0002845722976663E-2</v>
      </c>
      <c r="F5060" s="17">
        <f t="shared" si="85"/>
        <v>-2.9832474846915969E-2</v>
      </c>
      <c r="G5060" s="17">
        <f t="shared" si="86"/>
        <v>-2.7608120902284629E-2</v>
      </c>
      <c r="H5060">
        <f t="shared" si="87"/>
        <v>5.0939035314600926E-4</v>
      </c>
      <c r="I5060">
        <f t="shared" si="88"/>
        <v>2.2569677736866543E-2</v>
      </c>
      <c r="J5060" s="19">
        <f>AVERAGE(D4816:D5059)-I5060*_xlfn.NORM.S.INV(0.95)</f>
        <v>-3.3947361953621247E-2</v>
      </c>
      <c r="K5060" s="26">
        <f t="shared" si="89"/>
        <v>0</v>
      </c>
      <c r="L5060" s="4">
        <f>0.94*L5059+(1-0.94)*D5059^2</f>
        <v>4.4952953138797908E-4</v>
      </c>
      <c r="M5060" s="4">
        <f t="shared" si="90"/>
        <v>2.1202111484189001E-2</v>
      </c>
      <c r="N5060" s="4">
        <f>D5060/M5060</f>
        <v>0.66191731402187193</v>
      </c>
      <c r="O5060" s="18">
        <f>AVERAGE(D4816:D5059)-M5060*_xlfn.PERCENTILE.EXC(N4816:N5059,0.95)</f>
        <v>-3.5488631377988251E-2</v>
      </c>
      <c r="P5060" s="4">
        <f>LN(C5060/C5059)</f>
        <v>6.1201079029849538E-3</v>
      </c>
      <c r="Q5060">
        <f>$Y$3*D5060+$Y$4*P5060</f>
        <v>7.7798578982696716E-3</v>
      </c>
    </row>
    <row r="5061" spans="1:17" x14ac:dyDescent="0.25">
      <c r="A5061" s="5">
        <v>40205</v>
      </c>
      <c r="B5061">
        <v>6.2853960000000004</v>
      </c>
      <c r="C5061">
        <v>22.462527999999999</v>
      </c>
      <c r="D5061" s="10">
        <f t="shared" si="91"/>
        <v>9.376086449778517E-3</v>
      </c>
      <c r="E5061" s="6">
        <f t="shared" si="84"/>
        <v>1.9913432706444155E-2</v>
      </c>
      <c r="F5061" s="17">
        <f t="shared" si="85"/>
        <v>-2.979332508702591E-2</v>
      </c>
      <c r="G5061" s="17">
        <f t="shared" si="86"/>
        <v>-2.7608120902284629E-2</v>
      </c>
      <c r="H5061">
        <f t="shared" si="87"/>
        <v>4.9064419657083138E-4</v>
      </c>
      <c r="I5061">
        <f t="shared" si="88"/>
        <v>2.215048975916405E-2</v>
      </c>
      <c r="J5061" s="19">
        <f>AVERAGE(D4817:D5060)-I5061*_xlfn.NORM.S.INV(0.95)</f>
        <v>-3.332588516934943E-2</v>
      </c>
      <c r="K5061" s="26">
        <f t="shared" si="89"/>
        <v>0</v>
      </c>
      <c r="L5061" s="4">
        <f>0.94*L5060+(1-0.94)*D5060^2</f>
        <v>4.3437502411828297E-4</v>
      </c>
      <c r="M5061" s="4">
        <f t="shared" si="90"/>
        <v>2.0841665579273722E-2</v>
      </c>
      <c r="N5061" s="4">
        <f>D5061/M5061</f>
        <v>0.44987222418071493</v>
      </c>
      <c r="O5061" s="18">
        <f>AVERAGE(D4817:D5060)-M5061*_xlfn.PERCENTILE.EXC(N4817:N5060,0.95)</f>
        <v>-3.4899332748070271E-2</v>
      </c>
      <c r="P5061" s="4">
        <f>LN(C5061/C5060)</f>
        <v>5.7461980001117571E-3</v>
      </c>
      <c r="Q5061">
        <f>$Y$3*D5061+$Y$4*P5061</f>
        <v>6.5074761734164356E-3</v>
      </c>
    </row>
    <row r="5062" spans="1:17" x14ac:dyDescent="0.25">
      <c r="A5062" s="5">
        <v>40206</v>
      </c>
      <c r="B5062">
        <v>6.025671</v>
      </c>
      <c r="C5062">
        <v>22.076418</v>
      </c>
      <c r="D5062" s="10">
        <f t="shared" si="91"/>
        <v>-4.2200004747022658E-2</v>
      </c>
      <c r="E5062" s="6">
        <f t="shared" si="84"/>
        <v>2.0058994195479476E-2</v>
      </c>
      <c r="F5062" s="17">
        <f t="shared" si="85"/>
        <v>-2.974404871947281E-2</v>
      </c>
      <c r="G5062" s="17">
        <f t="shared" si="86"/>
        <v>-2.7608120902284629E-2</v>
      </c>
      <c r="H5062">
        <f t="shared" si="87"/>
        <v>4.6648020460340466E-4</v>
      </c>
      <c r="I5062">
        <f t="shared" si="88"/>
        <v>2.1598152805353626E-2</v>
      </c>
      <c r="J5062" s="19">
        <f>AVERAGE(D4818:D5061)-I5062*_xlfn.NORM.S.INV(0.95)</f>
        <v>-3.25151666845621E-2</v>
      </c>
      <c r="K5062" s="26">
        <f t="shared" si="89"/>
        <v>1</v>
      </c>
      <c r="L5062" s="4">
        <f>0.94*L5061+(1-0.94)*D5061^2</f>
        <v>4.135871824980092E-4</v>
      </c>
      <c r="M5062" s="4">
        <f t="shared" si="90"/>
        <v>2.0336842982577437E-2</v>
      </c>
      <c r="N5062" s="4">
        <f>D5062/M5062</f>
        <v>-2.0750519037382245</v>
      </c>
      <c r="O5062" s="18">
        <f>AVERAGE(D4818:D5061)-M5062*_xlfn.PERCENTILE.EXC(N4818:N5061,0.95)</f>
        <v>-3.4076511426643447E-2</v>
      </c>
      <c r="P5062" s="4">
        <f>LN(C5062/C5061)</f>
        <v>-1.7338518643284218E-2</v>
      </c>
      <c r="Q5062">
        <f>$Y$3*D5062+$Y$4*P5062</f>
        <v>-2.2552592571212005E-2</v>
      </c>
    </row>
    <row r="5063" spans="1:17" x14ac:dyDescent="0.25">
      <c r="A5063" s="5">
        <v>40207</v>
      </c>
      <c r="B5063">
        <v>5.807067</v>
      </c>
      <c r="C5063">
        <v>21.334478000000001</v>
      </c>
      <c r="D5063" s="10">
        <f t="shared" si="91"/>
        <v>-3.6953218347664241E-2</v>
      </c>
      <c r="E5063" s="6">
        <f t="shared" si="84"/>
        <v>1.9969742049996072E-2</v>
      </c>
      <c r="F5063" s="17">
        <f t="shared" si="85"/>
        <v>-3.0269516662546965E-2</v>
      </c>
      <c r="G5063" s="17">
        <f t="shared" si="86"/>
        <v>-2.9137186321026715E-2</v>
      </c>
      <c r="H5063">
        <f t="shared" si="87"/>
        <v>5.4534181636612452E-4</v>
      </c>
      <c r="I5063">
        <f t="shared" si="88"/>
        <v>2.3352554814540624E-2</v>
      </c>
      <c r="J5063" s="19">
        <f>AVERAGE(D4819:D5062)-I5063*_xlfn.NORM.S.INV(0.95)</f>
        <v>-3.5686941792394226E-2</v>
      </c>
      <c r="K5063" s="26">
        <f t="shared" si="89"/>
        <v>1</v>
      </c>
      <c r="L5063" s="4">
        <f>0.94*L5062+(1-0.94)*D5062^2</f>
        <v>4.9562237558705281E-4</v>
      </c>
      <c r="M5063" s="4">
        <f t="shared" si="90"/>
        <v>2.2262577918719405E-2</v>
      </c>
      <c r="N5063" s="4">
        <f>D5063/M5063</f>
        <v>-1.6598804721798308</v>
      </c>
      <c r="O5063" s="18">
        <f>AVERAGE(D4819:D5062)-M5063*_xlfn.PERCENTILE.EXC(N4819:N5062,0.95)</f>
        <v>-3.7874405381998863E-2</v>
      </c>
      <c r="P5063" s="4">
        <f>LN(C5063/C5062)</f>
        <v>-3.4185530485480217E-2</v>
      </c>
      <c r="Q5063">
        <f>$Y$3*D5063+$Y$4*P5063</f>
        <v>-3.4765983683758092E-2</v>
      </c>
    </row>
    <row r="5064" spans="1:17" x14ac:dyDescent="0.25">
      <c r="A5064" s="5">
        <v>40210</v>
      </c>
      <c r="B5064">
        <v>5.8877959999999998</v>
      </c>
      <c r="C5064">
        <v>21.508602</v>
      </c>
      <c r="D5064" s="10">
        <f t="shared" si="91"/>
        <v>1.3806109964671668E-2</v>
      </c>
      <c r="E5064" s="6">
        <f t="shared" si="84"/>
        <v>1.9964281791642891E-2</v>
      </c>
      <c r="F5064" s="17">
        <f t="shared" si="85"/>
        <v>-3.0082645022525785E-2</v>
      </c>
      <c r="G5064" s="17">
        <f t="shared" si="86"/>
        <v>-2.9137186321026715E-2</v>
      </c>
      <c r="H5064">
        <f t="shared" si="87"/>
        <v>5.9455372815916605E-4</v>
      </c>
      <c r="I5064">
        <f t="shared" si="88"/>
        <v>2.4383472438501579E-2</v>
      </c>
      <c r="J5064" s="19">
        <f>AVERAGE(D4820:D5063)-I5064*_xlfn.NORM.S.INV(0.95)</f>
        <v>-3.7342585460444999E-2</v>
      </c>
      <c r="K5064" s="26">
        <f t="shared" si="89"/>
        <v>0</v>
      </c>
      <c r="L5064" s="4">
        <f>0.94*L5063+(1-0.94)*D5063^2</f>
        <v>5.4781745382683866E-4</v>
      </c>
      <c r="M5064" s="4">
        <f t="shared" si="90"/>
        <v>2.3405500503660217E-2</v>
      </c>
      <c r="N5064" s="4">
        <f>D5064/M5064</f>
        <v>0.58986604292066436</v>
      </c>
      <c r="O5064" s="18">
        <f>AVERAGE(D4820:D5063)-M5064*_xlfn.PERCENTILE.EXC(N4820:N5063,0.95)</f>
        <v>-3.9918623418271591E-2</v>
      </c>
      <c r="P5064" s="4">
        <f>LN(C5064/C5063)</f>
        <v>8.1284986388838933E-3</v>
      </c>
      <c r="Q5064">
        <f>$Y$3*D5064+$Y$4*P5064</f>
        <v>9.3192353898235748E-3</v>
      </c>
    </row>
    <row r="5065" spans="1:17" x14ac:dyDescent="0.25">
      <c r="A5065" s="5">
        <v>40211</v>
      </c>
      <c r="B5065">
        <v>5.9219629999999999</v>
      </c>
      <c r="C5065">
        <v>21.546467</v>
      </c>
      <c r="D5065" s="10">
        <f t="shared" si="91"/>
        <v>5.786247683422301E-3</v>
      </c>
      <c r="E5065" s="6">
        <f t="shared" si="84"/>
        <v>1.9914692602482083E-2</v>
      </c>
      <c r="F5065" s="17">
        <f t="shared" si="85"/>
        <v>-2.9974549818392211E-2</v>
      </c>
      <c r="G5065" s="17">
        <f t="shared" si="86"/>
        <v>-2.9137186321026715E-2</v>
      </c>
      <c r="H5065">
        <f t="shared" si="87"/>
        <v>5.7031702481101238E-4</v>
      </c>
      <c r="I5065">
        <f t="shared" si="88"/>
        <v>2.3881311203763758E-2</v>
      </c>
      <c r="J5065" s="19">
        <f>AVERAGE(D4821:D5064)-I5065*_xlfn.NORM.S.INV(0.95)</f>
        <v>-3.641748985379481E-2</v>
      </c>
      <c r="K5065" s="26">
        <f t="shared" si="89"/>
        <v>0</v>
      </c>
      <c r="L5065" s="4">
        <f>0.94*L5064+(1-0.94)*D5064^2</f>
        <v>5.2638492693862467E-4</v>
      </c>
      <c r="M5065" s="4">
        <f t="shared" si="90"/>
        <v>2.294308015368958E-2</v>
      </c>
      <c r="N5065" s="4">
        <f>D5065/M5065</f>
        <v>0.25220012503385636</v>
      </c>
      <c r="O5065" s="18">
        <f>AVERAGE(D4821:D5064)-M5065*_xlfn.PERCENTILE.EXC(N4821:N5064,0.95)</f>
        <v>-3.8976219828936842E-2</v>
      </c>
      <c r="P5065" s="4">
        <f>LN(C5065/C5064)</f>
        <v>1.7589106528721177E-3</v>
      </c>
      <c r="Q5065">
        <f>$Y$3*D5065+$Y$4*P5065</f>
        <v>2.6035437098965012E-3</v>
      </c>
    </row>
    <row r="5066" spans="1:17" x14ac:dyDescent="0.25">
      <c r="A5066" s="5">
        <v>40212</v>
      </c>
      <c r="B5066">
        <v>6.0238579999999997</v>
      </c>
      <c r="C5066">
        <v>21.675158</v>
      </c>
      <c r="D5066" s="10">
        <f t="shared" si="91"/>
        <v>1.7059936071946696E-2</v>
      </c>
      <c r="E5066" s="6">
        <f t="shared" si="84"/>
        <v>1.9933951948276709E-2</v>
      </c>
      <c r="F5066" s="17">
        <f t="shared" si="85"/>
        <v>-2.9971685432383322E-2</v>
      </c>
      <c r="G5066" s="17">
        <f t="shared" si="86"/>
        <v>-2.9137186321026715E-2</v>
      </c>
      <c r="H5066">
        <f t="shared" si="87"/>
        <v>5.3810684305758631E-4</v>
      </c>
      <c r="I5066">
        <f t="shared" si="88"/>
        <v>2.3197130060798175E-2</v>
      </c>
      <c r="J5066" s="19">
        <f>AVERAGE(D4822:D5065)-I5066*_xlfn.NORM.S.INV(0.95)</f>
        <v>-3.5370814590935919E-2</v>
      </c>
      <c r="K5066" s="26">
        <f t="shared" si="89"/>
        <v>0</v>
      </c>
      <c r="L5066" s="4">
        <f>0.94*L5065+(1-0.94)*D5065^2</f>
        <v>4.9681067105754176E-4</v>
      </c>
      <c r="M5066" s="4">
        <f t="shared" si="90"/>
        <v>2.2289250123266637E-2</v>
      </c>
      <c r="N5066" s="4">
        <f>D5066/M5066</f>
        <v>0.76538851588096635</v>
      </c>
      <c r="O5066" s="18">
        <f>AVERAGE(D4822:D5065)-M5066*_xlfn.PERCENTILE.EXC(N4822:N5065,0.95)</f>
        <v>-3.7862569733991623E-2</v>
      </c>
      <c r="P5066" s="4">
        <f>LN(C5066/C5065)</f>
        <v>5.9549533502008603E-3</v>
      </c>
      <c r="Q5066">
        <f>$Y$3*D5066+$Y$4*P5066</f>
        <v>8.2839452953298656E-3</v>
      </c>
    </row>
    <row r="5067" spans="1:17" x14ac:dyDescent="0.25">
      <c r="A5067" s="5">
        <v>40213</v>
      </c>
      <c r="B5067">
        <v>5.8067650000000004</v>
      </c>
      <c r="C5067">
        <v>21.077078</v>
      </c>
      <c r="D5067" s="10">
        <f t="shared" si="91"/>
        <v>-3.670430067176314E-2</v>
      </c>
      <c r="E5067" s="6">
        <f t="shared" si="84"/>
        <v>1.9830536479796417E-2</v>
      </c>
      <c r="F5067" s="17">
        <f t="shared" si="85"/>
        <v>-2.9928903865587702E-2</v>
      </c>
      <c r="G5067" s="17">
        <f t="shared" si="86"/>
        <v>-2.9137186321026715E-2</v>
      </c>
      <c r="H5067">
        <f t="shared" si="87"/>
        <v>5.2328291760086554E-4</v>
      </c>
      <c r="I5067">
        <f t="shared" si="88"/>
        <v>2.2875377977224016E-2</v>
      </c>
      <c r="J5067" s="19">
        <f>AVERAGE(D4823:D5066)-I5067*_xlfn.NORM.S.INV(0.95)</f>
        <v>-3.4767119137711147E-2</v>
      </c>
      <c r="K5067" s="26">
        <f t="shared" si="89"/>
        <v>1</v>
      </c>
      <c r="L5067" s="4">
        <f>0.94*L5066+(1-0.94)*D5066^2</f>
        <v>4.8446451592082374E-4</v>
      </c>
      <c r="M5067" s="4">
        <f t="shared" si="90"/>
        <v>2.201055464818694E-2</v>
      </c>
      <c r="N5067" s="4">
        <f>D5067/M5067</f>
        <v>-1.6675772718333819</v>
      </c>
      <c r="O5067" s="18">
        <f>AVERAGE(D4823:D5066)-M5067*_xlfn.PERCENTILE.EXC(N4823:N5066,0.95)</f>
        <v>-3.7279868263940502E-2</v>
      </c>
      <c r="P5067" s="4">
        <f>LN(C5067/C5066)</f>
        <v>-2.7980712879590953E-2</v>
      </c>
      <c r="Q5067">
        <f>$Y$3*D5067+$Y$4*P5067</f>
        <v>-2.9810266892386448E-2</v>
      </c>
    </row>
    <row r="5068" spans="1:17" x14ac:dyDescent="0.25">
      <c r="A5068" s="5">
        <v>40214</v>
      </c>
      <c r="B5068">
        <v>5.9098699999999997</v>
      </c>
      <c r="C5068">
        <v>21.213348</v>
      </c>
      <c r="D5068" s="10">
        <f t="shared" si="91"/>
        <v>1.7600217389334077E-2</v>
      </c>
      <c r="E5068" s="6">
        <f t="shared" si="84"/>
        <v>1.9850498131371377E-2</v>
      </c>
      <c r="F5068" s="17">
        <f t="shared" si="85"/>
        <v>-2.9713253793593485E-2</v>
      </c>
      <c r="G5068" s="17">
        <f t="shared" si="86"/>
        <v>-2.9137186321026715E-2</v>
      </c>
      <c r="H5068">
        <f t="shared" si="87"/>
        <v>5.7271828381300516E-4</v>
      </c>
      <c r="I5068">
        <f t="shared" si="88"/>
        <v>2.3931533252447599E-2</v>
      </c>
      <c r="J5068" s="19">
        <f>AVERAGE(D4824:D5067)-I5068*_xlfn.NORM.S.INV(0.95)</f>
        <v>-3.6458793209205059E-2</v>
      </c>
      <c r="K5068" s="26">
        <f t="shared" si="89"/>
        <v>0</v>
      </c>
      <c r="L5068" s="4">
        <f>0.94*L5067+(1-0.94)*D5067^2</f>
        <v>5.3622898623376591E-4</v>
      </c>
      <c r="M5068" s="4">
        <f t="shared" si="90"/>
        <v>2.3156618626944778E-2</v>
      </c>
      <c r="N5068" s="4">
        <f>D5068/M5068</f>
        <v>0.76005126969853298</v>
      </c>
      <c r="O5068" s="18">
        <f>AVERAGE(D4824:D5067)-M5068*_xlfn.PERCENTILE.EXC(N4824:N5067,0.95)</f>
        <v>-3.932433324280684E-2</v>
      </c>
      <c r="P5068" s="4">
        <f>LN(C5068/C5067)</f>
        <v>6.4445069258177905E-3</v>
      </c>
      <c r="Q5068">
        <f>$Y$3*D5068+$Y$4*P5068</f>
        <v>8.7841377440489223E-3</v>
      </c>
    </row>
    <row r="5069" spans="1:17" x14ac:dyDescent="0.25">
      <c r="A5069" s="5">
        <v>40217</v>
      </c>
      <c r="B5069">
        <v>5.8693530000000003</v>
      </c>
      <c r="C5069">
        <v>20.986225000000001</v>
      </c>
      <c r="D5069" s="10">
        <f t="shared" si="91"/>
        <v>-6.87942826007607E-3</v>
      </c>
      <c r="E5069" s="6">
        <f t="shared" si="84"/>
        <v>1.966555252317204E-2</v>
      </c>
      <c r="F5069" s="17">
        <f t="shared" si="85"/>
        <v>-2.9667014072647224E-2</v>
      </c>
      <c r="G5069" s="17">
        <f t="shared" si="86"/>
        <v>-2.9137186321026715E-2</v>
      </c>
      <c r="H5069">
        <f t="shared" si="87"/>
        <v>5.5694124591333389E-4</v>
      </c>
      <c r="I5069">
        <f t="shared" si="88"/>
        <v>2.3599602664310555E-2</v>
      </c>
      <c r="J5069" s="19">
        <f>AVERAGE(D4825:D5068)-I5069*_xlfn.NORM.S.INV(0.95)</f>
        <v>-3.5833742261472436E-2</v>
      </c>
      <c r="K5069" s="26">
        <f t="shared" si="89"/>
        <v>0</v>
      </c>
      <c r="L5069" s="4">
        <f>0.94*L5068+(1-0.94)*D5068^2</f>
        <v>5.2264130618884903E-4</v>
      </c>
      <c r="M5069" s="4">
        <f t="shared" si="90"/>
        <v>2.2861349614334867E-2</v>
      </c>
      <c r="N5069" s="4">
        <f>D5069/M5069</f>
        <v>-0.30091960344119084</v>
      </c>
      <c r="O5069" s="18">
        <f>AVERAGE(D4825:D5068)-M5069*_xlfn.PERCENTILE.EXC(N4825:N5068,0.95)</f>
        <v>-3.8706794209944717E-2</v>
      </c>
      <c r="P5069" s="4">
        <f>LN(C5069/C5068)</f>
        <v>-1.0764336078719234E-2</v>
      </c>
      <c r="Q5069">
        <f>$Y$3*D5069+$Y$4*P5069</f>
        <v>-9.9495739810285325E-3</v>
      </c>
    </row>
    <row r="5070" spans="1:17" x14ac:dyDescent="0.25">
      <c r="A5070" s="5">
        <v>40218</v>
      </c>
      <c r="B5070">
        <v>5.9319420000000003</v>
      </c>
      <c r="C5070">
        <v>21.205781999999999</v>
      </c>
      <c r="D5070" s="10">
        <f t="shared" si="91"/>
        <v>1.0607240449704538E-2</v>
      </c>
      <c r="E5070" s="6">
        <f t="shared" si="84"/>
        <v>1.9670420972409189E-2</v>
      </c>
      <c r="F5070" s="17">
        <f t="shared" si="85"/>
        <v>-2.9225721653766541E-2</v>
      </c>
      <c r="G5070" s="17">
        <f t="shared" si="86"/>
        <v>-2.7608120902284629E-2</v>
      </c>
      <c r="H5070">
        <f t="shared" si="87"/>
        <v>5.2636436314966591E-4</v>
      </c>
      <c r="I5070">
        <f t="shared" si="88"/>
        <v>2.2942632001356468E-2</v>
      </c>
      <c r="J5070" s="19">
        <f>AVERAGE(D4826:D5069)-I5070*_xlfn.NORM.S.INV(0.95)</f>
        <v>-3.4616037719266426E-2</v>
      </c>
      <c r="K5070" s="26">
        <f t="shared" si="89"/>
        <v>0</v>
      </c>
      <c r="L5070" s="4">
        <f>0.94*L5069+(1-0.94)*D5069^2</f>
        <v>4.9412241980865013E-4</v>
      </c>
      <c r="M5070" s="4">
        <f t="shared" si="90"/>
        <v>2.2228864564089866E-2</v>
      </c>
      <c r="N5070" s="4">
        <f>D5070/M5070</f>
        <v>0.47718318761275147</v>
      </c>
      <c r="O5070" s="18">
        <f>AVERAGE(D4826:D5069)-M5070*_xlfn.PERCENTILE.EXC(N4826:N5069,0.95)</f>
        <v>-3.7416283206140336E-2</v>
      </c>
      <c r="P5070" s="4">
        <f>LN(C5070/C5069)</f>
        <v>1.040761022978105E-2</v>
      </c>
      <c r="Q5070">
        <f>$Y$3*D5070+$Y$4*P5070</f>
        <v>1.0449477667656094E-2</v>
      </c>
    </row>
    <row r="5071" spans="1:17" x14ac:dyDescent="0.25">
      <c r="A5071" s="5">
        <v>40219</v>
      </c>
      <c r="B5071">
        <v>5.8995879999999996</v>
      </c>
      <c r="C5071">
        <v>21.190636000000001</v>
      </c>
      <c r="D5071" s="10">
        <f t="shared" si="91"/>
        <v>-5.4691287848652442E-3</v>
      </c>
      <c r="E5071" s="6">
        <f t="shared" si="84"/>
        <v>1.9406114885366203E-2</v>
      </c>
      <c r="F5071" s="17">
        <f t="shared" si="85"/>
        <v>-2.9215501701463007E-2</v>
      </c>
      <c r="G5071" s="17">
        <f t="shared" si="86"/>
        <v>-2.7608120902284629E-2</v>
      </c>
      <c r="H5071">
        <f t="shared" si="87"/>
        <v>5.0153331435815688E-4</v>
      </c>
      <c r="I5071">
        <f t="shared" si="88"/>
        <v>2.2394939481011261E-2</v>
      </c>
      <c r="J5071" s="19">
        <f>AVERAGE(D4827:D5070)-I5071*_xlfn.NORM.S.INV(0.95)</f>
        <v>-3.3696935852033545E-2</v>
      </c>
      <c r="K5071" s="26">
        <f t="shared" si="89"/>
        <v>0</v>
      </c>
      <c r="L5071" s="4">
        <f>0.94*L5070+(1-0.94)*D5070^2</f>
        <v>4.7122588761760201E-4</v>
      </c>
      <c r="M5071" s="4">
        <f t="shared" si="90"/>
        <v>2.1707737966393505E-2</v>
      </c>
      <c r="N5071" s="4">
        <f>D5071/M5071</f>
        <v>-0.25194374436121308</v>
      </c>
      <c r="O5071" s="18">
        <f>AVERAGE(D4827:D5070)-M5071*_xlfn.PERCENTILE.EXC(N4827:N5070,0.95)</f>
        <v>-3.6447706409038341E-2</v>
      </c>
      <c r="P5071" s="4">
        <f>LN(C5071/C5070)</f>
        <v>-7.1449435394927861E-4</v>
      </c>
      <c r="Q5071">
        <f>$Y$3*D5071+$Y$4*P5071</f>
        <v>-1.7116598218389423E-3</v>
      </c>
    </row>
    <row r="5072" spans="1:17" x14ac:dyDescent="0.25">
      <c r="A5072" s="5">
        <v>40220</v>
      </c>
      <c r="B5072">
        <v>6.0069249999999998</v>
      </c>
      <c r="C5072">
        <v>21.289062999999999</v>
      </c>
      <c r="D5072" s="10">
        <f t="shared" si="91"/>
        <v>1.8030452391484268E-2</v>
      </c>
      <c r="E5072" s="6">
        <f t="shared" si="84"/>
        <v>1.9306956514804741E-2</v>
      </c>
      <c r="F5072" s="17">
        <f t="shared" si="85"/>
        <v>-2.8607590362197163E-2</v>
      </c>
      <c r="G5072" s="17">
        <f t="shared" si="86"/>
        <v>-2.6689397444114839E-2</v>
      </c>
      <c r="H5072">
        <f t="shared" si="87"/>
        <v>4.7323599767659392E-4</v>
      </c>
      <c r="I5072">
        <f t="shared" si="88"/>
        <v>2.1753988086707088E-2</v>
      </c>
      <c r="J5072" s="19">
        <f>AVERAGE(D4828:D5071)-I5072*_xlfn.NORM.S.INV(0.95)</f>
        <v>-3.2469498113044878E-2</v>
      </c>
      <c r="K5072" s="26">
        <f t="shared" si="89"/>
        <v>0</v>
      </c>
      <c r="L5072" s="4">
        <f>0.94*L5071+(1-0.94)*D5071^2</f>
        <v>4.4474701654047234E-4</v>
      </c>
      <c r="M5072" s="4">
        <f t="shared" si="90"/>
        <v>2.1089025974199763E-2</v>
      </c>
      <c r="N5072" s="4">
        <f>D5072/M5072</f>
        <v>0.85496847571541035</v>
      </c>
      <c r="O5072" s="18">
        <f>AVERAGE(D4828:D5071)-M5072*_xlfn.PERCENTILE.EXC(N4828:N5071,0.95)</f>
        <v>-3.5146229999498922E-2</v>
      </c>
      <c r="P5072" s="4">
        <f>LN(C5072/C5071)</f>
        <v>4.6340806765520944E-3</v>
      </c>
      <c r="Q5072">
        <f>$Y$3*D5072+$Y$4*P5072</f>
        <v>7.4436340635136954E-3</v>
      </c>
    </row>
    <row r="5073" spans="1:17" x14ac:dyDescent="0.25">
      <c r="A5073" s="5">
        <v>40221</v>
      </c>
      <c r="B5073">
        <v>6.0586289999999998</v>
      </c>
      <c r="C5073">
        <v>21.145205000000001</v>
      </c>
      <c r="D5073" s="10">
        <f t="shared" si="91"/>
        <v>8.5705665054489795E-3</v>
      </c>
      <c r="E5073" s="6">
        <f t="shared" si="84"/>
        <v>1.9305072606549886E-2</v>
      </c>
      <c r="F5073" s="17">
        <f t="shared" si="85"/>
        <v>-2.8523258245194721E-2</v>
      </c>
      <c r="G5073" s="17">
        <f t="shared" si="86"/>
        <v>-2.6689397444114839E-2</v>
      </c>
      <c r="H5073">
        <f t="shared" si="87"/>
        <v>4.6434767062249308E-4</v>
      </c>
      <c r="I5073">
        <f t="shared" si="88"/>
        <v>2.1548727819119463E-2</v>
      </c>
      <c r="J5073" s="19">
        <f>AVERAGE(D4829:D5072)-I5073*_xlfn.NORM.S.INV(0.95)</f>
        <v>-3.2210643905892525E-2</v>
      </c>
      <c r="K5073" s="26">
        <f t="shared" si="89"/>
        <v>0</v>
      </c>
      <c r="L5073" s="4">
        <f>0.94*L5072+(1-0.94)*D5072^2</f>
        <v>4.3756802835453882E-4</v>
      </c>
      <c r="M5073" s="4">
        <f t="shared" si="90"/>
        <v>2.0918126788853221E-2</v>
      </c>
      <c r="N5073" s="4">
        <f>D5073/M5073</f>
        <v>0.40971959831585081</v>
      </c>
      <c r="O5073" s="18">
        <f>AVERAGE(D4829:D5072)-M5073*_xlfn.PERCENTILE.EXC(N4829:N5072,0.95)</f>
        <v>-3.4913339756556624E-2</v>
      </c>
      <c r="P5073" s="4">
        <f>LN(C5073/C5072)</f>
        <v>-6.7803008231610753E-3</v>
      </c>
      <c r="Q5073">
        <f>$Y$3*D5073+$Y$4*P5073</f>
        <v>-3.5608409415111026E-3</v>
      </c>
    </row>
    <row r="5074" spans="1:17" x14ac:dyDescent="0.25">
      <c r="A5074" s="5">
        <v>40225</v>
      </c>
      <c r="B5074">
        <v>6.14994</v>
      </c>
      <c r="C5074">
        <v>21.563552999999999</v>
      </c>
      <c r="D5074" s="10">
        <f t="shared" si="91"/>
        <v>1.4958788811405581E-2</v>
      </c>
      <c r="E5074" s="6">
        <f t="shared" si="84"/>
        <v>1.9252277620332381E-2</v>
      </c>
      <c r="F5074" s="17">
        <f t="shared" si="85"/>
        <v>-2.8526150751523864E-2</v>
      </c>
      <c r="G5074" s="17">
        <f t="shared" si="86"/>
        <v>-2.6689397444114839E-2</v>
      </c>
      <c r="H5074">
        <f t="shared" si="87"/>
        <v>4.4089408699860293E-4</v>
      </c>
      <c r="I5074">
        <f t="shared" si="88"/>
        <v>2.0997478110444667E-2</v>
      </c>
      <c r="J5074" s="19">
        <f>AVERAGE(D4830:D5073)-I5074*_xlfn.NORM.S.INV(0.95)</f>
        <v>-3.1309910082877826E-2</v>
      </c>
      <c r="K5074" s="26">
        <f t="shared" si="89"/>
        <v>0</v>
      </c>
      <c r="L5074" s="4">
        <f>0.94*L5073+(1-0.94)*D5073^2</f>
        <v>4.1572122326672593E-4</v>
      </c>
      <c r="M5074" s="4">
        <f t="shared" si="90"/>
        <v>2.0389242832109435E-2</v>
      </c>
      <c r="N5074" s="4">
        <f>D5074/M5074</f>
        <v>0.73366082961394452</v>
      </c>
      <c r="O5074" s="18">
        <f>AVERAGE(D4830:D5073)-M5074*_xlfn.PERCENTILE.EXC(N4830:N5073,0.95)</f>
        <v>-3.3954835402986883E-2</v>
      </c>
      <c r="P5074" s="4">
        <f>LN(C5074/C5073)</f>
        <v>1.9591362541003684E-2</v>
      </c>
      <c r="Q5074">
        <f>$Y$3*D5074+$Y$4*P5074</f>
        <v>1.8619796247584541E-2</v>
      </c>
    </row>
    <row r="5075" spans="1:17" x14ac:dyDescent="0.25">
      <c r="A5075" s="5">
        <v>40226</v>
      </c>
      <c r="B5075">
        <v>6.1242400000000004</v>
      </c>
      <c r="C5075">
        <v>21.746093999999999</v>
      </c>
      <c r="D5075" s="10">
        <f t="shared" si="91"/>
        <v>-4.1876585738994925E-3</v>
      </c>
      <c r="E5075" s="6">
        <f t="shared" si="84"/>
        <v>1.9257916720933403E-2</v>
      </c>
      <c r="F5075" s="17">
        <f t="shared" si="85"/>
        <v>-2.8288466641607061E-2</v>
      </c>
      <c r="G5075" s="17">
        <f t="shared" si="86"/>
        <v>-2.6689397444114839E-2</v>
      </c>
      <c r="H5075">
        <f t="shared" si="87"/>
        <v>4.2786636354094073E-4</v>
      </c>
      <c r="I5075">
        <f t="shared" si="88"/>
        <v>2.0684930832394408E-2</v>
      </c>
      <c r="J5075" s="19">
        <f>AVERAGE(D4831:D5074)-I5075*_xlfn.NORM.S.INV(0.95)</f>
        <v>-3.0644971473630957E-2</v>
      </c>
      <c r="K5075" s="26">
        <f t="shared" si="89"/>
        <v>0</v>
      </c>
      <c r="L5075" s="4">
        <f>0.94*L5074+(1-0.94)*D5074^2</f>
        <v>4.0420387163297636E-4</v>
      </c>
      <c r="M5075" s="4">
        <f t="shared" si="90"/>
        <v>2.0104822099013368E-2</v>
      </c>
      <c r="N5075" s="4">
        <f>D5075/M5075</f>
        <v>-0.20829125238093996</v>
      </c>
      <c r="O5075" s="18">
        <f>AVERAGE(D4831:D5074)-M5075*_xlfn.PERCENTILE.EXC(N4831:N5074,0.95)</f>
        <v>-3.3285309391508207E-2</v>
      </c>
      <c r="P5075" s="4">
        <f>LN(C5075/C5074)</f>
        <v>8.4296268184547926E-3</v>
      </c>
      <c r="Q5075">
        <f>$Y$3*D5075+$Y$4*P5075</f>
        <v>5.7834672714755751E-3</v>
      </c>
    </row>
    <row r="5076" spans="1:17" x14ac:dyDescent="0.25">
      <c r="A5076" s="5">
        <v>40227</v>
      </c>
      <c r="B5076">
        <v>6.1357299999999997</v>
      </c>
      <c r="C5076">
        <v>22.035136999999999</v>
      </c>
      <c r="D5076" s="10">
        <f t="shared" si="91"/>
        <v>1.8743933898749884E-3</v>
      </c>
      <c r="E5076" s="6">
        <f t="shared" si="84"/>
        <v>1.9220313387886694E-2</v>
      </c>
      <c r="F5076" s="17">
        <f t="shared" si="85"/>
        <v>-2.8320416162429418E-2</v>
      </c>
      <c r="G5076" s="17">
        <f t="shared" si="86"/>
        <v>-2.6689397444114839E-2</v>
      </c>
      <c r="H5076">
        <f t="shared" si="87"/>
        <v>4.0324657078837751E-4</v>
      </c>
      <c r="I5076">
        <f t="shared" si="88"/>
        <v>2.008100024372236E-2</v>
      </c>
      <c r="J5076" s="19">
        <f>AVERAGE(D4832:D5075)-I5076*_xlfn.NORM.S.INV(0.95)</f>
        <v>-2.9674268080172823E-2</v>
      </c>
      <c r="K5076" s="26">
        <f t="shared" si="89"/>
        <v>0</v>
      </c>
      <c r="L5076" s="4">
        <f>0.94*L5075+(1-0.94)*D5075^2</f>
        <v>3.8100382839489102E-4</v>
      </c>
      <c r="M5076" s="4">
        <f t="shared" si="90"/>
        <v>1.9519319363002673E-2</v>
      </c>
      <c r="N5076" s="4">
        <f>D5076/M5076</f>
        <v>9.6027599887921963E-2</v>
      </c>
      <c r="O5076" s="18">
        <f>AVERAGE(D4832:D5075)-M5076*_xlfn.PERCENTILE.EXC(N4832:N5075,0.95)</f>
        <v>-3.224023535416265E-2</v>
      </c>
      <c r="P5076" s="4">
        <f>LN(C5076/C5075)</f>
        <v>1.3204160455798204E-2</v>
      </c>
      <c r="Q5076">
        <f>$Y$3*D5076+$Y$4*P5076</f>
        <v>1.0828025625344842E-2</v>
      </c>
    </row>
    <row r="5077" spans="1:17" x14ac:dyDescent="0.25">
      <c r="A5077" s="5">
        <v>40228</v>
      </c>
      <c r="B5077">
        <v>6.0976309999999998</v>
      </c>
      <c r="C5077">
        <v>21.883009000000001</v>
      </c>
      <c r="D5077" s="10">
        <f t="shared" si="91"/>
        <v>-6.2287253972519727E-3</v>
      </c>
      <c r="E5077" s="6">
        <f t="shared" si="84"/>
        <v>1.9229972836392675E-2</v>
      </c>
      <c r="F5077" s="17">
        <f t="shared" si="85"/>
        <v>-2.8187525225623653E-2</v>
      </c>
      <c r="G5077" s="17">
        <f t="shared" si="86"/>
        <v>-2.6689397444114839E-2</v>
      </c>
      <c r="H5077">
        <f t="shared" si="87"/>
        <v>3.7926257757587526E-4</v>
      </c>
      <c r="I5077">
        <f t="shared" si="88"/>
        <v>1.947466501832253E-2</v>
      </c>
      <c r="J5077" s="19">
        <f>AVERAGE(D4833:D5076)-I5077*_xlfn.NORM.S.INV(0.95)</f>
        <v>-2.8605896427467057E-2</v>
      </c>
      <c r="K5077" s="26">
        <f t="shared" si="89"/>
        <v>0</v>
      </c>
      <c r="L5077" s="4">
        <f>0.94*L5076+(1-0.94)*D5076^2</f>
        <v>3.5835439972599798E-4</v>
      </c>
      <c r="M5077" s="4">
        <f t="shared" si="90"/>
        <v>1.8930250915558357E-2</v>
      </c>
      <c r="N5077" s="4">
        <f>D5077/M5077</f>
        <v>-0.32903554342920621</v>
      </c>
      <c r="O5077" s="18">
        <f>AVERAGE(D4833:D5076)-M5077*_xlfn.PERCENTILE.EXC(N4833:N5076,0.95)</f>
        <v>-3.109494574772546E-2</v>
      </c>
      <c r="P5077" s="4">
        <f>LN(C5077/C5076)</f>
        <v>-6.9278247057615195E-3</v>
      </c>
      <c r="Q5077">
        <f>$Y$3*D5077+$Y$4*P5077</f>
        <v>-6.7812061382984956E-3</v>
      </c>
    </row>
    <row r="5078" spans="1:17" x14ac:dyDescent="0.25">
      <c r="A5078" s="5">
        <v>40231</v>
      </c>
      <c r="B5078">
        <v>6.0598369999999999</v>
      </c>
      <c r="C5078">
        <v>21.852582999999999</v>
      </c>
      <c r="D5078" s="10">
        <f t="shared" si="91"/>
        <v>-6.2174330622932093E-3</v>
      </c>
      <c r="E5078" s="6">
        <f t="shared" si="84"/>
        <v>1.9156615114177815E-2</v>
      </c>
      <c r="F5078" s="17">
        <f t="shared" si="85"/>
        <v>-2.8248933082969437E-2</v>
      </c>
      <c r="G5078" s="17">
        <f t="shared" si="86"/>
        <v>-2.6689397444114839E-2</v>
      </c>
      <c r="H5078">
        <f t="shared" si="87"/>
        <v>3.5883464412578498E-4</v>
      </c>
      <c r="I5078">
        <f t="shared" si="88"/>
        <v>1.894293124428701E-2</v>
      </c>
      <c r="J5078" s="19">
        <f>AVERAGE(D4834:D5077)-I5078*_xlfn.NORM.S.INV(0.95)</f>
        <v>-2.7776791679108511E-2</v>
      </c>
      <c r="K5078" s="26">
        <f t="shared" si="89"/>
        <v>0</v>
      </c>
      <c r="L5078" s="4">
        <f>0.94*L5077+(1-0.94)*D5077^2</f>
        <v>3.3918095694690037E-4</v>
      </c>
      <c r="M5078" s="4">
        <f t="shared" si="90"/>
        <v>1.8416866100042655E-2</v>
      </c>
      <c r="N5078" s="4">
        <f>D5078/M5078</f>
        <v>-0.33759451953005237</v>
      </c>
      <c r="O5078" s="18">
        <f>AVERAGE(D4834:D5077)-M5078*_xlfn.PERCENTILE.EXC(N4834:N5077,0.95)</f>
        <v>-3.0204234515913701E-2</v>
      </c>
      <c r="P5078" s="4">
        <f>LN(C5078/C5077)</f>
        <v>-1.391361292580302E-3</v>
      </c>
      <c r="Q5078">
        <f>$Y$3*D5078+$Y$4*P5078</f>
        <v>-2.4035089527712403E-3</v>
      </c>
    </row>
    <row r="5079" spans="1:17" x14ac:dyDescent="0.25">
      <c r="A5079" s="5">
        <v>40232</v>
      </c>
      <c r="B5079">
        <v>5.9582470000000001</v>
      </c>
      <c r="C5079">
        <v>21.548344</v>
      </c>
      <c r="D5079" s="10">
        <f t="shared" si="91"/>
        <v>-1.6906591733206515E-2</v>
      </c>
      <c r="E5079" s="6">
        <f t="shared" si="84"/>
        <v>1.9109196061033621E-2</v>
      </c>
      <c r="F5079" s="17">
        <f t="shared" si="85"/>
        <v>-2.8281593346776584E-2</v>
      </c>
      <c r="G5079" s="17">
        <f t="shared" si="86"/>
        <v>-2.6689397444114839E-2</v>
      </c>
      <c r="H5079">
        <f t="shared" si="87"/>
        <v>3.3962395391128367E-4</v>
      </c>
      <c r="I5079">
        <f t="shared" si="88"/>
        <v>1.8428889112241238E-2</v>
      </c>
      <c r="J5079" s="19">
        <f>AVERAGE(D4835:D5078)-I5079*_xlfn.NORM.S.INV(0.95)</f>
        <v>-2.7084590593064312E-2</v>
      </c>
      <c r="K5079" s="26">
        <f t="shared" si="89"/>
        <v>0</v>
      </c>
      <c r="L5079" s="4">
        <f>0.94*L5078+(1-0.94)*D5078^2</f>
        <v>3.2114948796313215E-4</v>
      </c>
      <c r="M5079" s="4">
        <f t="shared" si="90"/>
        <v>1.7920644183821409E-2</v>
      </c>
      <c r="N5079" s="4">
        <f>D5079/M5079</f>
        <v>-0.94341428576934916</v>
      </c>
      <c r="O5079" s="18">
        <f>AVERAGE(D4835:D5078)-M5079*_xlfn.PERCENTILE.EXC(N4835:N5078,0.95)</f>
        <v>-2.9452625788926618E-2</v>
      </c>
      <c r="P5079" s="4">
        <f>LN(C5079/C5078)</f>
        <v>-1.4020160608219772E-2</v>
      </c>
      <c r="Q5079">
        <f>$Y$3*D5079+$Y$4*P5079</f>
        <v>-1.4625517231341732E-2</v>
      </c>
    </row>
    <row r="5080" spans="1:17" x14ac:dyDescent="0.25">
      <c r="A5080" s="5">
        <v>40233</v>
      </c>
      <c r="B5080">
        <v>6.0670950000000001</v>
      </c>
      <c r="C5080">
        <v>21.776524999999999</v>
      </c>
      <c r="D5080" s="10">
        <f t="shared" si="91"/>
        <v>1.8103597021373131E-2</v>
      </c>
      <c r="E5080" s="6">
        <f t="shared" si="84"/>
        <v>1.8923467073106798E-2</v>
      </c>
      <c r="F5080" s="17">
        <f t="shared" si="85"/>
        <v>-2.816678194091218E-2</v>
      </c>
      <c r="G5080" s="17">
        <f t="shared" si="86"/>
        <v>-2.6689397444114839E-2</v>
      </c>
      <c r="H5080">
        <f t="shared" si="87"/>
        <v>3.3639648731860624E-4</v>
      </c>
      <c r="I5080">
        <f t="shared" si="88"/>
        <v>1.8341114669468871E-2</v>
      </c>
      <c r="J5080" s="19">
        <f>AVERAGE(D4836:D5079)-I5080*_xlfn.NORM.S.INV(0.95)</f>
        <v>-2.6903400478202968E-2</v>
      </c>
      <c r="K5080" s="26">
        <f t="shared" si="89"/>
        <v>0</v>
      </c>
      <c r="L5080" s="4">
        <f>0.94*L5079+(1-0.94)*D5079^2</f>
        <v>3.1903048932734382E-4</v>
      </c>
      <c r="M5080" s="4">
        <f t="shared" si="90"/>
        <v>1.7861424616400109E-2</v>
      </c>
      <c r="N5080" s="4">
        <f>D5080/M5080</f>
        <v>1.0135584036645466</v>
      </c>
      <c r="O5080" s="18">
        <f>AVERAGE(D4836:D5079)-M5080*_xlfn.PERCENTILE.EXC(N4836:N5079,0.95)</f>
        <v>-2.9307816425202703E-2</v>
      </c>
      <c r="P5080" s="4">
        <f>LN(C5080/C5079)</f>
        <v>1.0533585679938725E-2</v>
      </c>
      <c r="Q5080">
        <f>$Y$3*D5080+$Y$4*P5080</f>
        <v>1.212120592937971E-2</v>
      </c>
    </row>
    <row r="5081" spans="1:17" x14ac:dyDescent="0.25">
      <c r="A5081" s="5">
        <v>40234</v>
      </c>
      <c r="B5081">
        <v>6.1076110000000003</v>
      </c>
      <c r="C5081">
        <v>21.753702000000001</v>
      </c>
      <c r="D5081" s="10">
        <f t="shared" si="91"/>
        <v>6.655791042502697E-3</v>
      </c>
      <c r="E5081" s="6">
        <f t="shared" si="84"/>
        <v>1.8829499783421421E-2</v>
      </c>
      <c r="F5081" s="17">
        <f t="shared" si="85"/>
        <v>-2.7620442188251354E-2</v>
      </c>
      <c r="G5081" s="17">
        <f t="shared" si="86"/>
        <v>-2.6230921495163161E-2</v>
      </c>
      <c r="H5081">
        <f t="shared" si="87"/>
        <v>3.358771115862261E-4</v>
      </c>
      <c r="I5081">
        <f t="shared" si="88"/>
        <v>1.8326950416974071E-2</v>
      </c>
      <c r="J5081" s="19">
        <f>AVERAGE(D4837:D5080)-I5081*_xlfn.NORM.S.INV(0.95)</f>
        <v>-2.6639259602874475E-2</v>
      </c>
      <c r="K5081" s="26">
        <f t="shared" si="89"/>
        <v>0</v>
      </c>
      <c r="L5081" s="4">
        <f>0.94*L5080+(1-0.94)*D5080^2</f>
        <v>3.195530734744394E-4</v>
      </c>
      <c r="M5081" s="4">
        <f t="shared" si="90"/>
        <v>1.7876047479083272E-2</v>
      </c>
      <c r="N5081" s="4">
        <f>D5081/M5081</f>
        <v>0.37233012780317487</v>
      </c>
      <c r="O5081" s="18">
        <f>AVERAGE(D4837:D5080)-M5081*_xlfn.PERCENTILE.EXC(N4837:N5080,0.95)</f>
        <v>-2.9093640555560133E-2</v>
      </c>
      <c r="P5081" s="4">
        <f>LN(C5081/C5080)</f>
        <v>-1.0486047817436534E-3</v>
      </c>
      <c r="Q5081">
        <f>$Y$3*D5081+$Y$4*P5081</f>
        <v>5.6719924662446716E-4</v>
      </c>
    </row>
    <row r="5082" spans="1:17" x14ac:dyDescent="0.25">
      <c r="A5082" s="5">
        <v>40235</v>
      </c>
      <c r="B5082">
        <v>6.1868280000000002</v>
      </c>
      <c r="C5082">
        <v>21.806950000000001</v>
      </c>
      <c r="D5082" s="10">
        <f t="shared" si="91"/>
        <v>1.2886817575763371E-2</v>
      </c>
      <c r="E5082" s="6">
        <f t="shared" si="84"/>
        <v>1.8432928358968575E-2</v>
      </c>
      <c r="F5082" s="17">
        <f t="shared" si="85"/>
        <v>-2.7332006212898319E-2</v>
      </c>
      <c r="G5082" s="17">
        <f t="shared" si="86"/>
        <v>-2.6118852120681543E-2</v>
      </c>
      <c r="H5082">
        <f t="shared" si="87"/>
        <v>3.1838245815514005E-4</v>
      </c>
      <c r="I5082">
        <f t="shared" si="88"/>
        <v>1.784327487192696E-2</v>
      </c>
      <c r="J5082" s="19">
        <f>AVERAGE(D4838:D5081)-I5082*_xlfn.NORM.S.INV(0.95)</f>
        <v>-2.5709810590236762E-2</v>
      </c>
      <c r="K5082" s="26">
        <f t="shared" si="89"/>
        <v>0</v>
      </c>
      <c r="L5082" s="4">
        <f>0.94*L5081+(1-0.94)*D5081^2</f>
        <v>3.0303786233006053E-4</v>
      </c>
      <c r="M5082" s="4">
        <f t="shared" si="90"/>
        <v>1.7407982718570827E-2</v>
      </c>
      <c r="N5082" s="4">
        <f>D5082/M5082</f>
        <v>0.74028207541909619</v>
      </c>
      <c r="O5082" s="18">
        <f>AVERAGE(D4838:D5081)-M5082*_xlfn.PERCENTILE.EXC(N4838:N5081,0.95)</f>
        <v>-2.8106183915793781E-2</v>
      </c>
      <c r="P5082" s="4">
        <f>LN(C5082/C5081)</f>
        <v>2.4447763785369904E-3</v>
      </c>
      <c r="Q5082">
        <f>$Y$3*D5082+$Y$4*P5082</f>
        <v>4.6347329456393454E-3</v>
      </c>
    </row>
    <row r="5083" spans="1:17" x14ac:dyDescent="0.25">
      <c r="A5083" s="5">
        <v>40238</v>
      </c>
      <c r="B5083">
        <v>6.3189590000000004</v>
      </c>
      <c r="C5083">
        <v>22.073153999999999</v>
      </c>
      <c r="D5083" s="10">
        <f t="shared" si="91"/>
        <v>2.1131963465718575E-2</v>
      </c>
      <c r="E5083" s="6">
        <f t="shared" si="84"/>
        <v>1.8277671679413677E-2</v>
      </c>
      <c r="F5083" s="17">
        <f t="shared" si="85"/>
        <v>-2.6890435940797191E-2</v>
      </c>
      <c r="G5083" s="17">
        <f t="shared" si="86"/>
        <v>-2.6118852120681543E-2</v>
      </c>
      <c r="H5083">
        <f t="shared" si="87"/>
        <v>3.0924371469969185E-4</v>
      </c>
      <c r="I5083">
        <f t="shared" si="88"/>
        <v>1.7585326687317805E-2</v>
      </c>
      <c r="J5083" s="19">
        <f>AVERAGE(D4839:D5082)-I5083*_xlfn.NORM.S.INV(0.95)</f>
        <v>-2.5496255256972293E-2</v>
      </c>
      <c r="K5083" s="26">
        <f t="shared" si="89"/>
        <v>0</v>
      </c>
      <c r="L5083" s="4">
        <f>0.94*L5082+(1-0.94)*D5082^2</f>
        <v>2.9481979462411709E-4</v>
      </c>
      <c r="M5083" s="4">
        <f t="shared" si="90"/>
        <v>1.7170317254614636E-2</v>
      </c>
      <c r="N5083" s="4">
        <f>D5083/M5083</f>
        <v>1.2307264421709634</v>
      </c>
      <c r="O5083" s="18">
        <f>AVERAGE(D4839:D5082)-M5083*_xlfn.PERCENTILE.EXC(N4839:N5082,0.95)</f>
        <v>-2.7028791668299853E-2</v>
      </c>
      <c r="P5083" s="4">
        <f>LN(C5083/C5082)</f>
        <v>1.2133392658049722E-2</v>
      </c>
      <c r="Q5083">
        <f>$Y$3*D5083+$Y$4*P5083</f>
        <v>1.402061746999783E-2</v>
      </c>
    </row>
    <row r="5084" spans="1:17" x14ac:dyDescent="0.25">
      <c r="A5084" s="5">
        <v>40239</v>
      </c>
      <c r="B5084">
        <v>6.3147250000000001</v>
      </c>
      <c r="C5084">
        <v>21.647217000000001</v>
      </c>
      <c r="D5084" s="10">
        <f t="shared" si="91"/>
        <v>-6.7027165765987671E-4</v>
      </c>
      <c r="E5084" s="6">
        <f t="shared" si="84"/>
        <v>1.8136899953124473E-2</v>
      </c>
      <c r="F5084" s="17">
        <f t="shared" si="85"/>
        <v>-2.673157834664593E-2</v>
      </c>
      <c r="G5084" s="17">
        <f t="shared" si="86"/>
        <v>-2.6118852120681543E-2</v>
      </c>
      <c r="H5084">
        <f t="shared" si="87"/>
        <v>3.1748268461269824E-4</v>
      </c>
      <c r="I5084">
        <f t="shared" si="88"/>
        <v>1.781804379309632E-2</v>
      </c>
      <c r="J5084" s="19">
        <f>AVERAGE(D4840:D5083)-I5084*_xlfn.NORM.S.INV(0.95)</f>
        <v>-2.5975557750788785E-2</v>
      </c>
      <c r="K5084" s="26">
        <f t="shared" si="89"/>
        <v>0</v>
      </c>
      <c r="L5084" s="4">
        <f>0.94*L5083+(1-0.94)*D5083^2</f>
        <v>3.0392419974165796E-4</v>
      </c>
      <c r="M5084" s="4">
        <f t="shared" si="90"/>
        <v>1.7433421917158375E-2</v>
      </c>
      <c r="N5084" s="4">
        <f>D5084/M5084</f>
        <v>-3.8447509665338844E-2</v>
      </c>
      <c r="O5084" s="18">
        <f>AVERAGE(D4840:D5083)-M5084*_xlfn.PERCENTILE.EXC(N4840:N5083,0.95)</f>
        <v>-2.7592020738497175E-2</v>
      </c>
      <c r="P5084" s="4">
        <f>LN(C5084/C5083)</f>
        <v>-1.9485217833045371E-2</v>
      </c>
      <c r="Q5084">
        <f>$Y$3*D5084+$Y$4*P5084</f>
        <v>-1.5539254188752585E-2</v>
      </c>
    </row>
    <row r="5085" spans="1:17" x14ac:dyDescent="0.25">
      <c r="A5085" s="5">
        <v>40240</v>
      </c>
      <c r="B5085">
        <v>6.3292359999999999</v>
      </c>
      <c r="C5085">
        <v>21.647217000000001</v>
      </c>
      <c r="D5085" s="10">
        <f t="shared" si="91"/>
        <v>2.29532602496313E-3</v>
      </c>
      <c r="E5085" s="6">
        <f t="shared" si="84"/>
        <v>1.8130542789865065E-2</v>
      </c>
      <c r="F5085" s="17">
        <f t="shared" si="85"/>
        <v>-2.6661935075285945E-2</v>
      </c>
      <c r="G5085" s="17">
        <f t="shared" si="86"/>
        <v>-2.6118852120681543E-2</v>
      </c>
      <c r="H5085">
        <f t="shared" si="87"/>
        <v>2.9846067938164004E-4</v>
      </c>
      <c r="I5085">
        <f t="shared" si="88"/>
        <v>1.727601456880724E-2</v>
      </c>
      <c r="J5085" s="19">
        <f>AVERAGE(D4841:D5084)-I5085*_xlfn.NORM.S.INV(0.95)</f>
        <v>-2.5245904628502236E-2</v>
      </c>
      <c r="K5085" s="26">
        <f t="shared" si="89"/>
        <v>0</v>
      </c>
      <c r="L5085" s="4">
        <f>0.94*L5084+(1-0.94)*D5084^2</f>
        <v>2.857157036028622E-4</v>
      </c>
      <c r="M5085" s="4">
        <f t="shared" si="90"/>
        <v>1.6903127036228007E-2</v>
      </c>
      <c r="N5085" s="4">
        <f>D5085/M5085</f>
        <v>0.13579298197567946</v>
      </c>
      <c r="O5085" s="18">
        <f>AVERAGE(D4841:D5084)-M5085*_xlfn.PERCENTILE.EXC(N4841:N5084,0.95)</f>
        <v>-2.6813254823437844E-2</v>
      </c>
      <c r="P5085" s="4">
        <f>LN(C5085/C5084)</f>
        <v>0</v>
      </c>
      <c r="Q5085">
        <f>$Y$3*D5085+$Y$4*P5085</f>
        <v>4.8138713562479867E-4</v>
      </c>
    </row>
    <row r="5086" spans="1:17" x14ac:dyDescent="0.25">
      <c r="A5086" s="5">
        <v>40241</v>
      </c>
      <c r="B5086">
        <v>6.3709639999999998</v>
      </c>
      <c r="C5086">
        <v>21.776524999999999</v>
      </c>
      <c r="D5086" s="10">
        <f t="shared" si="91"/>
        <v>6.5712587449265813E-3</v>
      </c>
      <c r="E5086" s="6">
        <f t="shared" si="84"/>
        <v>1.8123541326710121E-2</v>
      </c>
      <c r="F5086" s="17">
        <f t="shared" si="85"/>
        <v>-2.6624167139583457E-2</v>
      </c>
      <c r="G5086" s="17">
        <f t="shared" si="86"/>
        <v>-2.6118852120681543E-2</v>
      </c>
      <c r="H5086">
        <f t="shared" si="87"/>
        <v>2.8086914991239402E-4</v>
      </c>
      <c r="I5086">
        <f t="shared" si="88"/>
        <v>1.6759151228877733E-2</v>
      </c>
      <c r="J5086" s="19">
        <f>AVERAGE(D4842:D5085)-I5086*_xlfn.NORM.S.INV(0.95)</f>
        <v>-2.4368428756522804E-2</v>
      </c>
      <c r="K5086" s="26">
        <f t="shared" si="89"/>
        <v>0</v>
      </c>
      <c r="L5086" s="4">
        <f>0.94*L5085+(1-0.94)*D5085^2</f>
        <v>2.6888887268034287E-4</v>
      </c>
      <c r="M5086" s="4">
        <f t="shared" si="90"/>
        <v>1.6397831340770122E-2</v>
      </c>
      <c r="N5086" s="4">
        <f>D5086/M5086</f>
        <v>0.40073950075266251</v>
      </c>
      <c r="O5086" s="18">
        <f>AVERAGE(D4842:D5085)-M5086*_xlfn.PERCENTILE.EXC(N4842:N5085,0.95)</f>
        <v>-2.5889617142626348E-2</v>
      </c>
      <c r="P5086" s="4">
        <f>LN(C5086/C5085)</f>
        <v>5.9556535782023887E-3</v>
      </c>
      <c r="Q5086">
        <f>$Y$3*D5086+$Y$4*P5086</f>
        <v>6.0847613409612525E-3</v>
      </c>
    </row>
    <row r="5087" spans="1:17" x14ac:dyDescent="0.25">
      <c r="A5087" s="5">
        <v>40242</v>
      </c>
      <c r="B5087">
        <v>6.6201059999999998</v>
      </c>
      <c r="C5087">
        <v>21.746093999999999</v>
      </c>
      <c r="D5087" s="10">
        <f t="shared" si="91"/>
        <v>3.8360589391231277E-2</v>
      </c>
      <c r="E5087" s="6">
        <f t="shared" si="84"/>
        <v>1.8079898513469157E-2</v>
      </c>
      <c r="F5087" s="17">
        <f t="shared" si="85"/>
        <v>-2.6563873105755302E-2</v>
      </c>
      <c r="G5087" s="17">
        <f t="shared" si="86"/>
        <v>-2.6118852120681543E-2</v>
      </c>
      <c r="H5087">
        <f t="shared" si="87"/>
        <v>2.6660788740721681E-4</v>
      </c>
      <c r="I5087">
        <f t="shared" si="88"/>
        <v>1.6328131779454035E-2</v>
      </c>
      <c r="J5087" s="19">
        <f>AVERAGE(D4843:D5086)-I5087*_xlfn.NORM.S.INV(0.95)</f>
        <v>-2.361068720008783E-2</v>
      </c>
      <c r="K5087" s="26">
        <f t="shared" si="89"/>
        <v>0</v>
      </c>
      <c r="L5087" s="4">
        <f>0.94*L5086+(1-0.94)*D5086^2</f>
        <v>2.5534642680908871E-4</v>
      </c>
      <c r="M5087" s="4">
        <f t="shared" si="90"/>
        <v>1.597956278529199E-2</v>
      </c>
      <c r="N5087" s="4">
        <f>D5087/M5087</f>
        <v>2.4006031896279021</v>
      </c>
      <c r="O5087" s="18">
        <f>AVERAGE(D4843:D5086)-M5087*_xlfn.PERCENTILE.EXC(N4843:N5086,0.95)</f>
        <v>-2.5098887540253988E-2</v>
      </c>
      <c r="P5087" s="4">
        <f>LN(C5087/C5086)</f>
        <v>-1.3983995291752861E-3</v>
      </c>
      <c r="Q5087">
        <f>$Y$3*D5087+$Y$4*P5087</f>
        <v>6.9400524308420551E-3</v>
      </c>
    </row>
    <row r="5088" spans="1:17" x14ac:dyDescent="0.25">
      <c r="A5088" s="5">
        <v>40245</v>
      </c>
      <c r="B5088">
        <v>6.6240389999999998</v>
      </c>
      <c r="C5088">
        <v>21.776524999999999</v>
      </c>
      <c r="D5088" s="10">
        <f t="shared" si="91"/>
        <v>5.9392284146864897E-4</v>
      </c>
      <c r="E5088" s="6">
        <f t="shared" si="84"/>
        <v>1.8054103820854615E-2</v>
      </c>
      <c r="F5088" s="17">
        <f t="shared" si="85"/>
        <v>-2.651305218304446E-2</v>
      </c>
      <c r="G5088" s="17">
        <f t="shared" si="86"/>
        <v>-2.6118852120681543E-2</v>
      </c>
      <c r="H5088">
        <f t="shared" si="87"/>
        <v>3.3890350326934259E-4</v>
      </c>
      <c r="I5088">
        <f t="shared" si="88"/>
        <v>1.8409331961517304E-2</v>
      </c>
      <c r="J5088" s="19">
        <f>AVERAGE(D4844:D5087)-I5088*_xlfn.NORM.S.INV(0.95)</f>
        <v>-2.7054921984905587E-2</v>
      </c>
      <c r="K5088" s="26">
        <f t="shared" si="89"/>
        <v>0</v>
      </c>
      <c r="L5088" s="4">
        <f>0.94*L5087+(1-0.94)*D5087^2</f>
        <v>3.2831773030710218E-4</v>
      </c>
      <c r="M5088" s="4">
        <f t="shared" si="90"/>
        <v>1.8119540013673146E-2</v>
      </c>
      <c r="N5088" s="4">
        <f>D5088/M5088</f>
        <v>3.2778030845179856E-2</v>
      </c>
      <c r="O5088" s="18">
        <f>AVERAGE(D4844:D5087)-M5088*_xlfn.PERCENTILE.EXC(N4844:N5087,0.95)</f>
        <v>-2.9817840851887108E-2</v>
      </c>
      <c r="P5088" s="4">
        <f>LN(C5088/C5087)</f>
        <v>1.3983995291754299E-3</v>
      </c>
      <c r="Q5088">
        <f>$Y$3*D5088+$Y$4*P5088</f>
        <v>1.229680696138056E-3</v>
      </c>
    </row>
    <row r="5089" spans="1:17" x14ac:dyDescent="0.25">
      <c r="A5089" s="5">
        <v>40246</v>
      </c>
      <c r="B5089">
        <v>6.7431660000000004</v>
      </c>
      <c r="C5089">
        <v>21.905832</v>
      </c>
      <c r="D5089" s="10">
        <f t="shared" si="91"/>
        <v>1.7824242825135679E-2</v>
      </c>
      <c r="E5089" s="6">
        <f t="shared" si="84"/>
        <v>1.8077855818859817E-2</v>
      </c>
      <c r="F5089" s="17">
        <f t="shared" si="85"/>
        <v>-2.6543973615520744E-2</v>
      </c>
      <c r="G5089" s="17">
        <f t="shared" si="86"/>
        <v>-2.6118852120681543E-2</v>
      </c>
      <c r="H5089">
        <f t="shared" si="87"/>
        <v>3.1859045773367914E-4</v>
      </c>
      <c r="I5089">
        <f t="shared" si="88"/>
        <v>1.7849102434959557E-2</v>
      </c>
      <c r="J5089" s="19">
        <f>AVERAGE(D4845:D5088)-I5089*_xlfn.NORM.S.INV(0.95)</f>
        <v>-2.6206776342401178E-2</v>
      </c>
      <c r="K5089" s="26">
        <f t="shared" si="89"/>
        <v>0</v>
      </c>
      <c r="L5089" s="4">
        <f>0.94*L5088+(1-0.94)*D5088^2</f>
        <v>3.0863983114917312E-4</v>
      </c>
      <c r="M5089" s="4">
        <f t="shared" si="90"/>
        <v>1.7568148199203385E-2</v>
      </c>
      <c r="N5089" s="4">
        <f>D5089/M5089</f>
        <v>1.0145772122951413</v>
      </c>
      <c r="O5089" s="18">
        <f>AVERAGE(D4845:D5088)-M5089*_xlfn.PERCENTILE.EXC(N4845:N5088,0.95)</f>
        <v>-2.8885648863922697E-2</v>
      </c>
      <c r="P5089" s="4">
        <f>LN(C5089/C5088)</f>
        <v>5.9203480109640974E-3</v>
      </c>
      <c r="Q5089">
        <f>$Y$3*D5089+$Y$4*P5089</f>
        <v>8.4168917546638619E-3</v>
      </c>
    </row>
    <row r="5090" spans="1:17" x14ac:dyDescent="0.25">
      <c r="A5090" s="5">
        <v>40247</v>
      </c>
      <c r="B5090">
        <v>6.7981920000000002</v>
      </c>
      <c r="C5090">
        <v>22.035136999999999</v>
      </c>
      <c r="D5090" s="10">
        <f t="shared" si="91"/>
        <v>8.1271469042190694E-3</v>
      </c>
      <c r="E5090" s="6">
        <f t="shared" si="84"/>
        <v>1.8079149006453802E-2</v>
      </c>
      <c r="F5090" s="17">
        <f t="shared" si="85"/>
        <v>-2.6514027586605014E-2</v>
      </c>
      <c r="G5090" s="17">
        <f t="shared" si="86"/>
        <v>-2.6118852120681543E-2</v>
      </c>
      <c r="H5090">
        <f t="shared" si="87"/>
        <v>3.185372482070224E-4</v>
      </c>
      <c r="I5090">
        <f t="shared" si="88"/>
        <v>1.7847611834837244E-2</v>
      </c>
      <c r="J5090" s="19">
        <f>AVERAGE(D4846:D5089)-I5090*_xlfn.NORM.S.INV(0.95)</f>
        <v>-2.6135309934401729E-2</v>
      </c>
      <c r="K5090" s="26">
        <f t="shared" si="89"/>
        <v>0</v>
      </c>
      <c r="L5090" s="4">
        <f>0.94*L5089+(1-0.94)*D5089^2</f>
        <v>3.0918365921758675E-4</v>
      </c>
      <c r="M5090" s="4">
        <f t="shared" si="90"/>
        <v>1.7583619059158066E-2</v>
      </c>
      <c r="N5090" s="4">
        <f>D5090/M5090</f>
        <v>0.4621998962145516</v>
      </c>
      <c r="O5090" s="18">
        <f>AVERAGE(D4846:D5089)-M5090*_xlfn.PERCENTILE.EXC(N4846:N5089,0.95)</f>
        <v>-2.8844847602966392E-2</v>
      </c>
      <c r="P5090" s="4">
        <f>LN(C5090/C5089)</f>
        <v>5.8854129156589354E-3</v>
      </c>
      <c r="Q5090">
        <f>$Y$3*D5090+$Y$4*P5090</f>
        <v>6.3555604641332532E-3</v>
      </c>
    </row>
    <row r="5091" spans="1:17" x14ac:dyDescent="0.25">
      <c r="A5091" s="5">
        <v>40248</v>
      </c>
      <c r="B5091">
        <v>6.8181479999999999</v>
      </c>
      <c r="C5091">
        <v>22.194866000000001</v>
      </c>
      <c r="D5091" s="10">
        <f t="shared" si="91"/>
        <v>2.9311862494986779E-3</v>
      </c>
      <c r="E5091" s="6">
        <f t="shared" si="84"/>
        <v>1.7734366699666194E-2</v>
      </c>
      <c r="F5091" s="17">
        <f t="shared" si="85"/>
        <v>-2.648163671987714E-2</v>
      </c>
      <c r="G5091" s="17">
        <f t="shared" si="86"/>
        <v>-2.6118852120681543E-2</v>
      </c>
      <c r="H5091">
        <f t="shared" si="87"/>
        <v>3.0338804432276646E-4</v>
      </c>
      <c r="I5091">
        <f t="shared" si="88"/>
        <v>1.7418037901060109E-2</v>
      </c>
      <c r="J5091" s="19">
        <f>AVERAGE(D4847:D5090)-I5091*_xlfn.NORM.S.INV(0.95)</f>
        <v>-2.5394205720352427E-2</v>
      </c>
      <c r="K5091" s="26">
        <f t="shared" si="89"/>
        <v>0</v>
      </c>
      <c r="L5091" s="4">
        <f>0.94*L5090+(1-0.94)*D5090^2</f>
        <v>2.9459567067269699E-4</v>
      </c>
      <c r="M5091" s="4">
        <f t="shared" si="90"/>
        <v>1.7163789519587361E-2</v>
      </c>
      <c r="N5091" s="4">
        <f>D5091/M5091</f>
        <v>0.17077733598128783</v>
      </c>
      <c r="O5091" s="18">
        <f>AVERAGE(D4847:D5090)-M5091*_xlfn.PERCENTILE.EXC(N4847:N5090,0.95)</f>
        <v>-2.8044710361289076E-2</v>
      </c>
      <c r="P5091" s="4">
        <f>LN(C5091/C5090)</f>
        <v>7.2226852159025887E-3</v>
      </c>
      <c r="Q5091">
        <f>$Y$3*D5091+$Y$4*P5091</f>
        <v>6.3226508101117389E-3</v>
      </c>
    </row>
    <row r="5092" spans="1:17" x14ac:dyDescent="0.25">
      <c r="A5092" s="5">
        <v>40249</v>
      </c>
      <c r="B5092">
        <v>6.8514090000000003</v>
      </c>
      <c r="C5092">
        <v>22.263324999999998</v>
      </c>
      <c r="D5092" s="10">
        <f t="shared" si="91"/>
        <v>4.8664438271586842E-3</v>
      </c>
      <c r="E5092" s="6">
        <f t="shared" si="84"/>
        <v>1.7712419320219139E-2</v>
      </c>
      <c r="F5092" s="17">
        <f t="shared" si="85"/>
        <v>-2.6140347866856907E-2</v>
      </c>
      <c r="G5092" s="17">
        <f t="shared" si="86"/>
        <v>-2.6118852120681543E-2</v>
      </c>
      <c r="H5092">
        <f t="shared" si="87"/>
        <v>2.8570027283315543E-4</v>
      </c>
      <c r="I5092">
        <f t="shared" si="88"/>
        <v>1.6902670582874039E-2</v>
      </c>
      <c r="J5092" s="19">
        <f>AVERAGE(D4848:D5091)-I5092*_xlfn.NORM.S.INV(0.95)</f>
        <v>-2.4772329492629874E-2</v>
      </c>
      <c r="K5092" s="26">
        <f t="shared" si="89"/>
        <v>0</v>
      </c>
      <c r="L5092" s="4">
        <f>0.94*L5091+(1-0.94)*D5091^2</f>
        <v>2.7743544160209016E-4</v>
      </c>
      <c r="M5092" s="4">
        <f t="shared" si="90"/>
        <v>1.6656393415205171E-2</v>
      </c>
      <c r="N5092" s="4">
        <f>D5092/M5092</f>
        <v>0.29216671976036779</v>
      </c>
      <c r="O5092" s="18">
        <f>AVERAGE(D4848:D5091)-M5092*_xlfn.PERCENTILE.EXC(N4848:N5091,0.95)</f>
        <v>-2.6516103762599729E-2</v>
      </c>
      <c r="P5092" s="4">
        <f>LN(C5092/C5091)</f>
        <v>3.0797048898700899E-3</v>
      </c>
      <c r="Q5092">
        <f>$Y$3*D5092+$Y$4*P5092</f>
        <v>3.4544286240047514E-3</v>
      </c>
    </row>
    <row r="5093" spans="1:17" x14ac:dyDescent="0.25">
      <c r="A5093" s="5">
        <v>40252</v>
      </c>
      <c r="B5093">
        <v>6.7679590000000003</v>
      </c>
      <c r="C5093">
        <v>22.278538000000001</v>
      </c>
      <c r="D5093" s="10">
        <f t="shared" si="91"/>
        <v>-1.2254760186846504E-2</v>
      </c>
      <c r="E5093" s="6">
        <f t="shared" si="84"/>
        <v>1.7738410852929376E-2</v>
      </c>
      <c r="F5093" s="17">
        <f t="shared" si="85"/>
        <v>-2.603990565078566E-2</v>
      </c>
      <c r="G5093" s="17">
        <f t="shared" si="86"/>
        <v>-2.6118852120681543E-2</v>
      </c>
      <c r="H5093">
        <f t="shared" si="87"/>
        <v>2.6997919299453956E-4</v>
      </c>
      <c r="I5093">
        <f t="shared" si="88"/>
        <v>1.6431043575943056E-2</v>
      </c>
      <c r="J5093" s="19">
        <f>AVERAGE(D4849:D5092)-I5093*_xlfn.NORM.S.INV(0.95)</f>
        <v>-2.3932230110325504E-2</v>
      </c>
      <c r="K5093" s="26">
        <f t="shared" si="89"/>
        <v>0</v>
      </c>
      <c r="L5093" s="4">
        <f>0.94*L5092+(1-0.94)*D5092^2</f>
        <v>2.6221025163733822E-4</v>
      </c>
      <c r="M5093" s="4">
        <f t="shared" si="90"/>
        <v>1.6192907448550991E-2</v>
      </c>
      <c r="N5093" s="4">
        <f>D5093/M5093</f>
        <v>-0.75679801331434837</v>
      </c>
      <c r="O5093" s="18">
        <f>AVERAGE(D4849:D5092)-M5093*_xlfn.PERCENTILE.EXC(N4849:N5092,0.95)</f>
        <v>-2.5629600239589632E-2</v>
      </c>
      <c r="P5093" s="4">
        <f>LN(C5093/C5092)</f>
        <v>6.8308775461614504E-4</v>
      </c>
      <c r="Q5093">
        <f>$Y$3*D5093+$Y$4*P5093</f>
        <v>-2.0303017569195617E-3</v>
      </c>
    </row>
    <row r="5094" spans="1:17" x14ac:dyDescent="0.25">
      <c r="A5094" s="5">
        <v>40253</v>
      </c>
      <c r="B5094">
        <v>6.786403</v>
      </c>
      <c r="C5094">
        <v>22.339383999999999</v>
      </c>
      <c r="D5094" s="10">
        <f t="shared" si="91"/>
        <v>2.7214872059308751E-3</v>
      </c>
      <c r="E5094" s="6">
        <f t="shared" si="84"/>
        <v>1.7645917789512924E-2</v>
      </c>
      <c r="F5094" s="17">
        <f t="shared" si="85"/>
        <v>-2.6132497958370429E-2</v>
      </c>
      <c r="G5094" s="17">
        <f t="shared" si="86"/>
        <v>-2.6118852120681543E-2</v>
      </c>
      <c r="H5094">
        <f t="shared" si="87"/>
        <v>2.6279119024909427E-4</v>
      </c>
      <c r="I5094">
        <f t="shared" si="88"/>
        <v>1.6210835581458912E-2</v>
      </c>
      <c r="J5094" s="19">
        <f>AVERAGE(D4850:D5093)-I5094*_xlfn.NORM.S.INV(0.95)</f>
        <v>-2.361986023265086E-2</v>
      </c>
      <c r="K5094" s="26">
        <f t="shared" si="89"/>
        <v>0</v>
      </c>
      <c r="L5094" s="4">
        <f>0.94*L5093+(1-0.94)*D5093^2</f>
        <v>2.55488385373325E-4</v>
      </c>
      <c r="M5094" s="4">
        <f t="shared" si="90"/>
        <v>1.5984004046962857E-2</v>
      </c>
      <c r="N5094" s="4">
        <f>D5094/M5094</f>
        <v>0.17026317047560988</v>
      </c>
      <c r="O5094" s="18">
        <f>AVERAGE(D4850:D5093)-M5094*_xlfn.PERCENTILE.EXC(N4850:N5093,0.95)</f>
        <v>-2.5308873848144814E-2</v>
      </c>
      <c r="P5094" s="4">
        <f>LN(C5094/C5093)</f>
        <v>2.7274258858891311E-3</v>
      </c>
      <c r="Q5094">
        <f>$Y$3*D5094+$Y$4*P5094</f>
        <v>2.7261803965323221E-3</v>
      </c>
    </row>
    <row r="5095" spans="1:17" x14ac:dyDescent="0.25">
      <c r="A5095" s="5">
        <v>40254</v>
      </c>
      <c r="B5095">
        <v>6.7764239999999996</v>
      </c>
      <c r="C5095">
        <v>22.537136</v>
      </c>
      <c r="D5095" s="10">
        <f t="shared" si="91"/>
        <v>-1.4715223899402115E-3</v>
      </c>
      <c r="E5095" s="6">
        <f t="shared" si="84"/>
        <v>1.7537340969525871E-2</v>
      </c>
      <c r="F5095" s="17">
        <f t="shared" si="85"/>
        <v>-2.6097265215085399E-2</v>
      </c>
      <c r="G5095" s="17">
        <f t="shared" si="86"/>
        <v>-2.6118852120681543E-2</v>
      </c>
      <c r="H5095">
        <f t="shared" si="87"/>
        <v>2.4746810839087129E-4</v>
      </c>
      <c r="I5095">
        <f t="shared" si="88"/>
        <v>1.5731119108025063E-2</v>
      </c>
      <c r="J5095" s="19">
        <f>AVERAGE(D4851:D5094)-I5095*_xlfn.NORM.S.INV(0.95)</f>
        <v>-2.2947701658958194E-2</v>
      </c>
      <c r="K5095" s="26">
        <f t="shared" si="89"/>
        <v>0</v>
      </c>
      <c r="L5095" s="4">
        <f>0.94*L5094+(1-0.94)*D5094^2</f>
        <v>2.4060347180764822E-4</v>
      </c>
      <c r="M5095" s="4">
        <f t="shared" si="90"/>
        <v>1.5511398125496239E-2</v>
      </c>
      <c r="N5095" s="4">
        <f>D5095/M5095</f>
        <v>-9.4867166585161367E-2</v>
      </c>
      <c r="O5095" s="18">
        <f>AVERAGE(D4851:D5094)-M5095*_xlfn.PERCENTILE.EXC(N4851:N5094,0.95)</f>
        <v>-2.4587439553432493E-2</v>
      </c>
      <c r="P5095" s="4">
        <f>LN(C5095/C5094)</f>
        <v>8.8132181369917784E-3</v>
      </c>
      <c r="Q5095">
        <f>$Y$3*D5095+$Y$4*P5095</f>
        <v>6.6562514450885651E-3</v>
      </c>
    </row>
    <row r="5096" spans="1:17" x14ac:dyDescent="0.25">
      <c r="A5096" s="5">
        <v>40255</v>
      </c>
      <c r="B5096">
        <v>6.7924480000000003</v>
      </c>
      <c r="C5096">
        <v>22.521936</v>
      </c>
      <c r="D5096" s="10">
        <f t="shared" si="91"/>
        <v>2.3618776047281756E-3</v>
      </c>
      <c r="E5096" s="6">
        <f t="shared" si="84"/>
        <v>1.7461731557223151E-2</v>
      </c>
      <c r="F5096" s="17">
        <f t="shared" si="85"/>
        <v>-2.581047509072535E-2</v>
      </c>
      <c r="G5096" s="17">
        <f t="shared" si="86"/>
        <v>-2.5546689214317343E-2</v>
      </c>
      <c r="H5096">
        <f t="shared" si="87"/>
        <v>2.3274994457606472E-4</v>
      </c>
      <c r="I5096">
        <f t="shared" si="88"/>
        <v>1.5256144485946137E-2</v>
      </c>
      <c r="J5096" s="19">
        <f>AVERAGE(D4852:D5095)-I5096*_xlfn.NORM.S.INV(0.95)</f>
        <v>-2.205824078092028E-2</v>
      </c>
      <c r="K5096" s="26">
        <f t="shared" si="89"/>
        <v>0</v>
      </c>
      <c r="L5096" s="4">
        <f>0.94*L5095+(1-0.94)*D5095^2</f>
        <v>2.2629718618783504E-4</v>
      </c>
      <c r="M5096" s="4">
        <f t="shared" si="90"/>
        <v>1.5043177396675047E-2</v>
      </c>
      <c r="N5096" s="4">
        <f>D5096/M5096</f>
        <v>0.15700656466699747</v>
      </c>
      <c r="O5096" s="18">
        <f>AVERAGE(D4852:D5095)-M5096*_xlfn.PERCENTILE.EXC(N4852:N5095,0.95)</f>
        <v>-2.3648682042721469E-2</v>
      </c>
      <c r="P5096" s="4">
        <f>LN(C5096/C5095)</f>
        <v>-6.7466993446120517E-4</v>
      </c>
      <c r="Q5096">
        <f>$Y$3*D5096+$Y$4*P5096</f>
        <v>-3.7830153889123865E-5</v>
      </c>
    </row>
    <row r="5097" spans="1:17" x14ac:dyDescent="0.25">
      <c r="A5097" s="5">
        <v>40256</v>
      </c>
      <c r="B5097">
        <v>6.7198830000000003</v>
      </c>
      <c r="C5097">
        <v>22.506716000000001</v>
      </c>
      <c r="D5097" s="10">
        <f t="shared" si="91"/>
        <v>-1.0740663117465696E-2</v>
      </c>
      <c r="E5097" s="6">
        <f t="shared" si="84"/>
        <v>1.748321531382898E-2</v>
      </c>
      <c r="F5097" s="17">
        <f t="shared" si="85"/>
        <v>-2.5584895175293644E-2</v>
      </c>
      <c r="G5097" s="17">
        <f t="shared" si="86"/>
        <v>-2.5546689214317343E-2</v>
      </c>
      <c r="H5097">
        <f t="shared" si="87"/>
        <v>2.1911965585068383E-4</v>
      </c>
      <c r="I5097">
        <f t="shared" si="88"/>
        <v>1.4802690831422638E-2</v>
      </c>
      <c r="J5097" s="19">
        <f>AVERAGE(D4853:D5096)-I5097*_xlfn.NORM.S.INV(0.95)</f>
        <v>-2.1211162393248998E-2</v>
      </c>
      <c r="K5097" s="26">
        <f t="shared" si="89"/>
        <v>0</v>
      </c>
      <c r="L5097" s="4">
        <f>0.94*L5096+(1-0.94)*D5096^2</f>
        <v>2.1305406296574791E-4</v>
      </c>
      <c r="M5097" s="4">
        <f t="shared" si="90"/>
        <v>1.4596371568501122E-2</v>
      </c>
      <c r="N5097" s="4">
        <f>D5097/M5097</f>
        <v>-0.7358447314840888</v>
      </c>
      <c r="O5097" s="18">
        <f>AVERAGE(D4853:D5096)-M5097*_xlfn.PERCENTILE.EXC(N4853:N5096,0.95)</f>
        <v>-2.2754895323546298E-2</v>
      </c>
      <c r="P5097" s="4">
        <f>LN(C5097/C5096)</f>
        <v>-6.7601404455194802E-4</v>
      </c>
      <c r="Q5097">
        <f>$Y$3*D5097+$Y$4*P5097</f>
        <v>-2.7868220672843877E-3</v>
      </c>
    </row>
    <row r="5098" spans="1:17" x14ac:dyDescent="0.25">
      <c r="A5098" s="5">
        <v>40259</v>
      </c>
      <c r="B5098">
        <v>6.795471</v>
      </c>
      <c r="C5098">
        <v>22.514322</v>
      </c>
      <c r="D5098" s="10">
        <f t="shared" si="91"/>
        <v>1.1185617204971776E-2</v>
      </c>
      <c r="E5098" s="6">
        <f t="shared" si="84"/>
        <v>1.7382599962005044E-2</v>
      </c>
      <c r="F5098" s="17">
        <f t="shared" si="85"/>
        <v>-2.5688887273321553E-2</v>
      </c>
      <c r="G5098" s="17">
        <f t="shared" si="86"/>
        <v>-2.5546689214317343E-2</v>
      </c>
      <c r="H5098">
        <f t="shared" si="87"/>
        <v>2.1289418715181608E-4</v>
      </c>
      <c r="I5098">
        <f t="shared" si="88"/>
        <v>1.4590893980555684E-2</v>
      </c>
      <c r="J5098" s="19">
        <f>AVERAGE(D4854:D5097)-I5098*_xlfn.NORM.S.INV(0.95)</f>
        <v>-2.0931442037977858E-2</v>
      </c>
      <c r="K5098" s="26">
        <f t="shared" si="89"/>
        <v>0</v>
      </c>
      <c r="L5098" s="4">
        <f>0.94*L5097+(1-0.94)*D5097^2</f>
        <v>2.0719252983997631E-4</v>
      </c>
      <c r="M5098" s="4">
        <f t="shared" si="90"/>
        <v>1.4394183889334481E-2</v>
      </c>
      <c r="N5098" s="4">
        <f>D5098/M5098</f>
        <v>0.77709283770230797</v>
      </c>
      <c r="O5098" s="18">
        <f>AVERAGE(D4854:D5097)-M5098*_xlfn.PERCENTILE.EXC(N4854:N5097,0.95)</f>
        <v>-2.2464896139363741E-2</v>
      </c>
      <c r="P5098" s="4">
        <f>LN(C5098/C5097)</f>
        <v>3.3788648197581849E-4</v>
      </c>
      <c r="Q5098">
        <f>$Y$3*D5098+$Y$4*P5098</f>
        <v>2.6129262645513815E-3</v>
      </c>
    </row>
    <row r="5099" spans="1:17" x14ac:dyDescent="0.25">
      <c r="A5099" s="5">
        <v>40260</v>
      </c>
      <c r="B5099">
        <v>6.904623</v>
      </c>
      <c r="C5099">
        <v>22.727291000000001</v>
      </c>
      <c r="D5099" s="10">
        <f t="shared" si="91"/>
        <v>1.593482637924171E-2</v>
      </c>
      <c r="E5099" s="6">
        <f t="shared" si="84"/>
        <v>1.7270788127398969E-2</v>
      </c>
      <c r="F5099" s="17">
        <f t="shared" si="85"/>
        <v>-2.5614420414055948E-2</v>
      </c>
      <c r="G5099" s="17">
        <f t="shared" si="86"/>
        <v>-2.5546689214317343E-2</v>
      </c>
      <c r="H5099">
        <f t="shared" si="87"/>
        <v>2.0762761785807676E-4</v>
      </c>
      <c r="I5099">
        <f t="shared" si="88"/>
        <v>1.4409289290526329E-2</v>
      </c>
      <c r="J5099" s="19">
        <f>AVERAGE(D4855:D5098)-I5099*_xlfn.NORM.S.INV(0.95)</f>
        <v>-2.0723759572020668E-2</v>
      </c>
      <c r="K5099" s="26">
        <f t="shared" si="89"/>
        <v>0</v>
      </c>
      <c r="L5099" s="4">
        <f>0.94*L5098+(1-0.94)*D5098^2</f>
        <v>2.0226805998494737E-4</v>
      </c>
      <c r="M5099" s="4">
        <f t="shared" si="90"/>
        <v>1.4222097594410867E-2</v>
      </c>
      <c r="N5099" s="4">
        <f>D5099/M5099</f>
        <v>1.1204272979749434</v>
      </c>
      <c r="O5099" s="18">
        <f>AVERAGE(D4855:D5098)-M5099*_xlfn.PERCENTILE.EXC(N4855:N5098,0.95)</f>
        <v>-2.2250668951156245E-2</v>
      </c>
      <c r="P5099" s="4">
        <f>LN(C5099/C5098)</f>
        <v>9.4148090212592111E-3</v>
      </c>
      <c r="Q5099">
        <f>$Y$3*D5099+$Y$4*P5099</f>
        <v>1.0782219335109321E-2</v>
      </c>
    </row>
    <row r="5100" spans="1:17" x14ac:dyDescent="0.25">
      <c r="A5100" s="5">
        <v>40261</v>
      </c>
      <c r="B5100">
        <v>6.9351630000000002</v>
      </c>
      <c r="C5100">
        <v>22.552361999999999</v>
      </c>
      <c r="D5100" s="10">
        <f t="shared" si="91"/>
        <v>4.4133702025563326E-3</v>
      </c>
      <c r="E5100" s="6">
        <f t="shared" si="84"/>
        <v>1.7191663703495428E-2</v>
      </c>
      <c r="F5100" s="17">
        <f t="shared" si="85"/>
        <v>-2.5514044754994539E-2</v>
      </c>
      <c r="G5100" s="17">
        <f t="shared" si="86"/>
        <v>-2.5546689214317343E-2</v>
      </c>
      <c r="H5100">
        <f t="shared" si="87"/>
        <v>2.1040508229078683E-4</v>
      </c>
      <c r="I5100">
        <f t="shared" si="88"/>
        <v>1.4505346679441578E-2</v>
      </c>
      <c r="J5100" s="19">
        <f>AVERAGE(D4856:D5099)-I5100*_xlfn.NORM.S.INV(0.95)</f>
        <v>-2.0965298359199896E-2</v>
      </c>
      <c r="K5100" s="26">
        <f t="shared" si="89"/>
        <v>0</v>
      </c>
      <c r="L5100" s="4">
        <f>0.94*L5099+(1-0.94)*D5099^2</f>
        <v>2.0536709789004519E-4</v>
      </c>
      <c r="M5100" s="4">
        <f t="shared" si="90"/>
        <v>1.4330634943715689E-2</v>
      </c>
      <c r="N5100" s="4">
        <f>D5100/M5100</f>
        <v>0.30796752690233703</v>
      </c>
      <c r="O5100" s="18">
        <f>AVERAGE(D4856:D5099)-M5100*_xlfn.PERCENTILE.EXC(N4856:N5099,0.95)</f>
        <v>-2.2526737998763414E-2</v>
      </c>
      <c r="P5100" s="4">
        <f>LN(C5100/C5099)</f>
        <v>-7.7266435891546149E-3</v>
      </c>
      <c r="Q5100">
        <f>$Y$3*D5100+$Y$4*P5100</f>
        <v>-5.1805798047163416E-3</v>
      </c>
    </row>
    <row r="5101" spans="1:17" x14ac:dyDescent="0.25">
      <c r="A5101" s="5">
        <v>40262</v>
      </c>
      <c r="B5101">
        <v>6.8529200000000001</v>
      </c>
      <c r="C5101">
        <v>22.826180000000001</v>
      </c>
      <c r="D5101" s="10">
        <f t="shared" si="91"/>
        <v>-1.1929718639964631E-2</v>
      </c>
      <c r="E5101" s="6">
        <f t="shared" si="84"/>
        <v>1.7177519801292254E-2</v>
      </c>
      <c r="F5101" s="17">
        <f t="shared" si="85"/>
        <v>-2.5483375044615172E-2</v>
      </c>
      <c r="G5101" s="17">
        <f t="shared" si="86"/>
        <v>-2.5546689214317343E-2</v>
      </c>
      <c r="H5101">
        <f t="shared" si="87"/>
        <v>1.9894944754602834E-4</v>
      </c>
      <c r="I5101">
        <f t="shared" si="88"/>
        <v>1.4104944081634225E-2</v>
      </c>
      <c r="J5101" s="19">
        <f>AVERAGE(D4857:D5100)-I5101*_xlfn.NORM.S.INV(0.95)</f>
        <v>-2.0406173079214496E-2</v>
      </c>
      <c r="K5101" s="26">
        <f t="shared" si="89"/>
        <v>0</v>
      </c>
      <c r="L5101" s="4">
        <f>0.94*L5100+(1-0.94)*D5100^2</f>
        <v>1.942137422093312E-4</v>
      </c>
      <c r="M5101" s="4">
        <f t="shared" si="90"/>
        <v>1.3936059063068411E-2</v>
      </c>
      <c r="N5101" s="4">
        <f>D5101/M5101</f>
        <v>-0.85603243972890941</v>
      </c>
      <c r="O5101" s="18">
        <f>AVERAGE(D4857:D5100)-M5101*_xlfn.PERCENTILE.EXC(N4857:N5100,0.95)</f>
        <v>-2.1926292040021063E-2</v>
      </c>
      <c r="P5101" s="4">
        <f>LN(C5101/C5100)</f>
        <v>1.2068317370244604E-2</v>
      </c>
      <c r="Q5101">
        <f>$Y$3*D5101+$Y$4*P5101</f>
        <v>7.0353304699366341E-3</v>
      </c>
    </row>
    <row r="5102" spans="1:17" x14ac:dyDescent="0.25">
      <c r="A5102" s="5">
        <v>40263</v>
      </c>
      <c r="B5102">
        <v>6.9814230000000004</v>
      </c>
      <c r="C5102">
        <v>22.559964999999998</v>
      </c>
      <c r="D5102" s="10">
        <f t="shared" si="91"/>
        <v>1.8577925374817724E-2</v>
      </c>
      <c r="E5102" s="6">
        <f t="shared" si="84"/>
        <v>1.7082521479821561E-2</v>
      </c>
      <c r="F5102" s="17">
        <f t="shared" si="85"/>
        <v>-2.5595014975786097E-2</v>
      </c>
      <c r="G5102" s="17">
        <f t="shared" si="86"/>
        <v>-2.5546689214317343E-2</v>
      </c>
      <c r="H5102">
        <f t="shared" si="87"/>
        <v>1.9555157190298981E-4</v>
      </c>
      <c r="I5102">
        <f t="shared" si="88"/>
        <v>1.3983975539988255E-2</v>
      </c>
      <c r="J5102" s="19">
        <f>AVERAGE(D4858:D5101)-I5102*_xlfn.NORM.S.INV(0.95)</f>
        <v>-2.0342102114750155E-2</v>
      </c>
      <c r="K5102" s="26">
        <f t="shared" si="89"/>
        <v>0</v>
      </c>
      <c r="L5102" s="4">
        <f>0.94*L5101+(1-0.94)*D5101^2</f>
        <v>1.911000088864945E-4</v>
      </c>
      <c r="M5102" s="4">
        <f t="shared" si="90"/>
        <v>1.3823892682110003E-2</v>
      </c>
      <c r="N5102" s="4">
        <f>D5102/M5102</f>
        <v>1.3438997105974417</v>
      </c>
      <c r="O5102" s="18">
        <f>AVERAGE(D4858:D5101)-M5102*_xlfn.PERCENTILE.EXC(N4858:N5101,0.95)</f>
        <v>-2.1862228602820076E-2</v>
      </c>
      <c r="P5102" s="4">
        <f>LN(C5102/C5101)</f>
        <v>-1.1731247634427724E-2</v>
      </c>
      <c r="Q5102">
        <f>$Y$3*D5102+$Y$4*P5102</f>
        <v>-5.3746578430879524E-3</v>
      </c>
    </row>
    <row r="5103" spans="1:17" x14ac:dyDescent="0.25">
      <c r="A5103" s="5">
        <v>40266</v>
      </c>
      <c r="B5103">
        <v>7.0264740000000003</v>
      </c>
      <c r="C5103">
        <v>22.506716000000001</v>
      </c>
      <c r="D5103" s="10">
        <f t="shared" si="91"/>
        <v>6.432251083468646E-3</v>
      </c>
      <c r="E5103" s="6">
        <f t="shared" si="84"/>
        <v>1.7075259602983662E-2</v>
      </c>
      <c r="F5103" s="17">
        <f t="shared" si="85"/>
        <v>-2.5241473998912835E-2</v>
      </c>
      <c r="G5103" s="17">
        <f t="shared" si="86"/>
        <v>-2.5318490204231398E-2</v>
      </c>
      <c r="H5103">
        <f t="shared" si="87"/>
        <v>2.0452683626274822E-4</v>
      </c>
      <c r="I5103">
        <f t="shared" si="88"/>
        <v>1.4301287923216853E-2</v>
      </c>
      <c r="J5103" s="19">
        <f>AVERAGE(D4859:D5102)-I5103*_xlfn.NORM.S.INV(0.95)</f>
        <v>-2.0666751895932443E-2</v>
      </c>
      <c r="K5103" s="26">
        <f t="shared" si="89"/>
        <v>0</v>
      </c>
      <c r="L5103" s="4">
        <f>0.94*L5102+(1-0.94)*D5102^2</f>
        <v>2.0034236702724261E-4</v>
      </c>
      <c r="M5103" s="4">
        <f t="shared" si="90"/>
        <v>1.4154234950262858E-2</v>
      </c>
      <c r="N5103" s="4">
        <f>D5103/M5103</f>
        <v>0.45444003904634866</v>
      </c>
      <c r="O5103" s="18">
        <f>AVERAGE(D4859:D5102)-M5103*_xlfn.PERCENTILE.EXC(N4859:N5102,0.95)</f>
        <v>-2.2250928546631105E-2</v>
      </c>
      <c r="P5103" s="4">
        <f>LN(C5103/C5102)</f>
        <v>-2.3631216498971788E-3</v>
      </c>
      <c r="Q5103">
        <f>$Y$3*D5103+$Y$4*P5103</f>
        <v>-5.1851254390516965E-4</v>
      </c>
    </row>
    <row r="5104" spans="1:17" x14ac:dyDescent="0.25">
      <c r="A5104" s="5">
        <v>40267</v>
      </c>
      <c r="B5104">
        <v>7.1310890000000002</v>
      </c>
      <c r="C5104">
        <v>22.643623000000002</v>
      </c>
      <c r="D5104" s="10">
        <f t="shared" si="91"/>
        <v>1.4778942411979124E-2</v>
      </c>
      <c r="E5104" s="6">
        <f t="shared" si="84"/>
        <v>1.7018864153756818E-2</v>
      </c>
      <c r="F5104" s="17">
        <f t="shared" si="85"/>
        <v>-2.5249941572462246E-2</v>
      </c>
      <c r="G5104" s="17">
        <f t="shared" si="86"/>
        <v>-2.5318490204231398E-2</v>
      </c>
      <c r="H5104">
        <f t="shared" si="87"/>
        <v>1.9473765732703032E-4</v>
      </c>
      <c r="I5104">
        <f t="shared" si="88"/>
        <v>1.3954843507794357E-2</v>
      </c>
      <c r="J5104" s="19">
        <f>AVERAGE(D4860:D5103)-I5104*_xlfn.NORM.S.INV(0.95)</f>
        <v>-2.0117313840692368E-2</v>
      </c>
      <c r="K5104" s="26">
        <f t="shared" si="89"/>
        <v>0</v>
      </c>
      <c r="L5104" s="4">
        <f>0.94*L5103+(1-0.94)*D5103^2</f>
        <v>1.9080425624565505E-4</v>
      </c>
      <c r="M5104" s="4">
        <f t="shared" si="90"/>
        <v>1.3813191385253991E-2</v>
      </c>
      <c r="N5104" s="4">
        <f>D5104/M5104</f>
        <v>1.0699151267647027</v>
      </c>
      <c r="O5104" s="18">
        <f>AVERAGE(D4860:D5103)-M5104*_xlfn.PERCENTILE.EXC(N4860:N5103,0.95)</f>
        <v>-2.1666375601643587E-2</v>
      </c>
      <c r="P5104" s="4">
        <f>LN(C5104/C5103)</f>
        <v>6.0645134735565842E-3</v>
      </c>
      <c r="Q5104">
        <f>$Y$3*D5104+$Y$4*P5104</f>
        <v>7.8921466462081539E-3</v>
      </c>
    </row>
    <row r="5105" spans="1:17" x14ac:dyDescent="0.25">
      <c r="A5105" s="5">
        <v>40268</v>
      </c>
      <c r="B5105">
        <v>7.1053860000000002</v>
      </c>
      <c r="C5105">
        <v>22.278538000000001</v>
      </c>
      <c r="D5105" s="10">
        <f t="shared" si="91"/>
        <v>-3.6108696748481874E-3</v>
      </c>
      <c r="E5105" s="6">
        <f t="shared" si="84"/>
        <v>1.7022910005823885E-2</v>
      </c>
      <c r="F5105" s="17">
        <f t="shared" si="85"/>
        <v>-2.5209548229822264E-2</v>
      </c>
      <c r="G5105" s="17">
        <f t="shared" si="86"/>
        <v>-2.5318490204231398E-2</v>
      </c>
      <c r="H5105">
        <f t="shared" si="87"/>
        <v>1.9615842621640423E-4</v>
      </c>
      <c r="I5105">
        <f t="shared" si="88"/>
        <v>1.400565693626701E-2</v>
      </c>
      <c r="J5105" s="19">
        <f>AVERAGE(D4861:D5104)-I5105*_xlfn.NORM.S.INV(0.95)</f>
        <v>-2.02532634093778E-2</v>
      </c>
      <c r="K5105" s="26">
        <f t="shared" si="89"/>
        <v>0</v>
      </c>
      <c r="L5105" s="4">
        <f>0.94*L5104+(1-0.94)*D5104^2</f>
        <v>1.9246102919991148E-4</v>
      </c>
      <c r="M5105" s="4">
        <f t="shared" si="90"/>
        <v>1.3873032444275169E-2</v>
      </c>
      <c r="N5105" s="4">
        <f>D5105/M5105</f>
        <v>-0.26027976863401953</v>
      </c>
      <c r="O5105" s="18">
        <f>AVERAGE(D4861:D5104)-M5105*_xlfn.PERCENTILE.EXC(N4861:N5104,0.95)</f>
        <v>-2.182489447828919E-2</v>
      </c>
      <c r="P5105" s="4">
        <f>LN(C5105/C5104)</f>
        <v>-1.6254473517424314E-2</v>
      </c>
      <c r="Q5105">
        <f>$Y$3*D5105+$Y$4*P5105</f>
        <v>-1.3602794334790471E-2</v>
      </c>
    </row>
    <row r="5106" spans="1:17" x14ac:dyDescent="0.25">
      <c r="A5106" s="5">
        <v>40269</v>
      </c>
      <c r="B5106">
        <v>7.1347139999999998</v>
      </c>
      <c r="C5106">
        <v>22.179652999999998</v>
      </c>
      <c r="D5106" s="10">
        <f t="shared" si="91"/>
        <v>4.11907802148242E-3</v>
      </c>
      <c r="E5106" s="6">
        <f t="shared" si="84"/>
        <v>1.698051045931499E-2</v>
      </c>
      <c r="F5106" s="17">
        <f t="shared" si="85"/>
        <v>-2.5253219305333217E-2</v>
      </c>
      <c r="G5106" s="17">
        <f t="shared" si="86"/>
        <v>-2.5318490204231398E-2</v>
      </c>
      <c r="H5106">
        <f t="shared" si="87"/>
        <v>1.8517122343194426E-4</v>
      </c>
      <c r="I5106">
        <f t="shared" si="88"/>
        <v>1.3607763351555767E-2</v>
      </c>
      <c r="J5106" s="19">
        <f>AVERAGE(D4862:D5105)-I5106*_xlfn.NORM.S.INV(0.95)</f>
        <v>-1.963580294448912E-2</v>
      </c>
      <c r="K5106" s="26">
        <f t="shared" si="89"/>
        <v>0</v>
      </c>
      <c r="L5106" s="4">
        <f>0.94*L5105+(1-0.94)*D5105^2</f>
        <v>1.8169567023644108E-4</v>
      </c>
      <c r="M5106" s="4">
        <f t="shared" si="90"/>
        <v>1.347945363271231E-2</v>
      </c>
      <c r="N5106" s="4">
        <f>D5106/M5106</f>
        <v>0.30558197191955377</v>
      </c>
      <c r="O5106" s="18">
        <f>AVERAGE(D4862:D5105)-M5106*_xlfn.PERCENTILE.EXC(N4862:N5105,0.95)</f>
        <v>-2.1163755041302464E-2</v>
      </c>
      <c r="P5106" s="4">
        <f>LN(C5106/C5105)</f>
        <v>-4.4484564415864254E-3</v>
      </c>
      <c r="Q5106">
        <f>$Y$3*D5106+$Y$4*P5106</f>
        <v>-2.6516307054212508E-3</v>
      </c>
    </row>
    <row r="5107" spans="1:17" x14ac:dyDescent="0.25">
      <c r="A5107" s="5">
        <v>40273</v>
      </c>
      <c r="B5107">
        <v>7.2109139999999998</v>
      </c>
      <c r="C5107">
        <v>22.263324999999998</v>
      </c>
      <c r="D5107" s="10">
        <f t="shared" si="91"/>
        <v>1.0623545606770413E-2</v>
      </c>
      <c r="E5107" s="6">
        <f t="shared" si="84"/>
        <v>1.6978972951555874E-2</v>
      </c>
      <c r="F5107" s="17">
        <f t="shared" si="85"/>
        <v>-2.5100962463313121E-2</v>
      </c>
      <c r="G5107" s="17">
        <f t="shared" si="86"/>
        <v>-2.5318490204231398E-2</v>
      </c>
      <c r="H5107">
        <f t="shared" si="87"/>
        <v>1.7507895825085118E-4</v>
      </c>
      <c r="I5107">
        <f t="shared" si="88"/>
        <v>1.3231740560139893E-2</v>
      </c>
      <c r="J5107" s="19">
        <f>AVERAGE(D4863:D5106)-I5107*_xlfn.NORM.S.INV(0.95)</f>
        <v>-1.8934784698048462E-2</v>
      </c>
      <c r="K5107" s="26">
        <f t="shared" si="89"/>
        <v>0</v>
      </c>
      <c r="L5107" s="4">
        <f>0.94*L5106+(1-0.94)*D5106^2</f>
        <v>1.7181193824707819E-4</v>
      </c>
      <c r="M5107" s="4">
        <f t="shared" si="90"/>
        <v>1.3107705300588589E-2</v>
      </c>
      <c r="N5107" s="4">
        <f>D5107/M5107</f>
        <v>0.81048096239189726</v>
      </c>
      <c r="O5107" s="18">
        <f>AVERAGE(D4863:D5106)-M5107*_xlfn.PERCENTILE.EXC(N4863:N5106,0.95)</f>
        <v>-2.0421807892468925E-2</v>
      </c>
      <c r="P5107" s="4">
        <f>LN(C5107/C5106)</f>
        <v>3.7653686869702201E-3</v>
      </c>
      <c r="Q5107">
        <f>$Y$3*D5107+$Y$4*P5107</f>
        <v>5.203699497985945E-3</v>
      </c>
    </row>
    <row r="5108" spans="1:17" x14ac:dyDescent="0.25">
      <c r="A5108" s="5">
        <v>40274</v>
      </c>
      <c r="B5108">
        <v>7.2426589999999997</v>
      </c>
      <c r="C5108">
        <v>22.301359000000001</v>
      </c>
      <c r="D5108" s="10">
        <f t="shared" si="91"/>
        <v>4.3926925259623233E-3</v>
      </c>
      <c r="E5108" s="6">
        <f t="shared" si="84"/>
        <v>1.6877222434960367E-2</v>
      </c>
      <c r="F5108" s="17">
        <f t="shared" si="85"/>
        <v>-2.5031618922439384E-2</v>
      </c>
      <c r="G5108" s="17">
        <f t="shared" si="86"/>
        <v>-2.5318490204231398E-2</v>
      </c>
      <c r="H5108">
        <f t="shared" si="87"/>
        <v>1.7134580403134795E-4</v>
      </c>
      <c r="I5108">
        <f t="shared" si="88"/>
        <v>1.3089912300368859E-2</v>
      </c>
      <c r="J5108" s="19">
        <f>AVERAGE(D4864:D5107)-I5108*_xlfn.NORM.S.INV(0.95)</f>
        <v>-1.8634683404900168E-2</v>
      </c>
      <c r="K5108" s="26">
        <f t="shared" si="89"/>
        <v>0</v>
      </c>
      <c r="L5108" s="4">
        <f>0.94*L5107+(1-0.94)*D5107^2</f>
        <v>1.6827480522780137E-4</v>
      </c>
      <c r="M5108" s="4">
        <f t="shared" si="90"/>
        <v>1.2972077907097281E-2</v>
      </c>
      <c r="N5108" s="4">
        <f>D5108/M5108</f>
        <v>0.3386267456472023</v>
      </c>
      <c r="O5108" s="18">
        <f>AVERAGE(D4864:D5107)-M5108*_xlfn.PERCENTILE.EXC(N4864:N5107,0.95)</f>
        <v>-2.0114408640633619E-2</v>
      </c>
      <c r="P5108" s="4">
        <f>LN(C5108/C5107)</f>
        <v>1.7069125514051473E-3</v>
      </c>
      <c r="Q5108">
        <f>$Y$3*D5108+$Y$4*P5108</f>
        <v>2.2701876220528089E-3</v>
      </c>
    </row>
    <row r="5109" spans="1:17" x14ac:dyDescent="0.25">
      <c r="A5109" s="5">
        <v>40275</v>
      </c>
      <c r="B5109">
        <v>7.2747089999999996</v>
      </c>
      <c r="C5109">
        <v>22.324169000000001</v>
      </c>
      <c r="D5109" s="10">
        <f t="shared" si="91"/>
        <v>4.4154080918926896E-3</v>
      </c>
      <c r="E5109" s="6">
        <f t="shared" ref="E5109:E5172" si="92">_xlfn.STDEV.P(D4866:D5109)</f>
        <v>1.6855966125433049E-2</v>
      </c>
      <c r="F5109" s="17">
        <f t="shared" si="85"/>
        <v>-2.4976881771607159E-2</v>
      </c>
      <c r="G5109" s="17">
        <f t="shared" si="86"/>
        <v>-2.5318490204231398E-2</v>
      </c>
      <c r="H5109">
        <f t="shared" ref="H5109:H5172" si="93">0.94*H5108+(1-0.94)*D5108^2</f>
        <v>1.6222280064712578E-4</v>
      </c>
      <c r="I5109">
        <f t="shared" ref="I5109:I5172" si="94">SQRT(H5109)</f>
        <v>1.2736671490115687E-2</v>
      </c>
      <c r="J5109" s="19">
        <f>AVERAGE(D4865:D5108)-I5109*_xlfn.NORM.S.INV(0.95)</f>
        <v>-1.8166281532402045E-2</v>
      </c>
      <c r="K5109" s="26">
        <f t="shared" si="89"/>
        <v>0</v>
      </c>
      <c r="L5109" s="4">
        <f>0.94*L5108+(1-0.94)*D5108^2</f>
        <v>1.5933606177179199E-4</v>
      </c>
      <c r="M5109" s="4">
        <f t="shared" si="90"/>
        <v>1.2622838895105648E-2</v>
      </c>
      <c r="N5109" s="4">
        <f>D5109/M5109</f>
        <v>0.34979517116428621</v>
      </c>
      <c r="O5109" s="18">
        <f>AVERAGE(D4865:D5108)-M5109*_xlfn.PERCENTILE.EXC(N4865:N5108,0.95)</f>
        <v>-1.9607533336524263E-2</v>
      </c>
      <c r="P5109" s="4">
        <f>LN(C5109/C5108)</f>
        <v>1.0222849121918347E-3</v>
      </c>
      <c r="Q5109">
        <f>$Y$3*D5109+$Y$4*P5109</f>
        <v>1.7339075011112196E-3</v>
      </c>
    </row>
    <row r="5110" spans="1:17" x14ac:dyDescent="0.25">
      <c r="A5110" s="5">
        <v>40276</v>
      </c>
      <c r="B5110">
        <v>7.2550559999999997</v>
      </c>
      <c r="C5110">
        <v>22.757719000000002</v>
      </c>
      <c r="D5110" s="10">
        <f t="shared" si="91"/>
        <v>-2.7052071365629348E-3</v>
      </c>
      <c r="E5110" s="6">
        <f t="shared" si="92"/>
        <v>1.6772603293027922E-2</v>
      </c>
      <c r="F5110" s="17">
        <f t="shared" ref="F5110:F5173" si="95">AVERAGE(D4866:D5109)-E5109*_xlfn.NORM.S.INV(0.95)</f>
        <v>-2.4989765598836471E-2</v>
      </c>
      <c r="G5110" s="17">
        <f t="shared" ref="G5110:G5173" si="96">_xlfn.PERCENTILE.EXC(D4866:D5109,0.05)</f>
        <v>-2.5318490204231398E-2</v>
      </c>
      <c r="H5110">
        <f t="shared" si="93"/>
        <v>1.5365918232537531E-4</v>
      </c>
      <c r="I5110">
        <f t="shared" si="94"/>
        <v>1.2395934104591525E-2</v>
      </c>
      <c r="J5110" s="19">
        <f>AVERAGE(D4866:D5109)-I5110*_xlfn.NORM.S.INV(0.95)</f>
        <v>-1.7653665753035588E-2</v>
      </c>
      <c r="K5110" s="26">
        <f t="shared" ref="K5110:K5173" si="97">IF(J5110&lt;=D5110,0,1)</f>
        <v>0</v>
      </c>
      <c r="L5110" s="4">
        <f>0.94*L5109+(1-0.94)*D5109^2</f>
        <v>1.5094564778256154E-4</v>
      </c>
      <c r="M5110" s="4">
        <f t="shared" si="90"/>
        <v>1.2285993968033744E-2</v>
      </c>
      <c r="N5110" s="4">
        <f>D5110/M5110</f>
        <v>-0.22018626605234101</v>
      </c>
      <c r="O5110" s="18">
        <f>AVERAGE(D4866:D5109)-M5110*_xlfn.PERCENTILE.EXC(N4866:N5109,0.95)</f>
        <v>-1.9057863255461445E-2</v>
      </c>
      <c r="P5110" s="4">
        <f>LN(C5110/C5109)</f>
        <v>1.9234481326715923E-2</v>
      </c>
      <c r="Q5110">
        <f>$Y$3*D5110+$Y$4*P5110</f>
        <v>1.4633181262596315E-2</v>
      </c>
    </row>
    <row r="5111" spans="1:17" x14ac:dyDescent="0.25">
      <c r="A5111" s="5">
        <v>40277</v>
      </c>
      <c r="B5111">
        <v>7.310689</v>
      </c>
      <c r="C5111">
        <v>23.077179000000001</v>
      </c>
      <c r="D5111" s="10">
        <f t="shared" si="91"/>
        <v>7.638918645008581E-3</v>
      </c>
      <c r="E5111" s="6">
        <f t="shared" si="92"/>
        <v>1.676841434152684E-2</v>
      </c>
      <c r="F5111" s="17">
        <f t="shared" si="95"/>
        <v>-2.4765604331112891E-2</v>
      </c>
      <c r="G5111" s="17">
        <f t="shared" si="96"/>
        <v>-2.5318490204231398E-2</v>
      </c>
      <c r="H5111">
        <f t="shared" si="93"/>
        <v>1.4487872012495544E-4</v>
      </c>
      <c r="I5111">
        <f t="shared" si="94"/>
        <v>1.2036557652624584E-2</v>
      </c>
      <c r="J5111" s="19">
        <f>AVERAGE(D4867:D5110)-I5111*_xlfn.NORM.S.INV(0.95)</f>
        <v>-1.6975502482087755E-2</v>
      </c>
      <c r="K5111" s="26">
        <f t="shared" si="97"/>
        <v>0</v>
      </c>
      <c r="L5111" s="4">
        <f>0.94*L5110+(1-0.94)*D5110^2</f>
        <v>1.4232799765471051E-4</v>
      </c>
      <c r="M5111" s="4">
        <f t="shared" si="90"/>
        <v>1.1930129825559759E-2</v>
      </c>
      <c r="N5111" s="4">
        <f>D5111/M5111</f>
        <v>0.64030473739208993</v>
      </c>
      <c r="O5111" s="18">
        <f>AVERAGE(D4867:D5110)-M5111*_xlfn.PERCENTILE.EXC(N4867:N5110,0.95)</f>
        <v>-1.8339566698354653E-2</v>
      </c>
      <c r="P5111" s="4">
        <f>LN(C5111/C5110)</f>
        <v>1.3939822581024082E-2</v>
      </c>
      <c r="Q5111">
        <f>$Y$3*D5111+$Y$4*P5111</f>
        <v>1.2618365818621781E-2</v>
      </c>
    </row>
    <row r="5112" spans="1:17" x14ac:dyDescent="0.25">
      <c r="A5112" s="5">
        <v>40280</v>
      </c>
      <c r="B5112">
        <v>7.325806</v>
      </c>
      <c r="C5112">
        <v>23.061968</v>
      </c>
      <c r="D5112" s="10">
        <f t="shared" si="91"/>
        <v>2.065659213532627E-3</v>
      </c>
      <c r="E5112" s="6">
        <f t="shared" si="92"/>
        <v>1.6765579280767412E-2</v>
      </c>
      <c r="F5112" s="17">
        <f t="shared" si="95"/>
        <v>-2.4770038831507135E-2</v>
      </c>
      <c r="G5112" s="17">
        <f t="shared" si="96"/>
        <v>-2.5318490204231398E-2</v>
      </c>
      <c r="H5112">
        <f t="shared" si="93"/>
        <v>1.3968718160136168E-4</v>
      </c>
      <c r="I5112">
        <f t="shared" si="94"/>
        <v>1.1818933183725242E-2</v>
      </c>
      <c r="J5112" s="19">
        <f>AVERAGE(D4868:D5111)-I5112*_xlfn.NORM.S.INV(0.95)</f>
        <v>-1.6628866797569208E-2</v>
      </c>
      <c r="K5112" s="26">
        <f t="shared" si="97"/>
        <v>0</v>
      </c>
      <c r="L5112" s="4">
        <f>0.94*L5111+(1-0.94)*D5111^2</f>
        <v>1.3728950247933144E-4</v>
      </c>
      <c r="M5112" s="4">
        <f t="shared" si="90"/>
        <v>1.1717060317303629E-2</v>
      </c>
      <c r="N5112" s="4">
        <f>D5112/M5112</f>
        <v>0.17629500553838437</v>
      </c>
      <c r="O5112" s="18">
        <f>AVERAGE(D4868:D5111)-M5112*_xlfn.PERCENTILE.EXC(N4868:N5111,0.95)</f>
        <v>-1.7972934867838356E-2</v>
      </c>
      <c r="P5112" s="4">
        <f>LN(C5112/C5111)</f>
        <v>-6.5935334916696693E-4</v>
      </c>
      <c r="Q5112">
        <f>$Y$3*D5112+$Y$4*P5112</f>
        <v>-8.7850225936086891E-5</v>
      </c>
    </row>
    <row r="5113" spans="1:17" x14ac:dyDescent="0.25">
      <c r="A5113" s="5">
        <v>40281</v>
      </c>
      <c r="B5113">
        <v>7.3300390000000002</v>
      </c>
      <c r="C5113">
        <v>23.160854</v>
      </c>
      <c r="D5113" s="10">
        <f t="shared" si="91"/>
        <v>5.7765350516559232E-4</v>
      </c>
      <c r="E5113" s="6">
        <f t="shared" si="92"/>
        <v>1.6664859025057981E-2</v>
      </c>
      <c r="F5113" s="17">
        <f t="shared" si="95"/>
        <v>-2.4748487300640807E-2</v>
      </c>
      <c r="G5113" s="17">
        <f t="shared" si="96"/>
        <v>-2.5318490204231398E-2</v>
      </c>
      <c r="H5113">
        <f t="shared" si="93"/>
        <v>1.3156196758446712E-4</v>
      </c>
      <c r="I5113">
        <f t="shared" si="94"/>
        <v>1.1470046538025341E-2</v>
      </c>
      <c r="J5113" s="19">
        <f>AVERAGE(D4869:D5112)-I5113*_xlfn.NORM.S.INV(0.95)</f>
        <v>-1.6038111062101235E-2</v>
      </c>
      <c r="K5113" s="26">
        <f t="shared" si="97"/>
        <v>0</v>
      </c>
      <c r="L5113" s="4">
        <f>0.94*L5112+(1-0.94)*D5112^2</f>
        <v>1.2930814920975869E-4</v>
      </c>
      <c r="M5113" s="4">
        <f t="shared" si="90"/>
        <v>1.1371374112646136E-2</v>
      </c>
      <c r="N5113" s="4">
        <f>D5113/M5113</f>
        <v>5.0798918357912642E-2</v>
      </c>
      <c r="O5113" s="18">
        <f>AVERAGE(D4869:D5112)-M5113*_xlfn.PERCENTILE.EXC(N4869:N5112,0.95)</f>
        <v>-1.734284593797842E-2</v>
      </c>
      <c r="P5113" s="4">
        <f>LN(C5113/C5112)</f>
        <v>4.2786721615170175E-3</v>
      </c>
      <c r="Q5113">
        <f>$Y$3*D5113+$Y$4*P5113</f>
        <v>3.5024762091779276E-3</v>
      </c>
    </row>
    <row r="5114" spans="1:17" x14ac:dyDescent="0.25">
      <c r="A5114" s="5">
        <v>40282</v>
      </c>
      <c r="B5114">
        <v>7.4286089999999998</v>
      </c>
      <c r="C5114">
        <v>23.442276</v>
      </c>
      <c r="D5114" s="10">
        <f t="shared" si="91"/>
        <v>1.335779072095292E-2</v>
      </c>
      <c r="E5114" s="6">
        <f t="shared" si="92"/>
        <v>1.6651792661781618E-2</v>
      </c>
      <c r="F5114" s="17">
        <f t="shared" si="95"/>
        <v>-2.4709595566973296E-2</v>
      </c>
      <c r="G5114" s="17">
        <f t="shared" si="96"/>
        <v>-2.5318490204231398E-2</v>
      </c>
      <c r="H5114">
        <f t="shared" si="93"/>
        <v>1.2368827054372089E-4</v>
      </c>
      <c r="I5114">
        <f t="shared" si="94"/>
        <v>1.1121522851827482E-2</v>
      </c>
      <c r="J5114" s="19">
        <f>AVERAGE(D4870:D5113)-I5114*_xlfn.NORM.S.INV(0.95)</f>
        <v>-1.5591618957023821E-2</v>
      </c>
      <c r="K5114" s="26">
        <f t="shared" si="97"/>
        <v>0</v>
      </c>
      <c r="L5114" s="4">
        <f>0.94*L5113+(1-0.94)*D5113^2</f>
        <v>1.2156968127149498E-4</v>
      </c>
      <c r="M5114" s="4">
        <f t="shared" si="90"/>
        <v>1.1025864196129706E-2</v>
      </c>
      <c r="N5114" s="4">
        <f>D5114/M5114</f>
        <v>1.2114960318159702</v>
      </c>
      <c r="O5114" s="18">
        <f>AVERAGE(D4870:D5113)-M5114*_xlfn.PERCENTILE.EXC(N4870:N5113,0.95)</f>
        <v>-1.6856736334618785E-2</v>
      </c>
      <c r="P5114" s="4">
        <f>LN(C5114/C5113)</f>
        <v>1.2077533025599777E-2</v>
      </c>
      <c r="Q5114">
        <f>$Y$3*D5114+$Y$4*P5114</f>
        <v>1.2346035006636459E-2</v>
      </c>
    </row>
    <row r="5115" spans="1:17" x14ac:dyDescent="0.25">
      <c r="A5115" s="5">
        <v>40283</v>
      </c>
      <c r="B5115">
        <v>7.5262700000000002</v>
      </c>
      <c r="C5115">
        <v>23.480312000000001</v>
      </c>
      <c r="D5115" s="10">
        <f t="shared" si="91"/>
        <v>1.3060939953244281E-2</v>
      </c>
      <c r="E5115" s="6">
        <f t="shared" si="92"/>
        <v>1.6662866388088726E-2</v>
      </c>
      <c r="F5115" s="17">
        <f t="shared" si="95"/>
        <v>-2.4584039831812298E-2</v>
      </c>
      <c r="G5115" s="17">
        <f t="shared" si="96"/>
        <v>-2.5318490204231398E-2</v>
      </c>
      <c r="H5115">
        <f t="shared" si="93"/>
        <v>1.2697280868778418E-4</v>
      </c>
      <c r="I5115">
        <f t="shared" si="94"/>
        <v>1.1268221185607965E-2</v>
      </c>
      <c r="J5115" s="19">
        <f>AVERAGE(D4871:D5114)-I5115*_xlfn.NORM.S.INV(0.95)</f>
        <v>-1.572885276327558E-2</v>
      </c>
      <c r="K5115" s="26">
        <f t="shared" si="97"/>
        <v>0</v>
      </c>
      <c r="L5115" s="4">
        <f>0.94*L5114+(1-0.94)*D5114^2</f>
        <v>1.2498133477189182E-4</v>
      </c>
      <c r="M5115" s="4">
        <f t="shared" si="90"/>
        <v>1.1179505121958299E-2</v>
      </c>
      <c r="N5115" s="4">
        <f>D5115/M5115</f>
        <v>1.1682932125135441</v>
      </c>
      <c r="O5115" s="18">
        <f>AVERAGE(D4871:D5114)-M5115*_xlfn.PERCENTILE.EXC(N4871:N5114,0.95)</f>
        <v>-1.7025211115175187E-2</v>
      </c>
      <c r="P5115" s="4">
        <f>LN(C5115/C5114)</f>
        <v>1.6212238050913824E-3</v>
      </c>
      <c r="Q5115">
        <f>$Y$3*D5115+$Y$4*P5115</f>
        <v>4.0204177013086033E-3</v>
      </c>
    </row>
    <row r="5116" spans="1:17" x14ac:dyDescent="0.25">
      <c r="A5116" s="5">
        <v>40284</v>
      </c>
      <c r="B5116">
        <v>7.4803100000000002</v>
      </c>
      <c r="C5116">
        <v>23.328185999999999</v>
      </c>
      <c r="D5116" s="10">
        <f t="shared" si="91"/>
        <v>-6.1253321809952308E-3</v>
      </c>
      <c r="E5116" s="6">
        <f t="shared" si="92"/>
        <v>1.6661613435074919E-2</v>
      </c>
      <c r="F5116" s="17">
        <f t="shared" si="95"/>
        <v>-2.457609071093457E-2</v>
      </c>
      <c r="G5116" s="17">
        <f t="shared" si="96"/>
        <v>-2.5318490204231398E-2</v>
      </c>
      <c r="H5116">
        <f t="shared" si="93"/>
        <v>1.295897293142523E-4</v>
      </c>
      <c r="I5116">
        <f t="shared" si="94"/>
        <v>1.1383748473778411E-2</v>
      </c>
      <c r="J5116" s="19">
        <f>AVERAGE(D4872:D5115)-I5116*_xlfn.NORM.S.INV(0.95)</f>
        <v>-1.5892714462476761E-2</v>
      </c>
      <c r="K5116" s="26">
        <f t="shared" si="97"/>
        <v>0</v>
      </c>
      <c r="L5116" s="4">
        <f>0.94*L5115+(1-0.94)*D5115^2</f>
        <v>1.2771774383331348E-4</v>
      </c>
      <c r="M5116" s="4">
        <f t="shared" si="90"/>
        <v>1.1301227536569355E-2</v>
      </c>
      <c r="N5116" s="4">
        <f>D5116/M5116</f>
        <v>-0.54200591583298574</v>
      </c>
      <c r="O5116" s="18">
        <f>AVERAGE(D4872:D5115)-M5116*_xlfn.PERCENTILE.EXC(N4872:N5115,0.95)</f>
        <v>-1.7214966466249978E-2</v>
      </c>
      <c r="P5116" s="4">
        <f>LN(C5116/C5115)</f>
        <v>-6.4999537307217645E-3</v>
      </c>
      <c r="Q5116">
        <f>$Y$3*D5116+$Y$4*P5116</f>
        <v>-6.4213862449681545E-3</v>
      </c>
    </row>
    <row r="5117" spans="1:17" x14ac:dyDescent="0.25">
      <c r="A5117" s="5">
        <v>40287</v>
      </c>
      <c r="B5117">
        <v>7.4703309999999998</v>
      </c>
      <c r="C5117">
        <v>23.609625000000001</v>
      </c>
      <c r="D5117" s="10">
        <f t="shared" si="91"/>
        <v>-1.3349262392034612E-3</v>
      </c>
      <c r="E5117" s="6">
        <f t="shared" si="92"/>
        <v>1.6657443368201789E-2</v>
      </c>
      <c r="F5117" s="17">
        <f t="shared" si="95"/>
        <v>-2.4571768944365843E-2</v>
      </c>
      <c r="G5117" s="17">
        <f t="shared" si="96"/>
        <v>-2.5318490204231398E-2</v>
      </c>
      <c r="H5117">
        <f t="shared" si="93"/>
        <v>1.2406552721504929E-4</v>
      </c>
      <c r="I5117">
        <f t="shared" si="94"/>
        <v>1.1138470595869492E-2</v>
      </c>
      <c r="J5117" s="19">
        <f>AVERAGE(D4873:D5116)-I5117*_xlfn.NORM.S.INV(0.95)</f>
        <v>-1.5487007413127748E-2</v>
      </c>
      <c r="K5117" s="26">
        <f t="shared" si="97"/>
        <v>0</v>
      </c>
      <c r="L5117" s="4">
        <f>0.94*L5116+(1-0.94)*D5116^2</f>
        <v>1.2230586086296681E-4</v>
      </c>
      <c r="M5117" s="4">
        <f t="shared" si="90"/>
        <v>1.1059198020786445E-2</v>
      </c>
      <c r="N5117" s="4">
        <f>D5117/M5117</f>
        <v>-0.12070732766466294</v>
      </c>
      <c r="O5117" s="18">
        <f>AVERAGE(D4873:D5116)-M5117*_xlfn.PERCENTILE.EXC(N4873:N5116,0.95)</f>
        <v>-1.6783377937297093E-2</v>
      </c>
      <c r="P5117" s="4">
        <f>LN(C5117/C5116)</f>
        <v>1.1992138825412486E-2</v>
      </c>
      <c r="Q5117">
        <f>$Y$3*D5117+$Y$4*P5117</f>
        <v>9.197120772217255E-3</v>
      </c>
    </row>
    <row r="5118" spans="1:17" x14ac:dyDescent="0.25">
      <c r="A5118" s="5">
        <v>40288</v>
      </c>
      <c r="B5118">
        <v>7.3953490000000004</v>
      </c>
      <c r="C5118">
        <v>23.853010000000001</v>
      </c>
      <c r="D5118" s="10">
        <f t="shared" si="91"/>
        <v>-1.0088019639484351E-2</v>
      </c>
      <c r="E5118" s="6">
        <f t="shared" si="92"/>
        <v>1.6676800831945643E-2</v>
      </c>
      <c r="F5118" s="17">
        <f t="shared" si="95"/>
        <v>-2.4611195488111016E-2</v>
      </c>
      <c r="G5118" s="17">
        <f t="shared" si="96"/>
        <v>-2.5318490204231398E-2</v>
      </c>
      <c r="H5118">
        <f t="shared" si="93"/>
        <v>1.1672851726599317E-4</v>
      </c>
      <c r="I5118">
        <f t="shared" si="94"/>
        <v>1.0804097244378781E-2</v>
      </c>
      <c r="J5118" s="19">
        <f>AVERAGE(D4874:D5117)-I5118*_xlfn.NORM.S.INV(0.95)</f>
        <v>-1.4983297886538401E-2</v>
      </c>
      <c r="K5118" s="26">
        <f t="shared" si="97"/>
        <v>0</v>
      </c>
      <c r="L5118" s="4">
        <f>0.94*L5117+(1-0.94)*D5117^2</f>
        <v>1.1507443089503564E-4</v>
      </c>
      <c r="M5118" s="4">
        <f t="shared" si="90"/>
        <v>1.0727275091794544E-2</v>
      </c>
      <c r="N5118" s="4">
        <f>D5118/M5118</f>
        <v>-0.94040840317415098</v>
      </c>
      <c r="O5118" s="18">
        <f>AVERAGE(D4874:D5117)-M5118*_xlfn.PERCENTILE.EXC(N4874:N5117,0.95)</f>
        <v>-1.6240877164667083E-2</v>
      </c>
      <c r="P5118" s="4">
        <f>LN(C5118/C5117)</f>
        <v>1.0255946950943477E-2</v>
      </c>
      <c r="Q5118">
        <f>$Y$3*D5118+$Y$4*P5118</f>
        <v>5.9893095766863861E-3</v>
      </c>
    </row>
    <row r="5119" spans="1:17" x14ac:dyDescent="0.25">
      <c r="A5119" s="5">
        <v>40289</v>
      </c>
      <c r="B5119">
        <v>7.8376979999999996</v>
      </c>
      <c r="C5119">
        <v>23.830197999999999</v>
      </c>
      <c r="D5119" s="10">
        <f t="shared" si="91"/>
        <v>5.8093879698632785E-2</v>
      </c>
      <c r="E5119" s="6">
        <f t="shared" si="92"/>
        <v>1.7039748089654583E-2</v>
      </c>
      <c r="F5119" s="17">
        <f t="shared" si="95"/>
        <v>-2.4706914910289184E-2</v>
      </c>
      <c r="G5119" s="17">
        <f t="shared" si="96"/>
        <v>-2.5318490204231398E-2</v>
      </c>
      <c r="H5119">
        <f t="shared" si="93"/>
        <v>1.1583089464483089E-4</v>
      </c>
      <c r="I5119">
        <f t="shared" si="94"/>
        <v>1.0762476232021648E-2</v>
      </c>
      <c r="J5119" s="19">
        <f>AVERAGE(D4875:D5118)-I5119*_xlfn.NORM.S.INV(0.95)</f>
        <v>-1.4978716641135892E-2</v>
      </c>
      <c r="K5119" s="26">
        <f t="shared" si="97"/>
        <v>0</v>
      </c>
      <c r="L5119" s="4">
        <f>0.94*L5118+(1-0.94)*D5118^2</f>
        <v>1.1427605345613081E-4</v>
      </c>
      <c r="M5119" s="4">
        <f t="shared" si="90"/>
        <v>1.0689997823018058E-2</v>
      </c>
      <c r="N5119" s="4">
        <f>D5119/M5119</f>
        <v>5.4344145490416391</v>
      </c>
      <c r="O5119" s="18">
        <f>AVERAGE(D4875:D5118)-M5119*_xlfn.PERCENTILE.EXC(N4875:N5118,0.95)</f>
        <v>-1.623863155006882E-2</v>
      </c>
      <c r="P5119" s="4">
        <f>LN(C5119/C5118)</f>
        <v>-9.5681489132849122E-4</v>
      </c>
      <c r="Q5119">
        <f>$Y$3*D5119+$Y$4*P5119</f>
        <v>1.1427589074017943E-2</v>
      </c>
    </row>
    <row r="5120" spans="1:17" x14ac:dyDescent="0.25">
      <c r="A5120" s="5">
        <v>40290</v>
      </c>
      <c r="B5120">
        <v>8.0569100000000002</v>
      </c>
      <c r="C5120">
        <v>23.875830000000001</v>
      </c>
      <c r="D5120" s="10">
        <f t="shared" si="91"/>
        <v>2.7584939524021041E-2</v>
      </c>
      <c r="E5120" s="6">
        <f t="shared" si="92"/>
        <v>1.6970925110038684E-2</v>
      </c>
      <c r="F5120" s="17">
        <f t="shared" si="95"/>
        <v>-2.5111489164358236E-2</v>
      </c>
      <c r="G5120" s="17">
        <f t="shared" si="96"/>
        <v>-2.5318490204231398E-2</v>
      </c>
      <c r="H5120">
        <f t="shared" si="93"/>
        <v>3.1137497247249435E-4</v>
      </c>
      <c r="I5120">
        <f t="shared" si="94"/>
        <v>1.7645820255020574E-2</v>
      </c>
      <c r="J5120" s="19">
        <f>AVERAGE(D4876:D5119)-I5120*_xlfn.NORM.S.INV(0.95)</f>
        <v>-2.6108389163754818E-2</v>
      </c>
      <c r="K5120" s="26">
        <f t="shared" si="97"/>
        <v>0</v>
      </c>
      <c r="L5120" s="4">
        <f>0.94*L5119+(1-0.94)*D5119^2</f>
        <v>3.0991342175511628E-4</v>
      </c>
      <c r="M5120" s="4">
        <f t="shared" si="90"/>
        <v>1.7604358033030239E-2</v>
      </c>
      <c r="N5120" s="4">
        <f>D5120/M5120</f>
        <v>1.5669381111350213</v>
      </c>
      <c r="O5120" s="18">
        <f>AVERAGE(D4876:D5119)-M5120*_xlfn.PERCENTILE.EXC(N4876:N5119,0.95)</f>
        <v>-2.9187664932237199E-2</v>
      </c>
      <c r="P5120" s="4">
        <f>LN(C5120/C5119)</f>
        <v>1.9130502299144921E-3</v>
      </c>
      <c r="Q5120">
        <f>$Y$3*D5120+$Y$4*P5120</f>
        <v>7.297085926353474E-3</v>
      </c>
    </row>
    <row r="5121" spans="1:17" x14ac:dyDescent="0.25">
      <c r="A5121" s="5">
        <v>40291</v>
      </c>
      <c r="B5121">
        <v>8.1887340000000002</v>
      </c>
      <c r="C5121">
        <v>23.548770999999999</v>
      </c>
      <c r="D5121" s="10">
        <f t="shared" si="91"/>
        <v>1.6229198840025796E-2</v>
      </c>
      <c r="E5121" s="6">
        <f t="shared" si="92"/>
        <v>1.6991912926083264E-2</v>
      </c>
      <c r="F5121" s="17">
        <f t="shared" si="95"/>
        <v>-2.5037925705534109E-2</v>
      </c>
      <c r="G5121" s="17">
        <f t="shared" si="96"/>
        <v>-2.5318490204231398E-2</v>
      </c>
      <c r="H5121">
        <f t="shared" si="93"/>
        <v>3.3834820743677862E-4</v>
      </c>
      <c r="I5121">
        <f t="shared" si="94"/>
        <v>1.8394243866948667E-2</v>
      </c>
      <c r="J5121" s="19">
        <f>AVERAGE(D4877:D5120)-I5121*_xlfn.NORM.S.INV(0.95)</f>
        <v>-2.7379076725145553E-2</v>
      </c>
      <c r="K5121" s="26">
        <f t="shared" si="97"/>
        <v>0</v>
      </c>
      <c r="L5121" s="4">
        <f>0.94*L5120+(1-0.94)*D5120^2</f>
        <v>3.3697434976244321E-4</v>
      </c>
      <c r="M5121" s="4">
        <f t="shared" si="90"/>
        <v>1.8356861108654803E-2</v>
      </c>
      <c r="N5121" s="4">
        <f>D5121/M5121</f>
        <v>0.88409443989169434</v>
      </c>
      <c r="O5121" s="18">
        <f>AVERAGE(D4877:D5120)-M5121*_xlfn.PERCENTILE.EXC(N4877:N5120,0.95)</f>
        <v>-3.059960229216899E-2</v>
      </c>
      <c r="P5121" s="4">
        <f>LN(C5121/C5120)</f>
        <v>-1.3793017896303784E-2</v>
      </c>
      <c r="Q5121">
        <f>$Y$3*D5121+$Y$4*P5121</f>
        <v>-7.4966099949291898E-3</v>
      </c>
    </row>
    <row r="5122" spans="1:17" x14ac:dyDescent="0.25">
      <c r="A5122" s="5">
        <v>40294</v>
      </c>
      <c r="B5122">
        <v>8.1485190000000003</v>
      </c>
      <c r="C5122">
        <v>23.662856999999999</v>
      </c>
      <c r="D5122" s="10">
        <f t="shared" si="91"/>
        <v>-4.9231142131903214E-3</v>
      </c>
      <c r="E5122" s="6">
        <f t="shared" si="92"/>
        <v>1.6996881760554337E-2</v>
      </c>
      <c r="F5122" s="17">
        <f t="shared" si="95"/>
        <v>-2.5025745956024623E-2</v>
      </c>
      <c r="G5122" s="17">
        <f t="shared" si="96"/>
        <v>-2.5318490204231398E-2</v>
      </c>
      <c r="H5122">
        <f t="shared" si="93"/>
        <v>3.3385052868991759E-4</v>
      </c>
      <c r="I5122">
        <f t="shared" si="94"/>
        <v>1.8271577071777838E-2</v>
      </c>
      <c r="J5122" s="19">
        <f>AVERAGE(D4878:D5121)-I5122*_xlfn.NORM.S.INV(0.95)</f>
        <v>-2.7130606167350101E-2</v>
      </c>
      <c r="K5122" s="26">
        <f t="shared" si="97"/>
        <v>0</v>
      </c>
      <c r="L5122" s="4">
        <f>0.94*L5121+(1-0.94)*D5121^2</f>
        <v>3.3255910247604231E-4</v>
      </c>
      <c r="M5122" s="4">
        <f t="shared" ref="M5122:M5185" si="98">SQRT(L5122)</f>
        <v>1.8236203071803139E-2</v>
      </c>
      <c r="N5122" s="4">
        <f>D5122/M5122</f>
        <v>-0.26996377446588388</v>
      </c>
      <c r="O5122" s="18">
        <f>AVERAGE(D4878:D5121)-M5122*_xlfn.PERCENTILE.EXC(N4878:N5121,0.95)</f>
        <v>-3.0332863453011668E-2</v>
      </c>
      <c r="P5122" s="4">
        <f>LN(C5122/C5121)</f>
        <v>4.8329713207358183E-3</v>
      </c>
      <c r="Q5122">
        <f>$Y$3*D5122+$Y$4*P5122</f>
        <v>2.7868767707632585E-3</v>
      </c>
    </row>
    <row r="5123" spans="1:17" x14ac:dyDescent="0.25">
      <c r="A5123" s="5">
        <v>40295</v>
      </c>
      <c r="B5123">
        <v>7.9229609999999999</v>
      </c>
      <c r="C5123">
        <v>23.465097</v>
      </c>
      <c r="D5123" s="10">
        <f t="shared" si="91"/>
        <v>-2.8071193355579307E-2</v>
      </c>
      <c r="E5123" s="6">
        <f t="shared" si="92"/>
        <v>1.7009694798160668E-2</v>
      </c>
      <c r="F5123" s="17">
        <f t="shared" si="95"/>
        <v>-2.5047604770199794E-2</v>
      </c>
      <c r="G5123" s="17">
        <f t="shared" si="96"/>
        <v>-2.5318490204231398E-2</v>
      </c>
      <c r="H5123">
        <f t="shared" si="93"/>
        <v>3.1527372018188947E-4</v>
      </c>
      <c r="I5123">
        <f t="shared" si="94"/>
        <v>1.7755948867404676E-2</v>
      </c>
      <c r="J5123" s="19">
        <f>AVERAGE(D4879:D5122)-I5123*_xlfn.NORM.S.INV(0.95)</f>
        <v>-2.6296159054002136E-2</v>
      </c>
      <c r="K5123" s="26">
        <f t="shared" si="97"/>
        <v>1</v>
      </c>
      <c r="L5123" s="4">
        <f>0.94*L5122+(1-0.94)*D5122^2</f>
        <v>3.1405977954084675E-4</v>
      </c>
      <c r="M5123" s="4">
        <f t="shared" si="98"/>
        <v>1.7721731843723592E-2</v>
      </c>
      <c r="N5123" s="4">
        <f>D5123/M5123</f>
        <v>-1.5839983136592335</v>
      </c>
      <c r="O5123" s="18">
        <f>AVERAGE(D4879:D5122)-M5123*_xlfn.PERCENTILE.EXC(N4879:N5122,0.95)</f>
        <v>-2.9408337322689923E-2</v>
      </c>
      <c r="P5123" s="4">
        <f>LN(C5123/C5122)</f>
        <v>-8.392520530705121E-3</v>
      </c>
      <c r="Q5123">
        <f>$Y$3*D5123+$Y$4*P5123</f>
        <v>-1.2519629203302476E-2</v>
      </c>
    </row>
    <row r="5124" spans="1:17" x14ac:dyDescent="0.25">
      <c r="A5124" s="5">
        <v>40296</v>
      </c>
      <c r="B5124">
        <v>7.9096549999999999</v>
      </c>
      <c r="C5124">
        <v>23.510742</v>
      </c>
      <c r="D5124" s="10">
        <f t="shared" ref="D5124:D5187" si="99">LN(B5124/B5123)</f>
        <v>-1.6808344410905868E-3</v>
      </c>
      <c r="E5124" s="6">
        <f t="shared" si="92"/>
        <v>1.701178884273934E-2</v>
      </c>
      <c r="F5124" s="17">
        <f t="shared" si="95"/>
        <v>-2.5075919749146861E-2</v>
      </c>
      <c r="G5124" s="17">
        <f t="shared" si="96"/>
        <v>-2.5318490204231398E-2</v>
      </c>
      <c r="H5124">
        <f t="shared" si="93"/>
        <v>3.4363681075535535E-4</v>
      </c>
      <c r="I5124">
        <f t="shared" si="94"/>
        <v>1.8537443479491864E-2</v>
      </c>
      <c r="J5124" s="19">
        <f>AVERAGE(D4880:D5123)-I5124*_xlfn.NORM.S.INV(0.95)</f>
        <v>-2.7588842708704805E-2</v>
      </c>
      <c r="K5124" s="26">
        <f t="shared" si="97"/>
        <v>0</v>
      </c>
      <c r="L5124" s="4">
        <f>0.94*L5123+(1-0.94)*D5123^2</f>
        <v>3.4249570655277517E-4</v>
      </c>
      <c r="M5124" s="4">
        <f t="shared" si="98"/>
        <v>1.850663952620181E-2</v>
      </c>
      <c r="N5124" s="4">
        <f>D5124/M5124</f>
        <v>-9.0823319852902054E-2</v>
      </c>
      <c r="O5124" s="18">
        <f>AVERAGE(D4880:D5123)-M5124*_xlfn.PERCENTILE.EXC(N4880:N5123,0.95)</f>
        <v>-3.084696826120463E-2</v>
      </c>
      <c r="P5124" s="4">
        <f>LN(C5124/C5123)</f>
        <v>1.9433400376364237E-3</v>
      </c>
      <c r="Q5124">
        <f>$Y$3*D5124+$Y$4*P5124</f>
        <v>1.1832602266009008E-3</v>
      </c>
    </row>
    <row r="5125" spans="1:17" x14ac:dyDescent="0.25">
      <c r="A5125" s="5">
        <v>40297</v>
      </c>
      <c r="B5125">
        <v>8.1225179999999995</v>
      </c>
      <c r="C5125">
        <v>23.579184999999999</v>
      </c>
      <c r="D5125" s="10">
        <f t="shared" si="99"/>
        <v>2.655603947313253E-2</v>
      </c>
      <c r="E5125" s="6">
        <f t="shared" si="92"/>
        <v>1.7078837815162555E-2</v>
      </c>
      <c r="F5125" s="17">
        <f t="shared" si="95"/>
        <v>-2.5090378271629084E-2</v>
      </c>
      <c r="G5125" s="17">
        <f t="shared" si="96"/>
        <v>-2.5318490204231398E-2</v>
      </c>
      <c r="H5125">
        <f t="shared" si="93"/>
        <v>3.2318811437513542E-4</v>
      </c>
      <c r="I5125">
        <f t="shared" si="94"/>
        <v>1.7977433475753302E-2</v>
      </c>
      <c r="J5125" s="19">
        <f>AVERAGE(D4881:D5124)-I5125*_xlfn.NORM.S.INV(0.95)</f>
        <v>-2.6678722348588323E-2</v>
      </c>
      <c r="K5125" s="26">
        <f t="shared" si="97"/>
        <v>0</v>
      </c>
      <c r="L5125" s="4">
        <f>0.94*L5124+(1-0.94)*D5124^2</f>
        <v>3.2211547642471E-4</v>
      </c>
      <c r="M5125" s="4">
        <f t="shared" si="98"/>
        <v>1.7947575781277817E-2</v>
      </c>
      <c r="N5125" s="4">
        <f>D5125/M5125</f>
        <v>1.4796449279147055</v>
      </c>
      <c r="O5125" s="18">
        <f>AVERAGE(D4881:D5124)-M5125*_xlfn.PERCENTILE.EXC(N4881:N5124,0.95)</f>
        <v>-2.983844960918134E-2</v>
      </c>
      <c r="P5125" s="4">
        <f>LN(C5125/C5124)</f>
        <v>2.9069082309654084E-3</v>
      </c>
      <c r="Q5125">
        <f>$Y$3*D5125+$Y$4*P5125</f>
        <v>7.8667210962705177E-3</v>
      </c>
    </row>
    <row r="5126" spans="1:17" x14ac:dyDescent="0.25">
      <c r="A5126" s="5">
        <v>40298</v>
      </c>
      <c r="B5126">
        <v>7.8942399999999999</v>
      </c>
      <c r="C5126">
        <v>23.229305</v>
      </c>
      <c r="D5126" s="10">
        <f t="shared" si="99"/>
        <v>-2.8506825009048158E-2</v>
      </c>
      <c r="E5126" s="6">
        <f t="shared" si="92"/>
        <v>1.6969909433380604E-2</v>
      </c>
      <c r="F5126" s="17">
        <f t="shared" si="95"/>
        <v>-2.5103865484474422E-2</v>
      </c>
      <c r="G5126" s="17">
        <f t="shared" si="96"/>
        <v>-2.5318490204231398E-2</v>
      </c>
      <c r="H5126">
        <f t="shared" si="93"/>
        <v>3.4611022146254172E-4</v>
      </c>
      <c r="I5126">
        <f t="shared" si="94"/>
        <v>1.860403777308952E-2</v>
      </c>
      <c r="J5126" s="19">
        <f>AVERAGE(D4882:D5125)-I5126*_xlfn.NORM.S.INV(0.95)</f>
        <v>-2.7612596167096822E-2</v>
      </c>
      <c r="K5126" s="26">
        <f t="shared" si="97"/>
        <v>1</v>
      </c>
      <c r="L5126" s="4">
        <f>0.94*L5125+(1-0.94)*D5125^2</f>
        <v>3.4510194178914179E-4</v>
      </c>
      <c r="M5126" s="4">
        <f t="shared" si="98"/>
        <v>1.8576919599038528E-2</v>
      </c>
      <c r="N5126" s="4">
        <f>D5126/M5126</f>
        <v>-1.5345291697620076</v>
      </c>
      <c r="O5126" s="18">
        <f>AVERAGE(D4882:D5125)-M5126*_xlfn.PERCENTILE.EXC(N4882:N5125,0.95)</f>
        <v>-3.0889349628759891E-2</v>
      </c>
      <c r="P5126" s="4">
        <f>LN(C5126/C5125)</f>
        <v>-1.4949703197213714E-2</v>
      </c>
      <c r="Q5126">
        <f>$Y$3*D5126+$Y$4*P5126</f>
        <v>-1.7792969890197029E-2</v>
      </c>
    </row>
    <row r="5127" spans="1:17" x14ac:dyDescent="0.25">
      <c r="A5127" s="5">
        <v>40301</v>
      </c>
      <c r="B5127">
        <v>8.0532780000000006</v>
      </c>
      <c r="C5127">
        <v>23.472705999999999</v>
      </c>
      <c r="D5127" s="10">
        <f t="shared" si="99"/>
        <v>1.9945833897876263E-2</v>
      </c>
      <c r="E5127" s="6">
        <f t="shared" si="92"/>
        <v>1.6773325606346232E-2</v>
      </c>
      <c r="F5127" s="17">
        <f t="shared" si="95"/>
        <v>-2.487530265709631E-2</v>
      </c>
      <c r="G5127" s="17">
        <f t="shared" si="96"/>
        <v>-2.5318490204231398E-2</v>
      </c>
      <c r="H5127">
        <f t="shared" si="93"/>
        <v>3.7410195250057885E-4</v>
      </c>
      <c r="I5127">
        <f t="shared" si="94"/>
        <v>1.9341715345350806E-2</v>
      </c>
      <c r="J5127" s="19">
        <f>AVERAGE(D4883:D5126)-I5127*_xlfn.NORM.S.INV(0.95)</f>
        <v>-2.8776576213825442E-2</v>
      </c>
      <c r="K5127" s="26">
        <f t="shared" si="97"/>
        <v>0</v>
      </c>
      <c r="L5127" s="4">
        <f>0.94*L5126+(1-0.94)*D5126^2</f>
        <v>3.7315416960758291E-4</v>
      </c>
      <c r="M5127" s="4">
        <f t="shared" si="98"/>
        <v>1.9317198803335409E-2</v>
      </c>
      <c r="N5127" s="4">
        <f>D5127/M5127</f>
        <v>1.0325427667303559</v>
      </c>
      <c r="O5127" s="18">
        <f>AVERAGE(D4883:D5126)-M5127*_xlfn.PERCENTILE.EXC(N4883:N5126,0.95)</f>
        <v>-3.2189963156944362E-2</v>
      </c>
      <c r="P5127" s="4">
        <f>LN(C5127/C5126)</f>
        <v>1.0423671214007864E-2</v>
      </c>
      <c r="Q5127">
        <f>$Y$3*D5127+$Y$4*P5127</f>
        <v>1.2420706305968006E-2</v>
      </c>
    </row>
    <row r="5128" spans="1:17" x14ac:dyDescent="0.25">
      <c r="A5128" s="5">
        <v>40302</v>
      </c>
      <c r="B5128">
        <v>7.8213689999999998</v>
      </c>
      <c r="C5128">
        <v>22.917453999999999</v>
      </c>
      <c r="D5128" s="10">
        <f t="shared" si="99"/>
        <v>-2.9219610340037463E-2</v>
      </c>
      <c r="E5128" s="6">
        <f t="shared" si="92"/>
        <v>1.6822708643671906E-2</v>
      </c>
      <c r="F5128" s="17">
        <f t="shared" si="95"/>
        <v>-2.430450693219979E-2</v>
      </c>
      <c r="G5128" s="17">
        <f t="shared" si="96"/>
        <v>-2.4703224172857668E-2</v>
      </c>
      <c r="H5128">
        <f t="shared" si="93"/>
        <v>3.7552601274344432E-4</v>
      </c>
      <c r="I5128">
        <f t="shared" si="94"/>
        <v>1.9378493562283015E-2</v>
      </c>
      <c r="J5128" s="19">
        <f>AVERAGE(D4884:D5127)-I5128*_xlfn.NORM.S.INV(0.95)</f>
        <v>-2.8589626893340155E-2</v>
      </c>
      <c r="K5128" s="26">
        <f t="shared" si="97"/>
        <v>1</v>
      </c>
      <c r="L5128" s="4">
        <f>0.94*L5127+(1-0.94)*D5127^2</f>
        <v>3.7463509682402813E-4</v>
      </c>
      <c r="M5128" s="4">
        <f t="shared" si="98"/>
        <v>1.9355492678411162E-2</v>
      </c>
      <c r="N5128" s="4">
        <f>D5128/M5128</f>
        <v>-1.5096288596481244</v>
      </c>
      <c r="O5128" s="18">
        <f>AVERAGE(D4884:D5127)-M5128*_xlfn.PERCENTILE.EXC(N4884:N5127,0.95)</f>
        <v>-3.2012353416519784E-2</v>
      </c>
      <c r="P5128" s="4">
        <f>LN(C5128/C5127)</f>
        <v>-2.3939495687513794E-2</v>
      </c>
      <c r="Q5128">
        <f>$Y$3*D5128+$Y$4*P5128</f>
        <v>-2.5046867468561641E-2</v>
      </c>
    </row>
    <row r="5129" spans="1:17" x14ac:dyDescent="0.25">
      <c r="A5129" s="5">
        <v>40303</v>
      </c>
      <c r="B5129">
        <v>7.7400359999999999</v>
      </c>
      <c r="C5129">
        <v>22.704478999999999</v>
      </c>
      <c r="D5129" s="10">
        <f t="shared" si="99"/>
        <v>-1.0453264420325729E-2</v>
      </c>
      <c r="E5129" s="6">
        <f t="shared" si="92"/>
        <v>1.6838275034173088E-2</v>
      </c>
      <c r="F5129" s="17">
        <f t="shared" si="95"/>
        <v>-2.4622475898202462E-2</v>
      </c>
      <c r="G5129" s="17">
        <f t="shared" si="96"/>
        <v>-2.5318490204231398E-2</v>
      </c>
      <c r="H5129">
        <f t="shared" si="93"/>
        <v>4.0422158968425511E-4</v>
      </c>
      <c r="I5129">
        <f t="shared" si="94"/>
        <v>2.0105262736016535E-2</v>
      </c>
      <c r="J5129" s="19">
        <f>AVERAGE(D4885:D5128)-I5129*_xlfn.NORM.S.INV(0.95)</f>
        <v>-3.0021796902659922E-2</v>
      </c>
      <c r="K5129" s="26">
        <f t="shared" si="97"/>
        <v>0</v>
      </c>
      <c r="L5129" s="4">
        <f>0.94*L5128+(1-0.94)*D5128^2</f>
        <v>4.0338412872000391E-4</v>
      </c>
      <c r="M5129" s="4">
        <f t="shared" si="98"/>
        <v>2.0084425028364737E-2</v>
      </c>
      <c r="N5129" s="4">
        <f>D5129/M5129</f>
        <v>-0.52046620232159213</v>
      </c>
      <c r="O5129" s="18">
        <f>AVERAGE(D4885:D5128)-M5129*_xlfn.PERCENTILE.EXC(N4885:N5128,0.95)</f>
        <v>-3.3578407012801355E-2</v>
      </c>
      <c r="P5129" s="4">
        <f>LN(C5129/C5128)</f>
        <v>-9.3365858529589913E-3</v>
      </c>
      <c r="Q5129">
        <f>$Y$3*D5129+$Y$4*P5129</f>
        <v>-9.5707812095715272E-3</v>
      </c>
    </row>
    <row r="5130" spans="1:17" x14ac:dyDescent="0.25">
      <c r="A5130" s="5">
        <v>40304</v>
      </c>
      <c r="B5130">
        <v>7.4455390000000001</v>
      </c>
      <c r="C5130">
        <v>22.042738</v>
      </c>
      <c r="D5130" s="10">
        <f t="shared" si="99"/>
        <v>-3.8791277655945956E-2</v>
      </c>
      <c r="E5130" s="6">
        <f t="shared" si="92"/>
        <v>1.6931614168052792E-2</v>
      </c>
      <c r="F5130" s="17">
        <f t="shared" si="95"/>
        <v>-2.4673217625664177E-2</v>
      </c>
      <c r="G5130" s="17">
        <f t="shared" si="96"/>
        <v>-2.5318490204231398E-2</v>
      </c>
      <c r="H5130">
        <f t="shared" si="93"/>
        <v>3.8652453852567464E-4</v>
      </c>
      <c r="I5130">
        <f t="shared" si="94"/>
        <v>1.9660227326398712E-2</v>
      </c>
      <c r="J5130" s="19">
        <f>AVERAGE(D4886:D5129)-I5130*_xlfn.NORM.S.INV(0.95)</f>
        <v>-2.9314916088615518E-2</v>
      </c>
      <c r="K5130" s="26">
        <f t="shared" si="97"/>
        <v>1</v>
      </c>
      <c r="L5130" s="4">
        <f>0.94*L5129+(1-0.94)*D5129^2</f>
        <v>3.8573732521927852E-4</v>
      </c>
      <c r="M5130" s="4">
        <f t="shared" si="98"/>
        <v>1.9640196669567199E-2</v>
      </c>
      <c r="N5130" s="4">
        <f>D5130/M5130</f>
        <v>-1.9750961921910724</v>
      </c>
      <c r="O5130" s="18">
        <f>AVERAGE(D4886:D5129)-M5130*_xlfn.PERCENTILE.EXC(N4886:N5129,0.95)</f>
        <v>-3.2793430295806558E-2</v>
      </c>
      <c r="P5130" s="4">
        <f>LN(C5130/C5129)</f>
        <v>-2.9579012554974925E-2</v>
      </c>
      <c r="Q5130">
        <f>$Y$3*D5130+$Y$4*P5130</f>
        <v>-3.151105439188303E-2</v>
      </c>
    </row>
    <row r="5131" spans="1:17" x14ac:dyDescent="0.25">
      <c r="A5131" s="5">
        <v>40305</v>
      </c>
      <c r="B5131">
        <v>7.131392</v>
      </c>
      <c r="C5131">
        <v>21.457056000000001</v>
      </c>
      <c r="D5131" s="10">
        <f t="shared" si="99"/>
        <v>-4.3108614310082408E-2</v>
      </c>
      <c r="E5131" s="6">
        <f t="shared" si="92"/>
        <v>1.7181263440978371E-2</v>
      </c>
      <c r="F5131" s="17">
        <f t="shared" si="95"/>
        <v>-2.5124946138559645E-2</v>
      </c>
      <c r="G5131" s="17">
        <f t="shared" si="96"/>
        <v>-2.5546689214317343E-2</v>
      </c>
      <c r="H5131">
        <f t="shared" si="93"/>
        <v>4.536188595449757E-4</v>
      </c>
      <c r="I5131">
        <f t="shared" si="94"/>
        <v>2.129832997079761E-2</v>
      </c>
      <c r="J5131" s="19">
        <f>AVERAGE(D4887:D5130)-I5131*_xlfn.NORM.S.INV(0.95)</f>
        <v>-3.2307554464570766E-2</v>
      </c>
      <c r="K5131" s="26">
        <f t="shared" si="97"/>
        <v>1</v>
      </c>
      <c r="L5131" s="4">
        <f>0.94*L5130+(1-0.94)*D5130^2</f>
        <v>4.5287887903696343E-4</v>
      </c>
      <c r="M5131" s="4">
        <f t="shared" si="98"/>
        <v>2.1280951083938036E-2</v>
      </c>
      <c r="N5131" s="4">
        <f>D5131/M5131</f>
        <v>-2.025690211873048</v>
      </c>
      <c r="O5131" s="18">
        <f>AVERAGE(D4887:D5130)-M5131*_xlfn.PERCENTILE.EXC(N4887:N5130,0.95)</f>
        <v>-3.6083780170350785E-2</v>
      </c>
      <c r="P5131" s="4">
        <f>LN(C5131/C5130)</f>
        <v>-2.6929662913664047E-2</v>
      </c>
      <c r="Q5131">
        <f>$Y$3*D5131+$Y$4*P5131</f>
        <v>-3.0322792684960818E-2</v>
      </c>
    </row>
    <row r="5132" spans="1:17" x14ac:dyDescent="0.25">
      <c r="A5132" s="5">
        <v>40308</v>
      </c>
      <c r="B5132">
        <v>7.6795640000000001</v>
      </c>
      <c r="C5132">
        <v>22.012315999999998</v>
      </c>
      <c r="D5132" s="10">
        <f t="shared" si="99"/>
        <v>7.4056327927141341E-2</v>
      </c>
      <c r="E5132" s="6">
        <f t="shared" si="92"/>
        <v>1.7751616896295886E-2</v>
      </c>
      <c r="F5132" s="17">
        <f t="shared" si="95"/>
        <v>-2.5738064140470533E-2</v>
      </c>
      <c r="G5132" s="17">
        <f t="shared" si="96"/>
        <v>-2.6503471655816256E-2</v>
      </c>
      <c r="H5132">
        <f t="shared" si="93"/>
        <v>5.3790288563640377E-4</v>
      </c>
      <c r="I5132">
        <f t="shared" si="94"/>
        <v>2.3192733466247652E-2</v>
      </c>
      <c r="J5132" s="19">
        <f>AVERAGE(D4888:D5131)-I5132*_xlfn.NORM.S.INV(0.95)</f>
        <v>-3.5626052414844761E-2</v>
      </c>
      <c r="K5132" s="26">
        <f t="shared" si="97"/>
        <v>0</v>
      </c>
      <c r="L5132" s="4">
        <f>0.94*L5131+(1-0.94)*D5131^2</f>
        <v>5.3720730395887223E-4</v>
      </c>
      <c r="M5132" s="4">
        <f t="shared" si="98"/>
        <v>2.3177732933979376E-2</v>
      </c>
      <c r="N5132" s="4">
        <f>D5132/M5132</f>
        <v>3.1951497645644258</v>
      </c>
      <c r="O5132" s="18">
        <f>AVERAGE(D4888:D5131)-M5132*_xlfn.PERCENTILE.EXC(N4888:N5131,0.95)</f>
        <v>-3.9745314918093057E-2</v>
      </c>
      <c r="P5132" s="4">
        <f>LN(C5132/C5131)</f>
        <v>2.5548572569949805E-2</v>
      </c>
      <c r="Q5132">
        <f>$Y$3*D5132+$Y$4*P5132</f>
        <v>3.5721859132742992E-2</v>
      </c>
    </row>
    <row r="5133" spans="1:17" x14ac:dyDescent="0.25">
      <c r="A5133" s="5">
        <v>40309</v>
      </c>
      <c r="B5133">
        <v>7.7560609999999999</v>
      </c>
      <c r="C5133">
        <v>21.966671000000002</v>
      </c>
      <c r="D5133" s="10">
        <f t="shared" si="99"/>
        <v>9.9118275135581246E-3</v>
      </c>
      <c r="E5133" s="6">
        <f t="shared" si="92"/>
        <v>1.7726021673430393E-2</v>
      </c>
      <c r="F5133" s="17">
        <f t="shared" si="95"/>
        <v>-2.6321577976767371E-2</v>
      </c>
      <c r="G5133" s="17">
        <f t="shared" si="96"/>
        <v>-2.6503471655816256E-2</v>
      </c>
      <c r="H5133">
        <f t="shared" si="93"/>
        <v>8.3468909486135749E-4</v>
      </c>
      <c r="I5133">
        <f t="shared" si="94"/>
        <v>2.8890986394745289E-2</v>
      </c>
      <c r="J5133" s="19">
        <f>AVERAGE(D4889:D5132)-I5133*_xlfn.NORM.S.INV(0.95)</f>
        <v>-4.4644210298244467E-2</v>
      </c>
      <c r="K5133" s="26">
        <f t="shared" si="97"/>
        <v>0</v>
      </c>
      <c r="L5133" s="4">
        <f>0.94*L5132+(1-0.94)*D5132^2</f>
        <v>8.3403524808447777E-4</v>
      </c>
      <c r="M5133" s="4">
        <f t="shared" si="98"/>
        <v>2.887966842061172E-2</v>
      </c>
      <c r="N5133" s="4">
        <f>D5133/M5133</f>
        <v>0.34321126438155192</v>
      </c>
      <c r="O5133" s="18">
        <f>AVERAGE(D4889:D5132)-M5133*_xlfn.PERCENTILE.EXC(N4889:N5132,0.95)</f>
        <v>-5.0720360661862814E-2</v>
      </c>
      <c r="P5133" s="4">
        <f>LN(C5133/C5132)</f>
        <v>-2.0757647914715397E-3</v>
      </c>
      <c r="Q5133">
        <f>$Y$3*D5133+$Y$4*P5133</f>
        <v>4.3833240430647766E-4</v>
      </c>
    </row>
    <row r="5134" spans="1:17" x14ac:dyDescent="0.25">
      <c r="A5134" s="5">
        <v>40310</v>
      </c>
      <c r="B5134">
        <v>7.924474</v>
      </c>
      <c r="C5134">
        <v>22.392621999999999</v>
      </c>
      <c r="D5134" s="10">
        <f t="shared" si="99"/>
        <v>2.1481343092581182E-2</v>
      </c>
      <c r="E5134" s="6">
        <f t="shared" si="92"/>
        <v>1.7733203258682221E-2</v>
      </c>
      <c r="F5134" s="17">
        <f t="shared" si="95"/>
        <v>-2.6183453924703635E-2</v>
      </c>
      <c r="G5134" s="17">
        <f t="shared" si="96"/>
        <v>-2.6503471655816256E-2</v>
      </c>
      <c r="H5134">
        <f t="shared" si="93"/>
        <v>7.9050240864918773E-4</v>
      </c>
      <c r="I5134">
        <f t="shared" si="94"/>
        <v>2.8115874673379587E-2</v>
      </c>
      <c r="J5134" s="19">
        <f>AVERAGE(D4890:D5133)-I5134*_xlfn.NORM.S.INV(0.95)</f>
        <v>-4.3273241315162699E-2</v>
      </c>
      <c r="K5134" s="26">
        <f t="shared" si="97"/>
        <v>0</v>
      </c>
      <c r="L5134" s="4">
        <f>0.94*L5133+(1-0.94)*D5133^2</f>
        <v>7.8988779267892073E-4</v>
      </c>
      <c r="M5134" s="4">
        <f t="shared" si="98"/>
        <v>2.8104942495563317E-2</v>
      </c>
      <c r="N5134" s="4">
        <f>D5134/M5134</f>
        <v>0.764326171312119</v>
      </c>
      <c r="O5134" s="18">
        <f>AVERAGE(D4890:D5133)-M5134*_xlfn.PERCENTILE.EXC(N4890:N5133,0.95)</f>
        <v>-4.9186528056425205E-2</v>
      </c>
      <c r="P5134" s="4">
        <f>LN(C5134/C5133)</f>
        <v>1.9205179496213604E-2</v>
      </c>
      <c r="Q5134">
        <f>$Y$3*D5134+$Y$4*P5134</f>
        <v>1.9682547792460942E-2</v>
      </c>
    </row>
    <row r="5135" spans="1:17" x14ac:dyDescent="0.25">
      <c r="A5135" s="5">
        <v>40311</v>
      </c>
      <c r="B5135">
        <v>7.8116950000000003</v>
      </c>
      <c r="C5135">
        <v>22.240503</v>
      </c>
      <c r="D5135" s="10">
        <f t="shared" si="99"/>
        <v>-1.4333975567327644E-2</v>
      </c>
      <c r="E5135" s="6">
        <f t="shared" si="92"/>
        <v>1.7312044993737855E-2</v>
      </c>
      <c r="F5135" s="17">
        <f t="shared" si="95"/>
        <v>-2.6051405187749749E-2</v>
      </c>
      <c r="G5135" s="17">
        <f t="shared" si="96"/>
        <v>-2.6503471655816256E-2</v>
      </c>
      <c r="H5135">
        <f t="shared" si="93"/>
        <v>7.7075915019390764E-4</v>
      </c>
      <c r="I5135">
        <f t="shared" si="94"/>
        <v>2.7762549418126347E-2</v>
      </c>
      <c r="J5135" s="19">
        <f>AVERAGE(D4891:D5134)-I5135*_xlfn.NORM.S.INV(0.95)</f>
        <v>-4.2548211594063232E-2</v>
      </c>
      <c r="K5135" s="26">
        <f t="shared" si="97"/>
        <v>0</v>
      </c>
      <c r="L5135" s="4">
        <f>0.94*L5134+(1-0.94)*D5134^2</f>
        <v>7.7018141118185667E-4</v>
      </c>
      <c r="M5135" s="4">
        <f t="shared" si="98"/>
        <v>2.7752142461112021E-2</v>
      </c>
      <c r="N5135" s="4">
        <f>D5135/M5135</f>
        <v>-0.51649978330189383</v>
      </c>
      <c r="O5135" s="18">
        <f>AVERAGE(D4891:D5134)-M5135*_xlfn.PERCENTILE.EXC(N4891:N5134,0.95)</f>
        <v>-4.8387907308449607E-2</v>
      </c>
      <c r="P5135" s="4">
        <f>LN(C5135/C5134)</f>
        <v>-6.8164435720366864E-3</v>
      </c>
      <c r="Q5135">
        <f>$Y$3*D5135+$Y$4*P5135</f>
        <v>-8.3930575932361449E-3</v>
      </c>
    </row>
    <row r="5136" spans="1:17" x14ac:dyDescent="0.25">
      <c r="A5136" s="5">
        <v>40312</v>
      </c>
      <c r="B5136">
        <v>7.6744240000000001</v>
      </c>
      <c r="C5136">
        <v>22.004711</v>
      </c>
      <c r="D5136" s="10">
        <f t="shared" si="99"/>
        <v>-1.7728727956515009E-2</v>
      </c>
      <c r="E5136" s="6">
        <f t="shared" si="92"/>
        <v>1.7336663420548085E-2</v>
      </c>
      <c r="F5136" s="17">
        <f t="shared" si="95"/>
        <v>-2.5685461985119784E-2</v>
      </c>
      <c r="G5136" s="17">
        <f t="shared" si="96"/>
        <v>-2.6503471655816256E-2</v>
      </c>
      <c r="H5136">
        <f t="shared" si="93"/>
        <v>7.3684137251615791E-4</v>
      </c>
      <c r="I5136">
        <f t="shared" si="94"/>
        <v>2.7144822204541293E-2</v>
      </c>
      <c r="J5136" s="19">
        <f>AVERAGE(D4892:D5135)-I5136*_xlfn.NORM.S.INV(0.95)</f>
        <v>-4.1858941243315594E-2</v>
      </c>
      <c r="K5136" s="26">
        <f t="shared" si="97"/>
        <v>0</v>
      </c>
      <c r="L5136" s="4">
        <f>0.94*L5135+(1-0.94)*D5135^2</f>
        <v>7.3629829784482999E-4</v>
      </c>
      <c r="M5136" s="4">
        <f t="shared" si="98"/>
        <v>2.7134817077784586E-2</v>
      </c>
      <c r="N5136" s="4">
        <f>D5136/M5136</f>
        <v>-0.6533571944006068</v>
      </c>
      <c r="O5136" s="18">
        <f>AVERAGE(D4892:D5135)-M5136*_xlfn.PERCENTILE.EXC(N4892:N5135,0.95)</f>
        <v>-4.6693905706750714E-2</v>
      </c>
      <c r="P5136" s="4">
        <f>LN(C5136/C5135)</f>
        <v>-1.0658519235064425E-2</v>
      </c>
      <c r="Q5136">
        <f>$Y$3*D5136+$Y$4*P5136</f>
        <v>-1.2141318405061739E-2</v>
      </c>
    </row>
    <row r="5137" spans="1:17" x14ac:dyDescent="0.25">
      <c r="A5137" s="5">
        <v>40315</v>
      </c>
      <c r="B5137">
        <v>7.6865180000000004</v>
      </c>
      <c r="C5137">
        <v>22.012315999999998</v>
      </c>
      <c r="D5137" s="10">
        <f t="shared" si="99"/>
        <v>1.5746433387905767E-3</v>
      </c>
      <c r="E5137" s="6">
        <f t="shared" si="92"/>
        <v>1.731846641661898E-2</v>
      </c>
      <c r="F5137" s="17">
        <f t="shared" si="95"/>
        <v>-2.5869142965721598E-2</v>
      </c>
      <c r="G5137" s="17">
        <f t="shared" si="96"/>
        <v>-2.6503471655816256E-2</v>
      </c>
      <c r="H5137">
        <f t="shared" si="93"/>
        <v>7.1148935786255539E-4</v>
      </c>
      <c r="I5137">
        <f t="shared" si="94"/>
        <v>2.6673757850414617E-2</v>
      </c>
      <c r="J5137" s="19">
        <f>AVERAGE(D4893:D5136)-I5137*_xlfn.NORM.S.INV(0.95)</f>
        <v>-4.1227296603875946E-2</v>
      </c>
      <c r="K5137" s="26">
        <f t="shared" si="97"/>
        <v>0</v>
      </c>
      <c r="L5137" s="4">
        <f>0.94*L5136+(1-0.94)*D5136^2</f>
        <v>7.1097886767150715E-4</v>
      </c>
      <c r="M5137" s="4">
        <f t="shared" si="98"/>
        <v>2.6664186986883869E-2</v>
      </c>
      <c r="N5137" s="4">
        <f>D5137/M5137</f>
        <v>5.9054616574851684E-2</v>
      </c>
      <c r="O5137" s="18">
        <f>AVERAGE(D4893:D5136)-M5137*_xlfn.PERCENTILE.EXC(N4893:N5136,0.95)</f>
        <v>-4.597883162982614E-2</v>
      </c>
      <c r="P5137" s="4">
        <f>LN(C5137/C5136)</f>
        <v>3.455481023590829E-4</v>
      </c>
      <c r="Q5137">
        <f>$Y$3*D5137+$Y$4*P5137</f>
        <v>6.0332003926087685E-4</v>
      </c>
    </row>
    <row r="5138" spans="1:17" x14ac:dyDescent="0.25">
      <c r="A5138" s="5">
        <v>40316</v>
      </c>
      <c r="B5138">
        <v>7.6302789999999998</v>
      </c>
      <c r="C5138">
        <v>21.851862000000001</v>
      </c>
      <c r="D5138" s="10">
        <f t="shared" si="99"/>
        <v>-7.3434743218636807E-3</v>
      </c>
      <c r="E5138" s="6">
        <f t="shared" si="92"/>
        <v>1.7329087549239165E-2</v>
      </c>
      <c r="F5138" s="17">
        <f t="shared" si="95"/>
        <v>-2.5894511741780799E-2</v>
      </c>
      <c r="G5138" s="17">
        <f t="shared" si="96"/>
        <v>-2.6503471655816256E-2</v>
      </c>
      <c r="H5138">
        <f t="shared" si="93"/>
        <v>6.689487664894658E-4</v>
      </c>
      <c r="I5138">
        <f t="shared" si="94"/>
        <v>2.5864043892815096E-2</v>
      </c>
      <c r="J5138" s="19">
        <f>AVERAGE(D4894:D5137)-I5138*_xlfn.NORM.S.INV(0.95)</f>
        <v>-3.9950735847896782E-2</v>
      </c>
      <c r="K5138" s="26">
        <f t="shared" si="97"/>
        <v>0</v>
      </c>
      <c r="L5138" s="4">
        <f>0.94*L5137+(1-0.94)*D5137^2</f>
        <v>6.6846890570988055E-4</v>
      </c>
      <c r="M5138" s="4">
        <f t="shared" si="98"/>
        <v>2.5854765628600861E-2</v>
      </c>
      <c r="N5138" s="4">
        <f>D5138/M5138</f>
        <v>-0.28402788202961848</v>
      </c>
      <c r="O5138" s="18">
        <f>AVERAGE(D4894:D5137)-M5138*_xlfn.PERCENTILE.EXC(N4894:N5137,0.95)</f>
        <v>-4.4558036085500699E-2</v>
      </c>
      <c r="P5138" s="4">
        <f>LN(C5138/C5137)</f>
        <v>-7.3159795982848056E-3</v>
      </c>
      <c r="Q5138">
        <f>$Y$3*D5138+$Y$4*P5138</f>
        <v>-7.3217459278103209E-3</v>
      </c>
    </row>
    <row r="5139" spans="1:17" x14ac:dyDescent="0.25">
      <c r="A5139" s="5">
        <v>40317</v>
      </c>
      <c r="B5139">
        <v>7.5087320000000002</v>
      </c>
      <c r="C5139">
        <v>21.576805</v>
      </c>
      <c r="D5139" s="10">
        <f t="shared" si="99"/>
        <v>-1.6057800837848357E-2</v>
      </c>
      <c r="E5139" s="6">
        <f t="shared" si="92"/>
        <v>1.7305516603432779E-2</v>
      </c>
      <c r="F5139" s="17">
        <f t="shared" si="95"/>
        <v>-2.5964469901397065E-2</v>
      </c>
      <c r="G5139" s="17">
        <f t="shared" si="96"/>
        <v>-2.6503471655816256E-2</v>
      </c>
      <c r="H5139">
        <f t="shared" si="93"/>
        <v>6.3204743740705009E-4</v>
      </c>
      <c r="I5139">
        <f t="shared" si="94"/>
        <v>2.5140553641617564E-2</v>
      </c>
      <c r="J5139" s="19">
        <f>AVERAGE(D4895:D5138)-I5139*_xlfn.NORM.S.INV(0.95)</f>
        <v>-3.8813188235254113E-2</v>
      </c>
      <c r="K5139" s="26">
        <f t="shared" si="97"/>
        <v>0</v>
      </c>
      <c r="L5139" s="4">
        <f>0.94*L5138+(1-0.94)*D5138^2</f>
        <v>6.3159636827423988E-4</v>
      </c>
      <c r="M5139" s="4">
        <f t="shared" si="98"/>
        <v>2.5131581093799885E-2</v>
      </c>
      <c r="N5139" s="4">
        <f>D5139/M5139</f>
        <v>-0.63894908871491241</v>
      </c>
      <c r="O5139" s="18">
        <f>AVERAGE(D4895:D5138)-M5139*_xlfn.PERCENTILE.EXC(N4895:N5138,0.95)</f>
        <v>-4.3291693502091805E-2</v>
      </c>
      <c r="P5139" s="4">
        <f>LN(C5139/C5138)</f>
        <v>-1.2667240186633594E-2</v>
      </c>
      <c r="Q5139">
        <f>$Y$3*D5139+$Y$4*P5139</f>
        <v>-1.3378325349394576E-2</v>
      </c>
    </row>
    <row r="5140" spans="1:17" x14ac:dyDescent="0.25">
      <c r="A5140" s="5">
        <v>40318</v>
      </c>
      <c r="B5140">
        <v>7.1888389999999998</v>
      </c>
      <c r="C5140">
        <v>20.713429999999999</v>
      </c>
      <c r="D5140" s="10">
        <f t="shared" si="99"/>
        <v>-4.353692555133544E-2</v>
      </c>
      <c r="E5140" s="6">
        <f t="shared" si="92"/>
        <v>1.7552102681344443E-2</v>
      </c>
      <c r="F5140" s="17">
        <f t="shared" si="95"/>
        <v>-2.6096968069937075E-2</v>
      </c>
      <c r="G5140" s="17">
        <f t="shared" si="96"/>
        <v>-2.6503471655816256E-2</v>
      </c>
      <c r="H5140">
        <f t="shared" si="93"/>
        <v>6.0959576922750721E-4</v>
      </c>
      <c r="I5140">
        <f t="shared" si="94"/>
        <v>2.4689993301487693E-2</v>
      </c>
      <c r="J5140" s="19">
        <f>AVERAGE(D4896:D5139)-I5140*_xlfn.NORM.S.INV(0.95)</f>
        <v>-3.8243351349871321E-2</v>
      </c>
      <c r="K5140" s="26">
        <f t="shared" si="97"/>
        <v>1</v>
      </c>
      <c r="L5140" s="4">
        <f>0.94*L5139+(1-0.94)*D5139^2</f>
        <v>6.0917176424266561E-4</v>
      </c>
      <c r="M5140" s="4">
        <f t="shared" si="98"/>
        <v>2.4681405232333625E-2</v>
      </c>
      <c r="N5140" s="4">
        <f>D5140/M5140</f>
        <v>-1.7639565146922969</v>
      </c>
      <c r="O5140" s="18">
        <f>AVERAGE(D4896:D5139)-M5140*_xlfn.PERCENTILE.EXC(N4896:N5139,0.95)</f>
        <v>-4.2642002293154534E-2</v>
      </c>
      <c r="P5140" s="4">
        <f>LN(C5140/C5139)</f>
        <v>-4.0836612948336654E-2</v>
      </c>
      <c r="Q5140">
        <f>$Y$3*D5140+$Y$4*P5140</f>
        <v>-4.1402935873756368E-2</v>
      </c>
    </row>
    <row r="5141" spans="1:17" x14ac:dyDescent="0.25">
      <c r="A5141" s="5">
        <v>40319</v>
      </c>
      <c r="B5141">
        <v>7.3267150000000001</v>
      </c>
      <c r="C5141">
        <v>20.507131999999999</v>
      </c>
      <c r="D5141" s="10">
        <f t="shared" si="99"/>
        <v>1.8997572767121995E-2</v>
      </c>
      <c r="E5141" s="6">
        <f t="shared" si="92"/>
        <v>1.757714598352594E-2</v>
      </c>
      <c r="F5141" s="17">
        <f t="shared" si="95"/>
        <v>-2.6685112482308263E-2</v>
      </c>
      <c r="G5141" s="17">
        <f t="shared" si="96"/>
        <v>-2.7757796005641083E-2</v>
      </c>
      <c r="H5141">
        <f t="shared" si="93"/>
        <v>6.8674785626160841E-4</v>
      </c>
      <c r="I5141">
        <f t="shared" si="94"/>
        <v>2.6205874460922086E-2</v>
      </c>
      <c r="J5141" s="19">
        <f>AVERAGE(D4897:D5140)-I5141*_xlfn.NORM.S.INV(0.95)</f>
        <v>-4.0919300380756841E-2</v>
      </c>
      <c r="K5141" s="26">
        <f t="shared" si="97"/>
        <v>0</v>
      </c>
      <c r="L5141" s="4">
        <f>0.94*L5140+(1-0.94)*D5140^2</f>
        <v>6.8634929157585715E-4</v>
      </c>
      <c r="M5141" s="4">
        <f t="shared" si="98"/>
        <v>2.6198268866012068E-2</v>
      </c>
      <c r="N5141" s="4">
        <f>D5141/M5141</f>
        <v>0.72514611038930943</v>
      </c>
      <c r="O5141" s="18">
        <f>AVERAGE(D4897:D5140)-M5141*_xlfn.PERCENTILE.EXC(N4897:N5140,0.95)</f>
        <v>-4.5590766699947195E-2</v>
      </c>
      <c r="P5141" s="4">
        <f>LN(C5141/C5140)</f>
        <v>-1.0009554087771792E-2</v>
      </c>
      <c r="Q5141">
        <f>$Y$3*D5141+$Y$4*P5141</f>
        <v>-3.9260358609409006E-3</v>
      </c>
    </row>
    <row r="5142" spans="1:17" x14ac:dyDescent="0.25">
      <c r="A5142" s="5">
        <v>40322</v>
      </c>
      <c r="B5142">
        <v>7.4609610000000002</v>
      </c>
      <c r="C5142">
        <v>20.071629999999999</v>
      </c>
      <c r="D5142" s="10">
        <f t="shared" si="99"/>
        <v>1.8156969102488065E-2</v>
      </c>
      <c r="E5142" s="6">
        <f t="shared" si="92"/>
        <v>1.7571536324130495E-2</v>
      </c>
      <c r="F5142" s="17">
        <f t="shared" si="95"/>
        <v>-2.6691120361029261E-2</v>
      </c>
      <c r="G5142" s="17">
        <f t="shared" si="96"/>
        <v>-2.7757796005641083E-2</v>
      </c>
      <c r="H5142">
        <f t="shared" si="93"/>
        <v>6.6719745114843763E-4</v>
      </c>
      <c r="I5142">
        <f t="shared" si="94"/>
        <v>2.5830165526926799E-2</v>
      </c>
      <c r="J5142" s="19">
        <f>AVERAGE(D4898:D5141)-I5142*_xlfn.NORM.S.INV(0.95)</f>
        <v>-4.0266129490293547E-2</v>
      </c>
      <c r="K5142" s="26">
        <f t="shared" si="97"/>
        <v>0</v>
      </c>
      <c r="L5142" s="4">
        <f>0.94*L5141+(1-0.94)*D5141^2</f>
        <v>6.6682280034383143E-4</v>
      </c>
      <c r="M5142" s="4">
        <f t="shared" si="98"/>
        <v>2.5822912313366815E-2</v>
      </c>
      <c r="N5142" s="4">
        <f>D5142/M5142</f>
        <v>0.70313405715626442</v>
      </c>
      <c r="O5142" s="18">
        <f>AVERAGE(D4898:D5141)-M5142*_xlfn.PERCENTILE.EXC(N4898:N5141,0.95)</f>
        <v>-4.487106560026892E-2</v>
      </c>
      <c r="P5142" s="4">
        <f>LN(C5142/C5141)</f>
        <v>-2.1465352824046286E-2</v>
      </c>
      <c r="Q5142">
        <f>$Y$3*D5142+$Y$4*P5142</f>
        <v>-1.3155563342473876E-2</v>
      </c>
    </row>
    <row r="5143" spans="1:17" x14ac:dyDescent="0.25">
      <c r="A5143" s="5">
        <v>40323</v>
      </c>
      <c r="B5143">
        <v>7.414396</v>
      </c>
      <c r="C5143">
        <v>19.918811999999999</v>
      </c>
      <c r="D5143" s="10">
        <f t="shared" si="99"/>
        <v>-6.2607105293189073E-3</v>
      </c>
      <c r="E5143" s="6">
        <f t="shared" si="92"/>
        <v>1.757774456679535E-2</v>
      </c>
      <c r="F5143" s="17">
        <f t="shared" si="95"/>
        <v>-2.6687810430501852E-2</v>
      </c>
      <c r="G5143" s="17">
        <f t="shared" si="96"/>
        <v>-2.7757796005641083E-2</v>
      </c>
      <c r="H5143">
        <f t="shared" si="93"/>
        <v>6.4694613569885376E-4</v>
      </c>
      <c r="I5143">
        <f t="shared" si="94"/>
        <v>2.5435135849821086E-2</v>
      </c>
      <c r="J5143" s="19">
        <f>AVERAGE(D4899:D5142)-I5143*_xlfn.NORM.S.INV(0.95)</f>
        <v>-3.9622280631227892E-2</v>
      </c>
      <c r="K5143" s="26">
        <f t="shared" si="97"/>
        <v>0</v>
      </c>
      <c r="L5143" s="4">
        <f>0.94*L5142+(1-0.94)*D5142^2</f>
        <v>6.4659396394252389E-4</v>
      </c>
      <c r="M5143" s="4">
        <f t="shared" si="98"/>
        <v>2.5428211969041863E-2</v>
      </c>
      <c r="N5143" s="4">
        <f>D5143/M5143</f>
        <v>-0.24621119789866261</v>
      </c>
      <c r="O5143" s="18">
        <f>AVERAGE(D4899:D5142)-M5143*_xlfn.PERCENTILE.EXC(N4899:N5142,0.95)</f>
        <v>-4.4157190152871256E-2</v>
      </c>
      <c r="P5143" s="4">
        <f>LN(C5143/C5142)</f>
        <v>-7.6427634315335618E-3</v>
      </c>
      <c r="Q5143">
        <f>$Y$3*D5143+$Y$4*P5143</f>
        <v>-7.3529124558362243E-3</v>
      </c>
    </row>
    <row r="5144" spans="1:17" x14ac:dyDescent="0.25">
      <c r="A5144" s="5">
        <v>40324</v>
      </c>
      <c r="B5144">
        <v>7.3808360000000004</v>
      </c>
      <c r="C5144">
        <v>19.108923000000001</v>
      </c>
      <c r="D5144" s="10">
        <f t="shared" si="99"/>
        <v>-4.5366044354776917E-3</v>
      </c>
      <c r="E5144" s="6">
        <f t="shared" si="92"/>
        <v>1.7575797890766718E-2</v>
      </c>
      <c r="F5144" s="17">
        <f t="shared" si="95"/>
        <v>-2.6750110645937443E-2</v>
      </c>
      <c r="G5144" s="17">
        <f t="shared" si="96"/>
        <v>-2.7757796005641083E-2</v>
      </c>
      <c r="H5144">
        <f t="shared" si="93"/>
        <v>6.1048115733683796E-4</v>
      </c>
      <c r="I5144">
        <f t="shared" si="94"/>
        <v>2.470791689594325E-2</v>
      </c>
      <c r="J5144" s="19">
        <f>AVERAGE(D4900:D5143)-I5144*_xlfn.NORM.S.INV(0.95)</f>
        <v>-3.847820046232539E-2</v>
      </c>
      <c r="K5144" s="26">
        <f t="shared" si="97"/>
        <v>0</v>
      </c>
      <c r="L5144" s="4">
        <f>0.94*L5143+(1-0.94)*D5143^2</f>
        <v>6.1015011588588786E-4</v>
      </c>
      <c r="M5144" s="4">
        <f t="shared" si="98"/>
        <v>2.4701216890790783E-2</v>
      </c>
      <c r="N5144" s="4">
        <f>D5144/M5144</f>
        <v>-0.18365914746366396</v>
      </c>
      <c r="O5144" s="18">
        <f>AVERAGE(D4900:D5143)-M5144*_xlfn.PERCENTILE.EXC(N4900:N5143,0.95)</f>
        <v>-4.2883499111809227E-2</v>
      </c>
      <c r="P5144" s="4">
        <f>LN(C5144/C5143)</f>
        <v>-4.1509213087558471E-2</v>
      </c>
      <c r="Q5144">
        <f>$Y$3*D5144+$Y$4*P5144</f>
        <v>-3.3755134589760878E-2</v>
      </c>
    </row>
    <row r="5145" spans="1:17" x14ac:dyDescent="0.25">
      <c r="A5145" s="5">
        <v>40325</v>
      </c>
      <c r="B5145">
        <v>7.6602129999999997</v>
      </c>
      <c r="C5145">
        <v>19.865334000000001</v>
      </c>
      <c r="D5145" s="10">
        <f t="shared" si="99"/>
        <v>3.7152878824834104E-2</v>
      </c>
      <c r="E5145" s="6">
        <f t="shared" si="92"/>
        <v>1.770527236233084E-2</v>
      </c>
      <c r="F5145" s="17">
        <f t="shared" si="95"/>
        <v>-2.6742205656400071E-2</v>
      </c>
      <c r="G5145" s="17">
        <f t="shared" si="96"/>
        <v>-2.7757796005641083E-2</v>
      </c>
      <c r="H5145">
        <f t="shared" si="93"/>
        <v>5.7508713468486738E-4</v>
      </c>
      <c r="I5145">
        <f t="shared" si="94"/>
        <v>2.398097443151273E-2</v>
      </c>
      <c r="J5145" s="19">
        <f>AVERAGE(D4901:D5144)-I5145*_xlfn.NORM.S.INV(0.95)</f>
        <v>-3.7277783520710629E-2</v>
      </c>
      <c r="K5145" s="26">
        <f t="shared" si="97"/>
        <v>0</v>
      </c>
      <c r="L5145" s="4">
        <f>0.94*L5144+(1-0.94)*D5144^2</f>
        <v>5.7477595572097428E-4</v>
      </c>
      <c r="M5145" s="4">
        <f t="shared" si="98"/>
        <v>2.397448551525088E-2</v>
      </c>
      <c r="N5145" s="4">
        <f>D5145/M5145</f>
        <v>1.5496840923322446</v>
      </c>
      <c r="O5145" s="18">
        <f>AVERAGE(D4901:D5144)-M5145*_xlfn.PERCENTILE.EXC(N4901:N5144,0.95)</f>
        <v>-4.1553497413011745E-2</v>
      </c>
      <c r="P5145" s="4">
        <f>LN(C5145/C5144)</f>
        <v>3.882080388005426E-2</v>
      </c>
      <c r="Q5145">
        <f>$Y$3*D5145+$Y$4*P5145</f>
        <v>3.8470998381385645E-2</v>
      </c>
    </row>
    <row r="5146" spans="1:17" x14ac:dyDescent="0.25">
      <c r="A5146" s="5">
        <v>40326</v>
      </c>
      <c r="B5146">
        <v>7.766947</v>
      </c>
      <c r="C5146">
        <v>19.712519</v>
      </c>
      <c r="D5146" s="10">
        <f t="shared" si="99"/>
        <v>1.3837375518348136E-2</v>
      </c>
      <c r="E5146" s="6">
        <f t="shared" si="92"/>
        <v>1.7674625217243386E-2</v>
      </c>
      <c r="F5146" s="17">
        <f t="shared" si="95"/>
        <v>-2.6770585236047945E-2</v>
      </c>
      <c r="G5146" s="17">
        <f t="shared" si="96"/>
        <v>-2.7757796005641083E-2</v>
      </c>
      <c r="H5146">
        <f t="shared" si="93"/>
        <v>6.2340209090214378E-4</v>
      </c>
      <c r="I5146">
        <f t="shared" si="94"/>
        <v>2.4968021365381433E-2</v>
      </c>
      <c r="J5146" s="19">
        <f>AVERAGE(D4902:D5145)-I5146*_xlfn.NORM.S.INV(0.95)</f>
        <v>-3.8716744275353897E-2</v>
      </c>
      <c r="K5146" s="26">
        <f t="shared" si="97"/>
        <v>0</v>
      </c>
      <c r="L5146" s="4">
        <f>0.94*L5145+(1-0.94)*D5145^2</f>
        <v>6.231095826760843E-4</v>
      </c>
      <c r="M5146" s="4">
        <f t="shared" si="98"/>
        <v>2.4962163020781757E-2</v>
      </c>
      <c r="N5146" s="4">
        <f>D5146/M5146</f>
        <v>0.55433399368588776</v>
      </c>
      <c r="O5146" s="18">
        <f>AVERAGE(D4902:D5145)-M5146*_xlfn.PERCENTILE.EXC(N4902:N5145,0.95)</f>
        <v>-4.3170081771499821E-2</v>
      </c>
      <c r="P5146" s="4">
        <f>LN(C5146/C5145)</f>
        <v>-7.7222864721678856E-3</v>
      </c>
      <c r="Q5146">
        <f>$Y$3*D5146+$Y$4*P5146</f>
        <v>-3.2006874410149735E-3</v>
      </c>
    </row>
    <row r="5147" spans="1:17" x14ac:dyDescent="0.25">
      <c r="A5147" s="5">
        <v>40330</v>
      </c>
      <c r="B5147">
        <v>7.8863799999999999</v>
      </c>
      <c r="C5147">
        <v>19.781288</v>
      </c>
      <c r="D5147" s="10">
        <f t="shared" si="99"/>
        <v>1.5260055281641186E-2</v>
      </c>
      <c r="E5147" s="6">
        <f t="shared" si="92"/>
        <v>1.7690933442522924E-2</v>
      </c>
      <c r="F5147" s="17">
        <f t="shared" si="95"/>
        <v>-2.6591912194464259E-2</v>
      </c>
      <c r="G5147" s="17">
        <f t="shared" si="96"/>
        <v>-2.7757796005641083E-2</v>
      </c>
      <c r="H5147">
        <f t="shared" si="93"/>
        <v>5.9748634312216202E-4</v>
      </c>
      <c r="I5147">
        <f t="shared" si="94"/>
        <v>2.4443533769121069E-2</v>
      </c>
      <c r="J5147" s="19">
        <f>AVERAGE(D4903:D5146)-I5147*_xlfn.NORM.S.INV(0.95)</f>
        <v>-3.7725775976523102E-2</v>
      </c>
      <c r="K5147" s="26">
        <f t="shared" si="97"/>
        <v>0</v>
      </c>
      <c r="L5147" s="4">
        <f>0.94*L5146+(1-0.94)*D5146^2</f>
        <v>5.9721138538966609E-4</v>
      </c>
      <c r="M5147" s="4">
        <f t="shared" si="98"/>
        <v>2.4437908776932329E-2</v>
      </c>
      <c r="N5147" s="4">
        <f>D5147/M5147</f>
        <v>0.62444194472342118</v>
      </c>
      <c r="O5147" s="18">
        <f>AVERAGE(D4903:D5146)-M5147*_xlfn.PERCENTILE.EXC(N4903:N5146,0.95)</f>
        <v>-4.2085766128723695E-2</v>
      </c>
      <c r="P5147" s="4">
        <f>LN(C5147/C5146)</f>
        <v>3.4825242095489445E-3</v>
      </c>
      <c r="Q5147">
        <f>$Y$3*D5147+$Y$4*P5147</f>
        <v>5.9525663237700033E-3</v>
      </c>
    </row>
    <row r="5148" spans="1:17" x14ac:dyDescent="0.25">
      <c r="A5148" s="5">
        <v>40331</v>
      </c>
      <c r="B5148">
        <v>7.9807139999999999</v>
      </c>
      <c r="C5148">
        <v>20.216791000000001</v>
      </c>
      <c r="D5148" s="10">
        <f t="shared" si="99"/>
        <v>1.1890660188997298E-2</v>
      </c>
      <c r="E5148" s="6">
        <f t="shared" si="92"/>
        <v>1.7633277753525294E-2</v>
      </c>
      <c r="F5148" s="17">
        <f t="shared" si="95"/>
        <v>-2.6547421341701922E-2</v>
      </c>
      <c r="G5148" s="17">
        <f t="shared" si="96"/>
        <v>-2.7757796005641083E-2</v>
      </c>
      <c r="H5148">
        <f t="shared" si="93"/>
        <v>5.7560931976675706E-4</v>
      </c>
      <c r="I5148">
        <f t="shared" si="94"/>
        <v>2.3991859447878506E-2</v>
      </c>
      <c r="J5148" s="19">
        <f>AVERAGE(D4904:D5147)-I5148*_xlfn.NORM.S.INV(0.95)</f>
        <v>-3.6911522334763899E-2</v>
      </c>
      <c r="K5148" s="26">
        <f t="shared" si="97"/>
        <v>0</v>
      </c>
      <c r="L5148" s="4">
        <f>0.94*L5147+(1-0.94)*D5147^2</f>
        <v>5.7535085949821086E-4</v>
      </c>
      <c r="M5148" s="4">
        <f t="shared" si="98"/>
        <v>2.3986472427145491E-2</v>
      </c>
      <c r="N5148" s="4">
        <f>D5148/M5148</f>
        <v>0.4957235885815639</v>
      </c>
      <c r="O5148" s="18">
        <f>AVERAGE(D4904:D5147)-M5148*_xlfn.PERCENTILE.EXC(N4904:N5147,0.95)</f>
        <v>-4.1191191818372171E-2</v>
      </c>
      <c r="P5148" s="4">
        <f>LN(C5148/C5147)</f>
        <v>2.1777056390595139E-2</v>
      </c>
      <c r="Q5148">
        <f>$Y$3*D5148+$Y$4*P5148</f>
        <v>1.9703632442371694E-2</v>
      </c>
    </row>
    <row r="5149" spans="1:17" x14ac:dyDescent="0.25">
      <c r="A5149" s="5">
        <v>40332</v>
      </c>
      <c r="B5149">
        <v>7.9556129999999996</v>
      </c>
      <c r="C5149">
        <v>20.522409</v>
      </c>
      <c r="D5149" s="10">
        <f t="shared" si="99"/>
        <v>-3.1501638686939623E-3</v>
      </c>
      <c r="E5149" s="6">
        <f t="shared" si="92"/>
        <v>1.7627538022771991E-2</v>
      </c>
      <c r="F5149" s="17">
        <f t="shared" si="95"/>
        <v>-2.6315645090654601E-2</v>
      </c>
      <c r="G5149" s="17">
        <f t="shared" si="96"/>
        <v>-2.7757796005641083E-2</v>
      </c>
      <c r="H5149">
        <f t="shared" si="93"/>
        <v>5.4955602856456389E-4</v>
      </c>
      <c r="I5149">
        <f t="shared" si="94"/>
        <v>2.3442611385350479E-2</v>
      </c>
      <c r="J5149" s="19">
        <f>AVERAGE(D4905:D5148)-I5149*_xlfn.NORM.S.INV(0.95)</f>
        <v>-3.5871148585133419E-2</v>
      </c>
      <c r="K5149" s="26">
        <f t="shared" si="97"/>
        <v>0</v>
      </c>
      <c r="L5149" s="4">
        <f>0.94*L5148+(1-0.94)*D5148^2</f>
        <v>5.4931307591213048E-4</v>
      </c>
      <c r="M5149" s="4">
        <f t="shared" si="98"/>
        <v>2.3437428952684431E-2</v>
      </c>
      <c r="N5149" s="4">
        <f>D5149/M5149</f>
        <v>-0.13440739916709826</v>
      </c>
      <c r="O5149" s="18">
        <f>AVERAGE(D4905:D5148)-M5149*_xlfn.PERCENTILE.EXC(N4905:N5148,0.95)</f>
        <v>-4.0052991356551042E-2</v>
      </c>
      <c r="P5149" s="4">
        <f>LN(C5149/C5148)</f>
        <v>1.5003914328563297E-2</v>
      </c>
      <c r="Q5149">
        <f>$Y$3*D5149+$Y$4*P5149</f>
        <v>1.1196551187884115E-2</v>
      </c>
    </row>
    <row r="5150" spans="1:17" x14ac:dyDescent="0.25">
      <c r="A5150" s="5">
        <v>40333</v>
      </c>
      <c r="B5150">
        <v>7.739128</v>
      </c>
      <c r="C5150">
        <v>19.704882000000001</v>
      </c>
      <c r="D5150" s="10">
        <f t="shared" si="99"/>
        <v>-2.758869751855823E-2</v>
      </c>
      <c r="E5150" s="6">
        <f t="shared" si="92"/>
        <v>1.7733393960667206E-2</v>
      </c>
      <c r="F5150" s="17">
        <f t="shared" si="95"/>
        <v>-2.6292699045265627E-2</v>
      </c>
      <c r="G5150" s="17">
        <f t="shared" si="96"/>
        <v>-2.7757796005641083E-2</v>
      </c>
      <c r="H5150">
        <f t="shared" si="93"/>
        <v>5.1717807879466749E-4</v>
      </c>
      <c r="I5150">
        <f t="shared" si="94"/>
        <v>2.2741549612870875E-2</v>
      </c>
      <c r="J5150" s="19">
        <f>AVERAGE(D4906:D5149)-I5150*_xlfn.NORM.S.INV(0.95)</f>
        <v>-3.4704499557511648E-2</v>
      </c>
      <c r="K5150" s="26">
        <f t="shared" si="97"/>
        <v>0</v>
      </c>
      <c r="L5150" s="4">
        <f>0.94*L5149+(1-0.94)*D5149^2</f>
        <v>5.1694970330138008E-4</v>
      </c>
      <c r="M5150" s="4">
        <f t="shared" si="98"/>
        <v>2.2736527951764757E-2</v>
      </c>
      <c r="N5150" s="4">
        <f>D5150/M5150</f>
        <v>-1.2134085545993341</v>
      </c>
      <c r="O5150" s="18">
        <f>AVERAGE(D4906:D5149)-M5150*_xlfn.PERCENTILE.EXC(N4906:N5149,0.95)</f>
        <v>-3.8761293007869679E-2</v>
      </c>
      <c r="P5150" s="4">
        <f>LN(C5150/C5149)</f>
        <v>-4.0650988771620038E-2</v>
      </c>
      <c r="Q5150">
        <f>$Y$3*D5150+$Y$4*P5150</f>
        <v>-3.7911500392791897E-2</v>
      </c>
    </row>
    <row r="5151" spans="1:17" x14ac:dyDescent="0.25">
      <c r="A5151" s="5">
        <v>40336</v>
      </c>
      <c r="B5151">
        <v>7.5873489999999997</v>
      </c>
      <c r="C5151">
        <v>19.322852999999999</v>
      </c>
      <c r="D5151" s="10">
        <f t="shared" si="99"/>
        <v>-1.9806764721770856E-2</v>
      </c>
      <c r="E5151" s="6">
        <f t="shared" si="92"/>
        <v>1.7783292738171766E-2</v>
      </c>
      <c r="F5151" s="17">
        <f t="shared" si="95"/>
        <v>-2.6587707169315373E-2</v>
      </c>
      <c r="G5151" s="17">
        <f t="shared" si="96"/>
        <v>-2.7950569396324038E-2</v>
      </c>
      <c r="H5151">
        <f t="shared" si="93"/>
        <v>5.3181556791321747E-4</v>
      </c>
      <c r="I5151">
        <f t="shared" si="94"/>
        <v>2.3061126770242982E-2</v>
      </c>
      <c r="J5151" s="19">
        <f>AVERAGE(D4907:D5150)-I5151*_xlfn.NORM.S.INV(0.95)</f>
        <v>-3.5351047804574445E-2</v>
      </c>
      <c r="K5151" s="26">
        <f t="shared" si="97"/>
        <v>0</v>
      </c>
      <c r="L5151" s="4">
        <f>0.94*L5150+(1-0.94)*D5150^2</f>
        <v>5.3160089494952737E-4</v>
      </c>
      <c r="M5151" s="4">
        <f t="shared" si="98"/>
        <v>2.3056471866908158E-2</v>
      </c>
      <c r="N5151" s="4">
        <f>D5151/M5151</f>
        <v>-0.85905444840407474</v>
      </c>
      <c r="O5151" s="18">
        <f>AVERAGE(D4907:D5150)-M5151*_xlfn.PERCENTILE.EXC(N4907:N5150,0.95)</f>
        <v>-3.9465647142833321E-2</v>
      </c>
      <c r="P5151" s="4">
        <f>LN(C5151/C5150)</f>
        <v>-1.9577933611636573E-2</v>
      </c>
      <c r="Q5151">
        <f>$Y$3*D5151+$Y$4*P5151</f>
        <v>-1.9625925204748561E-2</v>
      </c>
    </row>
    <row r="5152" spans="1:17" x14ac:dyDescent="0.25">
      <c r="A5152" s="5">
        <v>40337</v>
      </c>
      <c r="B5152">
        <v>7.5386670000000002</v>
      </c>
      <c r="C5152">
        <v>19.185328999999999</v>
      </c>
      <c r="D5152" s="10">
        <f t="shared" si="99"/>
        <v>-6.4368790947109721E-3</v>
      </c>
      <c r="E5152" s="6">
        <f t="shared" si="92"/>
        <v>1.7792494729869001E-2</v>
      </c>
      <c r="F5152" s="17">
        <f t="shared" si="95"/>
        <v>-2.6727748121685012E-2</v>
      </c>
      <c r="G5152" s="17">
        <f t="shared" si="96"/>
        <v>-2.7950569396324038E-2</v>
      </c>
      <c r="H5152">
        <f t="shared" si="93"/>
        <v>5.2344510956303962E-4</v>
      </c>
      <c r="I5152">
        <f t="shared" si="94"/>
        <v>2.287892282348624E-2</v>
      </c>
      <c r="J5152" s="19">
        <f>AVERAGE(D4908:D5151)-I5152*_xlfn.NORM.S.INV(0.95)</f>
        <v>-3.5109313749117563E-2</v>
      </c>
      <c r="K5152" s="26">
        <f t="shared" si="97"/>
        <v>0</v>
      </c>
      <c r="L5152" s="4">
        <f>0.94*L5151+(1-0.94)*D5151^2</f>
        <v>5.2324331697717092E-4</v>
      </c>
      <c r="M5152" s="4">
        <f t="shared" si="98"/>
        <v>2.287451238774656E-2</v>
      </c>
      <c r="N5152" s="4">
        <f>D5152/M5152</f>
        <v>-0.28139962004869162</v>
      </c>
      <c r="O5152" s="18">
        <f>AVERAGE(D4908:D5151)-M5152*_xlfn.PERCENTILE.EXC(N4908:N5151,0.95)</f>
        <v>-3.9191782749415933E-2</v>
      </c>
      <c r="P5152" s="4">
        <f>LN(C5152/C5151)</f>
        <v>-7.1426163235106489E-3</v>
      </c>
      <c r="Q5152">
        <f>$Y$3*D5152+$Y$4*P5152</f>
        <v>-6.9946056185472361E-3</v>
      </c>
    </row>
    <row r="5153" spans="1:17" x14ac:dyDescent="0.25">
      <c r="A5153" s="5">
        <v>40338</v>
      </c>
      <c r="B5153">
        <v>7.3533210000000002</v>
      </c>
      <c r="C5153">
        <v>18.940832</v>
      </c>
      <c r="D5153" s="10">
        <f t="shared" si="99"/>
        <v>-2.4893328027702631E-2</v>
      </c>
      <c r="E5153" s="6">
        <f t="shared" si="92"/>
        <v>1.7813117724390985E-2</v>
      </c>
      <c r="F5153" s="17">
        <f t="shared" si="95"/>
        <v>-2.6778321486666562E-2</v>
      </c>
      <c r="G5153" s="17">
        <f t="shared" si="96"/>
        <v>-2.7950569396324038E-2</v>
      </c>
      <c r="H5153">
        <f t="shared" si="93"/>
        <v>4.9452440773805283E-4</v>
      </c>
      <c r="I5153">
        <f t="shared" si="94"/>
        <v>2.2237904751528478E-2</v>
      </c>
      <c r="J5153" s="19">
        <f>AVERAGE(D4909:D5152)-I5153*_xlfn.NORM.S.INV(0.95)</f>
        <v>-3.4090370284079574E-2</v>
      </c>
      <c r="K5153" s="26">
        <f t="shared" si="97"/>
        <v>0</v>
      </c>
      <c r="L5153" s="4">
        <f>0.94*L5152+(1-0.94)*D5152^2</f>
        <v>4.9433472270733628E-4</v>
      </c>
      <c r="M5153" s="4">
        <f t="shared" si="98"/>
        <v>2.2233639439087256E-2</v>
      </c>
      <c r="N5153" s="4">
        <f>D5153/M5153</f>
        <v>-1.1196245264254661</v>
      </c>
      <c r="O5153" s="18">
        <f>AVERAGE(D4909:D5152)-M5153*_xlfn.PERCENTILE.EXC(N4909:N5152,0.95)</f>
        <v>-3.8058496612001197E-2</v>
      </c>
      <c r="P5153" s="4">
        <f>LN(C5153/C5152)</f>
        <v>-1.2825857378639118E-2</v>
      </c>
      <c r="Q5153">
        <f>$Y$3*D5153+$Y$4*P5153</f>
        <v>-1.5356707056118954E-2</v>
      </c>
    </row>
    <row r="5154" spans="1:17" x14ac:dyDescent="0.25">
      <c r="A5154" s="5">
        <v>40339</v>
      </c>
      <c r="B5154">
        <v>7.5743460000000002</v>
      </c>
      <c r="C5154">
        <v>19.101279999999999</v>
      </c>
      <c r="D5154" s="10">
        <f t="shared" si="99"/>
        <v>2.9614963122587989E-2</v>
      </c>
      <c r="E5154" s="6">
        <f t="shared" si="92"/>
        <v>1.7862746723580885E-2</v>
      </c>
      <c r="F5154" s="17">
        <f t="shared" si="95"/>
        <v>-2.7021434972353563E-2</v>
      </c>
      <c r="G5154" s="17">
        <f t="shared" si="96"/>
        <v>-2.7950569396324038E-2</v>
      </c>
      <c r="H5154">
        <f t="shared" si="93"/>
        <v>5.0203361009145797E-4</v>
      </c>
      <c r="I5154">
        <f t="shared" si="94"/>
        <v>2.2406106535751764E-2</v>
      </c>
      <c r="J5154" s="19">
        <f>AVERAGE(D4910:D5153)-I5154*_xlfn.NORM.S.INV(0.95)</f>
        <v>-3.4576229277267868E-2</v>
      </c>
      <c r="K5154" s="26">
        <f t="shared" si="97"/>
        <v>0</v>
      </c>
      <c r="L5154" s="4">
        <f>0.94*L5153+(1-0.94)*D5153^2</f>
        <v>5.0185530616258449E-4</v>
      </c>
      <c r="M5154" s="4">
        <f t="shared" si="98"/>
        <v>2.2402127268690009E-2</v>
      </c>
      <c r="N5154" s="4">
        <f>D5154/M5154</f>
        <v>1.3219710238848117</v>
      </c>
      <c r="O5154" s="18">
        <f>AVERAGE(D4910:D5153)-M5154*_xlfn.PERCENTILE.EXC(N4910:N5153,0.95)</f>
        <v>-3.8574949969328087E-2</v>
      </c>
      <c r="P5154" s="4">
        <f>LN(C5154/C5153)</f>
        <v>8.4353335265230749E-3</v>
      </c>
      <c r="Q5154">
        <f>$Y$3*D5154+$Y$4*P5154</f>
        <v>1.2877230282783515E-2</v>
      </c>
    </row>
    <row r="5155" spans="1:17" x14ac:dyDescent="0.25">
      <c r="A5155" s="5">
        <v>40340</v>
      </c>
      <c r="B5155">
        <v>7.6650520000000002</v>
      </c>
      <c r="C5155">
        <v>19.605557999999998</v>
      </c>
      <c r="D5155" s="10">
        <f t="shared" si="99"/>
        <v>1.1904285349714194E-2</v>
      </c>
      <c r="E5155" s="6">
        <f t="shared" si="92"/>
        <v>1.7787147902161581E-2</v>
      </c>
      <c r="F5155" s="17">
        <f t="shared" si="95"/>
        <v>-2.6919221783747588E-2</v>
      </c>
      <c r="G5155" s="17">
        <f t="shared" si="96"/>
        <v>-2.7950569396324038E-2</v>
      </c>
      <c r="H5155">
        <f t="shared" si="93"/>
        <v>5.2453435593110534E-4</v>
      </c>
      <c r="I5155">
        <f t="shared" si="94"/>
        <v>2.2902715034054485E-2</v>
      </c>
      <c r="J5155" s="19">
        <f>AVERAGE(D4911:D5154)-I5155*_xlfn.NORM.S.INV(0.95)</f>
        <v>-3.5209231938950571E-2</v>
      </c>
      <c r="K5155" s="26">
        <f t="shared" si="97"/>
        <v>0</v>
      </c>
      <c r="L5155" s="4">
        <f>0.94*L5154+(1-0.94)*D5154^2</f>
        <v>5.2436675023796427E-4</v>
      </c>
      <c r="M5155" s="4">
        <f t="shared" si="98"/>
        <v>2.2899055662580593E-2</v>
      </c>
      <c r="N5155" s="4">
        <f>D5155/M5155</f>
        <v>0.51985922586174671</v>
      </c>
      <c r="O5155" s="18">
        <f>AVERAGE(D4911:D5154)-M5155*_xlfn.PERCENTILE.EXC(N4911:N5154,0.95)</f>
        <v>-3.9297324410820351E-2</v>
      </c>
      <c r="P5155" s="4">
        <f>LN(C5155/C5154)</f>
        <v>2.605774895232631E-2</v>
      </c>
      <c r="Q5155">
        <f>$Y$3*D5155+$Y$4*P5155</f>
        <v>2.3089414507139708E-2</v>
      </c>
    </row>
    <row r="5156" spans="1:17" x14ac:dyDescent="0.25">
      <c r="A5156" s="5">
        <v>40343</v>
      </c>
      <c r="B5156">
        <v>7.6883340000000002</v>
      </c>
      <c r="C5156">
        <v>19.483305000000001</v>
      </c>
      <c r="D5156" s="10">
        <f t="shared" si="99"/>
        <v>3.0328186688760241E-3</v>
      </c>
      <c r="E5156" s="6">
        <f t="shared" si="92"/>
        <v>1.7765309183740113E-2</v>
      </c>
      <c r="F5156" s="17">
        <f t="shared" si="95"/>
        <v>-2.6644595540614494E-2</v>
      </c>
      <c r="G5156" s="17">
        <f t="shared" si="96"/>
        <v>-2.7950569396324038E-2</v>
      </c>
      <c r="H5156">
        <f t="shared" si="93"/>
        <v>5.0156501515648429E-4</v>
      </c>
      <c r="I5156">
        <f t="shared" si="94"/>
        <v>2.2395647236828953E-2</v>
      </c>
      <c r="J5156" s="19">
        <f>AVERAGE(D4912:D5155)-I5156*_xlfn.NORM.S.INV(0.95)</f>
        <v>-3.4224902386045565E-2</v>
      </c>
      <c r="K5156" s="26">
        <f t="shared" si="97"/>
        <v>0</v>
      </c>
      <c r="L5156" s="4">
        <f>0.94*L5155+(1-0.94)*D5155^2</f>
        <v>5.0140746580493167E-4</v>
      </c>
      <c r="M5156" s="4">
        <f t="shared" si="98"/>
        <v>2.2392129550467765E-2</v>
      </c>
      <c r="N5156" s="4">
        <f>D5156/M5156</f>
        <v>0.13544127913518031</v>
      </c>
      <c r="O5156" s="18">
        <f>AVERAGE(D4912:D5155)-M5156*_xlfn.PERCENTILE.EXC(N4912:N5155,0.95)</f>
        <v>-3.8222594823364604E-2</v>
      </c>
      <c r="P5156" s="4">
        <f>LN(C5156/C5155)</f>
        <v>-6.2551524517425973E-3</v>
      </c>
      <c r="Q5156">
        <f>$Y$3*D5156+$Y$4*P5156</f>
        <v>-4.3072331736556113E-3</v>
      </c>
    </row>
    <row r="5157" spans="1:17" x14ac:dyDescent="0.25">
      <c r="A5157" s="5">
        <v>40344</v>
      </c>
      <c r="B5157">
        <v>7.8519079999999999</v>
      </c>
      <c r="C5157">
        <v>20.308482999999999</v>
      </c>
      <c r="D5157" s="10">
        <f t="shared" si="99"/>
        <v>2.1052444532373645E-2</v>
      </c>
      <c r="E5157" s="6">
        <f t="shared" si="92"/>
        <v>1.7739323624885596E-2</v>
      </c>
      <c r="F5157" s="17">
        <f t="shared" si="95"/>
        <v>-2.6663279643582949E-2</v>
      </c>
      <c r="G5157" s="17">
        <f t="shared" si="96"/>
        <v>-2.7950569396324038E-2</v>
      </c>
      <c r="H5157">
        <f t="shared" si="93"/>
        <v>4.7202299359179218E-4</v>
      </c>
      <c r="I5157">
        <f t="shared" si="94"/>
        <v>2.1726090158880225E-2</v>
      </c>
      <c r="J5157" s="19">
        <f>AVERAGE(D4913:D5156)-I5157*_xlfn.NORM.S.INV(0.95)</f>
        <v>-3.3178184596102549E-2</v>
      </c>
      <c r="K5157" s="26">
        <f t="shared" si="97"/>
        <v>0</v>
      </c>
      <c r="L5157" s="4">
        <f>0.94*L5156+(1-0.94)*D5156^2</f>
        <v>4.7187489720133276E-4</v>
      </c>
      <c r="M5157" s="4">
        <f t="shared" si="98"/>
        <v>2.1722681630068897E-2</v>
      </c>
      <c r="N5157" s="4">
        <f>D5157/M5157</f>
        <v>0.96914574778983553</v>
      </c>
      <c r="O5157" s="18">
        <f>AVERAGE(D4913:D5156)-M5157*_xlfn.PERCENTILE.EXC(N4913:N5156,0.95)</f>
        <v>-3.7056366296632469E-2</v>
      </c>
      <c r="P5157" s="4">
        <f>LN(C5157/C5156)</f>
        <v>4.1480735518346898E-2</v>
      </c>
      <c r="Q5157">
        <f>$Y$3*D5157+$Y$4*P5157</f>
        <v>3.7196413214457401E-2</v>
      </c>
    </row>
    <row r="5158" spans="1:17" x14ac:dyDescent="0.25">
      <c r="A5158" s="5">
        <v>40345</v>
      </c>
      <c r="B5158">
        <v>8.0804869999999998</v>
      </c>
      <c r="C5158">
        <v>20.109829000000001</v>
      </c>
      <c r="D5158" s="10">
        <f t="shared" si="99"/>
        <v>2.8695583408419229E-2</v>
      </c>
      <c r="E5158" s="6">
        <f t="shared" si="92"/>
        <v>1.7789623054523505E-2</v>
      </c>
      <c r="F5158" s="17">
        <f t="shared" si="95"/>
        <v>-2.6642333395013058E-2</v>
      </c>
      <c r="G5158" s="17">
        <f t="shared" si="96"/>
        <v>-2.7950569396324038E-2</v>
      </c>
      <c r="H5158">
        <f t="shared" si="93"/>
        <v>4.7029393922360475E-4</v>
      </c>
      <c r="I5158">
        <f t="shared" si="94"/>
        <v>2.1686261531753341E-2</v>
      </c>
      <c r="J5158" s="19">
        <f>AVERAGE(D4914:D5157)-I5158*_xlfn.NORM.S.INV(0.95)</f>
        <v>-3.3134468526476724E-2</v>
      </c>
      <c r="K5158" s="26">
        <f t="shared" si="97"/>
        <v>0</v>
      </c>
      <c r="L5158" s="4">
        <f>0.94*L5157+(1-0.94)*D5157^2</f>
        <v>4.7015472861657292E-4</v>
      </c>
      <c r="M5158" s="4">
        <f t="shared" si="98"/>
        <v>2.1683051644465844E-2</v>
      </c>
      <c r="N5158" s="4">
        <f>D5158/M5158</f>
        <v>1.323410739361643</v>
      </c>
      <c r="O5158" s="18">
        <f>AVERAGE(D4914:D5157)-M5158*_xlfn.PERCENTILE.EXC(N4914:N5157,0.95)</f>
        <v>-3.7005891536386462E-2</v>
      </c>
      <c r="P5158" s="4">
        <f>LN(C5158/C5157)</f>
        <v>-9.8299800166836235E-3</v>
      </c>
      <c r="Q5158">
        <f>$Y$3*D5158+$Y$4*P5158</f>
        <v>-1.7502081568931726E-3</v>
      </c>
    </row>
    <row r="5159" spans="1:17" x14ac:dyDescent="0.25">
      <c r="A5159" s="5">
        <v>40346</v>
      </c>
      <c r="B5159">
        <v>8.2201749999999993</v>
      </c>
      <c r="C5159">
        <v>20.148035</v>
      </c>
      <c r="D5159" s="10">
        <f t="shared" si="99"/>
        <v>1.7139355385251437E-2</v>
      </c>
      <c r="E5159" s="6">
        <f t="shared" si="92"/>
        <v>1.7809847539092802E-2</v>
      </c>
      <c r="F5159" s="17">
        <f t="shared" si="95"/>
        <v>-2.6682375430433392E-2</v>
      </c>
      <c r="G5159" s="17">
        <f t="shared" si="96"/>
        <v>-2.7950569396324038E-2</v>
      </c>
      <c r="H5159">
        <f t="shared" si="93"/>
        <v>4.9148249329916118E-4</v>
      </c>
      <c r="I5159">
        <f t="shared" si="94"/>
        <v>2.2169404441688575E-2</v>
      </c>
      <c r="J5159" s="19">
        <f>AVERAGE(D4915:D5158)-I5159*_xlfn.NORM.S.INV(0.95)</f>
        <v>-3.3886474730366406E-2</v>
      </c>
      <c r="K5159" s="26">
        <f t="shared" si="97"/>
        <v>0</v>
      </c>
      <c r="L5159" s="4">
        <f>0.94*L5158+(1-0.94)*D5158^2</f>
        <v>4.9135163532855128E-4</v>
      </c>
      <c r="M5159" s="4">
        <f t="shared" si="98"/>
        <v>2.2166452926179941E-2</v>
      </c>
      <c r="N5159" s="4">
        <f>D5159/M5159</f>
        <v>0.7732114579779612</v>
      </c>
      <c r="O5159" s="18">
        <f>AVERAGE(D4915:D5158)-M5159*_xlfn.PERCENTILE.EXC(N4915:N5158,0.95)</f>
        <v>-3.7844749816277168E-2</v>
      </c>
      <c r="P5159" s="4">
        <f>LN(C5159/C5158)</f>
        <v>1.8980645108359522E-3</v>
      </c>
      <c r="Q5159">
        <f>$Y$3*D5159+$Y$4*P5159</f>
        <v>5.094543476118066E-3</v>
      </c>
    </row>
    <row r="5160" spans="1:17" x14ac:dyDescent="0.25">
      <c r="A5160" s="5">
        <v>40347</v>
      </c>
      <c r="B5160">
        <v>8.2866970000000002</v>
      </c>
      <c r="C5160">
        <v>20.201512999999998</v>
      </c>
      <c r="D5160" s="10">
        <f t="shared" si="99"/>
        <v>8.0599595273666766E-3</v>
      </c>
      <c r="E5160" s="6">
        <f t="shared" si="92"/>
        <v>1.7813150178057225E-2</v>
      </c>
      <c r="F5160" s="17">
        <f t="shared" si="95"/>
        <v>-2.6631854722351609E-2</v>
      </c>
      <c r="G5160" s="17">
        <f t="shared" si="96"/>
        <v>-2.7950569396324038E-2</v>
      </c>
      <c r="H5160">
        <f t="shared" si="93"/>
        <v>4.7961899388252838E-4</v>
      </c>
      <c r="I5160">
        <f t="shared" si="94"/>
        <v>2.1900205338821102E-2</v>
      </c>
      <c r="J5160" s="19">
        <f>AVERAGE(D4916:D5159)-I5160*_xlfn.NORM.S.INV(0.95)</f>
        <v>-3.335989458476394E-2</v>
      </c>
      <c r="K5160" s="26">
        <f t="shared" si="97"/>
        <v>0</v>
      </c>
      <c r="L5160" s="4">
        <f>0.94*L5159+(1-0.94)*D5159^2</f>
        <v>4.7949598739015507E-4</v>
      </c>
      <c r="M5160" s="4">
        <f t="shared" si="98"/>
        <v>2.1897396817662028E-2</v>
      </c>
      <c r="N5160" s="4">
        <f>D5160/M5160</f>
        <v>0.36807843391072242</v>
      </c>
      <c r="O5160" s="18">
        <f>AVERAGE(D4916:D5159)-M5160*_xlfn.PERCENTILE.EXC(N4916:N5159,0.95)</f>
        <v>-3.7270300457879012E-2</v>
      </c>
      <c r="P5160" s="4">
        <f>LN(C5160/C5159)</f>
        <v>2.650737565297631E-3</v>
      </c>
      <c r="Q5160">
        <f>$Y$3*D5160+$Y$4*P5160</f>
        <v>3.7851863703735888E-3</v>
      </c>
    </row>
    <row r="5161" spans="1:17" x14ac:dyDescent="0.25">
      <c r="A5161" s="5">
        <v>40350</v>
      </c>
      <c r="B5161">
        <v>8.1687770000000004</v>
      </c>
      <c r="C5161">
        <v>19.827124000000001</v>
      </c>
      <c r="D5161" s="10">
        <f t="shared" si="99"/>
        <v>-1.4332254242350849E-2</v>
      </c>
      <c r="E5161" s="6">
        <f t="shared" si="92"/>
        <v>1.7846282844230458E-2</v>
      </c>
      <c r="F5161" s="17">
        <f t="shared" si="95"/>
        <v>-2.6617514634857037E-2</v>
      </c>
      <c r="G5161" s="17">
        <f t="shared" si="96"/>
        <v>-2.7950569396324038E-2</v>
      </c>
      <c r="H5161">
        <f t="shared" si="93"/>
        <v>4.5473963110454396E-4</v>
      </c>
      <c r="I5161">
        <f t="shared" si="94"/>
        <v>2.1324624993292237E-2</v>
      </c>
      <c r="J5161" s="19">
        <f>AVERAGE(D4917:D5160)-I5161*_xlfn.NORM.S.INV(0.95)</f>
        <v>-3.2393376720645094E-2</v>
      </c>
      <c r="K5161" s="26">
        <f t="shared" si="97"/>
        <v>0</v>
      </c>
      <c r="L5161" s="4">
        <f>0.94*L5160+(1-0.94)*D5160^2</f>
        <v>4.5462400500171306E-4</v>
      </c>
      <c r="M5161" s="4">
        <f t="shared" si="98"/>
        <v>2.1321913727470925E-2</v>
      </c>
      <c r="N5161" s="4">
        <f>D5161/M5161</f>
        <v>-0.67218423381412173</v>
      </c>
      <c r="O5161" s="18">
        <f>AVERAGE(D4917:D5160)-M5161*_xlfn.PERCENTILE.EXC(N4917:N5160,0.95)</f>
        <v>-3.6201052208236502E-2</v>
      </c>
      <c r="P5161" s="4">
        <f>LN(C5161/C5160)</f>
        <v>-1.8706603357502904E-2</v>
      </c>
      <c r="Q5161">
        <f>$Y$3*D5161+$Y$4*P5161</f>
        <v>-1.778919320841537E-2</v>
      </c>
    </row>
    <row r="5162" spans="1:17" x14ac:dyDescent="0.25">
      <c r="A5162" s="5">
        <v>40351</v>
      </c>
      <c r="B5162">
        <v>8.2800460000000005</v>
      </c>
      <c r="C5162">
        <v>19.689602000000001</v>
      </c>
      <c r="D5162" s="10">
        <f t="shared" si="99"/>
        <v>1.3529320273093857E-2</v>
      </c>
      <c r="E5162" s="6">
        <f t="shared" si="92"/>
        <v>1.7801350539880204E-2</v>
      </c>
      <c r="F5162" s="17">
        <f t="shared" si="95"/>
        <v>-2.6742242344124229E-2</v>
      </c>
      <c r="G5162" s="17">
        <f t="shared" si="96"/>
        <v>-2.7950569396324038E-2</v>
      </c>
      <c r="H5162">
        <f t="shared" si="93"/>
        <v>4.3978006393831435E-4</v>
      </c>
      <c r="I5162">
        <f t="shared" si="94"/>
        <v>2.0970933787943596E-2</v>
      </c>
      <c r="J5162" s="19">
        <f>AVERAGE(D4918:D5161)-I5162*_xlfn.NORM.S.INV(0.95)</f>
        <v>-3.1881835781848118E-2</v>
      </c>
      <c r="K5162" s="26">
        <f t="shared" si="97"/>
        <v>0</v>
      </c>
      <c r="L5162" s="4">
        <f>0.94*L5161+(1-0.94)*D5161^2</f>
        <v>4.3967137540165327E-4</v>
      </c>
      <c r="M5162" s="4">
        <f t="shared" si="98"/>
        <v>2.09683422187271E-2</v>
      </c>
      <c r="N5162" s="4">
        <f>D5162/M5162</f>
        <v>0.64522603322501315</v>
      </c>
      <c r="O5162" s="18">
        <f>AVERAGE(D4918:D5161)-M5162*_xlfn.PERCENTILE.EXC(N4918:N5161,0.95)</f>
        <v>-3.5626493265830686E-2</v>
      </c>
      <c r="P5162" s="4">
        <f>LN(C5162/C5161)</f>
        <v>-6.9602200943202006E-3</v>
      </c>
      <c r="Q5162">
        <f>$Y$3*D5162+$Y$4*P5162</f>
        <v>-2.6630522669756833E-3</v>
      </c>
    </row>
    <row r="5163" spans="1:17" x14ac:dyDescent="0.25">
      <c r="A5163" s="5">
        <v>40352</v>
      </c>
      <c r="B5163">
        <v>8.1929639999999999</v>
      </c>
      <c r="C5163">
        <v>19.338132999999999</v>
      </c>
      <c r="D5163" s="10">
        <f t="shared" si="99"/>
        <v>-1.0572786782141531E-2</v>
      </c>
      <c r="E5163" s="6">
        <f t="shared" si="92"/>
        <v>1.7802712689683853E-2</v>
      </c>
      <c r="F5163" s="17">
        <f t="shared" si="95"/>
        <v>-2.6531454702665838E-2</v>
      </c>
      <c r="G5163" s="17">
        <f t="shared" si="96"/>
        <v>-2.7950569396324038E-2</v>
      </c>
      <c r="H5163">
        <f t="shared" si="93"/>
        <v>4.2437581052513236E-4</v>
      </c>
      <c r="I5163">
        <f t="shared" si="94"/>
        <v>2.0600383747035694E-2</v>
      </c>
      <c r="J5163" s="19">
        <f>AVERAGE(D4919:D5162)-I5163*_xlfn.NORM.S.INV(0.95)</f>
        <v>-3.1135454625413159E-2</v>
      </c>
      <c r="K5163" s="26">
        <f t="shared" si="97"/>
        <v>0</v>
      </c>
      <c r="L5163" s="4">
        <f>0.94*L5162+(1-0.94)*D5162^2</f>
        <v>4.2427364330067095E-4</v>
      </c>
      <c r="M5163" s="4">
        <f t="shared" si="98"/>
        <v>2.0597903856962509E-2</v>
      </c>
      <c r="N5163" s="4">
        <f>D5163/M5163</f>
        <v>-0.51329430681693933</v>
      </c>
      <c r="O5163" s="18">
        <f>AVERAGE(D4919:D5162)-M5163*_xlfn.PERCENTILE.EXC(N4919:N5162,0.95)</f>
        <v>-3.48140653013626E-2</v>
      </c>
      <c r="P5163" s="4">
        <f>LN(C5163/C5162)</f>
        <v>-1.8011729452568619E-2</v>
      </c>
      <c r="Q5163">
        <f>$Y$3*D5163+$Y$4*P5163</f>
        <v>-1.6451597573590115E-2</v>
      </c>
    </row>
    <row r="5164" spans="1:17" x14ac:dyDescent="0.25">
      <c r="A5164" s="5">
        <v>40353</v>
      </c>
      <c r="B5164">
        <v>8.1334040000000005</v>
      </c>
      <c r="C5164">
        <v>19.101279999999999</v>
      </c>
      <c r="D5164" s="10">
        <f t="shared" si="99"/>
        <v>-7.2962050372586251E-3</v>
      </c>
      <c r="E5164" s="6">
        <f t="shared" si="92"/>
        <v>1.7735192488377256E-2</v>
      </c>
      <c r="F5164" s="17">
        <f t="shared" si="95"/>
        <v>-2.6535547002636016E-2</v>
      </c>
      <c r="G5164" s="17">
        <f t="shared" si="96"/>
        <v>-2.7950569396324038E-2</v>
      </c>
      <c r="H5164">
        <f t="shared" si="93"/>
        <v>4.0562029111406198E-4</v>
      </c>
      <c r="I5164">
        <f t="shared" si="94"/>
        <v>2.0140017157740008E-2</v>
      </c>
      <c r="J5164" s="19">
        <f>AVERAGE(D4920:D5163)-I5164*_xlfn.NORM.S.INV(0.95)</f>
        <v>-3.0380070734208064E-2</v>
      </c>
      <c r="K5164" s="26">
        <f t="shared" si="97"/>
        <v>0</v>
      </c>
      <c r="L5164" s="4">
        <f>0.94*L5163+(1-0.94)*D5163^2</f>
        <v>4.0552425392306827E-4</v>
      </c>
      <c r="M5164" s="4">
        <f t="shared" si="98"/>
        <v>2.0137632778533535E-2</v>
      </c>
      <c r="N5164" s="4">
        <f>D5164/M5164</f>
        <v>-0.36231691765857843</v>
      </c>
      <c r="O5164" s="18">
        <f>AVERAGE(D4920:D5163)-M5164*_xlfn.PERCENTILE.EXC(N4920:N5163,0.95)</f>
        <v>-3.3976546857688736E-2</v>
      </c>
      <c r="P5164" s="4">
        <f>LN(C5164/C5163)</f>
        <v>-1.2323601173988896E-2</v>
      </c>
      <c r="Q5164">
        <f>$Y$3*D5164+$Y$4*P5164</f>
        <v>-1.12692307710085E-2</v>
      </c>
    </row>
    <row r="5165" spans="1:17" x14ac:dyDescent="0.25">
      <c r="A5165" s="5">
        <v>40354</v>
      </c>
      <c r="B5165">
        <v>8.0638609999999993</v>
      </c>
      <c r="C5165">
        <v>18.742180000000001</v>
      </c>
      <c r="D5165" s="10">
        <f t="shared" si="99"/>
        <v>-8.5870580406141577E-3</v>
      </c>
      <c r="E5165" s="6">
        <f t="shared" si="92"/>
        <v>1.7737149654391583E-2</v>
      </c>
      <c r="F5165" s="17">
        <f t="shared" si="95"/>
        <v>-2.6358361052098885E-2</v>
      </c>
      <c r="G5165" s="17">
        <f t="shared" si="96"/>
        <v>-2.7950569396324038E-2</v>
      </c>
      <c r="H5165">
        <f t="shared" si="93"/>
        <v>3.8447715012396137E-4</v>
      </c>
      <c r="I5165">
        <f t="shared" si="94"/>
        <v>1.9608088895248343E-2</v>
      </c>
      <c r="J5165" s="19">
        <f>AVERAGE(D4921:D5164)-I5165*_xlfn.NORM.S.INV(0.95)</f>
        <v>-2.9439001499845172E-2</v>
      </c>
      <c r="K5165" s="26">
        <f t="shared" si="97"/>
        <v>0</v>
      </c>
      <c r="L5165" s="4">
        <f>0.94*L5164+(1-0.94)*D5164^2</f>
        <v>3.8438687516442727E-4</v>
      </c>
      <c r="M5165" s="4">
        <f t="shared" si="98"/>
        <v>1.9605786777490652E-2</v>
      </c>
      <c r="N5165" s="4">
        <f>D5165/M5165</f>
        <v>-0.43798589355633177</v>
      </c>
      <c r="O5165" s="18">
        <f>AVERAGE(D4921:D5164)-M5165*_xlfn.PERCENTILE.EXC(N4921:N5164,0.95)</f>
        <v>-3.2940524430095645E-2</v>
      </c>
      <c r="P5165" s="4">
        <f>LN(C5165/C5164)</f>
        <v>-1.8978749760677049E-2</v>
      </c>
      <c r="Q5165">
        <f>$Y$3*D5165+$Y$4*P5165</f>
        <v>-1.6799352735151069E-2</v>
      </c>
    </row>
    <row r="5166" spans="1:17" x14ac:dyDescent="0.25">
      <c r="A5166" s="5">
        <v>40357</v>
      </c>
      <c r="B5166">
        <v>8.1122359999999993</v>
      </c>
      <c r="C5166">
        <v>18.574081</v>
      </c>
      <c r="D5166" s="10">
        <f t="shared" si="99"/>
        <v>5.9810650505350118E-3</v>
      </c>
      <c r="E5166" s="6">
        <f t="shared" si="92"/>
        <v>1.7728922882024011E-2</v>
      </c>
      <c r="F5166" s="17">
        <f t="shared" si="95"/>
        <v>-2.6451493989592394E-2</v>
      </c>
      <c r="G5166" s="17">
        <f t="shared" si="96"/>
        <v>-2.7950569396324038E-2</v>
      </c>
      <c r="H5166">
        <f t="shared" si="93"/>
        <v>3.6583277506409625E-4</v>
      </c>
      <c r="I5166">
        <f t="shared" si="94"/>
        <v>1.9126755476663999E-2</v>
      </c>
      <c r="J5166" s="19">
        <f>AVERAGE(D4922:D5165)-I5166*_xlfn.NORM.S.INV(0.95)</f>
        <v>-2.8737192166390056E-2</v>
      </c>
      <c r="K5166" s="26">
        <f t="shared" si="97"/>
        <v>0</v>
      </c>
      <c r="L5166" s="4">
        <f>0.94*L5165+(1-0.94)*D5165^2</f>
        <v>3.6574791660213423E-4</v>
      </c>
      <c r="M5166" s="4">
        <f t="shared" si="98"/>
        <v>1.9124537029746216E-2</v>
      </c>
      <c r="N5166" s="4">
        <f>D5166/M5166</f>
        <v>0.31274299823478552</v>
      </c>
      <c r="O5166" s="18">
        <f>AVERAGE(D4922:D5165)-M5166*_xlfn.PERCENTILE.EXC(N4922:N5165,0.95)</f>
        <v>-3.2152810302447862E-2</v>
      </c>
      <c r="P5166" s="4">
        <f>LN(C5166/C5165)</f>
        <v>-9.0094844743137358E-3</v>
      </c>
      <c r="Q5166">
        <f>$Y$3*D5166+$Y$4*P5166</f>
        <v>-5.8655922260112134E-3</v>
      </c>
    </row>
    <row r="5167" spans="1:17" x14ac:dyDescent="0.25">
      <c r="A5167" s="5">
        <v>40358</v>
      </c>
      <c r="B5167">
        <v>7.7454780000000003</v>
      </c>
      <c r="C5167">
        <v>17.810030000000001</v>
      </c>
      <c r="D5167" s="10">
        <f t="shared" si="99"/>
        <v>-4.6264349926483692E-2</v>
      </c>
      <c r="E5167" s="6">
        <f t="shared" si="92"/>
        <v>1.7983859296453505E-2</v>
      </c>
      <c r="F5167" s="17">
        <f t="shared" si="95"/>
        <v>-2.6387683768295672E-2</v>
      </c>
      <c r="G5167" s="17">
        <f t="shared" si="96"/>
        <v>-2.7950569396324038E-2</v>
      </c>
      <c r="H5167">
        <f t="shared" si="93"/>
        <v>3.4602919690857433E-4</v>
      </c>
      <c r="I5167">
        <f t="shared" si="94"/>
        <v>1.8601860038947027E-2</v>
      </c>
      <c r="J5167" s="19">
        <f>AVERAGE(D4923:D5166)-I5167*_xlfn.NORM.S.INV(0.95)</f>
        <v>-2.7823537616961203E-2</v>
      </c>
      <c r="K5167" s="26">
        <f t="shared" si="97"/>
        <v>1</v>
      </c>
      <c r="L5167" s="4">
        <f>0.94*L5166+(1-0.94)*D5166^2</f>
        <v>3.4594942995433008E-4</v>
      </c>
      <c r="M5167" s="4">
        <f t="shared" si="98"/>
        <v>1.8599715856817009E-2</v>
      </c>
      <c r="N5167" s="4">
        <f>D5167/M5167</f>
        <v>-2.4873686395336665</v>
      </c>
      <c r="O5167" s="18">
        <f>AVERAGE(D4923:D5166)-M5167*_xlfn.PERCENTILE.EXC(N4923:N5166,0.95)</f>
        <v>-3.1145445372230959E-2</v>
      </c>
      <c r="P5167" s="4">
        <f>LN(C5167/C5166)</f>
        <v>-4.2005332531855906E-2</v>
      </c>
      <c r="Q5167">
        <f>$Y$3*D5167+$Y$4*P5167</f>
        <v>-4.289855474163283E-2</v>
      </c>
    </row>
    <row r="5168" spans="1:17" x14ac:dyDescent="0.25">
      <c r="A5168" s="5">
        <v>40359</v>
      </c>
      <c r="B5168">
        <v>7.6051859999999998</v>
      </c>
      <c r="C5168">
        <v>17.580818000000001</v>
      </c>
      <c r="D5168" s="10">
        <f t="shared" si="99"/>
        <v>-1.8278806195466266E-2</v>
      </c>
      <c r="E5168" s="6">
        <f t="shared" si="92"/>
        <v>1.7962743347336808E-2</v>
      </c>
      <c r="F5168" s="17">
        <f t="shared" si="95"/>
        <v>-2.7061034710289467E-2</v>
      </c>
      <c r="G5168" s="17">
        <f t="shared" si="96"/>
        <v>-2.8397917095680944E-2</v>
      </c>
      <c r="H5168">
        <f t="shared" si="93"/>
        <v>4.5369084954126793E-4</v>
      </c>
      <c r="I5168">
        <f t="shared" si="94"/>
        <v>2.130001994227395E-2</v>
      </c>
      <c r="J5168" s="19">
        <f>AVERAGE(D4924:D5167)-I5168*_xlfn.NORM.S.INV(0.95)</f>
        <v>-3.2515633576120959E-2</v>
      </c>
      <c r="K5168" s="26">
        <f t="shared" si="97"/>
        <v>0</v>
      </c>
      <c r="L5168" s="4">
        <f>0.94*L5167+(1-0.94)*D5167^2</f>
        <v>4.5361586860427833E-4</v>
      </c>
      <c r="M5168" s="4">
        <f t="shared" si="98"/>
        <v>2.1298259755301096E-2</v>
      </c>
      <c r="N5168" s="4">
        <f>D5168/M5168</f>
        <v>-0.85823003407199527</v>
      </c>
      <c r="O5168" s="18">
        <f>AVERAGE(D4924:D5167)-M5168*_xlfn.PERCENTILE.EXC(N4924:N5167,0.95)</f>
        <v>-3.6320644366429247E-2</v>
      </c>
      <c r="P5168" s="4">
        <f>LN(C5168/C5167)</f>
        <v>-1.2953360424658991E-2</v>
      </c>
      <c r="Q5168">
        <f>$Y$3*D5168+$Y$4*P5168</f>
        <v>-1.4070239272218475E-2</v>
      </c>
    </row>
    <row r="5169" spans="1:17" x14ac:dyDescent="0.25">
      <c r="A5169" s="5">
        <v>40360</v>
      </c>
      <c r="B5169">
        <v>7.5129669999999997</v>
      </c>
      <c r="C5169">
        <v>17.695423000000002</v>
      </c>
      <c r="D5169" s="10">
        <f t="shared" si="99"/>
        <v>-1.2199922015015545E-2</v>
      </c>
      <c r="E5169" s="6">
        <f t="shared" si="92"/>
        <v>1.7985849511104331E-2</v>
      </c>
      <c r="F5169" s="17">
        <f t="shared" si="95"/>
        <v>-2.7212706988755535E-2</v>
      </c>
      <c r="G5169" s="17">
        <f t="shared" si="96"/>
        <v>-2.8397917095680944E-2</v>
      </c>
      <c r="H5169">
        <f t="shared" si="93"/>
        <v>4.4651628392467678E-4</v>
      </c>
      <c r="I5169">
        <f t="shared" si="94"/>
        <v>2.1130931922768499E-2</v>
      </c>
      <c r="J5169" s="19">
        <f>AVERAGE(D4925:D5168)-I5169*_xlfn.NORM.S.INV(0.95)</f>
        <v>-3.2423913457920568E-2</v>
      </c>
      <c r="K5169" s="26">
        <f t="shared" si="97"/>
        <v>0</v>
      </c>
      <c r="L5169" s="4">
        <f>0.94*L5168+(1-0.94)*D5168^2</f>
        <v>4.4644580184390661E-4</v>
      </c>
      <c r="M5169" s="4">
        <f t="shared" si="98"/>
        <v>2.112926411032591E-2</v>
      </c>
      <c r="N5169" s="4">
        <f>D5169/M5169</f>
        <v>-0.57739455341719259</v>
      </c>
      <c r="O5169" s="18">
        <f>AVERAGE(D4925:D5168)-M5169*_xlfn.PERCENTILE.EXC(N4925:N5168,0.95)</f>
        <v>-3.6198861537375032E-2</v>
      </c>
      <c r="P5169" s="4">
        <f>LN(C5169/C5168)</f>
        <v>6.497597247198914E-3</v>
      </c>
      <c r="Q5169">
        <f>$Y$3*D5169+$Y$4*P5169</f>
        <v>2.5762609563896388E-3</v>
      </c>
    </row>
    <row r="5170" spans="1:17" x14ac:dyDescent="0.25">
      <c r="A5170" s="5">
        <v>40361</v>
      </c>
      <c r="B5170">
        <v>7.4664020000000004</v>
      </c>
      <c r="C5170">
        <v>17.77947</v>
      </c>
      <c r="D5170" s="10">
        <f t="shared" si="99"/>
        <v>-6.2172378547733602E-3</v>
      </c>
      <c r="E5170" s="6">
        <f t="shared" si="92"/>
        <v>1.7893321536021543E-2</v>
      </c>
      <c r="F5170" s="17">
        <f t="shared" si="95"/>
        <v>-2.7298698365778366E-2</v>
      </c>
      <c r="G5170" s="17">
        <f t="shared" si="96"/>
        <v>-2.8397917095680944E-2</v>
      </c>
      <c r="H5170">
        <f t="shared" si="93"/>
        <v>4.2865559271954381E-4</v>
      </c>
      <c r="I5170">
        <f t="shared" si="94"/>
        <v>2.0703999437778776E-2</v>
      </c>
      <c r="J5170" s="19">
        <f>AVERAGE(D4926:D5169)-I5170*_xlfn.NORM.S.INV(0.95)</f>
        <v>-3.1769657131266706E-2</v>
      </c>
      <c r="K5170" s="26">
        <f t="shared" si="97"/>
        <v>0</v>
      </c>
      <c r="L5170" s="4">
        <f>0.94*L5169+(1-0.94)*D5169^2</f>
        <v>4.2858933956361984E-4</v>
      </c>
      <c r="M5170" s="4">
        <f t="shared" si="98"/>
        <v>2.0702399367310539E-2</v>
      </c>
      <c r="N5170" s="4">
        <f>D5170/M5170</f>
        <v>-0.30031484488655408</v>
      </c>
      <c r="O5170" s="18">
        <f>AVERAGE(D4926:D5169)-M5170*_xlfn.PERCENTILE.EXC(N4926:N5169,0.95)</f>
        <v>-3.5468397685792789E-2</v>
      </c>
      <c r="P5170" s="4">
        <f>LN(C5170/C5169)</f>
        <v>4.7384022979336015E-3</v>
      </c>
      <c r="Q5170">
        <f>$Y$3*D5170+$Y$4*P5170</f>
        <v>2.4407312156165036E-3</v>
      </c>
    </row>
    <row r="5171" spans="1:17" x14ac:dyDescent="0.25">
      <c r="A5171" s="5">
        <v>40365</v>
      </c>
      <c r="B5171">
        <v>7.5174989999999999</v>
      </c>
      <c r="C5171">
        <v>18.199695999999999</v>
      </c>
      <c r="D5171" s="10">
        <f t="shared" si="99"/>
        <v>6.8202797215180721E-3</v>
      </c>
      <c r="E5171" s="6">
        <f t="shared" si="92"/>
        <v>1.7895275129831648E-2</v>
      </c>
      <c r="F5171" s="17">
        <f t="shared" si="95"/>
        <v>-2.7302677026135366E-2</v>
      </c>
      <c r="G5171" s="17">
        <f t="shared" si="96"/>
        <v>-2.8397917095680944E-2</v>
      </c>
      <c r="H5171">
        <f t="shared" si="93"/>
        <v>4.0525549994894079E-4</v>
      </c>
      <c r="I5171">
        <f t="shared" si="94"/>
        <v>2.013095874390837E-2</v>
      </c>
      <c r="J5171" s="19">
        <f>AVERAGE(D4927:D5170)-I5171*_xlfn.NORM.S.INV(0.95)</f>
        <v>-3.0983262703329576E-2</v>
      </c>
      <c r="K5171" s="26">
        <f t="shared" si="97"/>
        <v>0</v>
      </c>
      <c r="L5171" s="4">
        <f>0.94*L5170+(1-0.94)*D5170^2</f>
        <v>4.0519322198237224E-4</v>
      </c>
      <c r="M5171" s="4">
        <f t="shared" si="98"/>
        <v>2.012941186379702E-2</v>
      </c>
      <c r="N5171" s="4">
        <f>D5171/M5171</f>
        <v>0.33882160927833288</v>
      </c>
      <c r="O5171" s="18">
        <f>AVERAGE(D4927:D5170)-M5171*_xlfn.PERCENTILE.EXC(N4927:N5170,0.95)</f>
        <v>-3.2699845785398828E-2</v>
      </c>
      <c r="P5171" s="4">
        <f>LN(C5171/C5170)</f>
        <v>2.3360469778979733E-2</v>
      </c>
      <c r="Q5171">
        <f>$Y$3*D5171+$Y$4*P5171</f>
        <v>1.9891579247588165E-2</v>
      </c>
    </row>
    <row r="5172" spans="1:17" x14ac:dyDescent="0.25">
      <c r="A5172" s="5">
        <v>40366</v>
      </c>
      <c r="B5172">
        <v>7.8210680000000004</v>
      </c>
      <c r="C5172">
        <v>18.566441999999999</v>
      </c>
      <c r="D5172" s="10">
        <f t="shared" si="99"/>
        <v>3.9587615264425544E-2</v>
      </c>
      <c r="E5172" s="6">
        <f t="shared" si="92"/>
        <v>1.797741917974691E-2</v>
      </c>
      <c r="F5172" s="17">
        <f t="shared" si="95"/>
        <v>-2.7295756642658191E-2</v>
      </c>
      <c r="G5172" s="17">
        <f t="shared" si="96"/>
        <v>-2.8397917095680944E-2</v>
      </c>
      <c r="H5172">
        <f t="shared" si="93"/>
        <v>3.8373114288078934E-4</v>
      </c>
      <c r="I5172">
        <f t="shared" si="94"/>
        <v>1.9589056712378709E-2</v>
      </c>
      <c r="J5172" s="19">
        <f>AVERAGE(D4928:D5171)-I5172*_xlfn.NORM.S.INV(0.95)</f>
        <v>-3.008177942197433E-2</v>
      </c>
      <c r="K5172" s="26">
        <f t="shared" si="97"/>
        <v>0</v>
      </c>
      <c r="L5172" s="4">
        <f>0.94*L5171+(1-0.94)*D5171^2</f>
        <v>3.836726015922149E-4</v>
      </c>
      <c r="M5172" s="4">
        <f t="shared" si="98"/>
        <v>1.9587562420888795E-2</v>
      </c>
      <c r="N5172" s="4">
        <f>D5172/M5172</f>
        <v>2.021058793012859</v>
      </c>
      <c r="O5172" s="18">
        <f>AVERAGE(D4928:D5171)-M5172*_xlfn.PERCENTILE.EXC(N4928:N5171,0.95)</f>
        <v>-3.1752173024481946E-2</v>
      </c>
      <c r="P5172" s="4">
        <f>LN(C5172/C5171)</f>
        <v>1.9950867006772066E-2</v>
      </c>
      <c r="Q5172">
        <f>$Y$3*D5172+$Y$4*P5172</f>
        <v>2.4069183051608836E-2</v>
      </c>
    </row>
    <row r="5173" spans="1:17" x14ac:dyDescent="0.25">
      <c r="A5173" s="5">
        <v>40367</v>
      </c>
      <c r="B5173">
        <v>7.8035310000000004</v>
      </c>
      <c r="C5173">
        <v>18.650492</v>
      </c>
      <c r="D5173" s="10">
        <f t="shared" si="99"/>
        <v>-2.2447945530285362E-3</v>
      </c>
      <c r="E5173" s="6">
        <f t="shared" ref="E5173:E5236" si="100">_xlfn.STDEV.P(D4930:D5173)</f>
        <v>1.79762515367193E-2</v>
      </c>
      <c r="F5173" s="17">
        <f t="shared" si="95"/>
        <v>-2.7384490660475831E-2</v>
      </c>
      <c r="G5173" s="17">
        <f t="shared" si="96"/>
        <v>-2.8397917095680944E-2</v>
      </c>
      <c r="H5173">
        <f t="shared" ref="H5173:H5236" si="101">0.94*H5172+(1-0.94)*D5172^2</f>
        <v>4.5473803124739274E-4</v>
      </c>
      <c r="I5173">
        <f t="shared" ref="I5173:I5236" si="102">SQRT(H5173)</f>
        <v>2.132458748129475E-2</v>
      </c>
      <c r="J5173" s="19">
        <f>AVERAGE(D4929:D5172)-I5173*_xlfn.NORM.S.INV(0.95)</f>
        <v>-3.2890092581293794E-2</v>
      </c>
      <c r="K5173" s="26">
        <f t="shared" si="97"/>
        <v>0</v>
      </c>
      <c r="L5173" s="4">
        <f>0.94*L5172+(1-0.94)*D5172^2</f>
        <v>4.5468300243613278E-4</v>
      </c>
      <c r="M5173" s="4">
        <f t="shared" si="98"/>
        <v>2.1323297175533919E-2</v>
      </c>
      <c r="N5173" s="4">
        <f>D5173/M5173</f>
        <v>-0.10527427041649942</v>
      </c>
      <c r="O5173" s="18">
        <f>AVERAGE(D4929:D5172)-M5173*_xlfn.PERCENTILE.EXC(N4929:N5172,0.95)</f>
        <v>-3.7107220587795094E-2</v>
      </c>
      <c r="P5173" s="4">
        <f>LN(C5173/C5172)</f>
        <v>4.5167687855941522E-3</v>
      </c>
      <c r="Q5173">
        <f>$Y$3*D5173+$Y$4*P5173</f>
        <v>3.0987002530520214E-3</v>
      </c>
    </row>
    <row r="5174" spans="1:17" x14ac:dyDescent="0.25">
      <c r="A5174" s="5">
        <v>40368</v>
      </c>
      <c r="B5174">
        <v>7.8497919999999999</v>
      </c>
      <c r="C5174">
        <v>18.543530000000001</v>
      </c>
      <c r="D5174" s="10">
        <f t="shared" si="99"/>
        <v>5.9107110589949798E-3</v>
      </c>
      <c r="E5174" s="6">
        <f t="shared" si="100"/>
        <v>1.7963089448943103E-2</v>
      </c>
      <c r="F5174" s="17">
        <f t="shared" ref="F5174:F5237" si="103">AVERAGE(D4930:D5173)-E5173*_xlfn.NORM.S.INV(0.95)</f>
        <v>-2.7422978144721246E-2</v>
      </c>
      <c r="G5174" s="17">
        <f t="shared" ref="G5174:G5237" si="104">_xlfn.PERCENTILE.EXC(D4930:D5173,0.05)</f>
        <v>-2.8397917095680944E-2</v>
      </c>
      <c r="H5174">
        <f t="shared" si="101"/>
        <v>4.2775609552766754E-4</v>
      </c>
      <c r="I5174">
        <f t="shared" si="102"/>
        <v>2.068226524169119E-2</v>
      </c>
      <c r="J5174" s="19">
        <f>AVERAGE(D4930:D5173)-I5174*_xlfn.NORM.S.INV(0.95)</f>
        <v>-3.1873974601924655E-2</v>
      </c>
      <c r="K5174" s="26">
        <f t="shared" ref="K5174:K5237" si="105">IF(J5174&lt;=D5174,0,1)</f>
        <v>0</v>
      </c>
      <c r="L5174" s="4">
        <f>0.94*L5173+(1-0.94)*D5173^2</f>
        <v>4.277043684450832E-4</v>
      </c>
      <c r="M5174" s="4">
        <f t="shared" si="98"/>
        <v>2.0681014686061299E-2</v>
      </c>
      <c r="N5174" s="4">
        <f>D5174/M5174</f>
        <v>0.28580372620588645</v>
      </c>
      <c r="O5174" s="18">
        <f>AVERAGE(D4930:D5173)-M5174*_xlfn.PERCENTILE.EXC(N4930:N5173,0.95)</f>
        <v>-3.5964079267468252E-2</v>
      </c>
      <c r="P5174" s="4">
        <f>LN(C5174/C5173)</f>
        <v>-5.7515852878160054E-3</v>
      </c>
      <c r="Q5174">
        <f>$Y$3*D5174+$Y$4*P5174</f>
        <v>-3.3057107705830669E-3</v>
      </c>
    </row>
    <row r="5175" spans="1:17" x14ac:dyDescent="0.25">
      <c r="A5175" s="5">
        <v>40371</v>
      </c>
      <c r="B5175">
        <v>7.7793429999999999</v>
      </c>
      <c r="C5175">
        <v>18.971392000000002</v>
      </c>
      <c r="D5175" s="10">
        <f t="shared" si="99"/>
        <v>-9.0151473043286728E-3</v>
      </c>
      <c r="E5175" s="6">
        <f t="shared" si="100"/>
        <v>1.7861457414594929E-2</v>
      </c>
      <c r="F5175" s="17">
        <f t="shared" si="103"/>
        <v>-2.7339408828084368E-2</v>
      </c>
      <c r="G5175" s="17">
        <f t="shared" si="104"/>
        <v>-2.8397917095680944E-2</v>
      </c>
      <c r="H5175">
        <f t="shared" si="101"/>
        <v>4.0418692010938301E-4</v>
      </c>
      <c r="I5175">
        <f t="shared" si="102"/>
        <v>2.0104400516040836E-2</v>
      </c>
      <c r="J5175" s="19">
        <f>AVERAGE(D4931:D5174)-I5175*_xlfn.NORM.S.INV(0.95)</f>
        <v>-3.0861552103231396E-2</v>
      </c>
      <c r="K5175" s="26">
        <f t="shared" si="105"/>
        <v>0</v>
      </c>
      <c r="L5175" s="4">
        <f>0.94*L5174+(1-0.94)*D5174^2</f>
        <v>4.0413829665175374E-4</v>
      </c>
      <c r="M5175" s="4">
        <f t="shared" si="98"/>
        <v>2.010319120567065E-2</v>
      </c>
      <c r="N5175" s="4">
        <f>D5175/M5175</f>
        <v>-0.44844359346220147</v>
      </c>
      <c r="O5175" s="18">
        <f>AVERAGE(D4931:D5174)-M5175*_xlfn.PERCENTILE.EXC(N4931:N5174,0.95)</f>
        <v>-3.4837390420107049E-2</v>
      </c>
      <c r="P5175" s="4">
        <f>LN(C5175/C5174)</f>
        <v>2.2811219123223935E-2</v>
      </c>
      <c r="Q5175">
        <f>$Y$3*D5175+$Y$4*P5175</f>
        <v>1.6136436018217789E-2</v>
      </c>
    </row>
    <row r="5176" spans="1:17" x14ac:dyDescent="0.25">
      <c r="A5176" s="5">
        <v>40372</v>
      </c>
      <c r="B5176">
        <v>7.6133459999999999</v>
      </c>
      <c r="C5176">
        <v>19.200607000000002</v>
      </c>
      <c r="D5176" s="10">
        <f t="shared" si="99"/>
        <v>-2.1569127457528377E-2</v>
      </c>
      <c r="E5176" s="6">
        <f t="shared" si="100"/>
        <v>1.7922191100829037E-2</v>
      </c>
      <c r="F5176" s="17">
        <f t="shared" si="103"/>
        <v>-2.7348271660006911E-2</v>
      </c>
      <c r="G5176" s="17">
        <f t="shared" si="104"/>
        <v>-2.8397917095680944E-2</v>
      </c>
      <c r="H5176">
        <f t="shared" si="101"/>
        <v>3.8481207775794467E-4</v>
      </c>
      <c r="I5176">
        <f t="shared" si="102"/>
        <v>1.9616627583709304E-2</v>
      </c>
      <c r="J5176" s="19">
        <f>AVERAGE(D4932:D5175)-I5176*_xlfn.NORM.S.INV(0.95)</f>
        <v>-3.0235269678591716E-2</v>
      </c>
      <c r="K5176" s="26">
        <f t="shared" si="105"/>
        <v>0</v>
      </c>
      <c r="L5176" s="4">
        <f>0.94*L5175+(1-0.94)*D5175^2</f>
        <v>3.8476637170777316E-4</v>
      </c>
      <c r="M5176" s="4">
        <f t="shared" si="98"/>
        <v>1.9615462566755167E-2</v>
      </c>
      <c r="N5176" s="4">
        <f>D5176/M5176</f>
        <v>-1.0995982064722927</v>
      </c>
      <c r="O5176" s="18">
        <f>AVERAGE(D4932:D5175)-M5176*_xlfn.PERCENTILE.EXC(N4932:N5175,0.95)</f>
        <v>-3.1900308024821078E-2</v>
      </c>
      <c r="P5176" s="4">
        <f>LN(C5176/C5175)</f>
        <v>1.2009732843020097E-2</v>
      </c>
      <c r="Q5176">
        <f>$Y$3*D5176+$Y$4*P5176</f>
        <v>4.9674080482729321E-3</v>
      </c>
    </row>
    <row r="5177" spans="1:17" x14ac:dyDescent="0.25">
      <c r="A5177" s="5">
        <v>40373</v>
      </c>
      <c r="B5177">
        <v>7.6414669999999996</v>
      </c>
      <c r="C5177">
        <v>19.437466000000001</v>
      </c>
      <c r="D5177" s="10">
        <f t="shared" si="99"/>
        <v>3.6868405864524567E-3</v>
      </c>
      <c r="E5177" s="6">
        <f t="shared" si="100"/>
        <v>1.7906733191396851E-2</v>
      </c>
      <c r="F5177" s="17">
        <f t="shared" si="103"/>
        <v>-2.7564710597467429E-2</v>
      </c>
      <c r="G5177" s="17">
        <f t="shared" si="104"/>
        <v>-2.8397917095680944E-2</v>
      </c>
      <c r="H5177">
        <f t="shared" si="101"/>
        <v>3.8963698864921426E-4</v>
      </c>
      <c r="I5177">
        <f t="shared" si="102"/>
        <v>1.9739224621276648E-2</v>
      </c>
      <c r="J5177" s="19">
        <f>AVERAGE(D4933:D5176)-I5177*_xlfn.NORM.S.INV(0.95)</f>
        <v>-3.0553464773868083E-2</v>
      </c>
      <c r="K5177" s="26">
        <f t="shared" si="105"/>
        <v>0</v>
      </c>
      <c r="L5177" s="4">
        <f>0.94*L5176+(1-0.94)*D5176^2</f>
        <v>3.8959402496205304E-4</v>
      </c>
      <c r="M5177" s="4">
        <f t="shared" si="98"/>
        <v>1.9738136309237837E-2</v>
      </c>
      <c r="N5177" s="4">
        <f>D5177/M5177</f>
        <v>0.18678767481846514</v>
      </c>
      <c r="O5177" s="18">
        <f>AVERAGE(D4933:D5176)-M5177*_xlfn.PERCENTILE.EXC(N4933:N5176,0.95)</f>
        <v>-3.2229054307092941E-2</v>
      </c>
      <c r="P5177" s="4">
        <f>LN(C5177/C5176)</f>
        <v>1.2260547624442687E-2</v>
      </c>
      <c r="Q5177">
        <f>$Y$3*D5177+$Y$4*P5177</f>
        <v>1.0462427345311276E-2</v>
      </c>
    </row>
    <row r="5178" spans="1:17" x14ac:dyDescent="0.25">
      <c r="A5178" s="5">
        <v>40374</v>
      </c>
      <c r="B5178">
        <v>7.6027649999999998</v>
      </c>
      <c r="C5178">
        <v>19.490947999999999</v>
      </c>
      <c r="D5178" s="10">
        <f t="shared" si="99"/>
        <v>-5.0776035357368802E-3</v>
      </c>
      <c r="E5178" s="6">
        <f t="shared" si="100"/>
        <v>1.7912085351147501E-2</v>
      </c>
      <c r="F5178" s="17">
        <f t="shared" si="103"/>
        <v>-2.7580143806398703E-2</v>
      </c>
      <c r="G5178" s="17">
        <f t="shared" si="104"/>
        <v>-2.8397917095680944E-2</v>
      </c>
      <c r="H5178">
        <f t="shared" si="101"/>
        <v>3.6707433694085619E-4</v>
      </c>
      <c r="I5178">
        <f t="shared" si="102"/>
        <v>1.9159184140794101E-2</v>
      </c>
      <c r="J5178" s="19">
        <f>AVERAGE(D4934:D5177)-I5178*_xlfn.NORM.S.INV(0.95)</f>
        <v>-2.9640242293093585E-2</v>
      </c>
      <c r="K5178" s="26">
        <f t="shared" si="105"/>
        <v>0</v>
      </c>
      <c r="L5178" s="4">
        <f>0.94*L5177+(1-0.94)*D5177^2</f>
        <v>3.6703395107492461E-4</v>
      </c>
      <c r="M5178" s="4">
        <f t="shared" si="98"/>
        <v>1.9158130156017958E-2</v>
      </c>
      <c r="N5178" s="4">
        <f>D5178/M5178</f>
        <v>-0.265036488132528</v>
      </c>
      <c r="O5178" s="18">
        <f>AVERAGE(D4934:D5177)-M5178*_xlfn.PERCENTILE.EXC(N4934:N5177,0.95)</f>
        <v>-3.126659840221508E-2</v>
      </c>
      <c r="P5178" s="4">
        <f>LN(C5178/C5177)</f>
        <v>2.7477119231589741E-3</v>
      </c>
      <c r="Q5178">
        <f>$Y$3*D5178+$Y$4*P5178</f>
        <v>1.1065480304702036E-3</v>
      </c>
    </row>
    <row r="5179" spans="1:17" x14ac:dyDescent="0.25">
      <c r="A5179" s="5">
        <v>40375</v>
      </c>
      <c r="B5179">
        <v>7.5558990000000001</v>
      </c>
      <c r="C5179">
        <v>19.017237000000002</v>
      </c>
      <c r="D5179" s="10">
        <f t="shared" si="99"/>
        <v>-6.1834142276891834E-3</v>
      </c>
      <c r="E5179" s="6">
        <f t="shared" si="100"/>
        <v>1.7918752394604227E-2</v>
      </c>
      <c r="F5179" s="17">
        <f t="shared" si="103"/>
        <v>-2.7612571528255529E-2</v>
      </c>
      <c r="G5179" s="17">
        <f t="shared" si="104"/>
        <v>-2.8397917095680944E-2</v>
      </c>
      <c r="H5179">
        <f t="shared" si="101"/>
        <v>3.465968001843725E-4</v>
      </c>
      <c r="I5179">
        <f t="shared" si="102"/>
        <v>1.8617110414464767E-2</v>
      </c>
      <c r="J5179" s="19">
        <f>AVERAGE(D4935:D5178)-I5179*_xlfn.NORM.S.INV(0.95)</f>
        <v>-2.8772234560744625E-2</v>
      </c>
      <c r="K5179" s="26">
        <f t="shared" si="105"/>
        <v>0</v>
      </c>
      <c r="L5179" s="4">
        <f>0.94*L5178+(1-0.94)*D5178^2</f>
        <v>3.4655883747039681E-4</v>
      </c>
      <c r="M5179" s="4">
        <f t="shared" si="98"/>
        <v>1.8616090821394184E-2</v>
      </c>
      <c r="N5179" s="4">
        <f>D5179/M5179</f>
        <v>-0.33215427916708562</v>
      </c>
      <c r="O5179" s="18">
        <f>AVERAGE(D4935:D5178)-M5179*_xlfn.PERCENTILE.EXC(N4935:N5178,0.95)</f>
        <v>-3.0352583835143363E-2</v>
      </c>
      <c r="P5179" s="4">
        <f>LN(C5179/C5178)</f>
        <v>-2.460437423893546E-2</v>
      </c>
      <c r="Q5179">
        <f>$Y$3*D5179+$Y$4*P5179</f>
        <v>-2.0741039323184114E-2</v>
      </c>
    </row>
    <row r="5180" spans="1:17" x14ac:dyDescent="0.25">
      <c r="A5180" s="5">
        <v>40378</v>
      </c>
      <c r="B5180">
        <v>7.4252799999999999</v>
      </c>
      <c r="C5180">
        <v>19.277011999999999</v>
      </c>
      <c r="D5180" s="10">
        <f t="shared" si="99"/>
        <v>-1.7438188273699924E-2</v>
      </c>
      <c r="E5180" s="6">
        <f t="shared" si="100"/>
        <v>1.7960696106895033E-2</v>
      </c>
      <c r="F5180" s="17">
        <f t="shared" si="103"/>
        <v>-2.7646320354398228E-2</v>
      </c>
      <c r="G5180" s="17">
        <f t="shared" si="104"/>
        <v>-2.8397917095680944E-2</v>
      </c>
      <c r="H5180">
        <f t="shared" si="101"/>
        <v>3.280950688639815E-4</v>
      </c>
      <c r="I5180">
        <f t="shared" si="102"/>
        <v>1.8113394736050486E-2</v>
      </c>
      <c r="J5180" s="19">
        <f>AVERAGE(D4936:D5179)-I5180*_xlfn.NORM.S.INV(0.95)</f>
        <v>-2.7966478515684432E-2</v>
      </c>
      <c r="K5180" s="26">
        <f t="shared" si="105"/>
        <v>0</v>
      </c>
      <c r="L5180" s="4">
        <f>0.94*L5179+(1-0.94)*D5179^2</f>
        <v>3.2805938391284434E-4</v>
      </c>
      <c r="M5180" s="4">
        <f t="shared" si="98"/>
        <v>1.8112409666105844E-2</v>
      </c>
      <c r="N5180" s="4">
        <f>D5180/M5180</f>
        <v>-0.96277572090986852</v>
      </c>
      <c r="O5180" s="18">
        <f>AVERAGE(D4936:D5179)-M5180*_xlfn.PERCENTILE.EXC(N4936:N5179,0.95)</f>
        <v>-2.9504080913395628E-2</v>
      </c>
      <c r="P5180" s="4">
        <f>LN(C5180/C5179)</f>
        <v>1.3567519492757104E-2</v>
      </c>
      <c r="Q5180">
        <f>$Y$3*D5180+$Y$4*P5180</f>
        <v>7.0648489843468318E-3</v>
      </c>
    </row>
    <row r="5181" spans="1:17" x14ac:dyDescent="0.25">
      <c r="A5181" s="5">
        <v>40379</v>
      </c>
      <c r="B5181">
        <v>7.6160690000000004</v>
      </c>
      <c r="C5181">
        <v>19.468025000000001</v>
      </c>
      <c r="D5181" s="10">
        <f t="shared" si="99"/>
        <v>2.5369962906520459E-2</v>
      </c>
      <c r="E5181" s="6">
        <f t="shared" si="100"/>
        <v>1.7997387946073359E-2</v>
      </c>
      <c r="F5181" s="17">
        <f t="shared" si="103"/>
        <v>-2.778754706985807E-2</v>
      </c>
      <c r="G5181" s="17">
        <f t="shared" si="104"/>
        <v>-2.8397917095680944E-2</v>
      </c>
      <c r="H5181">
        <f t="shared" si="101"/>
        <v>3.2665478934828292E-4</v>
      </c>
      <c r="I5181">
        <f t="shared" si="102"/>
        <v>1.8073593703198124E-2</v>
      </c>
      <c r="J5181" s="19">
        <f>AVERAGE(D4937:D5180)-I5181*_xlfn.NORM.S.INV(0.95)</f>
        <v>-2.7973247090611313E-2</v>
      </c>
      <c r="K5181" s="26">
        <f t="shared" si="105"/>
        <v>0</v>
      </c>
      <c r="L5181" s="4">
        <f>0.94*L5180+(1-0.94)*D5180^2</f>
        <v>3.2662124549421402E-4</v>
      </c>
      <c r="M5181" s="4">
        <f t="shared" si="98"/>
        <v>1.8072665699730463E-2</v>
      </c>
      <c r="N5181" s="4">
        <f>D5181/M5181</f>
        <v>1.4037753659604753</v>
      </c>
      <c r="O5181" s="18">
        <f>AVERAGE(D4937:D5180)-M5181*_xlfn.PERCENTILE.EXC(N4937:N5180,0.95)</f>
        <v>-2.9507565845969069E-2</v>
      </c>
      <c r="P5181" s="4">
        <f>LN(C5181/C5180)</f>
        <v>9.8600782102405225E-3</v>
      </c>
      <c r="Q5181">
        <f>$Y$3*D5181+$Y$4*P5181</f>
        <v>1.3112888001360731E-2</v>
      </c>
    </row>
    <row r="5182" spans="1:17" x14ac:dyDescent="0.25">
      <c r="A5182" s="5">
        <v>40380</v>
      </c>
      <c r="B5182">
        <v>7.6871229999999997</v>
      </c>
      <c r="C5182">
        <v>19.192965000000001</v>
      </c>
      <c r="D5182" s="10">
        <f t="shared" si="99"/>
        <v>9.2862339577242294E-3</v>
      </c>
      <c r="E5182" s="6">
        <f t="shared" si="100"/>
        <v>1.8003365345015343E-2</v>
      </c>
      <c r="F5182" s="17">
        <f t="shared" si="103"/>
        <v>-2.7814004945610482E-2</v>
      </c>
      <c r="G5182" s="17">
        <f t="shared" si="104"/>
        <v>-2.8397917095680944E-2</v>
      </c>
      <c r="H5182">
        <f t="shared" si="101"/>
        <v>3.4567360306007942E-4</v>
      </c>
      <c r="I5182">
        <f t="shared" si="102"/>
        <v>1.8592299563531117E-2</v>
      </c>
      <c r="J5182" s="19">
        <f>AVERAGE(D4938:D5181)-I5182*_xlfn.NORM.S.INV(0.95)</f>
        <v>-2.8792547477301443E-2</v>
      </c>
      <c r="K5182" s="26">
        <f t="shared" si="105"/>
        <v>0</v>
      </c>
      <c r="L5182" s="4">
        <f>0.94*L5181+(1-0.94)*D5181^2</f>
        <v>3.4564207183725463E-4</v>
      </c>
      <c r="M5182" s="4">
        <f t="shared" si="98"/>
        <v>1.85914515796173E-2</v>
      </c>
      <c r="N5182" s="4">
        <f>D5182/M5182</f>
        <v>0.49948945180295512</v>
      </c>
      <c r="O5182" s="18">
        <f>AVERAGE(D4938:D5181)-M5182*_xlfn.PERCENTILE.EXC(N4938:N5181,0.95)</f>
        <v>-3.0371085139903917E-2</v>
      </c>
      <c r="P5182" s="4">
        <f>LN(C5182/C5181)</f>
        <v>-1.422957048843833E-2</v>
      </c>
      <c r="Q5182">
        <f>$Y$3*D5182+$Y$4*P5182</f>
        <v>-9.2977195787476499E-3</v>
      </c>
    </row>
    <row r="5183" spans="1:17" x14ac:dyDescent="0.25">
      <c r="A5183" s="5">
        <v>40381</v>
      </c>
      <c r="B5183">
        <v>7.8316530000000002</v>
      </c>
      <c r="C5183">
        <v>19.743084</v>
      </c>
      <c r="D5183" s="10">
        <f t="shared" si="99"/>
        <v>1.8627007553310312E-2</v>
      </c>
      <c r="E5183" s="6">
        <f t="shared" si="100"/>
        <v>1.8004097154054446E-2</v>
      </c>
      <c r="F5183" s="17">
        <f t="shared" si="103"/>
        <v>-2.7800856724171329E-2</v>
      </c>
      <c r="G5183" s="17">
        <f t="shared" si="104"/>
        <v>-2.8397917095680944E-2</v>
      </c>
      <c r="H5183">
        <f t="shared" si="101"/>
        <v>3.3010723534353009E-4</v>
      </c>
      <c r="I5183">
        <f t="shared" si="102"/>
        <v>1.816885344053196E-2</v>
      </c>
      <c r="J5183" s="19">
        <f>AVERAGE(D4939:D5182)-I5183*_xlfn.NORM.S.INV(0.95)</f>
        <v>-2.8073060418299128E-2</v>
      </c>
      <c r="K5183" s="26">
        <f t="shared" si="105"/>
        <v>0</v>
      </c>
      <c r="L5183" s="4">
        <f>0.94*L5182+(1-0.94)*D5182^2</f>
        <v>3.300775959940748E-4</v>
      </c>
      <c r="M5183" s="4">
        <f t="shared" si="98"/>
        <v>1.8168037758494307E-2</v>
      </c>
      <c r="N5183" s="4">
        <f>D5183/M5183</f>
        <v>1.0252624857410051</v>
      </c>
      <c r="O5183" s="18">
        <f>AVERAGE(D4939:D5182)-M5183*_xlfn.PERCENTILE.EXC(N4939:N5182,0.95)</f>
        <v>-2.961566880212179E-2</v>
      </c>
      <c r="P5183" s="4">
        <f>LN(C5183/C5182)</f>
        <v>2.8259447165018547E-2</v>
      </c>
      <c r="Q5183">
        <f>$Y$3*D5183+$Y$4*P5183</f>
        <v>2.623928424989037E-2</v>
      </c>
    </row>
    <row r="5184" spans="1:17" x14ac:dyDescent="0.25">
      <c r="A5184" s="5">
        <v>40382</v>
      </c>
      <c r="B5184">
        <v>7.8594670000000004</v>
      </c>
      <c r="C5184">
        <v>19.720158000000001</v>
      </c>
      <c r="D5184" s="10">
        <f t="shared" si="99"/>
        <v>3.5451936039550699E-3</v>
      </c>
      <c r="E5184" s="6">
        <f t="shared" si="100"/>
        <v>1.7998641068506085E-2</v>
      </c>
      <c r="F5184" s="17">
        <f t="shared" si="103"/>
        <v>-2.780127237267439E-2</v>
      </c>
      <c r="G5184" s="17">
        <f t="shared" si="104"/>
        <v>-2.8397917095680944E-2</v>
      </c>
      <c r="H5184">
        <f t="shared" si="101"/>
        <v>3.3111872584638304E-4</v>
      </c>
      <c r="I5184">
        <f t="shared" si="102"/>
        <v>1.8196667987474602E-2</v>
      </c>
      <c r="J5184" s="19">
        <f>AVERAGE(D4940:D5183)-I5184*_xlfn.NORM.S.INV(0.95)</f>
        <v>-2.81180232064706E-2</v>
      </c>
      <c r="K5184" s="26">
        <f t="shared" si="105"/>
        <v>0</v>
      </c>
      <c r="L5184" s="4">
        <f>0.94*L5183+(1-0.94)*D5183^2</f>
        <v>3.3109086485789507E-4</v>
      </c>
      <c r="M5184" s="4">
        <f t="shared" si="98"/>
        <v>1.8195902419443095E-2</v>
      </c>
      <c r="N5184" s="4">
        <f>D5184/M5184</f>
        <v>0.19483472279818778</v>
      </c>
      <c r="O5184" s="18">
        <f>AVERAGE(D4940:D5183)-M5184*_xlfn.PERCENTILE.EXC(N4940:N5183,0.95)</f>
        <v>-2.966308200572319E-2</v>
      </c>
      <c r="P5184" s="4">
        <f>LN(C5184/C5183)</f>
        <v>-1.1618914928052144E-3</v>
      </c>
      <c r="Q5184">
        <f>$Y$3*D5184+$Y$4*P5184</f>
        <v>-1.7469830663985927E-4</v>
      </c>
    </row>
    <row r="5185" spans="1:17" x14ac:dyDescent="0.25">
      <c r="A5185" s="5">
        <v>40385</v>
      </c>
      <c r="B5185">
        <v>7.839512</v>
      </c>
      <c r="C5185">
        <v>19.941728999999999</v>
      </c>
      <c r="D5185" s="10">
        <f t="shared" si="99"/>
        <v>-2.542204909899775E-3</v>
      </c>
      <c r="E5185" s="6">
        <f t="shared" si="100"/>
        <v>1.7998520254798905E-2</v>
      </c>
      <c r="F5185" s="17">
        <f t="shared" si="103"/>
        <v>-2.7756041972210637E-2</v>
      </c>
      <c r="G5185" s="17">
        <f t="shared" si="104"/>
        <v>-2.8397917095680944E-2</v>
      </c>
      <c r="H5185">
        <f t="shared" si="101"/>
        <v>3.1200570615697146E-4</v>
      </c>
      <c r="I5185">
        <f t="shared" si="102"/>
        <v>1.7663683255679474E-2</v>
      </c>
      <c r="J5185" s="19">
        <f>AVERAGE(D4941:D5184)-I5185*_xlfn.NORM.S.INV(0.95)</f>
        <v>-2.7205085398907054E-2</v>
      </c>
      <c r="K5185" s="26">
        <f t="shared" si="105"/>
        <v>0</v>
      </c>
      <c r="L5185" s="4">
        <f>0.94*L5184+(1-0.94)*D5184^2</f>
        <v>3.1197951682779279E-4</v>
      </c>
      <c r="M5185" s="4">
        <f t="shared" si="98"/>
        <v>1.7662941907502068E-2</v>
      </c>
      <c r="N5185" s="4">
        <f>D5185/M5185</f>
        <v>-0.14392873640262679</v>
      </c>
      <c r="O5185" s="18">
        <f>AVERAGE(D4941:D5184)-M5185*_xlfn.PERCENTILE.EXC(N4941:N5184,0.95)</f>
        <v>-2.8704892165679396E-2</v>
      </c>
      <c r="P5185" s="4">
        <f>LN(C5185/C5184)</f>
        <v>1.1173109592199776E-2</v>
      </c>
      <c r="Q5185">
        <f>$Y$3*D5185+$Y$4*P5185</f>
        <v>8.296665945173632E-3</v>
      </c>
    </row>
    <row r="5186" spans="1:17" x14ac:dyDescent="0.25">
      <c r="A5186" s="5">
        <v>40386</v>
      </c>
      <c r="B5186">
        <v>7.9846430000000002</v>
      </c>
      <c r="C5186">
        <v>19.987579</v>
      </c>
      <c r="D5186" s="10">
        <f t="shared" si="99"/>
        <v>1.8343484311388665E-2</v>
      </c>
      <c r="E5186" s="6">
        <f t="shared" si="100"/>
        <v>1.8019655055334097E-2</v>
      </c>
      <c r="F5186" s="17">
        <f t="shared" si="103"/>
        <v>-2.7755354730024294E-2</v>
      </c>
      <c r="G5186" s="17">
        <f t="shared" si="104"/>
        <v>-2.8397917095680944E-2</v>
      </c>
      <c r="H5186">
        <f t="shared" si="101"/>
        <v>2.9367313213578825E-4</v>
      </c>
      <c r="I5186">
        <f t="shared" si="102"/>
        <v>1.7136893888210554E-2</v>
      </c>
      <c r="J5186" s="19">
        <f>AVERAGE(D4942:D5185)-I5186*_xlfn.NORM.S.INV(0.95)</f>
        <v>-2.6338105475864428E-2</v>
      </c>
      <c r="K5186" s="26">
        <f t="shared" si="105"/>
        <v>0</v>
      </c>
      <c r="L5186" s="4">
        <f>0.94*L5185+(1-0.94)*D5185^2</f>
        <v>2.9364851416636029E-4</v>
      </c>
      <c r="M5186" s="4">
        <f t="shared" ref="M5186:M5249" si="106">SQRT(L5186)</f>
        <v>1.7136175599192494E-2</v>
      </c>
      <c r="N5186" s="4">
        <f>D5186/M5186</f>
        <v>1.0704538013868778</v>
      </c>
      <c r="O5186" s="18">
        <f>AVERAGE(D4942:D5185)-M5186*_xlfn.PERCENTILE.EXC(N4942:N5185,0.95)</f>
        <v>-2.7793184694708838E-2</v>
      </c>
      <c r="P5186" s="4">
        <f>LN(C5186/C5185)</f>
        <v>2.2965597175783003E-3</v>
      </c>
      <c r="Q5186">
        <f>$Y$3*D5186+$Y$4*P5186</f>
        <v>5.6620001743106245E-3</v>
      </c>
    </row>
    <row r="5187" spans="1:17" x14ac:dyDescent="0.25">
      <c r="A5187" s="5">
        <v>40387</v>
      </c>
      <c r="B5187">
        <v>7.8903090000000002</v>
      </c>
      <c r="C5187">
        <v>19.827124000000001</v>
      </c>
      <c r="D5187" s="10">
        <f t="shared" si="99"/>
        <v>-1.1884774249439843E-2</v>
      </c>
      <c r="E5187" s="6">
        <f t="shared" si="100"/>
        <v>1.8034365661390009E-2</v>
      </c>
      <c r="F5187" s="17">
        <f t="shared" si="103"/>
        <v>-2.7685044862992808E-2</v>
      </c>
      <c r="G5187" s="17">
        <f t="shared" si="104"/>
        <v>-2.8397917095680944E-2</v>
      </c>
      <c r="H5187">
        <f t="shared" si="101"/>
        <v>2.9624174920857066E-4</v>
      </c>
      <c r="I5187">
        <f t="shared" si="102"/>
        <v>1.7211674793830224E-2</v>
      </c>
      <c r="J5187" s="19">
        <f>AVERAGE(D4943:D5186)-I5187*_xlfn.NORM.S.INV(0.95)</f>
        <v>-2.6356035599352963E-2</v>
      </c>
      <c r="K5187" s="26">
        <f t="shared" si="105"/>
        <v>0</v>
      </c>
      <c r="L5187" s="4">
        <f>0.94*L5186+(1-0.94)*D5186^2</f>
        <v>2.9621860831730837E-4</v>
      </c>
      <c r="M5187" s="4">
        <f t="shared" si="106"/>
        <v>1.721100253667137E-2</v>
      </c>
      <c r="N5187" s="4">
        <f>D5187/M5187</f>
        <v>-0.69053352494237519</v>
      </c>
      <c r="O5187" s="18">
        <f>AVERAGE(D4943:D5186)-M5187*_xlfn.PERCENTILE.EXC(N4943:N5186,0.95)</f>
        <v>-2.7817549451448868E-2</v>
      </c>
      <c r="P5187" s="4">
        <f>LN(C5187/C5186)</f>
        <v>-8.0601313877395921E-3</v>
      </c>
      <c r="Q5187">
        <f>$Y$3*D5187+$Y$4*P5187</f>
        <v>-8.8622544203537882E-3</v>
      </c>
    </row>
    <row r="5188" spans="1:17" x14ac:dyDescent="0.25">
      <c r="A5188" s="5">
        <v>40388</v>
      </c>
      <c r="B5188">
        <v>7.8041359999999997</v>
      </c>
      <c r="C5188">
        <v>19.888258</v>
      </c>
      <c r="D5188" s="10">
        <f t="shared" ref="D5188:D5251" si="107">LN(B5188/B5187)</f>
        <v>-1.0981448019461866E-2</v>
      </c>
      <c r="E5188" s="6">
        <f t="shared" si="100"/>
        <v>1.804807165729894E-2</v>
      </c>
      <c r="F5188" s="17">
        <f t="shared" si="103"/>
        <v>-2.7797760799499392E-2</v>
      </c>
      <c r="G5188" s="17">
        <f t="shared" si="104"/>
        <v>-2.8397917095680944E-2</v>
      </c>
      <c r="H5188">
        <f t="shared" si="101"/>
        <v>2.8694211579366534E-4</v>
      </c>
      <c r="I5188">
        <f t="shared" si="102"/>
        <v>1.693936586161552E-2</v>
      </c>
      <c r="J5188" s="19">
        <f>AVERAGE(D4944:D5187)-I5188*_xlfn.NORM.S.INV(0.95)</f>
        <v>-2.5996646407329186E-2</v>
      </c>
      <c r="K5188" s="26">
        <f t="shared" si="105"/>
        <v>0</v>
      </c>
      <c r="L5188" s="4">
        <f>0.94*L5187+(1-0.94)*D5187^2</f>
        <v>2.8692036335587878E-4</v>
      </c>
      <c r="M5188" s="4">
        <f t="shared" si="106"/>
        <v>1.693872378179297E-2</v>
      </c>
      <c r="N5188" s="4">
        <f>D5188/M5188</f>
        <v>-0.64830433277774813</v>
      </c>
      <c r="O5188" s="18">
        <f>AVERAGE(D4944:D5187)-M5188*_xlfn.PERCENTILE.EXC(N4944:N5187,0.95)</f>
        <v>-2.7435071195348763E-2</v>
      </c>
      <c r="P5188" s="4">
        <f>LN(C5188/C5187)</f>
        <v>3.0786080962174897E-3</v>
      </c>
      <c r="Q5188">
        <f>$Y$3*D5188+$Y$4*P5188</f>
        <v>1.2986353154958432E-4</v>
      </c>
    </row>
    <row r="5189" spans="1:17" x14ac:dyDescent="0.25">
      <c r="A5189" s="5">
        <v>40389</v>
      </c>
      <c r="B5189">
        <v>7.7781310000000001</v>
      </c>
      <c r="C5189">
        <v>19.720158000000001</v>
      </c>
      <c r="D5189" s="10">
        <f t="shared" si="107"/>
        <v>-3.3377716018936536E-3</v>
      </c>
      <c r="E5189" s="6">
        <f t="shared" si="100"/>
        <v>1.8030747974426744E-2</v>
      </c>
      <c r="F5189" s="17">
        <f t="shared" si="103"/>
        <v>-2.7845701603810721E-2</v>
      </c>
      <c r="G5189" s="17">
        <f t="shared" si="104"/>
        <v>-2.8397917095680944E-2</v>
      </c>
      <c r="H5189">
        <f t="shared" si="101"/>
        <v>2.7696112088229397E-4</v>
      </c>
      <c r="I5189">
        <f t="shared" si="102"/>
        <v>1.6642148926214247E-2</v>
      </c>
      <c r="J5189" s="19">
        <f>AVERAGE(D4945:D5188)-I5189*_xlfn.NORM.S.INV(0.95)</f>
        <v>-2.5533164500372543E-2</v>
      </c>
      <c r="K5189" s="26">
        <f t="shared" si="105"/>
        <v>0</v>
      </c>
      <c r="L5189" s="4">
        <f>0.94*L5188+(1-0.94)*D5188^2</f>
        <v>2.7694067359077462E-4</v>
      </c>
      <c r="M5189" s="4">
        <f t="shared" si="106"/>
        <v>1.6641534592421896E-2</v>
      </c>
      <c r="N5189" s="4">
        <f>D5189/M5189</f>
        <v>-0.20056873861942903</v>
      </c>
      <c r="O5189" s="18">
        <f>AVERAGE(D4945:D5188)-M5189*_xlfn.PERCENTILE.EXC(N4945:N5188,0.95)</f>
        <v>-2.6946379295024955E-2</v>
      </c>
      <c r="P5189" s="4">
        <f>LN(C5189/C5188)</f>
        <v>-8.4881460182559543E-3</v>
      </c>
      <c r="Q5189">
        <f>$Y$3*D5189+$Y$4*P5189</f>
        <v>-7.4079840017390554E-3</v>
      </c>
    </row>
    <row r="5190" spans="1:17" x14ac:dyDescent="0.25">
      <c r="A5190" s="5">
        <v>40392</v>
      </c>
      <c r="B5190">
        <v>7.9172180000000001</v>
      </c>
      <c r="C5190">
        <v>20.117467999999999</v>
      </c>
      <c r="D5190" s="10">
        <f t="shared" si="107"/>
        <v>1.7723803525248362E-2</v>
      </c>
      <c r="E5190" s="6">
        <f t="shared" si="100"/>
        <v>1.8039364969174201E-2</v>
      </c>
      <c r="F5190" s="17">
        <f t="shared" si="103"/>
        <v>-2.7783590755032884E-2</v>
      </c>
      <c r="G5190" s="17">
        <f t="shared" si="104"/>
        <v>-2.8397917095680944E-2</v>
      </c>
      <c r="H5190">
        <f t="shared" si="101"/>
        <v>2.6101189678534077E-4</v>
      </c>
      <c r="I5190">
        <f t="shared" si="102"/>
        <v>1.6155862613470715E-2</v>
      </c>
      <c r="J5190" s="19">
        <f>AVERAGE(D4946:D5189)-I5190*_xlfn.NORM.S.INV(0.95)</f>
        <v>-2.4699678768946142E-2</v>
      </c>
      <c r="K5190" s="26">
        <f t="shared" si="105"/>
        <v>0</v>
      </c>
      <c r="L5190" s="4">
        <f>0.94*L5189+(1-0.94)*D5189^2</f>
        <v>2.6099267633131261E-4</v>
      </c>
      <c r="M5190" s="4">
        <f t="shared" si="106"/>
        <v>1.6155267757957854E-2</v>
      </c>
      <c r="N5190" s="4">
        <f>D5190/M5190</f>
        <v>1.0970912887852242</v>
      </c>
      <c r="O5190" s="18">
        <f>AVERAGE(D4946:D5189)-M5190*_xlfn.PERCENTILE.EXC(N4946:N5189,0.95)</f>
        <v>-2.6071601838283671E-2</v>
      </c>
      <c r="P5190" s="4">
        <f>LN(C5190/C5189)</f>
        <v>1.9947131069205665E-2</v>
      </c>
      <c r="Q5190">
        <f>$Y$3*D5190+$Y$4*P5190</f>
        <v>1.9480843811403793E-2</v>
      </c>
    </row>
    <row r="5191" spans="1:17" x14ac:dyDescent="0.25">
      <c r="A5191" s="5">
        <v>40393</v>
      </c>
      <c r="B5191">
        <v>7.9196350000000004</v>
      </c>
      <c r="C5191">
        <v>19.987579</v>
      </c>
      <c r="D5191" s="10">
        <f t="shared" si="107"/>
        <v>3.05237412857977E-4</v>
      </c>
      <c r="E5191" s="6">
        <f t="shared" si="100"/>
        <v>1.8007581647110135E-2</v>
      </c>
      <c r="F5191" s="17">
        <f t="shared" si="103"/>
        <v>-2.7787076252299286E-2</v>
      </c>
      <c r="G5191" s="17">
        <f t="shared" si="104"/>
        <v>-2.8397917095680944E-2</v>
      </c>
      <c r="H5191">
        <f t="shared" si="101"/>
        <v>2.6419917566231668E-4</v>
      </c>
      <c r="I5191">
        <f t="shared" si="102"/>
        <v>1.6254204860968027E-2</v>
      </c>
      <c r="J5191" s="19">
        <f>AVERAGE(D4947:D5190)-I5191*_xlfn.NORM.S.INV(0.95)</f>
        <v>-2.4850749173627285E-2</v>
      </c>
      <c r="K5191" s="26">
        <f t="shared" si="105"/>
        <v>0</v>
      </c>
      <c r="L5191" s="4">
        <f>0.94*L5190+(1-0.94)*D5190^2</f>
        <v>2.6418110843553025E-4</v>
      </c>
      <c r="M5191" s="4">
        <f t="shared" si="106"/>
        <v>1.6253649080607415E-2</v>
      </c>
      <c r="N5191" s="4">
        <f>D5191/M5191</f>
        <v>1.8779623661382135E-2</v>
      </c>
      <c r="O5191" s="18">
        <f>AVERAGE(D4947:D5190)-M5191*_xlfn.PERCENTILE.EXC(N4947:N5190,0.95)</f>
        <v>-2.6231097124273371E-2</v>
      </c>
      <c r="P5191" s="4">
        <f>LN(C5191/C5190)</f>
        <v>-6.4774617594277077E-3</v>
      </c>
      <c r="Q5191">
        <f>$Y$3*D5191+$Y$4*P5191</f>
        <v>-5.0549605152291855E-3</v>
      </c>
    </row>
    <row r="5192" spans="1:17" x14ac:dyDescent="0.25">
      <c r="A5192" s="5">
        <v>40394</v>
      </c>
      <c r="B5192">
        <v>7.9513850000000001</v>
      </c>
      <c r="C5192">
        <v>19.659033000000001</v>
      </c>
      <c r="D5192" s="10">
        <f t="shared" si="107"/>
        <v>4.0010084234875483E-3</v>
      </c>
      <c r="E5192" s="6">
        <f t="shared" si="100"/>
        <v>1.7992733889229638E-2</v>
      </c>
      <c r="F5192" s="17">
        <f t="shared" si="103"/>
        <v>-2.7809932272273144E-2</v>
      </c>
      <c r="G5192" s="17">
        <f t="shared" si="104"/>
        <v>-2.8397917095680944E-2</v>
      </c>
      <c r="H5192">
        <f t="shared" si="101"/>
        <v>2.4835281531527013E-4</v>
      </c>
      <c r="I5192">
        <f t="shared" si="102"/>
        <v>1.5759213664243217E-2</v>
      </c>
      <c r="J5192" s="19">
        <f>AVERAGE(D4948:D5191)-I5192*_xlfn.NORM.S.INV(0.95)</f>
        <v>-2.4111696040932933E-2</v>
      </c>
      <c r="K5192" s="26">
        <f t="shared" si="105"/>
        <v>0</v>
      </c>
      <c r="L5192" s="4">
        <f>0.94*L5191+(1-0.94)*D5191^2</f>
        <v>2.4833583212209088E-4</v>
      </c>
      <c r="M5192" s="4">
        <f t="shared" si="106"/>
        <v>1.5758674821256098E-2</v>
      </c>
      <c r="N5192" s="4">
        <f>D5192/M5192</f>
        <v>0.25389244139302791</v>
      </c>
      <c r="O5192" s="18">
        <f>AVERAGE(D4948:D5191)-M5192*_xlfn.PERCENTILE.EXC(N4948:N5191,0.95)</f>
        <v>-2.5450008115398708E-2</v>
      </c>
      <c r="P5192" s="4">
        <f>LN(C5192/C5191)</f>
        <v>-1.6574103278015704E-2</v>
      </c>
      <c r="Q5192">
        <f>$Y$3*D5192+$Y$4*P5192</f>
        <v>-1.225898900691514E-2</v>
      </c>
    </row>
    <row r="5193" spans="1:17" x14ac:dyDescent="0.25">
      <c r="A5193" s="5">
        <v>40395</v>
      </c>
      <c r="B5193">
        <v>7.9126820000000002</v>
      </c>
      <c r="C5193">
        <v>19.383982</v>
      </c>
      <c r="D5193" s="10">
        <f t="shared" si="107"/>
        <v>-4.8793385437091814E-3</v>
      </c>
      <c r="E5193" s="6">
        <f t="shared" si="100"/>
        <v>1.7755334363338364E-2</v>
      </c>
      <c r="F5193" s="17">
        <f t="shared" si="103"/>
        <v>-2.7729009130704165E-2</v>
      </c>
      <c r="G5193" s="17">
        <f t="shared" si="104"/>
        <v>-2.8397917095680944E-2</v>
      </c>
      <c r="H5193">
        <f t="shared" si="101"/>
        <v>2.3441213050064298E-4</v>
      </c>
      <c r="I5193">
        <f t="shared" si="102"/>
        <v>1.5310523521442465E-2</v>
      </c>
      <c r="J5193" s="19">
        <f>AVERAGE(D4949:D5192)-I5193*_xlfn.NORM.S.INV(0.95)</f>
        <v>-2.3317165679002595E-2</v>
      </c>
      <c r="K5193" s="26">
        <f t="shared" si="105"/>
        <v>0</v>
      </c>
      <c r="L5193" s="4">
        <f>0.94*L5192+(1-0.94)*D5192^2</f>
        <v>2.3439616629905449E-4</v>
      </c>
      <c r="M5193" s="4">
        <f t="shared" si="106"/>
        <v>1.5310002165220438E-2</v>
      </c>
      <c r="N5193" s="4">
        <f>D5193/M5193</f>
        <v>-0.31870266842897782</v>
      </c>
      <c r="O5193" s="18">
        <f>AVERAGE(D4949:D5192)-M5193*_xlfn.PERCENTILE.EXC(N4949:N5192,0.95)</f>
        <v>-2.461737756820415E-2</v>
      </c>
      <c r="P5193" s="4">
        <f>LN(C5193/C5192)</f>
        <v>-1.4089872431654375E-2</v>
      </c>
      <c r="Q5193">
        <f>$Y$3*D5193+$Y$4*P5193</f>
        <v>-1.2158193673311406E-2</v>
      </c>
    </row>
    <row r="5194" spans="1:17" x14ac:dyDescent="0.25">
      <c r="A5194" s="5">
        <v>40396</v>
      </c>
      <c r="B5194">
        <v>7.8640049999999997</v>
      </c>
      <c r="C5194">
        <v>19.521505000000001</v>
      </c>
      <c r="D5194" s="10">
        <f t="shared" si="107"/>
        <v>-6.1707701321291287E-3</v>
      </c>
      <c r="E5194" s="6">
        <f t="shared" si="100"/>
        <v>1.7688963138734914E-2</v>
      </c>
      <c r="F5194" s="17">
        <f t="shared" si="103"/>
        <v>-2.7177913918749234E-2</v>
      </c>
      <c r="G5194" s="17">
        <f t="shared" si="104"/>
        <v>-2.7950569396324038E-2</v>
      </c>
      <c r="H5194">
        <f t="shared" si="101"/>
        <v>2.2177587934805196E-4</v>
      </c>
      <c r="I5194">
        <f t="shared" si="102"/>
        <v>1.4892141529949679E-2</v>
      </c>
      <c r="J5194" s="19">
        <f>AVERAGE(D4950:D5193)-I5194*_xlfn.NORM.S.INV(0.95)</f>
        <v>-2.2468380802088392E-2</v>
      </c>
      <c r="K5194" s="26">
        <f t="shared" si="105"/>
        <v>0</v>
      </c>
      <c r="L5194" s="4">
        <f>0.94*L5193+(1-0.94)*D5193^2</f>
        <v>2.2176087299855877E-4</v>
      </c>
      <c r="M5194" s="4">
        <f t="shared" si="106"/>
        <v>1.4891637686922105E-2</v>
      </c>
      <c r="N5194" s="4">
        <f>D5194/M5194</f>
        <v>-0.41437820754585797</v>
      </c>
      <c r="O5194" s="18">
        <f>AVERAGE(D4950:D5193)-M5194*_xlfn.PERCENTILE.EXC(N4950:N5193,0.95)</f>
        <v>-2.3733068188843479E-2</v>
      </c>
      <c r="P5194" s="4">
        <f>LN(C5194/C5193)</f>
        <v>7.0696235098132937E-3</v>
      </c>
      <c r="Q5194">
        <f>$Y$3*D5194+$Y$4*P5194</f>
        <v>4.2927826163973604E-3</v>
      </c>
    </row>
    <row r="5195" spans="1:17" x14ac:dyDescent="0.25">
      <c r="A5195" s="5">
        <v>40399</v>
      </c>
      <c r="B5195">
        <v>7.9141899999999996</v>
      </c>
      <c r="C5195">
        <v>19.567352</v>
      </c>
      <c r="D5195" s="10">
        <f t="shared" si="107"/>
        <v>6.3613321085656338E-3</v>
      </c>
      <c r="E5195" s="6">
        <f t="shared" si="100"/>
        <v>1.769091588109958E-2</v>
      </c>
      <c r="F5195" s="17">
        <f t="shared" si="103"/>
        <v>-2.7205748267102932E-2</v>
      </c>
      <c r="G5195" s="17">
        <f t="shared" si="104"/>
        <v>-2.7950569396324038E-2</v>
      </c>
      <c r="H5195">
        <f t="shared" si="101"/>
        <v>2.1075403082858343E-4</v>
      </c>
      <c r="I5195">
        <f t="shared" si="102"/>
        <v>1.4517369969405045E-2</v>
      </c>
      <c r="J5195" s="19">
        <f>AVERAGE(D4951:D5194)-I5195*_xlfn.NORM.S.INV(0.95)</f>
        <v>-2.1988941739316183E-2</v>
      </c>
      <c r="K5195" s="26">
        <f t="shared" si="105"/>
        <v>0</v>
      </c>
      <c r="L5195" s="4">
        <f>0.94*L5194+(1-0.94)*D5194^2</f>
        <v>2.1073992486005984E-4</v>
      </c>
      <c r="M5195" s="4">
        <f t="shared" si="106"/>
        <v>1.4516884130558452E-2</v>
      </c>
      <c r="N5195" s="4">
        <f>D5195/M5195</f>
        <v>0.43820230645602865</v>
      </c>
      <c r="O5195" s="18">
        <f>AVERAGE(D4951:D5194)-M5195*_xlfn.PERCENTILE.EXC(N4951:N5194,0.95)</f>
        <v>-2.3221811559894855E-2</v>
      </c>
      <c r="P5195" s="4">
        <f>LN(C5195/C5194)</f>
        <v>2.34578468352455E-3</v>
      </c>
      <c r="Q5195">
        <f>$Y$3*D5195+$Y$4*P5195</f>
        <v>3.1879451661240158E-3</v>
      </c>
    </row>
    <row r="5196" spans="1:17" x14ac:dyDescent="0.25">
      <c r="A5196" s="5">
        <v>40400</v>
      </c>
      <c r="B5196">
        <v>7.843445</v>
      </c>
      <c r="C5196">
        <v>19.154762000000002</v>
      </c>
      <c r="D5196" s="10">
        <f t="shared" si="107"/>
        <v>-8.9791996480918859E-3</v>
      </c>
      <c r="E5196" s="6">
        <f t="shared" si="100"/>
        <v>1.7695972234257215E-2</v>
      </c>
      <c r="F5196" s="17">
        <f t="shared" si="103"/>
        <v>-2.7197857153823043E-2</v>
      </c>
      <c r="G5196" s="17">
        <f t="shared" si="104"/>
        <v>-2.7950569396324038E-2</v>
      </c>
      <c r="H5196">
        <f t="shared" si="101"/>
        <v>2.0053678175059649E-4</v>
      </c>
      <c r="I5196">
        <f t="shared" si="102"/>
        <v>1.4161101007711105E-2</v>
      </c>
      <c r="J5196" s="19">
        <f>AVERAGE(D4952:D5195)-I5196*_xlfn.NORM.S.INV(0.95)</f>
        <v>-2.139182835686276E-2</v>
      </c>
      <c r="K5196" s="26">
        <f t="shared" si="105"/>
        <v>0</v>
      </c>
      <c r="L5196" s="4">
        <f>0.94*L5195+(1-0.94)*D5195^2</f>
        <v>2.0052352214018431E-4</v>
      </c>
      <c r="M5196" s="4">
        <f t="shared" si="106"/>
        <v>1.4160632829792047E-2</v>
      </c>
      <c r="N5196" s="4">
        <f>D5196/M5196</f>
        <v>-0.63409593031752576</v>
      </c>
      <c r="O5196" s="18">
        <f>AVERAGE(D4952:D5195)-M5196*_xlfn.PERCENTILE.EXC(N4952:N5195,0.95)</f>
        <v>-2.2594452399112449E-2</v>
      </c>
      <c r="P5196" s="4">
        <f>LN(C5196/C5195)</f>
        <v>-2.1311109985121326E-2</v>
      </c>
      <c r="Q5196">
        <f>$Y$3*D5196+$Y$4*P5196</f>
        <v>-1.8724800707327204E-2</v>
      </c>
    </row>
    <row r="5197" spans="1:17" x14ac:dyDescent="0.25">
      <c r="A5197" s="5">
        <v>40401</v>
      </c>
      <c r="B5197">
        <v>7.5646680000000002</v>
      </c>
      <c r="C5197">
        <v>18.994312000000001</v>
      </c>
      <c r="D5197" s="10">
        <f t="shared" si="107"/>
        <v>-3.618969115517142E-2</v>
      </c>
      <c r="E5197" s="6">
        <f t="shared" si="100"/>
        <v>1.7833915591121876E-2</v>
      </c>
      <c r="F5197" s="17">
        <f t="shared" si="103"/>
        <v>-2.7285823808334893E-2</v>
      </c>
      <c r="G5197" s="17">
        <f t="shared" si="104"/>
        <v>-2.7950569396324038E-2</v>
      </c>
      <c r="H5197">
        <f t="shared" si="101"/>
        <v>1.9334213642477829E-4</v>
      </c>
      <c r="I5197">
        <f t="shared" si="102"/>
        <v>1.3904752296419317E-2</v>
      </c>
      <c r="J5197" s="19">
        <f>AVERAGE(D4953:D5196)-I5197*_xlfn.NORM.S.INV(0.95)</f>
        <v>-2.1049821943011499E-2</v>
      </c>
      <c r="K5197" s="26">
        <f t="shared" si="105"/>
        <v>1</v>
      </c>
      <c r="L5197" s="4">
        <f>0.94*L5196+(1-0.94)*D5196^2</f>
        <v>1.9332967239099085E-4</v>
      </c>
      <c r="M5197" s="4">
        <f t="shared" si="106"/>
        <v>1.3904304095890267E-2</v>
      </c>
      <c r="N5197" s="4">
        <f>D5197/M5197</f>
        <v>-2.6027689631635793</v>
      </c>
      <c r="O5197" s="18">
        <f>AVERAGE(D4953:D5196)-M5197*_xlfn.PERCENTILE.EXC(N4953:N5196,0.95)</f>
        <v>-2.2230695603072982E-2</v>
      </c>
      <c r="P5197" s="4">
        <f>LN(C5197/C5196)</f>
        <v>-8.4117871953851165E-3</v>
      </c>
      <c r="Q5197">
        <f>$Y$3*D5197+$Y$4*P5197</f>
        <v>-1.4237506712104784E-2</v>
      </c>
    </row>
    <row r="5198" spans="1:17" x14ac:dyDescent="0.25">
      <c r="A5198" s="5">
        <v>40402</v>
      </c>
      <c r="B5198">
        <v>7.6130459999999998</v>
      </c>
      <c r="C5198">
        <v>18.711613</v>
      </c>
      <c r="D5198" s="10">
        <f t="shared" si="107"/>
        <v>6.3748946431792554E-3</v>
      </c>
      <c r="E5198" s="6">
        <f t="shared" si="100"/>
        <v>1.7835761133474216E-2</v>
      </c>
      <c r="F5198" s="17">
        <f t="shared" si="103"/>
        <v>-2.7731634960002558E-2</v>
      </c>
      <c r="G5198" s="17">
        <f t="shared" si="104"/>
        <v>-2.8397917095680944E-2</v>
      </c>
      <c r="H5198">
        <f t="shared" si="101"/>
        <v>2.6032323299369321E-4</v>
      </c>
      <c r="I5198">
        <f t="shared" si="102"/>
        <v>1.6134535413010603E-2</v>
      </c>
      <c r="J5198" s="19">
        <f>AVERAGE(D4954:D5197)-I5198*_xlfn.NORM.S.INV(0.95)</f>
        <v>-2.4936403310466794E-2</v>
      </c>
      <c r="K5198" s="26">
        <f t="shared" si="105"/>
        <v>0</v>
      </c>
      <c r="L5198" s="4">
        <f>0.94*L5197+(1-0.94)*D5197^2</f>
        <v>2.60311516801933E-4</v>
      </c>
      <c r="M5198" s="4">
        <f t="shared" si="106"/>
        <v>1.6134172330861382E-2</v>
      </c>
      <c r="N5198" s="4">
        <f>D5198/M5198</f>
        <v>0.39511755003294352</v>
      </c>
      <c r="O5198" s="18">
        <f>AVERAGE(D4954:D5197)-M5198*_xlfn.PERCENTILE.EXC(N4954:N5197,0.95)</f>
        <v>-2.6306914888586698E-2</v>
      </c>
      <c r="P5198" s="4">
        <f>LN(C5198/C5197)</f>
        <v>-1.4995218773061135E-2</v>
      </c>
      <c r="Q5198">
        <f>$Y$3*D5198+$Y$4*P5198</f>
        <v>-1.0513372807154706E-2</v>
      </c>
    </row>
    <row r="5199" spans="1:17" x14ac:dyDescent="0.25">
      <c r="A5199" s="5">
        <v>40403</v>
      </c>
      <c r="B5199">
        <v>7.5317129999999999</v>
      </c>
      <c r="C5199">
        <v>18.642852999999999</v>
      </c>
      <c r="D5199" s="10">
        <f t="shared" si="107"/>
        <v>-1.0740848622186076E-2</v>
      </c>
      <c r="E5199" s="6">
        <f t="shared" si="100"/>
        <v>1.785324974893452E-2</v>
      </c>
      <c r="F5199" s="17">
        <f t="shared" si="103"/>
        <v>-2.7704668467215969E-2</v>
      </c>
      <c r="G5199" s="17">
        <f t="shared" si="104"/>
        <v>-2.8397917095680944E-2</v>
      </c>
      <c r="H5199">
        <f t="shared" si="101"/>
        <v>2.4714219591676973E-4</v>
      </c>
      <c r="I5199">
        <f t="shared" si="102"/>
        <v>1.5720756849362239E-2</v>
      </c>
      <c r="J5199" s="19">
        <f>AVERAGE(D4955:D5198)-I5199*_xlfn.NORM.S.INV(0.95)</f>
        <v>-2.4225795999476482E-2</v>
      </c>
      <c r="K5199" s="26">
        <f t="shared" si="105"/>
        <v>0</v>
      </c>
      <c r="L5199" s="4">
        <f>0.94*L5198+(1-0.94)*D5198^2</f>
        <v>2.4713118269651519E-4</v>
      </c>
      <c r="M5199" s="4">
        <f t="shared" si="106"/>
        <v>1.572040656905906E-2</v>
      </c>
      <c r="N5199" s="4">
        <f>D5199/M5199</f>
        <v>-0.68324241965384269</v>
      </c>
      <c r="O5199" s="18">
        <f>AVERAGE(D4955:D5198)-M5199*_xlfn.PERCENTILE.EXC(N4955:N5198,0.95)</f>
        <v>-2.5561166132246682E-2</v>
      </c>
      <c r="P5199" s="4">
        <f>LN(C5199/C5198)</f>
        <v>-3.6814916674678755E-3</v>
      </c>
      <c r="Q5199">
        <f>$Y$3*D5199+$Y$4*P5199</f>
        <v>-5.1620149512307482E-3</v>
      </c>
    </row>
    <row r="5200" spans="1:17" x14ac:dyDescent="0.25">
      <c r="A5200" s="5">
        <v>40406</v>
      </c>
      <c r="B5200">
        <v>7.4875679999999996</v>
      </c>
      <c r="C5200">
        <v>18.719253999999999</v>
      </c>
      <c r="D5200" s="10">
        <f t="shared" si="107"/>
        <v>-5.8784607763739819E-3</v>
      </c>
      <c r="E5200" s="6">
        <f t="shared" si="100"/>
        <v>1.7839011330928009E-2</v>
      </c>
      <c r="F5200" s="17">
        <f t="shared" si="103"/>
        <v>-2.7785688460810493E-2</v>
      </c>
      <c r="G5200" s="17">
        <f t="shared" si="104"/>
        <v>-2.8397917095680944E-2</v>
      </c>
      <c r="H5200">
        <f t="shared" si="101"/>
        <v>2.3923561390924654E-4</v>
      </c>
      <c r="I5200">
        <f t="shared" si="102"/>
        <v>1.5467243254996882E-2</v>
      </c>
      <c r="J5200" s="19">
        <f>AVERAGE(D4956:D5199)-I5200*_xlfn.NORM.S.INV(0.95)</f>
        <v>-2.3861057025327401E-2</v>
      </c>
      <c r="K5200" s="26">
        <f t="shared" si="105"/>
        <v>0</v>
      </c>
      <c r="L5200" s="4">
        <f>0.94*L5199+(1-0.94)*D5199^2</f>
        <v>2.3922526148220728E-4</v>
      </c>
      <c r="M5200" s="4">
        <f t="shared" si="106"/>
        <v>1.5466908594874649E-2</v>
      </c>
      <c r="N5200" s="4">
        <f>D5200/M5200</f>
        <v>-0.3800669500511536</v>
      </c>
      <c r="O5200" s="18">
        <f>AVERAGE(D4956:D5199)-M5200*_xlfn.PERCENTILE.EXC(N4956:N5199,0.95)</f>
        <v>-2.5174910171606491E-2</v>
      </c>
      <c r="P5200" s="4">
        <f>LN(C5200/C5199)</f>
        <v>4.0897643428583468E-3</v>
      </c>
      <c r="Q5200">
        <f>$Y$3*D5200+$Y$4*P5200</f>
        <v>1.9991788289823826E-3</v>
      </c>
    </row>
    <row r="5201" spans="1:17" x14ac:dyDescent="0.25">
      <c r="A5201" s="5">
        <v>40407</v>
      </c>
      <c r="B5201">
        <v>7.6184880000000001</v>
      </c>
      <c r="C5201">
        <v>18.980421</v>
      </c>
      <c r="D5201" s="10">
        <f t="shared" si="107"/>
        <v>1.733387960948729E-2</v>
      </c>
      <c r="E5201" s="6">
        <f t="shared" si="100"/>
        <v>1.7854728799128514E-2</v>
      </c>
      <c r="F5201" s="17">
        <f t="shared" si="103"/>
        <v>-2.7737929747209119E-2</v>
      </c>
      <c r="G5201" s="17">
        <f t="shared" si="104"/>
        <v>-2.8397917095680944E-2</v>
      </c>
      <c r="H5201">
        <f t="shared" si="101"/>
        <v>2.2695485514065376E-4</v>
      </c>
      <c r="I5201">
        <f t="shared" si="102"/>
        <v>1.5065020914046344E-2</v>
      </c>
      <c r="J5201" s="19">
        <f>AVERAGE(D4957:D5200)-I5201*_xlfn.NORM.S.INV(0.95)</f>
        <v>-2.317512154887269E-2</v>
      </c>
      <c r="K5201" s="26">
        <f t="shared" si="105"/>
        <v>0</v>
      </c>
      <c r="L5201" s="4">
        <f>0.94*L5200+(1-0.94)*D5200^2</f>
        <v>2.2694512385923688E-4</v>
      </c>
      <c r="M5201" s="4">
        <f t="shared" si="106"/>
        <v>1.5064697934550061E-2</v>
      </c>
      <c r="N5201" s="4">
        <f>D5201/M5201</f>
        <v>1.1506290856143213</v>
      </c>
      <c r="O5201" s="18">
        <f>AVERAGE(D4957:D5200)-M5201*_xlfn.PERCENTILE.EXC(N4957:N5200,0.95)</f>
        <v>-2.4454813377298355E-2</v>
      </c>
      <c r="P5201" s="4">
        <f>LN(C5201/C5200)</f>
        <v>1.3855354351149712E-2</v>
      </c>
      <c r="Q5201">
        <f>$Y$3*D5201+$Y$4*P5201</f>
        <v>1.4584887886733851E-2</v>
      </c>
    </row>
    <row r="5202" spans="1:17" x14ac:dyDescent="0.25">
      <c r="A5202" s="5">
        <v>40408</v>
      </c>
      <c r="B5202">
        <v>7.651745</v>
      </c>
      <c r="C5202">
        <v>19.064907000000002</v>
      </c>
      <c r="D5202" s="10">
        <f t="shared" si="107"/>
        <v>4.3558015888941811E-3</v>
      </c>
      <c r="E5202" s="6">
        <f t="shared" si="100"/>
        <v>1.7855165749836286E-2</v>
      </c>
      <c r="F5202" s="17">
        <f t="shared" si="103"/>
        <v>-2.7742382507293939E-2</v>
      </c>
      <c r="G5202" s="17">
        <f t="shared" si="104"/>
        <v>-2.8397917095680944E-2</v>
      </c>
      <c r="H5202">
        <f t="shared" si="101"/>
        <v>2.3136536677118651E-4</v>
      </c>
      <c r="I5202">
        <f t="shared" si="102"/>
        <v>1.5210699088838308E-2</v>
      </c>
      <c r="J5202" s="19">
        <f>AVERAGE(D4958:D5201)-I5202*_xlfn.NORM.S.INV(0.95)</f>
        <v>-2.3393340648555645E-2</v>
      </c>
      <c r="K5202" s="26">
        <f t="shared" si="105"/>
        <v>0</v>
      </c>
      <c r="L5202" s="4">
        <f>0.94*L5201+(1-0.94)*D5201^2</f>
        <v>2.3135621936665464E-4</v>
      </c>
      <c r="M5202" s="4">
        <f t="shared" si="106"/>
        <v>1.5210398396053098E-2</v>
      </c>
      <c r="N5202" s="4">
        <f>D5202/M5202</f>
        <v>0.28636998686533122</v>
      </c>
      <c r="O5202" s="18">
        <f>AVERAGE(D4958:D5201)-M5202*_xlfn.PERCENTILE.EXC(N4958:N5201,0.95)</f>
        <v>-2.4685451002870968E-2</v>
      </c>
      <c r="P5202" s="4">
        <f>LN(C5202/C5201)</f>
        <v>4.441341069653151E-3</v>
      </c>
      <c r="Q5202">
        <f>$Y$3*D5202+$Y$4*P5202</f>
        <v>4.4234013063351903E-3</v>
      </c>
    </row>
    <row r="5203" spans="1:17" x14ac:dyDescent="0.25">
      <c r="A5203" s="5">
        <v>40409</v>
      </c>
      <c r="B5203">
        <v>7.5552950000000001</v>
      </c>
      <c r="C5203">
        <v>18.773015999999998</v>
      </c>
      <c r="D5203" s="10">
        <f t="shared" si="107"/>
        <v>-1.2685084450576532E-2</v>
      </c>
      <c r="E5203" s="6">
        <f t="shared" si="100"/>
        <v>1.7860723767215012E-2</v>
      </c>
      <c r="F5203" s="17">
        <f t="shared" si="103"/>
        <v>-2.7739734571032813E-2</v>
      </c>
      <c r="G5203" s="17">
        <f t="shared" si="104"/>
        <v>-2.8397917095680944E-2</v>
      </c>
      <c r="H5203">
        <f t="shared" si="101"/>
        <v>2.1862182521382409E-4</v>
      </c>
      <c r="I5203">
        <f t="shared" si="102"/>
        <v>1.4785865724191603E-2</v>
      </c>
      <c r="J5203" s="19">
        <f>AVERAGE(D4959:D5202)-I5203*_xlfn.NORM.S.INV(0.95)</f>
        <v>-2.2691185291648909E-2</v>
      </c>
      <c r="K5203" s="26">
        <f t="shared" si="105"/>
        <v>0</v>
      </c>
      <c r="L5203" s="4">
        <f>0.94*L5202+(1-0.94)*D5202^2</f>
        <v>2.1861322665356415E-4</v>
      </c>
      <c r="M5203" s="4">
        <f t="shared" si="106"/>
        <v>1.4785574951741449E-2</v>
      </c>
      <c r="N5203" s="4">
        <f>D5203/M5203</f>
        <v>-0.85793650175791636</v>
      </c>
      <c r="O5203" s="18">
        <f>AVERAGE(D4959:D5202)-M5203*_xlfn.PERCENTILE.EXC(N4959:N5202,0.95)</f>
        <v>-2.3947209760702644E-2</v>
      </c>
      <c r="P5203" s="4">
        <f>LN(C5203/C5202)</f>
        <v>-1.5428795619126872E-2</v>
      </c>
      <c r="Q5203">
        <f>$Y$3*D5203+$Y$4*P5203</f>
        <v>-1.4853370931720455E-2</v>
      </c>
    </row>
    <row r="5204" spans="1:17" x14ac:dyDescent="0.25">
      <c r="A5204" s="5">
        <v>40410</v>
      </c>
      <c r="B5204">
        <v>7.5480400000000003</v>
      </c>
      <c r="C5204">
        <v>18.611723000000001</v>
      </c>
      <c r="D5204" s="10">
        <f t="shared" si="107"/>
        <v>-9.607150418122093E-4</v>
      </c>
      <c r="E5204" s="6">
        <f t="shared" si="100"/>
        <v>1.7819575204144372E-2</v>
      </c>
      <c r="F5204" s="17">
        <f t="shared" si="103"/>
        <v>-2.7756279550661515E-2</v>
      </c>
      <c r="G5204" s="17">
        <f t="shared" si="104"/>
        <v>-2.8397917095680944E-2</v>
      </c>
      <c r="H5204">
        <f t="shared" si="101"/>
        <v>2.1515919775209018E-4</v>
      </c>
      <c r="I5204">
        <f t="shared" si="102"/>
        <v>1.4668305892368422E-2</v>
      </c>
      <c r="J5204" s="19">
        <f>AVERAGE(D4960:D5203)-I5204*_xlfn.NORM.S.INV(0.95)</f>
        <v>-2.2505219430475391E-2</v>
      </c>
      <c r="K5204" s="26">
        <f t="shared" si="105"/>
        <v>0</v>
      </c>
      <c r="L5204" s="4">
        <f>0.94*L5203+(1-0.94)*D5203^2</f>
        <v>2.1515111510544581E-4</v>
      </c>
      <c r="M5204" s="4">
        <f t="shared" si="106"/>
        <v>1.4668030375801852E-2</v>
      </c>
      <c r="N5204" s="4">
        <f>D5204/M5204</f>
        <v>-6.549720836392052E-2</v>
      </c>
      <c r="O5204" s="18">
        <f>AVERAGE(D4960:D5203)-M5204*_xlfn.PERCENTILE.EXC(N4960:N5203,0.95)</f>
        <v>-2.375127985968966E-2</v>
      </c>
      <c r="P5204" s="4">
        <f>LN(C5204/C5203)</f>
        <v>-8.6288686293367629E-3</v>
      </c>
      <c r="Q5204">
        <f>$Y$3*D5204+$Y$4*P5204</f>
        <v>-7.020665502249941E-3</v>
      </c>
    </row>
    <row r="5205" spans="1:17" x14ac:dyDescent="0.25">
      <c r="A5205" s="5">
        <v>40413</v>
      </c>
      <c r="B5205">
        <v>7.4319329999999999</v>
      </c>
      <c r="C5205">
        <v>18.650126</v>
      </c>
      <c r="D5205" s="10">
        <f t="shared" si="107"/>
        <v>-1.5501940508392424E-2</v>
      </c>
      <c r="E5205" s="6">
        <f t="shared" si="100"/>
        <v>1.7852757215451209E-2</v>
      </c>
      <c r="F5205" s="17">
        <f t="shared" si="103"/>
        <v>-2.7621011357532609E-2</v>
      </c>
      <c r="G5205" s="17">
        <f t="shared" si="104"/>
        <v>-2.8397917095680944E-2</v>
      </c>
      <c r="H5205">
        <f t="shared" si="101"/>
        <v>2.0230502429045862E-4</v>
      </c>
      <c r="I5205">
        <f t="shared" si="102"/>
        <v>1.4223397072797293E-2</v>
      </c>
      <c r="J5205" s="19">
        <f>AVERAGE(D4961:D5204)-I5205*_xlfn.NORM.S.INV(0.95)</f>
        <v>-2.1705824715022803E-2</v>
      </c>
      <c r="K5205" s="26">
        <f t="shared" si="105"/>
        <v>0</v>
      </c>
      <c r="L5205" s="4">
        <f>0.94*L5204+(1-0.94)*D5204^2</f>
        <v>2.022974266026129E-4</v>
      </c>
      <c r="M5205" s="4">
        <f t="shared" si="106"/>
        <v>1.4223129986139229E-2</v>
      </c>
      <c r="N5205" s="4">
        <f>D5205/M5205</f>
        <v>-1.0899106261068714</v>
      </c>
      <c r="O5205" s="18">
        <f>AVERAGE(D4961:D5204)-M5205*_xlfn.PERCENTILE.EXC(N4961:N5204,0.95)</f>
        <v>-2.291409063523895E-2</v>
      </c>
      <c r="P5205" s="4">
        <f>LN(C5205/C5204)</f>
        <v>2.0612510987890157E-3</v>
      </c>
      <c r="Q5205">
        <f>$Y$3*D5205+$Y$4*P5205</f>
        <v>-1.6221883813808599E-3</v>
      </c>
    </row>
    <row r="5206" spans="1:17" x14ac:dyDescent="0.25">
      <c r="A5206" s="5">
        <v>40414</v>
      </c>
      <c r="B5206">
        <v>7.2544510000000004</v>
      </c>
      <c r="C5206">
        <v>18.465776000000002</v>
      </c>
      <c r="D5206" s="10">
        <f t="shared" si="107"/>
        <v>-2.4170774878427972E-2</v>
      </c>
      <c r="E5206" s="6">
        <f t="shared" si="100"/>
        <v>1.7923478540983435E-2</v>
      </c>
      <c r="F5206" s="17">
        <f t="shared" si="103"/>
        <v>-2.7736147388270009E-2</v>
      </c>
      <c r="G5206" s="17">
        <f t="shared" si="104"/>
        <v>-2.8397917095680944E-2</v>
      </c>
      <c r="H5206">
        <f t="shared" si="101"/>
        <v>2.0458533240457538E-4</v>
      </c>
      <c r="I5206">
        <f t="shared" si="102"/>
        <v>1.430333291245699E-2</v>
      </c>
      <c r="J5206" s="19">
        <f>AVERAGE(D4962:D5205)-I5206*_xlfn.NORM.S.INV(0.95)</f>
        <v>-2.189786394990027E-2</v>
      </c>
      <c r="K5206" s="26">
        <f t="shared" si="105"/>
        <v>1</v>
      </c>
      <c r="L5206" s="4">
        <f>0.94*L5205+(1-0.94)*D5205^2</f>
        <v>2.0457819057800042E-4</v>
      </c>
      <c r="M5206" s="4">
        <f t="shared" si="106"/>
        <v>1.4303083254249779E-2</v>
      </c>
      <c r="N5206" s="4">
        <f>D5206/M5206</f>
        <v>-1.6898996145636132</v>
      </c>
      <c r="O5206" s="18">
        <f>AVERAGE(D4962:D5205)-M5206*_xlfn.PERCENTILE.EXC(N4962:N5205,0.95)</f>
        <v>-2.3112953099049888E-2</v>
      </c>
      <c r="P5206" s="4">
        <f>LN(C5206/C5205)</f>
        <v>-9.9338292241314755E-3</v>
      </c>
      <c r="Q5206">
        <f>$Y$3*D5206+$Y$4*P5206</f>
        <v>-1.291967193842641E-2</v>
      </c>
    </row>
    <row r="5207" spans="1:17" x14ac:dyDescent="0.25">
      <c r="A5207" s="5">
        <v>40415</v>
      </c>
      <c r="B5207">
        <v>7.3439490000000003</v>
      </c>
      <c r="C5207">
        <v>18.511863999999999</v>
      </c>
      <c r="D5207" s="10">
        <f t="shared" si="107"/>
        <v>1.2261497327126409E-2</v>
      </c>
      <c r="E5207" s="6">
        <f t="shared" si="100"/>
        <v>1.7887043644243147E-2</v>
      </c>
      <c r="F5207" s="17">
        <f t="shared" si="103"/>
        <v>-2.7985384971601163E-2</v>
      </c>
      <c r="G5207" s="17">
        <f t="shared" si="104"/>
        <v>-2.8397917095680944E-2</v>
      </c>
      <c r="H5207">
        <f t="shared" si="101"/>
        <v>2.2736379395371957E-4</v>
      </c>
      <c r="I5207">
        <f t="shared" si="102"/>
        <v>1.5078587266508741E-2</v>
      </c>
      <c r="J5207" s="19">
        <f>AVERAGE(D4963:D5206)-I5207*_xlfn.NORM.S.INV(0.95)</f>
        <v>-2.3305955240498867E-2</v>
      </c>
      <c r="K5207" s="26">
        <f t="shared" si="105"/>
        <v>0</v>
      </c>
      <c r="L5207" s="4">
        <f>0.94*L5206+(1-0.94)*D5206^2</f>
        <v>2.2735708063673909E-4</v>
      </c>
      <c r="M5207" s="4">
        <f t="shared" si="106"/>
        <v>1.5078364653925144E-2</v>
      </c>
      <c r="N5207" s="4">
        <f>D5207/M5207</f>
        <v>0.81318482531423208</v>
      </c>
      <c r="O5207" s="18">
        <f>AVERAGE(D4963:D5206)-M5207*_xlfn.PERCENTILE.EXC(N4963:N5206,0.95)</f>
        <v>-2.4586973578344551E-2</v>
      </c>
      <c r="P5207" s="4">
        <f>LN(C5207/C5206)</f>
        <v>2.4927509632934287E-3</v>
      </c>
      <c r="Q5207">
        <f>$Y$3*D5207+$Y$4*P5207</f>
        <v>4.5415008051840865E-3</v>
      </c>
    </row>
    <row r="5208" spans="1:17" x14ac:dyDescent="0.25">
      <c r="A5208" s="5">
        <v>40416</v>
      </c>
      <c r="B5208">
        <v>7.2650350000000001</v>
      </c>
      <c r="C5208">
        <v>18.296782</v>
      </c>
      <c r="D5208" s="10">
        <f t="shared" si="107"/>
        <v>-1.0803594220270753E-2</v>
      </c>
      <c r="E5208" s="6">
        <f t="shared" si="100"/>
        <v>1.788208515189962E-2</v>
      </c>
      <c r="F5208" s="17">
        <f t="shared" si="103"/>
        <v>-2.7966698328595625E-2</v>
      </c>
      <c r="G5208" s="17">
        <f t="shared" si="104"/>
        <v>-2.8397917095680944E-2</v>
      </c>
      <c r="H5208">
        <f t="shared" si="101"/>
        <v>2.2274262531868407E-4</v>
      </c>
      <c r="I5208">
        <f t="shared" si="102"/>
        <v>1.4924564493434442E-2</v>
      </c>
      <c r="J5208" s="19">
        <f>AVERAGE(D4964:D5207)-I5208*_xlfn.NORM.S.INV(0.95)</f>
        <v>-2.3093853752619811E-2</v>
      </c>
      <c r="K5208" s="26">
        <f t="shared" si="105"/>
        <v>0</v>
      </c>
      <c r="L5208" s="4">
        <f>0.94*L5207+(1-0.94)*D5207^2</f>
        <v>2.2273631480072243E-4</v>
      </c>
      <c r="M5208" s="4">
        <f t="shared" si="106"/>
        <v>1.492435307813114E-2</v>
      </c>
      <c r="N5208" s="4">
        <f>D5208/M5208</f>
        <v>-0.72389028614589723</v>
      </c>
      <c r="O5208" s="18">
        <f>AVERAGE(D4964:D5207)-M5208*_xlfn.PERCENTILE.EXC(N4964:N5207,0.95)</f>
        <v>-2.4361802348527011E-2</v>
      </c>
      <c r="P5208" s="4">
        <f>LN(C5208/C5207)</f>
        <v>-1.1686626448391848E-2</v>
      </c>
      <c r="Q5208">
        <f>$Y$3*D5208+$Y$4*P5208</f>
        <v>-1.1501432558575508E-2</v>
      </c>
    </row>
    <row r="5209" spans="1:17" x14ac:dyDescent="0.25">
      <c r="A5209" s="5">
        <v>40417</v>
      </c>
      <c r="B5209">
        <v>7.3055500000000002</v>
      </c>
      <c r="C5209">
        <v>18.381281000000001</v>
      </c>
      <c r="D5209" s="10">
        <f t="shared" si="107"/>
        <v>5.561218635730239E-3</v>
      </c>
      <c r="E5209" s="6">
        <f t="shared" si="100"/>
        <v>1.7868164429374639E-2</v>
      </c>
      <c r="F5209" s="17">
        <f t="shared" si="103"/>
        <v>-2.8065386903230377E-2</v>
      </c>
      <c r="G5209" s="17">
        <f t="shared" si="104"/>
        <v>-2.8397917095680944E-2</v>
      </c>
      <c r="H5209">
        <f t="shared" si="101"/>
        <v>2.1638112668413906E-4</v>
      </c>
      <c r="I5209">
        <f t="shared" si="102"/>
        <v>1.4709898935211589E-2</v>
      </c>
      <c r="J5209" s="19">
        <f>AVERAGE(D4965:D5208)-I5209*_xlfn.NORM.S.INV(0.95)</f>
        <v>-2.2847604899345605E-2</v>
      </c>
      <c r="K5209" s="26">
        <f t="shared" si="105"/>
        <v>0</v>
      </c>
      <c r="L5209" s="4">
        <f>0.94*L5208+(1-0.94)*D5208^2</f>
        <v>2.1637519479725514E-4</v>
      </c>
      <c r="M5209" s="4">
        <f t="shared" si="106"/>
        <v>1.4709697304746116E-2</v>
      </c>
      <c r="N5209" s="4">
        <f>D5209/M5209</f>
        <v>0.37806479090061895</v>
      </c>
      <c r="O5209" s="18">
        <f>AVERAGE(D4965:D5208)-M5209*_xlfn.PERCENTILE.EXC(N4965:N5208,0.95)</f>
        <v>-2.4097327785293235E-2</v>
      </c>
      <c r="P5209" s="4">
        <f>LN(C5209/C5208)</f>
        <v>4.6076124299919028E-3</v>
      </c>
      <c r="Q5209">
        <f>$Y$3*D5209+$Y$4*P5209</f>
        <v>4.8076074437293451E-3</v>
      </c>
    </row>
    <row r="5210" spans="1:17" x14ac:dyDescent="0.25">
      <c r="A5210" s="5">
        <v>40420</v>
      </c>
      <c r="B5210">
        <v>7.3321550000000002</v>
      </c>
      <c r="C5210">
        <v>18.158525000000001</v>
      </c>
      <c r="D5210" s="10">
        <f t="shared" si="107"/>
        <v>3.6351366962264118E-3</v>
      </c>
      <c r="E5210" s="6">
        <f t="shared" si="100"/>
        <v>1.7863338763125639E-2</v>
      </c>
      <c r="F5210" s="17">
        <f t="shared" si="103"/>
        <v>-2.7977053347436609E-2</v>
      </c>
      <c r="G5210" s="17">
        <f t="shared" si="104"/>
        <v>-2.8397917095680944E-2</v>
      </c>
      <c r="H5210">
        <f t="shared" si="101"/>
        <v>2.052538882459543E-4</v>
      </c>
      <c r="I5210">
        <f t="shared" si="102"/>
        <v>1.4326684481971197E-2</v>
      </c>
      <c r="J5210" s="19">
        <f>AVERAGE(D4966:D5209)-I5210*_xlfn.NORM.S.INV(0.95)</f>
        <v>-2.2151837211174152E-2</v>
      </c>
      <c r="K5210" s="26">
        <f t="shared" si="105"/>
        <v>0</v>
      </c>
      <c r="L5210" s="4">
        <f>0.94*L5209+(1-0.94)*D5209^2</f>
        <v>2.0524831227228341E-4</v>
      </c>
      <c r="M5210" s="4">
        <f t="shared" si="106"/>
        <v>1.4326489879669876E-2</v>
      </c>
      <c r="N5210" s="4">
        <f>D5210/M5210</f>
        <v>0.25373533410894195</v>
      </c>
      <c r="O5210" s="18">
        <f>AVERAGE(D4966:D5209)-M5210*_xlfn.PERCENTILE.EXC(N4966:N5209,0.95)</f>
        <v>-2.3369006053182668E-2</v>
      </c>
      <c r="P5210" s="4">
        <f>LN(C5210/C5209)</f>
        <v>-1.2192662412472348E-2</v>
      </c>
      <c r="Q5210">
        <f>$Y$3*D5210+$Y$4*P5210</f>
        <v>-8.8731780371302301E-3</v>
      </c>
    </row>
    <row r="5211" spans="1:17" x14ac:dyDescent="0.25">
      <c r="A5211" s="5">
        <v>40421</v>
      </c>
      <c r="B5211">
        <v>7.3502970000000003</v>
      </c>
      <c r="C5211">
        <v>18.027934999999999</v>
      </c>
      <c r="D5211" s="10">
        <f t="shared" si="107"/>
        <v>2.4712506103047155E-3</v>
      </c>
      <c r="E5211" s="6">
        <f t="shared" si="100"/>
        <v>1.7861877404831764E-2</v>
      </c>
      <c r="F5211" s="17">
        <f t="shared" si="103"/>
        <v>-2.798808379759099E-2</v>
      </c>
      <c r="G5211" s="17">
        <f t="shared" si="104"/>
        <v>-2.8397917095680944E-2</v>
      </c>
      <c r="H5211">
        <f t="shared" si="101"/>
        <v>1.9373150807921216E-4</v>
      </c>
      <c r="I5211">
        <f t="shared" si="102"/>
        <v>1.3918746641821316E-2</v>
      </c>
      <c r="J5211" s="19">
        <f>AVERAGE(D4967:D5210)-I5211*_xlfn.NORM.S.INV(0.95)</f>
        <v>-2.1499807140019374E-2</v>
      </c>
      <c r="K5211" s="26">
        <f t="shared" si="105"/>
        <v>0</v>
      </c>
      <c r="L5211" s="4">
        <f>0.94*L5210+(1-0.94)*D5210^2</f>
        <v>1.9372626666396152E-4</v>
      </c>
      <c r="M5211" s="4">
        <f t="shared" si="106"/>
        <v>1.3918558354368513E-2</v>
      </c>
      <c r="N5211" s="4">
        <f>D5211/M5211</f>
        <v>0.17755075974007631</v>
      </c>
      <c r="O5211" s="18">
        <f>AVERAGE(D4967:D5210)-M5211*_xlfn.PERCENTILE.EXC(N4967:N5210,0.95)</f>
        <v>-2.268231966963672E-2</v>
      </c>
      <c r="P5211" s="4">
        <f>LN(C5211/C5210)</f>
        <v>-7.2176480881134099E-3</v>
      </c>
      <c r="Q5211">
        <f>$Y$3*D5211+$Y$4*P5211</f>
        <v>-5.1856442938527396E-3</v>
      </c>
    </row>
    <row r="5212" spans="1:17" x14ac:dyDescent="0.25">
      <c r="A5212" s="5">
        <v>40422</v>
      </c>
      <c r="B5212">
        <v>7.5689039999999999</v>
      </c>
      <c r="C5212">
        <v>18.358233999999999</v>
      </c>
      <c r="D5212" s="10">
        <f t="shared" si="107"/>
        <v>2.9307554361457887E-2</v>
      </c>
      <c r="E5212" s="6">
        <f t="shared" si="100"/>
        <v>1.7944116817508789E-2</v>
      </c>
      <c r="F5212" s="17">
        <f t="shared" si="103"/>
        <v>-2.7966040264761474E-2</v>
      </c>
      <c r="G5212" s="17">
        <f t="shared" si="104"/>
        <v>-2.8397917095680944E-2</v>
      </c>
      <c r="H5212">
        <f t="shared" si="101"/>
        <v>1.824740423691953E-4</v>
      </c>
      <c r="I5212">
        <f t="shared" si="102"/>
        <v>1.3508295316922683E-2</v>
      </c>
      <c r="J5212" s="19">
        <f>AVERAGE(D4968:D5211)-I5212*_xlfn.NORM.S.INV(0.95)</f>
        <v>-2.0805034977233263E-2</v>
      </c>
      <c r="K5212" s="26">
        <f t="shared" si="105"/>
        <v>0</v>
      </c>
      <c r="L5212" s="4">
        <f>0.94*L5211+(1-0.94)*D5211^2</f>
        <v>1.8246911543885972E-4</v>
      </c>
      <c r="M5212" s="4">
        <f t="shared" si="106"/>
        <v>1.3508112948848915E-2</v>
      </c>
      <c r="N5212" s="4">
        <f>D5212/M5212</f>
        <v>2.1696260959940603</v>
      </c>
      <c r="O5212" s="18">
        <f>AVERAGE(D4968:D5211)-M5212*_xlfn.PERCENTILE.EXC(N4968:N5211,0.95)</f>
        <v>-2.1952676910248606E-2</v>
      </c>
      <c r="P5212" s="4">
        <f>LN(C5212/C5211)</f>
        <v>1.8155693882858519E-2</v>
      </c>
      <c r="Q5212">
        <f>$Y$3*D5212+$Y$4*P5212</f>
        <v>2.0494517263195774E-2</v>
      </c>
    </row>
    <row r="5213" spans="1:17" x14ac:dyDescent="0.25">
      <c r="A5213" s="5">
        <v>40423</v>
      </c>
      <c r="B5213">
        <v>7.6245339999999997</v>
      </c>
      <c r="C5213">
        <v>18.388966</v>
      </c>
      <c r="D5213" s="10">
        <f t="shared" si="107"/>
        <v>7.3229309387133797E-3</v>
      </c>
      <c r="E5213" s="6">
        <f t="shared" si="100"/>
        <v>1.7942777629484843E-2</v>
      </c>
      <c r="F5213" s="17">
        <f t="shared" si="103"/>
        <v>-2.8018168769540389E-2</v>
      </c>
      <c r="G5213" s="17">
        <f t="shared" si="104"/>
        <v>-2.8397917095680944E-2</v>
      </c>
      <c r="H5213">
        <f t="shared" si="101"/>
        <v>2.2306156438603217E-4</v>
      </c>
      <c r="I5213">
        <f t="shared" si="102"/>
        <v>1.4935245708927328E-2</v>
      </c>
      <c r="J5213" s="19">
        <f>AVERAGE(D4969:D5212)-I5213*_xlfn.NORM.S.INV(0.95)</f>
        <v>-2.3069016213560677E-2</v>
      </c>
      <c r="K5213" s="26">
        <f t="shared" si="105"/>
        <v>0</v>
      </c>
      <c r="L5213" s="4">
        <f>0.94*L5212+(1-0.94)*D5212^2</f>
        <v>2.2305693307151674E-4</v>
      </c>
      <c r="M5213" s="4">
        <f t="shared" si="106"/>
        <v>1.4935090661643696E-2</v>
      </c>
      <c r="N5213" s="4">
        <f>D5213/M5213</f>
        <v>0.49031713999032711</v>
      </c>
      <c r="O5213" s="18">
        <f>AVERAGE(D4969:D5212)-M5213*_xlfn.PERCENTILE.EXC(N4969:N5212,0.95)</f>
        <v>-2.6023974267572521E-2</v>
      </c>
      <c r="P5213" s="4">
        <f>LN(C5213/C5212)</f>
        <v>1.6726176233716793E-3</v>
      </c>
      <c r="Q5213">
        <f>$Y$3*D5213+$Y$4*P5213</f>
        <v>2.8576293004377693E-3</v>
      </c>
    </row>
    <row r="5214" spans="1:17" x14ac:dyDescent="0.25">
      <c r="A5214" s="5">
        <v>40424</v>
      </c>
      <c r="B5214">
        <v>7.8240910000000001</v>
      </c>
      <c r="C5214">
        <v>18.657807999999999</v>
      </c>
      <c r="D5214" s="10">
        <f t="shared" si="107"/>
        <v>2.5836357672429474E-2</v>
      </c>
      <c r="E5214" s="6">
        <f t="shared" si="100"/>
        <v>1.7861375062119642E-2</v>
      </c>
      <c r="F5214" s="17">
        <f t="shared" si="103"/>
        <v>-2.8019784238600607E-2</v>
      </c>
      <c r="G5214" s="17">
        <f t="shared" si="104"/>
        <v>-2.8397917095680944E-2</v>
      </c>
      <c r="H5214">
        <f t="shared" si="101"/>
        <v>2.1289538957486016E-4</v>
      </c>
      <c r="I5214">
        <f t="shared" si="102"/>
        <v>1.4590935185068165E-2</v>
      </c>
      <c r="J5214" s="19">
        <f>AVERAGE(D4970:D5213)-I5214*_xlfn.NORM.S.INV(0.95)</f>
        <v>-2.2506494036931949E-2</v>
      </c>
      <c r="K5214" s="26">
        <f t="shared" si="105"/>
        <v>0</v>
      </c>
      <c r="L5214" s="4">
        <f>0.94*L5213+(1-0.94)*D5213^2</f>
        <v>2.1289103613921566E-4</v>
      </c>
      <c r="M5214" s="4">
        <f t="shared" si="106"/>
        <v>1.4590786001419378E-2</v>
      </c>
      <c r="N5214" s="4">
        <f>D5214/M5214</f>
        <v>1.7707310401177934</v>
      </c>
      <c r="O5214" s="18">
        <f>AVERAGE(D4970:D5213)-M5214*_xlfn.PERCENTILE.EXC(N4970:N5213,0.95)</f>
        <v>-2.5393334018306499E-2</v>
      </c>
      <c r="P5214" s="4">
        <f>LN(C5214/C5213)</f>
        <v>1.4513907168227173E-2</v>
      </c>
      <c r="Q5214">
        <f>$Y$3*D5214+$Y$4*P5214</f>
        <v>1.6888507533140064E-2</v>
      </c>
    </row>
    <row r="5215" spans="1:17" x14ac:dyDescent="0.25">
      <c r="A5215" s="5">
        <v>40428</v>
      </c>
      <c r="B5215">
        <v>7.7950689999999998</v>
      </c>
      <c r="C5215">
        <v>18.404323999999999</v>
      </c>
      <c r="D5215" s="10">
        <f t="shared" si="107"/>
        <v>-3.7162092455660842E-3</v>
      </c>
      <c r="E5215" s="6">
        <f t="shared" si="100"/>
        <v>1.7844326365299781E-2</v>
      </c>
      <c r="F5215" s="17">
        <f t="shared" si="103"/>
        <v>-2.7934070959087669E-2</v>
      </c>
      <c r="G5215" s="17">
        <f t="shared" si="104"/>
        <v>-2.8397917095680944E-2</v>
      </c>
      <c r="H5215">
        <f t="shared" si="101"/>
        <v>2.4017270886703091E-4</v>
      </c>
      <c r="I5215">
        <f t="shared" si="102"/>
        <v>1.5497506537086245E-2</v>
      </c>
      <c r="J5215" s="19">
        <f>AVERAGE(D4971:D5214)-I5215*_xlfn.NORM.S.INV(0.95)</f>
        <v>-2.4045853242050063E-2</v>
      </c>
      <c r="K5215" s="26">
        <f t="shared" si="105"/>
        <v>0</v>
      </c>
      <c r="L5215" s="4">
        <f>0.94*L5214+(1-0.94)*D5214^2</f>
        <v>2.4016861663752508E-4</v>
      </c>
      <c r="M5215" s="4">
        <f t="shared" si="106"/>
        <v>1.5497374507881169E-2</v>
      </c>
      <c r="N5215" s="4">
        <f>D5215/M5215</f>
        <v>-0.23979605343319355</v>
      </c>
      <c r="O5215" s="18">
        <f>AVERAGE(D4971:D5214)-M5215*_xlfn.PERCENTILE.EXC(N4971:N5214,0.95)</f>
        <v>-2.6152192566104973E-2</v>
      </c>
      <c r="P5215" s="4">
        <f>LN(C5215/C5214)</f>
        <v>-1.3679080987042513E-2</v>
      </c>
      <c r="Q5215">
        <f>$Y$3*D5215+$Y$4*P5215</f>
        <v>-1.1589618210048282E-2</v>
      </c>
    </row>
    <row r="5216" spans="1:17" x14ac:dyDescent="0.25">
      <c r="A5216" s="5">
        <v>40429</v>
      </c>
      <c r="B5216">
        <v>7.9495699999999996</v>
      </c>
      <c r="C5216">
        <v>18.381281000000001</v>
      </c>
      <c r="D5216" s="10">
        <f t="shared" si="107"/>
        <v>1.9626484854457182E-2</v>
      </c>
      <c r="E5216" s="6">
        <f t="shared" si="100"/>
        <v>1.7882265092635387E-2</v>
      </c>
      <c r="F5216" s="17">
        <f t="shared" si="103"/>
        <v>-2.798121094112304E-2</v>
      </c>
      <c r="G5216" s="17">
        <f t="shared" si="104"/>
        <v>-2.8397917095680944E-2</v>
      </c>
      <c r="H5216">
        <f t="shared" si="101"/>
        <v>2.2659095900441891E-4</v>
      </c>
      <c r="I5216">
        <f t="shared" si="102"/>
        <v>1.5052938550476413E-2</v>
      </c>
      <c r="J5216" s="19">
        <f>AVERAGE(D4972:D5215)-I5216*_xlfn.NORM.S.INV(0.95)</f>
        <v>-2.3389786569682679E-2</v>
      </c>
      <c r="K5216" s="26">
        <f t="shared" si="105"/>
        <v>0</v>
      </c>
      <c r="L5216" s="4">
        <f>0.94*L5215+(1-0.94)*D5215^2</f>
        <v>2.2658711230868342E-4</v>
      </c>
      <c r="M5216" s="4">
        <f t="shared" si="106"/>
        <v>1.5052810777681469E-2</v>
      </c>
      <c r="N5216" s="4">
        <f>D5216/M5216</f>
        <v>1.3038418634449997</v>
      </c>
      <c r="O5216" s="18">
        <f>AVERAGE(D4972:D5215)-M5216*_xlfn.PERCENTILE.EXC(N4972:N5215,0.95)</f>
        <v>-2.5435703393652313E-2</v>
      </c>
      <c r="P5216" s="4">
        <f>LN(C5216/C5215)</f>
        <v>-1.2528271868290192E-3</v>
      </c>
      <c r="Q5216">
        <f>$Y$3*D5216+$Y$4*P5216</f>
        <v>3.1260854852967561E-3</v>
      </c>
    </row>
    <row r="5217" spans="1:17" x14ac:dyDescent="0.25">
      <c r="A5217" s="5">
        <v>40430</v>
      </c>
      <c r="B5217">
        <v>7.9541040000000001</v>
      </c>
      <c r="C5217">
        <v>18.442736</v>
      </c>
      <c r="D5217" s="10">
        <f t="shared" si="107"/>
        <v>5.7018272920297255E-4</v>
      </c>
      <c r="E5217" s="6">
        <f t="shared" si="100"/>
        <v>1.7876942041596521E-2</v>
      </c>
      <c r="F5217" s="17">
        <f t="shared" si="103"/>
        <v>-2.7973602515349649E-2</v>
      </c>
      <c r="G5217" s="17">
        <f t="shared" si="104"/>
        <v>-2.8397917095680944E-2</v>
      </c>
      <c r="H5217">
        <f t="shared" si="101"/>
        <v>2.36107435928688E-4</v>
      </c>
      <c r="I5217">
        <f t="shared" si="102"/>
        <v>1.536578783950527E-2</v>
      </c>
      <c r="J5217" s="19">
        <f>AVERAGE(D4973:D5216)-I5217*_xlfn.NORM.S.INV(0.95)</f>
        <v>-2.38343657783977E-2</v>
      </c>
      <c r="K5217" s="26">
        <f t="shared" si="105"/>
        <v>0</v>
      </c>
      <c r="L5217" s="4">
        <f>0.94*L5216+(1-0.94)*D5216^2</f>
        <v>2.3610382003469665E-4</v>
      </c>
      <c r="M5217" s="4">
        <f t="shared" si="106"/>
        <v>1.5365670178508215E-2</v>
      </c>
      <c r="N5217" s="4">
        <f>D5217/M5217</f>
        <v>3.7107573088512633E-2</v>
      </c>
      <c r="O5217" s="18">
        <f>AVERAGE(D4973:D5216)-M5217*_xlfn.PERCENTILE.EXC(N4973:N5216,0.95)</f>
        <v>-2.5922826180362291E-2</v>
      </c>
      <c r="P5217" s="4">
        <f>LN(C5217/C5216)</f>
        <v>3.3377704042639668E-3</v>
      </c>
      <c r="Q5217">
        <f>$Y$3*D5217+$Y$4*P5217</f>
        <v>2.7573382177254512E-3</v>
      </c>
    </row>
    <row r="5218" spans="1:17" x14ac:dyDescent="0.25">
      <c r="A5218" s="5">
        <v>40431</v>
      </c>
      <c r="B5218">
        <v>7.9643829999999998</v>
      </c>
      <c r="C5218">
        <v>18.319832000000002</v>
      </c>
      <c r="D5218" s="10">
        <f t="shared" si="107"/>
        <v>1.2914545746283447E-3</v>
      </c>
      <c r="E5218" s="6">
        <f t="shared" si="100"/>
        <v>1.7876822745524653E-2</v>
      </c>
      <c r="F5218" s="17">
        <f t="shared" si="103"/>
        <v>-2.7940298855688054E-2</v>
      </c>
      <c r="G5218" s="17">
        <f t="shared" si="104"/>
        <v>-2.8397917095680944E-2</v>
      </c>
      <c r="H5218">
        <f t="shared" si="101"/>
        <v>2.2196049627364761E-4</v>
      </c>
      <c r="I5218">
        <f t="shared" si="102"/>
        <v>1.4898338708515375E-2</v>
      </c>
      <c r="J5218" s="19">
        <f>AVERAGE(D4974:D5217)-I5218*_xlfn.NORM.S.INV(0.95)</f>
        <v>-2.3040932360019792E-2</v>
      </c>
      <c r="K5218" s="26">
        <f t="shared" si="105"/>
        <v>0</v>
      </c>
      <c r="L5218" s="4">
        <f>0.94*L5217+(1-0.94)*D5217^2</f>
        <v>2.2195709733329572E-4</v>
      </c>
      <c r="M5218" s="4">
        <f t="shared" si="106"/>
        <v>1.4898224636959121E-2</v>
      </c>
      <c r="N5218" s="4">
        <f>D5218/M5218</f>
        <v>8.668513236298897E-2</v>
      </c>
      <c r="O5218" s="18">
        <f>AVERAGE(D4974:D5217)-M5218*_xlfn.PERCENTILE.EXC(N4974:N5217,0.95)</f>
        <v>-2.5065858842613409E-2</v>
      </c>
      <c r="P5218" s="4">
        <f>LN(C5218/C5217)</f>
        <v>-6.6863913259401142E-3</v>
      </c>
      <c r="Q5218">
        <f>$Y$3*D5218+$Y$4*P5218</f>
        <v>-5.0132379940109901E-3</v>
      </c>
    </row>
    <row r="5219" spans="1:17" x14ac:dyDescent="0.25">
      <c r="A5219" s="5">
        <v>40434</v>
      </c>
      <c r="B5219">
        <v>8.0741399999999999</v>
      </c>
      <c r="C5219">
        <v>19.287672000000001</v>
      </c>
      <c r="D5219" s="10">
        <f t="shared" si="107"/>
        <v>1.3686885432094042E-2</v>
      </c>
      <c r="E5219" s="6">
        <f t="shared" si="100"/>
        <v>1.7892038230766322E-2</v>
      </c>
      <c r="F5219" s="17">
        <f t="shared" si="103"/>
        <v>-2.7945041480153719E-2</v>
      </c>
      <c r="G5219" s="17">
        <f t="shared" si="104"/>
        <v>-2.8397917095680944E-2</v>
      </c>
      <c r="H5219">
        <f t="shared" si="101"/>
        <v>2.0874293779232845E-4</v>
      </c>
      <c r="I5219">
        <f t="shared" si="102"/>
        <v>1.4447938876958487E-2</v>
      </c>
      <c r="J5219" s="19">
        <f>AVERAGE(D4975:D5218)-I5219*_xlfn.NORM.S.INV(0.95)</f>
        <v>-2.2305029412547271E-2</v>
      </c>
      <c r="K5219" s="26">
        <f t="shared" si="105"/>
        <v>0</v>
      </c>
      <c r="L5219" s="4">
        <f>0.94*L5218+(1-0.94)*D5218^2</f>
        <v>2.0873974278839768E-4</v>
      </c>
      <c r="M5219" s="4">
        <f t="shared" si="106"/>
        <v>1.4447828306994712E-2</v>
      </c>
      <c r="N5219" s="4">
        <f>D5219/M5219</f>
        <v>0.94733167790121997</v>
      </c>
      <c r="O5219" s="18">
        <f>AVERAGE(D4975:D5218)-M5219*_xlfn.PERCENTILE.EXC(N4975:N5218,0.95)</f>
        <v>-2.4268739328816281E-2</v>
      </c>
      <c r="P5219" s="4">
        <f>LN(C5219/C5218)</f>
        <v>5.1481946444063079E-2</v>
      </c>
      <c r="Q5219">
        <f>$Y$3*D5219+$Y$4*P5219</f>
        <v>4.3555379166280155E-2</v>
      </c>
    </row>
    <row r="5220" spans="1:17" x14ac:dyDescent="0.25">
      <c r="A5220" s="5">
        <v>40435</v>
      </c>
      <c r="B5220">
        <v>8.1049799999999994</v>
      </c>
      <c r="C5220">
        <v>19.226219</v>
      </c>
      <c r="D5220" s="10">
        <f t="shared" si="107"/>
        <v>3.8123256829698184E-3</v>
      </c>
      <c r="E5220" s="6">
        <f t="shared" si="100"/>
        <v>1.7879725195541367E-2</v>
      </c>
      <c r="F5220" s="17">
        <f t="shared" si="103"/>
        <v>-2.7936572280352973E-2</v>
      </c>
      <c r="G5220" s="17">
        <f t="shared" si="104"/>
        <v>-2.8397917095680944E-2</v>
      </c>
      <c r="H5220">
        <f t="shared" si="101"/>
        <v>2.0745821149466484E-4</v>
      </c>
      <c r="I5220">
        <f t="shared" si="102"/>
        <v>1.4403409717655915E-2</v>
      </c>
      <c r="J5220" s="19">
        <f>AVERAGE(D4976:D5219)-I5220*_xlfn.NORM.S.INV(0.95)</f>
        <v>-2.2198289017477002E-2</v>
      </c>
      <c r="K5220" s="26">
        <f t="shared" si="105"/>
        <v>0</v>
      </c>
      <c r="L5220" s="4">
        <f>0.94*L5219+(1-0.94)*D5219^2</f>
        <v>2.0745520819096991E-4</v>
      </c>
      <c r="M5220" s="4">
        <f t="shared" si="106"/>
        <v>1.4403305460586813E-2</v>
      </c>
      <c r="N5220" s="4">
        <f>D5220/M5220</f>
        <v>0.26468408195617743</v>
      </c>
      <c r="O5220" s="18">
        <f>AVERAGE(D4976:D5219)-M5220*_xlfn.PERCENTILE.EXC(N4976:N5219,0.95)</f>
        <v>-2.4155957331687367E-2</v>
      </c>
      <c r="P5220" s="4">
        <f>LN(C5220/C5219)</f>
        <v>-3.1912149386490139E-3</v>
      </c>
      <c r="Q5220">
        <f>$Y$3*D5220+$Y$4*P5220</f>
        <v>-1.7223977325498642E-3</v>
      </c>
    </row>
    <row r="5221" spans="1:17" x14ac:dyDescent="0.25">
      <c r="A5221" s="5">
        <v>40436</v>
      </c>
      <c r="B5221">
        <v>8.1702879999999993</v>
      </c>
      <c r="C5221">
        <v>19.295355000000001</v>
      </c>
      <c r="D5221" s="10">
        <f t="shared" si="107"/>
        <v>8.025471596595132E-3</v>
      </c>
      <c r="E5221" s="6">
        <f t="shared" si="100"/>
        <v>1.7874147341719264E-2</v>
      </c>
      <c r="F5221" s="17">
        <f t="shared" si="103"/>
        <v>-2.7863409236445306E-2</v>
      </c>
      <c r="G5221" s="17">
        <f t="shared" si="104"/>
        <v>-2.8397917095680944E-2</v>
      </c>
      <c r="H5221">
        <f t="shared" si="101"/>
        <v>1.9588274843176684E-4</v>
      </c>
      <c r="I5221">
        <f t="shared" si="102"/>
        <v>1.3995811817531945E-2</v>
      </c>
      <c r="J5221" s="19">
        <f>AVERAGE(D4977:D5220)-I5221*_xlfn.NORM.S.INV(0.95)</f>
        <v>-2.147494022986117E-2</v>
      </c>
      <c r="K5221" s="26">
        <f t="shared" si="105"/>
        <v>0</v>
      </c>
      <c r="L5221" s="4">
        <f>0.94*L5220+(1-0.94)*D5220^2</f>
        <v>1.958799253262936E-4</v>
      </c>
      <c r="M5221" s="4">
        <f t="shared" si="106"/>
        <v>1.3995710961801605E-2</v>
      </c>
      <c r="N5221" s="4">
        <f>D5221/M5221</f>
        <v>0.57342364517951216</v>
      </c>
      <c r="O5221" s="18">
        <f>AVERAGE(D4977:D5220)-M5221*_xlfn.PERCENTILE.EXC(N4977:N5220,0.95)</f>
        <v>-2.3377209861270901E-2</v>
      </c>
      <c r="P5221" s="4">
        <f>LN(C5221/C5220)</f>
        <v>3.5894729655037423E-3</v>
      </c>
      <c r="Q5221">
        <f>$Y$3*D5221+$Y$4*P5221</f>
        <v>4.519812556233958E-3</v>
      </c>
    </row>
    <row r="5222" spans="1:17" x14ac:dyDescent="0.25">
      <c r="A5222" s="5">
        <v>40437</v>
      </c>
      <c r="B5222">
        <v>8.3622859999999992</v>
      </c>
      <c r="C5222">
        <v>19.456661</v>
      </c>
      <c r="D5222" s="10">
        <f t="shared" si="107"/>
        <v>2.3227675524818119E-2</v>
      </c>
      <c r="E5222" s="6">
        <f t="shared" si="100"/>
        <v>1.7886739117035384E-2</v>
      </c>
      <c r="F5222" s="17">
        <f t="shared" si="103"/>
        <v>-2.7788885616122708E-2</v>
      </c>
      <c r="G5222" s="17">
        <f t="shared" si="104"/>
        <v>-2.8397917095680944E-2</v>
      </c>
      <c r="H5222">
        <f t="shared" si="101"/>
        <v>1.8799427518672614E-4</v>
      </c>
      <c r="I5222">
        <f t="shared" si="102"/>
        <v>1.3711100436752921E-2</v>
      </c>
      <c r="J5222" s="19">
        <f>AVERAGE(D4978:D5221)-I5222*_xlfn.NORM.S.INV(0.95)</f>
        <v>-2.094128281531972E-2</v>
      </c>
      <c r="K5222" s="26">
        <f t="shared" si="105"/>
        <v>0</v>
      </c>
      <c r="L5222" s="4">
        <f>0.94*L5221+(1-0.94)*D5221^2</f>
        <v>1.8799162146758126E-4</v>
      </c>
      <c r="M5222" s="4">
        <f t="shared" si="106"/>
        <v>1.3711003663757854E-2</v>
      </c>
      <c r="N5222" s="4">
        <f>D5222/M5222</f>
        <v>1.6940900968625354</v>
      </c>
      <c r="O5222" s="18">
        <f>AVERAGE(D4978:D5221)-M5222*_xlfn.PERCENTILE.EXC(N4978:N5221,0.95)</f>
        <v>-2.2804858929044873E-2</v>
      </c>
      <c r="P5222" s="4">
        <f>LN(C5222/C5221)</f>
        <v>8.3250859328670487E-3</v>
      </c>
      <c r="Q5222">
        <f>$Y$3*D5222+$Y$4*P5222</f>
        <v>1.1450530788648047E-2</v>
      </c>
    </row>
    <row r="5223" spans="1:17" x14ac:dyDescent="0.25">
      <c r="A5223" s="5">
        <v>40438</v>
      </c>
      <c r="B5223">
        <v>8.3260039999999993</v>
      </c>
      <c r="C5223">
        <v>19.372164000000001</v>
      </c>
      <c r="D5223" s="10">
        <f t="shared" si="107"/>
        <v>-4.3482054979830081E-3</v>
      </c>
      <c r="E5223" s="6">
        <f t="shared" si="100"/>
        <v>1.7887012208108951E-2</v>
      </c>
      <c r="F5223" s="17">
        <f t="shared" si="103"/>
        <v>-2.7798481372748721E-2</v>
      </c>
      <c r="G5223" s="17">
        <f t="shared" si="104"/>
        <v>-2.8397917095680944E-2</v>
      </c>
      <c r="H5223">
        <f t="shared" si="101"/>
        <v>2.0908611329269666E-4</v>
      </c>
      <c r="I5223">
        <f t="shared" si="102"/>
        <v>1.4459810278585838E-2</v>
      </c>
      <c r="J5223" s="19">
        <f>AVERAGE(D4979:D5222)-I5223*_xlfn.NORM.S.INV(0.95)</f>
        <v>-2.2161685043520393E-2</v>
      </c>
      <c r="K5223" s="26">
        <f t="shared" si="105"/>
        <v>0</v>
      </c>
      <c r="L5223" s="4">
        <f>0.94*L5222+(1-0.94)*D5222^2</f>
        <v>2.090836187967005E-4</v>
      </c>
      <c r="M5223" s="4">
        <f t="shared" si="106"/>
        <v>1.4459724022148573E-2</v>
      </c>
      <c r="N5223" s="4">
        <f>D5223/M5223</f>
        <v>-0.30071151367223031</v>
      </c>
      <c r="O5223" s="18">
        <f>AVERAGE(D4979:D5222)-M5223*_xlfn.PERCENTILE.EXC(N4979:N5222,0.95)</f>
        <v>-2.4127051935295893E-2</v>
      </c>
      <c r="P5223" s="4">
        <f>LN(C5223/C5222)</f>
        <v>-4.3522889699301355E-3</v>
      </c>
      <c r="Q5223">
        <f>$Y$3*D5223+$Y$4*P5223</f>
        <v>-4.3514325639805434E-3</v>
      </c>
    </row>
    <row r="5224" spans="1:17" x14ac:dyDescent="0.25">
      <c r="A5224" s="5">
        <v>40441</v>
      </c>
      <c r="B5224">
        <v>8.5636589999999995</v>
      </c>
      <c r="C5224">
        <v>19.533476</v>
      </c>
      <c r="D5224" s="10">
        <f t="shared" si="107"/>
        <v>2.8143922897114908E-2</v>
      </c>
      <c r="E5224" s="6">
        <f t="shared" si="100"/>
        <v>1.7966680394750814E-2</v>
      </c>
      <c r="F5224" s="17">
        <f t="shared" si="103"/>
        <v>-2.779976288746977E-2</v>
      </c>
      <c r="G5224" s="17">
        <f t="shared" si="104"/>
        <v>-2.8397917095680944E-2</v>
      </c>
      <c r="H5224">
        <f t="shared" si="101"/>
        <v>1.9767535995829624E-4</v>
      </c>
      <c r="I5224">
        <f t="shared" si="102"/>
        <v>1.4059706965591289E-2</v>
      </c>
      <c r="J5224" s="19">
        <f>AVERAGE(D4980:D5223)-I5224*_xlfn.NORM.S.INV(0.95)</f>
        <v>-2.1504405977864217E-2</v>
      </c>
      <c r="K5224" s="26">
        <f t="shared" si="105"/>
        <v>0</v>
      </c>
      <c r="L5224" s="4">
        <f>0.94*L5223+(1-0.94)*D5223^2</f>
        <v>1.9767301513205985E-4</v>
      </c>
      <c r="M5224" s="4">
        <f t="shared" si="106"/>
        <v>1.405962357718228E-2</v>
      </c>
      <c r="N5224" s="4">
        <f>D5224/M5224</f>
        <v>2.0017550784780891</v>
      </c>
      <c r="O5224" s="18">
        <f>AVERAGE(D4980:D5223)-M5224*_xlfn.PERCENTILE.EXC(N4980:N5223,0.95)</f>
        <v>-2.341539197557161E-2</v>
      </c>
      <c r="P5224" s="4">
        <f>LN(C5224/C5223)</f>
        <v>8.2925213103366025E-3</v>
      </c>
      <c r="Q5224">
        <f>$Y$3*D5224+$Y$4*P5224</f>
        <v>1.2455855513873241E-2</v>
      </c>
    </row>
    <row r="5225" spans="1:17" x14ac:dyDescent="0.25">
      <c r="A5225" s="5">
        <v>40442</v>
      </c>
      <c r="B5225">
        <v>8.5799839999999996</v>
      </c>
      <c r="C5225">
        <v>19.318390000000001</v>
      </c>
      <c r="D5225" s="10">
        <f t="shared" si="107"/>
        <v>1.9044966037122918E-3</v>
      </c>
      <c r="E5225" s="6">
        <f t="shared" si="100"/>
        <v>1.7887528801744514E-2</v>
      </c>
      <c r="F5225" s="17">
        <f t="shared" si="103"/>
        <v>-2.7814798939647702E-2</v>
      </c>
      <c r="G5225" s="17">
        <f t="shared" si="104"/>
        <v>-2.8397917095680944E-2</v>
      </c>
      <c r="H5225">
        <f t="shared" si="101"/>
        <v>2.3333966212312342E-4</v>
      </c>
      <c r="I5225">
        <f t="shared" si="102"/>
        <v>1.5275459473388138E-2</v>
      </c>
      <c r="J5225" s="19">
        <f>AVERAGE(D4981:D5224)-I5225*_xlfn.NORM.S.INV(0.95)</f>
        <v>-2.3388134446216621E-2</v>
      </c>
      <c r="K5225" s="26">
        <f t="shared" si="105"/>
        <v>0</v>
      </c>
      <c r="L5225" s="4">
        <f>0.94*L5224+(1-0.94)*D5224^2</f>
        <v>2.3333745798646122E-4</v>
      </c>
      <c r="M5225" s="4">
        <f t="shared" si="106"/>
        <v>1.5275387326888351E-2</v>
      </c>
      <c r="N5225" s="4">
        <f>D5225/M5225</f>
        <v>0.12467746728489956</v>
      </c>
      <c r="O5225" s="18">
        <f>AVERAGE(D4981:D5224)-M5225*_xlfn.PERCENTILE.EXC(N4981:N5224,0.95)</f>
        <v>-2.6410563513578511E-2</v>
      </c>
      <c r="P5225" s="4">
        <f>LN(C5225/C5224)</f>
        <v>-1.1072219663827657E-2</v>
      </c>
      <c r="Q5225">
        <f>$Y$3*D5225+$Y$4*P5225</f>
        <v>-8.350678494552094E-3</v>
      </c>
    </row>
    <row r="5226" spans="1:17" x14ac:dyDescent="0.25">
      <c r="A5226" s="5">
        <v>40443</v>
      </c>
      <c r="B5226">
        <v>8.7003210000000006</v>
      </c>
      <c r="C5226">
        <v>18.903604999999999</v>
      </c>
      <c r="D5226" s="10">
        <f t="shared" si="107"/>
        <v>1.3927872835333921E-2</v>
      </c>
      <c r="E5226" s="6">
        <f t="shared" si="100"/>
        <v>1.7857238052295738E-2</v>
      </c>
      <c r="F5226" s="17">
        <f t="shared" si="103"/>
        <v>-2.7576297531232079E-2</v>
      </c>
      <c r="G5226" s="17">
        <f t="shared" si="104"/>
        <v>-2.8397917095680944E-2</v>
      </c>
      <c r="H5226">
        <f t="shared" si="101"/>
        <v>2.1955690883454911E-4</v>
      </c>
      <c r="I5226">
        <f t="shared" si="102"/>
        <v>1.4817452845700204E-2</v>
      </c>
      <c r="J5226" s="19">
        <f>AVERAGE(D4982:D5225)-I5226*_xlfn.NORM.S.INV(0.95)</f>
        <v>-2.252647195991609E-2</v>
      </c>
      <c r="K5226" s="26">
        <f t="shared" si="105"/>
        <v>0</v>
      </c>
      <c r="L5226" s="4">
        <f>0.94*L5225+(1-0.94)*D5225^2</f>
        <v>2.1955483694608663E-4</v>
      </c>
      <c r="M5226" s="4">
        <f t="shared" si="106"/>
        <v>1.4817382931749001E-2</v>
      </c>
      <c r="N5226" s="4">
        <f>D5226/M5226</f>
        <v>0.93996847483038726</v>
      </c>
      <c r="O5226" s="18">
        <f>AVERAGE(D4982:D5225)-M5226*_xlfn.PERCENTILE.EXC(N4982:N5225,0.95)</f>
        <v>-2.5458279164520026E-2</v>
      </c>
      <c r="P5226" s="4">
        <f>LN(C5226/C5225)</f>
        <v>-2.1704847360988388E-2</v>
      </c>
      <c r="Q5226">
        <f>$Y$3*D5226+$Y$4*P5226</f>
        <v>-1.4231776902466905E-2</v>
      </c>
    </row>
    <row r="5227" spans="1:17" x14ac:dyDescent="0.25">
      <c r="A5227" s="5">
        <v>40444</v>
      </c>
      <c r="B5227">
        <v>8.7356929999999995</v>
      </c>
      <c r="C5227">
        <v>18.765339000000001</v>
      </c>
      <c r="D5227" s="10">
        <f t="shared" si="107"/>
        <v>4.0573549120634499E-3</v>
      </c>
      <c r="E5227" s="6">
        <f t="shared" si="100"/>
        <v>1.7855764544964244E-2</v>
      </c>
      <c r="F5227" s="17">
        <f t="shared" si="103"/>
        <v>-2.7559931868183681E-2</v>
      </c>
      <c r="G5227" s="17">
        <f t="shared" si="104"/>
        <v>-2.8397917095680944E-2</v>
      </c>
      <c r="H5227">
        <f t="shared" si="101"/>
        <v>2.1802263280751012E-4</v>
      </c>
      <c r="I5227">
        <f t="shared" si="102"/>
        <v>1.4765589483915301E-2</v>
      </c>
      <c r="J5227" s="19">
        <f>AVERAGE(D4983:D5226)-I5227*_xlfn.NORM.S.INV(0.95)</f>
        <v>-2.2474622507223794E-2</v>
      </c>
      <c r="K5227" s="26">
        <f t="shared" si="105"/>
        <v>0</v>
      </c>
      <c r="L5227" s="4">
        <f>0.94*L5226+(1-0.94)*D5226^2</f>
        <v>2.180206852323554E-4</v>
      </c>
      <c r="M5227" s="4">
        <f t="shared" si="106"/>
        <v>1.476552353397452E-2</v>
      </c>
      <c r="N5227" s="4">
        <f>D5227/M5227</f>
        <v>0.27478571299742521</v>
      </c>
      <c r="O5227" s="18">
        <f>AVERAGE(D4983:D5226)-M5227*_xlfn.PERCENTILE.EXC(N4983:N5226,0.95)</f>
        <v>-2.5396174789760258E-2</v>
      </c>
      <c r="P5227" s="4">
        <f>LN(C5227/C5226)</f>
        <v>-7.3411466462689982E-3</v>
      </c>
      <c r="Q5227">
        <f>$Y$3*D5227+$Y$4*P5227</f>
        <v>-4.9505964778376521E-3</v>
      </c>
    </row>
    <row r="5228" spans="1:17" x14ac:dyDescent="0.25">
      <c r="A5228" s="5">
        <v>40445</v>
      </c>
      <c r="B5228">
        <v>8.8384970000000003</v>
      </c>
      <c r="C5228">
        <v>19.034186999999999</v>
      </c>
      <c r="D5228" s="10">
        <f t="shared" si="107"/>
        <v>1.1699563125967928E-2</v>
      </c>
      <c r="E5228" s="6">
        <f t="shared" si="100"/>
        <v>1.7823657608628047E-2</v>
      </c>
      <c r="F5228" s="17">
        <f t="shared" si="103"/>
        <v>-2.7565629911979091E-2</v>
      </c>
      <c r="G5228" s="17">
        <f t="shared" si="104"/>
        <v>-2.8397917095680944E-2</v>
      </c>
      <c r="H5228">
        <f t="shared" si="101"/>
        <v>2.0592900257200623E-4</v>
      </c>
      <c r="I5228">
        <f t="shared" si="102"/>
        <v>1.4350226568664561E-2</v>
      </c>
      <c r="J5228" s="19">
        <f>AVERAGE(D4984:D5227)-I5228*_xlfn.NORM.S.INV(0.95)</f>
        <v>-2.1799533057246436E-2</v>
      </c>
      <c r="K5228" s="26">
        <f t="shared" si="105"/>
        <v>0</v>
      </c>
      <c r="L5228" s="4">
        <f>0.94*L5227+(1-0.94)*D5227^2</f>
        <v>2.0592717185136079E-4</v>
      </c>
      <c r="M5228" s="4">
        <f t="shared" si="106"/>
        <v>1.4350162781354113E-2</v>
      </c>
      <c r="N5228" s="4">
        <f>D5228/M5228</f>
        <v>0.81529131789151255</v>
      </c>
      <c r="O5228" s="18">
        <f>AVERAGE(D4984:D5227)-M5228*_xlfn.PERCENTILE.EXC(N4984:N5227,0.95)</f>
        <v>-2.4638901278680538E-2</v>
      </c>
      <c r="P5228" s="4">
        <f>LN(C5228/C5227)</f>
        <v>1.4225180155060253E-2</v>
      </c>
      <c r="Q5228">
        <f>$Y$3*D5228+$Y$4*P5228</f>
        <v>1.3695495250128501E-2</v>
      </c>
    </row>
    <row r="5229" spans="1:17" x14ac:dyDescent="0.25">
      <c r="A5229" s="5">
        <v>40448</v>
      </c>
      <c r="B5229">
        <v>8.8034239999999997</v>
      </c>
      <c r="C5229">
        <v>18.995777</v>
      </c>
      <c r="D5229" s="10">
        <f t="shared" si="107"/>
        <v>-3.9761028526195483E-3</v>
      </c>
      <c r="E5229" s="6">
        <f t="shared" si="100"/>
        <v>1.7827405263663922E-2</v>
      </c>
      <c r="F5229" s="17">
        <f t="shared" si="103"/>
        <v>-2.7551846875274354E-2</v>
      </c>
      <c r="G5229" s="17">
        <f t="shared" si="104"/>
        <v>-2.8397917095680944E-2</v>
      </c>
      <c r="H5229">
        <f t="shared" si="101"/>
        <v>2.0178604905799638E-4</v>
      </c>
      <c r="I5229">
        <f t="shared" si="102"/>
        <v>1.4205141641602746E-2</v>
      </c>
      <c r="J5229" s="19">
        <f>AVERAGE(D4985:D5228)-I5229*_xlfn.NORM.S.INV(0.95)</f>
        <v>-2.1599917762730975E-2</v>
      </c>
      <c r="K5229" s="26">
        <f t="shared" si="105"/>
        <v>0</v>
      </c>
      <c r="L5229" s="4">
        <f>0.94*L5228+(1-0.94)*D5228^2</f>
        <v>2.0178432818058966E-4</v>
      </c>
      <c r="M5229" s="4">
        <f t="shared" si="106"/>
        <v>1.4205081069131202E-2</v>
      </c>
      <c r="N5229" s="4">
        <f>D5229/M5229</f>
        <v>-0.27990708629322386</v>
      </c>
      <c r="O5229" s="18">
        <f>AVERAGE(D4985:D5228)-M5229*_xlfn.PERCENTILE.EXC(N4985:N5228,0.95)</f>
        <v>-2.44105838886719E-2</v>
      </c>
      <c r="P5229" s="4">
        <f>LN(C5229/C5228)</f>
        <v>-2.0199868219968661E-3</v>
      </c>
      <c r="Q5229">
        <f>$Y$3*D5229+$Y$4*P5229</f>
        <v>-2.4302331585478272E-3</v>
      </c>
    </row>
    <row r="5230" spans="1:17" x14ac:dyDescent="0.25">
      <c r="A5230" s="5">
        <v>40449</v>
      </c>
      <c r="B5230">
        <v>8.6734089999999995</v>
      </c>
      <c r="C5230">
        <v>18.957376</v>
      </c>
      <c r="D5230" s="10">
        <f t="shared" si="107"/>
        <v>-1.4878828280401527E-2</v>
      </c>
      <c r="E5230" s="6">
        <f t="shared" si="100"/>
        <v>1.7853616589230056E-2</v>
      </c>
      <c r="F5230" s="17">
        <f t="shared" si="103"/>
        <v>-2.7579481795244193E-2</v>
      </c>
      <c r="G5230" s="17">
        <f t="shared" si="104"/>
        <v>-2.8397917095680944E-2</v>
      </c>
      <c r="H5230">
        <f t="shared" si="101"/>
        <v>1.9062744974819313E-4</v>
      </c>
      <c r="I5230">
        <f t="shared" si="102"/>
        <v>1.3806789987111165E-2</v>
      </c>
      <c r="J5230" s="19">
        <f>AVERAGE(D4986:D5229)-I5230*_xlfn.NORM.S.INV(0.95)</f>
        <v>-2.0966158175029899E-2</v>
      </c>
      <c r="K5230" s="26">
        <f t="shared" si="105"/>
        <v>0</v>
      </c>
      <c r="L5230" s="4">
        <f>0.94*L5229+(1-0.94)*D5229^2</f>
        <v>1.9062583212343083E-4</v>
      </c>
      <c r="M5230" s="4">
        <f t="shared" si="106"/>
        <v>1.3806731406217434E-2</v>
      </c>
      <c r="N5230" s="4">
        <f>D5230/M5230</f>
        <v>-1.0776503027864588</v>
      </c>
      <c r="O5230" s="18">
        <f>AVERAGE(D4986:D5229)-M5230*_xlfn.PERCENTILE.EXC(N4986:N5229,0.95)</f>
        <v>-2.3698005950457828E-2</v>
      </c>
      <c r="P5230" s="4">
        <f>LN(C5230/C5229)</f>
        <v>-2.0236006797227876E-3</v>
      </c>
      <c r="Q5230">
        <f>$Y$3*D5230+$Y$4*P5230</f>
        <v>-4.7196626444255992E-3</v>
      </c>
    </row>
    <row r="5231" spans="1:17" x14ac:dyDescent="0.25">
      <c r="A5231" s="5">
        <v>40450</v>
      </c>
      <c r="B5231">
        <v>8.6888330000000007</v>
      </c>
      <c r="C5231">
        <v>18.819105</v>
      </c>
      <c r="D5231" s="10">
        <f t="shared" si="107"/>
        <v>1.7767295326835662E-3</v>
      </c>
      <c r="E5231" s="6">
        <f t="shared" si="100"/>
        <v>1.7851161543559185E-2</v>
      </c>
      <c r="F5231" s="17">
        <f t="shared" si="103"/>
        <v>-2.766240725607778E-2</v>
      </c>
      <c r="G5231" s="17">
        <f t="shared" si="104"/>
        <v>-2.8397917095680944E-2</v>
      </c>
      <c r="H5231">
        <f t="shared" si="101"/>
        <v>1.9247257462316213E-4</v>
      </c>
      <c r="I5231">
        <f t="shared" si="102"/>
        <v>1.3873448548330084E-2</v>
      </c>
      <c r="J5231" s="19">
        <f>AVERAGE(D4987:D5230)-I5231*_xlfn.NORM.S.INV(0.95)</f>
        <v>-2.1115613418127128E-2</v>
      </c>
      <c r="K5231" s="26">
        <f t="shared" si="105"/>
        <v>0</v>
      </c>
      <c r="L5231" s="4">
        <f>0.94*L5230+(1-0.94)*D5230^2</f>
        <v>1.9247105405588558E-4</v>
      </c>
      <c r="M5231" s="4">
        <f t="shared" si="106"/>
        <v>1.387339374687699E-2</v>
      </c>
      <c r="N5231" s="4">
        <f>D5231/M5231</f>
        <v>0.12806740478215881</v>
      </c>
      <c r="O5231" s="18">
        <f>AVERAGE(D4987:D5230)-M5231*_xlfn.PERCENTILE.EXC(N4987:N5230,0.95)</f>
        <v>-2.3860657917410402E-2</v>
      </c>
      <c r="P5231" s="4">
        <f>LN(C5231/C5230)</f>
        <v>-7.3205133899964785E-3</v>
      </c>
      <c r="Q5231">
        <f>$Y$3*D5231+$Y$4*P5231</f>
        <v>-5.4125945736696063E-3</v>
      </c>
    </row>
    <row r="5232" spans="1:17" x14ac:dyDescent="0.25">
      <c r="A5232" s="5">
        <v>40451</v>
      </c>
      <c r="B5232">
        <v>8.5793759999999999</v>
      </c>
      <c r="C5232">
        <v>18.811437999999999</v>
      </c>
      <c r="D5232" s="10">
        <f t="shared" si="107"/>
        <v>-1.2677454386908038E-2</v>
      </c>
      <c r="E5232" s="6">
        <f t="shared" si="100"/>
        <v>1.7874727762411675E-2</v>
      </c>
      <c r="F5232" s="17">
        <f t="shared" si="103"/>
        <v>-2.7676990412948233E-2</v>
      </c>
      <c r="G5232" s="17">
        <f t="shared" si="104"/>
        <v>-2.8397917095680944E-2</v>
      </c>
      <c r="H5232">
        <f t="shared" si="101"/>
        <v>1.8111362621571099E-4</v>
      </c>
      <c r="I5232">
        <f t="shared" si="102"/>
        <v>1.3457846269582328E-2</v>
      </c>
      <c r="J5232" s="19">
        <f>AVERAGE(D4988:D5231)-I5232*_xlfn.NORM.S.INV(0.95)</f>
        <v>-2.0450629850206101E-2</v>
      </c>
      <c r="K5232" s="26">
        <f t="shared" si="105"/>
        <v>0</v>
      </c>
      <c r="L5232" s="4">
        <f>0.94*L5231+(1-0.94)*D5231^2</f>
        <v>1.8111219688247103E-4</v>
      </c>
      <c r="M5232" s="4">
        <f t="shared" si="106"/>
        <v>1.3457793165391977E-2</v>
      </c>
      <c r="N5232" s="4">
        <f>D5232/M5232</f>
        <v>-0.94201584398765648</v>
      </c>
      <c r="O5232" s="18">
        <f>AVERAGE(D4988:D5231)-M5232*_xlfn.PERCENTILE.EXC(N4988:N5231,0.95)</f>
        <v>-2.3113442067880501E-2</v>
      </c>
      <c r="P5232" s="4">
        <f>LN(C5232/C5231)</f>
        <v>-4.074881463225492E-4</v>
      </c>
      <c r="Q5232">
        <f>$Y$3*D5232+$Y$4*P5232</f>
        <v>-2.9808062015924128E-3</v>
      </c>
    </row>
    <row r="5233" spans="1:17" x14ac:dyDescent="0.25">
      <c r="A5233" s="5">
        <v>40452</v>
      </c>
      <c r="B5233">
        <v>8.5421890000000005</v>
      </c>
      <c r="C5233">
        <v>18.726932999999999</v>
      </c>
      <c r="D5233" s="10">
        <f t="shared" si="107"/>
        <v>-4.3438854420720799E-3</v>
      </c>
      <c r="E5233" s="6">
        <f t="shared" si="100"/>
        <v>1.7874990648542709E-2</v>
      </c>
      <c r="F5233" s="17">
        <f t="shared" si="103"/>
        <v>-2.7775019366451673E-2</v>
      </c>
      <c r="G5233" s="17">
        <f t="shared" si="104"/>
        <v>-2.8397917095680944E-2</v>
      </c>
      <c r="H5233">
        <f t="shared" si="101"/>
        <v>1.7988987962669635E-4</v>
      </c>
      <c r="I5233">
        <f t="shared" si="102"/>
        <v>1.341230329312219E-2</v>
      </c>
      <c r="J5233" s="19">
        <f>AVERAGE(D4989:D5232)-I5233*_xlfn.NORM.S.INV(0.95)</f>
        <v>-2.0434984293143867E-2</v>
      </c>
      <c r="K5233" s="26">
        <f t="shared" si="105"/>
        <v>0</v>
      </c>
      <c r="L5233" s="4">
        <f>0.94*L5232+(1-0.94)*D5232^2</f>
        <v>1.798885360534508E-4</v>
      </c>
      <c r="M5233" s="4">
        <f t="shared" si="106"/>
        <v>1.3412253205686613E-2</v>
      </c>
      <c r="N5233" s="4">
        <f>D5233/M5233</f>
        <v>-0.32387439869017176</v>
      </c>
      <c r="O5233" s="18">
        <f>AVERAGE(D4989:D5232)-M5233*_xlfn.PERCENTILE.EXC(N4989:N5232,0.95)</f>
        <v>-2.3088790460697423E-2</v>
      </c>
      <c r="P5233" s="4">
        <f>LN(C5233/C5232)</f>
        <v>-4.5023340384219854E-3</v>
      </c>
      <c r="Q5233">
        <f>$Y$3*D5233+$Y$4*P5233</f>
        <v>-4.4691034144883433E-3</v>
      </c>
    </row>
    <row r="5234" spans="1:17" x14ac:dyDescent="0.25">
      <c r="A5234" s="5">
        <v>40455</v>
      </c>
      <c r="B5234">
        <v>8.4248770000000004</v>
      </c>
      <c r="C5234">
        <v>18.365919000000002</v>
      </c>
      <c r="D5234" s="10">
        <f t="shared" si="107"/>
        <v>-1.3828421414990272E-2</v>
      </c>
      <c r="E5234" s="6">
        <f t="shared" si="100"/>
        <v>1.7899248862315621E-2</v>
      </c>
      <c r="F5234" s="17">
        <f t="shared" si="103"/>
        <v>-2.7776252002719149E-2</v>
      </c>
      <c r="G5234" s="17">
        <f t="shared" si="104"/>
        <v>-2.8397917095680944E-2</v>
      </c>
      <c r="H5234">
        <f t="shared" si="101"/>
        <v>1.7022864729312529E-4</v>
      </c>
      <c r="I5234">
        <f t="shared" si="102"/>
        <v>1.3047170087537193E-2</v>
      </c>
      <c r="J5234" s="19">
        <f>AVERAGE(D4990:D5233)-I5234*_xlfn.NORM.S.INV(0.95)</f>
        <v>-1.9835193842678338E-2</v>
      </c>
      <c r="K5234" s="26">
        <f t="shared" si="105"/>
        <v>0</v>
      </c>
      <c r="L5234" s="4">
        <f>0.94*L5233+(1-0.94)*D5233^2</f>
        <v>1.7022738433427448E-4</v>
      </c>
      <c r="M5234" s="4">
        <f t="shared" si="106"/>
        <v>1.3047121687723868E-2</v>
      </c>
      <c r="N5234" s="4">
        <f>D5234/M5234</f>
        <v>-1.0598829186978103</v>
      </c>
      <c r="O5234" s="18">
        <f>AVERAGE(D4990:D5233)-M5234*_xlfn.PERCENTILE.EXC(N4990:N5233,0.95)</f>
        <v>-2.2416754048988487E-2</v>
      </c>
      <c r="P5234" s="4">
        <f>LN(C5234/C5233)</f>
        <v>-1.946603619178422E-2</v>
      </c>
      <c r="Q5234">
        <f>$Y$3*D5234+$Y$4*P5234</f>
        <v>-1.8283687715079051E-2</v>
      </c>
    </row>
    <row r="5235" spans="1:17" x14ac:dyDescent="0.25">
      <c r="A5235" s="5">
        <v>40456</v>
      </c>
      <c r="B5235">
        <v>8.7363009999999992</v>
      </c>
      <c r="C5235">
        <v>18.703893999999998</v>
      </c>
      <c r="D5235" s="10">
        <f t="shared" si="107"/>
        <v>3.629799681186504E-2</v>
      </c>
      <c r="E5235" s="6">
        <f t="shared" si="100"/>
        <v>1.8032997184849648E-2</v>
      </c>
      <c r="F5235" s="17">
        <f t="shared" si="103"/>
        <v>-2.7900125705692804E-2</v>
      </c>
      <c r="G5235" s="17">
        <f t="shared" si="104"/>
        <v>-2.8397917095680944E-2</v>
      </c>
      <c r="H5235">
        <f t="shared" si="101"/>
        <v>1.7148844278537146E-4</v>
      </c>
      <c r="I5235">
        <f t="shared" si="102"/>
        <v>1.3095359589769632E-2</v>
      </c>
      <c r="J5235" s="19">
        <f>AVERAGE(D4991:D5234)-I5235*_xlfn.NORM.S.INV(0.95)</f>
        <v>-1.9998431012272267E-2</v>
      </c>
      <c r="K5235" s="26">
        <f t="shared" si="105"/>
        <v>0</v>
      </c>
      <c r="L5235" s="4">
        <f>0.94*L5234+(1-0.94)*D5234^2</f>
        <v>1.7148725560405171E-4</v>
      </c>
      <c r="M5235" s="4">
        <f t="shared" si="106"/>
        <v>1.3095314261370427E-2</v>
      </c>
      <c r="N5235" s="4">
        <f>D5235/M5235</f>
        <v>2.771830907406299</v>
      </c>
      <c r="O5235" s="18">
        <f>AVERAGE(D4991:D5234)-M5235*_xlfn.PERCENTILE.EXC(N4991:N5234,0.95)</f>
        <v>-2.2589532156759566E-2</v>
      </c>
      <c r="P5235" s="4">
        <f>LN(C5235/C5234)</f>
        <v>1.8235018618517628E-2</v>
      </c>
      <c r="Q5235">
        <f>$Y$3*D5235+$Y$4*P5235</f>
        <v>2.2023275815439523E-2</v>
      </c>
    </row>
    <row r="5236" spans="1:17" x14ac:dyDescent="0.25">
      <c r="A5236" s="5">
        <v>40457</v>
      </c>
      <c r="B5236">
        <v>8.7438599999999997</v>
      </c>
      <c r="C5236">
        <v>18.765339000000001</v>
      </c>
      <c r="D5236" s="10">
        <f t="shared" si="107"/>
        <v>8.6486622991327998E-4</v>
      </c>
      <c r="E5236" s="6">
        <f t="shared" si="100"/>
        <v>1.8007517134231561E-2</v>
      </c>
      <c r="F5236" s="17">
        <f t="shared" si="103"/>
        <v>-2.7955690522461552E-2</v>
      </c>
      <c r="G5236" s="17">
        <f t="shared" si="104"/>
        <v>-2.8397917095680944E-2</v>
      </c>
      <c r="H5236">
        <f t="shared" si="101"/>
        <v>2.4025181057149911E-4</v>
      </c>
      <c r="I5236">
        <f t="shared" si="102"/>
        <v>1.5500058405422191E-2</v>
      </c>
      <c r="J5236" s="19">
        <f>AVERAGE(D4992:D5235)-I5236*_xlfn.NORM.S.INV(0.95)</f>
        <v>-2.3789376984274264E-2</v>
      </c>
      <c r="K5236" s="26">
        <f t="shared" si="105"/>
        <v>0</v>
      </c>
      <c r="L5236" s="4">
        <f>0.94*L5235+(1-0.94)*D5235^2</f>
        <v>2.4025069462105855E-4</v>
      </c>
      <c r="M5236" s="4">
        <f t="shared" si="106"/>
        <v>1.5500022407114724E-2</v>
      </c>
      <c r="N5236" s="4">
        <f>D5236/M5236</f>
        <v>5.5797740622380937E-2</v>
      </c>
      <c r="O5236" s="18">
        <f>AVERAGE(D4992:D5235)-M5236*_xlfn.PERCENTILE.EXC(N4992:N5235,0.95)</f>
        <v>-2.8780730744747018E-2</v>
      </c>
      <c r="P5236" s="4">
        <f>LN(C5236/C5235)</f>
        <v>3.279760494667073E-3</v>
      </c>
      <c r="Q5236">
        <f>$Y$3*D5236+$Y$4*P5236</f>
        <v>2.7732969159407106E-3</v>
      </c>
    </row>
    <row r="5237" spans="1:17" x14ac:dyDescent="0.25">
      <c r="A5237" s="5">
        <v>40458</v>
      </c>
      <c r="B5237">
        <v>8.7447700000000008</v>
      </c>
      <c r="C5237">
        <v>18.842158999999999</v>
      </c>
      <c r="D5237" s="10">
        <f t="shared" si="107"/>
        <v>1.0406761430961505E-4</v>
      </c>
      <c r="E5237" s="6">
        <f t="shared" ref="E5237:E5300" si="108">_xlfn.STDEV.P(D4994:D5237)</f>
        <v>1.8000836665172156E-2</v>
      </c>
      <c r="F5237" s="17">
        <f t="shared" si="103"/>
        <v>-2.7855893673960009E-2</v>
      </c>
      <c r="G5237" s="17">
        <f t="shared" si="104"/>
        <v>-2.8397917095680944E-2</v>
      </c>
      <c r="H5237">
        <f t="shared" ref="H5237:H5300" si="109">0.94*H5236+(1-0.94)*D5236^2</f>
        <v>2.2588158155294782E-4</v>
      </c>
      <c r="I5237">
        <f t="shared" ref="I5237:I5300" si="110">SQRT(H5237)</f>
        <v>1.5029357323350451E-2</v>
      </c>
      <c r="J5237" s="19">
        <f>AVERAGE(D4993:D5236)-I5237*_xlfn.NORM.S.INV(0.95)</f>
        <v>-2.2957256707391106E-2</v>
      </c>
      <c r="K5237" s="26">
        <f t="shared" si="105"/>
        <v>0</v>
      </c>
      <c r="L5237" s="4">
        <f>0.94*L5236+(1-0.94)*D5236^2</f>
        <v>2.2588053255953369E-4</v>
      </c>
      <c r="M5237" s="4">
        <f t="shared" si="106"/>
        <v>1.5029322425163874E-2</v>
      </c>
      <c r="N5237" s="4">
        <f>D5237/M5237</f>
        <v>6.9243051260496416E-3</v>
      </c>
      <c r="O5237" s="18">
        <f>AVERAGE(D4993:D5236)-M5237*_xlfn.PERCENTILE.EXC(N4993:N5236,0.95)</f>
        <v>-2.7797034561297972E-2</v>
      </c>
      <c r="P5237" s="4">
        <f>LN(C5237/C5236)</f>
        <v>4.0853612141340664E-3</v>
      </c>
      <c r="Q5237">
        <f>$Y$3*D5237+$Y$4*P5237</f>
        <v>3.2503846133125677E-3</v>
      </c>
    </row>
    <row r="5238" spans="1:17" x14ac:dyDescent="0.25">
      <c r="A5238" s="5">
        <v>40459</v>
      </c>
      <c r="B5238">
        <v>8.8914120000000008</v>
      </c>
      <c r="C5238">
        <v>18.872885</v>
      </c>
      <c r="D5238" s="10">
        <f t="shared" si="107"/>
        <v>1.6630059678459833E-2</v>
      </c>
      <c r="E5238" s="6">
        <f t="shared" si="108"/>
        <v>1.7803394216341865E-2</v>
      </c>
      <c r="F5238" s="17">
        <f t="shared" ref="F5238:F5301" si="111">AVERAGE(D4994:D5237)-E5237*_xlfn.NORM.S.INV(0.95)</f>
        <v>-2.7883738268570529E-2</v>
      </c>
      <c r="G5238" s="17">
        <f t="shared" ref="G5238:G5301" si="112">_xlfn.PERCENTILE.EXC(D4994:D5237,0.05)</f>
        <v>-2.8397917095680944E-2</v>
      </c>
      <c r="H5238">
        <f t="shared" si="109"/>
        <v>2.1232933646387183E-4</v>
      </c>
      <c r="I5238">
        <f t="shared" si="110"/>
        <v>1.4571524850332989E-2</v>
      </c>
      <c r="J5238" s="19">
        <f>AVERAGE(D4994:D5237)-I5238*_xlfn.NORM.S.INV(0.95)</f>
        <v>-2.2243022291984792E-2</v>
      </c>
      <c r="K5238" s="26">
        <f t="shared" ref="K5238:K5301" si="113">IF(J5238&lt;=D5238,0,1)</f>
        <v>0</v>
      </c>
      <c r="L5238" s="4">
        <f>0.94*L5237+(1-0.94)*D5237^2</f>
        <v>2.1232835041006253E-4</v>
      </c>
      <c r="M5238" s="4">
        <f t="shared" si="106"/>
        <v>1.4571491015337536E-2</v>
      </c>
      <c r="N5238" s="4">
        <f>D5238/M5238</f>
        <v>1.141273714608581</v>
      </c>
      <c r="O5238" s="18">
        <f>AVERAGE(D4994:D5237)-M5238*_xlfn.PERCENTILE.EXC(N4994:N5237,0.95)</f>
        <v>-2.6935368195677406E-2</v>
      </c>
      <c r="P5238" s="4">
        <f>LN(C5238/C5237)</f>
        <v>1.6293766910515054E-3</v>
      </c>
      <c r="Q5238">
        <f>$Y$3*D5238+$Y$4*P5238</f>
        <v>4.7753941792818043E-3</v>
      </c>
    </row>
    <row r="5239" spans="1:17" x14ac:dyDescent="0.25">
      <c r="A5239" s="5">
        <v>40462</v>
      </c>
      <c r="B5239">
        <v>8.9304129999999997</v>
      </c>
      <c r="C5239">
        <v>18.888247</v>
      </c>
      <c r="D5239" s="10">
        <f t="shared" si="107"/>
        <v>4.3767753593252643E-3</v>
      </c>
      <c r="E5239" s="6">
        <f t="shared" si="108"/>
        <v>1.7707456366846282E-2</v>
      </c>
      <c r="F5239" s="17">
        <f t="shared" si="111"/>
        <v>-2.7678568304212003E-2</v>
      </c>
      <c r="G5239" s="17">
        <f t="shared" si="112"/>
        <v>-2.8397917095680944E-2</v>
      </c>
      <c r="H5239">
        <f t="shared" si="109"/>
        <v>2.1618310937058767E-4</v>
      </c>
      <c r="I5239">
        <f t="shared" si="110"/>
        <v>1.4703166644318076E-2</v>
      </c>
      <c r="J5239" s="19">
        <f>AVERAGE(D4995:D5238)-I5239*_xlfn.NORM.S.INV(0.95)</f>
        <v>-2.2579147737993719E-2</v>
      </c>
      <c r="K5239" s="26">
        <f t="shared" si="113"/>
        <v>0</v>
      </c>
      <c r="L5239" s="4">
        <f>0.94*L5238+(1-0.94)*D5238^2</f>
        <v>2.1618218248000692E-4</v>
      </c>
      <c r="M5239" s="4">
        <f t="shared" si="106"/>
        <v>1.4703135124183784E-2</v>
      </c>
      <c r="N5239" s="4">
        <f>D5239/M5239</f>
        <v>0.29767633381307396</v>
      </c>
      <c r="O5239" s="18">
        <f>AVERAGE(D4995:D5238)-M5239*_xlfn.PERCENTILE.EXC(N4995:N5238,0.95)</f>
        <v>-2.5488411829910424E-2</v>
      </c>
      <c r="P5239" s="4">
        <f>LN(C5239/C5238)</f>
        <v>8.1364090713608784E-4</v>
      </c>
      <c r="Q5239">
        <f>$Y$3*D5239+$Y$4*P5239</f>
        <v>1.5609191016631315E-3</v>
      </c>
    </row>
    <row r="5240" spans="1:17" x14ac:dyDescent="0.25">
      <c r="A5240" s="5">
        <v>40463</v>
      </c>
      <c r="B5240">
        <v>9.0265649999999997</v>
      </c>
      <c r="C5240">
        <v>19.072596000000001</v>
      </c>
      <c r="D5240" s="10">
        <f t="shared" si="107"/>
        <v>1.0709253968671489E-2</v>
      </c>
      <c r="E5240" s="6">
        <f t="shared" si="108"/>
        <v>1.7717228534682359E-2</v>
      </c>
      <c r="F5240" s="17">
        <f t="shared" si="111"/>
        <v>-2.7627915546974462E-2</v>
      </c>
      <c r="G5240" s="17">
        <f t="shared" si="112"/>
        <v>-2.8397917095680944E-2</v>
      </c>
      <c r="H5240">
        <f t="shared" si="109"/>
        <v>2.0436149256111222E-4</v>
      </c>
      <c r="I5240">
        <f t="shared" si="110"/>
        <v>1.4295506026759327E-2</v>
      </c>
      <c r="J5240" s="19">
        <f>AVERAGE(D4996:D5239)-I5240*_xlfn.NORM.S.INV(0.95)</f>
        <v>-2.2015756655104128E-2</v>
      </c>
      <c r="K5240" s="26">
        <f t="shared" si="113"/>
        <v>0</v>
      </c>
      <c r="L5240" s="4">
        <f>0.94*L5239+(1-0.94)*D5239^2</f>
        <v>2.0436062128396631E-4</v>
      </c>
      <c r="M5240" s="4">
        <f t="shared" si="106"/>
        <v>1.4295475552914156E-2</v>
      </c>
      <c r="N5240" s="4">
        <f>D5240/M5240</f>
        <v>0.74913590170761335</v>
      </c>
      <c r="O5240" s="18">
        <f>AVERAGE(D4996:D5239)-M5240*_xlfn.PERCENTILE.EXC(N4996:N5239,0.95)</f>
        <v>-2.3958889023868331E-2</v>
      </c>
      <c r="P5240" s="4">
        <f>LN(C5240/C5239)</f>
        <v>9.7126636109802784E-3</v>
      </c>
      <c r="Q5240">
        <f>$Y$3*D5240+$Y$4*P5240</f>
        <v>9.9216734738331903E-3</v>
      </c>
    </row>
    <row r="5241" spans="1:17" x14ac:dyDescent="0.25">
      <c r="A5241" s="5">
        <v>40464</v>
      </c>
      <c r="B5241">
        <v>9.0749449999999996</v>
      </c>
      <c r="C5241">
        <v>19.464338000000001</v>
      </c>
      <c r="D5241" s="10">
        <f t="shared" si="107"/>
        <v>5.3454231386186914E-3</v>
      </c>
      <c r="E5241" s="6">
        <f t="shared" si="108"/>
        <v>1.7711992581931776E-2</v>
      </c>
      <c r="F5241" s="17">
        <f t="shared" si="111"/>
        <v>-2.7605694414103366E-2</v>
      </c>
      <c r="G5241" s="17">
        <f t="shared" si="112"/>
        <v>-2.8397917095680944E-2</v>
      </c>
      <c r="H5241">
        <f t="shared" si="109"/>
        <v>1.9898109024137583E-4</v>
      </c>
      <c r="I5241">
        <f t="shared" si="110"/>
        <v>1.4106065725118957E-2</v>
      </c>
      <c r="J5241" s="19">
        <f>AVERAGE(D4997:D5240)-I5241*_xlfn.NORM.S.INV(0.95)</f>
        <v>-2.1665860169280737E-2</v>
      </c>
      <c r="K5241" s="26">
        <f t="shared" si="113"/>
        <v>0</v>
      </c>
      <c r="L5241" s="4">
        <f>0.94*L5240+(1-0.94)*D5240^2</f>
        <v>1.9898027124085868E-4</v>
      </c>
      <c r="M5241" s="4">
        <f t="shared" si="106"/>
        <v>1.4106036695006102E-2</v>
      </c>
      <c r="N5241" s="4">
        <f>D5241/M5241</f>
        <v>0.37894578429043135</v>
      </c>
      <c r="O5241" s="18">
        <f>AVERAGE(D4997:D5240)-M5241*_xlfn.PERCENTILE.EXC(N4997:N5240,0.95)</f>
        <v>-2.3583244508670536E-2</v>
      </c>
      <c r="P5241" s="4">
        <f>LN(C5241/C5240)</f>
        <v>2.0331430328296162E-2</v>
      </c>
      <c r="Q5241">
        <f>$Y$3*D5241+$Y$4*P5241</f>
        <v>1.7188490721009933E-2</v>
      </c>
    </row>
    <row r="5242" spans="1:17" x14ac:dyDescent="0.25">
      <c r="A5242" s="5">
        <v>40465</v>
      </c>
      <c r="B5242">
        <v>9.1405530000000006</v>
      </c>
      <c r="C5242">
        <v>19.379843000000001</v>
      </c>
      <c r="D5242" s="10">
        <f t="shared" si="107"/>
        <v>7.2035673915962868E-3</v>
      </c>
      <c r="E5242" s="6">
        <f t="shared" si="108"/>
        <v>1.7706653084499643E-2</v>
      </c>
      <c r="F5242" s="17">
        <f t="shared" si="111"/>
        <v>-2.754993093075539E-2</v>
      </c>
      <c r="G5242" s="17">
        <f t="shared" si="112"/>
        <v>-2.8397917095680944E-2</v>
      </c>
      <c r="H5242">
        <f t="shared" si="109"/>
        <v>1.8875663773874608E-4</v>
      </c>
      <c r="I5242">
        <f t="shared" si="110"/>
        <v>1.3738873233957219E-2</v>
      </c>
      <c r="J5242" s="19">
        <f>AVERAGE(D4998:D5241)-I5242*_xlfn.NORM.S.INV(0.95)</f>
        <v>-2.1014731160928373E-2</v>
      </c>
      <c r="K5242" s="26">
        <f t="shared" si="113"/>
        <v>0</v>
      </c>
      <c r="L5242" s="4">
        <f>0.94*L5241+(1-0.94)*D5241^2</f>
        <v>1.8875586787825996E-4</v>
      </c>
      <c r="M5242" s="4">
        <f t="shared" si="106"/>
        <v>1.3738845216329499E-2</v>
      </c>
      <c r="N5242" s="4">
        <f>D5242/M5242</f>
        <v>0.52432116951389662</v>
      </c>
      <c r="O5242" s="18">
        <f>AVERAGE(D4998:D5241)-M5242*_xlfn.PERCENTILE.EXC(N4998:N5241,0.95)</f>
        <v>-2.2882204866492218E-2</v>
      </c>
      <c r="P5242" s="4">
        <f>LN(C5242/C5241)</f>
        <v>-4.3504654283494405E-3</v>
      </c>
      <c r="Q5242">
        <f>$Y$3*D5242+$Y$4*P5242</f>
        <v>-1.9272964738659777E-3</v>
      </c>
    </row>
    <row r="5243" spans="1:17" x14ac:dyDescent="0.25">
      <c r="A5243" s="5">
        <v>40466</v>
      </c>
      <c r="B5243">
        <v>9.5163820000000001</v>
      </c>
      <c r="C5243">
        <v>19.617965999999999</v>
      </c>
      <c r="D5243" s="10">
        <f t="shared" si="107"/>
        <v>4.029384763411345E-2</v>
      </c>
      <c r="E5243" s="6">
        <f t="shared" si="108"/>
        <v>1.7791637040965171E-2</v>
      </c>
      <c r="F5243" s="17">
        <f t="shared" si="111"/>
        <v>-2.7482181269418468E-2</v>
      </c>
      <c r="G5243" s="17">
        <f t="shared" si="112"/>
        <v>-2.8397917095680944E-2</v>
      </c>
      <c r="H5243">
        <f t="shared" si="109"/>
        <v>1.8054472246433747E-4</v>
      </c>
      <c r="I5243">
        <f t="shared" si="110"/>
        <v>1.343669313723944E-2</v>
      </c>
      <c r="J5243" s="19">
        <f>AVERAGE(D4999:D5242)-I5243*_xlfn.NORM.S.INV(0.95)</f>
        <v>-2.0458722163230011E-2</v>
      </c>
      <c r="K5243" s="26">
        <f t="shared" si="113"/>
        <v>0</v>
      </c>
      <c r="L5243" s="4">
        <f>0.94*L5242+(1-0.94)*D5242^2</f>
        <v>1.8054399879548051E-4</v>
      </c>
      <c r="M5243" s="4">
        <f t="shared" si="106"/>
        <v>1.3436666208382216E-2</v>
      </c>
      <c r="N5243" s="4">
        <f>D5243/M5243</f>
        <v>2.9987979911994</v>
      </c>
      <c r="O5243" s="18">
        <f>AVERAGE(D4999:D5242)-M5243*_xlfn.PERCENTILE.EXC(N4999:N5242,0.95)</f>
        <v>-2.2285122498779255E-2</v>
      </c>
      <c r="P5243" s="4">
        <f>LN(C5243/C5242)</f>
        <v>1.2212273743753988E-2</v>
      </c>
      <c r="Q5243">
        <f>$Y$3*D5243+$Y$4*P5243</f>
        <v>1.8101680421453908E-2</v>
      </c>
    </row>
    <row r="5244" spans="1:17" x14ac:dyDescent="0.25">
      <c r="A5244" s="5">
        <v>40469</v>
      </c>
      <c r="B5244">
        <v>9.6149529999999999</v>
      </c>
      <c r="C5244">
        <v>19.833044000000001</v>
      </c>
      <c r="D5244" s="10">
        <f t="shared" si="107"/>
        <v>1.0304756281069975E-2</v>
      </c>
      <c r="E5244" s="6">
        <f t="shared" si="108"/>
        <v>1.7712395425720211E-2</v>
      </c>
      <c r="F5244" s="17">
        <f t="shared" si="111"/>
        <v>-2.7352070215534059E-2</v>
      </c>
      <c r="G5244" s="17">
        <f t="shared" si="112"/>
        <v>-2.8397917095680944E-2</v>
      </c>
      <c r="H5244">
        <f t="shared" si="109"/>
        <v>2.6712768854614629E-4</v>
      </c>
      <c r="I5244">
        <f t="shared" si="110"/>
        <v>1.634404137739948E-2</v>
      </c>
      <c r="J5244" s="19">
        <f>AVERAGE(D5000:D5243)-I5244*_xlfn.NORM.S.INV(0.95)</f>
        <v>-2.4970987237958809E-2</v>
      </c>
      <c r="K5244" s="26">
        <f t="shared" si="113"/>
        <v>0</v>
      </c>
      <c r="L5244" s="4">
        <f>0.94*L5243+(1-0.94)*D5243^2</f>
        <v>2.6712700829742073E-4</v>
      </c>
      <c r="M5244" s="4">
        <f t="shared" si="106"/>
        <v>1.6344020567088769E-2</v>
      </c>
      <c r="N5244" s="4">
        <f>D5244/M5244</f>
        <v>0.63049090269870356</v>
      </c>
      <c r="O5244" s="18">
        <f>AVERAGE(D5000:D5243)-M5244*_xlfn.PERCENTILE.EXC(N5000:N5243,0.95)</f>
        <v>-2.9914958254655899E-2</v>
      </c>
      <c r="P5244" s="4">
        <f>LN(C5244/C5243)</f>
        <v>1.0903656503401997E-2</v>
      </c>
      <c r="Q5244">
        <f>$Y$3*D5244+$Y$4*P5244</f>
        <v>1.0778052184269117E-2</v>
      </c>
    </row>
    <row r="5245" spans="1:17" x14ac:dyDescent="0.25">
      <c r="A5245" s="5">
        <v>40470</v>
      </c>
      <c r="B5245">
        <v>9.3576460000000008</v>
      </c>
      <c r="C5245">
        <v>19.279995</v>
      </c>
      <c r="D5245" s="10">
        <f t="shared" si="107"/>
        <v>-2.712572770061656E-2</v>
      </c>
      <c r="E5245" s="6">
        <f t="shared" si="108"/>
        <v>1.7771185759497331E-2</v>
      </c>
      <c r="F5245" s="17">
        <f t="shared" si="111"/>
        <v>-2.7074974075034768E-2</v>
      </c>
      <c r="G5245" s="17">
        <f t="shared" si="112"/>
        <v>-2.8397917095680944E-2</v>
      </c>
      <c r="H5245">
        <f t="shared" si="109"/>
        <v>2.5747130735411254E-4</v>
      </c>
      <c r="I5245">
        <f t="shared" si="110"/>
        <v>1.6045912481193227E-2</v>
      </c>
      <c r="J5245" s="19">
        <f>AVERAGE(D5001:D5244)-I5245*_xlfn.NORM.S.INV(0.95)</f>
        <v>-2.433385355947679E-2</v>
      </c>
      <c r="K5245" s="26">
        <f t="shared" si="113"/>
        <v>1</v>
      </c>
      <c r="L5245" s="4">
        <f>0.94*L5244+(1-0.94)*D5244^2</f>
        <v>2.5747066792031052E-4</v>
      </c>
      <c r="M5245" s="4">
        <f t="shared" si="106"/>
        <v>1.6045892556050302E-2</v>
      </c>
      <c r="N5245" s="4">
        <f>D5245/M5245</f>
        <v>-1.6905091197552902</v>
      </c>
      <c r="O5245" s="18">
        <f>AVERAGE(D5001:D5244)-M5245*_xlfn.PERCENTILE.EXC(N5001:N5244,0.95)</f>
        <v>-2.9187643421037732E-2</v>
      </c>
      <c r="P5245" s="4">
        <f>LN(C5245/C5244)</f>
        <v>-2.8281405695504708E-2</v>
      </c>
      <c r="Q5245">
        <f>$Y$3*D5245+$Y$4*P5245</f>
        <v>-2.8039031185908513E-2</v>
      </c>
    </row>
    <row r="5246" spans="1:17" x14ac:dyDescent="0.25">
      <c r="A5246" s="5">
        <v>40471</v>
      </c>
      <c r="B5246">
        <v>9.3890899999999995</v>
      </c>
      <c r="C5246">
        <v>19.441299000000001</v>
      </c>
      <c r="D5246" s="10">
        <f t="shared" si="107"/>
        <v>3.3546137831930098E-3</v>
      </c>
      <c r="E5246" s="6">
        <f t="shared" si="108"/>
        <v>1.7559356118209076E-2</v>
      </c>
      <c r="F5246" s="17">
        <f t="shared" si="111"/>
        <v>-2.7366134463523383E-2</v>
      </c>
      <c r="G5246" s="17">
        <f t="shared" si="112"/>
        <v>-2.8397917095680944E-2</v>
      </c>
      <c r="H5246">
        <f t="shared" si="109"/>
        <v>2.8617133511014557E-4</v>
      </c>
      <c r="I5246">
        <f t="shared" si="110"/>
        <v>1.6916599395568412E-2</v>
      </c>
      <c r="J5246" s="19">
        <f>AVERAGE(D5002:D5245)-I5246*_xlfn.NORM.S.INV(0.95)</f>
        <v>-2.5960464983271633E-2</v>
      </c>
      <c r="K5246" s="26">
        <f t="shared" si="113"/>
        <v>0</v>
      </c>
      <c r="L5246" s="4">
        <f>0.94*L5245+(1-0.94)*D5245^2</f>
        <v>2.8617073404237168E-4</v>
      </c>
      <c r="M5246" s="4">
        <f t="shared" si="106"/>
        <v>1.6916581629938469E-2</v>
      </c>
      <c r="N5246" s="4">
        <f>D5246/M5246</f>
        <v>0.19830328943384831</v>
      </c>
      <c r="O5246" s="18">
        <f>AVERAGE(D5002:D5245)-M5246*_xlfn.PERCENTILE.EXC(N5002:N5245,0.95)</f>
        <v>-3.1077638593471076E-2</v>
      </c>
      <c r="P5246" s="4">
        <f>LN(C5246/C5245)</f>
        <v>8.3315879412583366E-3</v>
      </c>
      <c r="Q5246">
        <f>$Y$3*D5246+$Y$4*P5246</f>
        <v>7.2877922852280785E-3</v>
      </c>
    </row>
    <row r="5247" spans="1:17" x14ac:dyDescent="0.25">
      <c r="A5247" s="5">
        <v>40472</v>
      </c>
      <c r="B5247">
        <v>9.3585530000000006</v>
      </c>
      <c r="C5247">
        <v>19.525784000000002</v>
      </c>
      <c r="D5247" s="10">
        <f t="shared" si="107"/>
        <v>-3.2576923943245504E-3</v>
      </c>
      <c r="E5247" s="6">
        <f t="shared" si="108"/>
        <v>1.7562024702042746E-2</v>
      </c>
      <c r="F5247" s="17">
        <f t="shared" si="111"/>
        <v>-2.683674188044546E-2</v>
      </c>
      <c r="G5247" s="17">
        <f t="shared" si="112"/>
        <v>-2.7950569396324038E-2</v>
      </c>
      <c r="H5247">
        <f t="shared" si="109"/>
        <v>2.6967626102160011E-4</v>
      </c>
      <c r="I5247">
        <f t="shared" si="110"/>
        <v>1.6421822707044433E-2</v>
      </c>
      <c r="J5247" s="19">
        <f>AVERAGE(D5003:D5246)-I5247*_xlfn.NORM.S.INV(0.95)</f>
        <v>-2.4965665923312817E-2</v>
      </c>
      <c r="K5247" s="26">
        <f t="shared" si="113"/>
        <v>0</v>
      </c>
      <c r="L5247" s="4">
        <f>0.94*L5246+(1-0.94)*D5246^2</f>
        <v>2.6967569601789266E-4</v>
      </c>
      <c r="M5247" s="4">
        <f t="shared" si="106"/>
        <v>1.6421805504203631E-2</v>
      </c>
      <c r="N5247" s="4">
        <f>D5247/M5247</f>
        <v>-0.19837601861078252</v>
      </c>
      <c r="O5247" s="18">
        <f>AVERAGE(D5003:D5246)-M5247*_xlfn.PERCENTILE.EXC(N5003:N5246,0.95)</f>
        <v>-2.9933172527053447E-2</v>
      </c>
      <c r="P5247" s="4">
        <f>LN(C5247/C5246)</f>
        <v>4.3362307812567173E-3</v>
      </c>
      <c r="Q5247">
        <f>$Y$3*D5247+$Y$4*P5247</f>
        <v>2.7435956235968974E-3</v>
      </c>
    </row>
    <row r="5248" spans="1:17" x14ac:dyDescent="0.25">
      <c r="A5248" s="5">
        <v>40473</v>
      </c>
      <c r="B5248">
        <v>9.2965689999999999</v>
      </c>
      <c r="C5248">
        <v>19.495062000000001</v>
      </c>
      <c r="D5248" s="10">
        <f t="shared" si="107"/>
        <v>-6.6452771629633206E-3</v>
      </c>
      <c r="E5248" s="6">
        <f t="shared" si="108"/>
        <v>1.7567877527745617E-2</v>
      </c>
      <c r="F5248" s="17">
        <f t="shared" si="111"/>
        <v>-2.6872054397148161E-2</v>
      </c>
      <c r="G5248" s="17">
        <f t="shared" si="112"/>
        <v>-2.7950569396324038E-2</v>
      </c>
      <c r="H5248">
        <f t="shared" si="109"/>
        <v>2.5413243894446651E-4</v>
      </c>
      <c r="I5248">
        <f t="shared" si="110"/>
        <v>1.5941531888261758E-2</v>
      </c>
      <c r="J5248" s="19">
        <f>AVERAGE(D5004:D5247)-I5248*_xlfn.NORM.S.INV(0.95)</f>
        <v>-2.4206580914951707E-2</v>
      </c>
      <c r="K5248" s="26">
        <f t="shared" si="113"/>
        <v>0</v>
      </c>
      <c r="L5248" s="4">
        <f>0.94*L5247+(1-0.94)*D5247^2</f>
        <v>2.5413190784098148E-4</v>
      </c>
      <c r="M5248" s="4">
        <f t="shared" si="106"/>
        <v>1.5941515230397062E-2</v>
      </c>
      <c r="N5248" s="4">
        <f>D5248/M5248</f>
        <v>-0.41685354666237734</v>
      </c>
      <c r="O5248" s="18">
        <f>AVERAGE(D5004:D5247)-M5248*_xlfn.PERCENTILE.EXC(N5004:N5247,0.95)</f>
        <v>-2.9028802399099361E-2</v>
      </c>
      <c r="P5248" s="4">
        <f>LN(C5248/C5247)</f>
        <v>-1.5746458366360169E-3</v>
      </c>
      <c r="Q5248">
        <f>$Y$3*D5248+$Y$4*P5248</f>
        <v>-2.6380837375892304E-3</v>
      </c>
    </row>
    <row r="5249" spans="1:17" x14ac:dyDescent="0.25">
      <c r="A5249" s="5">
        <v>40476</v>
      </c>
      <c r="B5249">
        <v>9.3379910000000006</v>
      </c>
      <c r="C5249">
        <v>19.349121</v>
      </c>
      <c r="D5249" s="10">
        <f t="shared" si="107"/>
        <v>4.4457253859117949E-3</v>
      </c>
      <c r="E5249" s="6">
        <f t="shared" si="108"/>
        <v>1.7559407421212193E-2</v>
      </c>
      <c r="F5249" s="17">
        <f t="shared" si="111"/>
        <v>-2.689677480004463E-2</v>
      </c>
      <c r="G5249" s="17">
        <f t="shared" si="112"/>
        <v>-2.7950569396324038E-2</v>
      </c>
      <c r="H5249">
        <f t="shared" si="109"/>
        <v>2.415340751221546E-4</v>
      </c>
      <c r="I5249">
        <f t="shared" si="110"/>
        <v>1.5541366578333922E-2</v>
      </c>
      <c r="J5249" s="19">
        <f>AVERAGE(D5005:D5248)-I5249*_xlfn.NORM.S.INV(0.95)</f>
        <v>-2.3563460914847931E-2</v>
      </c>
      <c r="K5249" s="26">
        <f t="shared" si="113"/>
        <v>0</v>
      </c>
      <c r="L5249" s="4">
        <f>0.94*L5248+(1-0.94)*D5248^2</f>
        <v>2.4153357588487868E-4</v>
      </c>
      <c r="M5249" s="4">
        <f t="shared" si="106"/>
        <v>1.5541350516762649E-2</v>
      </c>
      <c r="N5249" s="4">
        <f>D5249/M5249</f>
        <v>0.28605785456783228</v>
      </c>
      <c r="O5249" s="18">
        <f>AVERAGE(D5005:D5248)-M5249*_xlfn.PERCENTILE.EXC(N5005:N5248,0.95)</f>
        <v>-2.8264635046838286E-2</v>
      </c>
      <c r="P5249" s="4">
        <f>LN(C5249/C5248)</f>
        <v>-7.5142106447517688E-3</v>
      </c>
      <c r="Q5249">
        <f>$Y$3*D5249+$Y$4*P5249</f>
        <v>-5.0059136597300274E-3</v>
      </c>
    </row>
    <row r="5250" spans="1:17" x14ac:dyDescent="0.25">
      <c r="A5250" s="5">
        <v>40477</v>
      </c>
      <c r="B5250">
        <v>9.3141090000000002</v>
      </c>
      <c r="C5250">
        <v>19.894485</v>
      </c>
      <c r="D5250" s="10">
        <f t="shared" si="107"/>
        <v>-2.5607854397907185E-3</v>
      </c>
      <c r="E5250" s="6">
        <f t="shared" si="108"/>
        <v>1.7536185682855265E-2</v>
      </c>
      <c r="F5250" s="17">
        <f t="shared" si="111"/>
        <v>-2.6909109669569598E-2</v>
      </c>
      <c r="G5250" s="17">
        <f t="shared" si="112"/>
        <v>-2.7950569396324038E-2</v>
      </c>
      <c r="H5250">
        <f t="shared" si="109"/>
        <v>2.2822789906724175E-4</v>
      </c>
      <c r="I5250">
        <f t="shared" si="110"/>
        <v>1.5107213477913184E-2</v>
      </c>
      <c r="J5250" s="19">
        <f>AVERAGE(D5006:D5249)-I5250*_xlfn.NORM.S.INV(0.95)</f>
        <v>-2.2875609567945796E-2</v>
      </c>
      <c r="K5250" s="26">
        <f t="shared" si="113"/>
        <v>0</v>
      </c>
      <c r="L5250" s="4">
        <f>0.94*L5249+(1-0.94)*D5249^2</f>
        <v>2.2822742978420238E-4</v>
      </c>
      <c r="M5250" s="4">
        <f t="shared" ref="M5250:M5313" si="114">SQRT(L5250)</f>
        <v>1.5107197946151443E-2</v>
      </c>
      <c r="N5250" s="4">
        <f>D5250/M5250</f>
        <v>-0.16950763794308252</v>
      </c>
      <c r="O5250" s="18">
        <f>AVERAGE(D5006:D5249)-M5250*_xlfn.PERCENTILE.EXC(N5006:N5249,0.95)</f>
        <v>-2.7445455038486211E-2</v>
      </c>
      <c r="P5250" s="4">
        <f>LN(C5250/C5249)</f>
        <v>2.7795565555472562E-2</v>
      </c>
      <c r="Q5250">
        <f>$Y$3*D5250+$Y$4*P5250</f>
        <v>2.1429081363378094E-2</v>
      </c>
    </row>
    <row r="5251" spans="1:17" x14ac:dyDescent="0.25">
      <c r="A5251" s="5">
        <v>40478</v>
      </c>
      <c r="B5251">
        <v>9.3074549999999991</v>
      </c>
      <c r="C5251">
        <v>20.009706000000001</v>
      </c>
      <c r="D5251" s="10">
        <f t="shared" si="107"/>
        <v>-7.1465536226735535E-4</v>
      </c>
      <c r="E5251" s="6">
        <f t="shared" si="108"/>
        <v>1.7536968202471869E-2</v>
      </c>
      <c r="F5251" s="17">
        <f t="shared" si="111"/>
        <v>-2.6949992873187108E-2</v>
      </c>
      <c r="G5251" s="17">
        <f t="shared" si="112"/>
        <v>-2.7950569396324038E-2</v>
      </c>
      <c r="H5251">
        <f t="shared" si="109"/>
        <v>2.149276824473259E-4</v>
      </c>
      <c r="I5251">
        <f t="shared" si="110"/>
        <v>1.4660412083134835E-2</v>
      </c>
      <c r="J5251" s="19">
        <f>AVERAGE(D5007:D5250)-I5251*_xlfn.NORM.S.INV(0.95)</f>
        <v>-2.2219766237395671E-2</v>
      </c>
      <c r="K5251" s="26">
        <f t="shared" si="113"/>
        <v>0</v>
      </c>
      <c r="L5251" s="4">
        <f>0.94*L5250+(1-0.94)*D5250^2</f>
        <v>2.1492724132126889E-4</v>
      </c>
      <c r="M5251" s="4">
        <f t="shared" si="114"/>
        <v>1.4660397038322968E-2</v>
      </c>
      <c r="N5251" s="4">
        <f>D5251/M5251</f>
        <v>-4.8747340225453142E-2</v>
      </c>
      <c r="O5251" s="18">
        <f>AVERAGE(D5007:D5250)-M5251*_xlfn.PERCENTILE.EXC(N5007:N5250,0.95)</f>
        <v>-2.6654456901167443E-2</v>
      </c>
      <c r="P5251" s="4">
        <f>LN(C5251/C5250)</f>
        <v>5.7748981911647373E-3</v>
      </c>
      <c r="Q5251">
        <f>$Y$3*D5251+$Y$4*P5251</f>
        <v>4.4138768971981905E-3</v>
      </c>
    </row>
    <row r="5252" spans="1:17" x14ac:dyDescent="0.25">
      <c r="A5252" s="5">
        <v>40479</v>
      </c>
      <c r="B5252">
        <v>9.2291430000000005</v>
      </c>
      <c r="C5252">
        <v>20.186378000000001</v>
      </c>
      <c r="D5252" s="10">
        <f t="shared" ref="D5252:D5315" si="115">LN(B5252/B5251)</f>
        <v>-8.4494971425394753E-3</v>
      </c>
      <c r="E5252" s="6">
        <f t="shared" si="108"/>
        <v>1.7412213506059322E-2</v>
      </c>
      <c r="F5252" s="17">
        <f t="shared" si="111"/>
        <v>-2.6960750864651196E-2</v>
      </c>
      <c r="G5252" s="17">
        <f t="shared" si="112"/>
        <v>-2.7950569396324038E-2</v>
      </c>
      <c r="H5252">
        <f t="shared" si="109"/>
        <v>2.0206266543769537E-4</v>
      </c>
      <c r="I5252">
        <f t="shared" si="110"/>
        <v>1.4214874795005947E-2</v>
      </c>
      <c r="J5252" s="19">
        <f>AVERAGE(D5008:D5251)-I5252*_xlfn.NORM.S.INV(0.95)</f>
        <v>-2.1496393474309303E-2</v>
      </c>
      <c r="K5252" s="26">
        <f t="shared" si="113"/>
        <v>0</v>
      </c>
      <c r="L5252" s="4">
        <f>0.94*L5251+(1-0.94)*D5251^2</f>
        <v>2.0206225077920177E-4</v>
      </c>
      <c r="M5252" s="4">
        <f t="shared" si="114"/>
        <v>1.4214860209625762E-2</v>
      </c>
      <c r="N5252" s="4">
        <f>D5252/M5252</f>
        <v>-0.59441296065773463</v>
      </c>
      <c r="O5252" s="18">
        <f>AVERAGE(D5008:D5251)-M5252*_xlfn.PERCENTILE.EXC(N5008:N5251,0.95)</f>
        <v>-2.579631166527032E-2</v>
      </c>
      <c r="P5252" s="4">
        <f>LN(C5252/C5251)</f>
        <v>8.7905646569092152E-3</v>
      </c>
      <c r="Q5252">
        <f>$Y$3*D5252+$Y$4*P5252</f>
        <v>5.1748935594822477E-3</v>
      </c>
    </row>
    <row r="5253" spans="1:17" x14ac:dyDescent="0.25">
      <c r="A5253" s="5">
        <v>40480</v>
      </c>
      <c r="B5253">
        <v>9.1003399999999992</v>
      </c>
      <c r="C5253">
        <v>20.485949000000002</v>
      </c>
      <c r="D5253" s="10">
        <f t="shared" si="115"/>
        <v>-1.4054419337670154E-2</v>
      </c>
      <c r="E5253" s="6">
        <f t="shared" si="108"/>
        <v>1.743721353011253E-2</v>
      </c>
      <c r="F5253" s="17">
        <f t="shared" si="111"/>
        <v>-2.6937641758490768E-2</v>
      </c>
      <c r="G5253" s="17">
        <f t="shared" si="112"/>
        <v>-2.7950569396324038E-2</v>
      </c>
      <c r="H5253">
        <f t="shared" si="109"/>
        <v>1.9422254562914061E-4</v>
      </c>
      <c r="I5253">
        <f t="shared" si="110"/>
        <v>1.3936374909894631E-2</v>
      </c>
      <c r="J5253" s="19">
        <f>AVERAGE(D5009:D5252)-I5253*_xlfn.NORM.S.INV(0.95)</f>
        <v>-2.1220396036891364E-2</v>
      </c>
      <c r="K5253" s="26">
        <f t="shared" si="113"/>
        <v>0</v>
      </c>
      <c r="L5253" s="4">
        <f>0.94*L5252+(1-0.94)*D5252^2</f>
        <v>1.9422215585015662E-4</v>
      </c>
      <c r="M5253" s="4">
        <f t="shared" si="114"/>
        <v>1.3936360925656189E-2</v>
      </c>
      <c r="N5253" s="4">
        <f>D5253/M5253</f>
        <v>-1.0084712510420584</v>
      </c>
      <c r="O5253" s="18">
        <f>AVERAGE(D5009:D5252)-M5253*_xlfn.PERCENTILE.EXC(N5009:N5252,0.95)</f>
        <v>-2.3114741114996108E-2</v>
      </c>
      <c r="P5253" s="4">
        <f>LN(C5253/C5252)</f>
        <v>1.4731216015276199E-2</v>
      </c>
      <c r="Q5253">
        <f>$Y$3*D5253+$Y$4*P5253</f>
        <v>8.6941500825979106E-3</v>
      </c>
    </row>
    <row r="5254" spans="1:17" x14ac:dyDescent="0.25">
      <c r="A5254" s="5">
        <v>40483</v>
      </c>
      <c r="B5254">
        <v>9.1970939999999999</v>
      </c>
      <c r="C5254">
        <v>20.701028999999998</v>
      </c>
      <c r="D5254" s="10">
        <f t="shared" si="115"/>
        <v>1.0575789130277607E-2</v>
      </c>
      <c r="E5254" s="6">
        <f t="shared" si="108"/>
        <v>1.7446597482426603E-2</v>
      </c>
      <c r="F5254" s="17">
        <f t="shared" si="111"/>
        <v>-2.706717080465006E-2</v>
      </c>
      <c r="G5254" s="17">
        <f t="shared" si="112"/>
        <v>-2.7950569396324038E-2</v>
      </c>
      <c r="H5254">
        <f t="shared" si="109"/>
        <v>1.9442079506653678E-4</v>
      </c>
      <c r="I5254">
        <f t="shared" si="110"/>
        <v>1.3943485757389964E-2</v>
      </c>
      <c r="J5254" s="19">
        <f>AVERAGE(D5010:D5253)-I5254*_xlfn.NORM.S.INV(0.95)</f>
        <v>-2.1320500006106261E-2</v>
      </c>
      <c r="K5254" s="26">
        <f t="shared" si="113"/>
        <v>0</v>
      </c>
      <c r="L5254" s="4">
        <f>0.94*L5253+(1-0.94)*D5253^2</f>
        <v>1.9442042867429181E-4</v>
      </c>
      <c r="M5254" s="4">
        <f t="shared" si="114"/>
        <v>1.3943472618909962E-2</v>
      </c>
      <c r="N5254" s="4">
        <f>D5254/M5254</f>
        <v>0.75847598509533809</v>
      </c>
      <c r="O5254" s="18">
        <f>AVERAGE(D5010:D5253)-M5254*_xlfn.PERCENTILE.EXC(N5010:N5253,0.95)</f>
        <v>-2.321581316707854E-2</v>
      </c>
      <c r="P5254" s="4">
        <f>LN(C5254/C5253)</f>
        <v>1.0444172674526247E-2</v>
      </c>
      <c r="Q5254">
        <f>$Y$3*D5254+$Y$4*P5254</f>
        <v>1.0471775929116736E-2</v>
      </c>
    </row>
    <row r="5255" spans="1:17" x14ac:dyDescent="0.25">
      <c r="A5255" s="5">
        <v>40484</v>
      </c>
      <c r="B5255">
        <v>9.3537140000000001</v>
      </c>
      <c r="C5255">
        <v>21.038997999999999</v>
      </c>
      <c r="D5255" s="10">
        <f t="shared" si="115"/>
        <v>1.6885919088772506E-2</v>
      </c>
      <c r="E5255" s="6">
        <f t="shared" si="108"/>
        <v>1.7466309691576355E-2</v>
      </c>
      <c r="F5255" s="17">
        <f t="shared" si="111"/>
        <v>-2.704470947796531E-2</v>
      </c>
      <c r="G5255" s="17">
        <f t="shared" si="112"/>
        <v>-2.7950569396324038E-2</v>
      </c>
      <c r="H5255">
        <f t="shared" si="109"/>
        <v>1.8946638630623044E-4</v>
      </c>
      <c r="I5255">
        <f t="shared" si="110"/>
        <v>1.3764678939453344E-2</v>
      </c>
      <c r="J5255" s="19">
        <f>AVERAGE(D5011:D5254)-I5255*_xlfn.NORM.S.INV(0.95)</f>
        <v>-2.0988492408415868E-2</v>
      </c>
      <c r="K5255" s="26">
        <f t="shared" si="113"/>
        <v>0</v>
      </c>
      <c r="L5255" s="4">
        <f>0.94*L5254+(1-0.94)*D5254^2</f>
        <v>1.8946604189752018E-4</v>
      </c>
      <c r="M5255" s="4">
        <f t="shared" si="114"/>
        <v>1.3764666428850362E-2</v>
      </c>
      <c r="N5255" s="4">
        <f>D5255/M5255</f>
        <v>1.2267583218275515</v>
      </c>
      <c r="O5255" s="18">
        <f>AVERAGE(D5011:D5254)-M5255*_xlfn.PERCENTILE.EXC(N5011:N5254,0.95)</f>
        <v>-2.2859501495477563E-2</v>
      </c>
      <c r="P5255" s="4">
        <f>LN(C5255/C5254)</f>
        <v>1.6194353980583744E-2</v>
      </c>
      <c r="Q5255">
        <f>$Y$3*D5255+$Y$4*P5255</f>
        <v>1.6339392438261838E-2</v>
      </c>
    </row>
    <row r="5256" spans="1:17" x14ac:dyDescent="0.25">
      <c r="A5256" s="5">
        <v>40485</v>
      </c>
      <c r="B5256">
        <v>9.4577259999999992</v>
      </c>
      <c r="C5256">
        <v>20.762481999999999</v>
      </c>
      <c r="D5256" s="10">
        <f t="shared" si="115"/>
        <v>1.1058489936817909E-2</v>
      </c>
      <c r="E5256" s="6">
        <f t="shared" si="108"/>
        <v>1.7463892936439625E-2</v>
      </c>
      <c r="F5256" s="17">
        <f t="shared" si="111"/>
        <v>-2.6982443350631748E-2</v>
      </c>
      <c r="G5256" s="17">
        <f t="shared" si="112"/>
        <v>-2.7950569396324038E-2</v>
      </c>
      <c r="H5256">
        <f t="shared" si="109"/>
        <v>1.9520645893621093E-4</v>
      </c>
      <c r="I5256">
        <f t="shared" si="110"/>
        <v>1.3971630503853548E-2</v>
      </c>
      <c r="J5256" s="19">
        <f>AVERAGE(D5012:D5255)-I5256*_xlfn.NORM.S.INV(0.95)</f>
        <v>-2.1234207613674068E-2</v>
      </c>
      <c r="K5256" s="26">
        <f t="shared" si="113"/>
        <v>0</v>
      </c>
      <c r="L5256" s="4">
        <f>0.94*L5255+(1-0.94)*D5255^2</f>
        <v>1.9520613519202328E-4</v>
      </c>
      <c r="M5256" s="4">
        <f t="shared" si="114"/>
        <v>1.397161891807901E-2</v>
      </c>
      <c r="N5256" s="4">
        <f>D5256/M5256</f>
        <v>0.79149667634496046</v>
      </c>
      <c r="O5256" s="18">
        <f>AVERAGE(D5012:D5255)-M5256*_xlfn.PERCENTILE.EXC(N5012:N5255,0.95)</f>
        <v>-2.3133349252115951E-2</v>
      </c>
      <c r="P5256" s="4">
        <f>LN(C5256/C5255)</f>
        <v>-1.3230155169910739E-2</v>
      </c>
      <c r="Q5256">
        <f>$Y$3*D5256+$Y$4*P5256</f>
        <v>-8.1362202913902899E-3</v>
      </c>
    </row>
    <row r="5257" spans="1:17" x14ac:dyDescent="0.25">
      <c r="A5257" s="5">
        <v>40486</v>
      </c>
      <c r="B5257">
        <v>9.6231159999999996</v>
      </c>
      <c r="C5257">
        <v>20.846959999999999</v>
      </c>
      <c r="D5257" s="10">
        <f t="shared" si="115"/>
        <v>1.733614713641388E-2</v>
      </c>
      <c r="E5257" s="6">
        <f t="shared" si="108"/>
        <v>1.7483173569883687E-2</v>
      </c>
      <c r="F5257" s="17">
        <f t="shared" si="111"/>
        <v>-2.6982758954746118E-2</v>
      </c>
      <c r="G5257" s="17">
        <f t="shared" si="112"/>
        <v>-2.7950569396324038E-2</v>
      </c>
      <c r="H5257">
        <f t="shared" si="109"/>
        <v>1.9083148338100043E-4</v>
      </c>
      <c r="I5257">
        <f t="shared" si="110"/>
        <v>1.3814176898425777E-2</v>
      </c>
      <c r="J5257" s="19">
        <f>AVERAGE(D5013:D5256)-I5257*_xlfn.NORM.S.INV(0.95)</f>
        <v>-2.0979510292276085E-2</v>
      </c>
      <c r="K5257" s="26">
        <f t="shared" si="113"/>
        <v>0</v>
      </c>
      <c r="L5257" s="4">
        <f>0.94*L5256+(1-0.94)*D5256^2</f>
        <v>1.9083117906146404E-4</v>
      </c>
      <c r="M5257" s="4">
        <f t="shared" si="114"/>
        <v>1.3814165883666811E-2</v>
      </c>
      <c r="N5257" s="4">
        <f>D5257/M5257</f>
        <v>1.2549543188062686</v>
      </c>
      <c r="O5257" s="18">
        <f>AVERAGE(D5013:D5256)-M5257*_xlfn.PERCENTILE.EXC(N5013:N5256,0.95)</f>
        <v>-2.2857250295488022E-2</v>
      </c>
      <c r="P5257" s="4">
        <f>LN(C5257/C5256)</f>
        <v>4.0605262657380549E-3</v>
      </c>
      <c r="Q5257">
        <f>$Y$3*D5257+$Y$4*P5257</f>
        <v>6.8447551879357565E-3</v>
      </c>
    </row>
    <row r="5258" spans="1:17" x14ac:dyDescent="0.25">
      <c r="A5258" s="5">
        <v>40487</v>
      </c>
      <c r="B5258">
        <v>9.5886490000000002</v>
      </c>
      <c r="C5258">
        <v>20.624206999999998</v>
      </c>
      <c r="D5258" s="10">
        <f t="shared" si="115"/>
        <v>-3.5881176954879594E-3</v>
      </c>
      <c r="E5258" s="6">
        <f t="shared" si="108"/>
        <v>1.7486524779319765E-2</v>
      </c>
      <c r="F5258" s="17">
        <f t="shared" si="111"/>
        <v>-2.6986890921675711E-2</v>
      </c>
      <c r="G5258" s="17">
        <f t="shared" si="112"/>
        <v>-2.7950569396324038E-2</v>
      </c>
      <c r="H5258">
        <f t="shared" si="109"/>
        <v>1.974141142302639E-4</v>
      </c>
      <c r="I5258">
        <f t="shared" si="110"/>
        <v>1.4050413311723749E-2</v>
      </c>
      <c r="J5258" s="19">
        <f>AVERAGE(D5014:D5257)-I5258*_xlfn.NORM.S.INV(0.95)</f>
        <v>-2.1340502760586466E-2</v>
      </c>
      <c r="K5258" s="26">
        <f t="shared" si="113"/>
        <v>0</v>
      </c>
      <c r="L5258" s="4">
        <f>0.94*L5257+(1-0.94)*D5257^2</f>
        <v>1.9741382816989964E-4</v>
      </c>
      <c r="M5258" s="4">
        <f t="shared" si="114"/>
        <v>1.4050403131935384E-2</v>
      </c>
      <c r="N5258" s="4">
        <f>D5258/M5258</f>
        <v>-0.2553747150024806</v>
      </c>
      <c r="O5258" s="18">
        <f>AVERAGE(D5014:D5257)-M5258*_xlfn.PERCENTILE.EXC(N5014:N5257,0.95)</f>
        <v>-2.3250355841602923E-2</v>
      </c>
      <c r="P5258" s="4">
        <f>LN(C5258/C5257)</f>
        <v>-1.0742651260419244E-2</v>
      </c>
      <c r="Q5258">
        <f>$Y$3*D5258+$Y$4*P5258</f>
        <v>-9.2421670668463175E-3</v>
      </c>
    </row>
    <row r="5259" spans="1:17" x14ac:dyDescent="0.25">
      <c r="A5259" s="5">
        <v>40490</v>
      </c>
      <c r="B5259">
        <v>9.6336980000000008</v>
      </c>
      <c r="C5259">
        <v>20.593489000000002</v>
      </c>
      <c r="D5259" s="10">
        <f t="shared" si="115"/>
        <v>4.6871573460924992E-3</v>
      </c>
      <c r="E5259" s="6">
        <f t="shared" si="108"/>
        <v>1.7482095628672121E-2</v>
      </c>
      <c r="F5259" s="17">
        <f t="shared" si="111"/>
        <v>-2.7014440562023768E-2</v>
      </c>
      <c r="G5259" s="17">
        <f t="shared" si="112"/>
        <v>-2.7950569396324038E-2</v>
      </c>
      <c r="H5259">
        <f t="shared" si="109"/>
        <v>1.8634174269224849E-4</v>
      </c>
      <c r="I5259">
        <f t="shared" si="110"/>
        <v>1.3650704842324021E-2</v>
      </c>
      <c r="J5259" s="19">
        <f>AVERAGE(D5015:D5258)-I5259*_xlfn.NORM.S.INV(0.95)</f>
        <v>-2.0705078226323555E-2</v>
      </c>
      <c r="K5259" s="26">
        <f t="shared" si="113"/>
        <v>0</v>
      </c>
      <c r="L5259" s="4">
        <f>0.94*L5258+(1-0.94)*D5258^2</f>
        <v>1.8634147379550608E-4</v>
      </c>
      <c r="M5259" s="4">
        <f t="shared" si="114"/>
        <v>1.3650694993131525E-2</v>
      </c>
      <c r="N5259" s="4">
        <f>D5259/M5259</f>
        <v>0.34336400809269318</v>
      </c>
      <c r="O5259" s="18">
        <f>AVERAGE(D5015:D5258)-M5259*_xlfn.PERCENTILE.EXC(N5015:N5258,0.95)</f>
        <v>-2.256059956570259E-2</v>
      </c>
      <c r="P5259" s="4">
        <f>LN(C5259/C5258)</f>
        <v>-1.4905251223691881E-3</v>
      </c>
      <c r="Q5259">
        <f>$Y$3*D5259+$Y$4*P5259</f>
        <v>-1.9491097607810632E-4</v>
      </c>
    </row>
    <row r="5260" spans="1:17" x14ac:dyDescent="0.25">
      <c r="A5260" s="5">
        <v>40491</v>
      </c>
      <c r="B5260">
        <v>9.5568980000000003</v>
      </c>
      <c r="C5260">
        <v>20.701028999999998</v>
      </c>
      <c r="D5260" s="10">
        <f t="shared" si="115"/>
        <v>-8.0039629832729647E-3</v>
      </c>
      <c r="E5260" s="6">
        <f t="shared" si="108"/>
        <v>1.7397041299635443E-2</v>
      </c>
      <c r="F5260" s="17">
        <f t="shared" si="111"/>
        <v>-2.696730232232308E-2</v>
      </c>
      <c r="G5260" s="17">
        <f t="shared" si="112"/>
        <v>-2.7950569396324038E-2</v>
      </c>
      <c r="H5260">
        <f t="shared" si="109"/>
        <v>1.7647940476993529E-4</v>
      </c>
      <c r="I5260">
        <f t="shared" si="110"/>
        <v>1.3284555121265269E-2</v>
      </c>
      <c r="J5260" s="19">
        <f>AVERAGE(D5016:D5259)-I5260*_xlfn.NORM.S.INV(0.95)</f>
        <v>-2.0062962594439196E-2</v>
      </c>
      <c r="K5260" s="26">
        <f t="shared" si="113"/>
        <v>0</v>
      </c>
      <c r="L5260" s="4">
        <f>0.94*L5259+(1-0.94)*D5259^2</f>
        <v>1.7647915200699743E-4</v>
      </c>
      <c r="M5260" s="4">
        <f t="shared" si="114"/>
        <v>1.3284545607848145E-2</v>
      </c>
      <c r="N5260" s="4">
        <f>D5260/M5260</f>
        <v>-0.60250182577147715</v>
      </c>
      <c r="O5260" s="18">
        <f>AVERAGE(D5016:D5259)-M5260*_xlfn.PERCENTILE.EXC(N5016:N5259,0.95)</f>
        <v>-2.1868713838549506E-2</v>
      </c>
      <c r="P5260" s="4">
        <f>LN(C5260/C5259)</f>
        <v>5.2084513063776084E-3</v>
      </c>
      <c r="Q5260">
        <f>$Y$3*D5260+$Y$4*P5260</f>
        <v>2.4374783812197475E-3</v>
      </c>
    </row>
    <row r="5261" spans="1:17" x14ac:dyDescent="0.25">
      <c r="A5261" s="5">
        <v>40492</v>
      </c>
      <c r="B5261">
        <v>9.6158599999999996</v>
      </c>
      <c r="C5261">
        <v>20.693339999999999</v>
      </c>
      <c r="D5261" s="10">
        <f t="shared" si="115"/>
        <v>6.150621196833574E-3</v>
      </c>
      <c r="E5261" s="6">
        <f t="shared" si="108"/>
        <v>1.7396436654824366E-2</v>
      </c>
      <c r="F5261" s="17">
        <f t="shared" si="111"/>
        <v>-2.6750295314766085E-2</v>
      </c>
      <c r="G5261" s="17">
        <f t="shared" si="112"/>
        <v>-2.7950569396324038E-2</v>
      </c>
      <c r="H5261">
        <f t="shared" si="109"/>
        <v>1.6973444588999539E-4</v>
      </c>
      <c r="I5261">
        <f t="shared" si="110"/>
        <v>1.3028217295163425E-2</v>
      </c>
      <c r="J5261" s="19">
        <f>AVERAGE(D5017:D5260)-I5261*_xlfn.NORM.S.INV(0.95)</f>
        <v>-1.9564219305497635E-2</v>
      </c>
      <c r="K5261" s="26">
        <f t="shared" si="113"/>
        <v>0</v>
      </c>
      <c r="L5261" s="4">
        <f>0.94*L5260+(1-0.94)*D5260^2</f>
        <v>1.6973420829283383E-4</v>
      </c>
      <c r="M5261" s="4">
        <f t="shared" si="114"/>
        <v>1.3028208176600258E-2</v>
      </c>
      <c r="N5261" s="4">
        <f>D5261/M5261</f>
        <v>0.4721003159805659</v>
      </c>
      <c r="O5261" s="18">
        <f>AVERAGE(D5017:D5260)-M5261*_xlfn.PERCENTILE.EXC(N5017:N5260,0.95)</f>
        <v>-2.1335127278918876E-2</v>
      </c>
      <c r="P5261" s="4">
        <f>LN(C5261/C5260)</f>
        <v>-3.7149980899242027E-4</v>
      </c>
      <c r="Q5261">
        <f>$Y$3*D5261+$Y$4*P5261</f>
        <v>9.9635169229630809E-4</v>
      </c>
    </row>
    <row r="5262" spans="1:17" x14ac:dyDescent="0.25">
      <c r="A5262" s="5">
        <v>40493</v>
      </c>
      <c r="B5262">
        <v>9.5741309999999995</v>
      </c>
      <c r="C5262">
        <v>20.493625999999999</v>
      </c>
      <c r="D5262" s="10">
        <f t="shared" si="115"/>
        <v>-4.3490448507769782E-3</v>
      </c>
      <c r="E5262" s="6">
        <f t="shared" si="108"/>
        <v>1.7311373896763075E-2</v>
      </c>
      <c r="F5262" s="17">
        <f t="shared" si="111"/>
        <v>-2.6712015473224347E-2</v>
      </c>
      <c r="G5262" s="17">
        <f t="shared" si="112"/>
        <v>-2.7950569396324038E-2</v>
      </c>
      <c r="H5262">
        <f t="shared" si="109"/>
        <v>1.6182018760301197E-4</v>
      </c>
      <c r="I5262">
        <f t="shared" si="110"/>
        <v>1.2720856402106424E-2</v>
      </c>
      <c r="J5262" s="19">
        <f>AVERAGE(D5018:D5261)-I5262*_xlfn.NORM.S.INV(0.95)</f>
        <v>-1.9021370336438564E-2</v>
      </c>
      <c r="K5262" s="26">
        <f t="shared" si="113"/>
        <v>0</v>
      </c>
      <c r="L5262" s="4">
        <f>0.94*L5261+(1-0.94)*D5261^2</f>
        <v>1.6181996426168011E-4</v>
      </c>
      <c r="M5262" s="4">
        <f t="shared" si="114"/>
        <v>1.2720847623554027E-2</v>
      </c>
      <c r="N5262" s="4">
        <f>D5262/M5262</f>
        <v>-0.34188325962841115</v>
      </c>
      <c r="O5262" s="18">
        <f>AVERAGE(D5018:D5261)-M5262*_xlfn.PERCENTILE.EXC(N5018:N5261,0.95)</f>
        <v>-2.0750499381362763E-2</v>
      </c>
      <c r="P5262" s="4">
        <f>LN(C5262/C5261)</f>
        <v>-9.6979984044245869E-3</v>
      </c>
      <c r="Q5262">
        <f>$Y$3*D5262+$Y$4*P5262</f>
        <v>-8.5761893882862917E-3</v>
      </c>
    </row>
    <row r="5263" spans="1:17" x14ac:dyDescent="0.25">
      <c r="A5263" s="5">
        <v>40494</v>
      </c>
      <c r="B5263">
        <v>9.3134990000000002</v>
      </c>
      <c r="C5263">
        <v>20.178695999999999</v>
      </c>
      <c r="D5263" s="10">
        <f t="shared" si="115"/>
        <v>-2.7599920647977096E-2</v>
      </c>
      <c r="E5263" s="6">
        <f t="shared" si="108"/>
        <v>1.7403857006638639E-2</v>
      </c>
      <c r="F5263" s="17">
        <f t="shared" si="111"/>
        <v>-2.6710317369771929E-2</v>
      </c>
      <c r="G5263" s="17">
        <f t="shared" si="112"/>
        <v>-2.7950569396324038E-2</v>
      </c>
      <c r="H5263">
        <f t="shared" si="109"/>
        <v>1.5324582781367542E-4</v>
      </c>
      <c r="I5263">
        <f t="shared" si="110"/>
        <v>1.237924988897451E-2</v>
      </c>
      <c r="J5263" s="19">
        <f>AVERAGE(D5019:D5262)-I5263*_xlfn.NORM.S.INV(0.95)</f>
        <v>-1.8597695306986482E-2</v>
      </c>
      <c r="K5263" s="26">
        <f t="shared" si="113"/>
        <v>1</v>
      </c>
      <c r="L5263" s="4">
        <f>0.94*L5262+(1-0.94)*D5262^2</f>
        <v>1.5324561787282348E-4</v>
      </c>
      <c r="M5263" s="4">
        <f t="shared" si="114"/>
        <v>1.2379241409425033E-2</v>
      </c>
      <c r="N5263" s="4">
        <f>D5263/M5263</f>
        <v>-2.2295324677135451</v>
      </c>
      <c r="O5263" s="18">
        <f>AVERAGE(D5019:D5262)-M5263*_xlfn.PERCENTILE.EXC(N5019:N5262,0.95)</f>
        <v>-1.9918759060347884E-2</v>
      </c>
      <c r="P5263" s="4">
        <f>LN(C5263/C5262)</f>
        <v>-1.548651656381681E-2</v>
      </c>
      <c r="Q5263">
        <f>$Y$3*D5263+$Y$4*P5263</f>
        <v>-1.8026999628671755E-2</v>
      </c>
    </row>
    <row r="5264" spans="1:17" x14ac:dyDescent="0.25">
      <c r="A5264" s="5">
        <v>40497</v>
      </c>
      <c r="B5264">
        <v>9.2835669999999997</v>
      </c>
      <c r="C5264">
        <v>20.124929000000002</v>
      </c>
      <c r="D5264" s="10">
        <f t="shared" si="115"/>
        <v>-3.2190051749307388E-3</v>
      </c>
      <c r="E5264" s="6">
        <f t="shared" si="108"/>
        <v>1.7405688276251958E-2</v>
      </c>
      <c r="F5264" s="17">
        <f t="shared" si="111"/>
        <v>-2.6946787087827322E-2</v>
      </c>
      <c r="G5264" s="17">
        <f t="shared" si="112"/>
        <v>-2.7953375178678755E-2</v>
      </c>
      <c r="H5264">
        <f t="shared" si="109"/>
        <v>1.8975641533133287E-4</v>
      </c>
      <c r="I5264">
        <f t="shared" si="110"/>
        <v>1.3775210173762608E-2</v>
      </c>
      <c r="J5264" s="19">
        <f>AVERAGE(D5020:D5263)-I5264*_xlfn.NORM.S.INV(0.95)</f>
        <v>-2.0978194183845212E-2</v>
      </c>
      <c r="K5264" s="26">
        <f t="shared" si="113"/>
        <v>0</v>
      </c>
      <c r="L5264" s="4">
        <f>0.94*L5263+(1-0.94)*D5263^2</f>
        <v>1.8975621798693204E-4</v>
      </c>
      <c r="M5264" s="4">
        <f t="shared" si="114"/>
        <v>1.3775203010733891E-2</v>
      </c>
      <c r="N5264" s="4">
        <f>D5264/M5264</f>
        <v>-0.23368114229768017</v>
      </c>
      <c r="O5264" s="18">
        <f>AVERAGE(D5020:D5263)-M5264*_xlfn.PERCENTILE.EXC(N5020:N5263,0.95)</f>
        <v>-2.2448233184474725E-2</v>
      </c>
      <c r="P5264" s="4">
        <f>LN(C5264/C5263)</f>
        <v>-2.6680990554154051E-3</v>
      </c>
      <c r="Q5264">
        <f>$Y$3*D5264+$Y$4*P5264</f>
        <v>-2.7836378137388196E-3</v>
      </c>
    </row>
    <row r="5265" spans="1:17" x14ac:dyDescent="0.25">
      <c r="A5265" s="5">
        <v>40498</v>
      </c>
      <c r="B5265">
        <v>9.1187819999999995</v>
      </c>
      <c r="C5265">
        <v>19.947165999999999</v>
      </c>
      <c r="D5265" s="10">
        <f t="shared" si="115"/>
        <v>-1.7909605409248949E-2</v>
      </c>
      <c r="E5265" s="6">
        <f t="shared" si="108"/>
        <v>1.7406248757910081E-2</v>
      </c>
      <c r="F5265" s="17">
        <f t="shared" si="111"/>
        <v>-2.6957977757215451E-2</v>
      </c>
      <c r="G5265" s="17">
        <f t="shared" si="112"/>
        <v>-2.7953375178678755E-2</v>
      </c>
      <c r="H5265">
        <f t="shared" si="109"/>
        <v>1.7899275007042675E-4</v>
      </c>
      <c r="I5265">
        <f t="shared" si="110"/>
        <v>1.3378817214926989E-2</v>
      </c>
      <c r="J5265" s="19">
        <f>AVERAGE(D5021:D5264)-I5265*_xlfn.NORM.S.INV(0.95)</f>
        <v>-2.0334364286729155E-2</v>
      </c>
      <c r="K5265" s="26">
        <f t="shared" si="113"/>
        <v>0</v>
      </c>
      <c r="L5265" s="4">
        <f>0.94*L5264+(1-0.94)*D5264^2</f>
        <v>1.7899256456668994E-4</v>
      </c>
      <c r="M5265" s="4">
        <f t="shared" si="114"/>
        <v>1.3378810282184659E-2</v>
      </c>
      <c r="N5265" s="4">
        <f>D5265/M5265</f>
        <v>-1.3386545613175738</v>
      </c>
      <c r="O5265" s="18">
        <f>AVERAGE(D5021:D5264)-M5265*_xlfn.PERCENTILE.EXC(N5021:N5264,0.95)</f>
        <v>-2.1762101753032236E-2</v>
      </c>
      <c r="P5265" s="4">
        <f>LN(C5265/C5264)</f>
        <v>-8.8722172408522773E-3</v>
      </c>
      <c r="Q5265">
        <f>$Y$3*D5265+$Y$4*P5265</f>
        <v>-1.0767583021834871E-2</v>
      </c>
    </row>
    <row r="5266" spans="1:17" x14ac:dyDescent="0.25">
      <c r="A5266" s="5">
        <v>40499</v>
      </c>
      <c r="B5266">
        <v>9.0858290000000004</v>
      </c>
      <c r="C5266">
        <v>19.761690000000002</v>
      </c>
      <c r="D5266" s="10">
        <f t="shared" si="115"/>
        <v>-3.6202955384920269E-3</v>
      </c>
      <c r="E5266" s="6">
        <f t="shared" si="108"/>
        <v>1.7406522214157026E-2</v>
      </c>
      <c r="F5266" s="17">
        <f t="shared" si="111"/>
        <v>-2.6959399443058224E-2</v>
      </c>
      <c r="G5266" s="17">
        <f t="shared" si="112"/>
        <v>-2.7953375178678755E-2</v>
      </c>
      <c r="H5266">
        <f t="shared" si="109"/>
        <v>1.8749842302110108E-4</v>
      </c>
      <c r="I5266">
        <f t="shared" si="110"/>
        <v>1.3693006354380366E-2</v>
      </c>
      <c r="J5266" s="19">
        <f>AVERAGE(D5022:D5265)-I5266*_xlfn.NORM.S.INV(0.95)</f>
        <v>-2.0851659207862375E-2</v>
      </c>
      <c r="K5266" s="26">
        <f t="shared" si="113"/>
        <v>0</v>
      </c>
      <c r="L5266" s="4">
        <f>0.94*L5265+(1-0.94)*D5265^2</f>
        <v>1.8749824864758849E-4</v>
      </c>
      <c r="M5266" s="4">
        <f t="shared" si="114"/>
        <v>1.3692999987131691E-2</v>
      </c>
      <c r="N5266" s="4">
        <f>D5266/M5266</f>
        <v>-0.26439023894648961</v>
      </c>
      <c r="O5266" s="18">
        <f>AVERAGE(D5022:D5265)-M5266*_xlfn.PERCENTILE.EXC(N5022:N5265,0.95)</f>
        <v>-2.2312927042784911E-2</v>
      </c>
      <c r="P5266" s="4">
        <f>LN(C5266/C5265)</f>
        <v>-9.3418631288965694E-3</v>
      </c>
      <c r="Q5266">
        <f>$Y$3*D5266+$Y$4*P5266</f>
        <v>-8.1419076525616682E-3</v>
      </c>
    </row>
    <row r="5267" spans="1:17" x14ac:dyDescent="0.25">
      <c r="A5267" s="5">
        <v>40500</v>
      </c>
      <c r="B5267">
        <v>9.3255949999999999</v>
      </c>
      <c r="C5267">
        <v>19.970364</v>
      </c>
      <c r="D5267" s="10">
        <f t="shared" si="115"/>
        <v>2.6046823467588326E-2</v>
      </c>
      <c r="E5267" s="6">
        <f t="shared" si="108"/>
        <v>1.7443632376212843E-2</v>
      </c>
      <c r="F5267" s="17">
        <f t="shared" si="111"/>
        <v>-2.6960768305251497E-2</v>
      </c>
      <c r="G5267" s="17">
        <f t="shared" si="112"/>
        <v>-2.7953375178678755E-2</v>
      </c>
      <c r="H5267">
        <f t="shared" si="109"/>
        <v>1.7703491002699653E-4</v>
      </c>
      <c r="I5267">
        <f t="shared" si="110"/>
        <v>1.3305446630120935E-2</v>
      </c>
      <c r="J5267" s="19">
        <f>AVERAGE(D5023:D5266)-I5267*_xlfn.NORM.S.INV(0.95)</f>
        <v>-2.021509925644761E-2</v>
      </c>
      <c r="K5267" s="26">
        <f t="shared" si="113"/>
        <v>0</v>
      </c>
      <c r="L5267" s="4">
        <f>0.94*L5266+(1-0.94)*D5266^2</f>
        <v>1.7703474611589469E-4</v>
      </c>
      <c r="M5267" s="4">
        <f t="shared" si="114"/>
        <v>1.3305440470570477E-2</v>
      </c>
      <c r="N5267" s="4">
        <f>D5267/M5267</f>
        <v>1.9576070048338323</v>
      </c>
      <c r="O5267" s="18">
        <f>AVERAGE(D5023:D5266)-M5267*_xlfn.PERCENTILE.EXC(N5023:N5266,0.95)</f>
        <v>-2.1635008175339795E-2</v>
      </c>
      <c r="P5267" s="4">
        <f>LN(C5267/C5266)</f>
        <v>1.0504159624274966E-2</v>
      </c>
      <c r="Q5267">
        <f>$Y$3*D5267+$Y$4*P5267</f>
        <v>1.3763844020365026E-2</v>
      </c>
    </row>
    <row r="5268" spans="1:17" x14ac:dyDescent="0.25">
      <c r="A5268" s="5">
        <v>40501</v>
      </c>
      <c r="B5268">
        <v>9.2741930000000004</v>
      </c>
      <c r="C5268">
        <v>19.854433</v>
      </c>
      <c r="D5268" s="10">
        <f t="shared" si="115"/>
        <v>-5.5271738429880507E-3</v>
      </c>
      <c r="E5268" s="6">
        <f t="shared" si="108"/>
        <v>1.7446316809655436E-2</v>
      </c>
      <c r="F5268" s="17">
        <f t="shared" si="111"/>
        <v>-2.6854338463821098E-2</v>
      </c>
      <c r="G5268" s="17">
        <f t="shared" si="112"/>
        <v>-2.7953375178678755E-2</v>
      </c>
      <c r="H5268">
        <f t="shared" si="109"/>
        <v>2.0711903619047934E-4</v>
      </c>
      <c r="I5268">
        <f t="shared" si="110"/>
        <v>1.4391630768974007E-2</v>
      </c>
      <c r="J5268" s="19">
        <f>AVERAGE(D5024:D5267)-I5268*_xlfn.NORM.S.INV(0.95)</f>
        <v>-2.1834242550692579E-2</v>
      </c>
      <c r="K5268" s="26">
        <f t="shared" si="113"/>
        <v>0</v>
      </c>
      <c r="L5268" s="4">
        <f>0.94*L5267+(1-0.94)*D5267^2</f>
        <v>2.0711888211404363E-4</v>
      </c>
      <c r="M5268" s="4">
        <f t="shared" si="114"/>
        <v>1.4391625415985633E-2</v>
      </c>
      <c r="N5268" s="4">
        <f>D5268/M5268</f>
        <v>-0.38405487102580438</v>
      </c>
      <c r="O5268" s="18">
        <f>AVERAGE(D5024:D5267)-M5268*_xlfn.PERCENTILE.EXC(N5024:N5267,0.95)</f>
        <v>-2.5662900987016336E-2</v>
      </c>
      <c r="P5268" s="4">
        <f>LN(C5268/C5267)</f>
        <v>-5.8220674656939133E-3</v>
      </c>
      <c r="Q5268">
        <f>$Y$3*D5268+$Y$4*P5268</f>
        <v>-5.7602209154415688E-3</v>
      </c>
    </row>
    <row r="5269" spans="1:17" x14ac:dyDescent="0.25">
      <c r="A5269" s="5">
        <v>40504</v>
      </c>
      <c r="B5269">
        <v>9.4746550000000003</v>
      </c>
      <c r="C5269">
        <v>19.885349000000001</v>
      </c>
      <c r="D5269" s="10">
        <f t="shared" si="115"/>
        <v>2.1384742074250254E-2</v>
      </c>
      <c r="E5269" s="6">
        <f t="shared" si="108"/>
        <v>1.7490939383857974E-2</v>
      </c>
      <c r="F5269" s="17">
        <f t="shared" si="111"/>
        <v>-2.6865981092776832E-2</v>
      </c>
      <c r="G5269" s="17">
        <f t="shared" si="112"/>
        <v>-2.7953375178678755E-2</v>
      </c>
      <c r="H5269">
        <f t="shared" si="109"/>
        <v>1.9652487306048727E-4</v>
      </c>
      <c r="I5269">
        <f t="shared" si="110"/>
        <v>1.4018732933488934E-2</v>
      </c>
      <c r="J5269" s="19">
        <f>AVERAGE(D5025:D5268)-I5269*_xlfn.NORM.S.INV(0.95)</f>
        <v>-2.122810732238398E-2</v>
      </c>
      <c r="K5269" s="26">
        <f t="shared" si="113"/>
        <v>0</v>
      </c>
      <c r="L5269" s="4">
        <f>0.94*L5268+(1-0.94)*D5268^2</f>
        <v>1.9652472822863769E-4</v>
      </c>
      <c r="M5269" s="4">
        <f t="shared" si="114"/>
        <v>1.4018727767833916E-2</v>
      </c>
      <c r="N5269" s="4">
        <f>D5269/M5269</f>
        <v>1.5254409978142036</v>
      </c>
      <c r="O5269" s="18">
        <f>AVERAGE(D5025:D5268)-M5269*_xlfn.PERCENTILE.EXC(N5025:N5268,0.95)</f>
        <v>-2.495756246971452E-2</v>
      </c>
      <c r="P5269" s="4">
        <f>LN(C5269/C5268)</f>
        <v>1.5559222864901905E-3</v>
      </c>
      <c r="Q5269">
        <f>$Y$3*D5269+$Y$4*P5269</f>
        <v>5.7145205233587295E-3</v>
      </c>
    </row>
    <row r="5270" spans="1:17" x14ac:dyDescent="0.25">
      <c r="A5270" s="5">
        <v>40505</v>
      </c>
      <c r="B5270">
        <v>9.3346669999999996</v>
      </c>
      <c r="C5270">
        <v>19.413913999999998</v>
      </c>
      <c r="D5270" s="10">
        <f t="shared" si="115"/>
        <v>-1.4885234540047459E-2</v>
      </c>
      <c r="E5270" s="6">
        <f t="shared" si="108"/>
        <v>1.7485501429407635E-2</v>
      </c>
      <c r="F5270" s="17">
        <f t="shared" si="111"/>
        <v>-2.6856953722954054E-2</v>
      </c>
      <c r="G5270" s="17">
        <f t="shared" si="112"/>
        <v>-2.7953375178678755E-2</v>
      </c>
      <c r="H5270">
        <f t="shared" si="109"/>
        <v>2.1217181229179059E-4</v>
      </c>
      <c r="I5270">
        <f t="shared" si="110"/>
        <v>1.4566118641964667E-2</v>
      </c>
      <c r="J5270" s="19">
        <f>AVERAGE(D5026:D5269)-I5270*_xlfn.NORM.S.INV(0.95)</f>
        <v>-2.2046051717467954E-2</v>
      </c>
      <c r="K5270" s="26">
        <f t="shared" si="113"/>
        <v>0</v>
      </c>
      <c r="L5270" s="4">
        <f>0.94*L5269+(1-0.94)*D5269^2</f>
        <v>2.1217167614985197E-4</v>
      </c>
      <c r="M5270" s="4">
        <f t="shared" si="114"/>
        <v>1.4566113968723846E-2</v>
      </c>
      <c r="N5270" s="4">
        <f>D5270/M5270</f>
        <v>-1.0219084219723136</v>
      </c>
      <c r="O5270" s="18">
        <f>AVERAGE(D5026:D5269)-M5270*_xlfn.PERCENTILE.EXC(N5026:N5269,0.95)</f>
        <v>-2.5921131226991405E-2</v>
      </c>
      <c r="P5270" s="4">
        <f>LN(C5270/C5269)</f>
        <v>-2.3993203936125668E-2</v>
      </c>
      <c r="Q5270">
        <f>$Y$3*D5270+$Y$4*P5270</f>
        <v>-2.2083035510702596E-2</v>
      </c>
    </row>
    <row r="5271" spans="1:17" x14ac:dyDescent="0.25">
      <c r="A5271" s="5">
        <v>40506</v>
      </c>
      <c r="B5271">
        <v>9.5181950000000004</v>
      </c>
      <c r="C5271">
        <v>19.607115</v>
      </c>
      <c r="D5271" s="10">
        <f t="shared" si="115"/>
        <v>1.9470125830400978E-2</v>
      </c>
      <c r="E5271" s="6">
        <f t="shared" si="108"/>
        <v>1.7448726990774713E-2</v>
      </c>
      <c r="F5271" s="17">
        <f t="shared" si="111"/>
        <v>-2.6842564004831856E-2</v>
      </c>
      <c r="G5271" s="17">
        <f t="shared" si="112"/>
        <v>-2.7953375178678755E-2</v>
      </c>
      <c r="H5271">
        <f t="shared" si="109"/>
        <v>2.1273571599301648E-4</v>
      </c>
      <c r="I5271">
        <f t="shared" si="110"/>
        <v>1.4585462488142653E-2</v>
      </c>
      <c r="J5271" s="19">
        <f>AVERAGE(D5027:D5270)-I5271*_xlfn.NORM.S.INV(0.95)</f>
        <v>-2.2072424433991645E-2</v>
      </c>
      <c r="K5271" s="26">
        <f t="shared" si="113"/>
        <v>0</v>
      </c>
      <c r="L5271" s="4">
        <f>0.94*L5270+(1-0.94)*D5270^2</f>
        <v>2.1273558801959417E-4</v>
      </c>
      <c r="M5271" s="4">
        <f t="shared" si="114"/>
        <v>1.4585458101122302E-2</v>
      </c>
      <c r="N5271" s="4">
        <f>D5271/M5271</f>
        <v>1.3348998499336004</v>
      </c>
      <c r="O5271" s="18">
        <f>AVERAGE(D5027:D5270)-M5271*_xlfn.PERCENTILE.EXC(N5027:N5270,0.95)</f>
        <v>-2.5952650618704803E-2</v>
      </c>
      <c r="P5271" s="4">
        <f>LN(C5271/C5270)</f>
        <v>9.9024850810001102E-3</v>
      </c>
      <c r="Q5271">
        <f>$Y$3*D5271+$Y$4*P5271</f>
        <v>1.1909058057976298E-2</v>
      </c>
    </row>
    <row r="5272" spans="1:17" x14ac:dyDescent="0.25">
      <c r="A5272" s="5">
        <v>40508</v>
      </c>
      <c r="B5272">
        <v>9.5242450000000005</v>
      </c>
      <c r="C5272">
        <v>19.514378000000001</v>
      </c>
      <c r="D5272" s="10">
        <f t="shared" si="115"/>
        <v>6.3542279283144835E-4</v>
      </c>
      <c r="E5272" s="6">
        <f t="shared" si="108"/>
        <v>1.7448069701700136E-2</v>
      </c>
      <c r="F5272" s="17">
        <f t="shared" si="111"/>
        <v>-2.6608574627092416E-2</v>
      </c>
      <c r="G5272" s="17">
        <f t="shared" si="112"/>
        <v>-2.7953375178678755E-2</v>
      </c>
      <c r="H5272">
        <f t="shared" si="109"/>
        <v>2.2271672102453432E-4</v>
      </c>
      <c r="I5272">
        <f t="shared" si="110"/>
        <v>1.4923696627328443E-2</v>
      </c>
      <c r="J5272" s="19">
        <f>AVERAGE(D5028:D5271)-I5272*_xlfn.NORM.S.INV(0.95)</f>
        <v>-2.2455269275615225E-2</v>
      </c>
      <c r="K5272" s="26">
        <f t="shared" si="113"/>
        <v>0</v>
      </c>
      <c r="L5272" s="4">
        <f>0.94*L5271+(1-0.94)*D5271^2</f>
        <v>2.2271660072951737E-4</v>
      </c>
      <c r="M5272" s="4">
        <f t="shared" si="114"/>
        <v>1.4923692596992119E-2</v>
      </c>
      <c r="N5272" s="4">
        <f>D5272/M5272</f>
        <v>4.2578121245911905E-2</v>
      </c>
      <c r="O5272" s="18">
        <f>AVERAGE(D5028:D5271)-M5272*_xlfn.PERCENTILE.EXC(N5028:N5271,0.95)</f>
        <v>-2.6425478053692039E-2</v>
      </c>
      <c r="P5272" s="4">
        <f>LN(C5272/C5271)</f>
        <v>-4.7409833619320024E-3</v>
      </c>
      <c r="Q5272">
        <f>$Y$3*D5272+$Y$4*P5272</f>
        <v>-3.6134168503996417E-3</v>
      </c>
    </row>
    <row r="5273" spans="1:17" x14ac:dyDescent="0.25">
      <c r="A5273" s="5">
        <v>40511</v>
      </c>
      <c r="B5273">
        <v>9.5807839999999995</v>
      </c>
      <c r="C5273">
        <v>19.560751</v>
      </c>
      <c r="D5273" s="10">
        <f t="shared" si="115"/>
        <v>5.9187730157851141E-3</v>
      </c>
      <c r="E5273" s="6">
        <f t="shared" si="108"/>
        <v>1.7271130807701998E-2</v>
      </c>
      <c r="F5273" s="17">
        <f t="shared" si="111"/>
        <v>-2.662479523457395E-2</v>
      </c>
      <c r="G5273" s="17">
        <f t="shared" si="112"/>
        <v>-2.7953375178678755E-2</v>
      </c>
      <c r="H5273">
        <f t="shared" si="109"/>
        <v>2.0937794349060122E-4</v>
      </c>
      <c r="I5273">
        <f t="shared" si="110"/>
        <v>1.4469897839673963E-2</v>
      </c>
      <c r="J5273" s="19">
        <f>AVERAGE(D5029:D5272)-I5273*_xlfn.NORM.S.INV(0.95)</f>
        <v>-2.1726138445635385E-2</v>
      </c>
      <c r="K5273" s="26">
        <f t="shared" si="113"/>
        <v>0</v>
      </c>
      <c r="L5273" s="4">
        <f>0.94*L5272+(1-0.94)*D5272^2</f>
        <v>2.0937783041328529E-4</v>
      </c>
      <c r="M5273" s="4">
        <f t="shared" si="114"/>
        <v>1.4469893932343986E-2</v>
      </c>
      <c r="N5273" s="4">
        <f>D5273/M5273</f>
        <v>0.40904052534587781</v>
      </c>
      <c r="O5273" s="18">
        <f>AVERAGE(D5029:D5272)-M5273*_xlfn.PERCENTILE.EXC(N5029:N5272,0.95)</f>
        <v>-2.5575621376603172E-2</v>
      </c>
      <c r="P5273" s="4">
        <f>LN(C5273/C5272)</f>
        <v>2.3735313462827242E-3</v>
      </c>
      <c r="Q5273">
        <f>$Y$3*D5273+$Y$4*P5273</f>
        <v>3.1170569778569352E-3</v>
      </c>
    </row>
    <row r="5274" spans="1:17" x14ac:dyDescent="0.25">
      <c r="A5274" s="5">
        <v>40512</v>
      </c>
      <c r="B5274">
        <v>9.4078370000000007</v>
      </c>
      <c r="C5274">
        <v>19.522107999999999</v>
      </c>
      <c r="D5274" s="10">
        <f t="shared" si="115"/>
        <v>-1.8216360469135148E-2</v>
      </c>
      <c r="E5274" s="6">
        <f t="shared" si="108"/>
        <v>1.7309829252652668E-2</v>
      </c>
      <c r="F5274" s="17">
        <f t="shared" si="111"/>
        <v>-2.6477190411761661E-2</v>
      </c>
      <c r="G5274" s="17">
        <f t="shared" si="112"/>
        <v>-2.7953375178678755E-2</v>
      </c>
      <c r="H5274">
        <f t="shared" si="109"/>
        <v>1.9891717932190832E-4</v>
      </c>
      <c r="I5274">
        <f t="shared" si="110"/>
        <v>1.4103800173070672E-2</v>
      </c>
      <c r="J5274" s="19">
        <f>AVERAGE(D5030:D5273)-I5274*_xlfn.NORM.S.INV(0.95)</f>
        <v>-2.1267395129633819E-2</v>
      </c>
      <c r="K5274" s="26">
        <f t="shared" si="113"/>
        <v>0</v>
      </c>
      <c r="L5274" s="4">
        <f>0.94*L5273+(1-0.94)*D5273^2</f>
        <v>1.9891707302923135E-4</v>
      </c>
      <c r="M5274" s="4">
        <f t="shared" si="114"/>
        <v>1.4103796404841901E-2</v>
      </c>
      <c r="N5274" s="4">
        <f>D5274/M5274</f>
        <v>-1.2915926993161488</v>
      </c>
      <c r="O5274" s="18">
        <f>AVERAGE(D5030:D5273)-M5274*_xlfn.PERCENTILE.EXC(N5030:N5273,0.95)</f>
        <v>-2.2772506273728226E-2</v>
      </c>
      <c r="P5274" s="4">
        <f>LN(C5274/C5273)</f>
        <v>-1.977491595110837E-3</v>
      </c>
      <c r="Q5274">
        <f>$Y$3*D5274+$Y$4*P5274</f>
        <v>-5.3831875563975697E-3</v>
      </c>
    </row>
    <row r="5275" spans="1:17" x14ac:dyDescent="0.25">
      <c r="A5275" s="5">
        <v>40513</v>
      </c>
      <c r="B5275">
        <v>9.566573</v>
      </c>
      <c r="C5275">
        <v>20.124929000000002</v>
      </c>
      <c r="D5275" s="10">
        <f t="shared" si="115"/>
        <v>1.6731977782859835E-2</v>
      </c>
      <c r="E5275" s="6">
        <f t="shared" si="108"/>
        <v>1.7321571432861175E-2</v>
      </c>
      <c r="F5275" s="17">
        <f t="shared" si="111"/>
        <v>-2.6587016748210335E-2</v>
      </c>
      <c r="G5275" s="17">
        <f t="shared" si="112"/>
        <v>-2.7953375178678755E-2</v>
      </c>
      <c r="H5275">
        <f t="shared" si="109"/>
        <v>2.0689229588708203E-4</v>
      </c>
      <c r="I5275">
        <f t="shared" si="110"/>
        <v>1.438375110626856E-2</v>
      </c>
      <c r="J5275" s="19">
        <f>AVERAGE(D5031:D5274)-I5275*_xlfn.NORM.S.INV(0.95)</f>
        <v>-2.1774046496386996E-2</v>
      </c>
      <c r="K5275" s="26">
        <f t="shared" si="113"/>
        <v>0</v>
      </c>
      <c r="L5275" s="4">
        <f>0.94*L5274+(1-0.94)*D5274^2</f>
        <v>2.0689219597196568E-4</v>
      </c>
      <c r="M5275" s="4">
        <f t="shared" si="114"/>
        <v>1.4383747633074132E-2</v>
      </c>
      <c r="N5275" s="4">
        <f>D5275/M5275</f>
        <v>1.1632557946432651</v>
      </c>
      <c r="O5275" s="18">
        <f>AVERAGE(D5031:D5274)-M5275*_xlfn.PERCENTILE.EXC(N5031:N5274,0.95)</f>
        <v>-2.3309033730643022E-2</v>
      </c>
      <c r="P5275" s="4">
        <f>LN(C5275/C5274)</f>
        <v>3.0411728390563244E-2</v>
      </c>
      <c r="Q5275">
        <f>$Y$3*D5275+$Y$4*P5275</f>
        <v>2.7542743379508124E-2</v>
      </c>
    </row>
    <row r="5276" spans="1:17" x14ac:dyDescent="0.25">
      <c r="A5276" s="5">
        <v>40514</v>
      </c>
      <c r="B5276">
        <v>9.6194869999999995</v>
      </c>
      <c r="C5276">
        <v>20.781841</v>
      </c>
      <c r="D5276" s="10">
        <f t="shared" si="115"/>
        <v>5.5158937436179658E-3</v>
      </c>
      <c r="E5276" s="6">
        <f t="shared" si="108"/>
        <v>1.7311644676596908E-2</v>
      </c>
      <c r="F5276" s="17">
        <f t="shared" si="111"/>
        <v>-2.6500870573254769E-2</v>
      </c>
      <c r="G5276" s="17">
        <f t="shared" si="112"/>
        <v>-2.7953375178678755E-2</v>
      </c>
      <c r="H5276">
        <f t="shared" si="109"/>
        <v>2.11276302965424E-4</v>
      </c>
      <c r="I5276">
        <f t="shared" si="110"/>
        <v>1.4535346675102869E-2</v>
      </c>
      <c r="J5276" s="19">
        <f>AVERAGE(D5032:D5275)-I5276*_xlfn.NORM.S.INV(0.95)</f>
        <v>-2.1917938674954035E-2</v>
      </c>
      <c r="K5276" s="26">
        <f t="shared" si="113"/>
        <v>0</v>
      </c>
      <c r="L5276" s="4">
        <f>0.94*L5275+(1-0.94)*D5275^2</f>
        <v>2.1127620904521464E-4</v>
      </c>
      <c r="M5276" s="4">
        <f t="shared" si="114"/>
        <v>1.453534344435021E-2</v>
      </c>
      <c r="N5276" s="4">
        <f>D5276/M5276</f>
        <v>0.37948148695185846</v>
      </c>
      <c r="O5276" s="18">
        <f>AVERAGE(D5032:D5275)-M5276*_xlfn.PERCENTILE.EXC(N5032:N5275,0.95)</f>
        <v>-2.3469104185069131E-2</v>
      </c>
      <c r="P5276" s="4">
        <f>LN(C5276/C5275)</f>
        <v>3.2120281201395089E-2</v>
      </c>
      <c r="Q5276">
        <f>$Y$3*D5276+$Y$4*P5276</f>
        <v>2.6540677374284134E-2</v>
      </c>
    </row>
    <row r="5277" spans="1:17" x14ac:dyDescent="0.25">
      <c r="A5277" s="5">
        <v>40515</v>
      </c>
      <c r="B5277">
        <v>9.5980179999999997</v>
      </c>
      <c r="C5277">
        <v>20.88232</v>
      </c>
      <c r="D5277" s="10">
        <f t="shared" si="115"/>
        <v>-2.2343180273838893E-3</v>
      </c>
      <c r="E5277" s="6">
        <f t="shared" si="108"/>
        <v>1.7282058258523841E-2</v>
      </c>
      <c r="F5277" s="17">
        <f t="shared" si="111"/>
        <v>-2.65102819085976E-2</v>
      </c>
      <c r="G5277" s="17">
        <f t="shared" si="112"/>
        <v>-2.7953375178678755E-2</v>
      </c>
      <c r="H5277">
        <f t="shared" si="109"/>
        <v>2.0042522981495158E-4</v>
      </c>
      <c r="I5277">
        <f t="shared" si="110"/>
        <v>1.4157161785292685E-2</v>
      </c>
      <c r="J5277" s="19">
        <f>AVERAGE(D5033:D5276)-I5277*_xlfn.NORM.S.INV(0.95)</f>
        <v>-2.1321619283679486E-2</v>
      </c>
      <c r="K5277" s="26">
        <f t="shared" si="113"/>
        <v>0</v>
      </c>
      <c r="L5277" s="4">
        <f>0.94*L5276+(1-0.94)*D5276^2</f>
        <v>2.0042514152995478E-4</v>
      </c>
      <c r="M5277" s="4">
        <f t="shared" si="114"/>
        <v>1.4157158667259287E-2</v>
      </c>
      <c r="N5277" s="4">
        <f>D5277/M5277</f>
        <v>-0.15782248966038009</v>
      </c>
      <c r="O5277" s="18">
        <f>AVERAGE(D5033:D5276)-M5277*_xlfn.PERCENTILE.EXC(N5033:N5276,0.95)</f>
        <v>-2.2832426167272438E-2</v>
      </c>
      <c r="P5277" s="4">
        <f>LN(C5277/C5276)</f>
        <v>4.8232914036783455E-3</v>
      </c>
      <c r="Q5277">
        <f>$Y$3*D5277+$Y$4*P5277</f>
        <v>3.3431346192266949E-3</v>
      </c>
    </row>
    <row r="5278" spans="1:17" x14ac:dyDescent="0.25">
      <c r="A5278" s="5">
        <v>40518</v>
      </c>
      <c r="B5278">
        <v>9.6799590000000002</v>
      </c>
      <c r="C5278">
        <v>20.743206000000001</v>
      </c>
      <c r="D5278" s="10">
        <f t="shared" si="115"/>
        <v>8.5010469173240674E-3</v>
      </c>
      <c r="E5278" s="6">
        <f t="shared" si="108"/>
        <v>1.7286352784775111E-2</v>
      </c>
      <c r="F5278" s="17">
        <f t="shared" si="111"/>
        <v>-2.6411888025807767E-2</v>
      </c>
      <c r="G5278" s="17">
        <f t="shared" si="112"/>
        <v>-2.7953375178678755E-2</v>
      </c>
      <c r="H5278">
        <f t="shared" si="109"/>
        <v>1.8869924664890404E-4</v>
      </c>
      <c r="I5278">
        <f t="shared" si="110"/>
        <v>1.3736784436282897E-2</v>
      </c>
      <c r="J5278" s="19">
        <f>AVERAGE(D5034:D5277)-I5278*_xlfn.NORM.S.INV(0.95)</f>
        <v>-2.0580431520758648E-2</v>
      </c>
      <c r="K5278" s="26">
        <f t="shared" si="113"/>
        <v>0</v>
      </c>
      <c r="L5278" s="4">
        <f>0.94*L5277+(1-0.94)*D5277^2</f>
        <v>1.8869916366100705E-4</v>
      </c>
      <c r="M5278" s="4">
        <f t="shared" si="114"/>
        <v>1.3736781415637618E-2</v>
      </c>
      <c r="N5278" s="4">
        <f>D5278/M5278</f>
        <v>0.61885289283606726</v>
      </c>
      <c r="O5278" s="18">
        <f>AVERAGE(D5034:D5277)-M5278*_xlfn.PERCENTILE.EXC(N5034:N5277,0.95)</f>
        <v>-2.2046377090824527E-2</v>
      </c>
      <c r="P5278" s="4">
        <f>LN(C5278/C5277)</f>
        <v>-6.6840965773902125E-3</v>
      </c>
      <c r="Q5278">
        <f>$Y$3*D5278+$Y$4*P5278</f>
        <v>-3.4993931185038117E-3</v>
      </c>
    </row>
    <row r="5279" spans="1:17" x14ac:dyDescent="0.25">
      <c r="A5279" s="5">
        <v>40519</v>
      </c>
      <c r="B5279">
        <v>9.6212999999999997</v>
      </c>
      <c r="C5279">
        <v>20.766392</v>
      </c>
      <c r="D5279" s="10">
        <f t="shared" si="115"/>
        <v>-6.0782750595053401E-3</v>
      </c>
      <c r="E5279" s="6">
        <f t="shared" si="108"/>
        <v>1.7253850893956368E-2</v>
      </c>
      <c r="F5279" s="17">
        <f t="shared" si="111"/>
        <v>-2.640222375005544E-2</v>
      </c>
      <c r="G5279" s="17">
        <f t="shared" si="112"/>
        <v>-2.7953375178678755E-2</v>
      </c>
      <c r="H5279">
        <f t="shared" si="109"/>
        <v>1.8171335977140249E-4</v>
      </c>
      <c r="I5279">
        <f t="shared" si="110"/>
        <v>1.3480109783358684E-2</v>
      </c>
      <c r="J5279" s="19">
        <f>AVERAGE(D5035:D5278)-I5279*_xlfn.NORM.S.INV(0.95)</f>
        <v>-2.0141511144116976E-2</v>
      </c>
      <c r="K5279" s="26">
        <f t="shared" si="113"/>
        <v>0</v>
      </c>
      <c r="L5279" s="4">
        <f>0.94*L5278+(1-0.94)*D5278^2</f>
        <v>1.8171328176277933E-4</v>
      </c>
      <c r="M5279" s="4">
        <f t="shared" si="114"/>
        <v>1.3480106889887013E-2</v>
      </c>
      <c r="N5279" s="4">
        <f>D5279/M5279</f>
        <v>-0.45090703724800263</v>
      </c>
      <c r="O5279" s="18">
        <f>AVERAGE(D5035:D5278)-M5279*_xlfn.PERCENTILE.EXC(N5035:N5278,0.95)</f>
        <v>-2.1580065342478433E-2</v>
      </c>
      <c r="P5279" s="4">
        <f>LN(C5279/C5278)</f>
        <v>1.1171393378149519E-3</v>
      </c>
      <c r="Q5279">
        <f>$Y$3*D5279+$Y$4*P5279</f>
        <v>-3.9191858628325632E-4</v>
      </c>
    </row>
    <row r="5280" spans="1:17" x14ac:dyDescent="0.25">
      <c r="A5280" s="5">
        <v>40520</v>
      </c>
      <c r="B5280">
        <v>9.705959</v>
      </c>
      <c r="C5280">
        <v>21.044615</v>
      </c>
      <c r="D5280" s="10">
        <f t="shared" si="115"/>
        <v>8.7606361000602505E-3</v>
      </c>
      <c r="E5280" s="6">
        <f t="shared" si="108"/>
        <v>1.7227297491467702E-2</v>
      </c>
      <c r="F5280" s="17">
        <f t="shared" si="111"/>
        <v>-2.6306512278607551E-2</v>
      </c>
      <c r="G5280" s="17">
        <f t="shared" si="112"/>
        <v>-2.7953375178678755E-2</v>
      </c>
      <c r="H5280">
        <f t="shared" si="109"/>
        <v>1.7302728384705862E-4</v>
      </c>
      <c r="I5280">
        <f t="shared" si="110"/>
        <v>1.3153983573315675E-2</v>
      </c>
      <c r="J5280" s="19">
        <f>AVERAGE(D5036:D5279)-I5280*_xlfn.NORM.S.INV(0.95)</f>
        <v>-1.9562830646231891E-2</v>
      </c>
      <c r="K5280" s="26">
        <f t="shared" si="113"/>
        <v>0</v>
      </c>
      <c r="L5280" s="4">
        <f>0.94*L5279+(1-0.94)*D5279^2</f>
        <v>1.7302721051895282E-4</v>
      </c>
      <c r="M5280" s="4">
        <f t="shared" si="114"/>
        <v>1.3153980786018839E-2</v>
      </c>
      <c r="N5280" s="4">
        <f>D5280/M5280</f>
        <v>0.66600645405927561</v>
      </c>
      <c r="O5280" s="18">
        <f>AVERAGE(D5036:D5279)-M5280*_xlfn.PERCENTILE.EXC(N5036:N5279,0.95)</f>
        <v>-2.0966581761969631E-2</v>
      </c>
      <c r="P5280" s="4">
        <f>LN(C5280/C5279)</f>
        <v>1.3308797209980074E-2</v>
      </c>
      <c r="Q5280">
        <f>$Y$3*D5280+$Y$4*P5280</f>
        <v>1.2354934348995181E-2</v>
      </c>
    </row>
    <row r="5281" spans="1:17" x14ac:dyDescent="0.25">
      <c r="A5281" s="5">
        <v>40521</v>
      </c>
      <c r="B5281">
        <v>9.6681679999999997</v>
      </c>
      <c r="C5281">
        <v>20.928695999999999</v>
      </c>
      <c r="D5281" s="10">
        <f t="shared" si="115"/>
        <v>-3.9011871790917215E-3</v>
      </c>
      <c r="E5281" s="6">
        <f t="shared" si="108"/>
        <v>1.7213642135037083E-2</v>
      </c>
      <c r="F5281" s="17">
        <f t="shared" si="111"/>
        <v>-2.6302489952772519E-2</v>
      </c>
      <c r="G5281" s="17">
        <f t="shared" si="112"/>
        <v>-2.7953375178678755E-2</v>
      </c>
      <c r="H5281">
        <f t="shared" si="109"/>
        <v>1.6725057150889582E-4</v>
      </c>
      <c r="I5281">
        <f t="shared" si="110"/>
        <v>1.293253925216915E-2</v>
      </c>
      <c r="J5281" s="19">
        <f>AVERAGE(D5037:D5280)-I5281*_xlfn.NORM.S.INV(0.95)</f>
        <v>-1.9238241285982581E-2</v>
      </c>
      <c r="K5281" s="26">
        <f t="shared" si="113"/>
        <v>0</v>
      </c>
      <c r="L5281" s="4">
        <f>0.94*L5280+(1-0.94)*D5280^2</f>
        <v>1.6725050258047637E-4</v>
      </c>
      <c r="M5281" s="4">
        <f t="shared" si="114"/>
        <v>1.2932536587246772E-2</v>
      </c>
      <c r="N5281" s="4">
        <f>D5281/M5281</f>
        <v>-0.30165676723766777</v>
      </c>
      <c r="O5281" s="18">
        <f>AVERAGE(D5037:D5280)-M5281*_xlfn.PERCENTILE.EXC(N5037:N5280,0.95)</f>
        <v>-2.0618360703174347E-2</v>
      </c>
      <c r="P5281" s="4">
        <f>LN(C5281/C5280)</f>
        <v>-5.5234763210473157E-3</v>
      </c>
      <c r="Q5281">
        <f>$Y$3*D5281+$Y$4*P5281</f>
        <v>-5.1832418120024574E-3</v>
      </c>
    </row>
    <row r="5282" spans="1:17" x14ac:dyDescent="0.25">
      <c r="A5282" s="5">
        <v>40522</v>
      </c>
      <c r="B5282">
        <v>9.6923519999999996</v>
      </c>
      <c r="C5282">
        <v>21.129625000000001</v>
      </c>
      <c r="D5282" s="10">
        <f t="shared" si="115"/>
        <v>2.498281304274797E-3</v>
      </c>
      <c r="E5282" s="6">
        <f t="shared" si="108"/>
        <v>1.7204572683891237E-2</v>
      </c>
      <c r="F5282" s="17">
        <f t="shared" si="111"/>
        <v>-2.6354318135544688E-2</v>
      </c>
      <c r="G5282" s="17">
        <f t="shared" si="112"/>
        <v>-2.7953375178678755E-2</v>
      </c>
      <c r="H5282">
        <f t="shared" si="109"/>
        <v>1.5812869290274064E-4</v>
      </c>
      <c r="I5282">
        <f t="shared" si="110"/>
        <v>1.2574923176812677E-2</v>
      </c>
      <c r="J5282" s="19">
        <f>AVERAGE(D5038:D5281)-I5282*_xlfn.NORM.S.INV(0.95)</f>
        <v>-1.872430443270072E-2</v>
      </c>
      <c r="K5282" s="26">
        <f t="shared" si="113"/>
        <v>0</v>
      </c>
      <c r="L5282" s="4">
        <f>0.94*L5281+(1-0.94)*D5281^2</f>
        <v>1.5812862811002634E-4</v>
      </c>
      <c r="M5282" s="4">
        <f t="shared" si="114"/>
        <v>1.257492060054561E-2</v>
      </c>
      <c r="N5282" s="4">
        <f>D5282/M5282</f>
        <v>0.19867173588089293</v>
      </c>
      <c r="O5282" s="18">
        <f>AVERAGE(D5038:D5281)-M5282*_xlfn.PERCENTILE.EXC(N5038:N5281,0.95)</f>
        <v>-2.0066260227040614E-2</v>
      </c>
      <c r="P5282" s="4">
        <f>LN(C5282/C5281)</f>
        <v>9.5548525892056105E-3</v>
      </c>
      <c r="Q5282">
        <f>$Y$3*D5282+$Y$4*P5282</f>
        <v>8.0749135298993774E-3</v>
      </c>
    </row>
    <row r="5283" spans="1:17" x14ac:dyDescent="0.25">
      <c r="A5283" s="5">
        <v>40525</v>
      </c>
      <c r="B5283">
        <v>9.7259150000000005</v>
      </c>
      <c r="C5283">
        <v>21.06007</v>
      </c>
      <c r="D5283" s="10">
        <f t="shared" si="115"/>
        <v>3.4568515741031638E-3</v>
      </c>
      <c r="E5283" s="6">
        <f t="shared" si="108"/>
        <v>1.7199457641906255E-2</v>
      </c>
      <c r="F5283" s="17">
        <f t="shared" si="111"/>
        <v>-2.6372963710609203E-2</v>
      </c>
      <c r="G5283" s="17">
        <f t="shared" si="112"/>
        <v>-2.7953375178678755E-2</v>
      </c>
      <c r="H5283">
        <f t="shared" si="109"/>
        <v>1.4901545589709352E-4</v>
      </c>
      <c r="I5283">
        <f t="shared" si="110"/>
        <v>1.2207188697529564E-2</v>
      </c>
      <c r="J5283" s="19">
        <f>AVERAGE(D5039:D5282)-I5283*_xlfn.NORM.S.INV(0.95)</f>
        <v>-1.8152998535373003E-2</v>
      </c>
      <c r="K5283" s="26">
        <f t="shared" si="113"/>
        <v>0</v>
      </c>
      <c r="L5283" s="4">
        <f>0.94*L5282+(1-0.94)*D5282^2</f>
        <v>1.490153949919421E-4</v>
      </c>
      <c r="M5283" s="4">
        <f t="shared" si="114"/>
        <v>1.2207186202886482E-2</v>
      </c>
      <c r="N5283" s="4">
        <f>D5283/M5283</f>
        <v>0.2831816863157019</v>
      </c>
      <c r="O5283" s="18">
        <f>AVERAGE(D5039:D5282)-M5283*_xlfn.PERCENTILE.EXC(N5039:N5282,0.95)</f>
        <v>-1.9455710887038798E-2</v>
      </c>
      <c r="P5283" s="4">
        <f>LN(C5283/C5282)</f>
        <v>-3.2972536547672907E-3</v>
      </c>
      <c r="Q5283">
        <f>$Y$3*D5283+$Y$4*P5283</f>
        <v>-1.8807492739194107E-3</v>
      </c>
    </row>
    <row r="5284" spans="1:17" x14ac:dyDescent="0.25">
      <c r="A5284" s="5">
        <v>40526</v>
      </c>
      <c r="B5284">
        <v>9.6841930000000005</v>
      </c>
      <c r="C5284">
        <v>21.346019999999999</v>
      </c>
      <c r="D5284" s="10">
        <f t="shared" si="115"/>
        <v>-4.2990038238680051E-3</v>
      </c>
      <c r="E5284" s="6">
        <f t="shared" si="108"/>
        <v>1.7082010143929679E-2</v>
      </c>
      <c r="F5284" s="17">
        <f t="shared" si="111"/>
        <v>-2.6385821414993543E-2</v>
      </c>
      <c r="G5284" s="17">
        <f t="shared" si="112"/>
        <v>-2.7953375178678755E-2</v>
      </c>
      <c r="H5284">
        <f t="shared" si="109"/>
        <v>1.4079151791159068E-4</v>
      </c>
      <c r="I5284">
        <f t="shared" si="110"/>
        <v>1.186556016004262E-2</v>
      </c>
      <c r="J5284" s="19">
        <f>AVERAGE(D5040:D5283)-I5284*_xlfn.NORM.S.INV(0.95)</f>
        <v>-1.7612340796162824E-2</v>
      </c>
      <c r="K5284" s="26">
        <f t="shared" si="113"/>
        <v>0</v>
      </c>
      <c r="L5284" s="4">
        <f>0.94*L5283+(1-0.94)*D5283^2</f>
        <v>1.4079146066074834E-4</v>
      </c>
      <c r="M5284" s="4">
        <f t="shared" si="114"/>
        <v>1.1865557747562832E-2</v>
      </c>
      <c r="N5284" s="4">
        <f>D5284/M5284</f>
        <v>-0.36230946031601541</v>
      </c>
      <c r="O5284" s="18">
        <f>AVERAGE(D5040:D5283)-M5284*_xlfn.PERCENTILE.EXC(N5040:N5283,0.95)</f>
        <v>-1.8878595658519775E-2</v>
      </c>
      <c r="P5284" s="4">
        <f>LN(C5284/C5283)</f>
        <v>1.348647489806137E-2</v>
      </c>
      <c r="Q5284">
        <f>$Y$3*D5284+$Y$4*P5284</f>
        <v>9.7564162638841545E-3</v>
      </c>
    </row>
    <row r="5285" spans="1:17" x14ac:dyDescent="0.25">
      <c r="A5285" s="5">
        <v>40527</v>
      </c>
      <c r="B5285">
        <v>9.6863069999999993</v>
      </c>
      <c r="C5285">
        <v>21.523775000000001</v>
      </c>
      <c r="D5285" s="10">
        <f t="shared" si="115"/>
        <v>2.1827005068454378E-4</v>
      </c>
      <c r="E5285" s="6">
        <f t="shared" si="108"/>
        <v>1.7069064049252677E-2</v>
      </c>
      <c r="F5285" s="17">
        <f t="shared" si="111"/>
        <v>-2.6348630127028413E-2</v>
      </c>
      <c r="G5285" s="17">
        <f t="shared" si="112"/>
        <v>-2.7953375178678755E-2</v>
      </c>
      <c r="H5285">
        <f t="shared" si="109"/>
        <v>1.3345291286955314E-4</v>
      </c>
      <c r="I5285">
        <f t="shared" si="110"/>
        <v>1.1552182169164107E-2</v>
      </c>
      <c r="J5285" s="19">
        <f>AVERAGE(D5041:D5284)-I5285*_xlfn.NORM.S.INV(0.95)</f>
        <v>-1.7252872526317551E-2</v>
      </c>
      <c r="K5285" s="26">
        <f t="shared" si="113"/>
        <v>0</v>
      </c>
      <c r="L5285" s="4">
        <f>0.94*L5284+(1-0.94)*D5284^2</f>
        <v>1.3345285905376134E-4</v>
      </c>
      <c r="M5285" s="4">
        <f t="shared" si="114"/>
        <v>1.1552179839915987E-2</v>
      </c>
      <c r="N5285" s="4">
        <f>D5285/M5285</f>
        <v>1.8894273956016526E-2</v>
      </c>
      <c r="O5285" s="18">
        <f>AVERAGE(D5041:D5284)-M5285*_xlfn.PERCENTILE.EXC(N5041:N5284,0.95)</f>
        <v>-1.7454436598608885E-2</v>
      </c>
      <c r="P5285" s="4">
        <f>LN(C5285/C5284)</f>
        <v>8.2928326901971147E-3</v>
      </c>
      <c r="Q5285">
        <f>$Y$3*D5285+$Y$4*P5285</f>
        <v>6.5993954450369596E-3</v>
      </c>
    </row>
    <row r="5286" spans="1:17" x14ac:dyDescent="0.25">
      <c r="A5286" s="5">
        <v>40528</v>
      </c>
      <c r="B5286">
        <v>9.7132159999999992</v>
      </c>
      <c r="C5286">
        <v>21.631975000000001</v>
      </c>
      <c r="D5286" s="10">
        <f t="shared" si="115"/>
        <v>2.774193701357841E-3</v>
      </c>
      <c r="E5286" s="6">
        <f t="shared" si="108"/>
        <v>1.7046772193447041E-2</v>
      </c>
      <c r="F5286" s="17">
        <f t="shared" si="111"/>
        <v>-2.6376519921317402E-2</v>
      </c>
      <c r="G5286" s="17">
        <f t="shared" si="112"/>
        <v>-2.7953375178678755E-2</v>
      </c>
      <c r="H5286">
        <f t="shared" si="109"/>
        <v>1.254485966062815E-4</v>
      </c>
      <c r="I5286">
        <f t="shared" si="110"/>
        <v>1.1200383770491148E-2</v>
      </c>
      <c r="J5286" s="19">
        <f>AVERAGE(D5042:D5285)-I5286*_xlfn.NORM.S.INV(0.95)</f>
        <v>-1.6723399879377928E-2</v>
      </c>
      <c r="K5286" s="26">
        <f t="shared" si="113"/>
        <v>0</v>
      </c>
      <c r="L5286" s="4">
        <f>0.94*L5285+(1-0.94)*D5285^2</f>
        <v>1.2544854601943722E-4</v>
      </c>
      <c r="M5286" s="4">
        <f t="shared" si="114"/>
        <v>1.1200381512227037E-2</v>
      </c>
      <c r="N5286" s="4">
        <f>D5286/M5286</f>
        <v>0.2476874290692114</v>
      </c>
      <c r="O5286" s="18">
        <f>AVERAGE(D5042:D5285)-M5286*_xlfn.PERCENTILE.EXC(N5042:N5285,0.95)</f>
        <v>-1.6918825724636866E-2</v>
      </c>
      <c r="P5286" s="4">
        <f>LN(C5286/C5285)</f>
        <v>5.0144060393985624E-3</v>
      </c>
      <c r="Q5286">
        <f>$Y$3*D5286+$Y$4*P5286</f>
        <v>4.544577619003216E-3</v>
      </c>
    </row>
    <row r="5287" spans="1:17" x14ac:dyDescent="0.25">
      <c r="A5287" s="5">
        <v>40529</v>
      </c>
      <c r="B5287">
        <v>9.6938650000000006</v>
      </c>
      <c r="C5287">
        <v>21.562422000000002</v>
      </c>
      <c r="D5287" s="10">
        <f t="shared" si="115"/>
        <v>-1.9942212240068521E-3</v>
      </c>
      <c r="E5287" s="6">
        <f t="shared" si="108"/>
        <v>1.7035577088644588E-2</v>
      </c>
      <c r="F5287" s="17">
        <f t="shared" si="111"/>
        <v>-2.6279580089453917E-2</v>
      </c>
      <c r="G5287" s="17">
        <f t="shared" si="112"/>
        <v>-2.7953375178678755E-2</v>
      </c>
      <c r="H5287">
        <f t="shared" si="109"/>
        <v>1.1838344985146383E-4</v>
      </c>
      <c r="I5287">
        <f t="shared" si="110"/>
        <v>1.0880415885960601E-2</v>
      </c>
      <c r="J5287" s="19">
        <f>AVERAGE(D5043:D5286)-I5287*_xlfn.NORM.S.INV(0.95)</f>
        <v>-1.6136826552009761E-2</v>
      </c>
      <c r="K5287" s="26">
        <f t="shared" si="113"/>
        <v>0</v>
      </c>
      <c r="L5287" s="4">
        <f>0.94*L5286+(1-0.94)*D5286^2</f>
        <v>1.1838340229983019E-4</v>
      </c>
      <c r="M5287" s="4">
        <f t="shared" si="114"/>
        <v>1.0880413700766629E-2</v>
      </c>
      <c r="N5287" s="4">
        <f>D5287/M5287</f>
        <v>-0.18328542267343567</v>
      </c>
      <c r="O5287" s="18">
        <f>AVERAGE(D5043:D5286)-M5287*_xlfn.PERCENTILE.EXC(N5043:N5286,0.95)</f>
        <v>-1.6326669567585925E-2</v>
      </c>
      <c r="P5287" s="4">
        <f>LN(C5287/C5286)</f>
        <v>-3.2204667708880088E-3</v>
      </c>
      <c r="Q5287">
        <f>$Y$3*D5287+$Y$4*P5287</f>
        <v>-2.963292484984433E-3</v>
      </c>
    </row>
    <row r="5288" spans="1:17" x14ac:dyDescent="0.25">
      <c r="A5288" s="5">
        <v>40532</v>
      </c>
      <c r="B5288">
        <v>9.7422450000000005</v>
      </c>
      <c r="C5288">
        <v>21.492868000000001</v>
      </c>
      <c r="D5288" s="10">
        <f t="shared" si="115"/>
        <v>4.9783727218637988E-3</v>
      </c>
      <c r="E5288" s="6">
        <f t="shared" si="108"/>
        <v>1.703247909798709E-2</v>
      </c>
      <c r="F5288" s="17">
        <f t="shared" si="111"/>
        <v>-2.6318822462774678E-2</v>
      </c>
      <c r="G5288" s="17">
        <f t="shared" si="112"/>
        <v>-2.7953375178678755E-2</v>
      </c>
      <c r="H5288">
        <f t="shared" si="109"/>
        <v>1.1151905795779275E-4</v>
      </c>
      <c r="I5288">
        <f t="shared" si="110"/>
        <v>1.056025842286981E-2</v>
      </c>
      <c r="J5288" s="19">
        <f>AVERAGE(D5044:D5287)-I5288*_xlfn.NORM.S.INV(0.95)</f>
        <v>-1.5667871069708468E-2</v>
      </c>
      <c r="K5288" s="26">
        <f t="shared" si="113"/>
        <v>0</v>
      </c>
      <c r="L5288" s="4">
        <f>0.94*L5287+(1-0.94)*D5287^2</f>
        <v>1.1151901325925714E-4</v>
      </c>
      <c r="M5288" s="4">
        <f t="shared" si="114"/>
        <v>1.0560256306513452E-2</v>
      </c>
      <c r="N5288" s="4">
        <f>D5288/M5288</f>
        <v>0.47142536860522904</v>
      </c>
      <c r="O5288" s="18">
        <f>AVERAGE(D5044:D5287)-M5288*_xlfn.PERCENTILE.EXC(N5044:N5287,0.95)</f>
        <v>-1.5852127940709643E-2</v>
      </c>
      <c r="P5288" s="4">
        <f>LN(C5288/C5287)</f>
        <v>-3.2309182219050527E-3</v>
      </c>
      <c r="Q5288">
        <f>$Y$3*D5288+$Y$4*P5288</f>
        <v>-1.5092250898825692E-3</v>
      </c>
    </row>
    <row r="5289" spans="1:17" x14ac:dyDescent="0.25">
      <c r="A5289" s="5">
        <v>40533</v>
      </c>
      <c r="B5289">
        <v>9.8024129999999996</v>
      </c>
      <c r="C5289">
        <v>21.693808000000001</v>
      </c>
      <c r="D5289" s="10">
        <f t="shared" si="115"/>
        <v>6.1569959498493296E-3</v>
      </c>
      <c r="E5289" s="6">
        <f t="shared" si="108"/>
        <v>1.7012175185558566E-2</v>
      </c>
      <c r="F5289" s="17">
        <f t="shared" si="111"/>
        <v>-2.6275664566328457E-2</v>
      </c>
      <c r="G5289" s="17">
        <f t="shared" si="112"/>
        <v>-2.7953375178678755E-2</v>
      </c>
      <c r="H5289">
        <f t="shared" si="109"/>
        <v>1.0631496617779304E-4</v>
      </c>
      <c r="I5289">
        <f t="shared" si="110"/>
        <v>1.0310914904982635E-2</v>
      </c>
      <c r="J5289" s="19">
        <f>AVERAGE(D5045:D5288)-I5289*_xlfn.NORM.S.INV(0.95)</f>
        <v>-1.5219675324677936E-2</v>
      </c>
      <c r="K5289" s="26">
        <f t="shared" si="113"/>
        <v>0</v>
      </c>
      <c r="L5289" s="4">
        <f>0.94*L5288+(1-0.94)*D5288^2</f>
        <v>1.0631492416116956E-4</v>
      </c>
      <c r="M5289" s="4">
        <f t="shared" si="114"/>
        <v>1.0310912867499635E-2</v>
      </c>
      <c r="N5289" s="4">
        <f>D5289/M5289</f>
        <v>0.597133932656574</v>
      </c>
      <c r="O5289" s="18">
        <f>AVERAGE(D5045:D5288)-M5289*_xlfn.PERCENTILE.EXC(N5045:N5288,0.95)</f>
        <v>-1.5399581663031393E-2</v>
      </c>
      <c r="P5289" s="4">
        <f>LN(C5289/C5288)</f>
        <v>9.3057150336594684E-3</v>
      </c>
      <c r="Q5289">
        <f>$Y$3*D5289+$Y$4*P5289</f>
        <v>8.6453500815098713E-3</v>
      </c>
    </row>
    <row r="5290" spans="1:17" x14ac:dyDescent="0.25">
      <c r="A5290" s="5">
        <v>40534</v>
      </c>
      <c r="B5290">
        <v>9.8314369999999993</v>
      </c>
      <c r="C5290">
        <v>21.786541</v>
      </c>
      <c r="D5290" s="10">
        <f t="shared" si="115"/>
        <v>2.9565287645277813E-3</v>
      </c>
      <c r="E5290" s="6">
        <f t="shared" si="108"/>
        <v>1.7012363875577679E-2</v>
      </c>
      <c r="F5290" s="17">
        <f t="shared" si="111"/>
        <v>-2.6280332712646362E-2</v>
      </c>
      <c r="G5290" s="17">
        <f t="shared" si="112"/>
        <v>-2.7953375178678755E-2</v>
      </c>
      <c r="H5290">
        <f t="shared" si="109"/>
        <v>1.0221058415471311E-4</v>
      </c>
      <c r="I5290">
        <f t="shared" si="110"/>
        <v>1.010992503210153E-2</v>
      </c>
      <c r="J5290" s="19">
        <f>AVERAGE(D5046:D5289)-I5290*_xlfn.NORM.S.INV(0.95)</f>
        <v>-1.4927141513606202E-2</v>
      </c>
      <c r="K5290" s="26">
        <f t="shared" si="113"/>
        <v>0</v>
      </c>
      <c r="L5290" s="4">
        <f>0.94*L5289+(1-0.94)*D5289^2</f>
        <v>1.0221054465908704E-4</v>
      </c>
      <c r="M5290" s="4">
        <f t="shared" si="114"/>
        <v>1.0109923078791798E-2</v>
      </c>
      <c r="N5290" s="4">
        <f>D5290/M5290</f>
        <v>0.29243830457324371</v>
      </c>
      <c r="O5290" s="18">
        <f>AVERAGE(D5046:D5289)-M5290*_xlfn.PERCENTILE.EXC(N5046:N5289,0.95)</f>
        <v>-1.5103541025414507E-2</v>
      </c>
      <c r="P5290" s="4">
        <f>LN(C5290/C5289)</f>
        <v>4.2655196076610506E-3</v>
      </c>
      <c r="Q5290">
        <f>$Y$3*D5290+$Y$4*P5290</f>
        <v>3.990991568645269E-3</v>
      </c>
    </row>
    <row r="5291" spans="1:17" x14ac:dyDescent="0.25">
      <c r="A5291" s="5">
        <v>40535</v>
      </c>
      <c r="B5291">
        <v>9.7842730000000007</v>
      </c>
      <c r="C5291">
        <v>21.871556999999999</v>
      </c>
      <c r="D5291" s="10">
        <f t="shared" si="115"/>
        <v>-4.8088079286941164E-3</v>
      </c>
      <c r="E5291" s="6">
        <f t="shared" si="108"/>
        <v>1.6979471845133601E-2</v>
      </c>
      <c r="F5291" s="17">
        <f t="shared" si="111"/>
        <v>-2.6275605530635817E-2</v>
      </c>
      <c r="G5291" s="17">
        <f t="shared" si="112"/>
        <v>-2.7953375178678755E-2</v>
      </c>
      <c r="H5291">
        <f t="shared" si="109"/>
        <v>9.6602412845559138E-5</v>
      </c>
      <c r="I5291">
        <f t="shared" si="110"/>
        <v>9.8286526465003916E-3</v>
      </c>
      <c r="J5291" s="19">
        <f>AVERAGE(D5047:D5290)-I5291*_xlfn.NORM.S.INV(0.95)</f>
        <v>-1.4459452060516026E-2</v>
      </c>
      <c r="K5291" s="26">
        <f t="shared" si="113"/>
        <v>0</v>
      </c>
      <c r="L5291" s="4">
        <f>0.94*L5290+(1-0.94)*D5290^2</f>
        <v>9.660237571967062E-5</v>
      </c>
      <c r="M5291" s="4">
        <f t="shared" si="114"/>
        <v>9.828650757844162E-3</v>
      </c>
      <c r="N5291" s="4">
        <f>D5291/M5291</f>
        <v>-0.48926429956382855</v>
      </c>
      <c r="O5291" s="18">
        <f>AVERAGE(D5047:D5290)-M5291*_xlfn.PERCENTILE.EXC(N5047:N5290,0.95)</f>
        <v>-1.4630943906037397E-2</v>
      </c>
      <c r="P5291" s="4">
        <f>LN(C5291/C5290)</f>
        <v>3.894631757036499E-3</v>
      </c>
      <c r="Q5291">
        <f>$Y$3*D5291+$Y$4*P5291</f>
        <v>2.0693033048553499E-3</v>
      </c>
    </row>
    <row r="5292" spans="1:17" x14ac:dyDescent="0.25">
      <c r="A5292" s="5">
        <v>40539</v>
      </c>
      <c r="B5292">
        <v>9.8169240000000002</v>
      </c>
      <c r="C5292">
        <v>21.693808000000001</v>
      </c>
      <c r="D5292" s="10">
        <f t="shared" si="115"/>
        <v>3.3315343139274614E-3</v>
      </c>
      <c r="E5292" s="6">
        <f t="shared" si="108"/>
        <v>1.6978191672724186E-2</v>
      </c>
      <c r="F5292" s="17">
        <f t="shared" si="111"/>
        <v>-2.6175498349920268E-2</v>
      </c>
      <c r="G5292" s="17">
        <f t="shared" si="112"/>
        <v>-2.7953375178678755E-2</v>
      </c>
      <c r="H5292">
        <f t="shared" si="109"/>
        <v>9.2193746096529871E-5</v>
      </c>
      <c r="I5292">
        <f t="shared" si="110"/>
        <v>9.6017574483283977E-3</v>
      </c>
      <c r="J5292" s="19">
        <f>AVERAGE(D5048:D5291)-I5292*_xlfn.NORM.S.INV(0.95)</f>
        <v>-1.4040238065723139E-2</v>
      </c>
      <c r="K5292" s="26">
        <f t="shared" si="113"/>
        <v>0</v>
      </c>
      <c r="L5292" s="4">
        <f>0.94*L5291+(1-0.94)*D5291^2</f>
        <v>9.2193711198194659E-5</v>
      </c>
      <c r="M5292" s="4">
        <f t="shared" si="114"/>
        <v>9.6017556310392868E-3</v>
      </c>
      <c r="N5292" s="4">
        <f>D5292/M5292</f>
        <v>0.34697137085615026</v>
      </c>
      <c r="O5292" s="18">
        <f>AVERAGE(D5048:D5291)-M5292*_xlfn.PERCENTILE.EXC(N5048:N5291,0.95)</f>
        <v>-1.4207771055030363E-2</v>
      </c>
      <c r="P5292" s="4">
        <f>LN(C5292/C5291)</f>
        <v>-8.1601513646974919E-3</v>
      </c>
      <c r="Q5292">
        <f>$Y$3*D5292+$Y$4*P5292</f>
        <v>-5.7500581613048937E-3</v>
      </c>
    </row>
    <row r="5293" spans="1:17" x14ac:dyDescent="0.25">
      <c r="A5293" s="5">
        <v>40540</v>
      </c>
      <c r="B5293">
        <v>9.8408149999999992</v>
      </c>
      <c r="C5293">
        <v>21.647431999999998</v>
      </c>
      <c r="D5293" s="10">
        <f t="shared" si="115"/>
        <v>2.4306978297874617E-3</v>
      </c>
      <c r="E5293" s="6">
        <f t="shared" si="108"/>
        <v>1.6975393529286956E-2</v>
      </c>
      <c r="F5293" s="17">
        <f t="shared" si="111"/>
        <v>-2.6152154229294781E-2</v>
      </c>
      <c r="G5293" s="17">
        <f t="shared" si="112"/>
        <v>-2.7953375178678755E-2</v>
      </c>
      <c r="H5293">
        <f t="shared" si="109"/>
        <v>8.7328068583830646E-5</v>
      </c>
      <c r="I5293">
        <f t="shared" si="110"/>
        <v>9.3449488272451583E-3</v>
      </c>
      <c r="J5293" s="19">
        <f>AVERAGE(D5049:D5292)-I5293*_xlfn.NORM.S.INV(0.95)</f>
        <v>-1.3596587049507232E-2</v>
      </c>
      <c r="K5293" s="26">
        <f t="shared" si="113"/>
        <v>0</v>
      </c>
      <c r="L5293" s="4">
        <f>0.94*L5292+(1-0.94)*D5292^2</f>
        <v>8.7328035779395547E-5</v>
      </c>
      <c r="M5293" s="4">
        <f t="shared" si="114"/>
        <v>9.344947072048913E-3</v>
      </c>
      <c r="N5293" s="4">
        <f>D5293/M5293</f>
        <v>0.26010825005716404</v>
      </c>
      <c r="O5293" s="18">
        <f>AVERAGE(D5049:D5292)-M5293*_xlfn.PERCENTILE.EXC(N5049:N5292,0.95)</f>
        <v>-1.3759639223617358E-2</v>
      </c>
      <c r="P5293" s="4">
        <f>LN(C5293/C5292)</f>
        <v>-2.1400411109284883E-3</v>
      </c>
      <c r="Q5293">
        <f>$Y$3*D5293+$Y$4*P5293</f>
        <v>-1.1814431155106819E-3</v>
      </c>
    </row>
    <row r="5294" spans="1:17" x14ac:dyDescent="0.25">
      <c r="A5294" s="5">
        <v>40541</v>
      </c>
      <c r="B5294">
        <v>9.835369</v>
      </c>
      <c r="C5294">
        <v>21.616523999999998</v>
      </c>
      <c r="D5294" s="10">
        <f t="shared" si="115"/>
        <v>-5.5356263583102592E-4</v>
      </c>
      <c r="E5294" s="6">
        <f t="shared" si="108"/>
        <v>1.6962390882863096E-2</v>
      </c>
      <c r="F5294" s="17">
        <f t="shared" si="111"/>
        <v>-2.6164746816962604E-2</v>
      </c>
      <c r="G5294" s="17">
        <f t="shared" si="112"/>
        <v>-2.7953375178678755E-2</v>
      </c>
      <c r="H5294">
        <f t="shared" si="109"/>
        <v>8.2442881985184818E-5</v>
      </c>
      <c r="I5294">
        <f t="shared" si="110"/>
        <v>9.0798062746506227E-3</v>
      </c>
      <c r="J5294" s="19">
        <f>AVERAGE(D5050:D5293)-I5294*_xlfn.NORM.S.INV(0.95)</f>
        <v>-1.3177661484262221E-2</v>
      </c>
      <c r="K5294" s="26">
        <f t="shared" si="113"/>
        <v>0</v>
      </c>
      <c r="L5294" s="4">
        <f>0.94*L5293+(1-0.94)*D5293^2</f>
        <v>8.2442851149015819E-5</v>
      </c>
      <c r="M5294" s="4">
        <f t="shared" si="114"/>
        <v>9.0798045765873078E-3</v>
      </c>
      <c r="N5294" s="4">
        <f>D5294/M5294</f>
        <v>-6.096636014154011E-2</v>
      </c>
      <c r="O5294" s="18">
        <f>AVERAGE(D5050:D5293)-M5294*_xlfn.PERCENTILE.EXC(N5050:N5293,0.95)</f>
        <v>-1.3336087420547389E-2</v>
      </c>
      <c r="P5294" s="4">
        <f>LN(C5294/C5293)</f>
        <v>-1.4288108677913763E-3</v>
      </c>
      <c r="Q5294">
        <f>$Y$3*D5294+$Y$4*P5294</f>
        <v>-1.2452494761799903E-3</v>
      </c>
    </row>
    <row r="5295" spans="1:17" x14ac:dyDescent="0.25">
      <c r="A5295" s="5">
        <v>40542</v>
      </c>
      <c r="B5295">
        <v>9.7860829999999996</v>
      </c>
      <c r="C5295">
        <v>21.523775000000001</v>
      </c>
      <c r="D5295" s="10">
        <f t="shared" si="115"/>
        <v>-5.0236958666114943E-3</v>
      </c>
      <c r="E5295" s="6">
        <f t="shared" si="108"/>
        <v>1.6946822742714151E-2</v>
      </c>
      <c r="F5295" s="17">
        <f t="shared" si="111"/>
        <v>-2.6109316018936485E-2</v>
      </c>
      <c r="G5295" s="17">
        <f t="shared" si="112"/>
        <v>-2.7953375178678755E-2</v>
      </c>
      <c r="H5295">
        <f t="shared" si="109"/>
        <v>7.7514694961581016E-5</v>
      </c>
      <c r="I5295">
        <f t="shared" si="110"/>
        <v>8.8042430090031591E-3</v>
      </c>
      <c r="J5295" s="19">
        <f>AVERAGE(D5051:D5294)-I5295*_xlfn.NORM.S.INV(0.95)</f>
        <v>-1.2690356899411529E-2</v>
      </c>
      <c r="K5295" s="26">
        <f t="shared" si="113"/>
        <v>0</v>
      </c>
      <c r="L5295" s="4">
        <f>0.94*L5294+(1-0.94)*D5294^2</f>
        <v>7.7514665975582153E-5</v>
      </c>
      <c r="M5295" s="4">
        <f t="shared" si="114"/>
        <v>8.8042413628649542E-3</v>
      </c>
      <c r="N5295" s="4">
        <f>D5295/M5295</f>
        <v>-0.57059951670574749</v>
      </c>
      <c r="O5295" s="18">
        <f>AVERAGE(D5051:D5294)-M5295*_xlfn.PERCENTILE.EXC(N5051:N5294,0.95)</f>
        <v>-1.2843974763679428E-2</v>
      </c>
      <c r="P5295" s="4">
        <f>LN(C5295/C5294)</f>
        <v>-4.2998841015450583E-3</v>
      </c>
      <c r="Q5295">
        <f>$Y$3*D5295+$Y$4*P5295</f>
        <v>-4.4516854877217592E-3</v>
      </c>
    </row>
    <row r="5296" spans="1:17" x14ac:dyDescent="0.25">
      <c r="A5296" s="5">
        <v>40543</v>
      </c>
      <c r="B5296">
        <v>9.7528240000000004</v>
      </c>
      <c r="C5296">
        <v>21.570153999999999</v>
      </c>
      <c r="D5296" s="10">
        <f t="shared" si="115"/>
        <v>-3.4043902376209149E-3</v>
      </c>
      <c r="E5296" s="6">
        <f t="shared" si="108"/>
        <v>1.693199718554891E-2</v>
      </c>
      <c r="F5296" s="17">
        <f t="shared" si="111"/>
        <v>-2.6057409885218118E-2</v>
      </c>
      <c r="G5296" s="17">
        <f t="shared" si="112"/>
        <v>-2.7953375178678755E-2</v>
      </c>
      <c r="H5296">
        <f t="shared" si="109"/>
        <v>7.4378064473498722E-5</v>
      </c>
      <c r="I5296">
        <f t="shared" si="110"/>
        <v>8.6242718227974892E-3</v>
      </c>
      <c r="J5296" s="19">
        <f>AVERAGE(D5052:D5295)-I5296*_xlfn.NORM.S.INV(0.95)</f>
        <v>-1.2368031819104895E-2</v>
      </c>
      <c r="K5296" s="26">
        <f t="shared" si="113"/>
        <v>0</v>
      </c>
      <c r="L5296" s="4">
        <f>0.94*L5295+(1-0.94)*D5295^2</f>
        <v>7.4378037226659796E-5</v>
      </c>
      <c r="M5296" s="4">
        <f t="shared" si="114"/>
        <v>8.624270243137085E-3</v>
      </c>
      <c r="N5296" s="4">
        <f>D5296/M5296</f>
        <v>-0.39474531080818326</v>
      </c>
      <c r="O5296" s="18">
        <f>AVERAGE(D5052:D5295)-M5296*_xlfn.PERCENTILE.EXC(N5052:N5295,0.95)</f>
        <v>-1.2518509571409453E-2</v>
      </c>
      <c r="P5296" s="4">
        <f>LN(C5296/C5295)</f>
        <v>2.1524617960229178E-3</v>
      </c>
      <c r="Q5296">
        <f>$Y$3*D5296+$Y$4*P5296</f>
        <v>9.8705128157993739E-4</v>
      </c>
    </row>
    <row r="5297" spans="1:17" x14ac:dyDescent="0.25">
      <c r="A5297" s="5">
        <v>40546</v>
      </c>
      <c r="B5297">
        <v>9.9647740000000002</v>
      </c>
      <c r="C5297">
        <v>21.62425</v>
      </c>
      <c r="D5297" s="10">
        <f t="shared" si="115"/>
        <v>2.1499389932221846E-2</v>
      </c>
      <c r="E5297" s="6">
        <f t="shared" si="108"/>
        <v>1.6971895047911443E-2</v>
      </c>
      <c r="F5297" s="17">
        <f t="shared" si="111"/>
        <v>-2.610438231654897E-2</v>
      </c>
      <c r="G5297" s="17">
        <f t="shared" si="112"/>
        <v>-2.7953375178678755E-2</v>
      </c>
      <c r="H5297">
        <f t="shared" si="109"/>
        <v>7.0610772978489311E-5</v>
      </c>
      <c r="I5297">
        <f t="shared" si="110"/>
        <v>8.4030216576234835E-3</v>
      </c>
      <c r="J5297" s="19">
        <f>AVERAGE(D5053:D5296)-I5297*_xlfn.NORM.S.INV(0.95)</f>
        <v>-1.2075465985260488E-2</v>
      </c>
      <c r="K5297" s="26">
        <f t="shared" si="113"/>
        <v>0</v>
      </c>
      <c r="L5297" s="4">
        <f>0.94*L5296+(1-0.94)*D5296^2</f>
        <v>7.0610747366460714E-5</v>
      </c>
      <c r="M5297" s="4">
        <f t="shared" si="114"/>
        <v>8.4030201336460393E-3</v>
      </c>
      <c r="N5297" s="4">
        <f>D5297/M5297</f>
        <v>2.5585312887847786</v>
      </c>
      <c r="O5297" s="18">
        <f>AVERAGE(D5053:D5296)-M5297*_xlfn.PERCENTILE.EXC(N5053:N5296,0.95)</f>
        <v>-1.2222083352487645E-2</v>
      </c>
      <c r="P5297" s="4">
        <f>LN(C5297/C5296)</f>
        <v>2.5047702143370853E-3</v>
      </c>
      <c r="Q5297">
        <f>$Y$3*D5297+$Y$4*P5297</f>
        <v>6.4884158833316431E-3</v>
      </c>
    </row>
    <row r="5298" spans="1:17" x14ac:dyDescent="0.25">
      <c r="A5298" s="5">
        <v>40547</v>
      </c>
      <c r="B5298">
        <v>10.016786</v>
      </c>
      <c r="C5298">
        <v>21.709261000000001</v>
      </c>
      <c r="D5298" s="10">
        <f t="shared" si="115"/>
        <v>5.2060116899247753E-3</v>
      </c>
      <c r="E5298" s="6">
        <f t="shared" si="108"/>
        <v>1.6930685025715854E-2</v>
      </c>
      <c r="F5298" s="17">
        <f t="shared" si="111"/>
        <v>-2.6058091503932221E-2</v>
      </c>
      <c r="G5298" s="17">
        <f t="shared" si="112"/>
        <v>-2.7953375178678755E-2</v>
      </c>
      <c r="H5298">
        <f t="shared" si="109"/>
        <v>9.4107552647243302E-5</v>
      </c>
      <c r="I5298">
        <f t="shared" si="110"/>
        <v>9.7009047334381815E-3</v>
      </c>
      <c r="J5298" s="19">
        <f>AVERAGE(D5054:D5297)-I5298*_xlfn.NORM.S.INV(0.95)</f>
        <v>-1.4098376713641857E-2</v>
      </c>
      <c r="K5298" s="26">
        <f t="shared" si="113"/>
        <v>0</v>
      </c>
      <c r="L5298" s="4">
        <f>0.94*L5297+(1-0.94)*D5297^2</f>
        <v>9.4107528571936422E-5</v>
      </c>
      <c r="M5298" s="4">
        <f t="shared" si="114"/>
        <v>9.70090349255864E-3</v>
      </c>
      <c r="N5298" s="4">
        <f>D5298/M5298</f>
        <v>0.53665225037216358</v>
      </c>
      <c r="O5298" s="18">
        <f>AVERAGE(D5054:D5297)-M5298*_xlfn.PERCENTILE.EXC(N5054:N5297,0.95)</f>
        <v>-1.513362771107158E-2</v>
      </c>
      <c r="P5298" s="4">
        <f>LN(C5298/C5297)</f>
        <v>3.923573562177392E-3</v>
      </c>
      <c r="Q5298">
        <f>$Y$3*D5298+$Y$4*P5298</f>
        <v>4.1925328342887506E-3</v>
      </c>
    </row>
    <row r="5299" spans="1:17" x14ac:dyDescent="0.25">
      <c r="A5299" s="5">
        <v>40548</v>
      </c>
      <c r="B5299">
        <v>10.098720999999999</v>
      </c>
      <c r="C5299">
        <v>21.639709</v>
      </c>
      <c r="D5299" s="10">
        <f t="shared" si="115"/>
        <v>8.1464964454485787E-3</v>
      </c>
      <c r="E5299" s="6">
        <f t="shared" si="108"/>
        <v>1.6726657123921594E-2</v>
      </c>
      <c r="F5299" s="17">
        <f t="shared" si="111"/>
        <v>-2.5899900859722665E-2</v>
      </c>
      <c r="G5299" s="17">
        <f t="shared" si="112"/>
        <v>-2.7953375178678755E-2</v>
      </c>
      <c r="H5299">
        <f t="shared" si="109"/>
        <v>9.0087252951346711E-5</v>
      </c>
      <c r="I5299">
        <f t="shared" si="110"/>
        <v>9.4914305007910531E-3</v>
      </c>
      <c r="J5299" s="19">
        <f>AVERAGE(D5055:D5298)-I5299*_xlfn.NORM.S.INV(0.95)</f>
        <v>-1.3663416072584957E-2</v>
      </c>
      <c r="K5299" s="26">
        <f t="shared" si="113"/>
        <v>0</v>
      </c>
      <c r="L5299" s="4">
        <f>0.94*L5298+(1-0.94)*D5298^2</f>
        <v>9.0087230320558246E-5</v>
      </c>
      <c r="M5299" s="4">
        <f t="shared" si="114"/>
        <v>9.4914293086214487E-3</v>
      </c>
      <c r="N5299" s="4">
        <f>D5299/M5299</f>
        <v>0.85830028129154234</v>
      </c>
      <c r="O5299" s="18">
        <f>AVERAGE(D5055:D5298)-M5299*_xlfn.PERCENTILE.EXC(N5055:N5298,0.95)</f>
        <v>-1.46763126564974E-2</v>
      </c>
      <c r="P5299" s="4">
        <f>LN(C5299/C5298)</f>
        <v>-3.2089371296717111E-3</v>
      </c>
      <c r="Q5299">
        <f>$Y$3*D5299+$Y$4*P5299</f>
        <v>-8.274193918624904E-4</v>
      </c>
    </row>
    <row r="5300" spans="1:17" x14ac:dyDescent="0.25">
      <c r="A5300" s="5">
        <v>40549</v>
      </c>
      <c r="B5300">
        <v>10.090562</v>
      </c>
      <c r="C5300">
        <v>22.273439</v>
      </c>
      <c r="D5300" s="10">
        <f t="shared" si="115"/>
        <v>-8.0825063913043829E-4</v>
      </c>
      <c r="E5300" s="6">
        <f t="shared" si="108"/>
        <v>1.669060914966777E-2</v>
      </c>
      <c r="F5300" s="17">
        <f t="shared" si="111"/>
        <v>-2.5708325583339006E-2</v>
      </c>
      <c r="G5300" s="17">
        <f t="shared" si="112"/>
        <v>-2.7953375178678755E-2</v>
      </c>
      <c r="H5300">
        <f t="shared" si="109"/>
        <v>8.8663942034408286E-5</v>
      </c>
      <c r="I5300">
        <f t="shared" si="110"/>
        <v>9.4161532503675982E-3</v>
      </c>
      <c r="J5300" s="19">
        <f>AVERAGE(D5056:D5299)-I5300*_xlfn.NORM.S.INV(0.95)</f>
        <v>-1.3683616772080935E-2</v>
      </c>
      <c r="K5300" s="26">
        <f t="shared" si="113"/>
        <v>0</v>
      </c>
      <c r="L5300" s="4">
        <f>0.94*L5299+(1-0.94)*D5299^2</f>
        <v>8.8663920761467127E-5</v>
      </c>
      <c r="M5300" s="4">
        <f t="shared" si="114"/>
        <v>9.4161521207692441E-3</v>
      </c>
      <c r="N5300" s="4">
        <f>D5300/M5300</f>
        <v>-8.5836616567363716E-2</v>
      </c>
      <c r="O5300" s="18">
        <f>AVERAGE(D5056:D5299)-M5300*_xlfn.PERCENTILE.EXC(N5056:N5299,0.95)</f>
        <v>-1.3847912394612203E-2</v>
      </c>
      <c r="P5300" s="4">
        <f>LN(C5300/C5299)</f>
        <v>2.8864885769757275E-2</v>
      </c>
      <c r="Q5300">
        <f>$Y$3*D5300+$Y$4*P5300</f>
        <v>2.264168872257186E-2</v>
      </c>
    </row>
    <row r="5301" spans="1:17" x14ac:dyDescent="0.25">
      <c r="A5301" s="5">
        <v>40550</v>
      </c>
      <c r="B5301">
        <v>10.162825</v>
      </c>
      <c r="C5301">
        <v>22.103411000000001</v>
      </c>
      <c r="D5301" s="10">
        <f t="shared" si="115"/>
        <v>7.1359231563749822E-3</v>
      </c>
      <c r="E5301" s="6">
        <f t="shared" ref="E5301:E5364" si="116">_xlfn.STDEV.P(D5058:D5301)</f>
        <v>1.6647919945614938E-2</v>
      </c>
      <c r="F5301" s="17">
        <f t="shared" si="111"/>
        <v>-2.5588770037337227E-2</v>
      </c>
      <c r="G5301" s="17">
        <f t="shared" si="112"/>
        <v>-2.7953375178678755E-2</v>
      </c>
      <c r="H5301">
        <f t="shared" ref="H5301:H5364" si="117">0.94*H5300+(1-0.94)*D5300^2</f>
        <v>8.3383301658083073E-5</v>
      </c>
      <c r="I5301">
        <f t="shared" ref="I5301:I5364" si="118">SQRT(H5301)</f>
        <v>9.1314457594667379E-3</v>
      </c>
      <c r="J5301" s="19">
        <f>AVERAGE(D5057:D5300)-I5301*_xlfn.NORM.S.INV(0.95)</f>
        <v>-1.3155052718246281E-2</v>
      </c>
      <c r="K5301" s="26">
        <f t="shared" si="113"/>
        <v>0</v>
      </c>
      <c r="L5301" s="4">
        <f>0.94*L5300+(1-0.94)*D5300^2</f>
        <v>8.3383281661518379E-5</v>
      </c>
      <c r="M5301" s="4">
        <f t="shared" si="114"/>
        <v>9.1314446645379375E-3</v>
      </c>
      <c r="N5301" s="4">
        <f>D5301/M5301</f>
        <v>0.78146705351973667</v>
      </c>
      <c r="O5301" s="18">
        <f>AVERAGE(D5057:D5300)-M5301*_xlfn.PERCENTILE.EXC(N5057:N5300,0.95)</f>
        <v>-1.3314380687304511E-2</v>
      </c>
      <c r="P5301" s="4">
        <f>LN(C5301/C5300)</f>
        <v>-7.6629518325269401E-3</v>
      </c>
      <c r="Q5301">
        <f>$Y$3*D5301+$Y$4*P5301</f>
        <v>-4.5592585166759139E-3</v>
      </c>
    </row>
    <row r="5302" spans="1:17" x14ac:dyDescent="0.25">
      <c r="A5302" s="5">
        <v>40553</v>
      </c>
      <c r="B5302">
        <v>10.354215</v>
      </c>
      <c r="C5302">
        <v>21.809736000000001</v>
      </c>
      <c r="D5302" s="10">
        <f t="shared" si="115"/>
        <v>1.8657228503518253E-2</v>
      </c>
      <c r="E5302" s="6">
        <f t="shared" si="116"/>
        <v>1.6333173218822748E-2</v>
      </c>
      <c r="F5302" s="17">
        <f t="shared" ref="F5302:F5365" si="119">AVERAGE(D5058:D5301)-E5301*_xlfn.NORM.S.INV(0.95)</f>
        <v>-2.541784296922989E-2</v>
      </c>
      <c r="G5302" s="17">
        <f t="shared" ref="G5302:G5365" si="120">_xlfn.PERCENTILE.EXC(D5058:D5301,0.05)</f>
        <v>-2.7953375178678755E-2</v>
      </c>
      <c r="H5302">
        <f t="shared" si="117"/>
        <v>8.1435587516219413E-5</v>
      </c>
      <c r="I5302">
        <f t="shared" si="118"/>
        <v>9.0241668599499759E-3</v>
      </c>
      <c r="J5302" s="19">
        <f>AVERAGE(D5058:D5301)-I5302*_xlfn.NORM.S.INV(0.95)</f>
        <v>-1.2877885055291406E-2</v>
      </c>
      <c r="K5302" s="26">
        <f t="shared" ref="K5302:K5365" si="121">IF(J5302&lt;=D5302,0,1)</f>
        <v>0</v>
      </c>
      <c r="L5302" s="4">
        <f>0.94*L5301+(1-0.94)*D5301^2</f>
        <v>8.1435568719448592E-5</v>
      </c>
      <c r="M5302" s="4">
        <f t="shared" si="114"/>
        <v>9.0241658184814291E-3</v>
      </c>
      <c r="N5302" s="4">
        <f>D5302/M5302</f>
        <v>2.0674740334789039</v>
      </c>
      <c r="O5302" s="18">
        <f>AVERAGE(D5058:D5301)-M5302*_xlfn.PERCENTILE.EXC(N5058:N5301,0.95)</f>
        <v>-1.3035341260183632E-2</v>
      </c>
      <c r="P5302" s="4">
        <f>LN(C5302/C5301)</f>
        <v>-1.3375464904241983E-2</v>
      </c>
      <c r="Q5302">
        <f>$Y$3*D5302+$Y$4*P5302</f>
        <v>-6.6574098836456094E-3</v>
      </c>
    </row>
    <row r="5303" spans="1:17" x14ac:dyDescent="0.25">
      <c r="A5303" s="5">
        <v>40554</v>
      </c>
      <c r="B5303">
        <v>10.329722</v>
      </c>
      <c r="C5303">
        <v>21.724722</v>
      </c>
      <c r="D5303" s="10">
        <f t="shared" si="115"/>
        <v>-2.3683123235424515E-3</v>
      </c>
      <c r="E5303" s="6">
        <f t="shared" si="116"/>
        <v>1.6261199041910878E-2</v>
      </c>
      <c r="F5303" s="17">
        <f t="shared" si="119"/>
        <v>-2.4615179390037618E-2</v>
      </c>
      <c r="G5303" s="17">
        <f t="shared" si="120"/>
        <v>-2.7597114865622378E-2</v>
      </c>
      <c r="H5303">
        <f t="shared" si="117"/>
        <v>9.7434982791195894E-5</v>
      </c>
      <c r="I5303">
        <f t="shared" si="118"/>
        <v>9.8709160056803177E-3</v>
      </c>
      <c r="J5303" s="19">
        <f>AVERAGE(D5059:D5302)-I5303*_xlfn.NORM.S.INV(0.95)</f>
        <v>-1.3985712174706984E-2</v>
      </c>
      <c r="K5303" s="26">
        <f t="shared" si="121"/>
        <v>0</v>
      </c>
      <c r="L5303" s="4">
        <f>0.94*L5302+(1-0.94)*D5302^2</f>
        <v>9.7434965122231322E-5</v>
      </c>
      <c r="M5303" s="4">
        <f t="shared" si="114"/>
        <v>9.8709151106790155E-3</v>
      </c>
      <c r="N5303" s="4">
        <f>D5303/M5303</f>
        <v>-0.23992834473677654</v>
      </c>
      <c r="O5303" s="18">
        <f>AVERAGE(D5059:D5302)-M5303*_xlfn.PERCENTILE.EXC(N5059:N5302,0.95)</f>
        <v>-1.5039106901058722E-2</v>
      </c>
      <c r="P5303" s="4">
        <f>LN(C5303/C5302)</f>
        <v>-3.9056008490992587E-3</v>
      </c>
      <c r="Q5303">
        <f>$Y$3*D5303+$Y$4*P5303</f>
        <v>-3.5831930900714101E-3</v>
      </c>
    </row>
    <row r="5304" spans="1:17" x14ac:dyDescent="0.25">
      <c r="A5304" s="5">
        <v>40555</v>
      </c>
      <c r="B5304">
        <v>10.413779</v>
      </c>
      <c r="C5304">
        <v>22.064774</v>
      </c>
      <c r="D5304" s="10">
        <f t="shared" si="115"/>
        <v>8.1044622204941505E-3</v>
      </c>
      <c r="E5304" s="6">
        <f t="shared" si="116"/>
        <v>1.6247819081673453E-2</v>
      </c>
      <c r="F5304" s="17">
        <f t="shared" si="119"/>
        <v>-2.4615297735863271E-2</v>
      </c>
      <c r="G5304" s="17">
        <f t="shared" si="120"/>
        <v>-2.7597114865622378E-2</v>
      </c>
      <c r="H5304">
        <f t="shared" si="117"/>
        <v>9.1925418019434712E-5</v>
      </c>
      <c r="I5304">
        <f t="shared" si="118"/>
        <v>9.5877744038663486E-3</v>
      </c>
      <c r="J5304" s="19">
        <f>AVERAGE(D5060:D5303)-I5304*_xlfn.NORM.S.INV(0.95)</f>
        <v>-1.3638491015788415E-2</v>
      </c>
      <c r="K5304" s="26">
        <f t="shared" si="121"/>
        <v>0</v>
      </c>
      <c r="L5304" s="4">
        <f>0.94*L5303+(1-0.94)*D5303^2</f>
        <v>9.1925401410608012E-5</v>
      </c>
      <c r="M5304" s="4">
        <f t="shared" si="114"/>
        <v>9.5877735377202147E-3</v>
      </c>
      <c r="N5304" s="4">
        <f>D5304/M5304</f>
        <v>0.84529136911813552</v>
      </c>
      <c r="O5304" s="18">
        <f>AVERAGE(D5060:D5303)-M5304*_xlfn.PERCENTILE.EXC(N5060:N5303,0.95)</f>
        <v>-1.4661669720145369E-2</v>
      </c>
      <c r="P5304" s="4">
        <f>LN(C5304/C5303)</f>
        <v>1.5531525451637471E-2</v>
      </c>
      <c r="Q5304">
        <f>$Y$3*D5304+$Y$4*P5304</f>
        <v>1.3973884987467777E-2</v>
      </c>
    </row>
    <row r="5305" spans="1:17" x14ac:dyDescent="0.25">
      <c r="A5305" s="5">
        <v>40556</v>
      </c>
      <c r="B5305">
        <v>10.451874999999999</v>
      </c>
      <c r="C5305">
        <v>21.786541</v>
      </c>
      <c r="D5305" s="10">
        <f t="shared" si="115"/>
        <v>3.6515550704073669E-3</v>
      </c>
      <c r="E5305" s="6">
        <f t="shared" si="116"/>
        <v>1.6241438619822791E-2</v>
      </c>
      <c r="F5305" s="17">
        <f t="shared" si="119"/>
        <v>-2.4617591227216608E-2</v>
      </c>
      <c r="G5305" s="17">
        <f t="shared" si="120"/>
        <v>-2.7597114865622378E-2</v>
      </c>
      <c r="H5305">
        <f t="shared" si="117"/>
        <v>9.0350831411273636E-5</v>
      </c>
      <c r="I5305">
        <f t="shared" si="118"/>
        <v>9.5053054349280974E-3</v>
      </c>
      <c r="J5305" s="19">
        <f>AVERAGE(D5061:D5304)-I5305*_xlfn.NORM.S.INV(0.95)</f>
        <v>-1.3527143200597716E-2</v>
      </c>
      <c r="K5305" s="26">
        <f t="shared" si="121"/>
        <v>0</v>
      </c>
      <c r="L5305" s="4">
        <f>0.94*L5304+(1-0.94)*D5304^2</f>
        <v>9.0350815798976536E-5</v>
      </c>
      <c r="M5305" s="4">
        <f t="shared" si="114"/>
        <v>9.5053046136868505E-3</v>
      </c>
      <c r="N5305" s="4">
        <f>D5305/M5305</f>
        <v>0.38415971068927451</v>
      </c>
      <c r="O5305" s="18">
        <f>AVERAGE(D5061:D5304)-M5305*_xlfn.PERCENTILE.EXC(N5061:N5304,0.95)</f>
        <v>-1.4541521128024497E-2</v>
      </c>
      <c r="P5305" s="4">
        <f>LN(C5305/C5304)</f>
        <v>-1.2690006390466182E-2</v>
      </c>
      <c r="Q5305">
        <f>$Y$3*D5305+$Y$4*P5305</f>
        <v>-9.262773231545814E-3</v>
      </c>
    </row>
    <row r="5306" spans="1:17" x14ac:dyDescent="0.25">
      <c r="A5306" s="5">
        <v>40557</v>
      </c>
      <c r="B5306">
        <v>10.536534</v>
      </c>
      <c r="C5306">
        <v>21.871556999999999</v>
      </c>
      <c r="D5306" s="10">
        <f t="shared" si="115"/>
        <v>8.0672583746694542E-3</v>
      </c>
      <c r="E5306" s="6">
        <f t="shared" si="116"/>
        <v>1.5995353246761018E-2</v>
      </c>
      <c r="F5306" s="17">
        <f t="shared" si="119"/>
        <v>-2.463055749557767E-2</v>
      </c>
      <c r="G5306" s="17">
        <f t="shared" si="120"/>
        <v>-2.7597114865622378E-2</v>
      </c>
      <c r="H5306">
        <f t="shared" si="117"/>
        <v>8.572981279253028E-5</v>
      </c>
      <c r="I5306">
        <f t="shared" si="118"/>
        <v>9.2590395178188054E-3</v>
      </c>
      <c r="J5306" s="19">
        <f>AVERAGE(D5062:D5305)-I5306*_xlfn.NORM.S.INV(0.95)</f>
        <v>-1.3145533007823718E-2</v>
      </c>
      <c r="K5306" s="26">
        <f t="shared" si="121"/>
        <v>0</v>
      </c>
      <c r="L5306" s="4">
        <f>0.94*L5305+(1-0.94)*D5305^2</f>
        <v>8.572979811697101E-5</v>
      </c>
      <c r="M5306" s="4">
        <f t="shared" si="114"/>
        <v>9.2590387253197615E-3</v>
      </c>
      <c r="N5306" s="4">
        <f>D5306/M5306</f>
        <v>0.87128465643077335</v>
      </c>
      <c r="O5306" s="18">
        <f>AVERAGE(D5062:D5305)-M5306*_xlfn.PERCENTILE.EXC(N5062:N5305,0.95)</f>
        <v>-1.4133630182042473E-2</v>
      </c>
      <c r="P5306" s="4">
        <f>LN(C5306/C5305)</f>
        <v>3.894631757036499E-3</v>
      </c>
      <c r="Q5306">
        <f>$Y$3*D5306+$Y$4*P5306</f>
        <v>4.7697356654350384E-3</v>
      </c>
    </row>
    <row r="5307" spans="1:17" x14ac:dyDescent="0.25">
      <c r="A5307" s="5">
        <v>40561</v>
      </c>
      <c r="B5307">
        <v>10.299787999999999</v>
      </c>
      <c r="C5307">
        <v>22.149792000000001</v>
      </c>
      <c r="D5307" s="10">
        <f t="shared" si="115"/>
        <v>-2.2725334028424454E-2</v>
      </c>
      <c r="E5307" s="6">
        <f t="shared" si="116"/>
        <v>1.5877686109765178E-2</v>
      </c>
      <c r="F5307" s="17">
        <f t="shared" si="119"/>
        <v>-2.4019769703707752E-2</v>
      </c>
      <c r="G5307" s="17">
        <f t="shared" si="120"/>
        <v>-2.7472955064072813E-2</v>
      </c>
      <c r="H5307">
        <f t="shared" si="117"/>
        <v>8.449086348599893E-5</v>
      </c>
      <c r="I5307">
        <f t="shared" si="118"/>
        <v>9.1918911811443311E-3</v>
      </c>
      <c r="J5307" s="19">
        <f>AVERAGE(D5063:D5306)-I5307*_xlfn.NORM.S.INV(0.95)</f>
        <v>-1.2829070449251391E-2</v>
      </c>
      <c r="K5307" s="26">
        <f t="shared" si="121"/>
        <v>1</v>
      </c>
      <c r="L5307" s="4">
        <f>0.94*L5306+(1-0.94)*D5306^2</f>
        <v>8.4490849690973207E-5</v>
      </c>
      <c r="M5307" s="4">
        <f t="shared" si="114"/>
        <v>9.1918904307532519E-3</v>
      </c>
      <c r="N5307" s="4">
        <f>D5307/M5307</f>
        <v>-2.472324294945079</v>
      </c>
      <c r="O5307" s="18">
        <f>AVERAGE(D5063:D5306)-M5307*_xlfn.PERCENTILE.EXC(N5063:N5306,0.95)</f>
        <v>-1.3810001816271412E-2</v>
      </c>
      <c r="P5307" s="4">
        <f>LN(C5307/C5306)</f>
        <v>1.264108035768277E-2</v>
      </c>
      <c r="Q5307">
        <f>$Y$3*D5307+$Y$4*P5307</f>
        <v>5.2238608718708111E-3</v>
      </c>
    </row>
    <row r="5308" spans="1:17" x14ac:dyDescent="0.25">
      <c r="A5308" s="5">
        <v>40562</v>
      </c>
      <c r="B5308">
        <v>10.245063999999999</v>
      </c>
      <c r="C5308">
        <v>22.002936999999999</v>
      </c>
      <c r="D5308" s="10">
        <f t="shared" si="115"/>
        <v>-5.3272838784127075E-3</v>
      </c>
      <c r="E5308" s="6">
        <f t="shared" si="116"/>
        <v>1.5868151185099068E-2</v>
      </c>
      <c r="F5308" s="17">
        <f t="shared" si="119"/>
        <v>-2.3767913485338785E-2</v>
      </c>
      <c r="G5308" s="17">
        <f t="shared" si="120"/>
        <v>-2.6567627782388078E-2</v>
      </c>
      <c r="H5308">
        <f t="shared" si="117"/>
        <v>1.1040786007904699E-4</v>
      </c>
      <c r="I5308">
        <f t="shared" si="118"/>
        <v>1.0507514457712966E-2</v>
      </c>
      <c r="J5308" s="19">
        <f>AVERAGE(D5064:D5307)-I5308*_xlfn.NORM.S.INV(0.95)</f>
        <v>-1.4934767166108729E-2</v>
      </c>
      <c r="K5308" s="26">
        <f t="shared" si="121"/>
        <v>0</v>
      </c>
      <c r="L5308" s="4">
        <f>0.94*L5307+(1-0.94)*D5307^2</f>
        <v>1.1040784711172281E-4</v>
      </c>
      <c r="M5308" s="4">
        <f t="shared" si="114"/>
        <v>1.0507513840662919E-2</v>
      </c>
      <c r="N5308" s="4">
        <f>D5308/M5308</f>
        <v>-0.50699755995530615</v>
      </c>
      <c r="O5308" s="18">
        <f>AVERAGE(D5064:D5307)-M5308*_xlfn.PERCENTILE.EXC(N5064:N5307,0.95)</f>
        <v>-1.605609836921967E-2</v>
      </c>
      <c r="P5308" s="4">
        <f>LN(C5308/C5307)</f>
        <v>-6.6521614798823563E-3</v>
      </c>
      <c r="Q5308">
        <f>$Y$3*D5308+$Y$4*P5308</f>
        <v>-6.3743015912701602E-3</v>
      </c>
    </row>
    <row r="5309" spans="1:17" x14ac:dyDescent="0.25">
      <c r="A5309" s="5">
        <v>40563</v>
      </c>
      <c r="B5309">
        <v>10.058812</v>
      </c>
      <c r="C5309">
        <v>21.910202000000002</v>
      </c>
      <c r="D5309" s="10">
        <f t="shared" si="115"/>
        <v>-1.8346962374126065E-2</v>
      </c>
      <c r="E5309" s="6">
        <f t="shared" si="116"/>
        <v>1.5921050243135892E-2</v>
      </c>
      <c r="F5309" s="17">
        <f t="shared" si="119"/>
        <v>-2.3830645478456258E-2</v>
      </c>
      <c r="G5309" s="17">
        <f t="shared" si="120"/>
        <v>-2.6567627782388078E-2</v>
      </c>
      <c r="H5309">
        <f t="shared" si="117"/>
        <v>1.0548618568557592E-4</v>
      </c>
      <c r="I5309">
        <f t="shared" si="118"/>
        <v>1.0270646799767575E-2</v>
      </c>
      <c r="J5309" s="19">
        <f>AVERAGE(D5065:D5308)-I5309*_xlfn.NORM.S.INV(0.95)</f>
        <v>-1.4623570088366983E-2</v>
      </c>
      <c r="K5309" s="26">
        <f t="shared" si="121"/>
        <v>1</v>
      </c>
      <c r="L5309" s="4">
        <f>0.94*L5308+(1-0.94)*D5308^2</f>
        <v>1.054861734962912E-4</v>
      </c>
      <c r="M5309" s="4">
        <f t="shared" si="114"/>
        <v>1.027064620636361E-2</v>
      </c>
      <c r="N5309" s="4">
        <f>D5309/M5309</f>
        <v>-1.7863493694056403</v>
      </c>
      <c r="O5309" s="18">
        <f>AVERAGE(D5065:D5308)-M5309*_xlfn.PERCENTILE.EXC(N5065:N5308,0.95)</f>
        <v>-1.5719623485033682E-2</v>
      </c>
      <c r="P5309" s="4">
        <f>LN(C5309/C5308)</f>
        <v>-4.2235713486491206E-3</v>
      </c>
      <c r="Q5309">
        <f>$Y$3*D5309+$Y$4*P5309</f>
        <v>-7.1855988241022184E-3</v>
      </c>
    </row>
    <row r="5310" spans="1:17" x14ac:dyDescent="0.25">
      <c r="A5310" s="5">
        <v>40564</v>
      </c>
      <c r="B5310">
        <v>9.8786050000000003</v>
      </c>
      <c r="C5310">
        <v>21.655161</v>
      </c>
      <c r="D5310" s="10">
        <f t="shared" si="115"/>
        <v>-1.807775878802188E-2</v>
      </c>
      <c r="E5310" s="6">
        <f t="shared" si="116"/>
        <v>1.5944623605679772E-2</v>
      </c>
      <c r="F5310" s="17">
        <f t="shared" si="119"/>
        <v>-2.4016563284526952E-2</v>
      </c>
      <c r="G5310" s="17">
        <f t="shared" si="120"/>
        <v>-2.6567627782388078E-2</v>
      </c>
      <c r="H5310">
        <f t="shared" si="117"/>
        <v>1.1935367624589723E-4</v>
      </c>
      <c r="I5310">
        <f t="shared" si="118"/>
        <v>1.0924910811805157E-2</v>
      </c>
      <c r="J5310" s="19">
        <f>AVERAGE(D5066:D5309)-I5310*_xlfn.NORM.S.INV(0.95)</f>
        <v>-1.5798645220147331E-2</v>
      </c>
      <c r="K5310" s="26">
        <f t="shared" si="121"/>
        <v>1</v>
      </c>
      <c r="L5310" s="4">
        <f>0.94*L5309+(1-0.94)*D5309^2</f>
        <v>1.1935366478796959E-4</v>
      </c>
      <c r="M5310" s="4">
        <f t="shared" si="114"/>
        <v>1.0924910287410583E-2</v>
      </c>
      <c r="N5310" s="4">
        <f>D5310/M5310</f>
        <v>-1.6547283513031632</v>
      </c>
      <c r="O5310" s="18">
        <f>AVERAGE(D5066:D5309)-M5310*_xlfn.PERCENTILE.EXC(N5066:N5309,0.95)</f>
        <v>-1.696451994629684E-2</v>
      </c>
      <c r="P5310" s="4">
        <f>LN(C5310/C5309)</f>
        <v>-1.1708563687812713E-2</v>
      </c>
      <c r="Q5310">
        <f>$Y$3*D5310+$Y$4*P5310</f>
        <v>-1.304434281120519E-2</v>
      </c>
    </row>
    <row r="5311" spans="1:17" x14ac:dyDescent="0.25">
      <c r="A5311" s="5">
        <v>40567</v>
      </c>
      <c r="B5311">
        <v>10.203034000000001</v>
      </c>
      <c r="C5311">
        <v>21.933389999999999</v>
      </c>
      <c r="D5311" s="10">
        <f t="shared" si="115"/>
        <v>3.2313819581910701E-2</v>
      </c>
      <c r="E5311" s="6">
        <f t="shared" si="116"/>
        <v>1.5867018228213903E-2</v>
      </c>
      <c r="F5311" s="17">
        <f t="shared" si="119"/>
        <v>-2.4199344961554108E-2</v>
      </c>
      <c r="G5311" s="17">
        <f t="shared" si="120"/>
        <v>-2.6567627782388078E-2</v>
      </c>
      <c r="H5311">
        <f t="shared" si="117"/>
        <v>1.3180077743901755E-4</v>
      </c>
      <c r="I5311">
        <f t="shared" si="118"/>
        <v>1.1480451970154204E-2</v>
      </c>
      <c r="J5311" s="19">
        <f>AVERAGE(D5067:D5310)-I5311*_xlfn.NORM.S.INV(0.95)</f>
        <v>-1.6856436055525996E-2</v>
      </c>
      <c r="K5311" s="26">
        <f t="shared" si="121"/>
        <v>0</v>
      </c>
      <c r="L5311" s="4">
        <f>0.94*L5310+(1-0.94)*D5310^2</f>
        <v>1.3180076666856558E-4</v>
      </c>
      <c r="M5311" s="4">
        <f t="shared" si="114"/>
        <v>1.1480451501076322E-2</v>
      </c>
      <c r="N5311" s="4">
        <f>D5311/M5311</f>
        <v>2.8146819468625601</v>
      </c>
      <c r="O5311" s="18">
        <f>AVERAGE(D5067:D5310)-M5311*_xlfn.PERCENTILE.EXC(N5067:N5310,0.95)</f>
        <v>-1.808159666288876E-2</v>
      </c>
      <c r="P5311" s="4">
        <f>LN(C5311/C5310)</f>
        <v>1.2766323834928402E-2</v>
      </c>
      <c r="Q5311">
        <f>$Y$3*D5311+$Y$4*P5311</f>
        <v>1.6865921401434839E-2</v>
      </c>
    </row>
    <row r="5312" spans="1:17" x14ac:dyDescent="0.25">
      <c r="A5312" s="5">
        <v>40568</v>
      </c>
      <c r="B5312">
        <v>10.322469999999999</v>
      </c>
      <c r="C5312">
        <v>21.987487999999999</v>
      </c>
      <c r="D5312" s="10">
        <f t="shared" si="115"/>
        <v>1.1637945460334408E-2</v>
      </c>
      <c r="E5312" s="6">
        <f t="shared" si="116"/>
        <v>1.5848031945543677E-2</v>
      </c>
      <c r="F5312" s="17">
        <f t="shared" si="119"/>
        <v>-2.3788834326377805E-2</v>
      </c>
      <c r="G5312" s="17">
        <f t="shared" si="120"/>
        <v>-2.4712689740383965E-2</v>
      </c>
      <c r="H5312">
        <f t="shared" si="117"/>
        <v>1.8654370695101309E-4</v>
      </c>
      <c r="I5312">
        <f t="shared" si="118"/>
        <v>1.365810041517535E-2</v>
      </c>
      <c r="J5312" s="19">
        <f>AVERAGE(D5068:D5311)-I5312*_xlfn.NORM.S.INV(0.95)</f>
        <v>-2.015548784996363E-2</v>
      </c>
      <c r="K5312" s="26">
        <f t="shared" si="121"/>
        <v>0</v>
      </c>
      <c r="L5312" s="4">
        <f>0.94*L5311+(1-0.94)*D5311^2</f>
        <v>1.8654369682678823E-4</v>
      </c>
      <c r="M5312" s="4">
        <f t="shared" si="114"/>
        <v>1.3658100044544564E-2</v>
      </c>
      <c r="N5312" s="4">
        <f>D5312/M5312</f>
        <v>0.85209109776457792</v>
      </c>
      <c r="O5312" s="18">
        <f>AVERAGE(D5068:D5311)-M5312*_xlfn.PERCENTILE.EXC(N5068:N5311,0.95)</f>
        <v>-2.378901150921366E-2</v>
      </c>
      <c r="P5312" s="4">
        <f>LN(C5312/C5311)</f>
        <v>2.463431052438065E-3</v>
      </c>
      <c r="Q5312">
        <f>$Y$3*D5312+$Y$4*P5312</f>
        <v>4.3875556271318096E-3</v>
      </c>
    </row>
    <row r="5313" spans="1:17" x14ac:dyDescent="0.25">
      <c r="A5313" s="5">
        <v>40569</v>
      </c>
      <c r="B5313">
        <v>10.396546000000001</v>
      </c>
      <c r="C5313">
        <v>22.242529000000001</v>
      </c>
      <c r="D5313" s="10">
        <f t="shared" si="115"/>
        <v>7.1505630990038385E-3</v>
      </c>
      <c r="E5313" s="6">
        <f t="shared" si="116"/>
        <v>1.5840124704556445E-2</v>
      </c>
      <c r="F5313" s="17">
        <f t="shared" si="119"/>
        <v>-2.3782040211157981E-2</v>
      </c>
      <c r="G5313" s="17">
        <f t="shared" si="120"/>
        <v>-2.4712689740383965E-2</v>
      </c>
      <c r="H5313">
        <f t="shared" si="117"/>
        <v>1.8347759100621538E-4</v>
      </c>
      <c r="I5313">
        <f t="shared" si="118"/>
        <v>1.3545390027836607E-2</v>
      </c>
      <c r="J5313" s="19">
        <f>AVERAGE(D5069:D5312)-I5313*_xlfn.NORM.S.INV(0.95)</f>
        <v>-1.9994531301247016E-2</v>
      </c>
      <c r="K5313" s="26">
        <f t="shared" si="121"/>
        <v>0</v>
      </c>
      <c r="L5313" s="4">
        <f>0.94*L5312+(1-0.94)*D5312^2</f>
        <v>1.83477581489444E-4</v>
      </c>
      <c r="M5313" s="4">
        <f t="shared" si="114"/>
        <v>1.3545389676544711E-2</v>
      </c>
      <c r="N5313" s="4">
        <f>D5313/M5313</f>
        <v>0.52789644814617642</v>
      </c>
      <c r="O5313" s="18">
        <f>AVERAGE(D5069:D5312)-M5313*_xlfn.PERCENTILE.EXC(N5069:N5312,0.95)</f>
        <v>-2.3598070158680737E-2</v>
      </c>
      <c r="P5313" s="4">
        <f>LN(C5313/C5312)</f>
        <v>1.1532612647320067E-2</v>
      </c>
      <c r="Q5313">
        <f>$Y$3*D5313+$Y$4*P5313</f>
        <v>1.061358752527285E-2</v>
      </c>
    </row>
    <row r="5314" spans="1:17" x14ac:dyDescent="0.25">
      <c r="A5314" s="5">
        <v>40570</v>
      </c>
      <c r="B5314">
        <v>10.377193</v>
      </c>
      <c r="C5314">
        <v>22.312090000000001</v>
      </c>
      <c r="D5314" s="10">
        <f t="shared" si="115"/>
        <v>-1.8632183256749881E-3</v>
      </c>
      <c r="E5314" s="6">
        <f t="shared" si="116"/>
        <v>1.5833494718764461E-2</v>
      </c>
      <c r="F5314" s="17">
        <f t="shared" si="119"/>
        <v>-2.3711533992554559E-2</v>
      </c>
      <c r="G5314" s="17">
        <f t="shared" si="120"/>
        <v>-2.4712689740383965E-2</v>
      </c>
      <c r="H5314">
        <f t="shared" si="117"/>
        <v>1.7553676870381258E-4</v>
      </c>
      <c r="I5314">
        <f t="shared" si="118"/>
        <v>1.3249028972110092E-2</v>
      </c>
      <c r="J5314" s="19">
        <f>AVERAGE(D5070:D5313)-I5314*_xlfn.NORM.S.INV(0.95)</f>
        <v>-1.9449560779261698E-2</v>
      </c>
      <c r="K5314" s="26">
        <f t="shared" si="121"/>
        <v>0</v>
      </c>
      <c r="L5314" s="4">
        <f>0.94*L5313+(1-0.94)*D5313^2</f>
        <v>1.7553675975804747E-4</v>
      </c>
      <c r="M5314" s="4">
        <f t="shared" ref="M5314:M5377" si="122">SQRT(L5314)</f>
        <v>1.3249028634509304E-2</v>
      </c>
      <c r="N5314" s="4">
        <f>D5314/M5314</f>
        <v>-0.14063056070555432</v>
      </c>
      <c r="O5314" s="18">
        <f>AVERAGE(D5070:D5313)-M5314*_xlfn.PERCENTILE.EXC(N5070:N5313,0.95)</f>
        <v>-2.2974257431154634E-2</v>
      </c>
      <c r="P5314" s="4">
        <f>LN(C5314/C5313)</f>
        <v>3.1225070746803852E-3</v>
      </c>
      <c r="Q5314">
        <f>$Y$3*D5314+$Y$4*P5314</f>
        <v>2.0768760647991509E-3</v>
      </c>
    </row>
    <row r="5315" spans="1:17" x14ac:dyDescent="0.25">
      <c r="A5315" s="5">
        <v>40571</v>
      </c>
      <c r="B5315">
        <v>10.162216000000001</v>
      </c>
      <c r="C5315">
        <v>21.446501000000001</v>
      </c>
      <c r="D5315" s="10">
        <f t="shared" si="115"/>
        <v>-2.0933888670531472E-2</v>
      </c>
      <c r="E5315" s="6">
        <f t="shared" si="116"/>
        <v>1.589526677319552E-2</v>
      </c>
      <c r="F5315" s="17">
        <f t="shared" si="119"/>
        <v>-2.3751737073981993E-2</v>
      </c>
      <c r="G5315" s="17">
        <f t="shared" si="120"/>
        <v>-2.4712689740383965E-2</v>
      </c>
      <c r="H5315">
        <f t="shared" si="117"/>
        <v>1.6521285753333167E-4</v>
      </c>
      <c r="I5315">
        <f t="shared" si="118"/>
        <v>1.2853515376477038E-2</v>
      </c>
      <c r="J5315" s="19">
        <f>AVERAGE(D5071:D5314)-I5315*_xlfn.NORM.S.INV(0.95)</f>
        <v>-1.8850107244580062E-2</v>
      </c>
      <c r="K5315" s="26">
        <f t="shared" si="121"/>
        <v>1</v>
      </c>
      <c r="L5315" s="4">
        <f>0.94*L5314+(1-0.94)*D5314^2</f>
        <v>1.6521284912431248E-4</v>
      </c>
      <c r="M5315" s="4">
        <f t="shared" si="122"/>
        <v>1.2853515049367333E-2</v>
      </c>
      <c r="N5315" s="4">
        <f>D5315/M5315</f>
        <v>-1.6286508857794402</v>
      </c>
      <c r="O5315" s="18">
        <f>AVERAGE(D5071:D5314)-M5315*_xlfn.PERCENTILE.EXC(N5071:N5314,0.95)</f>
        <v>-2.2269583699673207E-2</v>
      </c>
      <c r="P5315" s="4">
        <f>LN(C5315/C5314)</f>
        <v>-3.9567175496078744E-2</v>
      </c>
      <c r="Q5315">
        <f>$Y$3*D5315+$Y$4*P5315</f>
        <v>-3.5659310349832433E-2</v>
      </c>
    </row>
    <row r="5316" spans="1:17" x14ac:dyDescent="0.25">
      <c r="A5316" s="5">
        <v>40574</v>
      </c>
      <c r="B5316">
        <v>10.259577</v>
      </c>
      <c r="C5316">
        <v>21.431035999999999</v>
      </c>
      <c r="D5316" s="10">
        <f t="shared" ref="D5316:D5379" si="123">LN(B5316/B5315)</f>
        <v>9.535082218570981E-3</v>
      </c>
      <c r="E5316" s="6">
        <f t="shared" si="116"/>
        <v>1.5869900221181659E-2</v>
      </c>
      <c r="F5316" s="17">
        <f t="shared" si="119"/>
        <v>-2.3916723225223008E-2</v>
      </c>
      <c r="G5316" s="17">
        <f t="shared" si="120"/>
        <v>-2.4712689740383965E-2</v>
      </c>
      <c r="H5316">
        <f t="shared" si="117"/>
        <v>1.8159374777354414E-4</v>
      </c>
      <c r="I5316">
        <f t="shared" si="118"/>
        <v>1.3475672442351221E-2</v>
      </c>
      <c r="J5316" s="19">
        <f>AVERAGE(D5072:D5315)-I5316*_xlfn.NORM.S.INV(0.95)</f>
        <v>-1.9936844714382545E-2</v>
      </c>
      <c r="K5316" s="26">
        <f t="shared" si="121"/>
        <v>0</v>
      </c>
      <c r="L5316" s="4">
        <f>0.94*L5315+(1-0.94)*D5315^2</f>
        <v>1.815937398690661E-4</v>
      </c>
      <c r="M5316" s="4">
        <f t="shared" si="122"/>
        <v>1.3475672149064257E-2</v>
      </c>
      <c r="N5316" s="4">
        <f>D5316/M5316</f>
        <v>0.70757748579042801</v>
      </c>
      <c r="O5316" s="18">
        <f>AVERAGE(D5072:D5315)-M5316*_xlfn.PERCENTILE.EXC(N5072:N5315,0.95)</f>
        <v>-2.3521836407560157E-2</v>
      </c>
      <c r="P5316" s="4">
        <f>LN(C5316/C5315)</f>
        <v>-7.2135676406094714E-4</v>
      </c>
      <c r="Q5316">
        <f>$Y$3*D5316+$Y$4*P5316</f>
        <v>1.4296743878814077E-3</v>
      </c>
    </row>
    <row r="5317" spans="1:17" x14ac:dyDescent="0.25">
      <c r="A5317" s="5">
        <v>40575</v>
      </c>
      <c r="B5317">
        <v>10.432223</v>
      </c>
      <c r="C5317">
        <v>21.631975000000001</v>
      </c>
      <c r="D5317" s="10">
        <f t="shared" si="123"/>
        <v>1.6687770667016828E-2</v>
      </c>
      <c r="E5317" s="6">
        <f t="shared" si="116"/>
        <v>1.5891725356907863E-2</v>
      </c>
      <c r="F5317" s="17">
        <f t="shared" si="119"/>
        <v>-2.3909816051012351E-2</v>
      </c>
      <c r="G5317" s="17">
        <f t="shared" si="120"/>
        <v>-2.4712689740383965E-2</v>
      </c>
      <c r="H5317">
        <f t="shared" si="117"/>
        <v>1.76153190482026E-4</v>
      </c>
      <c r="I5317">
        <f t="shared" si="118"/>
        <v>1.3272271489162133E-2</v>
      </c>
      <c r="J5317" s="19">
        <f>AVERAGE(D5073:D5316)-I5317*_xlfn.NORM.S.INV(0.95)</f>
        <v>-1.9637097009676682E-2</v>
      </c>
      <c r="K5317" s="26">
        <f t="shared" si="121"/>
        <v>0</v>
      </c>
      <c r="L5317" s="4">
        <f>0.94*L5316+(1-0.94)*D5316^2</f>
        <v>1.7615318305181664E-4</v>
      </c>
      <c r="M5317" s="4">
        <f t="shared" si="122"/>
        <v>1.327227120924737E-2</v>
      </c>
      <c r="N5317" s="4">
        <f>D5317/M5317</f>
        <v>1.2573409934081012</v>
      </c>
      <c r="O5317" s="18">
        <f>AVERAGE(D5073:D5316)-M5317*_xlfn.PERCENTILE.EXC(N5073:N5316,0.95)</f>
        <v>-2.3167977080570536E-2</v>
      </c>
      <c r="P5317" s="4">
        <f>LN(C5317/C5316)</f>
        <v>9.3323924038701354E-3</v>
      </c>
      <c r="Q5317">
        <f>$Y$3*D5317+$Y$4*P5317</f>
        <v>1.0874998741717051E-2</v>
      </c>
    </row>
    <row r="5318" spans="1:17" x14ac:dyDescent="0.25">
      <c r="A5318" s="5">
        <v>40576</v>
      </c>
      <c r="B5318">
        <v>10.410754000000001</v>
      </c>
      <c r="C5318">
        <v>21.593333999999999</v>
      </c>
      <c r="D5318" s="10">
        <f t="shared" si="123"/>
        <v>-2.0600711302111792E-3</v>
      </c>
      <c r="E5318" s="6">
        <f t="shared" si="116"/>
        <v>1.5873029690178422E-2</v>
      </c>
      <c r="F5318" s="17">
        <f t="shared" si="119"/>
        <v>-2.3912447974499949E-2</v>
      </c>
      <c r="G5318" s="17">
        <f t="shared" si="120"/>
        <v>-2.4712689740383965E-2</v>
      </c>
      <c r="H5318">
        <f t="shared" si="117"/>
        <v>1.8229290044320128E-4</v>
      </c>
      <c r="I5318">
        <f t="shared" si="118"/>
        <v>1.3501588811810308E-2</v>
      </c>
      <c r="J5318" s="19">
        <f>AVERAGE(D5074:D5317)-I5318*_xlfn.NORM.S.INV(0.95)</f>
        <v>-1.9981023209386974E-2</v>
      </c>
      <c r="K5318" s="26">
        <f t="shared" si="121"/>
        <v>0</v>
      </c>
      <c r="L5318" s="4">
        <f>0.94*L5317+(1-0.94)*D5317^2</f>
        <v>1.8229289345880449E-4</v>
      </c>
      <c r="M5318" s="4">
        <f t="shared" si="122"/>
        <v>1.3501588553159383E-2</v>
      </c>
      <c r="N5318" s="4">
        <f>D5318/M5318</f>
        <v>-0.15257990732721008</v>
      </c>
      <c r="O5318" s="18">
        <f>AVERAGE(D5074:D5317)-M5318*_xlfn.PERCENTILE.EXC(N5074:N5317,0.95)</f>
        <v>-2.3572909614204801E-2</v>
      </c>
      <c r="P5318" s="4">
        <f>LN(C5318/C5317)</f>
        <v>-1.7878882158200711E-3</v>
      </c>
      <c r="Q5318">
        <f>$Y$3*D5318+$Y$4*P5318</f>
        <v>-1.8449717639085609E-3</v>
      </c>
    </row>
    <row r="5319" spans="1:17" x14ac:dyDescent="0.25">
      <c r="A5319" s="5">
        <v>40577</v>
      </c>
      <c r="B5319">
        <v>10.384145999999999</v>
      </c>
      <c r="C5319">
        <v>21.369206999999999</v>
      </c>
      <c r="D5319" s="10">
        <f t="shared" si="123"/>
        <v>-2.5590904040116822E-3</v>
      </c>
      <c r="E5319" s="6">
        <f t="shared" si="116"/>
        <v>1.5870702492492041E-2</v>
      </c>
      <c r="F5319" s="17">
        <f t="shared" si="119"/>
        <v>-2.3951445765261981E-2</v>
      </c>
      <c r="G5319" s="17">
        <f t="shared" si="120"/>
        <v>-2.4712689740383965E-2</v>
      </c>
      <c r="H5319">
        <f t="shared" si="117"/>
        <v>1.7160996000030096E-4</v>
      </c>
      <c r="I5319">
        <f t="shared" si="118"/>
        <v>1.3099998473293841E-2</v>
      </c>
      <c r="J5319" s="19">
        <f>AVERAGE(D5075:D5318)-I5319*_xlfn.NORM.S.INV(0.95)</f>
        <v>-1.9390215310519727E-2</v>
      </c>
      <c r="K5319" s="26">
        <f t="shared" si="121"/>
        <v>0</v>
      </c>
      <c r="L5319" s="4">
        <f>0.94*L5318+(1-0.94)*D5318^2</f>
        <v>1.7160995343496797E-4</v>
      </c>
      <c r="M5319" s="4">
        <f t="shared" si="122"/>
        <v>1.3099998222708581E-2</v>
      </c>
      <c r="N5319" s="4">
        <f>D5319/M5319</f>
        <v>-0.19535043902338484</v>
      </c>
      <c r="O5319" s="18">
        <f>AVERAGE(D5075:D5318)-M5319*_xlfn.PERCENTILE.EXC(N5075:N5318,0.95)</f>
        <v>-2.2875264891336917E-2</v>
      </c>
      <c r="P5319" s="4">
        <f>LN(C5319/C5318)</f>
        <v>-1.0433695401726549E-2</v>
      </c>
      <c r="Q5319">
        <f>$Y$3*D5319+$Y$4*P5319</f>
        <v>-8.7821942629776086E-3</v>
      </c>
    </row>
    <row r="5320" spans="1:17" x14ac:dyDescent="0.25">
      <c r="A5320" s="5">
        <v>40578</v>
      </c>
      <c r="B5320">
        <v>10.476668999999999</v>
      </c>
      <c r="C5320">
        <v>21.461952</v>
      </c>
      <c r="D5320" s="10">
        <f t="shared" si="123"/>
        <v>8.8705649031490287E-3</v>
      </c>
      <c r="E5320" s="6">
        <f t="shared" si="116"/>
        <v>1.5876472076913416E-2</v>
      </c>
      <c r="F5320" s="17">
        <f t="shared" si="119"/>
        <v>-2.3940943405994248E-2</v>
      </c>
      <c r="G5320" s="17">
        <f t="shared" si="120"/>
        <v>-2.4712689740383965E-2</v>
      </c>
      <c r="H5320">
        <f t="shared" si="117"/>
        <v>1.6170629902203715E-4</v>
      </c>
      <c r="I5320">
        <f t="shared" si="118"/>
        <v>1.2716379163190957E-2</v>
      </c>
      <c r="J5320" s="19">
        <f>AVERAGE(D5076:D5319)-I5320*_xlfn.NORM.S.INV(0.95)</f>
        <v>-1.8752543237215719E-2</v>
      </c>
      <c r="K5320" s="26">
        <f t="shared" si="121"/>
        <v>0</v>
      </c>
      <c r="L5320" s="4">
        <f>0.94*L5319+(1-0.94)*D5319^2</f>
        <v>1.6170629285062416E-4</v>
      </c>
      <c r="M5320" s="4">
        <f t="shared" si="122"/>
        <v>1.2716378920534894E-2</v>
      </c>
      <c r="N5320" s="4">
        <f>D5320/M5320</f>
        <v>0.69757003613855062</v>
      </c>
      <c r="O5320" s="18">
        <f>AVERAGE(D5076:D5319)-M5320*_xlfn.PERCENTILE.EXC(N5076:N5319,0.95)</f>
        <v>-2.2135536905293934E-2</v>
      </c>
      <c r="P5320" s="4">
        <f>LN(C5320/C5319)</f>
        <v>4.3307324443189535E-3</v>
      </c>
      <c r="Q5320">
        <f>$Y$3*D5320+$Y$4*P5320</f>
        <v>5.2828485793711844E-3</v>
      </c>
    </row>
    <row r="5321" spans="1:17" x14ac:dyDescent="0.25">
      <c r="A5321" s="5">
        <v>40581</v>
      </c>
      <c r="B5321">
        <v>10.639338</v>
      </c>
      <c r="C5321">
        <v>21.794274999999999</v>
      </c>
      <c r="D5321" s="10">
        <f t="shared" si="123"/>
        <v>1.5407479074271804E-2</v>
      </c>
      <c r="E5321" s="6">
        <f t="shared" si="116"/>
        <v>1.5889604824876804E-2</v>
      </c>
      <c r="F5321" s="17">
        <f t="shared" si="119"/>
        <v>-2.3921760693784953E-2</v>
      </c>
      <c r="G5321" s="17">
        <f t="shared" si="120"/>
        <v>-2.4712689740383965E-2</v>
      </c>
      <c r="H5321">
        <f t="shared" si="117"/>
        <v>1.5672513638277367E-4</v>
      </c>
      <c r="I5321">
        <f t="shared" si="118"/>
        <v>1.2518991028943733E-2</v>
      </c>
      <c r="J5321" s="19">
        <f>AVERAGE(D5077:D5320)-I5321*_xlfn.NORM.S.INV(0.95)</f>
        <v>-1.8399195814611195E-2</v>
      </c>
      <c r="K5321" s="26">
        <f t="shared" si="121"/>
        <v>0</v>
      </c>
      <c r="L5321" s="4">
        <f>0.94*L5320+(1-0.94)*D5320^2</f>
        <v>1.5672513058164549E-4</v>
      </c>
      <c r="M5321" s="4">
        <f t="shared" si="122"/>
        <v>1.2518990797250612E-2</v>
      </c>
      <c r="N5321" s="4">
        <f>D5321/M5321</f>
        <v>1.2307285246711384</v>
      </c>
      <c r="O5321" s="18">
        <f>AVERAGE(D5077:D5320)-M5321*_xlfn.PERCENTILE.EXC(N5077:N5320,0.95)</f>
        <v>-2.1729677472401385E-2</v>
      </c>
      <c r="P5321" s="4">
        <f>LN(C5321/C5320)</f>
        <v>1.5365627635478992E-2</v>
      </c>
      <c r="Q5321">
        <f>$Y$3*D5321+$Y$4*P5321</f>
        <v>1.5374404926383698E-2</v>
      </c>
    </row>
    <row r="5322" spans="1:17" x14ac:dyDescent="0.25">
      <c r="A5322" s="5">
        <v>40582</v>
      </c>
      <c r="B5322">
        <v>10.739718</v>
      </c>
      <c r="C5322">
        <v>21.856103999999998</v>
      </c>
      <c r="D5322" s="10">
        <f t="shared" si="123"/>
        <v>9.3905678199950361E-3</v>
      </c>
      <c r="E5322" s="6">
        <f t="shared" si="116"/>
        <v>1.5886678652036187E-2</v>
      </c>
      <c r="F5322" s="17">
        <f t="shared" si="119"/>
        <v>-2.3854689172758785E-2</v>
      </c>
      <c r="G5322" s="17">
        <f t="shared" si="120"/>
        <v>-2.4712689740383965E-2</v>
      </c>
      <c r="H5322">
        <f t="shared" si="117"/>
        <v>1.6156505288525468E-4</v>
      </c>
      <c r="I5322">
        <f t="shared" si="118"/>
        <v>1.2710824240986683E-2</v>
      </c>
      <c r="J5322" s="19">
        <f>AVERAGE(D5078:D5321)-I5322*_xlfn.NORM.S.INV(0.95)</f>
        <v>-1.8626060400064204E-2</v>
      </c>
      <c r="K5322" s="26">
        <f t="shared" si="121"/>
        <v>0</v>
      </c>
      <c r="L5322" s="4">
        <f>0.94*L5321+(1-0.94)*D5321^2</f>
        <v>1.6156504743219417E-4</v>
      </c>
      <c r="M5322" s="4">
        <f t="shared" si="122"/>
        <v>1.2710824026482083E-2</v>
      </c>
      <c r="N5322" s="4">
        <f>D5322/M5322</f>
        <v>0.73878513308267557</v>
      </c>
      <c r="O5322" s="18">
        <f>AVERAGE(D5078:D5321)-M5322*_xlfn.PERCENTILE.EXC(N5078:N5321,0.95)</f>
        <v>-2.2007576321614913E-2</v>
      </c>
      <c r="P5322" s="4">
        <f>LN(C5322/C5321)</f>
        <v>2.832921168927974E-3</v>
      </c>
      <c r="Q5322">
        <f>$Y$3*D5322+$Y$4*P5322</f>
        <v>4.2082232843855955E-3</v>
      </c>
    </row>
    <row r="5323" spans="1:17" x14ac:dyDescent="0.25">
      <c r="A5323" s="5">
        <v>40583</v>
      </c>
      <c r="B5323">
        <v>10.829214</v>
      </c>
      <c r="C5323">
        <v>21.616523999999998</v>
      </c>
      <c r="D5323" s="10">
        <f t="shared" si="123"/>
        <v>8.2986504490779253E-3</v>
      </c>
      <c r="E5323" s="6">
        <f t="shared" si="116"/>
        <v>1.5843046906296822E-2</v>
      </c>
      <c r="F5323" s="17">
        <f t="shared" si="119"/>
        <v>-2.3785908830018118E-2</v>
      </c>
      <c r="G5323" s="17">
        <f t="shared" si="120"/>
        <v>-2.4712689740383965E-2</v>
      </c>
      <c r="H5323">
        <f t="shared" si="117"/>
        <v>1.5716211555105497E-4</v>
      </c>
      <c r="I5323">
        <f t="shared" si="118"/>
        <v>1.253643153178188E-2</v>
      </c>
      <c r="J5323" s="19">
        <f>AVERAGE(D5079:D5322)-I5323*_xlfn.NORM.S.INV(0.95)</f>
        <v>-1.8275242703084098E-2</v>
      </c>
      <c r="K5323" s="26">
        <f t="shared" si="121"/>
        <v>0</v>
      </c>
      <c r="L5323" s="4">
        <f>0.94*L5322+(1-0.94)*D5322^2</f>
        <v>1.5716211042517809E-4</v>
      </c>
      <c r="M5323" s="4">
        <f t="shared" si="122"/>
        <v>1.2536431327342645E-2</v>
      </c>
      <c r="N5323" s="4">
        <f>D5323/M5323</f>
        <v>0.66196274142052791</v>
      </c>
      <c r="O5323" s="18">
        <f>AVERAGE(D5079:D5322)-M5323*_xlfn.PERCENTILE.EXC(N5079:N5322,0.95)</f>
        <v>-2.1610364186429757E-2</v>
      </c>
      <c r="P5323" s="4">
        <f>LN(C5323/C5322)</f>
        <v>-1.1022219569033025E-2</v>
      </c>
      <c r="Q5323">
        <f>$Y$3*D5323+$Y$4*P5323</f>
        <v>-6.9701510721636604E-3</v>
      </c>
    </row>
    <row r="5324" spans="1:17" x14ac:dyDescent="0.25">
      <c r="A5324" s="5">
        <v>40584</v>
      </c>
      <c r="B5324">
        <v>10.719763</v>
      </c>
      <c r="C5324">
        <v>21.253284000000001</v>
      </c>
      <c r="D5324" s="10">
        <f t="shared" si="123"/>
        <v>-1.0158435012525082E-2</v>
      </c>
      <c r="E5324" s="6">
        <f t="shared" si="116"/>
        <v>1.5831477882095952E-2</v>
      </c>
      <c r="F5324" s="17">
        <f t="shared" si="119"/>
        <v>-2.3610840821910284E-2</v>
      </c>
      <c r="G5324" s="17">
        <f t="shared" si="120"/>
        <v>-2.4712689740383965E-2</v>
      </c>
      <c r="H5324">
        <f t="shared" si="117"/>
        <v>1.5186444457455055E-4</v>
      </c>
      <c r="I5324">
        <f t="shared" si="118"/>
        <v>1.2323329281267727E-2</v>
      </c>
      <c r="J5324" s="19">
        <f>AVERAGE(D5080:D5323)-I5324*_xlfn.NORM.S.INV(0.95)</f>
        <v>-1.782142052053616E-2</v>
      </c>
      <c r="K5324" s="26">
        <f t="shared" si="121"/>
        <v>0</v>
      </c>
      <c r="L5324" s="4">
        <f>0.94*L5323+(1-0.94)*D5323^2</f>
        <v>1.5186443975622626E-4</v>
      </c>
      <c r="M5324" s="4">
        <f t="shared" si="122"/>
        <v>1.2323329085771679E-2</v>
      </c>
      <c r="N5324" s="4">
        <f>D5324/M5324</f>
        <v>-0.82432554886924592</v>
      </c>
      <c r="O5324" s="18">
        <f>AVERAGE(D5080:D5323)-M5324*_xlfn.PERCENTILE.EXC(N5080:N5323,0.95)</f>
        <v>-2.1099849494450609E-2</v>
      </c>
      <c r="P5324" s="4">
        <f>LN(C5324/C5323)</f>
        <v>-1.6946597620126996E-2</v>
      </c>
      <c r="Q5324">
        <f>$Y$3*D5324+$Y$4*P5324</f>
        <v>-1.552295055723041E-2</v>
      </c>
    </row>
    <row r="5325" spans="1:17" x14ac:dyDescent="0.25">
      <c r="A5325" s="5">
        <v>40585</v>
      </c>
      <c r="B5325">
        <v>10.789605</v>
      </c>
      <c r="C5325">
        <v>21.06007</v>
      </c>
      <c r="D5325" s="10">
        <f t="shared" si="123"/>
        <v>6.4941234403016589E-3</v>
      </c>
      <c r="E5325" s="6">
        <f t="shared" si="116"/>
        <v>1.5831300327330849E-2</v>
      </c>
      <c r="F5325" s="17">
        <f t="shared" si="119"/>
        <v>-2.3707639470632123E-2</v>
      </c>
      <c r="G5325" s="17">
        <f t="shared" si="120"/>
        <v>-2.4712689740383965E-2</v>
      </c>
      <c r="H5325">
        <f t="shared" si="117"/>
        <v>1.4894420601429924E-4</v>
      </c>
      <c r="I5325">
        <f t="shared" si="118"/>
        <v>1.2204269991044087E-2</v>
      </c>
      <c r="J5325" s="19">
        <f>AVERAGE(D5081:D5324)-I5325*_xlfn.NORM.S.INV(0.95)</f>
        <v>-1.7741413415328464E-2</v>
      </c>
      <c r="K5325" s="26">
        <f t="shared" si="121"/>
        <v>0</v>
      </c>
      <c r="L5325" s="4">
        <f>0.94*L5324+(1-0.94)*D5324^2</f>
        <v>1.489442014850744E-4</v>
      </c>
      <c r="M5325" s="4">
        <f t="shared" si="122"/>
        <v>1.2204269805485063E-2</v>
      </c>
      <c r="N5325" s="4">
        <f>D5325/M5325</f>
        <v>0.5321189668703451</v>
      </c>
      <c r="O5325" s="18">
        <f>AVERAGE(D5081:D5324)-M5325*_xlfn.PERCENTILE.EXC(N5081:N5324,0.95)</f>
        <v>-2.0988168542975472E-2</v>
      </c>
      <c r="P5325" s="4">
        <f>LN(C5325/C5324)</f>
        <v>-9.1325940696763853E-3</v>
      </c>
      <c r="Q5325">
        <f>$Y$3*D5325+$Y$4*P5325</f>
        <v>-5.8552815225548695E-3</v>
      </c>
    </row>
    <row r="5326" spans="1:17" x14ac:dyDescent="0.25">
      <c r="A5326" s="5">
        <v>40588</v>
      </c>
      <c r="B5326">
        <v>10.860056999999999</v>
      </c>
      <c r="C5326">
        <v>21.044615</v>
      </c>
      <c r="D5326" s="10">
        <f t="shared" si="123"/>
        <v>6.5083924811877043E-3</v>
      </c>
      <c r="E5326" s="6">
        <f t="shared" si="116"/>
        <v>1.5819112026907726E-2</v>
      </c>
      <c r="F5326" s="17">
        <f t="shared" si="119"/>
        <v>-2.3708009991172927E-2</v>
      </c>
      <c r="G5326" s="17">
        <f t="shared" si="120"/>
        <v>-2.4712689740383965E-2</v>
      </c>
      <c r="H5326">
        <f t="shared" si="117"/>
        <v>1.4253797200891382E-4</v>
      </c>
      <c r="I5326">
        <f t="shared" si="118"/>
        <v>1.1938926752807968E-2</v>
      </c>
      <c r="J5326" s="19">
        <f>AVERAGE(D5082:D5325)-I5326*_xlfn.NORM.S.INV(0.95)</f>
        <v>-1.7305625199668901E-2</v>
      </c>
      <c r="K5326" s="26">
        <f t="shared" si="121"/>
        <v>0</v>
      </c>
      <c r="L5326" s="4">
        <f>0.94*L5325+(1-0.94)*D5325^2</f>
        <v>1.4253796775144244E-4</v>
      </c>
      <c r="M5326" s="4">
        <f t="shared" si="122"/>
        <v>1.1938926574505869E-2</v>
      </c>
      <c r="N5326" s="4">
        <f>D5326/M5326</f>
        <v>0.54514050660849089</v>
      </c>
      <c r="O5326" s="18">
        <f>AVERAGE(D5082:D5325)-M5326*_xlfn.PERCENTILE.EXC(N5082:N5325,0.95)</f>
        <v>-2.0481789915533056E-2</v>
      </c>
      <c r="P5326" s="4">
        <f>LN(C5326/C5325)</f>
        <v>-7.3412261339102257E-4</v>
      </c>
      <c r="Q5326">
        <f>$Y$3*D5326+$Y$4*P5326</f>
        <v>7.8481350208068896E-4</v>
      </c>
    </row>
    <row r="5327" spans="1:17" x14ac:dyDescent="0.25">
      <c r="A5327" s="5">
        <v>40589</v>
      </c>
      <c r="B5327">
        <v>10.881826999999999</v>
      </c>
      <c r="C5327">
        <v>20.959098999999998</v>
      </c>
      <c r="D5327" s="10">
        <f t="shared" si="123"/>
        <v>2.0025870136601144E-3</v>
      </c>
      <c r="E5327" s="6">
        <f t="shared" si="116"/>
        <v>1.5772951884771406E-2</v>
      </c>
      <c r="F5327" s="17">
        <f t="shared" si="119"/>
        <v>-2.371410310746876E-2</v>
      </c>
      <c r="G5327" s="17">
        <f t="shared" si="120"/>
        <v>-2.4712689740383965E-2</v>
      </c>
      <c r="H5327">
        <f t="shared" si="117"/>
        <v>1.3652724404972984E-4</v>
      </c>
      <c r="I5327">
        <f t="shared" si="118"/>
        <v>1.1684487325070358E-2</v>
      </c>
      <c r="J5327" s="19">
        <f>AVERAGE(D5083:D5326)-I5327*_xlfn.NORM.S.INV(0.95)</f>
        <v>-1.6913250670568418E-2</v>
      </c>
      <c r="K5327" s="26">
        <f t="shared" si="121"/>
        <v>0</v>
      </c>
      <c r="L5327" s="4">
        <f>0.94*L5326+(1-0.94)*D5326^2</f>
        <v>1.3652724004770673E-4</v>
      </c>
      <c r="M5327" s="4">
        <f t="shared" si="122"/>
        <v>1.1684487153816668E-2</v>
      </c>
      <c r="N5327" s="4">
        <f>D5327/M5327</f>
        <v>0.17138852457088638</v>
      </c>
      <c r="O5327" s="18">
        <f>AVERAGE(D5083:D5326)-M5327*_xlfn.PERCENTILE.EXC(N5083:N5326,0.95)</f>
        <v>-2.0021725762789967E-2</v>
      </c>
      <c r="P5327" s="4">
        <f>LN(C5327/C5326)</f>
        <v>-4.0718360359037181E-3</v>
      </c>
      <c r="Q5327">
        <f>$Y$3*D5327+$Y$4*P5327</f>
        <v>-2.7978779660692769E-3</v>
      </c>
    </row>
    <row r="5328" spans="1:17" x14ac:dyDescent="0.25">
      <c r="A5328" s="5">
        <v>40590</v>
      </c>
      <c r="B5328">
        <v>10.979488999999999</v>
      </c>
      <c r="C5328">
        <v>21.005745000000001</v>
      </c>
      <c r="D5328" s="10">
        <f t="shared" si="123"/>
        <v>8.9347457118311765E-3</v>
      </c>
      <c r="E5328" s="6">
        <f t="shared" si="116"/>
        <v>1.577765544296059E-2</v>
      </c>
      <c r="F5328" s="17">
        <f t="shared" si="119"/>
        <v>-2.3716575514075147E-2</v>
      </c>
      <c r="G5328" s="17">
        <f t="shared" si="120"/>
        <v>-2.4712689740383965E-2</v>
      </c>
      <c r="H5328">
        <f t="shared" si="117"/>
        <v>1.2857623069158287E-4</v>
      </c>
      <c r="I5328">
        <f t="shared" si="118"/>
        <v>1.1339145941894516E-2</v>
      </c>
      <c r="J5328" s="19">
        <f>AVERAGE(D5084:D5327)-I5328*_xlfn.NORM.S.INV(0.95)</f>
        <v>-1.6423613727735105E-2</v>
      </c>
      <c r="K5328" s="26">
        <f t="shared" si="121"/>
        <v>0</v>
      </c>
      <c r="L5328" s="4">
        <f>0.94*L5327+(1-0.94)*D5327^2</f>
        <v>1.2857622692968114E-4</v>
      </c>
      <c r="M5328" s="4">
        <f t="shared" si="122"/>
        <v>1.1339145776013339E-2</v>
      </c>
      <c r="N5328" s="4">
        <f>D5328/M5328</f>
        <v>0.78795580269649634</v>
      </c>
      <c r="O5328" s="18">
        <f>AVERAGE(D5084:D5327)-M5328*_xlfn.PERCENTILE.EXC(N5084:N5327,0.95)</f>
        <v>-1.9440216147146451E-2</v>
      </c>
      <c r="P5328" s="4">
        <f>LN(C5328/C5327)</f>
        <v>2.2230998504868273E-3</v>
      </c>
      <c r="Q5328">
        <f>$Y$3*D5328+$Y$4*P5328</f>
        <v>3.6306994426068568E-3</v>
      </c>
    </row>
    <row r="5329" spans="1:17" x14ac:dyDescent="0.25">
      <c r="A5329" s="5">
        <v>40591</v>
      </c>
      <c r="B5329">
        <v>10.833447</v>
      </c>
      <c r="C5329">
        <v>21.153452000000001</v>
      </c>
      <c r="D5329" s="10">
        <f t="shared" si="123"/>
        <v>-1.3390602916060704E-2</v>
      </c>
      <c r="E5329" s="6">
        <f t="shared" si="116"/>
        <v>1.5809333627442117E-2</v>
      </c>
      <c r="F5329" s="17">
        <f t="shared" si="119"/>
        <v>-2.3684947353537406E-2</v>
      </c>
      <c r="G5329" s="17">
        <f t="shared" si="120"/>
        <v>-2.4712689740383965E-2</v>
      </c>
      <c r="H5329">
        <f t="shared" si="117"/>
        <v>1.2565143770619302E-4</v>
      </c>
      <c r="I5329">
        <f t="shared" si="118"/>
        <v>1.1209435209063524E-2</v>
      </c>
      <c r="J5329" s="19">
        <f>AVERAGE(D5085:D5328)-I5329*_xlfn.NORM.S.INV(0.95)</f>
        <v>-1.6170893733098716E-2</v>
      </c>
      <c r="K5329" s="26">
        <f t="shared" si="121"/>
        <v>0</v>
      </c>
      <c r="L5329" s="4">
        <f>0.94*L5328+(1-0.94)*D5328^2</f>
        <v>1.256514341700054E-4</v>
      </c>
      <c r="M5329" s="4">
        <f t="shared" si="122"/>
        <v>1.1209435051330882E-2</v>
      </c>
      <c r="N5329" s="4">
        <f>D5329/M5329</f>
        <v>-1.194583210905964</v>
      </c>
      <c r="O5329" s="18">
        <f>AVERAGE(D5085:D5328)-M5329*_xlfn.PERCENTILE.EXC(N5085:N5328,0.95)</f>
        <v>-1.9152988652823468E-2</v>
      </c>
      <c r="P5329" s="4">
        <f>LN(C5329/C5328)</f>
        <v>7.0071355660158907E-3</v>
      </c>
      <c r="Q5329">
        <f>$Y$3*D5329+$Y$4*P5329</f>
        <v>2.7292208844759084E-3</v>
      </c>
    </row>
    <row r="5330" spans="1:17" x14ac:dyDescent="0.25">
      <c r="A5330" s="5">
        <v>40592</v>
      </c>
      <c r="B5330">
        <v>10.599427</v>
      </c>
      <c r="C5330">
        <v>21.036846000000001</v>
      </c>
      <c r="D5330" s="10">
        <f t="shared" si="123"/>
        <v>-2.1838349867093505E-2</v>
      </c>
      <c r="E5330" s="6">
        <f t="shared" si="116"/>
        <v>1.5881183733065345E-2</v>
      </c>
      <c r="F5330" s="17">
        <f t="shared" si="119"/>
        <v>-2.3801339924197674E-2</v>
      </c>
      <c r="G5330" s="17">
        <f t="shared" si="120"/>
        <v>-2.4712689740383965E-2</v>
      </c>
      <c r="H5330">
        <f t="shared" si="117"/>
        <v>1.2887084623115826E-4</v>
      </c>
      <c r="I5330">
        <f t="shared" si="118"/>
        <v>1.135212959013234E-2</v>
      </c>
      <c r="J5330" s="19">
        <f>AVERAGE(D5086:D5329)-I5330*_xlfn.NORM.S.INV(0.95)</f>
        <v>-1.6469891697365943E-2</v>
      </c>
      <c r="K5330" s="26">
        <f t="shared" si="121"/>
        <v>1</v>
      </c>
      <c r="L5330" s="4">
        <f>0.94*L5329+(1-0.94)*D5329^2</f>
        <v>1.288708429071419E-4</v>
      </c>
      <c r="M5330" s="4">
        <f t="shared" si="122"/>
        <v>1.1352129443727372E-2</v>
      </c>
      <c r="N5330" s="4">
        <f>D5330/M5330</f>
        <v>-1.9237227671994441</v>
      </c>
      <c r="O5330" s="18">
        <f>AVERAGE(D5086:D5329)-M5330*_xlfn.PERCENTILE.EXC(N5086:N5329,0.95)</f>
        <v>-1.9489948250890267E-2</v>
      </c>
      <c r="P5330" s="4">
        <f>LN(C5330/C5329)</f>
        <v>-5.5276356144960846E-3</v>
      </c>
      <c r="Q5330">
        <f>$Y$3*D5330+$Y$4*P5330</f>
        <v>-8.9483993442057118E-3</v>
      </c>
    </row>
    <row r="5331" spans="1:17" x14ac:dyDescent="0.25">
      <c r="A5331" s="5">
        <v>40596</v>
      </c>
      <c r="B5331">
        <v>10.238111</v>
      </c>
      <c r="C5331">
        <v>20.671455000000002</v>
      </c>
      <c r="D5331" s="10">
        <f t="shared" si="123"/>
        <v>-3.468281311519858E-2</v>
      </c>
      <c r="E5331" s="6">
        <f t="shared" si="116"/>
        <v>1.5883025253982885E-2</v>
      </c>
      <c r="F5331" s="17">
        <f t="shared" si="119"/>
        <v>-2.4035955653209297E-2</v>
      </c>
      <c r="G5331" s="17">
        <f t="shared" si="120"/>
        <v>-2.4712689740383965E-2</v>
      </c>
      <c r="H5331">
        <f t="shared" si="117"/>
        <v>1.4975340695234376E-4</v>
      </c>
      <c r="I5331">
        <f t="shared" si="118"/>
        <v>1.223737745402763E-2</v>
      </c>
      <c r="J5331" s="19">
        <f>AVERAGE(D5087:D5330)-I5331*_xlfn.NORM.S.INV(0.95)</f>
        <v>-1.8042427679225564E-2</v>
      </c>
      <c r="K5331" s="26">
        <f t="shared" si="121"/>
        <v>1</v>
      </c>
      <c r="L5331" s="4">
        <f>0.94*L5330+(1-0.94)*D5330^2</f>
        <v>1.497534038277684E-4</v>
      </c>
      <c r="M5331" s="4">
        <f t="shared" si="122"/>
        <v>1.2237377326362393E-2</v>
      </c>
      <c r="N5331" s="4">
        <f>D5331/M5331</f>
        <v>-2.8341704427535355</v>
      </c>
      <c r="O5331" s="18">
        <f>AVERAGE(D5087:D5330)-M5331*_xlfn.PERCENTILE.EXC(N5087:N5330,0.95)</f>
        <v>-2.129799064111125E-2</v>
      </c>
      <c r="P5331" s="4">
        <f>LN(C5331/C5330)</f>
        <v>-1.7521708601110363E-2</v>
      </c>
      <c r="Q5331">
        <f>$Y$3*D5331+$Y$4*P5331</f>
        <v>-2.1120820385819652E-2</v>
      </c>
    </row>
    <row r="5332" spans="1:17" x14ac:dyDescent="0.25">
      <c r="A5332" s="5">
        <v>40597</v>
      </c>
      <c r="B5332">
        <v>10.359354</v>
      </c>
      <c r="C5332">
        <v>20.671455000000002</v>
      </c>
      <c r="D5332" s="10">
        <f t="shared" si="123"/>
        <v>1.1772749736876354E-2</v>
      </c>
      <c r="E5332" s="6">
        <f t="shared" si="116"/>
        <v>1.5895635743008788E-2</v>
      </c>
      <c r="F5332" s="17">
        <f t="shared" si="119"/>
        <v>-2.4338342892563185E-2</v>
      </c>
      <c r="G5332" s="17">
        <f t="shared" si="120"/>
        <v>-2.6567627782388078E-2</v>
      </c>
      <c r="H5332">
        <f t="shared" si="117"/>
        <v>2.1294205407023061E-4</v>
      </c>
      <c r="I5332">
        <f t="shared" si="118"/>
        <v>1.4592534189448747E-2</v>
      </c>
      <c r="J5332" s="19">
        <f>AVERAGE(D5088:D5331)-I5332*_xlfn.NORM.S.INV(0.95)</f>
        <v>-2.2215673984515742E-2</v>
      </c>
      <c r="K5332" s="26">
        <f t="shared" si="121"/>
        <v>0</v>
      </c>
      <c r="L5332" s="4">
        <f>0.94*L5331+(1-0.94)*D5331^2</f>
        <v>2.1294205113312978E-4</v>
      </c>
      <c r="M5332" s="4">
        <f t="shared" si="122"/>
        <v>1.4592534088811641E-2</v>
      </c>
      <c r="N5332" s="4">
        <f>D5332/M5332</f>
        <v>0.8067652722430666</v>
      </c>
      <c r="O5332" s="18">
        <f>AVERAGE(D5088:D5331)-M5332*_xlfn.PERCENTILE.EXC(N5088:N5331,0.95)</f>
        <v>-2.3772947867360651E-2</v>
      </c>
      <c r="P5332" s="4">
        <f>LN(C5332/C5331)</f>
        <v>0</v>
      </c>
      <c r="Q5332">
        <f>$Y$3*D5332+$Y$4*P5332</f>
        <v>2.4690393489323783E-3</v>
      </c>
    </row>
    <row r="5333" spans="1:17" x14ac:dyDescent="0.25">
      <c r="A5333" s="5">
        <v>40598</v>
      </c>
      <c r="B5333">
        <v>10.36721</v>
      </c>
      <c r="C5333">
        <v>20.811392000000001</v>
      </c>
      <c r="D5333" s="10">
        <f t="shared" si="123"/>
        <v>7.5806104438816044E-4</v>
      </c>
      <c r="E5333" s="6">
        <f t="shared" si="116"/>
        <v>1.5862629303316066E-2</v>
      </c>
      <c r="F5333" s="17">
        <f t="shared" si="119"/>
        <v>-2.4313270436849634E-2</v>
      </c>
      <c r="G5333" s="17">
        <f t="shared" si="120"/>
        <v>-2.6567627782388078E-2</v>
      </c>
      <c r="H5333">
        <f t="shared" si="117"/>
        <v>2.0848138900804412E-4</v>
      </c>
      <c r="I5333">
        <f t="shared" si="118"/>
        <v>1.4438884617865888E-2</v>
      </c>
      <c r="J5333" s="19">
        <f>AVERAGE(D5089:D5332)-I5333*_xlfn.NORM.S.INV(0.95)</f>
        <v>-2.1917128065092696E-2</v>
      </c>
      <c r="K5333" s="26">
        <f t="shared" si="121"/>
        <v>0</v>
      </c>
      <c r="L5333" s="4">
        <f>0.94*L5332+(1-0.94)*D5332^2</f>
        <v>2.0848138624716931E-4</v>
      </c>
      <c r="M5333" s="4">
        <f t="shared" si="122"/>
        <v>1.4438884522260343E-2</v>
      </c>
      <c r="N5333" s="4">
        <f>D5333/M5333</f>
        <v>5.2501357928270855E-2</v>
      </c>
      <c r="O5333" s="18">
        <f>AVERAGE(D5089:D5332)-M5333*_xlfn.PERCENTILE.EXC(N5089:N5332,0.95)</f>
        <v>-2.3458004908169999E-2</v>
      </c>
      <c r="P5333" s="4">
        <f>LN(C5333/C5332)</f>
        <v>6.7467659977093527E-3</v>
      </c>
      <c r="Q5333">
        <f>$Y$3*D5333+$Y$4*P5333</f>
        <v>5.4907851513162388E-3</v>
      </c>
    </row>
    <row r="5334" spans="1:17" x14ac:dyDescent="0.25">
      <c r="A5334" s="5">
        <v>40599</v>
      </c>
      <c r="B5334">
        <v>10.526861999999999</v>
      </c>
      <c r="C5334">
        <v>20.640356000000001</v>
      </c>
      <c r="D5334" s="10">
        <f t="shared" si="123"/>
        <v>1.5282335316153955E-2</v>
      </c>
      <c r="E5334" s="6">
        <f t="shared" si="116"/>
        <v>1.5880970858032323E-2</v>
      </c>
      <c r="F5334" s="17">
        <f t="shared" si="119"/>
        <v>-2.4328923042762185E-2</v>
      </c>
      <c r="G5334" s="17">
        <f t="shared" si="120"/>
        <v>-2.6567627782388078E-2</v>
      </c>
      <c r="H5334">
        <f t="shared" si="117"/>
        <v>1.9600698506038261E-4</v>
      </c>
      <c r="I5334">
        <f t="shared" si="118"/>
        <v>1.400024946421965E-2</v>
      </c>
      <c r="J5334" s="19">
        <f>AVERAGE(D5090:D5333)-I5334*_xlfn.NORM.S.INV(0.95)</f>
        <v>-2.1265580809663148E-2</v>
      </c>
      <c r="K5334" s="26">
        <f t="shared" si="121"/>
        <v>0</v>
      </c>
      <c r="L5334" s="4">
        <f>0.94*L5333+(1-0.94)*D5333^2</f>
        <v>1.9600698246516029E-4</v>
      </c>
      <c r="M5334" s="4">
        <f t="shared" si="122"/>
        <v>1.400024937153479E-2</v>
      </c>
      <c r="N5334" s="4">
        <f>D5334/M5334</f>
        <v>1.0915759362990987</v>
      </c>
      <c r="O5334" s="18">
        <f>AVERAGE(D5090:D5333)-M5334*_xlfn.PERCENTILE.EXC(N5090:N5333,0.95)</f>
        <v>-2.2759647752371527E-2</v>
      </c>
      <c r="P5334" s="4">
        <f>LN(C5334/C5333)</f>
        <v>-8.2523405596420189E-3</v>
      </c>
      <c r="Q5334">
        <f>$Y$3*D5334+$Y$4*P5334</f>
        <v>-3.3165318403166411E-3</v>
      </c>
    </row>
    <row r="5335" spans="1:17" x14ac:dyDescent="0.25">
      <c r="A5335" s="5">
        <v>40602</v>
      </c>
      <c r="B5335">
        <v>10.679546999999999</v>
      </c>
      <c r="C5335">
        <v>20.663681</v>
      </c>
      <c r="D5335" s="10">
        <f t="shared" si="123"/>
        <v>1.440014086678245E-2</v>
      </c>
      <c r="E5335" s="6">
        <f t="shared" si="116"/>
        <v>1.5901232478299356E-2</v>
      </c>
      <c r="F5335" s="17">
        <f t="shared" si="119"/>
        <v>-2.4329767672889288E-2</v>
      </c>
      <c r="G5335" s="17">
        <f t="shared" si="120"/>
        <v>-2.6567627782388078E-2</v>
      </c>
      <c r="H5335">
        <f t="shared" si="117"/>
        <v>1.9825955231968164E-4</v>
      </c>
      <c r="I5335">
        <f t="shared" si="118"/>
        <v>1.4080467049060611E-2</v>
      </c>
      <c r="J5335" s="19">
        <f>AVERAGE(D5091:D5334)-I5335*_xlfn.NORM.S.INV(0.95)</f>
        <v>-2.1368202452362227E-2</v>
      </c>
      <c r="K5335" s="26">
        <f t="shared" si="121"/>
        <v>0</v>
      </c>
      <c r="L5335" s="4">
        <f>0.94*L5334+(1-0.94)*D5334^2</f>
        <v>1.9825954988017265E-4</v>
      </c>
      <c r="M5335" s="4">
        <f t="shared" si="122"/>
        <v>1.4080466962433194E-2</v>
      </c>
      <c r="N5335" s="4">
        <f>D5335/M5335</f>
        <v>1.0227033595691215</v>
      </c>
      <c r="O5335" s="18">
        <f>AVERAGE(D5091:D5334)-M5335*_xlfn.PERCENTILE.EXC(N5091:N5334,0.95)</f>
        <v>-2.2870829999908908E-2</v>
      </c>
      <c r="P5335" s="4">
        <f>LN(C5335/C5334)</f>
        <v>1.1294296719456709E-3</v>
      </c>
      <c r="Q5335">
        <f>$Y$3*D5335+$Y$4*P5335</f>
        <v>3.9126289126239283E-3</v>
      </c>
    </row>
    <row r="5336" spans="1:17" x14ac:dyDescent="0.25">
      <c r="A5336" s="5">
        <v>40603</v>
      </c>
      <c r="B5336">
        <v>10.561629999999999</v>
      </c>
      <c r="C5336">
        <v>20.337164000000001</v>
      </c>
      <c r="D5336" s="10">
        <f t="shared" si="123"/>
        <v>-1.1102794475088757E-2</v>
      </c>
      <c r="E5336" s="6">
        <f t="shared" si="116"/>
        <v>1.5921488516779297E-2</v>
      </c>
      <c r="F5336" s="17">
        <f t="shared" si="119"/>
        <v>-2.4316091160107512E-2</v>
      </c>
      <c r="G5336" s="17">
        <f t="shared" si="120"/>
        <v>-2.6567627782388078E-2</v>
      </c>
      <c r="H5336">
        <f t="shared" si="117"/>
        <v>1.9880582259949143E-4</v>
      </c>
      <c r="I5336">
        <f t="shared" si="118"/>
        <v>1.4099851864452031E-2</v>
      </c>
      <c r="J5336" s="19">
        <f>AVERAGE(D5092:D5335)-I5336*_xlfn.NORM.S.INV(0.95)</f>
        <v>-2.135308372390067E-2</v>
      </c>
      <c r="K5336" s="26">
        <f t="shared" si="121"/>
        <v>0</v>
      </c>
      <c r="L5336" s="4">
        <f>0.94*L5335+(1-0.94)*D5335^2</f>
        <v>1.9880582030635299E-4</v>
      </c>
      <c r="M5336" s="4">
        <f t="shared" si="122"/>
        <v>1.409985178313421E-2</v>
      </c>
      <c r="N5336" s="4">
        <f>D5336/M5336</f>
        <v>-0.78744050972007829</v>
      </c>
      <c r="O5336" s="18">
        <f>AVERAGE(D5092:D5335)-M5336*_xlfn.PERCENTILE.EXC(N5092:N5335,0.95)</f>
        <v>-2.2857779973529557E-2</v>
      </c>
      <c r="P5336" s="4">
        <f>LN(C5336/C5335)</f>
        <v>-1.5927666994568542E-2</v>
      </c>
      <c r="Q5336">
        <f>$Y$3*D5336+$Y$4*P5336</f>
        <v>-1.4915770847072681E-2</v>
      </c>
    </row>
    <row r="5337" spans="1:17" x14ac:dyDescent="0.25">
      <c r="A5337" s="5">
        <v>40604</v>
      </c>
      <c r="B5337">
        <v>10.646591000000001</v>
      </c>
      <c r="C5337">
        <v>20.274975000000001</v>
      </c>
      <c r="D5337" s="10">
        <f t="shared" si="123"/>
        <v>8.0121245906839729E-3</v>
      </c>
      <c r="E5337" s="6">
        <f t="shared" si="116"/>
        <v>1.5900938832582191E-2</v>
      </c>
      <c r="F5337" s="17">
        <f t="shared" si="119"/>
        <v>-2.4414857076428941E-2</v>
      </c>
      <c r="G5337" s="17">
        <f t="shared" si="120"/>
        <v>-2.6567627782388078E-2</v>
      </c>
      <c r="H5337">
        <f t="shared" si="117"/>
        <v>1.9427379595288562E-4</v>
      </c>
      <c r="I5337">
        <f t="shared" si="118"/>
        <v>1.3938213513678344E-2</v>
      </c>
      <c r="J5337" s="19">
        <f>AVERAGE(D5093:D5336)-I5337*_xlfn.NORM.S.INV(0.95)</f>
        <v>-2.1152659994336145E-2</v>
      </c>
      <c r="K5337" s="26">
        <f t="shared" si="121"/>
        <v>0</v>
      </c>
      <c r="L5337" s="4">
        <f>0.94*L5336+(1-0.94)*D5336^2</f>
        <v>1.942737937973355E-4</v>
      </c>
      <c r="M5337" s="4">
        <f t="shared" si="122"/>
        <v>1.3938213436353151E-2</v>
      </c>
      <c r="N5337" s="4">
        <f>D5337/M5337</f>
        <v>0.57483153255402408</v>
      </c>
      <c r="O5337" s="18">
        <f>AVERAGE(D5093:D5336)-M5337*_xlfn.PERCENTILE.EXC(N5093:N5336,0.95)</f>
        <v>-2.2640106662411921E-2</v>
      </c>
      <c r="P5337" s="4">
        <f>LN(C5337/C5336)</f>
        <v>-3.0625842489146911E-3</v>
      </c>
      <c r="Q5337">
        <f>$Y$3*D5337+$Y$4*P5337</f>
        <v>-7.3994149220274431E-4</v>
      </c>
    </row>
    <row r="5338" spans="1:17" x14ac:dyDescent="0.25">
      <c r="A5338" s="5">
        <v>40605</v>
      </c>
      <c r="B5338">
        <v>10.871546</v>
      </c>
      <c r="C5338">
        <v>20.368261</v>
      </c>
      <c r="D5338" s="10">
        <f t="shared" si="123"/>
        <v>2.0909170313128413E-2</v>
      </c>
      <c r="E5338" s="6">
        <f t="shared" si="116"/>
        <v>1.5947379797416856E-2</v>
      </c>
      <c r="F5338" s="17">
        <f t="shared" si="119"/>
        <v>-2.4297994850658023E-2</v>
      </c>
      <c r="G5338" s="17">
        <f t="shared" si="120"/>
        <v>-2.6567627782388078E-2</v>
      </c>
      <c r="H5338">
        <f t="shared" si="117"/>
        <v>1.8646901662311104E-4</v>
      </c>
      <c r="I5338">
        <f t="shared" si="118"/>
        <v>1.3655365854604961E-2</v>
      </c>
      <c r="J5338" s="19">
        <f>AVERAGE(D5094:D5337)-I5338*_xlfn.NORM.S.INV(0.95)</f>
        <v>-2.0604355993247961E-2</v>
      </c>
      <c r="K5338" s="26">
        <f t="shared" si="121"/>
        <v>0</v>
      </c>
      <c r="L5338" s="4">
        <f>0.94*L5337+(1-0.94)*D5337^2</f>
        <v>1.8646901459689393E-4</v>
      </c>
      <c r="M5338" s="4">
        <f t="shared" si="122"/>
        <v>1.3655365780413717E-2</v>
      </c>
      <c r="N5338" s="4">
        <f>D5338/M5338</f>
        <v>1.5312054359700153</v>
      </c>
      <c r="O5338" s="18">
        <f>AVERAGE(D5094:D5337)-M5338*_xlfn.PERCENTILE.EXC(N5094:N5337,0.95)</f>
        <v>-2.2061617963015992E-2</v>
      </c>
      <c r="P5338" s="4">
        <f>LN(C5338/C5337)</f>
        <v>4.5904889962374044E-3</v>
      </c>
      <c r="Q5338">
        <f>$Y$3*D5338+$Y$4*P5338</f>
        <v>8.012923618106977E-3</v>
      </c>
    </row>
    <row r="5339" spans="1:17" x14ac:dyDescent="0.25">
      <c r="A5339" s="5">
        <v>40606</v>
      </c>
      <c r="B5339">
        <v>10.884850999999999</v>
      </c>
      <c r="C5339">
        <v>20.173905999999999</v>
      </c>
      <c r="D5339" s="10">
        <f t="shared" si="123"/>
        <v>1.2230886997170337E-3</v>
      </c>
      <c r="E5339" s="6">
        <f t="shared" si="116"/>
        <v>1.5945952500175289E-2</v>
      </c>
      <c r="F5339" s="17">
        <f t="shared" si="119"/>
        <v>-2.4299843755239886E-2</v>
      </c>
      <c r="G5339" s="17">
        <f t="shared" si="120"/>
        <v>-2.6567627782388078E-2</v>
      </c>
      <c r="H5339">
        <f t="shared" si="117"/>
        <v>2.0151247981672904E-4</v>
      </c>
      <c r="I5339">
        <f t="shared" si="118"/>
        <v>1.4195509142567907E-2</v>
      </c>
      <c r="J5339" s="19">
        <f>AVERAGE(D5095:D5338)-I5339*_xlfn.NORM.S.INV(0.95)</f>
        <v>-2.1418272954661744E-2</v>
      </c>
      <c r="K5339" s="26">
        <f t="shared" si="121"/>
        <v>0</v>
      </c>
      <c r="L5339" s="4">
        <f>0.94*L5338+(1-0.94)*D5338^2</f>
        <v>2.0151247791208495E-4</v>
      </c>
      <c r="M5339" s="4">
        <f t="shared" si="122"/>
        <v>1.4195509075481758E-2</v>
      </c>
      <c r="N5339" s="4">
        <f>D5339/M5339</f>
        <v>8.6160256262280271E-2</v>
      </c>
      <c r="O5339" s="18">
        <f>AVERAGE(D5095:D5338)-M5339*_xlfn.PERCENTILE.EXC(N5095:N5338,0.95)</f>
        <v>-2.2933177503932162E-2</v>
      </c>
      <c r="P5339" s="4">
        <f>LN(C5339/C5338)</f>
        <v>-9.5878687922175999E-3</v>
      </c>
      <c r="Q5339">
        <f>$Y$3*D5339+$Y$4*P5339</f>
        <v>-7.3205412736845974E-3</v>
      </c>
    </row>
    <row r="5340" spans="1:17" x14ac:dyDescent="0.25">
      <c r="A5340" s="5">
        <v>40609</v>
      </c>
      <c r="B5340">
        <v>10.744555</v>
      </c>
      <c r="C5340">
        <v>19.995104000000001</v>
      </c>
      <c r="D5340" s="10">
        <f t="shared" si="123"/>
        <v>-1.2972891405161981E-2</v>
      </c>
      <c r="E5340" s="6">
        <f t="shared" si="116"/>
        <v>1.5974368965298739E-2</v>
      </c>
      <c r="F5340" s="17">
        <f t="shared" si="119"/>
        <v>-2.4286452572122991E-2</v>
      </c>
      <c r="G5340" s="17">
        <f t="shared" si="120"/>
        <v>-2.6567627782388078E-2</v>
      </c>
      <c r="H5340">
        <f t="shared" si="117"/>
        <v>1.8951148778576781E-4</v>
      </c>
      <c r="I5340">
        <f t="shared" si="118"/>
        <v>1.3766317146781408E-2</v>
      </c>
      <c r="J5340" s="19">
        <f>AVERAGE(D5096:D5339)-I5340*_xlfn.NORM.S.INV(0.95)</f>
        <v>-2.0701271455661415E-2</v>
      </c>
      <c r="K5340" s="26">
        <f t="shared" si="121"/>
        <v>0</v>
      </c>
      <c r="L5340" s="4">
        <f>0.94*L5339+(1-0.94)*D5339^2</f>
        <v>1.8951148599540238E-4</v>
      </c>
      <c r="M5340" s="4">
        <f t="shared" si="122"/>
        <v>1.3766317081754378E-2</v>
      </c>
      <c r="N5340" s="4">
        <f>D5340/M5340</f>
        <v>-0.94236471004696032</v>
      </c>
      <c r="O5340" s="18">
        <f>AVERAGE(D5096:D5339)-M5340*_xlfn.PERCENTILE.EXC(N5096:N5339,0.95)</f>
        <v>-2.2170373850205899E-2</v>
      </c>
      <c r="P5340" s="4">
        <f>LN(C5340/C5339)</f>
        <v>-8.902543573533447E-3</v>
      </c>
      <c r="Q5340">
        <f>$Y$3*D5340+$Y$4*P5340</f>
        <v>-9.7561970686598064E-3</v>
      </c>
    </row>
    <row r="5341" spans="1:17" x14ac:dyDescent="0.25">
      <c r="A5341" s="5">
        <v>40610</v>
      </c>
      <c r="B5341">
        <v>10.75665</v>
      </c>
      <c r="C5341">
        <v>20.142810999999998</v>
      </c>
      <c r="D5341" s="10">
        <f t="shared" si="123"/>
        <v>1.1250533424303586E-3</v>
      </c>
      <c r="E5341" s="6">
        <f t="shared" si="116"/>
        <v>1.5953924156370418E-2</v>
      </c>
      <c r="F5341" s="17">
        <f t="shared" si="119"/>
        <v>-2.4396040911821397E-2</v>
      </c>
      <c r="G5341" s="17">
        <f t="shared" si="120"/>
        <v>-2.6567627782388078E-2</v>
      </c>
      <c r="H5341">
        <f t="shared" si="117"/>
        <v>1.8823855320322929E-4</v>
      </c>
      <c r="I5341">
        <f t="shared" si="118"/>
        <v>1.3720005583206928E-2</v>
      </c>
      <c r="J5341" s="19">
        <f>AVERAGE(D5097:D5340)-I5341*_xlfn.NORM.S.INV(0.95)</f>
        <v>-2.0687943126321096E-2</v>
      </c>
      <c r="K5341" s="26">
        <f t="shared" si="121"/>
        <v>0</v>
      </c>
      <c r="L5341" s="4">
        <f>0.94*L5340+(1-0.94)*D5340^2</f>
        <v>1.8823855152028576E-4</v>
      </c>
      <c r="M5341" s="4">
        <f t="shared" si="122"/>
        <v>1.3720005521875193E-2</v>
      </c>
      <c r="N5341" s="4">
        <f>D5341/M5341</f>
        <v>8.2000939477507653E-2</v>
      </c>
      <c r="O5341" s="18">
        <f>AVERAGE(D5097:D5340)-M5341*_xlfn.PERCENTILE.EXC(N5097:N5340,0.95)</f>
        <v>-2.2152103287994704E-2</v>
      </c>
      <c r="P5341" s="4">
        <f>LN(C5341/C5340)</f>
        <v>7.3600069545089785E-3</v>
      </c>
      <c r="Q5341">
        <f>$Y$3*D5341+$Y$4*P5341</f>
        <v>6.0523816204912399E-3</v>
      </c>
    </row>
    <row r="5342" spans="1:17" x14ac:dyDescent="0.25">
      <c r="A5342" s="5">
        <v>40611</v>
      </c>
      <c r="B5342">
        <v>10.657173999999999</v>
      </c>
      <c r="C5342">
        <v>20.12726</v>
      </c>
      <c r="D5342" s="10">
        <f t="shared" si="123"/>
        <v>-9.290887565705586E-3</v>
      </c>
      <c r="E5342" s="6">
        <f t="shared" si="116"/>
        <v>1.5958861430211288E-2</v>
      </c>
      <c r="F5342" s="17">
        <f t="shared" si="119"/>
        <v>-2.431378220821194E-2</v>
      </c>
      <c r="G5342" s="17">
        <f t="shared" si="120"/>
        <v>-2.6567627782388078E-2</v>
      </c>
      <c r="H5342">
        <f t="shared" si="117"/>
        <v>1.7702018471243435E-4</v>
      </c>
      <c r="I5342">
        <f t="shared" si="118"/>
        <v>1.3304893261970738E-2</v>
      </c>
      <c r="J5342" s="19">
        <f>AVERAGE(D5098:D5341)-I5342*_xlfn.NORM.S.INV(0.95)</f>
        <v>-1.9956514133652129E-2</v>
      </c>
      <c r="K5342" s="26">
        <f t="shared" si="121"/>
        <v>0</v>
      </c>
      <c r="L5342" s="4">
        <f>0.94*L5341+(1-0.94)*D5341^2</f>
        <v>1.7702018313046742E-4</v>
      </c>
      <c r="M5342" s="4">
        <f t="shared" si="122"/>
        <v>1.3304893202520171E-2</v>
      </c>
      <c r="N5342" s="4">
        <f>D5342/M5342</f>
        <v>-0.69830606110733273</v>
      </c>
      <c r="O5342" s="18">
        <f>AVERAGE(D5098:D5341)-M5342*_xlfn.PERCENTILE.EXC(N5098:N5341,0.95)</f>
        <v>-2.1376374683414159E-2</v>
      </c>
      <c r="P5342" s="4">
        <f>LN(C5342/C5341)</f>
        <v>-7.7233540377995302E-4</v>
      </c>
      <c r="Q5342">
        <f>$Y$3*D5342+$Y$4*P5342</f>
        <v>-2.5588883292911283E-3</v>
      </c>
    </row>
    <row r="5343" spans="1:17" x14ac:dyDescent="0.25">
      <c r="A5343" s="5">
        <v>40612</v>
      </c>
      <c r="B5343">
        <v>10.481807</v>
      </c>
      <c r="C5343">
        <v>19.754111999999999</v>
      </c>
      <c r="D5343" s="10">
        <f t="shared" si="123"/>
        <v>-1.6592192708375964E-2</v>
      </c>
      <c r="E5343" s="6">
        <f t="shared" si="116"/>
        <v>1.5976445215089393E-2</v>
      </c>
      <c r="F5343" s="17">
        <f t="shared" si="119"/>
        <v>-2.4405823402515518E-2</v>
      </c>
      <c r="G5343" s="17">
        <f t="shared" si="120"/>
        <v>-2.6567627782388078E-2</v>
      </c>
      <c r="H5343">
        <f t="shared" si="117"/>
        <v>1.7157820913520324E-4</v>
      </c>
      <c r="I5343">
        <f t="shared" si="118"/>
        <v>1.3098786552013252E-2</v>
      </c>
      <c r="J5343" s="19">
        <f>AVERAGE(D5099:D5342)-I5343*_xlfn.NORM.S.INV(0.95)</f>
        <v>-1.9701418865758692E-2</v>
      </c>
      <c r="K5343" s="26">
        <f t="shared" si="121"/>
        <v>0</v>
      </c>
      <c r="L5343" s="4">
        <f>0.94*L5342+(1-0.94)*D5342^2</f>
        <v>1.7157820764815434E-4</v>
      </c>
      <c r="M5343" s="4">
        <f t="shared" si="122"/>
        <v>1.3098786495250403E-2</v>
      </c>
      <c r="N5343" s="4">
        <f>D5343/M5343</f>
        <v>-1.2666969352002388</v>
      </c>
      <c r="O5343" s="18">
        <f>AVERAGE(D5099:D5342)-M5343*_xlfn.PERCENTILE.EXC(N5099:N5342,0.95)</f>
        <v>-2.1099284293908376E-2</v>
      </c>
      <c r="P5343" s="4">
        <f>LN(C5343/C5342)</f>
        <v>-1.8713442928672039E-2</v>
      </c>
      <c r="Q5343">
        <f>$Y$3*D5343+$Y$4*P5343</f>
        <v>-1.826856383246251E-2</v>
      </c>
    </row>
    <row r="5344" spans="1:17" x14ac:dyDescent="0.25">
      <c r="A5344" s="5">
        <v>40613</v>
      </c>
      <c r="B5344">
        <v>10.642659999999999</v>
      </c>
      <c r="C5344">
        <v>19.964012</v>
      </c>
      <c r="D5344" s="10">
        <f t="shared" si="123"/>
        <v>1.5229364974938943E-2</v>
      </c>
      <c r="E5344" s="6">
        <f t="shared" si="116"/>
        <v>1.599887119195122E-2</v>
      </c>
      <c r="F5344" s="17">
        <f t="shared" si="119"/>
        <v>-2.4568053610124926E-2</v>
      </c>
      <c r="G5344" s="17">
        <f t="shared" si="120"/>
        <v>-2.6567627782388078E-2</v>
      </c>
      <c r="H5344">
        <f t="shared" si="117"/>
        <v>1.7780156811940414E-4</v>
      </c>
      <c r="I5344">
        <f t="shared" si="118"/>
        <v>1.3334225441299698E-2</v>
      </c>
      <c r="J5344" s="19">
        <f>AVERAGE(D5100:D5343)-I5344*_xlfn.NORM.S.INV(0.95)</f>
        <v>-2.0221988832004049E-2</v>
      </c>
      <c r="K5344" s="26">
        <f t="shared" si="121"/>
        <v>0</v>
      </c>
      <c r="L5344" s="4">
        <f>0.94*L5343+(1-0.94)*D5343^2</f>
        <v>1.7780156672157817E-4</v>
      </c>
      <c r="M5344" s="4">
        <f t="shared" si="122"/>
        <v>1.3334225388884732E-2</v>
      </c>
      <c r="N5344" s="4">
        <f>D5344/M5344</f>
        <v>1.1421259601351856</v>
      </c>
      <c r="O5344" s="18">
        <f>AVERAGE(D5100:D5343)-M5344*_xlfn.PERCENTILE.EXC(N5100:N5343,0.95)</f>
        <v>-2.1644979641473019E-2</v>
      </c>
      <c r="P5344" s="4">
        <f>LN(C5344/C5343)</f>
        <v>1.0569580481492489E-2</v>
      </c>
      <c r="Q5344">
        <f>$Y$3*D5344+$Y$4*P5344</f>
        <v>1.1546853550996883E-2</v>
      </c>
    </row>
    <row r="5345" spans="1:17" x14ac:dyDescent="0.25">
      <c r="A5345" s="5">
        <v>40616</v>
      </c>
      <c r="B5345">
        <v>10.690135</v>
      </c>
      <c r="C5345">
        <v>19.971786000000002</v>
      </c>
      <c r="D5345" s="10">
        <f t="shared" si="123"/>
        <v>4.4509009133908428E-3</v>
      </c>
      <c r="E5345" s="6">
        <f t="shared" si="116"/>
        <v>1.597565733806668E-2</v>
      </c>
      <c r="F5345" s="17">
        <f t="shared" si="119"/>
        <v>-2.4560613212076234E-2</v>
      </c>
      <c r="G5345" s="17">
        <f t="shared" si="120"/>
        <v>-2.6567627782388078E-2</v>
      </c>
      <c r="H5345">
        <f t="shared" si="117"/>
        <v>1.8104948748463374E-4</v>
      </c>
      <c r="I5345">
        <f t="shared" si="118"/>
        <v>1.3455463109259144E-2</v>
      </c>
      <c r="J5345" s="19">
        <f>AVERAGE(D5101:D5344)-I5345*_xlfn.NORM.S.INV(0.95)</f>
        <v>-2.0377079202442482E-2</v>
      </c>
      <c r="K5345" s="26">
        <f t="shared" si="121"/>
        <v>0</v>
      </c>
      <c r="L5345" s="4">
        <f>0.94*L5344+(1-0.94)*D5344^2</f>
        <v>1.8104948617067731E-4</v>
      </c>
      <c r="M5345" s="4">
        <f t="shared" si="122"/>
        <v>1.3455463060433012E-2</v>
      </c>
      <c r="N5345" s="4">
        <f>D5345/M5345</f>
        <v>0.33078764316027992</v>
      </c>
      <c r="O5345" s="18">
        <f>AVERAGE(D5101:D5344)-M5345*_xlfn.PERCENTILE.EXC(N5101:N5344,0.95)</f>
        <v>-2.1813008159910982E-2</v>
      </c>
      <c r="P5345" s="4">
        <f>LN(C5345/C5344)</f>
        <v>3.8932489082578426E-4</v>
      </c>
      <c r="Q5345">
        <f>$Y$3*D5345+$Y$4*P5345</f>
        <v>1.2411387187356397E-3</v>
      </c>
    </row>
    <row r="5346" spans="1:17" x14ac:dyDescent="0.25">
      <c r="A5346" s="5">
        <v>40617</v>
      </c>
      <c r="B5346">
        <v>10.444318000000001</v>
      </c>
      <c r="C5346">
        <v>19.738551999999999</v>
      </c>
      <c r="D5346" s="10">
        <f t="shared" si="123"/>
        <v>-2.3263255104573489E-2</v>
      </c>
      <c r="E5346" s="6">
        <f t="shared" si="116"/>
        <v>1.6019383502275917E-2</v>
      </c>
      <c r="F5346" s="17">
        <f t="shared" si="119"/>
        <v>-2.4455296133624647E-2</v>
      </c>
      <c r="G5346" s="17">
        <f t="shared" si="120"/>
        <v>-2.6567627782388078E-2</v>
      </c>
      <c r="H5346">
        <f t="shared" si="117"/>
        <v>1.7137514937200511E-4</v>
      </c>
      <c r="I5346">
        <f t="shared" si="118"/>
        <v>1.3091033166713967E-2</v>
      </c>
      <c r="J5346" s="19">
        <f>AVERAGE(D5102:D5345)-I5346*_xlfn.NORM.S.INV(0.95)</f>
        <v>-1.9710511602983254E-2</v>
      </c>
      <c r="K5346" s="26">
        <f t="shared" si="121"/>
        <v>1</v>
      </c>
      <c r="L5346" s="4">
        <f>0.94*L5345+(1-0.94)*D5345^2</f>
        <v>1.7137514813688609E-4</v>
      </c>
      <c r="M5346" s="4">
        <f t="shared" si="122"/>
        <v>1.3091033119539729E-2</v>
      </c>
      <c r="N5346" s="4">
        <f>D5346/M5346</f>
        <v>-1.7770373729977553</v>
      </c>
      <c r="O5346" s="18">
        <f>AVERAGE(D5102:D5345)-M5346*_xlfn.PERCENTILE.EXC(N5102:N5345,0.95)</f>
        <v>-2.1107549628534006E-2</v>
      </c>
      <c r="P5346" s="4">
        <f>LN(C5346/C5345)</f>
        <v>-1.174689986188456E-2</v>
      </c>
      <c r="Q5346">
        <f>$Y$3*D5346+$Y$4*P5346</f>
        <v>-1.4162166888364908E-2</v>
      </c>
    </row>
    <row r="5347" spans="1:17" x14ac:dyDescent="0.25">
      <c r="A5347" s="5">
        <v>40618</v>
      </c>
      <c r="B5347">
        <v>9.9780800000000003</v>
      </c>
      <c r="C5347">
        <v>19.272103999999999</v>
      </c>
      <c r="D5347" s="10">
        <f t="shared" si="123"/>
        <v>-4.5667411432013111E-2</v>
      </c>
      <c r="E5347" s="6">
        <f t="shared" si="116"/>
        <v>1.6299007910185657E-2</v>
      </c>
      <c r="F5347" s="17">
        <f t="shared" si="119"/>
        <v>-2.4698699521283243E-2</v>
      </c>
      <c r="G5347" s="17">
        <f t="shared" si="120"/>
        <v>-2.6567627782388078E-2</v>
      </c>
      <c r="H5347">
        <f t="shared" si="117"/>
        <v>1.935633826933127E-4</v>
      </c>
      <c r="I5347">
        <f t="shared" si="118"/>
        <v>1.3912705800573542E-2</v>
      </c>
      <c r="J5347" s="19">
        <f>AVERAGE(D5103:D5346)-I5347*_xlfn.NORM.S.INV(0.95)</f>
        <v>-2.1233523062820302E-2</v>
      </c>
      <c r="K5347" s="26">
        <f t="shared" si="121"/>
        <v>1</v>
      </c>
      <c r="L5347" s="4">
        <f>0.94*L5346+(1-0.94)*D5346^2</f>
        <v>1.9356338153230082E-4</v>
      </c>
      <c r="M5347" s="4">
        <f t="shared" si="122"/>
        <v>1.3912705758848665E-2</v>
      </c>
      <c r="N5347" s="4">
        <f>D5347/M5347</f>
        <v>-3.2824248728877223</v>
      </c>
      <c r="O5347" s="18">
        <f>AVERAGE(D5103:D5346)-M5347*_xlfn.PERCENTILE.EXC(N5103:N5346,0.95)</f>
        <v>-2.271824768210929E-2</v>
      </c>
      <c r="P5347" s="4">
        <f>LN(C5347/C5346)</f>
        <v>-2.3915015990007445E-2</v>
      </c>
      <c r="Q5347">
        <f>$Y$3*D5347+$Y$4*P5347</f>
        <v>-2.8477036034621032E-2</v>
      </c>
    </row>
    <row r="5348" spans="1:17" x14ac:dyDescent="0.25">
      <c r="A5348" s="5">
        <v>40619</v>
      </c>
      <c r="B5348">
        <v>10.118074</v>
      </c>
      <c r="C5348">
        <v>19.264339</v>
      </c>
      <c r="D5348" s="10">
        <f t="shared" si="123"/>
        <v>1.3932642495848808E-2</v>
      </c>
      <c r="E5348" s="6">
        <f t="shared" si="116"/>
        <v>1.629625824729446E-2</v>
      </c>
      <c r="F5348" s="17">
        <f t="shared" si="119"/>
        <v>-2.5372163949848398E-2</v>
      </c>
      <c r="G5348" s="17">
        <f t="shared" si="120"/>
        <v>-2.7472955064072813E-2</v>
      </c>
      <c r="H5348">
        <f t="shared" si="117"/>
        <v>3.0708032774575972E-4</v>
      </c>
      <c r="I5348">
        <f t="shared" si="118"/>
        <v>1.7523707591310684E-2</v>
      </c>
      <c r="J5348" s="19">
        <f>AVERAGE(D5104:D5347)-I5348*_xlfn.NORM.S.INV(0.95)</f>
        <v>-2.7386615662273208E-2</v>
      </c>
      <c r="K5348" s="26">
        <f t="shared" si="121"/>
        <v>0</v>
      </c>
      <c r="L5348" s="4">
        <f>0.94*L5347+(1-0.94)*D5347^2</f>
        <v>3.0708032665440854E-4</v>
      </c>
      <c r="M5348" s="4">
        <f t="shared" si="122"/>
        <v>1.7523707560171409E-2</v>
      </c>
      <c r="N5348" s="4">
        <f>D5348/M5348</f>
        <v>0.79507389905977899</v>
      </c>
      <c r="O5348" s="18">
        <f>AVERAGE(D5104:D5347)-M5348*_xlfn.PERCENTILE.EXC(N5104:N5347,0.95)</f>
        <v>-2.9256696218625946E-2</v>
      </c>
      <c r="P5348" s="4">
        <f>LN(C5348/C5347)</f>
        <v>-4.0299516512660002E-4</v>
      </c>
      <c r="Q5348">
        <f>$Y$3*D5348+$Y$4*P5348</f>
        <v>2.6035457253261157E-3</v>
      </c>
    </row>
    <row r="5349" spans="1:17" x14ac:dyDescent="0.25">
      <c r="A5349" s="5">
        <v>40620</v>
      </c>
      <c r="B5349">
        <v>9.9980379999999993</v>
      </c>
      <c r="C5349">
        <v>19.279881</v>
      </c>
      <c r="D5349" s="10">
        <f t="shared" si="123"/>
        <v>-1.1934455797050991E-2</v>
      </c>
      <c r="E5349" s="6">
        <f t="shared" si="116"/>
        <v>1.6315483252345147E-2</v>
      </c>
      <c r="F5349" s="17">
        <f t="shared" si="119"/>
        <v>-2.5371109599148144E-2</v>
      </c>
      <c r="G5349" s="17">
        <f t="shared" si="120"/>
        <v>-2.7472955064072813E-2</v>
      </c>
      <c r="H5349">
        <f t="shared" si="117"/>
        <v>3.0030261969604205E-4</v>
      </c>
      <c r="I5349">
        <f t="shared" si="118"/>
        <v>1.7329241751907153E-2</v>
      </c>
      <c r="J5349" s="19">
        <f>AVERAGE(D5105:D5348)-I5349*_xlfn.NORM.S.INV(0.95)</f>
        <v>-2.7070216263291372E-2</v>
      </c>
      <c r="K5349" s="26">
        <f t="shared" si="121"/>
        <v>0</v>
      </c>
      <c r="L5349" s="4">
        <f>0.94*L5348+(1-0.94)*D5348^2</f>
        <v>3.0030261867017191E-4</v>
      </c>
      <c r="M5349" s="4">
        <f t="shared" si="122"/>
        <v>1.7329241722307757E-2</v>
      </c>
      <c r="N5349" s="4">
        <f>D5349/M5349</f>
        <v>-0.6886888640769484</v>
      </c>
      <c r="O5349" s="18">
        <f>AVERAGE(D5105:D5348)-M5349*_xlfn.PERCENTILE.EXC(N5105:N5348,0.95)</f>
        <v>-2.8919543976868686E-2</v>
      </c>
      <c r="P5349" s="4">
        <f>LN(C5349/C5348)</f>
        <v>8.0645040124453088E-4</v>
      </c>
      <c r="Q5349">
        <f>$Y$3*D5349+$Y$4*P5349</f>
        <v>-1.8656355130692078E-3</v>
      </c>
    </row>
    <row r="5350" spans="1:17" x14ac:dyDescent="0.25">
      <c r="A5350" s="5">
        <v>40623</v>
      </c>
      <c r="B5350">
        <v>10.258972999999999</v>
      </c>
      <c r="C5350">
        <v>19.691917</v>
      </c>
      <c r="D5350" s="10">
        <f t="shared" si="123"/>
        <v>2.576386352234316E-2</v>
      </c>
      <c r="E5350" s="6">
        <f t="shared" si="116"/>
        <v>1.6388704909542581E-2</v>
      </c>
      <c r="F5350" s="17">
        <f t="shared" si="119"/>
        <v>-2.5436844976311806E-2</v>
      </c>
      <c r="G5350" s="17">
        <f t="shared" si="120"/>
        <v>-2.7472955064072813E-2</v>
      </c>
      <c r="H5350">
        <f t="shared" si="117"/>
        <v>2.9083033662458536E-4</v>
      </c>
      <c r="I5350">
        <f t="shared" si="118"/>
        <v>1.7053748462569317E-2</v>
      </c>
      <c r="J5350" s="19">
        <f>AVERAGE(D5106:D5349)-I5350*_xlfn.NORM.S.INV(0.95)</f>
        <v>-2.6651183185001124E-2</v>
      </c>
      <c r="K5350" s="26">
        <f t="shared" si="121"/>
        <v>0</v>
      </c>
      <c r="L5350" s="4">
        <f>0.94*L5349+(1-0.94)*D5349^2</f>
        <v>2.9083033566026744E-4</v>
      </c>
      <c r="M5350" s="4">
        <f t="shared" si="122"/>
        <v>1.7053748434296415E-2</v>
      </c>
      <c r="N5350" s="4">
        <f>D5350/M5350</f>
        <v>1.5107449028936082</v>
      </c>
      <c r="O5350" s="18">
        <f>AVERAGE(D5106:D5349)-M5350*_xlfn.PERCENTILE.EXC(N5106:N5349,0.95)</f>
        <v>-2.8471111034684193E-2</v>
      </c>
      <c r="P5350" s="4">
        <f>LN(C5350/C5349)</f>
        <v>2.1146130013282201E-2</v>
      </c>
      <c r="Q5350">
        <f>$Y$3*D5350+$Y$4*P5350</f>
        <v>2.2114583942192456E-2</v>
      </c>
    </row>
    <row r="5351" spans="1:17" x14ac:dyDescent="0.25">
      <c r="A5351" s="5">
        <v>40624</v>
      </c>
      <c r="B5351">
        <v>10.316419</v>
      </c>
      <c r="C5351">
        <v>19.668585</v>
      </c>
      <c r="D5351" s="10">
        <f t="shared" si="123"/>
        <v>5.5839664456493491E-3</v>
      </c>
      <c r="E5351" s="6">
        <f t="shared" si="116"/>
        <v>1.6380352761251847E-2</v>
      </c>
      <c r="F5351" s="17">
        <f t="shared" si="119"/>
        <v>-2.5468575747425792E-2</v>
      </c>
      <c r="G5351" s="17">
        <f t="shared" si="120"/>
        <v>-2.7472955064072813E-2</v>
      </c>
      <c r="H5351">
        <f t="shared" si="117"/>
        <v>3.1320711624298569E-4</v>
      </c>
      <c r="I5351">
        <f t="shared" si="118"/>
        <v>1.7697658496054942E-2</v>
      </c>
      <c r="J5351" s="19">
        <f>AVERAGE(D5107:D5350)-I5351*_xlfn.NORM.S.INV(0.95)</f>
        <v>-2.7621612801711787E-2</v>
      </c>
      <c r="K5351" s="26">
        <f t="shared" si="121"/>
        <v>0</v>
      </c>
      <c r="L5351" s="4">
        <f>0.94*L5350+(1-0.94)*D5350^2</f>
        <v>3.1320711533652687E-4</v>
      </c>
      <c r="M5351" s="4">
        <f t="shared" si="122"/>
        <v>1.7697658470445372E-2</v>
      </c>
      <c r="N5351" s="4">
        <f>D5351/M5351</f>
        <v>0.3155200703513647</v>
      </c>
      <c r="O5351" s="18">
        <f>AVERAGE(D5107:D5350)-M5351*_xlfn.PERCENTILE.EXC(N5107:N5350,0.95)</f>
        <v>-2.9510256917302413E-2</v>
      </c>
      <c r="P5351" s="4">
        <f>LN(C5351/C5350)</f>
        <v>-1.1855541239202121E-3</v>
      </c>
      <c r="Q5351">
        <f>$Y$3*D5351+$Y$4*P5351</f>
        <v>2.3418323848371596E-4</v>
      </c>
    </row>
    <row r="5352" spans="1:17" x14ac:dyDescent="0.25">
      <c r="A5352" s="5">
        <v>40625</v>
      </c>
      <c r="B5352">
        <v>10.255644</v>
      </c>
      <c r="C5352">
        <v>19.855170999999999</v>
      </c>
      <c r="D5352" s="10">
        <f t="shared" si="123"/>
        <v>-5.9085155248956656E-3</v>
      </c>
      <c r="E5352" s="6">
        <f t="shared" si="116"/>
        <v>1.6386033806962363E-2</v>
      </c>
      <c r="F5352" s="17">
        <f t="shared" si="119"/>
        <v>-2.5475491698972355E-2</v>
      </c>
      <c r="G5352" s="17">
        <f t="shared" si="120"/>
        <v>-2.7472955064072813E-2</v>
      </c>
      <c r="H5352">
        <f t="shared" si="117"/>
        <v>2.9628553014437477E-4</v>
      </c>
      <c r="I5352">
        <f t="shared" si="118"/>
        <v>1.7212946585183339E-2</v>
      </c>
      <c r="J5352" s="19">
        <f>AVERAGE(D5108:D5351)-I5352*_xlfn.NORM.S.INV(0.95)</f>
        <v>-2.6844986670043466E-2</v>
      </c>
      <c r="K5352" s="26">
        <f t="shared" si="121"/>
        <v>0</v>
      </c>
      <c r="L5352" s="4">
        <f>0.94*L5351+(1-0.94)*D5351^2</f>
        <v>2.9628552929230348E-4</v>
      </c>
      <c r="M5352" s="4">
        <f t="shared" si="122"/>
        <v>1.7212946560432454E-2</v>
      </c>
      <c r="N5352" s="4">
        <f>D5352/M5352</f>
        <v>-0.34325997028757532</v>
      </c>
      <c r="O5352" s="18">
        <f>AVERAGE(D5108:D5351)-M5352*_xlfn.PERCENTILE.EXC(N5108:N5351,0.95)</f>
        <v>-2.8681903700180783E-2</v>
      </c>
      <c r="P5352" s="4">
        <f>LN(C5352/C5351)</f>
        <v>9.4417841327760696E-3</v>
      </c>
      <c r="Q5352">
        <f>$Y$3*D5352+$Y$4*P5352</f>
        <v>6.2224433058852037E-3</v>
      </c>
    </row>
    <row r="5353" spans="1:17" x14ac:dyDescent="0.25">
      <c r="A5353" s="5">
        <v>40626</v>
      </c>
      <c r="B5353">
        <v>10.430405</v>
      </c>
      <c r="C5353">
        <v>20.065066999999999</v>
      </c>
      <c r="D5353" s="10">
        <f t="shared" si="123"/>
        <v>1.6896910368619681E-2</v>
      </c>
      <c r="E5353" s="6">
        <f t="shared" si="116"/>
        <v>1.6414744727589962E-2</v>
      </c>
      <c r="F5353" s="17">
        <f t="shared" si="119"/>
        <v>-2.5527054253396381E-2</v>
      </c>
      <c r="G5353" s="17">
        <f t="shared" si="120"/>
        <v>-2.7472955064072813E-2</v>
      </c>
      <c r="H5353">
        <f t="shared" si="117"/>
        <v>2.8060303167818821E-4</v>
      </c>
      <c r="I5353">
        <f t="shared" si="118"/>
        <v>1.675120985714728E-2</v>
      </c>
      <c r="J5353" s="19">
        <f>AVERAGE(D5109:D5352)-I5353*_xlfn.NORM.S.INV(0.95)</f>
        <v>-2.6127715404018856E-2</v>
      </c>
      <c r="K5353" s="26">
        <f t="shared" si="121"/>
        <v>0</v>
      </c>
      <c r="L5353" s="4">
        <f>0.94*L5352+(1-0.94)*D5352^2</f>
        <v>2.8060303087724123E-4</v>
      </c>
      <c r="M5353" s="4">
        <f t="shared" si="122"/>
        <v>1.6751209833240143E-2</v>
      </c>
      <c r="N5353" s="4">
        <f>D5353/M5353</f>
        <v>1.0086979111855203</v>
      </c>
      <c r="O5353" s="18">
        <f>AVERAGE(D5109:D5352)-M5353*_xlfn.PERCENTILE.EXC(N5109:N5352,0.95)</f>
        <v>-2.7915357195338067E-2</v>
      </c>
      <c r="P5353" s="4">
        <f>LN(C5353/C5352)</f>
        <v>1.0515865874755614E-2</v>
      </c>
      <c r="Q5353">
        <f>$Y$3*D5353+$Y$4*P5353</f>
        <v>1.1854130111638893E-2</v>
      </c>
    </row>
    <row r="5354" spans="1:17" x14ac:dyDescent="0.25">
      <c r="A5354" s="5">
        <v>40627</v>
      </c>
      <c r="B5354">
        <v>10.629056</v>
      </c>
      <c r="C5354">
        <v>19.917366000000001</v>
      </c>
      <c r="D5354" s="10">
        <f t="shared" si="123"/>
        <v>1.8866284586301896E-2</v>
      </c>
      <c r="E5354" s="6">
        <f t="shared" si="116"/>
        <v>1.6450036015949143E-2</v>
      </c>
      <c r="F5354" s="17">
        <f t="shared" si="119"/>
        <v>-2.5523125817468365E-2</v>
      </c>
      <c r="G5354" s="17">
        <f t="shared" si="120"/>
        <v>-2.7472955064072813E-2</v>
      </c>
      <c r="H5354">
        <f t="shared" si="117"/>
        <v>2.8089718457780698E-4</v>
      </c>
      <c r="I5354">
        <f t="shared" si="118"/>
        <v>1.6759987606731901E-2</v>
      </c>
      <c r="J5354" s="19">
        <f>AVERAGE(D5110:D5353)-I5354*_xlfn.NORM.S.INV(0.95)</f>
        <v>-2.6090999819404152E-2</v>
      </c>
      <c r="K5354" s="26">
        <f t="shared" si="121"/>
        <v>0</v>
      </c>
      <c r="L5354" s="4">
        <f>0.94*L5353+(1-0.94)*D5353^2</f>
        <v>2.8089718382491677E-4</v>
      </c>
      <c r="M5354" s="4">
        <f t="shared" si="122"/>
        <v>1.6759987584270962E-2</v>
      </c>
      <c r="N5354" s="4">
        <f>D5354/M5354</f>
        <v>1.1256741385660494</v>
      </c>
      <c r="O5354" s="18">
        <f>AVERAGE(D5110:D5353)-M5354*_xlfn.PERCENTILE.EXC(N5110:N5353,0.95)</f>
        <v>-2.7879578349915661E-2</v>
      </c>
      <c r="P5354" s="4">
        <f>LN(C5354/C5353)</f>
        <v>-7.3883283632990614E-3</v>
      </c>
      <c r="Q5354">
        <f>$Y$3*D5354+$Y$4*P5354</f>
        <v>-1.8820809773970222E-3</v>
      </c>
    </row>
    <row r="5355" spans="1:17" x14ac:dyDescent="0.25">
      <c r="A5355" s="5">
        <v>40630</v>
      </c>
      <c r="B5355">
        <v>10.595796</v>
      </c>
      <c r="C5355">
        <v>19.754111999999999</v>
      </c>
      <c r="D5355" s="10">
        <f t="shared" si="123"/>
        <v>-3.1340644659669046E-3</v>
      </c>
      <c r="E5355" s="6">
        <f t="shared" si="116"/>
        <v>1.6448131974679772E-2</v>
      </c>
      <c r="F5355" s="17">
        <f t="shared" si="119"/>
        <v>-2.549276706816319E-2</v>
      </c>
      <c r="G5355" s="17">
        <f t="shared" si="120"/>
        <v>-2.7472955064072813E-2</v>
      </c>
      <c r="H5355">
        <f t="shared" si="117"/>
        <v>2.8539955514861852E-4</v>
      </c>
      <c r="I5355">
        <f t="shared" si="118"/>
        <v>1.6893772673639791E-2</v>
      </c>
      <c r="J5355" s="19">
        <f>AVERAGE(D5111:D5354)-I5355*_xlfn.NORM.S.INV(0.95)</f>
        <v>-2.6222648918976979E-2</v>
      </c>
      <c r="K5355" s="26">
        <f t="shared" si="121"/>
        <v>0</v>
      </c>
      <c r="L5355" s="4">
        <f>0.94*L5354+(1-0.94)*D5354^2</f>
        <v>2.8539955444090176E-4</v>
      </c>
      <c r="M5355" s="4">
        <f t="shared" si="122"/>
        <v>1.6893772652693706E-2</v>
      </c>
      <c r="N5355" s="4">
        <f>D5355/M5355</f>
        <v>-0.18551596084532243</v>
      </c>
      <c r="O5355" s="18">
        <f>AVERAGE(D5111:D5354)-M5355*_xlfn.PERCENTILE.EXC(N5111:N5354,0.95)</f>
        <v>-2.8025504616854185E-2</v>
      </c>
      <c r="P5355" s="4">
        <f>LN(C5355/C5354)</f>
        <v>-8.2303422901385901E-3</v>
      </c>
      <c r="Q5355">
        <f>$Y$3*D5355+$Y$4*P5355</f>
        <v>-7.1615256787094586E-3</v>
      </c>
    </row>
    <row r="5356" spans="1:17" x14ac:dyDescent="0.25">
      <c r="A5356" s="5">
        <v>40631</v>
      </c>
      <c r="B5356">
        <v>10.611518</v>
      </c>
      <c r="C5356">
        <v>19.816298</v>
      </c>
      <c r="D5356" s="10">
        <f t="shared" si="123"/>
        <v>1.4826962886723436E-3</v>
      </c>
      <c r="E5356" s="6">
        <f t="shared" si="116"/>
        <v>1.6448095022987254E-2</v>
      </c>
      <c r="F5356" s="17">
        <f t="shared" si="119"/>
        <v>-2.5533786769102351E-2</v>
      </c>
      <c r="G5356" s="17">
        <f t="shared" si="120"/>
        <v>-2.7472955064072813E-2</v>
      </c>
      <c r="H5356">
        <f t="shared" si="117"/>
        <v>2.6886492344431153E-4</v>
      </c>
      <c r="I5356">
        <f t="shared" si="118"/>
        <v>1.6397101068308127E-2</v>
      </c>
      <c r="J5356" s="19">
        <f>AVERAGE(D5112:D5355)-I5356*_xlfn.NORM.S.INV(0.95)</f>
        <v>-2.5449848397670328E-2</v>
      </c>
      <c r="K5356" s="26">
        <f t="shared" si="121"/>
        <v>0</v>
      </c>
      <c r="L5356" s="4">
        <f>0.94*L5355+(1-0.94)*D5355^2</f>
        <v>2.6886492277905782E-4</v>
      </c>
      <c r="M5356" s="4">
        <f t="shared" si="122"/>
        <v>1.6397101048022417E-2</v>
      </c>
      <c r="N5356" s="4">
        <f>D5356/M5356</f>
        <v>9.0424294168216096E-2</v>
      </c>
      <c r="O5356" s="18">
        <f>AVERAGE(D5112:D5355)-M5356*_xlfn.PERCENTILE.EXC(N5112:N5355,0.95)</f>
        <v>-2.7199700704912098E-2</v>
      </c>
      <c r="P5356" s="4">
        <f>LN(C5356/C5355)</f>
        <v>3.1430582191923763E-3</v>
      </c>
      <c r="Q5356">
        <f>$Y$3*D5356+$Y$4*P5356</f>
        <v>2.7948388964727034E-3</v>
      </c>
    </row>
    <row r="5357" spans="1:17" x14ac:dyDescent="0.25">
      <c r="A5357" s="5">
        <v>40632</v>
      </c>
      <c r="B5357">
        <v>10.541067999999999</v>
      </c>
      <c r="C5357">
        <v>19.909594999999999</v>
      </c>
      <c r="D5357" s="10">
        <f t="shared" si="123"/>
        <v>-6.6611487119333929E-3</v>
      </c>
      <c r="E5357" s="6">
        <f t="shared" si="116"/>
        <v>1.6456291655508951E-2</v>
      </c>
      <c r="F5357" s="17">
        <f t="shared" si="119"/>
        <v>-2.5536115181291893E-2</v>
      </c>
      <c r="G5357" s="17">
        <f t="shared" si="120"/>
        <v>-2.7472955064072813E-2</v>
      </c>
      <c r="H5357">
        <f t="shared" si="117"/>
        <v>2.5286493133471936E-4</v>
      </c>
      <c r="I5357">
        <f t="shared" si="118"/>
        <v>1.5901727306639343E-2</v>
      </c>
      <c r="J5357" s="19">
        <f>AVERAGE(D5113:D5356)-I5357*_xlfn.NORM.S.INV(0.95)</f>
        <v>-2.463742026140784E-2</v>
      </c>
      <c r="K5357" s="26">
        <f t="shared" si="121"/>
        <v>0</v>
      </c>
      <c r="L5357" s="4">
        <f>0.94*L5356+(1-0.94)*D5356^2</f>
        <v>2.5286493070938087E-4</v>
      </c>
      <c r="M5357" s="4">
        <f t="shared" si="122"/>
        <v>1.5901727286976749E-2</v>
      </c>
      <c r="N5357" s="4">
        <f>D5357/M5357</f>
        <v>-0.41889466419089977</v>
      </c>
      <c r="O5357" s="18">
        <f>AVERAGE(D5113:D5356)-M5357*_xlfn.PERCENTILE.EXC(N5113:N5356,0.95)</f>
        <v>-2.6334407680161251E-2</v>
      </c>
      <c r="P5357" s="4">
        <f>LN(C5357/C5356)</f>
        <v>4.6970459054671574E-3</v>
      </c>
      <c r="Q5357">
        <f>$Y$3*D5357+$Y$4*P5357</f>
        <v>2.3149491082039945E-3</v>
      </c>
    </row>
    <row r="5358" spans="1:17" x14ac:dyDescent="0.25">
      <c r="A5358" s="5">
        <v>40633</v>
      </c>
      <c r="B5358">
        <v>10.537442</v>
      </c>
      <c r="C5358">
        <v>19.738551999999999</v>
      </c>
      <c r="D5358" s="10">
        <f t="shared" si="123"/>
        <v>-3.4404709211091405E-4</v>
      </c>
      <c r="E5358" s="6">
        <f t="shared" si="116"/>
        <v>1.6439063704218257E-2</v>
      </c>
      <c r="F5358" s="17">
        <f t="shared" si="119"/>
        <v>-2.5579264664225221E-2</v>
      </c>
      <c r="G5358" s="17">
        <f t="shared" si="120"/>
        <v>-2.7472955064072813E-2</v>
      </c>
      <c r="H5358">
        <f t="shared" si="117"/>
        <v>2.403552895843857E-4</v>
      </c>
      <c r="I5358">
        <f t="shared" si="118"/>
        <v>1.5503396066165171E-2</v>
      </c>
      <c r="J5358" s="19">
        <f>AVERAGE(D5114:D5357)-I5358*_xlfn.NORM.S.INV(0.95)</f>
        <v>-2.401189089798704E-2</v>
      </c>
      <c r="K5358" s="26">
        <f t="shared" si="121"/>
        <v>0</v>
      </c>
      <c r="L5358" s="4">
        <f>0.94*L5357+(1-0.94)*D5357^2</f>
        <v>2.4035528899656752E-4</v>
      </c>
      <c r="M5358" s="4">
        <f t="shared" si="122"/>
        <v>1.5503396047207447E-2</v>
      </c>
      <c r="N5358" s="4">
        <f>D5358/M5358</f>
        <v>-2.219172438498632E-2</v>
      </c>
      <c r="O5358" s="18">
        <f>AVERAGE(D5114:D5357)-M5358*_xlfn.PERCENTILE.EXC(N5114:N5357,0.95)</f>
        <v>-2.5666369532340361E-2</v>
      </c>
      <c r="P5358" s="4">
        <f>LN(C5358/C5357)</f>
        <v>-8.6280986142259763E-3</v>
      </c>
      <c r="Q5358">
        <f>$Y$3*D5358+$Y$4*P5358</f>
        <v>-6.89072632365419E-3</v>
      </c>
    </row>
    <row r="5359" spans="1:17" x14ac:dyDescent="0.25">
      <c r="A5359" s="5">
        <v>40634</v>
      </c>
      <c r="B5359">
        <v>10.418013</v>
      </c>
      <c r="C5359">
        <v>19.808524999999999</v>
      </c>
      <c r="D5359" s="10">
        <f t="shared" si="123"/>
        <v>-1.1398491998489578E-2</v>
      </c>
      <c r="E5359" s="6">
        <f t="shared" si="116"/>
        <v>1.6442425891564163E-2</v>
      </c>
      <c r="F5359" s="17">
        <f t="shared" si="119"/>
        <v>-2.5607082279064136E-2</v>
      </c>
      <c r="G5359" s="17">
        <f t="shared" si="120"/>
        <v>-2.7472955064072813E-2</v>
      </c>
      <c r="H5359">
        <f t="shared" si="117"/>
        <v>2.2594107431341792E-4</v>
      </c>
      <c r="I5359">
        <f t="shared" si="118"/>
        <v>1.5031336411424566E-2</v>
      </c>
      <c r="J5359" s="19">
        <f>AVERAGE(D5115:D5358)-I5359*_xlfn.NORM.S.INV(0.95)</f>
        <v>-2.3291576935753858E-2</v>
      </c>
      <c r="K5359" s="26">
        <f t="shared" si="121"/>
        <v>0</v>
      </c>
      <c r="L5359" s="4">
        <f>0.94*L5358+(1-0.94)*D5358^2</f>
        <v>2.2594107376086884E-4</v>
      </c>
      <c r="M5359" s="4">
        <f t="shared" si="122"/>
        <v>1.503133639304466E-2</v>
      </c>
      <c r="N5359" s="4">
        <f>D5359/M5359</f>
        <v>-0.75831527553091804</v>
      </c>
      <c r="O5359" s="18">
        <f>AVERAGE(D5115:D5358)-M5359*_xlfn.PERCENTILE.EXC(N5115:N5358,0.95)</f>
        <v>-2.4895678697223349E-2</v>
      </c>
      <c r="P5359" s="4">
        <f>LN(C5359/C5358)</f>
        <v>3.538722875527514E-3</v>
      </c>
      <c r="Q5359">
        <f>$Y$3*D5359+$Y$4*P5359</f>
        <v>4.0601623419941326E-4</v>
      </c>
    </row>
    <row r="5360" spans="1:17" x14ac:dyDescent="0.25">
      <c r="A5360" s="5">
        <v>40637</v>
      </c>
      <c r="B5360">
        <v>10.316114000000001</v>
      </c>
      <c r="C5360">
        <v>19.862943999999999</v>
      </c>
      <c r="D5360" s="10">
        <f t="shared" si="123"/>
        <v>-9.8291884095771838E-3</v>
      </c>
      <c r="E5360" s="6">
        <f t="shared" si="116"/>
        <v>1.6451011490860395E-2</v>
      </c>
      <c r="F5360" s="17">
        <f t="shared" si="119"/>
        <v>-2.5712856158687219E-2</v>
      </c>
      <c r="G5360" s="17">
        <f t="shared" si="120"/>
        <v>-2.7472955064072813E-2</v>
      </c>
      <c r="H5360">
        <f t="shared" si="117"/>
        <v>2.2018014704499071E-4</v>
      </c>
      <c r="I5360">
        <f t="shared" si="118"/>
        <v>1.4838468487178545E-2</v>
      </c>
      <c r="J5360" s="19">
        <f>AVERAGE(D5116:D5359)-I5360*_xlfn.NORM.S.INV(0.95)</f>
        <v>-2.3074581004607866E-2</v>
      </c>
      <c r="K5360" s="26">
        <f t="shared" si="121"/>
        <v>0</v>
      </c>
      <c r="L5360" s="4">
        <f>0.94*L5359+(1-0.94)*D5359^2</f>
        <v>2.2018014652559455E-4</v>
      </c>
      <c r="M5360" s="4">
        <f t="shared" si="122"/>
        <v>1.4838468469676867E-2</v>
      </c>
      <c r="N5360" s="4">
        <f>D5360/M5360</f>
        <v>-0.66241259532030605</v>
      </c>
      <c r="O5360" s="18">
        <f>AVERAGE(D5116:D5359)-M5360*_xlfn.PERCENTILE.EXC(N5116:N5359,0.95)</f>
        <v>-2.4658100447138263E-2</v>
      </c>
      <c r="P5360" s="4">
        <f>LN(C5360/C5359)</f>
        <v>2.7434847009568425E-3</v>
      </c>
      <c r="Q5360">
        <f>$Y$3*D5360+$Y$4*P5360</f>
        <v>1.0668146254798816E-4</v>
      </c>
    </row>
    <row r="5361" spans="1:17" x14ac:dyDescent="0.25">
      <c r="A5361" s="5">
        <v>40638</v>
      </c>
      <c r="B5361">
        <v>10.246579000000001</v>
      </c>
      <c r="C5361">
        <v>20.041751999999999</v>
      </c>
      <c r="D5361" s="10">
        <f t="shared" si="123"/>
        <v>-6.7632449750263989E-3</v>
      </c>
      <c r="E5361" s="6">
        <f t="shared" si="116"/>
        <v>1.6458252047568719E-2</v>
      </c>
      <c r="F5361" s="17">
        <f t="shared" si="119"/>
        <v>-2.5742157951470911E-2</v>
      </c>
      <c r="G5361" s="17">
        <f t="shared" si="120"/>
        <v>-2.7472955064072813E-2</v>
      </c>
      <c r="H5361">
        <f t="shared" si="117"/>
        <v>2.1276611490974925E-4</v>
      </c>
      <c r="I5361">
        <f t="shared" si="118"/>
        <v>1.4586504547346127E-2</v>
      </c>
      <c r="J5361" s="19">
        <f>AVERAGE(D5117:D5360)-I5361*_xlfn.NORM.S.INV(0.95)</f>
        <v>-2.2675316942955263E-2</v>
      </c>
      <c r="K5361" s="26">
        <f t="shared" si="121"/>
        <v>0</v>
      </c>
      <c r="L5361" s="4">
        <f>0.94*L5360+(1-0.94)*D5360^2</f>
        <v>2.1276611442151686E-4</v>
      </c>
      <c r="M5361" s="4">
        <f t="shared" si="122"/>
        <v>1.458650453061037E-2</v>
      </c>
      <c r="N5361" s="4">
        <f>D5361/M5361</f>
        <v>-0.46366454422534581</v>
      </c>
      <c r="O5361" s="18">
        <f>AVERAGE(D5117:D5360)-M5361*_xlfn.PERCENTILE.EXC(N5117:N5360,0.95)</f>
        <v>-2.4231947506373693E-2</v>
      </c>
      <c r="P5361" s="4">
        <f>LN(C5361/C5360)</f>
        <v>8.9618122504536209E-3</v>
      </c>
      <c r="Q5361">
        <f>$Y$3*D5361+$Y$4*P5361</f>
        <v>5.6638754114237636E-3</v>
      </c>
    </row>
    <row r="5362" spans="1:17" x14ac:dyDescent="0.25">
      <c r="A5362" s="5">
        <v>40639</v>
      </c>
      <c r="B5362">
        <v>10.220874</v>
      </c>
      <c r="C5362">
        <v>20.32939</v>
      </c>
      <c r="D5362" s="10">
        <f t="shared" si="123"/>
        <v>-2.5117940678439409E-3</v>
      </c>
      <c r="E5362" s="6">
        <f t="shared" si="116"/>
        <v>1.6443887763775453E-2</v>
      </c>
      <c r="F5362" s="17">
        <f t="shared" si="119"/>
        <v>-2.5776314815367449E-2</v>
      </c>
      <c r="G5362" s="17">
        <f t="shared" si="120"/>
        <v>-2.7472955064072813E-2</v>
      </c>
      <c r="H5362">
        <f t="shared" si="117"/>
        <v>2.0274463697069747E-4</v>
      </c>
      <c r="I5362">
        <f t="shared" si="118"/>
        <v>1.4238842543223008E-2</v>
      </c>
      <c r="J5362" s="19">
        <f>AVERAGE(D5118:D5361)-I5362*_xlfn.NORM.S.INV(0.95)</f>
        <v>-2.2125711042453835E-2</v>
      </c>
      <c r="K5362" s="26">
        <f t="shared" si="121"/>
        <v>0</v>
      </c>
      <c r="L5362" s="4">
        <f>0.94*L5361+(1-0.94)*D5361^2</f>
        <v>2.0274463651175903E-4</v>
      </c>
      <c r="M5362" s="4">
        <f t="shared" si="122"/>
        <v>1.4238842527107286E-2</v>
      </c>
      <c r="N5362" s="4">
        <f>D5362/M5362</f>
        <v>-0.17640437156756927</v>
      </c>
      <c r="O5362" s="18">
        <f>AVERAGE(D5118:D5361)-M5362*_xlfn.PERCENTILE.EXC(N5118:N5361,0.95)</f>
        <v>-2.3645240099205565E-2</v>
      </c>
      <c r="P5362" s="4">
        <f>LN(C5362/C5361)</f>
        <v>1.4249924726250567E-2</v>
      </c>
      <c r="Q5362">
        <f>$Y$3*D5362+$Y$4*P5362</f>
        <v>1.0734574091663864E-2</v>
      </c>
    </row>
    <row r="5363" spans="1:17" x14ac:dyDescent="0.25">
      <c r="A5363" s="5">
        <v>40640</v>
      </c>
      <c r="B5363">
        <v>10.222085</v>
      </c>
      <c r="C5363">
        <v>20.368261</v>
      </c>
      <c r="D5363" s="10">
        <f t="shared" si="123"/>
        <v>1.1847599962576111E-4</v>
      </c>
      <c r="E5363" s="6">
        <f t="shared" si="116"/>
        <v>1.6035700536669022E-2</v>
      </c>
      <c r="F5363" s="17">
        <f t="shared" si="119"/>
        <v>-2.5721637566269728E-2</v>
      </c>
      <c r="G5363" s="17">
        <f t="shared" si="120"/>
        <v>-2.7472955064072813E-2</v>
      </c>
      <c r="H5363">
        <f t="shared" si="117"/>
        <v>1.9095850531881099E-4</v>
      </c>
      <c r="I5363">
        <f t="shared" si="118"/>
        <v>1.3818773654663101E-2</v>
      </c>
      <c r="J5363" s="19">
        <f>AVERAGE(D5119:D5362)-I5363*_xlfn.NORM.S.INV(0.95)</f>
        <v>-2.1403709102734793E-2</v>
      </c>
      <c r="K5363" s="26">
        <f t="shared" si="121"/>
        <v>0</v>
      </c>
      <c r="L5363" s="4">
        <f>0.94*L5362+(1-0.94)*D5362^2</f>
        <v>1.9095850488740884E-4</v>
      </c>
      <c r="M5363" s="4">
        <f t="shared" si="122"/>
        <v>1.3818773639053823E-2</v>
      </c>
      <c r="N5363" s="4">
        <f>D5363/M5363</f>
        <v>8.5735538275937204E-3</v>
      </c>
      <c r="O5363" s="18">
        <f>AVERAGE(D5119:D5362)-M5363*_xlfn.PERCENTILE.EXC(N5119:N5362,0.95)</f>
        <v>-2.2878409594292874E-2</v>
      </c>
      <c r="P5363" s="4">
        <f>LN(C5363/C5362)</f>
        <v>1.9102336800715823E-3</v>
      </c>
      <c r="Q5363">
        <f>$Y$3*D5363+$Y$4*P5363</f>
        <v>1.5344573902796332E-3</v>
      </c>
    </row>
    <row r="5364" spans="1:17" x14ac:dyDescent="0.25">
      <c r="A5364" s="5">
        <v>40641</v>
      </c>
      <c r="B5364">
        <v>10.130772</v>
      </c>
      <c r="C5364">
        <v>20.267202000000001</v>
      </c>
      <c r="D5364" s="10">
        <f t="shared" si="123"/>
        <v>-8.9730510734952838E-3</v>
      </c>
      <c r="E5364" s="6">
        <f t="shared" si="116"/>
        <v>1.5958034141263386E-2</v>
      </c>
      <c r="F5364" s="17">
        <f t="shared" si="119"/>
        <v>-2.5287833438808971E-2</v>
      </c>
      <c r="G5364" s="17">
        <f t="shared" si="120"/>
        <v>-2.7472955064072813E-2</v>
      </c>
      <c r="H5364">
        <f t="shared" si="117"/>
        <v>1.7950183719343154E-4</v>
      </c>
      <c r="I5364">
        <f t="shared" si="118"/>
        <v>1.3397829570248741E-2</v>
      </c>
      <c r="J5364" s="19">
        <f>AVERAGE(D5120:D5363)-I5364*_xlfn.NORM.S.INV(0.95)</f>
        <v>-2.0948921812262586E-2</v>
      </c>
      <c r="K5364" s="26">
        <f t="shared" si="121"/>
        <v>0</v>
      </c>
      <c r="L5364" s="4">
        <f>0.94*L5363+(1-0.94)*D5363^2</f>
        <v>1.7950183678791353E-4</v>
      </c>
      <c r="M5364" s="4">
        <f t="shared" si="122"/>
        <v>1.339782955511502E-2</v>
      </c>
      <c r="N5364" s="4">
        <f>D5364/M5364</f>
        <v>-0.66973915712112897</v>
      </c>
      <c r="O5364" s="18">
        <f>AVERAGE(D5120:D5363)-M5364*_xlfn.PERCENTILE.EXC(N5120:N5363,0.95)</f>
        <v>-2.1182693461040902E-2</v>
      </c>
      <c r="P5364" s="4">
        <f>LN(C5364/C5363)</f>
        <v>-4.9739415224913323E-3</v>
      </c>
      <c r="Q5364">
        <f>$Y$3*D5364+$Y$4*P5364</f>
        <v>-5.8126545727816455E-3</v>
      </c>
    </row>
    <row r="5365" spans="1:17" x14ac:dyDescent="0.25">
      <c r="A5365" s="5">
        <v>40644</v>
      </c>
      <c r="B5365">
        <v>10.001969000000001</v>
      </c>
      <c r="C5365">
        <v>20.197233000000001</v>
      </c>
      <c r="D5365" s="10">
        <f t="shared" si="123"/>
        <v>-1.2795551024395637E-2</v>
      </c>
      <c r="E5365" s="6">
        <f t="shared" ref="E5365:E5428" si="124">_xlfn.STDEV.P(D5122:D5365)</f>
        <v>1.5951789441632641E-2</v>
      </c>
      <c r="F5365" s="17">
        <f t="shared" si="119"/>
        <v>-2.530991141695145E-2</v>
      </c>
      <c r="G5365" s="17">
        <f t="shared" si="120"/>
        <v>-2.7472955064072813E-2</v>
      </c>
      <c r="H5365">
        <f t="shared" ref="H5365:H5428" si="125">0.94*H5364+(1-0.94)*D5364^2</f>
        <v>1.7356266569587892E-4</v>
      </c>
      <c r="I5365">
        <f t="shared" ref="I5365:I5428" si="126">SQRT(H5365)</f>
        <v>1.3174318414850877E-2</v>
      </c>
      <c r="J5365" s="19">
        <f>AVERAGE(D5121:D5364)-I5365*_xlfn.NORM.S.INV(0.95)</f>
        <v>-2.0731106507959986E-2</v>
      </c>
      <c r="K5365" s="26">
        <f t="shared" si="121"/>
        <v>0</v>
      </c>
      <c r="L5365" s="4">
        <f>0.94*L5364+(1-0.94)*D5364^2</f>
        <v>1.73562665314692E-4</v>
      </c>
      <c r="M5365" s="4">
        <f t="shared" si="122"/>
        <v>1.3174318400383831E-2</v>
      </c>
      <c r="N5365" s="4">
        <f>D5365/M5365</f>
        <v>-0.9712495656718636</v>
      </c>
      <c r="O5365" s="18">
        <f>AVERAGE(D5121:D5364)-M5365*_xlfn.PERCENTILE.EXC(N5121:N5364,0.95)</f>
        <v>-2.0904150745030756E-2</v>
      </c>
      <c r="P5365" s="4">
        <f>LN(C5365/C5364)</f>
        <v>-3.4582996023446717E-3</v>
      </c>
      <c r="Q5365">
        <f>$Y$3*D5365+$Y$4*P5365</f>
        <v>-5.4165541891813681E-3</v>
      </c>
    </row>
    <row r="5366" spans="1:17" x14ac:dyDescent="0.25">
      <c r="A5366" s="5">
        <v>40645</v>
      </c>
      <c r="B5366">
        <v>10.050345</v>
      </c>
      <c r="C5366">
        <v>19.932912999999999</v>
      </c>
      <c r="D5366" s="10">
        <f t="shared" si="123"/>
        <v>4.8249886623041556E-3</v>
      </c>
      <c r="E5366" s="6">
        <f t="shared" si="124"/>
        <v>1.5949563278980148E-2</v>
      </c>
      <c r="F5366" s="17">
        <f t="shared" ref="F5366:F5429" si="127">AVERAGE(D5122:D5365)-E5365*_xlfn.NORM.S.INV(0.95)</f>
        <v>-2.5418593693001573E-2</v>
      </c>
      <c r="G5366" s="17">
        <f t="shared" ref="G5366:G5429" si="128">_xlfn.PERCENTILE.EXC(D5122:D5365,0.05)</f>
        <v>-2.7472955064072813E-2</v>
      </c>
      <c r="H5366">
        <f t="shared" si="125"/>
        <v>1.7297247331520091E-4</v>
      </c>
      <c r="I5366">
        <f t="shared" si="126"/>
        <v>1.3151899988792529E-2</v>
      </c>
      <c r="J5366" s="19">
        <f>AVERAGE(D5122:D5365)-I5366*_xlfn.NORM.S.INV(0.95)</f>
        <v>-2.0813185371434343E-2</v>
      </c>
      <c r="K5366" s="26">
        <f t="shared" ref="K5366:K5429" si="129">IF(J5366&lt;=D5366,0,1)</f>
        <v>0</v>
      </c>
      <c r="L5366" s="4">
        <f>0.94*L5365+(1-0.94)*D5365^2</f>
        <v>1.7297247295688521E-4</v>
      </c>
      <c r="M5366" s="4">
        <f t="shared" si="122"/>
        <v>1.3151899975170326E-2</v>
      </c>
      <c r="N5366" s="4">
        <f>D5366/M5366</f>
        <v>0.366866283306087</v>
      </c>
      <c r="O5366" s="18">
        <f>AVERAGE(D5122:D5365)-M5366*_xlfn.PERCENTILE.EXC(N5122:N5365,0.95)</f>
        <v>-2.0985935144579512E-2</v>
      </c>
      <c r="P5366" s="4">
        <f>LN(C5366/C5365)</f>
        <v>-1.3173329716873516E-2</v>
      </c>
      <c r="Q5366">
        <f>$Y$3*D5366+$Y$4*P5366</f>
        <v>-9.3986332962399007E-3</v>
      </c>
    </row>
    <row r="5367" spans="1:17" x14ac:dyDescent="0.25">
      <c r="A5367" s="5">
        <v>40646</v>
      </c>
      <c r="B5367">
        <v>10.163121</v>
      </c>
      <c r="C5367">
        <v>19.925139999999999</v>
      </c>
      <c r="D5367" s="10">
        <f t="shared" si="123"/>
        <v>1.1158617743952687E-2</v>
      </c>
      <c r="E5367" s="6">
        <f t="shared" si="124"/>
        <v>1.5854560979180553E-2</v>
      </c>
      <c r="F5367" s="17">
        <f t="shared" si="127"/>
        <v>-2.5374980739995424E-2</v>
      </c>
      <c r="G5367" s="17">
        <f t="shared" si="128"/>
        <v>-2.7472955064072813E-2</v>
      </c>
      <c r="H5367">
        <f t="shared" si="125"/>
        <v>1.6399095585177068E-4</v>
      </c>
      <c r="I5367">
        <f t="shared" si="126"/>
        <v>1.2805895355334225E-2</v>
      </c>
      <c r="J5367" s="19">
        <f>AVERAGE(D5123:D5366)-I5367*_xlfn.NORM.S.INV(0.95)</f>
        <v>-2.0204107153855427E-2</v>
      </c>
      <c r="K5367" s="26">
        <f t="shared" si="129"/>
        <v>0</v>
      </c>
      <c r="L5367" s="4">
        <f>0.94*L5366+(1-0.94)*D5366^2</f>
        <v>1.6399095551495392E-4</v>
      </c>
      <c r="M5367" s="4">
        <f t="shared" si="122"/>
        <v>1.2805895342183378E-2</v>
      </c>
      <c r="N5367" s="4">
        <f>D5367/M5367</f>
        <v>0.87136568320963381</v>
      </c>
      <c r="O5367" s="18">
        <f>AVERAGE(D5123:D5366)-M5367*_xlfn.PERCENTILE.EXC(N5123:N5366,0.95)</f>
        <v>-2.0372312167724414E-2</v>
      </c>
      <c r="P5367" s="4">
        <f>LN(C5367/C5366)</f>
        <v>-3.9003410921959857E-4</v>
      </c>
      <c r="Q5367">
        <f>$Y$3*D5367+$Y$4*P5367</f>
        <v>2.0320063222768071E-3</v>
      </c>
    </row>
    <row r="5368" spans="1:17" x14ac:dyDescent="0.25">
      <c r="A5368" s="5">
        <v>40647</v>
      </c>
      <c r="B5368">
        <v>10.050952000000001</v>
      </c>
      <c r="C5368">
        <v>19.761875</v>
      </c>
      <c r="D5368" s="10">
        <f t="shared" si="123"/>
        <v>-1.1098223631056826E-2</v>
      </c>
      <c r="E5368" s="6">
        <f t="shared" si="124"/>
        <v>1.5872542537360475E-2</v>
      </c>
      <c r="F5368" s="17">
        <f t="shared" si="127"/>
        <v>-2.5057937948258984E-2</v>
      </c>
      <c r="G5368" s="17">
        <f t="shared" si="128"/>
        <v>-2.6567627782388078E-2</v>
      </c>
      <c r="H5368">
        <f t="shared" si="125"/>
        <v>1.616223834980038E-4</v>
      </c>
      <c r="I5368">
        <f t="shared" si="126"/>
        <v>1.2713079229596731E-2</v>
      </c>
      <c r="J5368" s="19">
        <f>AVERAGE(D5124:D5367)-I5368*_xlfn.NORM.S.INV(0.95)</f>
        <v>-1.9890660298454179E-2</v>
      </c>
      <c r="K5368" s="26">
        <f t="shared" si="129"/>
        <v>0</v>
      </c>
      <c r="L5368" s="4">
        <f>0.94*L5367+(1-0.94)*D5367^2</f>
        <v>1.6162238318139606E-4</v>
      </c>
      <c r="M5368" s="4">
        <f t="shared" si="122"/>
        <v>1.2713079217144683E-2</v>
      </c>
      <c r="N5368" s="4">
        <f>D5368/M5368</f>
        <v>-0.87297683287381034</v>
      </c>
      <c r="O5368" s="18">
        <f>AVERAGE(D5124:D5367)-M5368*_xlfn.PERCENTILE.EXC(N5124:N5367,0.95)</f>
        <v>-2.0057646176568064E-2</v>
      </c>
      <c r="P5368" s="4">
        <f>LN(C5368/C5367)</f>
        <v>-8.2276745183572329E-3</v>
      </c>
      <c r="Q5368">
        <f>$Y$3*D5368+$Y$4*P5368</f>
        <v>-8.8297002872477146E-3</v>
      </c>
    </row>
    <row r="5369" spans="1:17" x14ac:dyDescent="0.25">
      <c r="A5369" s="5">
        <v>40648</v>
      </c>
      <c r="B5369">
        <v>9.9009830000000001</v>
      </c>
      <c r="C5369">
        <v>19.723005000000001</v>
      </c>
      <c r="D5369" s="10">
        <f t="shared" si="123"/>
        <v>-1.5033311246364402E-2</v>
      </c>
      <c r="E5369" s="6">
        <f t="shared" si="124"/>
        <v>1.5820216551588578E-2</v>
      </c>
      <c r="F5369" s="17">
        <f t="shared" si="127"/>
        <v>-2.5126110836785398E-2</v>
      </c>
      <c r="G5369" s="17">
        <f t="shared" si="128"/>
        <v>-2.6567627782388078E-2</v>
      </c>
      <c r="H5369">
        <f t="shared" si="125"/>
        <v>1.5931527455402046E-4</v>
      </c>
      <c r="I5369">
        <f t="shared" si="126"/>
        <v>1.2622015471152792E-2</v>
      </c>
      <c r="J5369" s="19">
        <f>AVERAGE(D5125:D5368)-I5369*_xlfn.NORM.S.INV(0.95)</f>
        <v>-1.9779469602429767E-2</v>
      </c>
      <c r="K5369" s="26">
        <f t="shared" si="129"/>
        <v>0</v>
      </c>
      <c r="L5369" s="4">
        <f>0.94*L5368+(1-0.94)*D5368^2</f>
        <v>1.5931527425640918E-4</v>
      </c>
      <c r="M5369" s="4">
        <f t="shared" si="122"/>
        <v>1.2622015459363421E-2</v>
      </c>
      <c r="N5369" s="4">
        <f>D5369/M5369</f>
        <v>-1.1910388871542859</v>
      </c>
      <c r="O5369" s="18">
        <f>AVERAGE(D5125:D5368)-M5369*_xlfn.PERCENTILE.EXC(N5125:N5368,0.95)</f>
        <v>-1.9945259362018346E-2</v>
      </c>
      <c r="P5369" s="4">
        <f>LN(C5369/C5368)</f>
        <v>-1.9688555495814505E-3</v>
      </c>
      <c r="Q5369">
        <f>$Y$3*D5369+$Y$4*P5369</f>
        <v>-4.708797866260603E-3</v>
      </c>
    </row>
    <row r="5370" spans="1:17" x14ac:dyDescent="0.25">
      <c r="A5370" s="5">
        <v>40651</v>
      </c>
      <c r="B5370">
        <v>10.033714</v>
      </c>
      <c r="C5370">
        <v>19.497561999999999</v>
      </c>
      <c r="D5370" s="10">
        <f t="shared" si="123"/>
        <v>1.3316777425724152E-2</v>
      </c>
      <c r="E5370" s="6">
        <f t="shared" si="124"/>
        <v>1.5727936727820111E-2</v>
      </c>
      <c r="F5370" s="17">
        <f t="shared" si="127"/>
        <v>-2.5210490407991143E-2</v>
      </c>
      <c r="G5370" s="17">
        <f t="shared" si="128"/>
        <v>-2.6567627782388078E-2</v>
      </c>
      <c r="H5370">
        <f t="shared" si="125"/>
        <v>1.6331638490258321E-4</v>
      </c>
      <c r="I5370">
        <f t="shared" si="126"/>
        <v>1.2779529917120709E-2</v>
      </c>
      <c r="J5370" s="19">
        <f>AVERAGE(D5126:D5369)-I5370*_xlfn.NORM.S.INV(0.95)</f>
        <v>-2.0209005968863804E-2</v>
      </c>
      <c r="K5370" s="26">
        <f t="shared" si="129"/>
        <v>0</v>
      </c>
      <c r="L5370" s="4">
        <f>0.94*L5369+(1-0.94)*D5369^2</f>
        <v>1.6331638462282862E-4</v>
      </c>
      <c r="M5370" s="4">
        <f t="shared" si="122"/>
        <v>1.2779529906175291E-2</v>
      </c>
      <c r="N5370" s="4">
        <f>D5370/M5370</f>
        <v>1.0420396934388998</v>
      </c>
      <c r="O5370" s="18">
        <f>AVERAGE(D5126:D5369)-M5370*_xlfn.PERCENTILE.EXC(N5126:N5369,0.95)</f>
        <v>-2.03768646771816E-2</v>
      </c>
      <c r="P5370" s="4">
        <f>LN(C5370/C5369)</f>
        <v>-1.1496288820145018E-2</v>
      </c>
      <c r="Q5370">
        <f>$Y$3*D5370+$Y$4*P5370</f>
        <v>-6.2923697444837697E-3</v>
      </c>
    </row>
    <row r="5371" spans="1:17" x14ac:dyDescent="0.25">
      <c r="A5371" s="5">
        <v>40652</v>
      </c>
      <c r="B5371">
        <v>10.215432</v>
      </c>
      <c r="C5371">
        <v>19.551973</v>
      </c>
      <c r="D5371" s="10">
        <f t="shared" si="123"/>
        <v>1.7948695557910815E-2</v>
      </c>
      <c r="E5371" s="6">
        <f t="shared" si="124"/>
        <v>1.571858293971197E-2</v>
      </c>
      <c r="F5371" s="17">
        <f t="shared" si="127"/>
        <v>-2.4887295398471253E-2</v>
      </c>
      <c r="G5371" s="17">
        <f t="shared" si="128"/>
        <v>-2.4712689740383965E-2</v>
      </c>
      <c r="H5371">
        <f t="shared" si="125"/>
        <v>1.6415759546880481E-4</v>
      </c>
      <c r="I5371">
        <f t="shared" si="126"/>
        <v>1.2812400066685586E-2</v>
      </c>
      <c r="J5371" s="19">
        <f>AVERAGE(D5127:D5370)-I5371*_xlfn.NORM.S.INV(0.95)</f>
        <v>-2.0091664346894144E-2</v>
      </c>
      <c r="K5371" s="26">
        <f t="shared" si="129"/>
        <v>0</v>
      </c>
      <c r="L5371" s="4">
        <f>0.94*L5370+(1-0.94)*D5370^2</f>
        <v>1.641575952058355E-4</v>
      </c>
      <c r="M5371" s="4">
        <f t="shared" si="122"/>
        <v>1.2812400056423289E-2</v>
      </c>
      <c r="N5371" s="4">
        <f>D5371/M5371</f>
        <v>1.4008847272071034</v>
      </c>
      <c r="O5371" s="18">
        <f>AVERAGE(D5127:D5370)-M5371*_xlfn.PERCENTILE.EXC(N5127:N5370,0.95)</f>
        <v>-2.0259954804732829E-2</v>
      </c>
      <c r="P5371" s="4">
        <f>LN(C5371/C5370)</f>
        <v>2.786769943015909E-3</v>
      </c>
      <c r="Q5371">
        <f>$Y$3*D5371+$Y$4*P5371</f>
        <v>5.9666040332200503E-3</v>
      </c>
    </row>
    <row r="5372" spans="1:17" x14ac:dyDescent="0.25">
      <c r="A5372" s="5">
        <v>40653</v>
      </c>
      <c r="B5372">
        <v>10.353004</v>
      </c>
      <c r="C5372">
        <v>20.026202999999999</v>
      </c>
      <c r="D5372" s="10">
        <f t="shared" si="123"/>
        <v>1.3377201021087061E-2</v>
      </c>
      <c r="E5372" s="6">
        <f t="shared" si="124"/>
        <v>1.5618493505008241E-2</v>
      </c>
      <c r="F5372" s="17">
        <f t="shared" si="127"/>
        <v>-2.4880094779372419E-2</v>
      </c>
      <c r="G5372" s="17">
        <f t="shared" si="128"/>
        <v>-2.4712689740383965E-2</v>
      </c>
      <c r="H5372">
        <f t="shared" si="125"/>
        <v>1.7363748007451056E-4</v>
      </c>
      <c r="I5372">
        <f t="shared" si="126"/>
        <v>1.3177157511182393E-2</v>
      </c>
      <c r="J5372" s="19">
        <f>AVERAGE(D5128:D5371)-I5372*_xlfn.NORM.S.INV(0.95)</f>
        <v>-2.0699821945628846E-2</v>
      </c>
      <c r="K5372" s="26">
        <f t="shared" si="129"/>
        <v>0</v>
      </c>
      <c r="L5372" s="4">
        <f>0.94*L5371+(1-0.94)*D5371^2</f>
        <v>1.7363747982731943E-4</v>
      </c>
      <c r="M5372" s="4">
        <f t="shared" si="122"/>
        <v>1.3177157501802862E-2</v>
      </c>
      <c r="N5372" s="4">
        <f>D5372/M5372</f>
        <v>1.0151810828137122</v>
      </c>
      <c r="O5372" s="18">
        <f>AVERAGE(D5128:D5371)-M5372*_xlfn.PERCENTILE.EXC(N5128:N5371,0.95)</f>
        <v>-2.0872903482576331E-2</v>
      </c>
      <c r="P5372" s="4">
        <f>LN(C5372/C5371)</f>
        <v>2.3965364001030501E-2</v>
      </c>
      <c r="Q5372">
        <f>$Y$3*D5372+$Y$4*P5372</f>
        <v>2.1744762050366268E-2</v>
      </c>
    </row>
    <row r="5373" spans="1:17" x14ac:dyDescent="0.25">
      <c r="A5373" s="5">
        <v>40654</v>
      </c>
      <c r="B5373">
        <v>10.603657999999999</v>
      </c>
      <c r="C5373">
        <v>19.839621000000001</v>
      </c>
      <c r="D5373" s="10">
        <f t="shared" si="123"/>
        <v>2.3922316780945488E-2</v>
      </c>
      <c r="E5373" s="6">
        <f t="shared" si="124"/>
        <v>1.5668160003853453E-2</v>
      </c>
      <c r="F5373" s="17">
        <f t="shared" si="127"/>
        <v>-2.4540885213938157E-2</v>
      </c>
      <c r="G5373" s="17">
        <f t="shared" si="128"/>
        <v>-2.3943894934964349E-2</v>
      </c>
      <c r="H5373">
        <f t="shared" si="125"/>
        <v>1.7395620169955429E-4</v>
      </c>
      <c r="I5373">
        <f t="shared" si="126"/>
        <v>1.318924568349359E-2</v>
      </c>
      <c r="J5373" s="19">
        <f>AVERAGE(D5129:D5372)-I5373*_xlfn.NORM.S.INV(0.95)</f>
        <v>-2.0545128123955821E-2</v>
      </c>
      <c r="K5373" s="26">
        <f t="shared" si="129"/>
        <v>0</v>
      </c>
      <c r="L5373" s="4">
        <f>0.94*L5372+(1-0.94)*D5372^2</f>
        <v>1.7395620146719464E-4</v>
      </c>
      <c r="M5373" s="4">
        <f t="shared" si="122"/>
        <v>1.3189245674684911E-2</v>
      </c>
      <c r="N5373" s="4">
        <f>D5373/M5373</f>
        <v>1.8137744470755708</v>
      </c>
      <c r="O5373" s="18">
        <f>AVERAGE(D5129:D5372)-M5373*_xlfn.PERCENTILE.EXC(N5129:N5372,0.95)</f>
        <v>-2.0718368439615671E-2</v>
      </c>
      <c r="P5373" s="4">
        <f>LN(C5373/C5372)</f>
        <v>-9.3605672046800249E-3</v>
      </c>
      <c r="Q5373">
        <f>$Y$3*D5373+$Y$4*P5373</f>
        <v>-2.38031602775621E-3</v>
      </c>
    </row>
    <row r="5374" spans="1:17" x14ac:dyDescent="0.25">
      <c r="A5374" s="5">
        <v>40658</v>
      </c>
      <c r="B5374">
        <v>10.673503999999999</v>
      </c>
      <c r="C5374">
        <v>19.909594999999999</v>
      </c>
      <c r="D5374" s="10">
        <f t="shared" si="123"/>
        <v>6.5653728525783168E-3</v>
      </c>
      <c r="E5374" s="6">
        <f t="shared" si="124"/>
        <v>1.5459192631066383E-2</v>
      </c>
      <c r="F5374" s="17">
        <f t="shared" si="127"/>
        <v>-2.4481695805188278E-2</v>
      </c>
      <c r="G5374" s="17">
        <f t="shared" si="128"/>
        <v>-2.3943894934964349E-2</v>
      </c>
      <c r="H5374">
        <f t="shared" si="125"/>
        <v>1.9785546400765541E-4</v>
      </c>
      <c r="I5374">
        <f t="shared" si="126"/>
        <v>1.4066110479007885E-2</v>
      </c>
      <c r="J5374" s="19">
        <f>AVERAGE(D5130:D5373)-I5374*_xlfn.NORM.S.INV(0.95)</f>
        <v>-2.1846558833690164E-2</v>
      </c>
      <c r="K5374" s="26">
        <f t="shared" si="129"/>
        <v>0</v>
      </c>
      <c r="L5374" s="4">
        <f>0.94*L5373+(1-0.94)*D5373^2</f>
        <v>1.9785546378923736E-4</v>
      </c>
      <c r="M5374" s="4">
        <f t="shared" si="122"/>
        <v>1.4066110471243903E-2</v>
      </c>
      <c r="N5374" s="4">
        <f>D5374/M5374</f>
        <v>0.46675112256513679</v>
      </c>
      <c r="O5374" s="18">
        <f>AVERAGE(D5130:D5373)-M5374*_xlfn.PERCENTILE.EXC(N5130:N5373,0.95)</f>
        <v>-2.3347654426739244E-2</v>
      </c>
      <c r="P5374" s="4">
        <f>LN(C5374/C5373)</f>
        <v>3.5207774806119045E-3</v>
      </c>
      <c r="Q5374">
        <f>$Y$3*D5374+$Y$4*P5374</f>
        <v>4.1593050925100754E-3</v>
      </c>
    </row>
    <row r="5375" spans="1:17" x14ac:dyDescent="0.25">
      <c r="A5375" s="5">
        <v>40659</v>
      </c>
      <c r="B5375">
        <v>10.595191</v>
      </c>
      <c r="C5375">
        <v>20.360495</v>
      </c>
      <c r="D5375" s="10">
        <f t="shared" si="123"/>
        <v>-7.3641898496932699E-3</v>
      </c>
      <c r="E5375" s="6">
        <f t="shared" si="124"/>
        <v>1.5203249033889808E-2</v>
      </c>
      <c r="F5375" s="17">
        <f t="shared" si="127"/>
        <v>-2.3952087152224764E-2</v>
      </c>
      <c r="G5375" s="17">
        <f t="shared" si="128"/>
        <v>-2.3128774835536228E-2</v>
      </c>
      <c r="H5375">
        <f t="shared" si="125"/>
        <v>1.8857038340879841E-4</v>
      </c>
      <c r="I5375">
        <f t="shared" si="126"/>
        <v>1.3732093191090658E-2</v>
      </c>
      <c r="J5375" s="19">
        <f>AVERAGE(D5131:D5374)-I5375*_xlfn.NORM.S.INV(0.95)</f>
        <v>-2.1111261374274836E-2</v>
      </c>
      <c r="K5375" s="26">
        <f t="shared" si="129"/>
        <v>0</v>
      </c>
      <c r="L5375" s="4">
        <f>0.94*L5374+(1-0.94)*D5374^2</f>
        <v>1.8857038320348543E-4</v>
      </c>
      <c r="M5375" s="4">
        <f t="shared" si="122"/>
        <v>1.3732093183614996E-2</v>
      </c>
      <c r="N5375" s="4">
        <f>D5375/M5375</f>
        <v>-0.53627584310891163</v>
      </c>
      <c r="O5375" s="18">
        <f>AVERAGE(D5131:D5374)-M5375*_xlfn.PERCENTILE.EXC(N5131:N5374,0.95)</f>
        <v>-2.2576711585675466E-2</v>
      </c>
      <c r="P5375" s="4">
        <f>LN(C5375/C5374)</f>
        <v>2.2394727431694315E-2</v>
      </c>
      <c r="Q5375">
        <f>$Y$3*D5375+$Y$4*P5375</f>
        <v>1.6153539995320168E-2</v>
      </c>
    </row>
    <row r="5376" spans="1:17" x14ac:dyDescent="0.25">
      <c r="A5376" s="5">
        <v>40660</v>
      </c>
      <c r="B5376">
        <v>10.587027000000001</v>
      </c>
      <c r="C5376">
        <v>20.508202000000001</v>
      </c>
      <c r="D5376" s="10">
        <f t="shared" si="123"/>
        <v>-7.7083527364732419E-4</v>
      </c>
      <c r="E5376" s="6">
        <f t="shared" si="124"/>
        <v>1.4476377932045007E-2</v>
      </c>
      <c r="F5376" s="17">
        <f t="shared" si="127"/>
        <v>-2.3384603855243422E-2</v>
      </c>
      <c r="G5376" s="17">
        <f t="shared" si="128"/>
        <v>-2.2503587988091718E-2</v>
      </c>
      <c r="H5376">
        <f t="shared" si="125"/>
        <v>1.8051003793281001E-4</v>
      </c>
      <c r="I5376">
        <f t="shared" si="126"/>
        <v>1.3435402410527569E-2</v>
      </c>
      <c r="J5376" s="19">
        <f>AVERAGE(D5132:D5375)-I5376*_xlfn.NORM.S.INV(0.95)</f>
        <v>-2.0476754924912129E-2</v>
      </c>
      <c r="K5376" s="26">
        <f t="shared" si="129"/>
        <v>0</v>
      </c>
      <c r="L5376" s="4">
        <f>0.94*L5375+(1-0.94)*D5375^2</f>
        <v>1.8051003773981582E-4</v>
      </c>
      <c r="M5376" s="4">
        <f t="shared" si="122"/>
        <v>1.3435402403345269E-2</v>
      </c>
      <c r="N5376" s="4">
        <f>D5376/M5376</f>
        <v>-5.7373441487349464E-2</v>
      </c>
      <c r="O5376" s="18">
        <f>AVERAGE(D5132:D5375)-M5376*_xlfn.PERCENTILE.EXC(N5132:N5375,0.95)</f>
        <v>-2.1910543134178399E-2</v>
      </c>
      <c r="P5376" s="4">
        <f>LN(C5376/C5375)</f>
        <v>7.2283999236603799E-3</v>
      </c>
      <c r="Q5376">
        <f>$Y$3*D5376+$Y$4*P5376</f>
        <v>5.550760722543892E-3</v>
      </c>
    </row>
    <row r="5377" spans="1:17" x14ac:dyDescent="0.25">
      <c r="A5377" s="5">
        <v>40661</v>
      </c>
      <c r="B5377">
        <v>10.484225</v>
      </c>
      <c r="C5377">
        <v>20.764741999999998</v>
      </c>
      <c r="D5377" s="10">
        <f t="shared" si="123"/>
        <v>-9.7576371503326625E-3</v>
      </c>
      <c r="E5377" s="6">
        <f t="shared" si="124"/>
        <v>1.4483050007451558E-2</v>
      </c>
      <c r="F5377" s="17">
        <f t="shared" si="127"/>
        <v>-2.2495675988690365E-2</v>
      </c>
      <c r="G5377" s="17">
        <f t="shared" si="128"/>
        <v>-2.2503587988091718E-2</v>
      </c>
      <c r="H5377">
        <f t="shared" si="125"/>
        <v>1.6971508687798736E-4</v>
      </c>
      <c r="I5377">
        <f t="shared" si="126"/>
        <v>1.3027474309243038E-2</v>
      </c>
      <c r="J5377" s="19">
        <f>AVERAGE(D5133:D5376)-I5377*_xlfn.NORM.S.INV(0.95)</f>
        <v>-2.0112441609621418E-2</v>
      </c>
      <c r="K5377" s="26">
        <f t="shared" si="129"/>
        <v>0</v>
      </c>
      <c r="L5377" s="4">
        <f>0.94*L5376+(1-0.94)*D5376^2</f>
        <v>1.697150866965728E-4</v>
      </c>
      <c r="M5377" s="4">
        <f t="shared" si="122"/>
        <v>1.3027474302280269E-2</v>
      </c>
      <c r="N5377" s="4">
        <f>D5377/M5377</f>
        <v>-0.74900452105476278</v>
      </c>
      <c r="O5377" s="18">
        <f>AVERAGE(D5133:D5376)-M5377*_xlfn.PERCENTILE.EXC(N5133:N5376,0.95)</f>
        <v>-2.028355706639173E-2</v>
      </c>
      <c r="P5377" s="4">
        <f>LN(C5377/C5376)</f>
        <v>1.2431548564686788E-2</v>
      </c>
      <c r="Q5377">
        <f>$Y$3*D5377+$Y$4*P5377</f>
        <v>7.7779227019418671E-3</v>
      </c>
    </row>
    <row r="5378" spans="1:17" x14ac:dyDescent="0.25">
      <c r="A5378" s="5">
        <v>40662</v>
      </c>
      <c r="B5378">
        <v>10.586425</v>
      </c>
      <c r="C5378">
        <v>20.150589</v>
      </c>
      <c r="D5378" s="10">
        <f t="shared" si="123"/>
        <v>9.700773489162734E-3</v>
      </c>
      <c r="E5378" s="6">
        <f t="shared" si="124"/>
        <v>1.4435033034798921E-2</v>
      </c>
      <c r="F5378" s="17">
        <f t="shared" si="127"/>
        <v>-2.2587263136220032E-2</v>
      </c>
      <c r="G5378" s="17">
        <f t="shared" si="128"/>
        <v>-2.2503587988091718E-2</v>
      </c>
      <c r="H5378">
        <f t="shared" si="125"/>
        <v>1.6524487063076124E-4</v>
      </c>
      <c r="I5378">
        <f t="shared" si="126"/>
        <v>1.2854760621293624E-2</v>
      </c>
      <c r="J5378" s="19">
        <f>AVERAGE(D5134:D5377)-I5378*_xlfn.NORM.S.INV(0.95)</f>
        <v>-1.9908965433671572E-2</v>
      </c>
      <c r="K5378" s="26">
        <f t="shared" si="129"/>
        <v>0</v>
      </c>
      <c r="L5378" s="4">
        <f>0.94*L5377+(1-0.94)*D5377^2</f>
        <v>1.6524487046023156E-4</v>
      </c>
      <c r="M5378" s="4">
        <f t="shared" ref="M5378:M5441" si="130">SQRT(L5378)</f>
        <v>1.2854760614660685E-2</v>
      </c>
      <c r="N5378" s="4">
        <f>D5378/M5378</f>
        <v>0.75464442940299714</v>
      </c>
      <c r="O5378" s="18">
        <f>AVERAGE(D5134:D5377)-M5378*_xlfn.PERCENTILE.EXC(N5134:N5377,0.95)</f>
        <v>-2.0077812302089902E-2</v>
      </c>
      <c r="P5378" s="4">
        <f>LN(C5378/C5377)</f>
        <v>-3.0022933517626273E-2</v>
      </c>
      <c r="Q5378">
        <f>$Y$3*D5378+$Y$4*P5378</f>
        <v>-2.1691881055175288E-2</v>
      </c>
    </row>
    <row r="5379" spans="1:17" x14ac:dyDescent="0.25">
      <c r="A5379" s="5">
        <v>40665</v>
      </c>
      <c r="B5379">
        <v>10.470015</v>
      </c>
      <c r="C5379">
        <v>19.948461999999999</v>
      </c>
      <c r="D5379" s="10">
        <f t="shared" si="123"/>
        <v>-1.1057062448179888E-2</v>
      </c>
      <c r="E5379" s="6">
        <f t="shared" si="124"/>
        <v>1.4422105114432674E-2</v>
      </c>
      <c r="F5379" s="17">
        <f t="shared" si="127"/>
        <v>-2.2556563267561947E-2</v>
      </c>
      <c r="G5379" s="17">
        <f t="shared" si="128"/>
        <v>-2.2503587988091718E-2</v>
      </c>
      <c r="H5379">
        <f t="shared" si="125"/>
        <v>1.6097647877019811E-4</v>
      </c>
      <c r="I5379">
        <f t="shared" si="126"/>
        <v>1.2687650640295789E-2</v>
      </c>
      <c r="J5379" s="19">
        <f>AVERAGE(D5135:D5378)-I5379*_xlfn.NORM.S.INV(0.95)</f>
        <v>-1.9682374998292323E-2</v>
      </c>
      <c r="K5379" s="26">
        <f t="shared" si="129"/>
        <v>0</v>
      </c>
      <c r="L5379" s="4">
        <f>0.94*L5378+(1-0.94)*D5378^2</f>
        <v>1.609764786099002E-4</v>
      </c>
      <c r="M5379" s="4">
        <f t="shared" si="130"/>
        <v>1.2687650633978705E-2</v>
      </c>
      <c r="N5379" s="4">
        <f>D5379/M5379</f>
        <v>-0.87148225996766104</v>
      </c>
      <c r="O5379" s="18">
        <f>AVERAGE(D5135:D5378)-M5379*_xlfn.PERCENTILE.EXC(N5135:N5378,0.95)</f>
        <v>-1.9849026882851357E-2</v>
      </c>
      <c r="P5379" s="4">
        <f>LN(C5379/C5378)</f>
        <v>-1.0081471102466716E-2</v>
      </c>
      <c r="Q5379">
        <f>$Y$3*D5379+$Y$4*P5379</f>
        <v>-1.0286076948584261E-2</v>
      </c>
    </row>
    <row r="5380" spans="1:17" x14ac:dyDescent="0.25">
      <c r="A5380" s="5">
        <v>40666</v>
      </c>
      <c r="B5380">
        <v>10.52807</v>
      </c>
      <c r="C5380">
        <v>20.065066999999999</v>
      </c>
      <c r="D5380" s="10">
        <f t="shared" ref="D5380:D5443" si="131">LN(B5380/B5379)</f>
        <v>5.5295659508517196E-3</v>
      </c>
      <c r="E5380" s="6">
        <f t="shared" si="124"/>
        <v>1.4373459983505667E-2</v>
      </c>
      <c r="F5380" s="17">
        <f t="shared" si="127"/>
        <v>-2.2521868759058795E-2</v>
      </c>
      <c r="G5380" s="17">
        <f t="shared" si="128"/>
        <v>-2.2503587988091718E-2</v>
      </c>
      <c r="H5380">
        <f t="shared" si="125"/>
        <v>1.5865340784296323E-4</v>
      </c>
      <c r="I5380">
        <f t="shared" si="126"/>
        <v>1.2595769442275579E-2</v>
      </c>
      <c r="J5380" s="19">
        <f>AVERAGE(D5136:D5379)-I5380*_xlfn.NORM.S.INV(0.95)</f>
        <v>-1.9517813904680343E-2</v>
      </c>
      <c r="K5380" s="26">
        <f t="shared" si="129"/>
        <v>0</v>
      </c>
      <c r="L5380" s="4">
        <f>0.94*L5379+(1-0.94)*D5379^2</f>
        <v>1.586534076922832E-4</v>
      </c>
      <c r="M5380" s="4">
        <f t="shared" si="130"/>
        <v>1.2595769436294204E-2</v>
      </c>
      <c r="N5380" s="4">
        <f>D5380/M5380</f>
        <v>0.43900183937302767</v>
      </c>
      <c r="O5380" s="18">
        <f>AVERAGE(D5136:D5379)-M5380*_xlfn.PERCENTILE.EXC(N5136:N5379,0.95)</f>
        <v>-1.9683258933128656E-2</v>
      </c>
      <c r="P5380" s="4">
        <f>LN(C5380/C5379)</f>
        <v>5.8282952288294439E-3</v>
      </c>
      <c r="Q5380">
        <f>$Y$3*D5380+$Y$4*P5380</f>
        <v>5.7656442459673154E-3</v>
      </c>
    </row>
    <row r="5381" spans="1:17" x14ac:dyDescent="0.25">
      <c r="A5381" s="5">
        <v>40667</v>
      </c>
      <c r="B5381">
        <v>10.56949</v>
      </c>
      <c r="C5381">
        <v>20.259436000000001</v>
      </c>
      <c r="D5381" s="10">
        <f t="shared" si="131"/>
        <v>3.9265254575799975E-3</v>
      </c>
      <c r="E5381" s="6">
        <f t="shared" si="124"/>
        <v>1.4374432363388076E-2</v>
      </c>
      <c r="F5381" s="17">
        <f t="shared" si="127"/>
        <v>-2.2346533762350448E-2</v>
      </c>
      <c r="G5381" s="17">
        <f t="shared" si="128"/>
        <v>-2.2503587988091718E-2</v>
      </c>
      <c r="H5381">
        <f t="shared" si="125"/>
        <v>1.5096876934867455E-4</v>
      </c>
      <c r="I5381">
        <f t="shared" si="126"/>
        <v>1.2286934904551036E-2</v>
      </c>
      <c r="J5381" s="19">
        <f>AVERAGE(D5137:D5380)-I5381*_xlfn.NORM.S.INV(0.95)</f>
        <v>-1.8914505418506714E-2</v>
      </c>
      <c r="K5381" s="26">
        <f t="shared" si="129"/>
        <v>0</v>
      </c>
      <c r="L5381" s="4">
        <f>0.94*L5380+(1-0.94)*D5380^2</f>
        <v>1.5096876920703533E-4</v>
      </c>
      <c r="M5381" s="4">
        <f t="shared" si="130"/>
        <v>1.2286934898787221E-2</v>
      </c>
      <c r="N5381" s="4">
        <f>D5381/M5381</f>
        <v>0.31956915943027941</v>
      </c>
      <c r="O5381" s="18">
        <f>AVERAGE(D5137:D5380)-M5381*_xlfn.PERCENTILE.EXC(N5137:N5380,0.95)</f>
        <v>-1.9075893915305009E-2</v>
      </c>
      <c r="P5381" s="4">
        <f>LN(C5381/C5380)</f>
        <v>9.640317467335591E-3</v>
      </c>
      <c r="Q5381">
        <f>$Y$3*D5381+$Y$4*P5381</f>
        <v>8.4419927242628534E-3</v>
      </c>
    </row>
    <row r="5382" spans="1:17" x14ac:dyDescent="0.25">
      <c r="A5382" s="5">
        <v>40668</v>
      </c>
      <c r="B5382">
        <v>10.484225</v>
      </c>
      <c r="C5382">
        <v>20.049526</v>
      </c>
      <c r="D5382" s="10">
        <f t="shared" si="131"/>
        <v>-8.099802449414566E-3</v>
      </c>
      <c r="E5382" s="6">
        <f t="shared" si="124"/>
        <v>1.4376378477466379E-2</v>
      </c>
      <c r="F5382" s="17">
        <f t="shared" si="127"/>
        <v>-2.2338494323784222E-2</v>
      </c>
      <c r="G5382" s="17">
        <f t="shared" si="128"/>
        <v>-2.2503587988091718E-2</v>
      </c>
      <c r="H5382">
        <f t="shared" si="125"/>
        <v>1.4283569931789549E-4</v>
      </c>
      <c r="I5382">
        <f t="shared" si="126"/>
        <v>1.1951389012072842E-2</v>
      </c>
      <c r="J5382" s="19">
        <f>AVERAGE(D5138:D5381)-I5382*_xlfn.NORM.S.INV(0.95)</f>
        <v>-1.8352942679112711E-2</v>
      </c>
      <c r="K5382" s="26">
        <f t="shared" si="129"/>
        <v>0</v>
      </c>
      <c r="L5382" s="4">
        <f>0.94*L5381+(1-0.94)*D5381^2</f>
        <v>1.4283569918475462E-4</v>
      </c>
      <c r="M5382" s="4">
        <f t="shared" si="130"/>
        <v>1.1951389006502743E-2</v>
      </c>
      <c r="N5382" s="4">
        <f>D5382/M5382</f>
        <v>-0.67772896062603849</v>
      </c>
      <c r="O5382" s="18">
        <f>AVERAGE(D5138:D5381)-M5382*_xlfn.PERCENTILE.EXC(N5138:N5381,0.95)</f>
        <v>-1.850992379141073E-2</v>
      </c>
      <c r="P5382" s="4">
        <f>LN(C5382/C5381)</f>
        <v>-1.0415147753038277E-2</v>
      </c>
      <c r="Q5382">
        <f>$Y$3*D5382+$Y$4*P5382</f>
        <v>-9.9295620751990461E-3</v>
      </c>
    </row>
    <row r="5383" spans="1:17" x14ac:dyDescent="0.25">
      <c r="A5383" s="5">
        <v>40669</v>
      </c>
      <c r="B5383">
        <v>10.481507000000001</v>
      </c>
      <c r="C5383">
        <v>20.111715</v>
      </c>
      <c r="D5383" s="10">
        <f t="shared" si="131"/>
        <v>-2.5928024027266713E-4</v>
      </c>
      <c r="E5383" s="6">
        <f t="shared" si="124"/>
        <v>1.4333559624329535E-2</v>
      </c>
      <c r="F5383" s="17">
        <f t="shared" si="127"/>
        <v>-2.2344795102025163E-2</v>
      </c>
      <c r="G5383" s="17">
        <f t="shared" si="128"/>
        <v>-2.2503587988091718E-2</v>
      </c>
      <c r="H5383">
        <f t="shared" si="125"/>
        <v>1.3820196534199429E-4</v>
      </c>
      <c r="I5383">
        <f t="shared" si="126"/>
        <v>1.1755933197411181E-2</v>
      </c>
      <c r="J5383" s="19">
        <f>AVERAGE(D5139:D5382)-I5383*_xlfn.NORM.S.INV(0.95)</f>
        <v>-1.8034546178898506E-2</v>
      </c>
      <c r="K5383" s="26">
        <f t="shared" si="129"/>
        <v>0</v>
      </c>
      <c r="L5383" s="4">
        <f>0.94*L5382+(1-0.94)*D5382^2</f>
        <v>1.3820196521684188E-4</v>
      </c>
      <c r="M5383" s="4">
        <f t="shared" si="130"/>
        <v>1.1755933192088236E-2</v>
      </c>
      <c r="N5383" s="4">
        <f>D5383/M5383</f>
        <v>-2.2055266565070581E-2</v>
      </c>
      <c r="O5383" s="18">
        <f>AVERAGE(D5139:D5382)-M5383*_xlfn.PERCENTILE.EXC(N5139:N5382,0.95)</f>
        <v>-1.8188959985583147E-2</v>
      </c>
      <c r="P5383" s="4">
        <f>LN(C5383/C5382)</f>
        <v>3.0969685277234559E-3</v>
      </c>
      <c r="Q5383">
        <f>$Y$3*D5383+$Y$4*P5383</f>
        <v>2.3930794229520035E-3</v>
      </c>
    </row>
    <row r="5384" spans="1:17" x14ac:dyDescent="0.25">
      <c r="A5384" s="5">
        <v>40672</v>
      </c>
      <c r="B5384">
        <v>10.509926999999999</v>
      </c>
      <c r="C5384">
        <v>20.080618000000001</v>
      </c>
      <c r="D5384" s="10">
        <f t="shared" si="131"/>
        <v>2.7077728338802749E-3</v>
      </c>
      <c r="E5384" s="6">
        <f t="shared" si="124"/>
        <v>1.4041317631414713E-2</v>
      </c>
      <c r="F5384" s="17">
        <f t="shared" si="127"/>
        <v>-2.2209616320905155E-2</v>
      </c>
      <c r="G5384" s="17">
        <f t="shared" si="128"/>
        <v>-2.2503587988091718E-2</v>
      </c>
      <c r="H5384">
        <f t="shared" si="125"/>
        <v>1.2991388099605438E-4</v>
      </c>
      <c r="I5384">
        <f t="shared" si="126"/>
        <v>1.1397977057182313E-2</v>
      </c>
      <c r="J5384" s="19">
        <f>AVERAGE(D5140:D5383)-I5384*_xlfn.NORM.S.INV(0.95)</f>
        <v>-1.7381012688117536E-2</v>
      </c>
      <c r="K5384" s="26">
        <f t="shared" si="129"/>
        <v>0</v>
      </c>
      <c r="L5384" s="4">
        <f>0.94*L5383+(1-0.94)*D5383^2</f>
        <v>1.2991388087841112E-4</v>
      </c>
      <c r="M5384" s="4">
        <f t="shared" si="130"/>
        <v>1.1397977052021606E-2</v>
      </c>
      <c r="N5384" s="4">
        <f>D5384/M5384</f>
        <v>0.23756608927371106</v>
      </c>
      <c r="O5384" s="18">
        <f>AVERAGE(D5140:D5383)-M5384*_xlfn.PERCENTILE.EXC(N5140:N5383,0.95)</f>
        <v>-1.7530724752345191E-2</v>
      </c>
      <c r="P5384" s="4">
        <f>LN(C5384/C5383)</f>
        <v>-1.5474098607357132E-3</v>
      </c>
      <c r="Q5384">
        <f>$Y$3*D5384+$Y$4*P5384</f>
        <v>-6.5499188322669811E-4</v>
      </c>
    </row>
    <row r="5385" spans="1:17" x14ac:dyDescent="0.25">
      <c r="A5385" s="5">
        <v>40673</v>
      </c>
      <c r="B5385">
        <v>10.565861</v>
      </c>
      <c r="C5385">
        <v>19.956233999999998</v>
      </c>
      <c r="D5385" s="10">
        <f t="shared" si="131"/>
        <v>5.3079041526640624E-3</v>
      </c>
      <c r="E5385" s="6">
        <f t="shared" si="124"/>
        <v>1.3998801626836799E-2</v>
      </c>
      <c r="F5385" s="17">
        <f t="shared" si="127"/>
        <v>-2.1539393566513257E-2</v>
      </c>
      <c r="G5385" s="17">
        <f t="shared" si="128"/>
        <v>-2.1771044264702222E-2</v>
      </c>
      <c r="H5385">
        <f t="shared" si="125"/>
        <v>1.2255897015948512E-4</v>
      </c>
      <c r="I5385">
        <f t="shared" si="126"/>
        <v>1.1070635490317849E-2</v>
      </c>
      <c r="J5385" s="19">
        <f>AVERAGE(D5141:D5384)-I5385*_xlfn.NORM.S.INV(0.95)</f>
        <v>-1.6653056272210118E-2</v>
      </c>
      <c r="K5385" s="26">
        <f t="shared" si="129"/>
        <v>0</v>
      </c>
      <c r="L5385" s="4">
        <f>0.94*L5384+(1-0.94)*D5384^2</f>
        <v>1.2255897004890046E-4</v>
      </c>
      <c r="M5385" s="4">
        <f t="shared" si="130"/>
        <v>1.1070635485323345E-2</v>
      </c>
      <c r="N5385" s="4">
        <f>D5385/M5385</f>
        <v>0.47945794617670334</v>
      </c>
      <c r="O5385" s="18">
        <f>AVERAGE(D5141:D5384)-M5385*_xlfn.PERCENTILE.EXC(N5141:N5384,0.95)</f>
        <v>-1.679846871545267E-2</v>
      </c>
      <c r="P5385" s="4">
        <f>LN(C5385/C5384)</f>
        <v>-6.2134955155628948E-3</v>
      </c>
      <c r="Q5385">
        <f>$Y$3*D5385+$Y$4*P5385</f>
        <v>-3.7971705471892313E-3</v>
      </c>
    </row>
    <row r="5386" spans="1:17" x14ac:dyDescent="0.25">
      <c r="A5386" s="5">
        <v>40674</v>
      </c>
      <c r="B5386">
        <v>10.498742</v>
      </c>
      <c r="C5386">
        <v>19.715236999999998</v>
      </c>
      <c r="D5386" s="10">
        <f t="shared" si="131"/>
        <v>-6.3727027895306623E-3</v>
      </c>
      <c r="E5386" s="6">
        <f t="shared" si="124"/>
        <v>1.3966865381633883E-2</v>
      </c>
      <c r="F5386" s="17">
        <f t="shared" si="127"/>
        <v>-2.1525566161419374E-2</v>
      </c>
      <c r="G5386" s="17">
        <f t="shared" si="128"/>
        <v>-2.1771044264702222E-2</v>
      </c>
      <c r="H5386">
        <f t="shared" si="125"/>
        <v>1.1689586273954812E-4</v>
      </c>
      <c r="I5386">
        <f t="shared" si="126"/>
        <v>1.0811839008214473E-2</v>
      </c>
      <c r="J5386" s="19">
        <f>AVERAGE(D5142:D5385)-I5386*_xlfn.NORM.S.INV(0.95)</f>
        <v>-1.6283479139219681E-2</v>
      </c>
      <c r="K5386" s="26">
        <f t="shared" si="129"/>
        <v>0</v>
      </c>
      <c r="L5386" s="4">
        <f>0.94*L5385+(1-0.94)*D5385^2</f>
        <v>1.1689586263559853E-4</v>
      </c>
      <c r="M5386" s="4">
        <f t="shared" si="130"/>
        <v>1.0811839003407262E-2</v>
      </c>
      <c r="N5386" s="4">
        <f>D5386/M5386</f>
        <v>-0.58941894968306108</v>
      </c>
      <c r="O5386" s="18">
        <f>AVERAGE(D5142:D5385)-M5386*_xlfn.PERCENTILE.EXC(N5142:N5385,0.95)</f>
        <v>-1.6425492299060353E-2</v>
      </c>
      <c r="P5386" s="4">
        <f>LN(C5386/C5385)</f>
        <v>-1.214978716588597E-2</v>
      </c>
      <c r="Q5386">
        <f>$Y$3*D5386+$Y$4*P5386</f>
        <v>-1.0938188434398083E-2</v>
      </c>
    </row>
    <row r="5387" spans="1:17" x14ac:dyDescent="0.25">
      <c r="A5387" s="5">
        <v>40675</v>
      </c>
      <c r="B5387">
        <v>10.478787000000001</v>
      </c>
      <c r="C5387">
        <v>19.684142999999999</v>
      </c>
      <c r="D5387" s="10">
        <f t="shared" si="131"/>
        <v>-1.90251254273236E-3</v>
      </c>
      <c r="E5387" s="6">
        <f t="shared" si="124"/>
        <v>1.3959842209789779E-2</v>
      </c>
      <c r="F5387" s="17">
        <f t="shared" si="127"/>
        <v>-2.1573567154846551E-2</v>
      </c>
      <c r="G5387" s="17">
        <f t="shared" si="128"/>
        <v>-2.1771044264702222E-2</v>
      </c>
      <c r="H5387">
        <f t="shared" si="125"/>
        <v>1.1231879142579674E-4</v>
      </c>
      <c r="I5387">
        <f t="shared" si="126"/>
        <v>1.0598056021072768E-2</v>
      </c>
      <c r="J5387" s="19">
        <f>AVERAGE(D5143:D5386)-I5387*_xlfn.NORM.S.INV(0.95)</f>
        <v>-1.6032368859619534E-2</v>
      </c>
      <c r="K5387" s="26">
        <f t="shared" si="129"/>
        <v>0</v>
      </c>
      <c r="L5387" s="4">
        <f>0.94*L5386+(1-0.94)*D5386^2</f>
        <v>1.1231879132808412E-4</v>
      </c>
      <c r="M5387" s="4">
        <f t="shared" si="130"/>
        <v>1.0598056016462836E-2</v>
      </c>
      <c r="N5387" s="4">
        <f>D5387/M5387</f>
        <v>-0.17951523749044448</v>
      </c>
      <c r="O5387" s="18">
        <f>AVERAGE(D5143:D5386)-M5387*_xlfn.PERCENTILE.EXC(N5143:N5386,0.95)</f>
        <v>-1.617157398692581E-2</v>
      </c>
      <c r="P5387" s="4">
        <f>LN(C5387/C5386)</f>
        <v>-1.5784007999871596E-3</v>
      </c>
      <c r="Q5387">
        <f>$Y$3*D5387+$Y$4*P5387</f>
        <v>-1.6463751190013743E-3</v>
      </c>
    </row>
    <row r="5388" spans="1:17" x14ac:dyDescent="0.25">
      <c r="A5388" s="5">
        <v>40676</v>
      </c>
      <c r="B5388">
        <v>10.295254999999999</v>
      </c>
      <c r="C5388">
        <v>19.458683000000001</v>
      </c>
      <c r="D5388" s="10">
        <f t="shared" si="131"/>
        <v>-1.7669818440714843E-2</v>
      </c>
      <c r="E5388" s="6">
        <f t="shared" si="124"/>
        <v>1.4007932374269423E-2</v>
      </c>
      <c r="F5388" s="17">
        <f t="shared" si="127"/>
        <v>-2.1544153598007931E-2</v>
      </c>
      <c r="G5388" s="17">
        <f t="shared" si="128"/>
        <v>-2.1771044264702222E-2</v>
      </c>
      <c r="H5388">
        <f t="shared" si="125"/>
        <v>1.0579683717876417E-4</v>
      </c>
      <c r="I5388">
        <f t="shared" si="126"/>
        <v>1.0285758950061204E-2</v>
      </c>
      <c r="J5388" s="19">
        <f>AVERAGE(D5144:D5387)-I5388*_xlfn.NORM.S.INV(0.95)</f>
        <v>-1.5500824422521698E-2</v>
      </c>
      <c r="K5388" s="26">
        <f t="shared" si="129"/>
        <v>1</v>
      </c>
      <c r="L5388" s="4">
        <f>0.94*L5387+(1-0.94)*D5387^2</f>
        <v>1.057968370869143E-4</v>
      </c>
      <c r="M5388" s="4">
        <f t="shared" si="130"/>
        <v>1.02857589455963E-2</v>
      </c>
      <c r="N5388" s="4">
        <f>D5388/M5388</f>
        <v>-1.7178915560995061</v>
      </c>
      <c r="O5388" s="18">
        <f>AVERAGE(D5144:D5387)-M5388*_xlfn.PERCENTILE.EXC(N5144:N5387,0.95)</f>
        <v>-1.563592753779108E-2</v>
      </c>
      <c r="P5388" s="4">
        <f>LN(C5388/C5387)</f>
        <v>-1.1519990580017798E-2</v>
      </c>
      <c r="Q5388">
        <f>$Y$3*D5388+$Y$4*P5388</f>
        <v>-1.2809762920090527E-2</v>
      </c>
    </row>
    <row r="5389" spans="1:17" x14ac:dyDescent="0.25">
      <c r="A5389" s="5">
        <v>40679</v>
      </c>
      <c r="B5389">
        <v>10.077560999999999</v>
      </c>
      <c r="C5389">
        <v>19.101082000000002</v>
      </c>
      <c r="D5389" s="10">
        <f t="shared" si="131"/>
        <v>-2.1371840399059108E-2</v>
      </c>
      <c r="E5389" s="6">
        <f t="shared" si="124"/>
        <v>1.3893658913882619E-2</v>
      </c>
      <c r="F5389" s="17">
        <f t="shared" si="127"/>
        <v>-2.1677079527035414E-2</v>
      </c>
      <c r="G5389" s="17">
        <f t="shared" si="128"/>
        <v>-2.1771044264702222E-2</v>
      </c>
      <c r="H5389">
        <f t="shared" si="125"/>
        <v>1.1818237597170791E-4</v>
      </c>
      <c r="I5389">
        <f t="shared" si="126"/>
        <v>1.0871171784665529E-2</v>
      </c>
      <c r="J5389" s="19">
        <f>AVERAGE(D5145:D5388)-I5389*_xlfn.NORM.S.INV(0.95)</f>
        <v>-1.6517567494347015E-2</v>
      </c>
      <c r="K5389" s="26">
        <f t="shared" si="129"/>
        <v>1</v>
      </c>
      <c r="L5389" s="4">
        <f>0.94*L5388+(1-0.94)*D5388^2</f>
        <v>1.1818237588536903E-4</v>
      </c>
      <c r="M5389" s="4">
        <f t="shared" si="130"/>
        <v>1.0871171780694527E-2</v>
      </c>
      <c r="N5389" s="4">
        <f>D5389/M5389</f>
        <v>-1.9659187464052494</v>
      </c>
      <c r="O5389" s="18">
        <f>AVERAGE(D5145:D5388)-M5389*_xlfn.PERCENTILE.EXC(N5145:N5388,0.95)</f>
        <v>-1.6660359989740334E-2</v>
      </c>
      <c r="P5389" s="4">
        <f>LN(C5389/C5388)</f>
        <v>-1.8548414518168282E-2</v>
      </c>
      <c r="Q5389">
        <f>$Y$3*D5389+$Y$4*P5389</f>
        <v>-1.914055736962782E-2</v>
      </c>
    </row>
    <row r="5390" spans="1:17" x14ac:dyDescent="0.25">
      <c r="A5390" s="5">
        <v>40680</v>
      </c>
      <c r="B5390">
        <v>10.163427</v>
      </c>
      <c r="C5390">
        <v>19.187156999999999</v>
      </c>
      <c r="D5390" s="10">
        <f t="shared" si="131"/>
        <v>8.4844193465960262E-3</v>
      </c>
      <c r="E5390" s="6">
        <f t="shared" si="124"/>
        <v>1.3877784177283534E-2</v>
      </c>
      <c r="F5390" s="17">
        <f t="shared" si="127"/>
        <v>-2.1728971817909185E-2</v>
      </c>
      <c r="G5390" s="17">
        <f t="shared" si="128"/>
        <v>-2.1771044264702222E-2</v>
      </c>
      <c r="H5390">
        <f t="shared" si="125"/>
        <v>1.3849676713597676E-4</v>
      </c>
      <c r="I5390">
        <f t="shared" si="126"/>
        <v>1.1768464943907372E-2</v>
      </c>
      <c r="J5390" s="19">
        <f>AVERAGE(D5146:D5389)-I5390*_xlfn.NORM.S.INV(0.95)</f>
        <v>-1.8233338808420003E-2</v>
      </c>
      <c r="K5390" s="26">
        <f t="shared" si="129"/>
        <v>0</v>
      </c>
      <c r="L5390" s="4">
        <f>0.94*L5389+(1-0.94)*D5389^2</f>
        <v>1.3849676705481821E-4</v>
      </c>
      <c r="M5390" s="4">
        <f t="shared" si="130"/>
        <v>1.1768464940459236E-2</v>
      </c>
      <c r="N5390" s="4">
        <f>D5390/M5390</f>
        <v>0.72094528806617175</v>
      </c>
      <c r="O5390" s="18">
        <f>AVERAGE(D5146:D5389)-M5390*_xlfn.PERCENTILE.EXC(N5146:N5389,0.95)</f>
        <v>-1.8333550867425601E-2</v>
      </c>
      <c r="P5390" s="4">
        <f>LN(C5390/C5389)</f>
        <v>4.4961663033980526E-3</v>
      </c>
      <c r="Q5390">
        <f>$Y$3*D5390+$Y$4*P5390</f>
        <v>5.3326024731325016E-3</v>
      </c>
    </row>
    <row r="5391" spans="1:17" x14ac:dyDescent="0.25">
      <c r="A5391" s="5">
        <v>40681</v>
      </c>
      <c r="B5391">
        <v>10.276204</v>
      </c>
      <c r="C5391">
        <v>19.320181000000002</v>
      </c>
      <c r="D5391" s="10">
        <f t="shared" si="131"/>
        <v>1.1035242707086002E-2</v>
      </c>
      <c r="E5391" s="6">
        <f t="shared" si="124"/>
        <v>1.3862736456362651E-2</v>
      </c>
      <c r="F5391" s="17">
        <f t="shared" si="127"/>
        <v>-2.1724798544803477E-2</v>
      </c>
      <c r="G5391" s="17">
        <f t="shared" si="128"/>
        <v>-2.1771044264702222E-2</v>
      </c>
      <c r="H5391">
        <f t="shared" si="125"/>
        <v>1.3450608340675172E-4</v>
      </c>
      <c r="I5391">
        <f t="shared" si="126"/>
        <v>1.1597675776066156E-2</v>
      </c>
      <c r="J5391" s="19">
        <f>AVERAGE(D5147:D5390)-I5391*_xlfn.NORM.S.INV(0.95)</f>
        <v>-1.7974353971218548E-2</v>
      </c>
      <c r="K5391" s="26">
        <f t="shared" si="129"/>
        <v>0</v>
      </c>
      <c r="L5391" s="4">
        <f>0.94*L5390+(1-0.94)*D5390^2</f>
        <v>1.345060833304627E-4</v>
      </c>
      <c r="M5391" s="4">
        <f t="shared" si="130"/>
        <v>1.1597675772777177E-2</v>
      </c>
      <c r="N5391" s="4">
        <f>D5391/M5391</f>
        <v>0.95150467415106088</v>
      </c>
      <c r="O5391" s="18">
        <f>AVERAGE(D5147:D5390)-M5391*_xlfn.PERCENTILE.EXC(N5147:N5390,0.95)</f>
        <v>-1.8073111708685731E-2</v>
      </c>
      <c r="P5391" s="4">
        <f>LN(C5391/C5390)</f>
        <v>6.9090483043724787E-3</v>
      </c>
      <c r="Q5391">
        <f>$Y$3*D5391+$Y$4*P5391</f>
        <v>7.7744142188225819E-3</v>
      </c>
    </row>
    <row r="5392" spans="1:17" x14ac:dyDescent="0.25">
      <c r="A5392" s="5">
        <v>40682</v>
      </c>
      <c r="B5392">
        <v>10.29616</v>
      </c>
      <c r="C5392">
        <v>19.343657</v>
      </c>
      <c r="D5392" s="10">
        <f t="shared" si="131"/>
        <v>1.9400790555112132E-3</v>
      </c>
      <c r="E5392" s="6">
        <f t="shared" si="124"/>
        <v>1.3845513571680602E-2</v>
      </c>
      <c r="F5392" s="17">
        <f t="shared" si="127"/>
        <v>-2.1717362052102833E-2</v>
      </c>
      <c r="G5392" s="17">
        <f t="shared" si="128"/>
        <v>-2.1771044264702222E-2</v>
      </c>
      <c r="H5392">
        <f t="shared" si="125"/>
        <v>1.337423132986043E-4</v>
      </c>
      <c r="I5392">
        <f t="shared" si="126"/>
        <v>1.1564701176364408E-2</v>
      </c>
      <c r="J5392" s="19">
        <f>AVERAGE(D5148:D5391)-I5392*_xlfn.NORM.S.INV(0.95)</f>
        <v>-1.793743038693528E-2</v>
      </c>
      <c r="K5392" s="26">
        <f t="shared" si="129"/>
        <v>0</v>
      </c>
      <c r="L5392" s="4">
        <f>0.94*L5391+(1-0.94)*D5391^2</f>
        <v>1.3374231322689262E-4</v>
      </c>
      <c r="M5392" s="4">
        <f t="shared" si="130"/>
        <v>1.1564701173263952E-2</v>
      </c>
      <c r="N5392" s="4">
        <f>D5392/M5392</f>
        <v>0.16775868450422371</v>
      </c>
      <c r="O5392" s="18">
        <f>AVERAGE(D5148:D5391)-M5392*_xlfn.PERCENTILE.EXC(N5148:N5391,0.95)</f>
        <v>-1.8035907335950733E-2</v>
      </c>
      <c r="P5392" s="4">
        <f>LN(C5392/C5391)</f>
        <v>1.2143648483613609E-3</v>
      </c>
      <c r="Q5392">
        <f>$Y$3*D5392+$Y$4*P5392</f>
        <v>1.3665652241087235E-3</v>
      </c>
    </row>
    <row r="5393" spans="1:17" x14ac:dyDescent="0.25">
      <c r="A5393" s="5">
        <v>40683</v>
      </c>
      <c r="B5393">
        <v>10.135608</v>
      </c>
      <c r="C5393">
        <v>19.163677</v>
      </c>
      <c r="D5393" s="10">
        <f t="shared" si="131"/>
        <v>-1.5716241950791774E-2</v>
      </c>
      <c r="E5393" s="6">
        <f t="shared" si="124"/>
        <v>1.3884334892076574E-2</v>
      </c>
      <c r="F5393" s="17">
        <f t="shared" si="127"/>
        <v>-2.1729813997986205E-2</v>
      </c>
      <c r="G5393" s="17">
        <f t="shared" si="128"/>
        <v>-2.1771044264702222E-2</v>
      </c>
      <c r="H5393">
        <f t="shared" si="125"/>
        <v>1.2594360890518603E-4</v>
      </c>
      <c r="I5393">
        <f t="shared" si="126"/>
        <v>1.122246002020885E-2</v>
      </c>
      <c r="J5393" s="19">
        <f>AVERAGE(D5149:D5392)-I5393*_xlfn.NORM.S.INV(0.95)</f>
        <v>-1.7415274850159954E-2</v>
      </c>
      <c r="K5393" s="26">
        <f t="shared" si="129"/>
        <v>0</v>
      </c>
      <c r="L5393" s="4">
        <f>0.94*L5392+(1-0.94)*D5392^2</f>
        <v>1.2594360883777704E-4</v>
      </c>
      <c r="M5393" s="4">
        <f t="shared" si="130"/>
        <v>1.1222460017205543E-2</v>
      </c>
      <c r="N5393" s="4">
        <f>D5393/M5393</f>
        <v>-1.4004275289639401</v>
      </c>
      <c r="O5393" s="18">
        <f>AVERAGE(D5149:D5392)-M5393*_xlfn.PERCENTILE.EXC(N5149:N5392,0.95)</f>
        <v>-1.7510837511614613E-2</v>
      </c>
      <c r="P5393" s="4">
        <f>LN(C5393/C5392)</f>
        <v>-9.3478977589225333E-3</v>
      </c>
      <c r="Q5393">
        <f>$Y$3*D5393+$Y$4*P5393</f>
        <v>-1.0683498425606038E-2</v>
      </c>
    </row>
    <row r="5394" spans="1:17" x14ac:dyDescent="0.25">
      <c r="A5394" s="5">
        <v>40686</v>
      </c>
      <c r="B5394">
        <v>10.110814</v>
      </c>
      <c r="C5394">
        <v>18.91328</v>
      </c>
      <c r="D5394" s="10">
        <f t="shared" si="131"/>
        <v>-2.4492241043193273E-3</v>
      </c>
      <c r="E5394" s="6">
        <f t="shared" si="124"/>
        <v>1.376462104022938E-2</v>
      </c>
      <c r="F5394" s="17">
        <f t="shared" si="127"/>
        <v>-2.1845169707651158E-2</v>
      </c>
      <c r="G5394" s="17">
        <f t="shared" si="128"/>
        <v>-2.1771044264702222E-2</v>
      </c>
      <c r="H5394">
        <f t="shared" si="125"/>
        <v>1.332070080342245E-4</v>
      </c>
      <c r="I5394">
        <f t="shared" si="126"/>
        <v>1.1541534041635215E-2</v>
      </c>
      <c r="J5394" s="19">
        <f>AVERAGE(D5150:D5393)-I5394*_xlfn.NORM.S.INV(0.95)</f>
        <v>-1.7991605231577695E-2</v>
      </c>
      <c r="K5394" s="26">
        <f t="shared" si="129"/>
        <v>0</v>
      </c>
      <c r="L5394" s="4">
        <f>0.94*L5393+(1-0.94)*D5393^2</f>
        <v>1.3320700797086007E-4</v>
      </c>
      <c r="M5394" s="4">
        <f t="shared" si="130"/>
        <v>1.1541534038890154E-2</v>
      </c>
      <c r="N5394" s="4">
        <f>D5394/M5394</f>
        <v>-0.21220958115848934</v>
      </c>
      <c r="O5394" s="18">
        <f>AVERAGE(D5150:D5393)-M5394*_xlfn.PERCENTILE.EXC(N5150:N5393,0.95)</f>
        <v>-1.8089884905969782E-2</v>
      </c>
      <c r="P5394" s="4">
        <f>LN(C5394/C5393)</f>
        <v>-1.3152343531482421E-2</v>
      </c>
      <c r="Q5394">
        <f>$Y$3*D5394+$Y$4*P5394</f>
        <v>-1.0907632345682598E-2</v>
      </c>
    </row>
    <row r="5395" spans="1:17" x14ac:dyDescent="0.25">
      <c r="A5395" s="5">
        <v>40687</v>
      </c>
      <c r="B5395">
        <v>10.043996999999999</v>
      </c>
      <c r="C5395">
        <v>18.897627</v>
      </c>
      <c r="D5395" s="10">
        <f t="shared" si="131"/>
        <v>-6.6304015239983926E-3</v>
      </c>
      <c r="E5395" s="6">
        <f t="shared" si="124"/>
        <v>1.3708242272466005E-2</v>
      </c>
      <c r="F5395" s="17">
        <f t="shared" si="127"/>
        <v>-2.1545227315497087E-2</v>
      </c>
      <c r="G5395" s="17">
        <f t="shared" si="128"/>
        <v>-2.1519805692911058E-2</v>
      </c>
      <c r="H5395">
        <f t="shared" si="125"/>
        <v>1.2557450947496174E-4</v>
      </c>
      <c r="I5395">
        <f t="shared" si="126"/>
        <v>1.1206003278375468E-2</v>
      </c>
      <c r="J5395" s="19">
        <f>AVERAGE(D5151:D5394)-I5395*_xlfn.NORM.S.INV(0.95)</f>
        <v>-1.7336675609929228E-2</v>
      </c>
      <c r="K5395" s="26">
        <f t="shared" si="129"/>
        <v>0</v>
      </c>
      <c r="L5395" s="4">
        <f>0.94*L5394+(1-0.94)*D5394^2</f>
        <v>1.2557450941539917E-4</v>
      </c>
      <c r="M5395" s="4">
        <f t="shared" si="130"/>
        <v>1.1206003275717849E-2</v>
      </c>
      <c r="N5395" s="4">
        <f>D5395/M5395</f>
        <v>-0.59168298998856517</v>
      </c>
      <c r="O5395" s="18">
        <f>AVERAGE(D5151:D5394)-M5395*_xlfn.PERCENTILE.EXC(N5151:N5394,0.95)</f>
        <v>-1.7432098137784555E-2</v>
      </c>
      <c r="P5395" s="4">
        <f>LN(C5395/C5394)</f>
        <v>-8.2796220118206906E-4</v>
      </c>
      <c r="Q5395">
        <f>$Y$3*D5395+$Y$4*P5395</f>
        <v>-2.0448784975465968E-3</v>
      </c>
    </row>
    <row r="5396" spans="1:17" x14ac:dyDescent="0.25">
      <c r="A5396" s="5">
        <v>40688</v>
      </c>
      <c r="B5396">
        <v>10.182779</v>
      </c>
      <c r="C5396">
        <v>18.928926000000001</v>
      </c>
      <c r="D5396" s="10">
        <f t="shared" si="131"/>
        <v>1.3722817506443706E-2</v>
      </c>
      <c r="E5396" s="6">
        <f t="shared" si="124"/>
        <v>1.3723013486039022E-2</v>
      </c>
      <c r="F5396" s="17">
        <f t="shared" si="127"/>
        <v>-2.1398491006342987E-2</v>
      </c>
      <c r="G5396" s="17">
        <f t="shared" si="128"/>
        <v>-2.1519805692911058E-2</v>
      </c>
      <c r="H5396">
        <f t="shared" si="125"/>
        <v>1.2067777236863045E-4</v>
      </c>
      <c r="I5396">
        <f t="shared" si="126"/>
        <v>1.0985343525289978E-2</v>
      </c>
      <c r="J5396" s="19">
        <f>AVERAGE(D5152:D5395)-I5396*_xlfn.NORM.S.INV(0.95)</f>
        <v>-1.691972112622888E-2</v>
      </c>
      <c r="K5396" s="26">
        <f t="shared" si="129"/>
        <v>0</v>
      </c>
      <c r="L5396" s="4">
        <f>0.94*L5395+(1-0.94)*D5395^2</f>
        <v>1.2067777231264164E-4</v>
      </c>
      <c r="M5396" s="4">
        <f t="shared" si="130"/>
        <v>1.0985343522741636E-2</v>
      </c>
      <c r="N5396" s="4">
        <f>D5396/M5396</f>
        <v>1.249193298146299</v>
      </c>
      <c r="O5396" s="18">
        <f>AVERAGE(D5152:D5395)-M5396*_xlfn.PERCENTILE.EXC(N5152:N5395,0.95)</f>
        <v>-1.7013264669234997E-2</v>
      </c>
      <c r="P5396" s="4">
        <f>LN(C5396/C5395)</f>
        <v>1.6548696437097283E-3</v>
      </c>
      <c r="Q5396">
        <f>$Y$3*D5396+$Y$4*P5396</f>
        <v>4.185819404802703E-3</v>
      </c>
    </row>
    <row r="5397" spans="1:17" x14ac:dyDescent="0.25">
      <c r="A5397" s="5">
        <v>40689</v>
      </c>
      <c r="B5397">
        <v>10.128957</v>
      </c>
      <c r="C5397">
        <v>19.304535000000001</v>
      </c>
      <c r="D5397" s="10">
        <f t="shared" si="131"/>
        <v>-5.2996086567557409E-3</v>
      </c>
      <c r="E5397" s="6">
        <f t="shared" si="124"/>
        <v>1.3626892522945196E-2</v>
      </c>
      <c r="F5397" s="17">
        <f t="shared" si="127"/>
        <v>-2.1340165783181257E-2</v>
      </c>
      <c r="G5397" s="17">
        <f t="shared" si="128"/>
        <v>-2.1519805692911058E-2</v>
      </c>
      <c r="H5397">
        <f t="shared" si="125"/>
        <v>1.247360492454221E-4</v>
      </c>
      <c r="I5397">
        <f t="shared" si="126"/>
        <v>1.1168529412837757E-2</v>
      </c>
      <c r="J5397" s="19">
        <f>AVERAGE(D5153:D5396)-I5397*_xlfn.NORM.S.INV(0.95)</f>
        <v>-1.7138413390386388E-2</v>
      </c>
      <c r="K5397" s="26">
        <f t="shared" si="129"/>
        <v>0</v>
      </c>
      <c r="L5397" s="4">
        <f>0.94*L5396+(1-0.94)*D5396^2</f>
        <v>1.247360491927926E-4</v>
      </c>
      <c r="M5397" s="4">
        <f t="shared" si="130"/>
        <v>1.1168529410481605E-2</v>
      </c>
      <c r="N5397" s="4">
        <f>D5397/M5397</f>
        <v>-0.47451266518419932</v>
      </c>
      <c r="O5397" s="18">
        <f>AVERAGE(D5153:D5396)-M5397*_xlfn.PERCENTILE.EXC(N5153:N5396,0.95)</f>
        <v>-1.7233516817357263E-2</v>
      </c>
      <c r="P5397" s="4">
        <f>LN(C5397/C5396)</f>
        <v>1.9648814131023574E-2</v>
      </c>
      <c r="Q5397">
        <f>$Y$3*D5397+$Y$4*P5397</f>
        <v>1.4416507411389506E-2</v>
      </c>
    </row>
    <row r="5398" spans="1:17" x14ac:dyDescent="0.25">
      <c r="A5398" s="5">
        <v>40690</v>
      </c>
      <c r="B5398">
        <v>10.201827</v>
      </c>
      <c r="C5398">
        <v>19.374967999999999</v>
      </c>
      <c r="D5398" s="10">
        <f t="shared" si="131"/>
        <v>7.1684704384345939E-3</v>
      </c>
      <c r="E5398" s="6">
        <f t="shared" si="124"/>
        <v>1.3510787146134446E-2</v>
      </c>
      <c r="F5398" s="17">
        <f t="shared" si="127"/>
        <v>-2.1101758739840853E-2</v>
      </c>
      <c r="G5398" s="17">
        <f t="shared" si="128"/>
        <v>-2.12623524669272E-2</v>
      </c>
      <c r="H5398">
        <f t="shared" si="125"/>
        <v>1.1893703740558241E-4</v>
      </c>
      <c r="I5398">
        <f t="shared" si="126"/>
        <v>1.0905825847022425E-2</v>
      </c>
      <c r="J5398" s="19">
        <f>AVERAGE(D5154:D5397)-I5398*_xlfn.NORM.S.INV(0.95)</f>
        <v>-1.6626002348772498E-2</v>
      </c>
      <c r="K5398" s="26">
        <f t="shared" si="129"/>
        <v>0</v>
      </c>
      <c r="L5398" s="4">
        <f>0.94*L5397+(1-0.94)*D5397^2</f>
        <v>1.1893703735611067E-4</v>
      </c>
      <c r="M5398" s="4">
        <f t="shared" si="130"/>
        <v>1.0905825844754292E-2</v>
      </c>
      <c r="N5398" s="4">
        <f>D5398/M5398</f>
        <v>0.65730652043032878</v>
      </c>
      <c r="O5398" s="18">
        <f>AVERAGE(D5154:D5397)-M5398*_xlfn.PERCENTILE.EXC(N5154:N5397,0.95)</f>
        <v>-1.6718868774983377E-2</v>
      </c>
      <c r="P5398" s="4">
        <f>LN(C5398/C5397)</f>
        <v>3.6418812231277732E-3</v>
      </c>
      <c r="Q5398">
        <f>$Y$3*D5398+$Y$4*P5398</f>
        <v>4.38149496968002E-3</v>
      </c>
    </row>
    <row r="5399" spans="1:17" x14ac:dyDescent="0.25">
      <c r="A5399" s="5">
        <v>40694</v>
      </c>
      <c r="B5399">
        <v>10.516882000000001</v>
      </c>
      <c r="C5399">
        <v>19.570585000000001</v>
      </c>
      <c r="D5399" s="10">
        <f t="shared" si="131"/>
        <v>3.0414953647675998E-2</v>
      </c>
      <c r="E5399" s="6">
        <f t="shared" si="124"/>
        <v>1.3622074511554059E-2</v>
      </c>
      <c r="F5399" s="17">
        <f t="shared" si="127"/>
        <v>-2.1002776212161164E-2</v>
      </c>
      <c r="G5399" s="17">
        <f t="shared" si="128"/>
        <v>-2.12623524669272E-2</v>
      </c>
      <c r="H5399">
        <f t="shared" si="125"/>
        <v>1.148840332668501E-4</v>
      </c>
      <c r="I5399">
        <f t="shared" si="126"/>
        <v>1.071839695415551E-2</v>
      </c>
      <c r="J5399" s="19">
        <f>AVERAGE(D5155:D5398)-I5399*_xlfn.NORM.S.INV(0.95)</f>
        <v>-1.6409703077020894E-2</v>
      </c>
      <c r="K5399" s="26">
        <f t="shared" si="129"/>
        <v>0</v>
      </c>
      <c r="L5399" s="4">
        <f>0.94*L5398+(1-0.94)*D5398^2</f>
        <v>1.1488403322034666E-4</v>
      </c>
      <c r="M5399" s="4">
        <f t="shared" si="130"/>
        <v>1.0718396951986181E-2</v>
      </c>
      <c r="N5399" s="4">
        <f>D5399/M5399</f>
        <v>2.8376401605503081</v>
      </c>
      <c r="O5399" s="18">
        <f>AVERAGE(D5155:D5398)-M5399*_xlfn.PERCENTILE.EXC(N5155:N5398,0.95)</f>
        <v>-1.6500973489265051E-2</v>
      </c>
      <c r="P5399" s="4">
        <f>LN(C5399/C5398)</f>
        <v>1.0045750028961154E-2</v>
      </c>
      <c r="Q5399">
        <f>$Y$3*D5399+$Y$4*P5399</f>
        <v>1.4317680237711749E-2</v>
      </c>
    </row>
    <row r="5400" spans="1:17" x14ac:dyDescent="0.25">
      <c r="A5400" s="5">
        <v>40695</v>
      </c>
      <c r="B5400">
        <v>10.446733999999999</v>
      </c>
      <c r="C5400">
        <v>19.116727999999998</v>
      </c>
      <c r="D5400" s="10">
        <f t="shared" si="131"/>
        <v>-6.6923818691755179E-3</v>
      </c>
      <c r="E5400" s="6">
        <f t="shared" si="124"/>
        <v>1.3631160059429409E-2</v>
      </c>
      <c r="F5400" s="17">
        <f t="shared" si="127"/>
        <v>-2.1109964244141709E-2</v>
      </c>
      <c r="G5400" s="17">
        <f t="shared" si="128"/>
        <v>-2.12623524669272E-2</v>
      </c>
      <c r="H5400">
        <f t="shared" si="125"/>
        <v>1.634951555942559E-4</v>
      </c>
      <c r="I5400">
        <f t="shared" si="126"/>
        <v>1.2786522419886336E-2</v>
      </c>
      <c r="J5400" s="19">
        <f>AVERAGE(D5156:D5399)-I5400*_xlfn.NORM.S.INV(0.95)</f>
        <v>-1.9735603355655166E-2</v>
      </c>
      <c r="K5400" s="26">
        <f t="shared" si="129"/>
        <v>0</v>
      </c>
      <c r="L5400" s="4">
        <f>0.94*L5399+(1-0.94)*D5399^2</f>
        <v>1.6349515555054265E-4</v>
      </c>
      <c r="M5400" s="4">
        <f t="shared" si="130"/>
        <v>1.2786522418176986E-2</v>
      </c>
      <c r="N5400" s="4">
        <f>D5400/M5400</f>
        <v>-0.5233934333593161</v>
      </c>
      <c r="O5400" s="18">
        <f>AVERAGE(D5156:D5399)-M5400*_xlfn.PERCENTILE.EXC(N5156:N5399,0.95)</f>
        <v>-2.1100144933465938E-2</v>
      </c>
      <c r="P5400" s="4">
        <f>LN(C5400/C5399)</f>
        <v>-2.3463910382321432E-2</v>
      </c>
      <c r="Q5400">
        <f>$Y$3*D5400+$Y$4*P5400</f>
        <v>-1.9946502404897988E-2</v>
      </c>
    </row>
    <row r="5401" spans="1:17" x14ac:dyDescent="0.25">
      <c r="A5401" s="5">
        <v>40696</v>
      </c>
      <c r="B5401">
        <v>10.464572</v>
      </c>
      <c r="C5401">
        <v>18.952396</v>
      </c>
      <c r="D5401" s="10">
        <f t="shared" si="131"/>
        <v>1.7060631532706256E-3</v>
      </c>
      <c r="E5401" s="6">
        <f t="shared" si="124"/>
        <v>1.3571919633935076E-2</v>
      </c>
      <c r="F5401" s="17">
        <f t="shared" si="127"/>
        <v>-2.116476601977163E-2</v>
      </c>
      <c r="G5401" s="17">
        <f t="shared" si="128"/>
        <v>-2.12623524669272E-2</v>
      </c>
      <c r="H5401">
        <f t="shared" si="125"/>
        <v>1.5637272476357267E-4</v>
      </c>
      <c r="I5401">
        <f t="shared" si="126"/>
        <v>1.2504908026993748E-2</v>
      </c>
      <c r="J5401" s="19">
        <f>AVERAGE(D5157:D5400)-I5401*_xlfn.NORM.S.INV(0.95)</f>
        <v>-1.9312246279358368E-2</v>
      </c>
      <c r="K5401" s="26">
        <f t="shared" si="129"/>
        <v>0</v>
      </c>
      <c r="L5401" s="4">
        <f>0.94*L5400+(1-0.94)*D5400^2</f>
        <v>1.5637272472248222E-4</v>
      </c>
      <c r="M5401" s="4">
        <f t="shared" si="130"/>
        <v>1.2504908025350776E-2</v>
      </c>
      <c r="N5401" s="4">
        <f>D5401/M5401</f>
        <v>0.13643148352726639</v>
      </c>
      <c r="O5401" s="18">
        <f>AVERAGE(D5157:D5400)-M5401*_xlfn.PERCENTILE.EXC(N5157:N5400,0.95)</f>
        <v>-2.0646734764174071E-2</v>
      </c>
      <c r="P5401" s="4">
        <f>LN(C5401/C5400)</f>
        <v>-8.6334017412342846E-3</v>
      </c>
      <c r="Q5401">
        <f>$Y$3*D5401+$Y$4*P5401</f>
        <v>-6.4649579840826907E-3</v>
      </c>
    </row>
    <row r="5402" spans="1:17" x14ac:dyDescent="0.25">
      <c r="A5402" s="5">
        <v>40697</v>
      </c>
      <c r="B5402">
        <v>10.384145999999999</v>
      </c>
      <c r="C5402">
        <v>18.709824000000001</v>
      </c>
      <c r="D5402" s="10">
        <f t="shared" si="131"/>
        <v>-7.715236874063185E-3</v>
      </c>
      <c r="E5402" s="6">
        <f t="shared" si="124"/>
        <v>1.3468306735660551E-2</v>
      </c>
      <c r="F5402" s="17">
        <f t="shared" si="127"/>
        <v>-2.1146612639310142E-2</v>
      </c>
      <c r="G5402" s="17">
        <f t="shared" si="128"/>
        <v>-2.12623524669272E-2</v>
      </c>
      <c r="H5402">
        <f t="shared" si="125"/>
        <v>1.4716500036673517E-4</v>
      </c>
      <c r="I5402">
        <f t="shared" si="126"/>
        <v>1.2131158245061977E-2</v>
      </c>
      <c r="J5402" s="19">
        <f>AVERAGE(D5158:D5401)-I5402*_xlfn.NORM.S.INV(0.95)</f>
        <v>-1.8776771043250581E-2</v>
      </c>
      <c r="K5402" s="26">
        <f t="shared" si="129"/>
        <v>0</v>
      </c>
      <c r="L5402" s="4">
        <f>0.94*L5401+(1-0.94)*D5401^2</f>
        <v>1.4716500032811014E-4</v>
      </c>
      <c r="M5402" s="4">
        <f t="shared" si="130"/>
        <v>1.2131158243470001E-2</v>
      </c>
      <c r="N5402" s="4">
        <f>D5402/M5402</f>
        <v>-0.63598518123495484</v>
      </c>
      <c r="O5402" s="18">
        <f>AVERAGE(D5158:D5401)-M5402*_xlfn.PERCENTILE.EXC(N5158:N5401,0.95)</f>
        <v>-2.0071374006391737E-2</v>
      </c>
      <c r="P5402" s="4">
        <f>LN(C5402/C5401)</f>
        <v>-1.288162802316075E-2</v>
      </c>
      <c r="Q5402">
        <f>$Y$3*D5402+$Y$4*P5402</f>
        <v>-1.1798106898173139E-2</v>
      </c>
    </row>
    <row r="5403" spans="1:17" x14ac:dyDescent="0.25">
      <c r="A5403" s="5">
        <v>40700</v>
      </c>
      <c r="B5403">
        <v>10.220874</v>
      </c>
      <c r="C5403">
        <v>18.788074000000002</v>
      </c>
      <c r="D5403" s="10">
        <f t="shared" si="131"/>
        <v>-1.5848120245291628E-2</v>
      </c>
      <c r="E5403" s="6">
        <f t="shared" si="124"/>
        <v>1.3471466010211274E-2</v>
      </c>
      <c r="F5403" s="17">
        <f t="shared" si="127"/>
        <v>-2.1125409261073196E-2</v>
      </c>
      <c r="G5403" s="17">
        <f t="shared" si="128"/>
        <v>-2.12623524669272E-2</v>
      </c>
      <c r="H5403">
        <f t="shared" si="125"/>
        <v>1.419065931461053E-4</v>
      </c>
      <c r="I5403">
        <f t="shared" si="126"/>
        <v>1.1912455378556735E-2</v>
      </c>
      <c r="J5403" s="19">
        <f>AVERAGE(D5159:D5402)-I5403*_xlfn.NORM.S.INV(0.95)</f>
        <v>-1.8566261513343618E-2</v>
      </c>
      <c r="K5403" s="26">
        <f t="shared" si="129"/>
        <v>0</v>
      </c>
      <c r="L5403" s="4">
        <f>0.94*L5402+(1-0.94)*D5402^2</f>
        <v>1.4190659310979779E-4</v>
      </c>
      <c r="M5403" s="4">
        <f t="shared" si="130"/>
        <v>1.1912455377032805E-2</v>
      </c>
      <c r="N5403" s="4">
        <f>D5403/M5403</f>
        <v>-1.3303823387953064</v>
      </c>
      <c r="O5403" s="18">
        <f>AVERAGE(D5159:D5402)-M5403*_xlfn.PERCENTILE.EXC(N5159:N5402,0.95)</f>
        <v>-1.9837525124011612E-2</v>
      </c>
      <c r="P5403" s="4">
        <f>LN(C5403/C5402)</f>
        <v>4.1735733338706376E-3</v>
      </c>
      <c r="Q5403">
        <f>$Y$3*D5403+$Y$4*P5403</f>
        <v>-2.5475349239713167E-5</v>
      </c>
    </row>
    <row r="5404" spans="1:17" x14ac:dyDescent="0.25">
      <c r="A5404" s="5">
        <v>40701</v>
      </c>
      <c r="B5404">
        <v>10.039462</v>
      </c>
      <c r="C5404">
        <v>18.827200000000001</v>
      </c>
      <c r="D5404" s="10">
        <f t="shared" si="131"/>
        <v>-1.7908572539600189E-2</v>
      </c>
      <c r="E5404" s="6">
        <f t="shared" si="124"/>
        <v>1.3516925611417438E-2</v>
      </c>
      <c r="F5404" s="17">
        <f t="shared" si="127"/>
        <v>-2.1265800377532812E-2</v>
      </c>
      <c r="G5404" s="17">
        <f t="shared" si="128"/>
        <v>-2.12623524669272E-2</v>
      </c>
      <c r="H5404">
        <f t="shared" si="125"/>
        <v>1.4846197247589234E-4</v>
      </c>
      <c r="I5404">
        <f t="shared" si="126"/>
        <v>1.2184497218838877E-2</v>
      </c>
      <c r="J5404" s="19">
        <f>AVERAGE(D5160:D5403)-I5404*_xlfn.NORM.S.INV(0.95)</f>
        <v>-1.9148925093270572E-2</v>
      </c>
      <c r="K5404" s="26">
        <f t="shared" si="129"/>
        <v>0</v>
      </c>
      <c r="L5404" s="4">
        <f>0.94*L5403+(1-0.94)*D5403^2</f>
        <v>1.4846197244176328E-4</v>
      </c>
      <c r="M5404" s="4">
        <f t="shared" si="130"/>
        <v>1.2184497217438365E-2</v>
      </c>
      <c r="N5404" s="4">
        <f>D5404/M5404</f>
        <v>-1.4697834650058081</v>
      </c>
      <c r="O5404" s="18">
        <f>AVERAGE(D5160:D5403)-M5404*_xlfn.PERCENTILE.EXC(N5160:N5403,0.95)</f>
        <v>-2.0449220241471437E-2</v>
      </c>
      <c r="P5404" s="4">
        <f>LN(C5404/C5403)</f>
        <v>2.0803258862687832E-3</v>
      </c>
      <c r="Q5404">
        <f>$Y$3*D5404+$Y$4*P5404</f>
        <v>-2.1118448349596651E-3</v>
      </c>
    </row>
    <row r="5405" spans="1:17" x14ac:dyDescent="0.25">
      <c r="A5405" s="5">
        <v>40702</v>
      </c>
      <c r="B5405">
        <v>10.045507000000001</v>
      </c>
      <c r="C5405">
        <v>18.733301000000001</v>
      </c>
      <c r="D5405" s="10">
        <f t="shared" si="131"/>
        <v>6.0194269481088445E-4</v>
      </c>
      <c r="E5405" s="6">
        <f t="shared" si="124"/>
        <v>1.3482095482004531E-2</v>
      </c>
      <c r="F5405" s="17">
        <f t="shared" si="127"/>
        <v>-2.1447003177567057E-2</v>
      </c>
      <c r="G5405" s="17">
        <f t="shared" si="128"/>
        <v>-2.12623524669272E-2</v>
      </c>
      <c r="H5405">
        <f t="shared" si="125"/>
        <v>1.5879727235170612E-4</v>
      </c>
      <c r="I5405">
        <f t="shared" si="126"/>
        <v>1.2601478974775386E-2</v>
      </c>
      <c r="J5405" s="19">
        <f>AVERAGE(D5161:D5404)-I5405*_xlfn.NORM.S.INV(0.95)</f>
        <v>-1.9941227457005852E-2</v>
      </c>
      <c r="K5405" s="26">
        <f t="shared" si="129"/>
        <v>0</v>
      </c>
      <c r="L5405" s="4">
        <f>0.94*L5404+(1-0.94)*D5404^2</f>
        <v>1.5879727231962479E-4</v>
      </c>
      <c r="M5405" s="4">
        <f t="shared" si="130"/>
        <v>1.2601478973502467E-2</v>
      </c>
      <c r="N5405" s="4">
        <f>D5405/M5405</f>
        <v>4.7767622838288157E-2</v>
      </c>
      <c r="O5405" s="18">
        <f>AVERAGE(D5161:D5404)-M5405*_xlfn.PERCENTILE.EXC(N5161:N5404,0.95)</f>
        <v>-2.128602172143124E-2</v>
      </c>
      <c r="P5405" s="4">
        <f>LN(C5405/C5404)</f>
        <v>-4.9998904761288957E-3</v>
      </c>
      <c r="Q5405">
        <f>$Y$3*D5405+$Y$4*P5405</f>
        <v>-3.8250462949193866E-3</v>
      </c>
    </row>
    <row r="5406" spans="1:17" x14ac:dyDescent="0.25">
      <c r="A5406" s="5">
        <v>40703</v>
      </c>
      <c r="B5406">
        <v>10.022830000000001</v>
      </c>
      <c r="C5406">
        <v>18.748947000000001</v>
      </c>
      <c r="D5406" s="10">
        <f t="shared" si="131"/>
        <v>-2.2599789560945197E-3</v>
      </c>
      <c r="E5406" s="6">
        <f t="shared" si="124"/>
        <v>1.3458943563572634E-2</v>
      </c>
      <c r="F5406" s="17">
        <f t="shared" si="127"/>
        <v>-2.1328506987722748E-2</v>
      </c>
      <c r="G5406" s="17">
        <f t="shared" si="128"/>
        <v>-2.12623524669272E-2</v>
      </c>
      <c r="H5406">
        <f t="shared" si="125"/>
        <v>1.4929117611107393E-4</v>
      </c>
      <c r="I5406">
        <f t="shared" si="126"/>
        <v>1.2218476832693751E-2</v>
      </c>
      <c r="J5406" s="19">
        <f>AVERAGE(D5162:D5405)-I5406*_xlfn.NORM.S.INV(0.95)</f>
        <v>-1.9250039269320392E-2</v>
      </c>
      <c r="K5406" s="26">
        <f t="shared" si="129"/>
        <v>0</v>
      </c>
      <c r="L5406" s="4">
        <f>0.94*L5405+(1-0.94)*D5405^2</f>
        <v>1.4929117608091747E-4</v>
      </c>
      <c r="M5406" s="4">
        <f t="shared" si="130"/>
        <v>1.22184768314597E-2</v>
      </c>
      <c r="N5406" s="4">
        <f>D5406/M5406</f>
        <v>-0.1849640497149044</v>
      </c>
      <c r="O5406" s="18">
        <f>AVERAGE(D5162:D5405)-M5406*_xlfn.PERCENTILE.EXC(N5162:N5405,0.95)</f>
        <v>-2.0553960626290942E-2</v>
      </c>
      <c r="P5406" s="4">
        <f>LN(C5406/C5405)</f>
        <v>8.3484858798945228E-4</v>
      </c>
      <c r="Q5406">
        <f>$Y$3*D5406+$Y$4*P5406</f>
        <v>1.857860363097863E-4</v>
      </c>
    </row>
    <row r="5407" spans="1:17" x14ac:dyDescent="0.25">
      <c r="A5407" s="5">
        <v>40704</v>
      </c>
      <c r="B5407">
        <v>9.8538130000000006</v>
      </c>
      <c r="C5407">
        <v>18.553324</v>
      </c>
      <c r="D5407" s="10">
        <f t="shared" si="131"/>
        <v>-1.7007004032612974E-2</v>
      </c>
      <c r="E5407" s="6">
        <f t="shared" si="124"/>
        <v>1.3487439561318657E-2</v>
      </c>
      <c r="F5407" s="17">
        <f t="shared" si="127"/>
        <v>-2.1355135713461731E-2</v>
      </c>
      <c r="G5407" s="17">
        <f t="shared" si="128"/>
        <v>-2.12623524669272E-2</v>
      </c>
      <c r="H5407">
        <f t="shared" si="125"/>
        <v>1.4064015583732889E-4</v>
      </c>
      <c r="I5407">
        <f t="shared" si="126"/>
        <v>1.1859180234625363E-2</v>
      </c>
      <c r="J5407" s="19">
        <f>AVERAGE(D5163:D5406)-I5407*_xlfn.NORM.S.INV(0.95)</f>
        <v>-1.8723759199578853E-2</v>
      </c>
      <c r="K5407" s="26">
        <f t="shared" si="129"/>
        <v>0</v>
      </c>
      <c r="L5407" s="4">
        <f>0.94*L5406+(1-0.94)*D5406^2</f>
        <v>1.406401558089818E-4</v>
      </c>
      <c r="M5407" s="4">
        <f t="shared" si="130"/>
        <v>1.185918023343021E-2</v>
      </c>
      <c r="N5407" s="4">
        <f>D5407/M5407</f>
        <v>-1.4340792278939656</v>
      </c>
      <c r="O5407" s="18">
        <f>AVERAGE(D5163:D5406)-M5407*_xlfn.PERCENTILE.EXC(N5163:N5406,0.95)</f>
        <v>-1.998933743783932E-2</v>
      </c>
      <c r="P5407" s="4">
        <f>LN(C5407/C5406)</f>
        <v>-1.0488626464137514E-2</v>
      </c>
      <c r="Q5407">
        <f>$Y$3*D5407+$Y$4*P5407</f>
        <v>-1.185569287321539E-2</v>
      </c>
    </row>
    <row r="5408" spans="1:17" x14ac:dyDescent="0.25">
      <c r="A5408" s="5">
        <v>40707</v>
      </c>
      <c r="B5408">
        <v>9.8749789999999997</v>
      </c>
      <c r="C5408">
        <v>18.81155</v>
      </c>
      <c r="D5408" s="10">
        <f t="shared" si="131"/>
        <v>2.1456973260924254E-3</v>
      </c>
      <c r="E5408" s="6">
        <f t="shared" si="124"/>
        <v>1.3477821645630769E-2</v>
      </c>
      <c r="F5408" s="17">
        <f t="shared" si="127"/>
        <v>-2.1428377201537681E-2</v>
      </c>
      <c r="G5408" s="17">
        <f t="shared" si="128"/>
        <v>-2.12623524669272E-2</v>
      </c>
      <c r="H5408">
        <f t="shared" si="125"/>
        <v>1.4955603765700801E-4</v>
      </c>
      <c r="I5408">
        <f t="shared" si="126"/>
        <v>1.2229310596145966E-2</v>
      </c>
      <c r="J5408" s="19">
        <f>AVERAGE(D5164:D5407)-I5408*_xlfn.NORM.S.INV(0.95)</f>
        <v>-1.9358939210000679E-2</v>
      </c>
      <c r="K5408" s="26">
        <f t="shared" si="129"/>
        <v>0</v>
      </c>
      <c r="L5408" s="4">
        <f>0.94*L5407+(1-0.94)*D5407^2</f>
        <v>1.4955603763036173E-4</v>
      </c>
      <c r="M5408" s="4">
        <f t="shared" si="130"/>
        <v>1.2229310595056523E-2</v>
      </c>
      <c r="N5408" s="4">
        <f>D5408/M5408</f>
        <v>0.1754552972887764</v>
      </c>
      <c r="O5408" s="18">
        <f>AVERAGE(D5164:D5407)-M5408*_xlfn.PERCENTILE.EXC(N5164:N5407,0.95)</f>
        <v>-2.0664016715880248E-2</v>
      </c>
      <c r="P5408" s="4">
        <f>LN(C5408/C5407)</f>
        <v>1.3822078519889518E-2</v>
      </c>
      <c r="Q5408">
        <f>$Y$3*D5408+$Y$4*P5408</f>
        <v>1.1373250058827852E-2</v>
      </c>
    </row>
    <row r="5409" spans="1:17" x14ac:dyDescent="0.25">
      <c r="A5409" s="5">
        <v>40708</v>
      </c>
      <c r="B5409">
        <v>10.051557000000001</v>
      </c>
      <c r="C5409">
        <v>18.952396</v>
      </c>
      <c r="D5409" s="10">
        <f t="shared" si="131"/>
        <v>1.7723363675877048E-2</v>
      </c>
      <c r="E5409" s="6">
        <f t="shared" si="124"/>
        <v>1.3507543252593443E-2</v>
      </c>
      <c r="F5409" s="17">
        <f t="shared" si="127"/>
        <v>-2.137386081687347E-2</v>
      </c>
      <c r="G5409" s="17">
        <f t="shared" si="128"/>
        <v>-2.12623524669272E-2</v>
      </c>
      <c r="H5409">
        <f t="shared" si="125"/>
        <v>1.4085891641849952E-4</v>
      </c>
      <c r="I5409">
        <f t="shared" si="126"/>
        <v>1.1868399909781415E-2</v>
      </c>
      <c r="J5409" s="19">
        <f>AVERAGE(D5165:D5408)-I5409*_xlfn.NORM.S.INV(0.95)</f>
        <v>-1.8726597637367125E-2</v>
      </c>
      <c r="K5409" s="26">
        <f t="shared" si="129"/>
        <v>0</v>
      </c>
      <c r="L5409" s="4">
        <f>0.94*L5408+(1-0.94)*D5408^2</f>
        <v>1.4085891639345203E-4</v>
      </c>
      <c r="M5409" s="4">
        <f t="shared" si="130"/>
        <v>1.1868399908726198E-2</v>
      </c>
      <c r="N5409" s="4">
        <f>D5409/M5409</f>
        <v>1.493323768341005</v>
      </c>
      <c r="O5409" s="18">
        <f>AVERAGE(D5165:D5408)-M5409*_xlfn.PERCENTILE.EXC(N5165:N5408,0.95)</f>
        <v>-1.9993159773581463E-2</v>
      </c>
      <c r="P5409" s="4">
        <f>LN(C5409/C5408)</f>
        <v>7.4593186354087355E-3</v>
      </c>
      <c r="Q5409">
        <f>$Y$3*D5409+$Y$4*P5409</f>
        <v>9.6119449674498779E-3</v>
      </c>
    </row>
    <row r="5410" spans="1:17" x14ac:dyDescent="0.25">
      <c r="A5410" s="5">
        <v>40709</v>
      </c>
      <c r="B5410">
        <v>9.8795140000000004</v>
      </c>
      <c r="C5410">
        <v>18.576801</v>
      </c>
      <c r="D5410" s="10">
        <f t="shared" si="131"/>
        <v>-1.7264227612028924E-2</v>
      </c>
      <c r="E5410" s="6">
        <f t="shared" si="124"/>
        <v>1.3553288317480214E-2</v>
      </c>
      <c r="F5410" s="17">
        <f t="shared" si="127"/>
        <v>-2.1314918912686113E-2</v>
      </c>
      <c r="G5410" s="17">
        <f t="shared" si="128"/>
        <v>-2.12623524669272E-2</v>
      </c>
      <c r="H5410">
        <f t="shared" si="125"/>
        <v>1.5125443863263344E-4</v>
      </c>
      <c r="I5410">
        <f t="shared" si="126"/>
        <v>1.2298554331003032E-2</v>
      </c>
      <c r="J5410" s="19">
        <f>AVERAGE(D5166:D5409)-I5410*_xlfn.NORM.S.INV(0.95)</f>
        <v>-1.9326309100063978E-2</v>
      </c>
      <c r="K5410" s="26">
        <f t="shared" si="129"/>
        <v>0</v>
      </c>
      <c r="L5410" s="4">
        <f>0.94*L5409+(1-0.94)*D5409^2</f>
        <v>1.512544386090888E-4</v>
      </c>
      <c r="M5410" s="4">
        <f t="shared" si="130"/>
        <v>1.229855433004582E-2</v>
      </c>
      <c r="N5410" s="4">
        <f>D5410/M5410</f>
        <v>-1.4037607306292725</v>
      </c>
      <c r="O5410" s="18">
        <f>AVERAGE(D5166:D5409)-M5410*_xlfn.PERCENTILE.EXC(N5166:N5409,0.95)</f>
        <v>-2.0638776102108451E-2</v>
      </c>
      <c r="P5410" s="4">
        <f>LN(C5410/C5409)</f>
        <v>-2.0016817349621477E-2</v>
      </c>
      <c r="Q5410">
        <f>$Y$3*D5410+$Y$4*P5410</f>
        <v>-1.9439530604767361E-2</v>
      </c>
    </row>
    <row r="5411" spans="1:17" x14ac:dyDescent="0.25">
      <c r="A5411" s="5">
        <v>40710</v>
      </c>
      <c r="B5411">
        <v>9.8314369999999993</v>
      </c>
      <c r="C5411">
        <v>18.780246999999999</v>
      </c>
      <c r="D5411" s="10">
        <f t="shared" si="131"/>
        <v>-4.8782116439187347E-3</v>
      </c>
      <c r="E5411" s="6">
        <f t="shared" si="124"/>
        <v>1.3217952981252919E-2</v>
      </c>
      <c r="F5411" s="17">
        <f t="shared" si="127"/>
        <v>-2.1485430441459608E-2</v>
      </c>
      <c r="G5411" s="17">
        <f t="shared" si="128"/>
        <v>-2.12623524669272E-2</v>
      </c>
      <c r="H5411">
        <f t="shared" si="125"/>
        <v>1.6006238561707195E-4</v>
      </c>
      <c r="I5411">
        <f t="shared" si="126"/>
        <v>1.2651576408379786E-2</v>
      </c>
      <c r="J5411" s="19">
        <f>AVERAGE(D5167:D5410)-I5411*_xlfn.NORM.S.INV(0.95)</f>
        <v>-2.0002246337310434E-2</v>
      </c>
      <c r="K5411" s="26">
        <f t="shared" si="129"/>
        <v>0</v>
      </c>
      <c r="L5411" s="4">
        <f>0.94*L5410+(1-0.94)*D5410^2</f>
        <v>1.6006238559494E-4</v>
      </c>
      <c r="M5411" s="4">
        <f t="shared" si="130"/>
        <v>1.2651576407505114E-2</v>
      </c>
      <c r="N5411" s="4">
        <f>D5411/M5411</f>
        <v>-0.38558132890261032</v>
      </c>
      <c r="O5411" s="18">
        <f>AVERAGE(D5167:D5410)-M5411*_xlfn.PERCENTILE.EXC(N5167:N5410,0.95)</f>
        <v>-2.135238685914025E-2</v>
      </c>
      <c r="P5411" s="4">
        <f>LN(C5411/C5410)</f>
        <v>1.0892081802368715E-2</v>
      </c>
      <c r="Q5411">
        <f>$Y$3*D5411+$Y$4*P5411</f>
        <v>7.58465779919566E-3</v>
      </c>
    </row>
    <row r="5412" spans="1:17" x14ac:dyDescent="0.25">
      <c r="A5412" s="5">
        <v>40711</v>
      </c>
      <c r="B5412">
        <v>9.6832860000000007</v>
      </c>
      <c r="C5412">
        <v>18.983702000000001</v>
      </c>
      <c r="D5412" s="10">
        <f t="shared" si="131"/>
        <v>-1.5183802128635876E-2</v>
      </c>
      <c r="E5412" s="6">
        <f t="shared" si="124"/>
        <v>1.3200942050951436E-2</v>
      </c>
      <c r="F5412" s="17">
        <f t="shared" si="127"/>
        <v>-2.0764237576590971E-2</v>
      </c>
      <c r="G5412" s="17">
        <f t="shared" si="128"/>
        <v>-2.0287157096430121E-2</v>
      </c>
      <c r="H5412">
        <f t="shared" si="125"/>
        <v>1.5188645941061947E-4</v>
      </c>
      <c r="I5412">
        <f t="shared" si="126"/>
        <v>1.2324222466777345E-2</v>
      </c>
      <c r="J5412" s="19">
        <f>AVERAGE(D5168:D5411)-I5412*_xlfn.NORM.S.INV(0.95)</f>
        <v>-1.9294181698338617E-2</v>
      </c>
      <c r="K5412" s="26">
        <f t="shared" si="129"/>
        <v>0</v>
      </c>
      <c r="L5412" s="4">
        <f>0.94*L5411+(1-0.94)*D5411^2</f>
        <v>1.5188645938981544E-4</v>
      </c>
      <c r="M5412" s="4">
        <f t="shared" si="130"/>
        <v>1.2324222465933315E-2</v>
      </c>
      <c r="N5412" s="4">
        <f>D5412/M5412</f>
        <v>-1.2320292148739627</v>
      </c>
      <c r="O5412" s="18">
        <f>AVERAGE(D5168:D5411)-M5412*_xlfn.PERCENTILE.EXC(N5168:N5411,0.95)</f>
        <v>-2.0609387931579071E-2</v>
      </c>
      <c r="P5412" s="4">
        <f>LN(C5412/C5411)</f>
        <v>1.0775195597546219E-2</v>
      </c>
      <c r="Q5412">
        <f>$Y$3*D5412+$Y$4*P5412</f>
        <v>5.3309460995699161E-3</v>
      </c>
    </row>
    <row r="5413" spans="1:17" x14ac:dyDescent="0.25">
      <c r="A5413" s="5">
        <v>40714</v>
      </c>
      <c r="B5413">
        <v>9.5339179999999999</v>
      </c>
      <c r="C5413">
        <v>19.148029000000001</v>
      </c>
      <c r="D5413" s="10">
        <f t="shared" si="131"/>
        <v>-1.5545550545439581E-2</v>
      </c>
      <c r="E5413" s="6">
        <f t="shared" si="124"/>
        <v>1.3216363638092853E-2</v>
      </c>
      <c r="F5413" s="17">
        <f t="shared" si="127"/>
        <v>-2.0723572643289914E-2</v>
      </c>
      <c r="G5413" s="17">
        <f t="shared" si="128"/>
        <v>-2.0287157096430121E-2</v>
      </c>
      <c r="H5413">
        <f t="shared" si="125"/>
        <v>1.5660614267087633E-4</v>
      </c>
      <c r="I5413">
        <f t="shared" si="126"/>
        <v>1.2514237598466649E-2</v>
      </c>
      <c r="J5413" s="19">
        <f>AVERAGE(D5169:D5412)-I5413*_xlfn.NORM.S.INV(0.95)</f>
        <v>-1.9594044333976587E-2</v>
      </c>
      <c r="K5413" s="26">
        <f t="shared" si="129"/>
        <v>0</v>
      </c>
      <c r="L5413" s="4">
        <f>0.94*L5412+(1-0.94)*D5412^2</f>
        <v>1.5660614265132055E-4</v>
      </c>
      <c r="M5413" s="4">
        <f t="shared" si="130"/>
        <v>1.2514237597685308E-2</v>
      </c>
      <c r="N5413" s="4">
        <f>D5413/M5413</f>
        <v>-1.242229134942664</v>
      </c>
      <c r="O5413" s="18">
        <f>AVERAGE(D5169:D5412)-M5413*_xlfn.PERCENTILE.EXC(N5169:N5412,0.95)</f>
        <v>-2.0929528445834993E-2</v>
      </c>
      <c r="P5413" s="4">
        <f>LN(C5413/C5412)</f>
        <v>8.6189644667609578E-3</v>
      </c>
      <c r="Q5413">
        <f>$Y$3*D5413+$Y$4*P5413</f>
        <v>3.5510627660984037E-3</v>
      </c>
    </row>
    <row r="5414" spans="1:17" x14ac:dyDescent="0.25">
      <c r="A5414" s="5">
        <v>40715</v>
      </c>
      <c r="B5414">
        <v>9.8356700000000004</v>
      </c>
      <c r="C5414">
        <v>19.374967999999999</v>
      </c>
      <c r="D5414" s="10">
        <f t="shared" si="131"/>
        <v>3.1159817618956809E-2</v>
      </c>
      <c r="E5414" s="6">
        <f t="shared" si="124"/>
        <v>1.334805244963071E-2</v>
      </c>
      <c r="F5414" s="17">
        <f t="shared" si="127"/>
        <v>-2.0762650489170621E-2</v>
      </c>
      <c r="G5414" s="17">
        <f t="shared" si="128"/>
        <v>-2.0287157096430121E-2</v>
      </c>
      <c r="H5414">
        <f t="shared" si="125"/>
        <v>1.6170962261627278E-4</v>
      </c>
      <c r="I5414">
        <f t="shared" si="126"/>
        <v>1.2716509844146419E-2</v>
      </c>
      <c r="J5414" s="19">
        <f>AVERAGE(D5170:D5413)-I5414*_xlfn.NORM.S.INV(0.95)</f>
        <v>-1.9940464163252375E-2</v>
      </c>
      <c r="K5414" s="26">
        <f t="shared" si="129"/>
        <v>0</v>
      </c>
      <c r="L5414" s="4">
        <f>0.94*L5413+(1-0.94)*D5413^2</f>
        <v>1.6170962259789032E-4</v>
      </c>
      <c r="M5414" s="4">
        <f t="shared" si="130"/>
        <v>1.2716509843423639E-2</v>
      </c>
      <c r="N5414" s="4">
        <f>D5414/M5414</f>
        <v>2.450343529995469</v>
      </c>
      <c r="O5414" s="18">
        <f>AVERAGE(D5170:D5413)-M5414*_xlfn.PERCENTILE.EXC(N5170:N5413,0.95)</f>
        <v>-2.1297534198329054E-2</v>
      </c>
      <c r="P5414" s="4">
        <f>LN(C5414/C5413)</f>
        <v>1.1782137577540213E-2</v>
      </c>
      <c r="Q5414">
        <f>$Y$3*D5414+$Y$4*P5414</f>
        <v>1.5846120553702044E-2</v>
      </c>
    </row>
    <row r="5415" spans="1:17" x14ac:dyDescent="0.25">
      <c r="A5415" s="5">
        <v>40716</v>
      </c>
      <c r="B5415">
        <v>9.7543389999999999</v>
      </c>
      <c r="C5415">
        <v>19.288876999999999</v>
      </c>
      <c r="D5415" s="10">
        <f t="shared" si="131"/>
        <v>-8.3033619112168194E-3</v>
      </c>
      <c r="E5415" s="6">
        <f t="shared" si="124"/>
        <v>1.3356594134621534E-2</v>
      </c>
      <c r="F5415" s="17">
        <f t="shared" si="127"/>
        <v>-2.0826074654876733E-2</v>
      </c>
      <c r="G5415" s="17">
        <f t="shared" si="128"/>
        <v>-2.0287157096430121E-2</v>
      </c>
      <c r="H5415">
        <f t="shared" si="125"/>
        <v>2.1026309930209552E-4</v>
      </c>
      <c r="I5415">
        <f t="shared" si="126"/>
        <v>1.450045169303686E-2</v>
      </c>
      <c r="J5415" s="19">
        <f>AVERAGE(D5171:D5414)-I5415*_xlfn.NORM.S.INV(0.95)</f>
        <v>-2.2721602730089472E-2</v>
      </c>
      <c r="K5415" s="26">
        <f t="shared" si="129"/>
        <v>0</v>
      </c>
      <c r="L5415" s="4">
        <f>0.94*L5414+(1-0.94)*D5414^2</f>
        <v>2.1026309928481602E-4</v>
      </c>
      <c r="M5415" s="4">
        <f t="shared" si="130"/>
        <v>1.4500451692441033E-2</v>
      </c>
      <c r="N5415" s="4">
        <f>D5415/M5415</f>
        <v>-0.57262781100434923</v>
      </c>
      <c r="O5415" s="18">
        <f>AVERAGE(D5171:D5414)-M5415*_xlfn.PERCENTILE.EXC(N5171:N5414,0.95)</f>
        <v>-2.5014993710349112E-2</v>
      </c>
      <c r="P5415" s="4">
        <f>LN(C5415/C5414)</f>
        <v>-4.4533150947501056E-3</v>
      </c>
      <c r="Q5415">
        <f>$Y$3*D5415+$Y$4*P5415</f>
        <v>-5.2607659705053511E-3</v>
      </c>
    </row>
    <row r="5416" spans="1:17" x14ac:dyDescent="0.25">
      <c r="A5416" s="5">
        <v>40717</v>
      </c>
      <c r="B5416">
        <v>10.014972</v>
      </c>
      <c r="C5416">
        <v>19.273230000000002</v>
      </c>
      <c r="D5416" s="10">
        <f t="shared" si="131"/>
        <v>2.6368961651342976E-2</v>
      </c>
      <c r="E5416" s="6">
        <f t="shared" si="124"/>
        <v>1.3226418791112769E-2</v>
      </c>
      <c r="F5416" s="17">
        <f t="shared" si="127"/>
        <v>-2.0902106614253246E-2</v>
      </c>
      <c r="G5416" s="17">
        <f t="shared" si="128"/>
        <v>-2.0287157096430121E-2</v>
      </c>
      <c r="H5416">
        <f t="shared" si="125"/>
        <v>2.0178406248568857E-4</v>
      </c>
      <c r="I5416">
        <f t="shared" si="126"/>
        <v>1.4205071717020248E-2</v>
      </c>
      <c r="J5416" s="19">
        <f>AVERAGE(D5172:D5415)-I5416*_xlfn.NORM.S.INV(0.95)</f>
        <v>-2.2297728043048786E-2</v>
      </c>
      <c r="K5416" s="26">
        <f t="shared" si="129"/>
        <v>0</v>
      </c>
      <c r="L5416" s="4">
        <f>0.94*L5415+(1-0.94)*D5415^2</f>
        <v>2.0178406246944584E-4</v>
      </c>
      <c r="M5416" s="4">
        <f t="shared" si="130"/>
        <v>1.4205071716448525E-2</v>
      </c>
      <c r="N5416" s="4">
        <f>D5416/M5416</f>
        <v>1.8563061262696392</v>
      </c>
      <c r="O5416" s="18">
        <f>AVERAGE(D5172:D5415)-M5416*_xlfn.PERCENTILE.EXC(N5172:N5415,0.95)</f>
        <v>-2.4544401735683639E-2</v>
      </c>
      <c r="P5416" s="4">
        <f>LN(C5416/C5415)</f>
        <v>-8.1152209129624461E-4</v>
      </c>
      <c r="Q5416">
        <f>$Y$3*D5416+$Y$4*P5416</f>
        <v>4.8889035003038322E-3</v>
      </c>
    </row>
    <row r="5417" spans="1:17" x14ac:dyDescent="0.25">
      <c r="A5417" s="5">
        <v>40718</v>
      </c>
      <c r="B5417">
        <v>9.8674210000000002</v>
      </c>
      <c r="C5417">
        <v>19.014999</v>
      </c>
      <c r="D5417" s="10">
        <f t="shared" si="131"/>
        <v>-1.4842650865334003E-2</v>
      </c>
      <c r="E5417" s="6">
        <f t="shared" si="124"/>
        <v>1.3263572801217351E-2</v>
      </c>
      <c r="F5417" s="17">
        <f t="shared" si="127"/>
        <v>-2.074216203823288E-2</v>
      </c>
      <c r="G5417" s="17">
        <f t="shared" si="128"/>
        <v>-2.0287157096430121E-2</v>
      </c>
      <c r="H5417">
        <f t="shared" si="125"/>
        <v>2.3139634705074706E-4</v>
      </c>
      <c r="I5417">
        <f t="shared" si="126"/>
        <v>1.5211717426074777E-2</v>
      </c>
      <c r="J5417" s="19">
        <f>AVERAGE(D5173:D5416)-I5417*_xlfn.NORM.S.INV(0.95)</f>
        <v>-2.4007687698531947E-2</v>
      </c>
      <c r="K5417" s="26">
        <f t="shared" si="129"/>
        <v>0</v>
      </c>
      <c r="L5417" s="4">
        <f>0.94*L5416+(1-0.94)*D5416^2</f>
        <v>2.3139634703547889E-4</v>
      </c>
      <c r="M5417" s="4">
        <f t="shared" si="130"/>
        <v>1.5211717425572922E-2</v>
      </c>
      <c r="N5417" s="4">
        <f>D5417/M5417</f>
        <v>-0.9757380084106434</v>
      </c>
      <c r="O5417" s="18">
        <f>AVERAGE(D5173:D5416)-M5417*_xlfn.PERCENTILE.EXC(N5173:N5416,0.95)</f>
        <v>-2.6413572444811382E-2</v>
      </c>
      <c r="P5417" s="4">
        <f>LN(C5417/C5416)</f>
        <v>-1.3488997648936053E-2</v>
      </c>
      <c r="Q5417">
        <f>$Y$3*D5417+$Y$4*P5417</f>
        <v>-1.3772892501947869E-2</v>
      </c>
    </row>
    <row r="5418" spans="1:17" x14ac:dyDescent="0.25">
      <c r="A5418" s="5">
        <v>40721</v>
      </c>
      <c r="B5418">
        <v>10.039462</v>
      </c>
      <c r="C5418">
        <v>19.719263000000002</v>
      </c>
      <c r="D5418" s="10">
        <f t="shared" si="131"/>
        <v>1.728500472820119E-2</v>
      </c>
      <c r="E5418" s="6">
        <f t="shared" si="124"/>
        <v>1.3300820160827297E-2</v>
      </c>
      <c r="F5418" s="17">
        <f t="shared" si="127"/>
        <v>-2.0854905505166183E-2</v>
      </c>
      <c r="G5418" s="17">
        <f t="shared" si="128"/>
        <v>-2.0287157096430121E-2</v>
      </c>
      <c r="H5418">
        <f t="shared" si="125"/>
        <v>2.3073082331031425E-4</v>
      </c>
      <c r="I5418">
        <f t="shared" si="126"/>
        <v>1.5189826309418888E-2</v>
      </c>
      <c r="J5418" s="19">
        <f>AVERAGE(D5174:D5417)-I5418*_xlfn.NORM.S.INV(0.95)</f>
        <v>-2.4023310574559479E-2</v>
      </c>
      <c r="K5418" s="26">
        <f t="shared" si="129"/>
        <v>0</v>
      </c>
      <c r="L5418" s="4">
        <f>0.94*L5417+(1-0.94)*D5417^2</f>
        <v>2.3073082329596215E-4</v>
      </c>
      <c r="M5418" s="4">
        <f t="shared" si="130"/>
        <v>1.5189826308946464E-2</v>
      </c>
      <c r="N5418" s="4">
        <f>D5418/M5418</f>
        <v>1.1379330070430571</v>
      </c>
      <c r="O5418" s="18">
        <f>AVERAGE(D5174:D5417)-M5418*_xlfn.PERCENTILE.EXC(N5174:N5417,0.95)</f>
        <v>-2.642573302257378E-2</v>
      </c>
      <c r="P5418" s="4">
        <f>LN(C5418/C5417)</f>
        <v>3.6367886460779847E-2</v>
      </c>
      <c r="Q5418">
        <f>$Y$3*D5418+$Y$4*P5418</f>
        <v>3.2365730045174179E-2</v>
      </c>
    </row>
    <row r="5419" spans="1:17" x14ac:dyDescent="0.25">
      <c r="A5419" s="5">
        <v>40722</v>
      </c>
      <c r="B5419">
        <v>10.136818</v>
      </c>
      <c r="C5419">
        <v>20.188765</v>
      </c>
      <c r="D5419" s="10">
        <f t="shared" si="131"/>
        <v>9.6506150388452529E-3</v>
      </c>
      <c r="E5419" s="6">
        <f t="shared" si="124"/>
        <v>1.3296627485784512E-2</v>
      </c>
      <c r="F5419" s="17">
        <f t="shared" si="127"/>
        <v>-2.0869556002054288E-2</v>
      </c>
      <c r="G5419" s="17">
        <f t="shared" si="128"/>
        <v>-2.0287157096430121E-2</v>
      </c>
      <c r="H5419">
        <f t="shared" si="125"/>
        <v>2.3481325721893165E-4</v>
      </c>
      <c r="I5419">
        <f t="shared" si="126"/>
        <v>1.5323617628319092E-2</v>
      </c>
      <c r="J5419" s="19">
        <f>AVERAGE(D5175:D5418)-I5419*_xlfn.NORM.S.INV(0.95)</f>
        <v>-2.4196761753046421E-2</v>
      </c>
      <c r="K5419" s="26">
        <f t="shared" si="129"/>
        <v>0</v>
      </c>
      <c r="L5419" s="4">
        <f>0.94*L5418+(1-0.94)*D5418^2</f>
        <v>2.3481325720544068E-4</v>
      </c>
      <c r="M5419" s="4">
        <f t="shared" si="130"/>
        <v>1.5323617627878891E-2</v>
      </c>
      <c r="N5419" s="4">
        <f>D5419/M5419</f>
        <v>0.62978699111412761</v>
      </c>
      <c r="O5419" s="18">
        <f>AVERAGE(D5175:D5418)-M5419*_xlfn.PERCENTILE.EXC(N5175:N5418,0.95)</f>
        <v>-2.6620344631886218E-2</v>
      </c>
      <c r="P5419" s="4">
        <f>LN(C5419/C5418)</f>
        <v>2.3530286307419296E-2</v>
      </c>
      <c r="Q5419">
        <f>$Y$3*D5419+$Y$4*P5419</f>
        <v>2.0619372945776041E-2</v>
      </c>
    </row>
    <row r="5420" spans="1:17" x14ac:dyDescent="0.25">
      <c r="A5420" s="5">
        <v>40723</v>
      </c>
      <c r="B5420">
        <v>10.099933</v>
      </c>
      <c r="C5420">
        <v>20.047917999999999</v>
      </c>
      <c r="D5420" s="10">
        <f t="shared" si="131"/>
        <v>-3.6453520474505736E-3</v>
      </c>
      <c r="E5420" s="6">
        <f t="shared" si="124"/>
        <v>1.3220564186446668E-2</v>
      </c>
      <c r="F5420" s="17">
        <f t="shared" si="127"/>
        <v>-2.0786160639306918E-2</v>
      </c>
      <c r="G5420" s="17">
        <f t="shared" si="128"/>
        <v>-2.0287157096430121E-2</v>
      </c>
      <c r="H5420">
        <f t="shared" si="125"/>
        <v>2.2631252402347492E-4</v>
      </c>
      <c r="I5420">
        <f t="shared" si="126"/>
        <v>1.5043687181787413E-2</v>
      </c>
      <c r="J5420" s="19">
        <f>AVERAGE(D5176:D5419)-I5420*_xlfn.NORM.S.INV(0.95)</f>
        <v>-2.3659818116778027E-2</v>
      </c>
      <c r="K5420" s="26">
        <f t="shared" si="129"/>
        <v>0</v>
      </c>
      <c r="L5420" s="4">
        <f>0.94*L5419+(1-0.94)*D5419^2</f>
        <v>2.2631252401079341E-4</v>
      </c>
      <c r="M5420" s="4">
        <f t="shared" si="130"/>
        <v>1.5043687181365924E-2</v>
      </c>
      <c r="N5420" s="4">
        <f>D5420/M5420</f>
        <v>-0.24231772460450657</v>
      </c>
      <c r="O5420" s="18">
        <f>AVERAGE(D5176:D5419)-M5420*_xlfn.PERCENTILE.EXC(N5176:N5419,0.95)</f>
        <v>-2.603912720507821E-2</v>
      </c>
      <c r="P5420" s="4">
        <f>LN(C5420/C5419)</f>
        <v>-7.0009535965719271E-3</v>
      </c>
      <c r="Q5420">
        <f>$Y$3*D5420+$Y$4*P5420</f>
        <v>-6.2972002297465701E-3</v>
      </c>
    </row>
    <row r="5421" spans="1:17" x14ac:dyDescent="0.25">
      <c r="A5421" s="5">
        <v>40724</v>
      </c>
      <c r="B5421">
        <v>10.149215999999999</v>
      </c>
      <c r="C5421">
        <v>20.345268000000001</v>
      </c>
      <c r="D5421" s="10">
        <f t="shared" si="131"/>
        <v>4.8676709633724644E-3</v>
      </c>
      <c r="E5421" s="6">
        <f t="shared" si="124"/>
        <v>1.3221704963151391E-2</v>
      </c>
      <c r="F5421" s="17">
        <f t="shared" si="127"/>
        <v>-2.0587589549570233E-2</v>
      </c>
      <c r="G5421" s="17">
        <f t="shared" si="128"/>
        <v>-1.8314311897878334E-2</v>
      </c>
      <c r="H5421">
        <f t="shared" si="125"/>
        <v>2.1353108807505754E-4</v>
      </c>
      <c r="I5421">
        <f t="shared" si="126"/>
        <v>1.4612702969507644E-2</v>
      </c>
      <c r="J5421" s="19">
        <f>AVERAGE(D5177:D5420)-I5421*_xlfn.NORM.S.INV(0.95)</f>
        <v>-2.2877454076107886E-2</v>
      </c>
      <c r="K5421" s="26">
        <f t="shared" si="129"/>
        <v>0</v>
      </c>
      <c r="L5421" s="4">
        <f>0.94*L5420+(1-0.94)*D5420^2</f>
        <v>2.1353108806313693E-4</v>
      </c>
      <c r="M5421" s="4">
        <f t="shared" si="130"/>
        <v>1.4612702969099759E-2</v>
      </c>
      <c r="N5421" s="4">
        <f>D5421/M5421</f>
        <v>0.33311229097489453</v>
      </c>
      <c r="O5421" s="18">
        <f>AVERAGE(D5177:D5420)-M5421*_xlfn.PERCENTILE.EXC(N5177:N5420,0.95)</f>
        <v>-2.5188598715044145E-2</v>
      </c>
      <c r="P5421" s="4">
        <f>LN(C5421/C5420)</f>
        <v>1.4723046174827368E-2</v>
      </c>
      <c r="Q5421">
        <f>$Y$3*D5421+$Y$4*P5421</f>
        <v>1.2656128102207976E-2</v>
      </c>
    </row>
    <row r="5422" spans="1:17" x14ac:dyDescent="0.25">
      <c r="A5422" s="5">
        <v>40725</v>
      </c>
      <c r="B5422">
        <v>10.378707</v>
      </c>
      <c r="C5422">
        <v>20.360918000000002</v>
      </c>
      <c r="D5422" s="10">
        <f t="shared" si="131"/>
        <v>2.2359842379489719E-2</v>
      </c>
      <c r="E5422" s="6">
        <f t="shared" si="124"/>
        <v>1.3284675859013476E-2</v>
      </c>
      <c r="F5422" s="17">
        <f t="shared" si="127"/>
        <v>-2.0584626491512669E-2</v>
      </c>
      <c r="G5422" s="17">
        <f t="shared" si="128"/>
        <v>-1.8314311897878334E-2</v>
      </c>
      <c r="H5422">
        <f t="shared" si="125"/>
        <v>2.0214087602701364E-4</v>
      </c>
      <c r="I5422">
        <f t="shared" si="126"/>
        <v>1.4217625541102622E-2</v>
      </c>
      <c r="J5422" s="19">
        <f>AVERAGE(D5178:D5421)-I5422*_xlfn.NORM.S.INV(0.95)</f>
        <v>-2.2222770066311355E-2</v>
      </c>
      <c r="K5422" s="26">
        <f t="shared" si="129"/>
        <v>0</v>
      </c>
      <c r="L5422" s="4">
        <f>0.94*L5421+(1-0.94)*D5421^2</f>
        <v>2.0214087601580827E-4</v>
      </c>
      <c r="M5422" s="4">
        <f t="shared" si="130"/>
        <v>1.4217625540708557E-2</v>
      </c>
      <c r="N5422" s="4">
        <f>D5422/M5422</f>
        <v>1.5726847155643531</v>
      </c>
      <c r="O5422" s="18">
        <f>AVERAGE(D5178:D5421)-M5422*_xlfn.PERCENTILE.EXC(N5178:N5421,0.95)</f>
        <v>-2.4471429271686503E-2</v>
      </c>
      <c r="P5422" s="4">
        <f>LN(C5422/C5421)</f>
        <v>7.6892493789924626E-4</v>
      </c>
      <c r="Q5422">
        <f>$Y$3*D5422+$Y$4*P5422</f>
        <v>5.2970790169633297E-3</v>
      </c>
    </row>
    <row r="5423" spans="1:17" x14ac:dyDescent="0.25">
      <c r="A5423" s="5">
        <v>40729</v>
      </c>
      <c r="B5423">
        <v>10.56526</v>
      </c>
      <c r="C5423">
        <v>20.368738</v>
      </c>
      <c r="D5423" s="10">
        <f t="shared" si="131"/>
        <v>1.781495682037058E-2</v>
      </c>
      <c r="E5423" s="6">
        <f t="shared" si="124"/>
        <v>1.3317883791822013E-2</v>
      </c>
      <c r="F5423" s="17">
        <f t="shared" si="127"/>
        <v>-2.0575755849130906E-2</v>
      </c>
      <c r="G5423" s="17">
        <f t="shared" si="128"/>
        <v>-1.8314311897878334E-2</v>
      </c>
      <c r="H5423">
        <f t="shared" si="125"/>
        <v>2.2001017653953031E-4</v>
      </c>
      <c r="I5423">
        <f t="shared" si="126"/>
        <v>1.4832740021301874E-2</v>
      </c>
      <c r="J5423" s="19">
        <f>AVERAGE(D5179:D5422)-I5423*_xlfn.NORM.S.INV(0.95)</f>
        <v>-2.3122094801224569E-2</v>
      </c>
      <c r="K5423" s="26">
        <f t="shared" si="129"/>
        <v>0</v>
      </c>
      <c r="L5423" s="4">
        <f>0.94*L5422+(1-0.94)*D5422^2</f>
        <v>2.2001017652899726E-4</v>
      </c>
      <c r="M5423" s="4">
        <f t="shared" si="130"/>
        <v>1.4832740020946813E-2</v>
      </c>
      <c r="N5423" s="4">
        <f>D5423/M5423</f>
        <v>1.2010563655273589</v>
      </c>
      <c r="O5423" s="18">
        <f>AVERAGE(D5179:D5422)-M5423*_xlfn.PERCENTILE.EXC(N5179:N5422,0.95)</f>
        <v>-2.5468040493411295E-2</v>
      </c>
      <c r="P5423" s="4">
        <f>LN(C5423/C5422)</f>
        <v>3.8399539127410029E-4</v>
      </c>
      <c r="Q5423">
        <f>$Y$3*D5423+$Y$4*P5423</f>
        <v>4.0397029039678095E-3</v>
      </c>
    </row>
    <row r="5424" spans="1:17" x14ac:dyDescent="0.25">
      <c r="A5424" s="5">
        <v>40730</v>
      </c>
      <c r="B5424">
        <v>10.635707</v>
      </c>
      <c r="C5424">
        <v>20.603497999999998</v>
      </c>
      <c r="D5424" s="10">
        <f t="shared" si="131"/>
        <v>6.6456647258870604E-3</v>
      </c>
      <c r="E5424" s="6">
        <f t="shared" si="124"/>
        <v>1.3267244959665539E-2</v>
      </c>
      <c r="F5424" s="17">
        <f t="shared" si="127"/>
        <v>-2.0532024058149426E-2</v>
      </c>
      <c r="G5424" s="17">
        <f t="shared" si="128"/>
        <v>-1.8314311897878334E-2</v>
      </c>
      <c r="H5424">
        <f t="shared" si="125"/>
        <v>2.258519271378586E-4</v>
      </c>
      <c r="I5424">
        <f t="shared" si="126"/>
        <v>1.5028370741296563E-2</v>
      </c>
      <c r="J5424" s="19">
        <f>AVERAGE(D5180:D5423)-I5424*_xlfn.NORM.S.INV(0.95)</f>
        <v>-2.3345524720845799E-2</v>
      </c>
      <c r="K5424" s="26">
        <f t="shared" si="129"/>
        <v>0</v>
      </c>
      <c r="L5424" s="4">
        <f>0.94*L5423+(1-0.94)*D5423^2</f>
        <v>2.2585192712795753E-4</v>
      </c>
      <c r="M5424" s="4">
        <f t="shared" si="130"/>
        <v>1.502837074096715E-2</v>
      </c>
      <c r="N5424" s="4">
        <f>D5424/M5424</f>
        <v>0.44220793061559638</v>
      </c>
      <c r="O5424" s="18">
        <f>AVERAGE(D5180:D5423)-M5424*_xlfn.PERCENTILE.EXC(N5180:N5423,0.95)</f>
        <v>-2.5722411361568196E-2</v>
      </c>
      <c r="P5424" s="4">
        <f>LN(C5424/C5423)</f>
        <v>1.1459592739611991E-2</v>
      </c>
      <c r="Q5424">
        <f>$Y$3*D5424+$Y$4*P5424</f>
        <v>1.0449991928037413E-2</v>
      </c>
    </row>
    <row r="5425" spans="1:17" x14ac:dyDescent="0.25">
      <c r="A5425" s="5">
        <v>40731</v>
      </c>
      <c r="B5425">
        <v>10.800191999999999</v>
      </c>
      <c r="C5425">
        <v>20.947804999999999</v>
      </c>
      <c r="D5425" s="10">
        <f t="shared" si="131"/>
        <v>1.5346986698964541E-2</v>
      </c>
      <c r="E5425" s="6">
        <f t="shared" si="124"/>
        <v>1.3208577751877601E-2</v>
      </c>
      <c r="F5425" s="17">
        <f t="shared" si="127"/>
        <v>-2.0350026275840184E-2</v>
      </c>
      <c r="G5425" s="17">
        <f t="shared" si="128"/>
        <v>-1.8314311897878334E-2</v>
      </c>
      <c r="H5425">
        <f t="shared" si="125"/>
        <v>2.1495070308852105E-4</v>
      </c>
      <c r="I5425">
        <f t="shared" si="126"/>
        <v>1.4661197191516149E-2</v>
      </c>
      <c r="J5425" s="19">
        <f>AVERAGE(D5181:D5424)-I5425*_xlfn.NORM.S.INV(0.95)</f>
        <v>-2.2642873660196759E-2</v>
      </c>
      <c r="K5425" s="26">
        <f t="shared" si="129"/>
        <v>0</v>
      </c>
      <c r="L5425" s="4">
        <f>0.94*L5424+(1-0.94)*D5424^2</f>
        <v>2.1495070307921404E-4</v>
      </c>
      <c r="M5425" s="4">
        <f t="shared" si="130"/>
        <v>1.4661197191198747E-2</v>
      </c>
      <c r="N5425" s="4">
        <f>D5425/M5425</f>
        <v>1.0467758191109713</v>
      </c>
      <c r="O5425" s="18">
        <f>AVERAGE(D5181:D5424)-M5425*_xlfn.PERCENTILE.EXC(N5181:N5424,0.95)</f>
        <v>-2.4961688143915865E-2</v>
      </c>
      <c r="P5425" s="4">
        <f>LN(C5425/C5424)</f>
        <v>1.657300040395375E-2</v>
      </c>
      <c r="Q5425">
        <f>$Y$3*D5425+$Y$4*P5425</f>
        <v>1.6315874741079352E-2</v>
      </c>
    </row>
    <row r="5426" spans="1:17" x14ac:dyDescent="0.25">
      <c r="A5426" s="5">
        <v>40732</v>
      </c>
      <c r="B5426">
        <v>10.876084000000001</v>
      </c>
      <c r="C5426">
        <v>21.065176000000001</v>
      </c>
      <c r="D5426" s="10">
        <f t="shared" si="131"/>
        <v>7.0023384182006428E-3</v>
      </c>
      <c r="E5426" s="6">
        <f t="shared" si="124"/>
        <v>1.3203816628043026E-2</v>
      </c>
      <c r="F5426" s="17">
        <f t="shared" si="127"/>
        <v>-2.029460507766952E-2</v>
      </c>
      <c r="G5426" s="17">
        <f t="shared" si="128"/>
        <v>-1.8314311897878334E-2</v>
      </c>
      <c r="H5426">
        <f t="shared" si="125"/>
        <v>2.1618546094750145E-4</v>
      </c>
      <c r="I5426">
        <f t="shared" si="126"/>
        <v>1.4703246612483293E-2</v>
      </c>
      <c r="J5426" s="19">
        <f>AVERAGE(D5182:D5425)-I5426*_xlfn.NORM.S.INV(0.95)</f>
        <v>-2.2753116574128218E-2</v>
      </c>
      <c r="K5426" s="26">
        <f t="shared" si="129"/>
        <v>0</v>
      </c>
      <c r="L5426" s="4">
        <f>0.94*L5425+(1-0.94)*D5425^2</f>
        <v>2.1618546093875286E-4</v>
      </c>
      <c r="M5426" s="4">
        <f t="shared" si="130"/>
        <v>1.4703246612185788E-2</v>
      </c>
      <c r="N5426" s="4">
        <f>D5426/M5426</f>
        <v>0.47624436989292079</v>
      </c>
      <c r="O5426" s="18">
        <f>AVERAGE(D5182:D5425)-M5426*_xlfn.PERCENTILE.EXC(N5182:N5425,0.95)</f>
        <v>-2.5078581592973954E-2</v>
      </c>
      <c r="P5426" s="4">
        <f>LN(C5426/C5425)</f>
        <v>5.5873828781056204E-3</v>
      </c>
      <c r="Q5426">
        <f>$Y$3*D5426+$Y$4*P5426</f>
        <v>5.884134357884499E-3</v>
      </c>
    </row>
    <row r="5427" spans="1:17" x14ac:dyDescent="0.25">
      <c r="A5427" s="5">
        <v>40735</v>
      </c>
      <c r="B5427">
        <v>10.703436</v>
      </c>
      <c r="C5427">
        <v>20.838253000000002</v>
      </c>
      <c r="D5427" s="10">
        <f t="shared" si="131"/>
        <v>-1.6001438753414178E-2</v>
      </c>
      <c r="E5427" s="6">
        <f t="shared" si="124"/>
        <v>1.3204230084301088E-2</v>
      </c>
      <c r="F5427" s="17">
        <f t="shared" si="127"/>
        <v>-2.0296133953482853E-2</v>
      </c>
      <c r="G5427" s="17">
        <f t="shared" si="128"/>
        <v>-1.8314311897878334E-2</v>
      </c>
      <c r="H5427">
        <f t="shared" si="125"/>
        <v>2.0615629789003188E-4</v>
      </c>
      <c r="I5427">
        <f t="shared" si="126"/>
        <v>1.4358143957003352E-2</v>
      </c>
      <c r="J5427" s="19">
        <f>AVERAGE(D5183:D5426)-I5427*_xlfn.NORM.S.INV(0.95)</f>
        <v>-2.2194833447212452E-2</v>
      </c>
      <c r="K5427" s="26">
        <f t="shared" si="129"/>
        <v>0</v>
      </c>
      <c r="L5427" s="4">
        <f>0.94*L5426+(1-0.94)*D5426^2</f>
        <v>2.0615629788180821E-4</v>
      </c>
      <c r="M5427" s="4">
        <f t="shared" si="130"/>
        <v>1.4358143956716975E-2</v>
      </c>
      <c r="N5427" s="4">
        <f>D5427/M5427</f>
        <v>-1.114450363616005</v>
      </c>
      <c r="O5427" s="18">
        <f>AVERAGE(D5183:D5426)-M5427*_xlfn.PERCENTILE.EXC(N5183:N5426,0.95)</f>
        <v>-2.4465717040998081E-2</v>
      </c>
      <c r="P5427" s="4">
        <f>LN(C5427/C5426)</f>
        <v>-1.0830866290819578E-2</v>
      </c>
      <c r="Q5427">
        <f>$Y$3*D5427+$Y$4*P5427</f>
        <v>-1.1915264341570933E-2</v>
      </c>
    </row>
    <row r="5428" spans="1:17" x14ac:dyDescent="0.25">
      <c r="A5428" s="5">
        <v>40736</v>
      </c>
      <c r="B5428">
        <v>10.695876999999999</v>
      </c>
      <c r="C5428">
        <v>20.767824000000001</v>
      </c>
      <c r="D5428" s="10">
        <f t="shared" si="131"/>
        <v>-7.0647130722308819E-4</v>
      </c>
      <c r="E5428" s="6">
        <f t="shared" si="124"/>
        <v>1.3204035063898742E-2</v>
      </c>
      <c r="F5428" s="17">
        <f t="shared" si="127"/>
        <v>-2.0438733890421317E-2</v>
      </c>
      <c r="G5428" s="17">
        <f t="shared" si="128"/>
        <v>-1.8314311897878334E-2</v>
      </c>
      <c r="H5428">
        <f t="shared" si="125"/>
        <v>2.0914968254738588E-4</v>
      </c>
      <c r="I5428">
        <f t="shared" si="126"/>
        <v>1.4462008247383414E-2</v>
      </c>
      <c r="J5428" s="19">
        <f>AVERAGE(D5184:D5427)-I5428*_xlfn.NORM.S.INV(0.95)</f>
        <v>-2.2507594863867643E-2</v>
      </c>
      <c r="K5428" s="26">
        <f t="shared" si="129"/>
        <v>0</v>
      </c>
      <c r="L5428" s="4">
        <f>0.94*L5427+(1-0.94)*D5427^2</f>
        <v>2.0914968253965563E-4</v>
      </c>
      <c r="M5428" s="4">
        <f t="shared" si="130"/>
        <v>1.4462008247116152E-2</v>
      </c>
      <c r="N5428" s="4">
        <f>D5428/M5428</f>
        <v>-4.8850152423607185E-2</v>
      </c>
      <c r="O5428" s="18">
        <f>AVERAGE(D5184:D5427)-M5428*_xlfn.PERCENTILE.EXC(N5184:N5427,0.95)</f>
        <v>-2.4794905630570543E-2</v>
      </c>
      <c r="P5428" s="4">
        <f>LN(C5428/C5427)</f>
        <v>-3.3855182871415325E-3</v>
      </c>
      <c r="Q5428">
        <f>$Y$3*D5428+$Y$4*P5428</f>
        <v>-2.8236552934572589E-3</v>
      </c>
    </row>
    <row r="5429" spans="1:17" x14ac:dyDescent="0.25">
      <c r="A5429" s="5">
        <v>40737</v>
      </c>
      <c r="B5429">
        <v>10.824984000000001</v>
      </c>
      <c r="C5429">
        <v>20.838253000000002</v>
      </c>
      <c r="D5429" s="10">
        <f t="shared" si="131"/>
        <v>1.1998455719922736E-2</v>
      </c>
      <c r="E5429" s="6">
        <f t="shared" ref="E5429:E5492" si="132">_xlfn.STDEV.P(D5186:D5429)</f>
        <v>1.321953100740459E-2</v>
      </c>
      <c r="F5429" s="17">
        <f t="shared" si="127"/>
        <v>-2.0455837966598542E-2</v>
      </c>
      <c r="G5429" s="17">
        <f t="shared" si="128"/>
        <v>-1.8314311897878334E-2</v>
      </c>
      <c r="H5429">
        <f t="shared" ref="H5429:H5492" si="133">0.94*H5428+(1-0.94)*D5428^2</f>
        <v>1.9663064769701849E-4</v>
      </c>
      <c r="I5429">
        <f t="shared" ref="I5429:I5492" si="134">SQRT(H5429)</f>
        <v>1.4022505043572582E-2</v>
      </c>
      <c r="J5429" s="19">
        <f>AVERAGE(D5185:D5428)-I5429*_xlfn.NORM.S.INV(0.95)</f>
        <v>-2.1802101281215954E-2</v>
      </c>
      <c r="K5429" s="26">
        <f t="shared" si="129"/>
        <v>0</v>
      </c>
      <c r="L5429" s="4">
        <f>0.94*L5428+(1-0.94)*D5428^2</f>
        <v>1.9663064768975203E-4</v>
      </c>
      <c r="M5429" s="4">
        <f t="shared" si="130"/>
        <v>1.4022505043313482E-2</v>
      </c>
      <c r="N5429" s="4">
        <f>D5429/M5429</f>
        <v>0.85565708001967178</v>
      </c>
      <c r="O5429" s="18">
        <f>AVERAGE(D5185:D5428)-M5429*_xlfn.PERCENTILE.EXC(N5185:N5428,0.95)</f>
        <v>-2.4019900235113897E-2</v>
      </c>
      <c r="P5429" s="4">
        <f>LN(C5429/C5428)</f>
        <v>3.3855182871415489E-3</v>
      </c>
      <c r="Q5429">
        <f>$Y$3*D5429+$Y$4*P5429</f>
        <v>5.1918661588556524E-3</v>
      </c>
    </row>
    <row r="5430" spans="1:17" x14ac:dyDescent="0.25">
      <c r="A5430" s="5">
        <v>40738</v>
      </c>
      <c r="B5430">
        <v>10.817425</v>
      </c>
      <c r="C5430">
        <v>20.713055000000001</v>
      </c>
      <c r="D5430" s="10">
        <f t="shared" si="131"/>
        <v>-6.9853594462339081E-4</v>
      </c>
      <c r="E5430" s="6">
        <f t="shared" si="132"/>
        <v>1.3174949389438143E-2</v>
      </c>
      <c r="F5430" s="17">
        <f t="shared" ref="F5430:F5493" si="135">AVERAGE(D5186:D5429)-E5429*_xlfn.NORM.S.INV(0.95)</f>
        <v>-2.0421733654043473E-2</v>
      </c>
      <c r="G5430" s="17">
        <f t="shared" ref="G5430:G5493" si="136">_xlfn.PERCENTILE.EXC(D5186:D5429,0.05)</f>
        <v>-1.8314311897878334E-2</v>
      </c>
      <c r="H5430">
        <f t="shared" si="133"/>
        <v>1.9347058521497417E-4</v>
      </c>
      <c r="I5430">
        <f t="shared" si="134"/>
        <v>1.3909370410445404E-2</v>
      </c>
      <c r="J5430" s="19">
        <f>AVERAGE(D5186:D5429)-I5430*_xlfn.NORM.S.INV(0.95)</f>
        <v>-2.1556418498149196E-2</v>
      </c>
      <c r="K5430" s="26">
        <f t="shared" ref="K5430:K5493" si="137">IF(J5430&lt;=D5430,0,1)</f>
        <v>0</v>
      </c>
      <c r="L5430" s="4">
        <f>0.94*L5429+(1-0.94)*D5429^2</f>
        <v>1.9347058520814369E-4</v>
      </c>
      <c r="M5430" s="4">
        <f t="shared" si="130"/>
        <v>1.390937041019987E-2</v>
      </c>
      <c r="N5430" s="4">
        <f>D5430/M5430</f>
        <v>-5.0220529328282748E-2</v>
      </c>
      <c r="O5430" s="18">
        <f>AVERAGE(D5186:D5429)-M5430*_xlfn.PERCENTILE.EXC(N5186:N5429,0.95)</f>
        <v>-2.3756324082072993E-2</v>
      </c>
      <c r="P5430" s="4">
        <f>LN(C5430/C5429)</f>
        <v>-6.0262063895521198E-3</v>
      </c>
      <c r="Q5430">
        <f>$Y$3*D5430+$Y$4*P5430</f>
        <v>-4.908860972323935E-3</v>
      </c>
    </row>
    <row r="5431" spans="1:17" x14ac:dyDescent="0.25">
      <c r="A5431" s="5">
        <v>40739</v>
      </c>
      <c r="B5431">
        <v>11.033607999999999</v>
      </c>
      <c r="C5431">
        <v>20.955624</v>
      </c>
      <c r="D5431" s="10">
        <f t="shared" si="131"/>
        <v>1.9787627782077495E-2</v>
      </c>
      <c r="E5431" s="6">
        <f t="shared" si="132"/>
        <v>1.3200954815235597E-2</v>
      </c>
      <c r="F5431" s="17">
        <f t="shared" si="135"/>
        <v>-2.0426444484658999E-2</v>
      </c>
      <c r="G5431" s="17">
        <f t="shared" si="136"/>
        <v>-1.8314311897878334E-2</v>
      </c>
      <c r="H5431">
        <f t="shared" si="133"/>
        <v>1.8189162725003156E-4</v>
      </c>
      <c r="I5431">
        <f t="shared" si="134"/>
        <v>1.3486720403790967E-2</v>
      </c>
      <c r="J5431" s="19">
        <f>AVERAGE(D5187:D5430)-I5431*_xlfn.NORM.S.INV(0.95)</f>
        <v>-2.0939262168395579E-2</v>
      </c>
      <c r="K5431" s="26">
        <f t="shared" si="137"/>
        <v>0</v>
      </c>
      <c r="L5431" s="4">
        <f>0.94*L5430+(1-0.94)*D5430^2</f>
        <v>1.8189162724361092E-4</v>
      </c>
      <c r="M5431" s="4">
        <f t="shared" si="130"/>
        <v>1.348672040355293E-2</v>
      </c>
      <c r="N5431" s="4">
        <f>D5431/M5431</f>
        <v>1.4671934458480107</v>
      </c>
      <c r="O5431" s="18">
        <f>AVERAGE(D5187:D5430)-M5431*_xlfn.PERCENTILE.EXC(N5187:N5430,0.95)</f>
        <v>-2.3072321440642654E-2</v>
      </c>
      <c r="P5431" s="4">
        <f>LN(C5431/C5430)</f>
        <v>1.1642881222507713E-2</v>
      </c>
      <c r="Q5431">
        <f>$Y$3*D5431+$Y$4*P5431</f>
        <v>1.3351037786786729E-2</v>
      </c>
    </row>
    <row r="5432" spans="1:17" x14ac:dyDescent="0.25">
      <c r="A5432" s="5">
        <v>40742</v>
      </c>
      <c r="B5432">
        <v>11.302104</v>
      </c>
      <c r="C5432">
        <v>20.806958999999999</v>
      </c>
      <c r="D5432" s="10">
        <f t="shared" si="131"/>
        <v>2.4043015411611145E-2</v>
      </c>
      <c r="E5432" s="6">
        <f t="shared" si="132"/>
        <v>1.3256129844023462E-2</v>
      </c>
      <c r="F5432" s="17">
        <f t="shared" si="135"/>
        <v>-2.0339414677243681E-2</v>
      </c>
      <c r="G5432" s="17">
        <f t="shared" si="136"/>
        <v>-1.8314311897878334E-2</v>
      </c>
      <c r="H5432">
        <f t="shared" si="133"/>
        <v>1.944711424095524E-4</v>
      </c>
      <c r="I5432">
        <f t="shared" si="134"/>
        <v>1.3945291047861009E-2</v>
      </c>
      <c r="J5432" s="19">
        <f>AVERAGE(D5188:D5431)-I5432*_xlfn.NORM.S.INV(0.95)</f>
        <v>-2.1563738829148985E-2</v>
      </c>
      <c r="K5432" s="26">
        <f t="shared" si="137"/>
        <v>0</v>
      </c>
      <c r="L5432" s="4">
        <f>0.94*L5431+(1-0.94)*D5431^2</f>
        <v>1.94471142403517E-4</v>
      </c>
      <c r="M5432" s="4">
        <f t="shared" si="130"/>
        <v>1.3945291047644614E-2</v>
      </c>
      <c r="N5432" s="4">
        <f>D5432/M5432</f>
        <v>1.7240956341081211</v>
      </c>
      <c r="O5432" s="18">
        <f>AVERAGE(D5188:D5431)-M5432*_xlfn.PERCENTILE.EXC(N5188:N5431,0.95)</f>
        <v>-2.3769325620003327E-2</v>
      </c>
      <c r="P5432" s="4">
        <f>LN(C5432/C5431)</f>
        <v>-7.1195609697929374E-3</v>
      </c>
      <c r="Q5432">
        <f>$Y$3*D5432+$Y$4*P5432</f>
        <v>-5.8399119896960366E-4</v>
      </c>
    </row>
    <row r="5433" spans="1:17" x14ac:dyDescent="0.25">
      <c r="A5433" s="5">
        <v>40743</v>
      </c>
      <c r="B5433">
        <v>11.394323</v>
      </c>
      <c r="C5433">
        <v>21.550341</v>
      </c>
      <c r="D5433" s="10">
        <f t="shared" si="131"/>
        <v>8.126345833385968E-3</v>
      </c>
      <c r="E5433" s="6">
        <f t="shared" si="132"/>
        <v>1.3259152912977861E-2</v>
      </c>
      <c r="F5433" s="17">
        <f t="shared" si="135"/>
        <v>-2.0286626640548318E-2</v>
      </c>
      <c r="G5433" s="17">
        <f t="shared" si="136"/>
        <v>-1.8314311897878334E-2</v>
      </c>
      <c r="H5433">
        <f t="shared" si="133"/>
        <v>2.1748686926995753E-4</v>
      </c>
      <c r="I5433">
        <f t="shared" si="134"/>
        <v>1.4747436023592627E-2</v>
      </c>
      <c r="J5433" s="19">
        <f>AVERAGE(D5189:D5432)-I5433*_xlfn.NORM.S.INV(0.95)</f>
        <v>-2.2739607018907801E-2</v>
      </c>
      <c r="K5433" s="26">
        <f t="shared" si="137"/>
        <v>0</v>
      </c>
      <c r="L5433" s="4">
        <f>0.94*L5432+(1-0.94)*D5432^2</f>
        <v>2.1748686926428425E-4</v>
      </c>
      <c r="M5433" s="4">
        <f t="shared" si="130"/>
        <v>1.4747436023400279E-2</v>
      </c>
      <c r="N5433" s="4">
        <f>D5433/M5433</f>
        <v>0.55103448629928664</v>
      </c>
      <c r="O5433" s="18">
        <f>AVERAGE(D5189:D5432)-M5433*_xlfn.PERCENTILE.EXC(N5189:N5432,0.95)</f>
        <v>-2.5072061033807123E-2</v>
      </c>
      <c r="P5433" s="4">
        <f>LN(C5433/C5432)</f>
        <v>3.5104142030654116E-2</v>
      </c>
      <c r="Q5433">
        <f>$Y$3*D5433+$Y$4*P5433</f>
        <v>2.9446225074355452E-2</v>
      </c>
    </row>
    <row r="5434" spans="1:17" x14ac:dyDescent="0.25">
      <c r="A5434" s="5">
        <v>40744</v>
      </c>
      <c r="B5434">
        <v>11.698191</v>
      </c>
      <c r="C5434">
        <v>21.174734000000001</v>
      </c>
      <c r="D5434" s="10">
        <f t="shared" si="131"/>
        <v>2.63189655550377E-2</v>
      </c>
      <c r="E5434" s="6">
        <f t="shared" si="132"/>
        <v>1.331334326470624E-2</v>
      </c>
      <c r="F5434" s="17">
        <f t="shared" si="135"/>
        <v>-2.0244615058632981E-2</v>
      </c>
      <c r="G5434" s="17">
        <f t="shared" si="136"/>
        <v>-1.8314311897878334E-2</v>
      </c>
      <c r="H5434">
        <f t="shared" si="133"/>
        <v>2.0839990690998744E-4</v>
      </c>
      <c r="I5434">
        <f t="shared" si="134"/>
        <v>1.4436062721877715E-2</v>
      </c>
      <c r="J5434" s="19">
        <f>AVERAGE(D5190:D5433)-I5434*_xlfn.NORM.S.INV(0.95)</f>
        <v>-2.2180459426396668E-2</v>
      </c>
      <c r="K5434" s="26">
        <f t="shared" si="137"/>
        <v>0</v>
      </c>
      <c r="L5434" s="4">
        <f>0.94*L5433+(1-0.94)*D5433^2</f>
        <v>2.0839990690465455E-4</v>
      </c>
      <c r="M5434" s="4">
        <f t="shared" si="130"/>
        <v>1.4436062721693009E-2</v>
      </c>
      <c r="N5434" s="4">
        <f>D5434/M5434</f>
        <v>1.8231401499446456</v>
      </c>
      <c r="O5434" s="18">
        <f>AVERAGE(D5190:D5433)-M5434*_xlfn.PERCENTILE.EXC(N5190:N5433,0.95)</f>
        <v>-2.4463666649754714E-2</v>
      </c>
      <c r="P5434" s="4">
        <f>LN(C5434/C5433)</f>
        <v>-1.7582961614712438E-2</v>
      </c>
      <c r="Q5434">
        <f>$Y$3*D5434+$Y$4*P5434</f>
        <v>-8.375632137849115E-3</v>
      </c>
    </row>
    <row r="5435" spans="1:17" x14ac:dyDescent="0.25">
      <c r="A5435" s="5">
        <v>40745</v>
      </c>
      <c r="B5435">
        <v>11.709987</v>
      </c>
      <c r="C5435">
        <v>21.206028</v>
      </c>
      <c r="D5435" s="10">
        <f t="shared" si="131"/>
        <v>1.0078529818511404E-3</v>
      </c>
      <c r="E5435" s="6">
        <f t="shared" si="132"/>
        <v>1.3313138894853071E-2</v>
      </c>
      <c r="F5435" s="17">
        <f t="shared" si="135"/>
        <v>-2.0298524181326601E-2</v>
      </c>
      <c r="G5435" s="17">
        <f t="shared" si="136"/>
        <v>-1.8314311897878334E-2</v>
      </c>
      <c r="H5435">
        <f t="shared" si="133"/>
        <v>2.3745718936862386E-4</v>
      </c>
      <c r="I5435">
        <f t="shared" si="134"/>
        <v>1.540964598453267E-2</v>
      </c>
      <c r="J5435" s="19">
        <f>AVERAGE(D5191:D5434)-I5435*_xlfn.NORM.S.INV(0.95)</f>
        <v>-2.374663531322134E-2</v>
      </c>
      <c r="K5435" s="26">
        <f t="shared" si="137"/>
        <v>0</v>
      </c>
      <c r="L5435" s="4">
        <f>0.94*L5434+(1-0.94)*D5434^2</f>
        <v>2.3745718936361095E-4</v>
      </c>
      <c r="M5435" s="4">
        <f t="shared" si="130"/>
        <v>1.5409645984370016E-2</v>
      </c>
      <c r="N5435" s="4">
        <f>D5435/M5435</f>
        <v>6.5404032180454014E-2</v>
      </c>
      <c r="O5435" s="18">
        <f>AVERAGE(D5191:D5434)-M5435*_xlfn.PERCENTILE.EXC(N5191:N5434,0.95)</f>
        <v>-2.6457886974661043E-2</v>
      </c>
      <c r="P5435" s="4">
        <f>LN(C5435/C5434)</f>
        <v>1.4768024080142582E-3</v>
      </c>
      <c r="Q5435">
        <f>$Y$3*D5435+$Y$4*P5435</f>
        <v>1.3784520130993645E-3</v>
      </c>
    </row>
    <row r="5436" spans="1:17" x14ac:dyDescent="0.25">
      <c r="A5436" s="5">
        <v>40746</v>
      </c>
      <c r="B5436">
        <v>11.891702</v>
      </c>
      <c r="C5436">
        <v>21.542501000000001</v>
      </c>
      <c r="D5436" s="10">
        <f t="shared" si="131"/>
        <v>1.5398778512016301E-2</v>
      </c>
      <c r="E5436" s="6">
        <f t="shared" si="132"/>
        <v>1.3341437163813663E-2</v>
      </c>
      <c r="F5436" s="17">
        <f t="shared" si="135"/>
        <v>-2.0295308450828307E-2</v>
      </c>
      <c r="G5436" s="17">
        <f t="shared" si="136"/>
        <v>-1.8314311897878334E-2</v>
      </c>
      <c r="H5436">
        <f t="shared" si="133"/>
        <v>2.2327070406448799E-4</v>
      </c>
      <c r="I5436">
        <f t="shared" si="134"/>
        <v>1.4942245616522571E-2</v>
      </c>
      <c r="J5436" s="19">
        <f>AVERAGE(D5192:D5435)-I5436*_xlfn.NORM.S.INV(0.95)</f>
        <v>-2.2974950550657403E-2</v>
      </c>
      <c r="K5436" s="26">
        <f t="shared" si="137"/>
        <v>0</v>
      </c>
      <c r="L5436" s="4">
        <f>0.94*L5435+(1-0.94)*D5435^2</f>
        <v>2.2327070405977583E-4</v>
      </c>
      <c r="M5436" s="4">
        <f t="shared" si="130"/>
        <v>1.4942245616364891E-2</v>
      </c>
      <c r="N5436" s="4">
        <f>D5436/M5436</f>
        <v>1.0305531649909041</v>
      </c>
      <c r="O5436" s="18">
        <f>AVERAGE(D5192:D5435)-M5436*_xlfn.PERCENTILE.EXC(N5192:N5435,0.95)</f>
        <v>-2.5603965408889835E-2</v>
      </c>
      <c r="P5436" s="4">
        <f>LN(C5436/C5435)</f>
        <v>1.5742293667892569E-2</v>
      </c>
      <c r="Q5436">
        <f>$Y$3*D5436+$Y$4*P5436</f>
        <v>1.5670249969031252E-2</v>
      </c>
    </row>
    <row r="5437" spans="1:17" x14ac:dyDescent="0.25">
      <c r="A5437" s="5">
        <v>40749</v>
      </c>
      <c r="B5437">
        <v>12.048924</v>
      </c>
      <c r="C5437">
        <v>21.839869</v>
      </c>
      <c r="D5437" s="10">
        <f t="shared" si="131"/>
        <v>1.3134515385082595E-2</v>
      </c>
      <c r="E5437" s="6">
        <f t="shared" si="132"/>
        <v>1.3354938637816819E-2</v>
      </c>
      <c r="F5437" s="17">
        <f t="shared" si="135"/>
        <v>-2.0295142788670614E-2</v>
      </c>
      <c r="G5437" s="17">
        <f t="shared" si="136"/>
        <v>-1.8314311897878334E-2</v>
      </c>
      <c r="H5437">
        <f t="shared" si="133"/>
        <v>2.2410180460034681E-4</v>
      </c>
      <c r="I5437">
        <f t="shared" si="134"/>
        <v>1.4970030213741948E-2</v>
      </c>
      <c r="J5437" s="19">
        <f>AVERAGE(D5193:D5436)-I5437*_xlfn.NORM.S.INV(0.95)</f>
        <v>-2.2973939973673113E-2</v>
      </c>
      <c r="K5437" s="26">
        <f t="shared" si="137"/>
        <v>0</v>
      </c>
      <c r="L5437" s="4">
        <f>0.94*L5436+(1-0.94)*D5436^2</f>
        <v>2.2410180459591739E-4</v>
      </c>
      <c r="M5437" s="4">
        <f t="shared" si="130"/>
        <v>1.4970030213594006E-2</v>
      </c>
      <c r="N5437" s="4">
        <f>D5437/M5437</f>
        <v>0.8773873664700681</v>
      </c>
      <c r="O5437" s="18">
        <f>AVERAGE(D5193:D5436)-M5437*_xlfn.PERCENTILE.EXC(N5193:N5436,0.95)</f>
        <v>-2.5607843395583807E-2</v>
      </c>
      <c r="P5437" s="4">
        <f>LN(C5437/C5436)</f>
        <v>1.3709378138565575E-2</v>
      </c>
      <c r="Q5437">
        <f>$Y$3*D5437+$Y$4*P5437</f>
        <v>1.3588815076383154E-2</v>
      </c>
    </row>
    <row r="5438" spans="1:17" x14ac:dyDescent="0.25">
      <c r="A5438" s="5">
        <v>40750</v>
      </c>
      <c r="B5438">
        <v>12.197381</v>
      </c>
      <c r="C5438">
        <v>21.972888999999999</v>
      </c>
      <c r="D5438" s="10">
        <f t="shared" si="131"/>
        <v>1.2245895218848923E-2</v>
      </c>
      <c r="E5438" s="6">
        <f t="shared" si="132"/>
        <v>1.3362150679682229E-2</v>
      </c>
      <c r="F5438" s="17">
        <f t="shared" si="135"/>
        <v>-2.024352346695393E-2</v>
      </c>
      <c r="G5438" s="17">
        <f t="shared" si="136"/>
        <v>-1.8314311897878334E-2</v>
      </c>
      <c r="H5438">
        <f t="shared" si="133"/>
        <v>2.2100662598838427E-4</v>
      </c>
      <c r="I5438">
        <f t="shared" si="134"/>
        <v>1.4866291601754093E-2</v>
      </c>
      <c r="J5438" s="19">
        <f>AVERAGE(D5194:D5437)-I5438*_xlfn.NORM.S.INV(0.95)</f>
        <v>-2.272947787129001E-2</v>
      </c>
      <c r="K5438" s="26">
        <f t="shared" si="137"/>
        <v>0</v>
      </c>
      <c r="L5438" s="4">
        <f>0.94*L5437+(1-0.94)*D5437^2</f>
        <v>2.2100662598422061E-4</v>
      </c>
      <c r="M5438" s="4">
        <f t="shared" si="130"/>
        <v>1.4866291601614056E-2</v>
      </c>
      <c r="N5438" s="4">
        <f>D5438/M5438</f>
        <v>0.82373570672590379</v>
      </c>
      <c r="O5438" s="18">
        <f>AVERAGE(D5194:D5437)-M5438*_xlfn.PERCENTILE.EXC(N5194:N5437,0.95)</f>
        <v>-2.5345128993037629E-2</v>
      </c>
      <c r="P5438" s="4">
        <f>LN(C5438/C5437)</f>
        <v>6.0722225578501441E-3</v>
      </c>
      <c r="Q5438">
        <f>$Y$3*D5438+$Y$4*P5438</f>
        <v>7.3669957474718963E-3</v>
      </c>
    </row>
    <row r="5439" spans="1:17" x14ac:dyDescent="0.25">
      <c r="A5439" s="5">
        <v>40751</v>
      </c>
      <c r="B5439">
        <v>11.870231</v>
      </c>
      <c r="C5439">
        <v>21.386005000000001</v>
      </c>
      <c r="D5439" s="10">
        <f t="shared" si="131"/>
        <v>-2.7187587304875093E-2</v>
      </c>
      <c r="E5439" s="6">
        <f t="shared" si="132"/>
        <v>1.3486525053123716E-2</v>
      </c>
      <c r="F5439" s="17">
        <f t="shared" si="135"/>
        <v>-2.0179908083489635E-2</v>
      </c>
      <c r="G5439" s="17">
        <f t="shared" si="136"/>
        <v>-1.8314311897878334E-2</v>
      </c>
      <c r="H5439">
        <f t="shared" si="133"/>
        <v>2.1674394541174282E-4</v>
      </c>
      <c r="I5439">
        <f t="shared" si="134"/>
        <v>1.4722226238301829E-2</v>
      </c>
      <c r="J5439" s="19">
        <f>AVERAGE(D5195:D5438)-I5439*_xlfn.NORM.S.INV(0.95)</f>
        <v>-2.2417033299013137E-2</v>
      </c>
      <c r="K5439" s="26">
        <f t="shared" si="137"/>
        <v>1</v>
      </c>
      <c r="L5439" s="4">
        <f>0.94*L5438+(1-0.94)*D5438^2</f>
        <v>2.1674394540782899E-4</v>
      </c>
      <c r="M5439" s="4">
        <f t="shared" si="130"/>
        <v>1.4722226238168906E-2</v>
      </c>
      <c r="N5439" s="4">
        <f>D5439/M5439</f>
        <v>-1.8467035396038434</v>
      </c>
      <c r="O5439" s="18">
        <f>AVERAGE(D5195:D5438)-M5439*_xlfn.PERCENTILE.EXC(N5195:N5438,0.95)</f>
        <v>-2.5007336826387012E-2</v>
      </c>
      <c r="P5439" s="4">
        <f>LN(C5439/C5438)</f>
        <v>-2.7072639115817861E-2</v>
      </c>
      <c r="Q5439">
        <f>$Y$3*D5439+$Y$4*P5439</f>
        <v>-2.709674661901075E-2</v>
      </c>
    </row>
    <row r="5440" spans="1:17" x14ac:dyDescent="0.25">
      <c r="A5440" s="5">
        <v>40752</v>
      </c>
      <c r="B5440">
        <v>11.84695</v>
      </c>
      <c r="C5440">
        <v>21.691191</v>
      </c>
      <c r="D5440" s="10">
        <f t="shared" si="131"/>
        <v>-1.9632187718703633E-3</v>
      </c>
      <c r="E5440" s="6">
        <f t="shared" si="132"/>
        <v>1.3471278710060455E-2</v>
      </c>
      <c r="F5440" s="17">
        <f t="shared" si="135"/>
        <v>-2.0521981294111244E-2</v>
      </c>
      <c r="G5440" s="17">
        <f t="shared" si="136"/>
        <v>-2.0287157096430121E-2</v>
      </c>
      <c r="H5440">
        <f t="shared" si="133"/>
        <v>2.4808920289465057E-4</v>
      </c>
      <c r="I5440">
        <f t="shared" si="134"/>
        <v>1.5750847688129378E-2</v>
      </c>
      <c r="J5440" s="19">
        <f>AVERAGE(D5196:D5439)-I5440*_xlfn.NORM.S.INV(0.95)</f>
        <v>-2.4246460592888621E-2</v>
      </c>
      <c r="K5440" s="26">
        <f t="shared" si="137"/>
        <v>0</v>
      </c>
      <c r="L5440" s="4">
        <f>0.94*L5439+(1-0.94)*D5439^2</f>
        <v>2.480892028909716E-4</v>
      </c>
      <c r="M5440" s="4">
        <f t="shared" si="130"/>
        <v>1.5750847688012593E-2</v>
      </c>
      <c r="N5440" s="4">
        <f>D5440/M5440</f>
        <v>-0.12464210249233118</v>
      </c>
      <c r="O5440" s="18">
        <f>AVERAGE(D5196:D5439)-M5440*_xlfn.PERCENTILE.EXC(N5196:N5439,0.95)</f>
        <v>-2.7017745021341872E-2</v>
      </c>
      <c r="P5440" s="4">
        <f>LN(C5440/C5439)</f>
        <v>1.4169497295848453E-2</v>
      </c>
      <c r="Q5440">
        <f>$Y$3*D5440+$Y$4*P5440</f>
        <v>1.0786064226547513E-2</v>
      </c>
    </row>
    <row r="5441" spans="1:17" x14ac:dyDescent="0.25">
      <c r="A5441" s="5">
        <v>40753</v>
      </c>
      <c r="B5441">
        <v>11.806433</v>
      </c>
      <c r="C5441">
        <v>21.440781000000001</v>
      </c>
      <c r="D5441" s="10">
        <f t="shared" si="131"/>
        <v>-3.4258980737126199E-3</v>
      </c>
      <c r="E5441" s="6">
        <f t="shared" si="132"/>
        <v>1.3254581439003559E-2</v>
      </c>
      <c r="F5441" s="17">
        <f t="shared" si="135"/>
        <v>-2.0468149271441378E-2</v>
      </c>
      <c r="G5441" s="17">
        <f t="shared" si="136"/>
        <v>-2.0287157096430121E-2</v>
      </c>
      <c r="H5441">
        <f t="shared" si="133"/>
        <v>2.3343510439774497E-4</v>
      </c>
      <c r="I5441">
        <f t="shared" si="134"/>
        <v>1.5278583193403273E-2</v>
      </c>
      <c r="J5441" s="19">
        <f>AVERAGE(D5197:D5440)-I5441*_xlfn.NORM.S.INV(0.95)</f>
        <v>-2.3440900605873467E-2</v>
      </c>
      <c r="K5441" s="26">
        <f t="shared" si="137"/>
        <v>0</v>
      </c>
      <c r="L5441" s="4">
        <f>0.94*L5440+(1-0.94)*D5440^2</f>
        <v>2.3343510439428674E-4</v>
      </c>
      <c r="M5441" s="4">
        <f t="shared" si="130"/>
        <v>1.5278583193290101E-2</v>
      </c>
      <c r="N5441" s="4">
        <f>D5441/M5441</f>
        <v>-0.22422878027179721</v>
      </c>
      <c r="O5441" s="18">
        <f>AVERAGE(D5197:D5440)-M5441*_xlfn.PERCENTILE.EXC(N5197:N5440,0.95)</f>
        <v>-2.6129092411868757E-2</v>
      </c>
      <c r="P5441" s="4">
        <f>LN(C5441/C5440)</f>
        <v>-1.1611470650146068E-2</v>
      </c>
      <c r="Q5441">
        <f>$Y$3*D5441+$Y$4*P5441</f>
        <v>-9.8947518515250747E-3</v>
      </c>
    </row>
    <row r="5442" spans="1:17" x14ac:dyDescent="0.25">
      <c r="A5442" s="5">
        <v>40756</v>
      </c>
      <c r="B5442">
        <v>11.996012</v>
      </c>
      <c r="C5442">
        <v>21.339055999999999</v>
      </c>
      <c r="D5442" s="10">
        <f t="shared" si="131"/>
        <v>1.5929708807461713E-2</v>
      </c>
      <c r="E5442" s="6">
        <f t="shared" si="132"/>
        <v>1.3282053263188667E-2</v>
      </c>
      <c r="F5442" s="17">
        <f t="shared" si="135"/>
        <v>-1.9977436138695178E-2</v>
      </c>
      <c r="G5442" s="17">
        <f t="shared" si="136"/>
        <v>-1.8314311897878334E-2</v>
      </c>
      <c r="H5442">
        <f t="shared" si="133"/>
        <v>2.2013320479056833E-4</v>
      </c>
      <c r="I5442">
        <f t="shared" si="134"/>
        <v>1.4836886627273537E-2</v>
      </c>
      <c r="J5442" s="19">
        <f>AVERAGE(D5198:D5441)-I5442*_xlfn.NORM.S.INV(0.95)</f>
        <v>-2.2580096566565181E-2</v>
      </c>
      <c r="K5442" s="26">
        <f t="shared" si="137"/>
        <v>0</v>
      </c>
      <c r="L5442" s="4">
        <f>0.94*L5441+(1-0.94)*D5441^2</f>
        <v>2.201332047873176E-4</v>
      </c>
      <c r="M5442" s="4">
        <f t="shared" ref="M5442:M5505" si="138">SQRT(L5442)</f>
        <v>1.4836886627163988E-2</v>
      </c>
      <c r="N5442" s="4">
        <f>D5442/M5442</f>
        <v>1.0736557613304762</v>
      </c>
      <c r="O5442" s="18">
        <f>AVERAGE(D5198:D5441)-M5442*_xlfn.PERCENTILE.EXC(N5198:N5441,0.95)</f>
        <v>-2.5190574027272934E-2</v>
      </c>
      <c r="P5442" s="4">
        <f>LN(C5442/C5441)</f>
        <v>-4.7557540589876187E-3</v>
      </c>
      <c r="Q5442">
        <f>$Y$3*D5442+$Y$4*P5442</f>
        <v>-4.1749639534563844E-4</v>
      </c>
    </row>
    <row r="5443" spans="1:17" x14ac:dyDescent="0.25">
      <c r="A5443" s="5">
        <v>40757</v>
      </c>
      <c r="B5443">
        <v>11.758965</v>
      </c>
      <c r="C5443">
        <v>20.971274999999999</v>
      </c>
      <c r="D5443" s="10">
        <f t="shared" si="131"/>
        <v>-1.9958332826432876E-2</v>
      </c>
      <c r="E5443" s="6">
        <f t="shared" si="132"/>
        <v>1.3330867198482355E-2</v>
      </c>
      <c r="F5443" s="17">
        <f t="shared" si="135"/>
        <v>-1.9983464193901245E-2</v>
      </c>
      <c r="G5443" s="17">
        <f t="shared" si="136"/>
        <v>-1.8314311897878334E-2</v>
      </c>
      <c r="H5443">
        <f t="shared" si="133"/>
        <v>2.2215054986456564E-4</v>
      </c>
      <c r="I5443">
        <f t="shared" si="134"/>
        <v>1.4904715692174931E-2</v>
      </c>
      <c r="J5443" s="19">
        <f>AVERAGE(D5199:D5442)-I5443*_xlfn.NORM.S.INV(0.95)</f>
        <v>-2.2652506375537184E-2</v>
      </c>
      <c r="K5443" s="26">
        <f t="shared" si="137"/>
        <v>0</v>
      </c>
      <c r="L5443" s="4">
        <f>0.94*L5442+(1-0.94)*D5442^2</f>
        <v>2.2215054986150995E-4</v>
      </c>
      <c r="M5443" s="4">
        <f t="shared" si="138"/>
        <v>1.4904715692072424E-2</v>
      </c>
      <c r="N5443" s="4">
        <f>D5443/M5443</f>
        <v>-1.3390616257811874</v>
      </c>
      <c r="O5443" s="18">
        <f>AVERAGE(D5199:D5442)-M5443*_xlfn.PERCENTILE.EXC(N5199:N5442,0.95)</f>
        <v>-2.527491802767997E-2</v>
      </c>
      <c r="P5443" s="4">
        <f>LN(C5443/C5442)</f>
        <v>-1.7385364508957862E-2</v>
      </c>
      <c r="Q5443">
        <f>$Y$3*D5443+$Y$4*P5443</f>
        <v>-1.7924980160474099E-2</v>
      </c>
    </row>
    <row r="5444" spans="1:17" x14ac:dyDescent="0.25">
      <c r="A5444" s="5">
        <v>40758</v>
      </c>
      <c r="B5444">
        <v>11.869626999999999</v>
      </c>
      <c r="C5444">
        <v>21.065176000000001</v>
      </c>
      <c r="D5444" s="10">
        <f t="shared" ref="D5444:D5507" si="139">LN(B5444/B5443)</f>
        <v>9.3668559771945756E-3</v>
      </c>
      <c r="E5444" s="6">
        <f t="shared" si="132"/>
        <v>1.3330338336115927E-2</v>
      </c>
      <c r="F5444" s="17">
        <f t="shared" si="135"/>
        <v>-2.0101532547022412E-2</v>
      </c>
      <c r="G5444" s="17">
        <f t="shared" si="136"/>
        <v>-1.9555490213356175E-2</v>
      </c>
      <c r="H5444">
        <f t="shared" si="133"/>
        <v>2.3272161982533179E-4</v>
      </c>
      <c r="I5444">
        <f t="shared" si="134"/>
        <v>1.5255216151380216E-2</v>
      </c>
      <c r="J5444" s="19">
        <f>AVERAGE(D5200:D5443)-I5444*_xlfn.NORM.S.INV(0.95)</f>
        <v>-2.3266804901716724E-2</v>
      </c>
      <c r="K5444" s="26">
        <f t="shared" si="137"/>
        <v>0</v>
      </c>
      <c r="L5444" s="4">
        <f>0.94*L5443+(1-0.94)*D5443^2</f>
        <v>2.3272161982245944E-4</v>
      </c>
      <c r="M5444" s="4">
        <f t="shared" si="138"/>
        <v>1.5255216151286072E-2</v>
      </c>
      <c r="N5444" s="4">
        <f>D5444/M5444</f>
        <v>0.61401004641975621</v>
      </c>
      <c r="O5444" s="18">
        <f>AVERAGE(D5200:D5443)-M5444*_xlfn.PERCENTILE.EXC(N5200:N5443,0.95)</f>
        <v>-2.5950885391264861E-2</v>
      </c>
      <c r="P5444" s="4">
        <f>LN(C5444/C5443)</f>
        <v>4.4676062774540891E-3</v>
      </c>
      <c r="Q5444">
        <f>$Y$3*D5444+$Y$4*P5444</f>
        <v>5.4951011753549706E-3</v>
      </c>
    </row>
    <row r="5445" spans="1:17" x14ac:dyDescent="0.25">
      <c r="A5445" s="5">
        <v>40759</v>
      </c>
      <c r="B5445">
        <v>11.410043999999999</v>
      </c>
      <c r="C5445">
        <v>20.298321000000001</v>
      </c>
      <c r="D5445" s="10">
        <f t="shared" si="139"/>
        <v>-3.9488764237486748E-2</v>
      </c>
      <c r="E5445" s="6">
        <f t="shared" si="132"/>
        <v>1.3552955062288525E-2</v>
      </c>
      <c r="F5445" s="17">
        <f t="shared" si="135"/>
        <v>-2.003818183947375E-2</v>
      </c>
      <c r="G5445" s="17">
        <f t="shared" si="136"/>
        <v>-1.9555490213356175E-2</v>
      </c>
      <c r="H5445">
        <f t="shared" si="133"/>
        <v>2.2402260208966222E-4</v>
      </c>
      <c r="I5445">
        <f t="shared" si="134"/>
        <v>1.4967384610868467E-2</v>
      </c>
      <c r="J5445" s="19">
        <f>AVERAGE(D5201:D5444)-I5445*_xlfn.NORM.S.INV(0.95)</f>
        <v>-2.2730883341987859E-2</v>
      </c>
      <c r="K5445" s="26">
        <f t="shared" si="137"/>
        <v>1</v>
      </c>
      <c r="L5445" s="4">
        <f>0.94*L5444+(1-0.94)*D5444^2</f>
        <v>2.2402260208696223E-4</v>
      </c>
      <c r="M5445" s="4">
        <f t="shared" si="138"/>
        <v>1.4967384610778272E-2</v>
      </c>
      <c r="N5445" s="4">
        <f>D5445/M5445</f>
        <v>-2.6383209401227123</v>
      </c>
      <c r="O5445" s="18">
        <f>AVERAGE(D5201:D5444)-M5445*_xlfn.PERCENTILE.EXC(N5201:N5444,0.95)</f>
        <v>-2.5364321283148774E-2</v>
      </c>
      <c r="P5445" s="4">
        <f>LN(C5445/C5444)</f>
        <v>-3.7083077219932072E-2</v>
      </c>
      <c r="Q5445">
        <f>$Y$3*D5445+$Y$4*P5445</f>
        <v>-3.7587609809200735E-2</v>
      </c>
    </row>
    <row r="5446" spans="1:17" x14ac:dyDescent="0.25">
      <c r="A5446" s="5">
        <v>40760</v>
      </c>
      <c r="B5446">
        <v>11.296659</v>
      </c>
      <c r="C5446">
        <v>20.094864000000001</v>
      </c>
      <c r="D5446" s="10">
        <f t="shared" si="139"/>
        <v>-9.9870018486350517E-3</v>
      </c>
      <c r="E5446" s="6">
        <f t="shared" si="132"/>
        <v>1.3572205545384547E-2</v>
      </c>
      <c r="F5446" s="17">
        <f t="shared" si="135"/>
        <v>-2.0637233456836244E-2</v>
      </c>
      <c r="G5446" s="17">
        <f t="shared" si="136"/>
        <v>-2.0689999709506822E-2</v>
      </c>
      <c r="H5446">
        <f t="shared" si="133"/>
        <v>3.0414299602451127E-4</v>
      </c>
      <c r="I5446">
        <f t="shared" si="134"/>
        <v>1.7439695984291449E-2</v>
      </c>
      <c r="J5446" s="19">
        <f>AVERAGE(D5202:D5445)-I5446*_xlfn.NORM.S.INV(0.95)</f>
        <v>-2.7030353359413461E-2</v>
      </c>
      <c r="K5446" s="26">
        <f t="shared" si="137"/>
        <v>0</v>
      </c>
      <c r="L5446" s="4">
        <f>0.94*L5445+(1-0.94)*D5445^2</f>
        <v>3.0414299602197332E-4</v>
      </c>
      <c r="M5446" s="4">
        <f t="shared" si="138"/>
        <v>1.7439695984218684E-2</v>
      </c>
      <c r="N5446" s="4">
        <f>D5446/M5446</f>
        <v>-0.57265917121906063</v>
      </c>
      <c r="O5446" s="18">
        <f>AVERAGE(D5202:D5445)-M5446*_xlfn.PERCENTILE.EXC(N5202:N5445,0.95)</f>
        <v>-3.0098782365699347E-2</v>
      </c>
      <c r="P5446" s="4">
        <f>LN(C5446/C5445)</f>
        <v>-1.0073913241965368E-2</v>
      </c>
      <c r="Q5446">
        <f>$Y$3*D5446+$Y$4*P5446</f>
        <v>-1.0055685754352093E-2</v>
      </c>
    </row>
    <row r="5447" spans="1:17" x14ac:dyDescent="0.25">
      <c r="A5447" s="5">
        <v>40763</v>
      </c>
      <c r="B5447">
        <v>10.679546999999999</v>
      </c>
      <c r="C5447">
        <v>19.155853</v>
      </c>
      <c r="D5447" s="10">
        <f t="shared" si="139"/>
        <v>-5.6176601382207647E-2</v>
      </c>
      <c r="E5447" s="6">
        <f t="shared" si="132"/>
        <v>1.4036250999997616E-2</v>
      </c>
      <c r="F5447" s="17">
        <f t="shared" si="135"/>
        <v>-2.0727679665078651E-2</v>
      </c>
      <c r="G5447" s="17">
        <f t="shared" si="136"/>
        <v>-2.0689999709506822E-2</v>
      </c>
      <c r="H5447">
        <f t="shared" si="133"/>
        <v>2.9187882861851893E-4</v>
      </c>
      <c r="I5447">
        <f t="shared" si="134"/>
        <v>1.708446161336432E-2</v>
      </c>
      <c r="J5447" s="19">
        <f>AVERAGE(D5203:D5446)-I5447*_xlfn.NORM.S.INV(0.95)</f>
        <v>-2.6504826797277496E-2</v>
      </c>
      <c r="K5447" s="26">
        <f t="shared" si="137"/>
        <v>1</v>
      </c>
      <c r="L5447" s="4">
        <f>0.94*L5446+(1-0.94)*D5446^2</f>
        <v>2.9187882861613325E-4</v>
      </c>
      <c r="M5447" s="4">
        <f t="shared" si="138"/>
        <v>1.7084461613294497E-2</v>
      </c>
      <c r="N5447" s="4">
        <f>D5447/M5447</f>
        <v>-3.2881692530769064</v>
      </c>
      <c r="O5447" s="18">
        <f>AVERAGE(D5203:D5446)-M5447*_xlfn.PERCENTILE.EXC(N5203:N5446,0.95)</f>
        <v>-2.9510754057620221E-2</v>
      </c>
      <c r="P5447" s="4">
        <f>LN(C5447/C5446)</f>
        <v>-4.7855951410517704E-2</v>
      </c>
      <c r="Q5447">
        <f>$Y$3*D5447+$Y$4*P5447</f>
        <v>-4.9600999309093563E-2</v>
      </c>
    </row>
    <row r="5448" spans="1:17" x14ac:dyDescent="0.25">
      <c r="A5448" s="5">
        <v>40764</v>
      </c>
      <c r="B5448">
        <v>11.308450000000001</v>
      </c>
      <c r="C5448">
        <v>20.016618999999999</v>
      </c>
      <c r="D5448" s="10">
        <f t="shared" si="139"/>
        <v>5.7219816972926052E-2</v>
      </c>
      <c r="E5448" s="6">
        <f t="shared" si="132"/>
        <v>1.4480945127386187E-2</v>
      </c>
      <c r="F5448" s="17">
        <f t="shared" si="135"/>
        <v>-2.1669210436020249E-2</v>
      </c>
      <c r="G5448" s="17">
        <f t="shared" si="136"/>
        <v>-2.12623524669272E-2</v>
      </c>
      <c r="H5448">
        <f t="shared" si="133"/>
        <v>4.6371473147273519E-4</v>
      </c>
      <c r="I5448">
        <f t="shared" si="134"/>
        <v>2.1534036581020641E-2</v>
      </c>
      <c r="J5448" s="19">
        <f>AVERAGE(D5204:D5447)-I5448*_xlfn.NORM.S.INV(0.95)</f>
        <v>-3.4001970243070417E-2</v>
      </c>
      <c r="K5448" s="26">
        <f t="shared" si="137"/>
        <v>0</v>
      </c>
      <c r="L5448" s="4">
        <f>0.94*L5447+(1-0.94)*D5447^2</f>
        <v>4.6371473147049263E-4</v>
      </c>
      <c r="M5448" s="4">
        <f t="shared" si="138"/>
        <v>2.1534036580968571E-2</v>
      </c>
      <c r="N5448" s="4">
        <f>D5448/M5448</f>
        <v>2.6571802624082097</v>
      </c>
      <c r="O5448" s="18">
        <f>AVERAGE(D5204:D5447)-M5448*_xlfn.PERCENTILE.EXC(N5204:N5447,0.95)</f>
        <v>-3.7790778403966191E-2</v>
      </c>
      <c r="P5448" s="4">
        <f>LN(C5448/C5447)</f>
        <v>4.3954569891126415E-2</v>
      </c>
      <c r="Q5448">
        <f>$Y$3*D5448+$Y$4*P5448</f>
        <v>4.6736623170971617E-2</v>
      </c>
    </row>
    <row r="5449" spans="1:17" x14ac:dyDescent="0.25">
      <c r="A5449" s="5">
        <v>40765</v>
      </c>
      <c r="B5449">
        <v>10.996416</v>
      </c>
      <c r="C5449">
        <v>18.936755999999999</v>
      </c>
      <c r="D5449" s="10">
        <f t="shared" si="139"/>
        <v>-2.7980832348788749E-2</v>
      </c>
      <c r="E5449" s="6">
        <f t="shared" si="132"/>
        <v>1.4563257339787266E-2</v>
      </c>
      <c r="F5449" s="17">
        <f t="shared" si="135"/>
        <v>-2.2162222381000268E-2</v>
      </c>
      <c r="G5449" s="17">
        <f t="shared" si="136"/>
        <v>-2.12623524669272E-2</v>
      </c>
      <c r="H5449">
        <f t="shared" si="133"/>
        <v>6.323382948492806E-4</v>
      </c>
      <c r="I5449">
        <f t="shared" si="134"/>
        <v>2.5146337603103967E-2</v>
      </c>
      <c r="J5449" s="19">
        <f>AVERAGE(D5205:D5448)-I5449*_xlfn.NORM.S.INV(0.95)</f>
        <v>-3.9705231877545599E-2</v>
      </c>
      <c r="K5449" s="26">
        <f t="shared" si="137"/>
        <v>0</v>
      </c>
      <c r="L5449" s="4">
        <f>0.94*L5448+(1-0.94)*D5448^2</f>
        <v>6.3233829484717259E-4</v>
      </c>
      <c r="M5449" s="4">
        <f t="shared" si="138"/>
        <v>2.5146337603062053E-2</v>
      </c>
      <c r="N5449" s="4">
        <f>D5449/M5449</f>
        <v>-1.1127199829442178</v>
      </c>
      <c r="O5449" s="18">
        <f>AVERAGE(D5205:D5448)-M5449*_xlfn.PERCENTILE.EXC(N5205:N5448,0.95)</f>
        <v>-4.4813987102941683E-2</v>
      </c>
      <c r="P5449" s="4">
        <f>LN(C5449/C5448)</f>
        <v>-5.5458083137055934E-2</v>
      </c>
      <c r="Q5449">
        <f>$Y$3*D5449+$Y$4*P5449</f>
        <v>-4.9695418091675006E-2</v>
      </c>
    </row>
    <row r="5450" spans="1:17" x14ac:dyDescent="0.25">
      <c r="A5450" s="5">
        <v>40766</v>
      </c>
      <c r="B5450">
        <v>11.29908</v>
      </c>
      <c r="C5450">
        <v>19.71143</v>
      </c>
      <c r="D5450" s="10">
        <f t="shared" si="139"/>
        <v>2.7151904948358251E-2</v>
      </c>
      <c r="E5450" s="6">
        <f t="shared" si="132"/>
        <v>1.456007554691287E-2</v>
      </c>
      <c r="F5450" s="17">
        <f t="shared" si="135"/>
        <v>-2.2348756921456471E-2</v>
      </c>
      <c r="G5450" s="17">
        <f t="shared" si="136"/>
        <v>-2.1721722500084906E-2</v>
      </c>
      <c r="H5450">
        <f t="shared" si="133"/>
        <v>6.4137361589418525E-4</v>
      </c>
      <c r="I5450">
        <f t="shared" si="134"/>
        <v>2.5325355197789137E-2</v>
      </c>
      <c r="J5450" s="19">
        <f>AVERAGE(D5206:D5449)-I5450*_xlfn.NORM.S.INV(0.95)</f>
        <v>-4.005083261679751E-2</v>
      </c>
      <c r="K5450" s="26">
        <f t="shared" si="137"/>
        <v>0</v>
      </c>
      <c r="L5450" s="4">
        <f>0.94*L5449+(1-0.94)*D5449^2</f>
        <v>6.4137361589220354E-4</v>
      </c>
      <c r="M5450" s="4">
        <f t="shared" si="138"/>
        <v>2.5325355197750012E-2</v>
      </c>
      <c r="N5450" s="4">
        <f>D5450/M5450</f>
        <v>1.0721233616012824</v>
      </c>
      <c r="O5450" s="18">
        <f>AVERAGE(D5206:D5449)-M5450*_xlfn.PERCENTILE.EXC(N5206:N5449,0.95)</f>
        <v>-4.5195957236690086E-2</v>
      </c>
      <c r="P5450" s="4">
        <f>LN(C5450/C5449)</f>
        <v>4.00938751678028E-2</v>
      </c>
      <c r="Q5450">
        <f>$Y$3*D5450+$Y$4*P5450</f>
        <v>3.7379621111723799E-2</v>
      </c>
    </row>
    <row r="5451" spans="1:17" x14ac:dyDescent="0.25">
      <c r="A5451" s="5">
        <v>40767</v>
      </c>
      <c r="B5451">
        <v>11.398555</v>
      </c>
      <c r="C5451">
        <v>19.641016</v>
      </c>
      <c r="D5451" s="10">
        <f t="shared" si="139"/>
        <v>8.7652865058341044E-3</v>
      </c>
      <c r="E5451" s="6">
        <f t="shared" si="132"/>
        <v>1.4551506782953012E-2</v>
      </c>
      <c r="F5451" s="17">
        <f t="shared" si="135"/>
        <v>-2.2133184486157691E-2</v>
      </c>
      <c r="G5451" s="17">
        <f t="shared" si="136"/>
        <v>-2.12623524669272E-2</v>
      </c>
      <c r="H5451">
        <f t="shared" si="133"/>
        <v>6.4712475548001503E-4</v>
      </c>
      <c r="I5451">
        <f t="shared" si="134"/>
        <v>2.5438646887757512E-2</v>
      </c>
      <c r="J5451" s="19">
        <f>AVERAGE(D5207:D5450)-I5451*_xlfn.NORM.S.INV(0.95)</f>
        <v>-4.0026842012196334E-2</v>
      </c>
      <c r="K5451" s="26">
        <f t="shared" si="137"/>
        <v>0</v>
      </c>
      <c r="L5451" s="4">
        <f>0.94*L5450+(1-0.94)*D5450^2</f>
        <v>6.4712475547815227E-4</v>
      </c>
      <c r="M5451" s="4">
        <f t="shared" si="138"/>
        <v>2.5438646887720899E-2</v>
      </c>
      <c r="N5451" s="4">
        <f>D5451/M5451</f>
        <v>0.34456575243650489</v>
      </c>
      <c r="O5451" s="18">
        <f>AVERAGE(D5207:D5450)-M5451*_xlfn.PERCENTILE.EXC(N5207:N5450,0.95)</f>
        <v>-4.5194983085712515E-2</v>
      </c>
      <c r="P5451" s="4">
        <f>LN(C5451/C5450)</f>
        <v>-3.578637787712714E-3</v>
      </c>
      <c r="Q5451">
        <f>$Y$3*D5451+$Y$4*P5451</f>
        <v>-9.8980888348969807E-4</v>
      </c>
    </row>
    <row r="5452" spans="1:17" x14ac:dyDescent="0.25">
      <c r="A5452" s="5">
        <v>40770</v>
      </c>
      <c r="B5452">
        <v>11.592668</v>
      </c>
      <c r="C5452">
        <v>19.961839999999999</v>
      </c>
      <c r="D5452" s="10">
        <f t="shared" si="139"/>
        <v>1.6886236326531474E-2</v>
      </c>
      <c r="E5452" s="6">
        <f t="shared" si="132"/>
        <v>1.4560728947056123E-2</v>
      </c>
      <c r="F5452" s="17">
        <f t="shared" si="135"/>
        <v>-2.2133418856553976E-2</v>
      </c>
      <c r="G5452" s="17">
        <f t="shared" si="136"/>
        <v>-2.12623524669272E-2</v>
      </c>
      <c r="H5452">
        <f t="shared" si="133"/>
        <v>6.1290708500297546E-4</v>
      </c>
      <c r="I5452">
        <f t="shared" si="134"/>
        <v>2.4756960334479178E-2</v>
      </c>
      <c r="J5452" s="19">
        <f>AVERAGE(D5208:D5451)-I5452*_xlfn.NORM.S.INV(0.95)</f>
        <v>-3.8919896145466565E-2</v>
      </c>
      <c r="K5452" s="26">
        <f t="shared" si="137"/>
        <v>0</v>
      </c>
      <c r="L5452" s="4">
        <f>0.94*L5451+(1-0.94)*D5451^2</f>
        <v>6.1290708500122448E-4</v>
      </c>
      <c r="M5452" s="4">
        <f t="shared" si="138"/>
        <v>2.4756960334443818E-2</v>
      </c>
      <c r="N5452" s="4">
        <f>D5452/M5452</f>
        <v>0.68208035632864117</v>
      </c>
      <c r="O5452" s="18">
        <f>AVERAGE(D5208:D5451)-M5452*_xlfn.PERCENTILE.EXC(N5208:N5451,0.95)</f>
        <v>-4.3949545093564545E-2</v>
      </c>
      <c r="P5452" s="4">
        <f>LN(C5452/C5451)</f>
        <v>1.6202418254131983E-2</v>
      </c>
      <c r="Q5452">
        <f>$Y$3*D5452+$Y$4*P5452</f>
        <v>1.6345831965117179E-2</v>
      </c>
    </row>
    <row r="5453" spans="1:17" x14ac:dyDescent="0.25">
      <c r="A5453" s="5">
        <v>40771</v>
      </c>
      <c r="B5453">
        <v>11.504076</v>
      </c>
      <c r="C5453">
        <v>19.961839999999999</v>
      </c>
      <c r="D5453" s="10">
        <f t="shared" si="139"/>
        <v>-7.6714219523569445E-3</v>
      </c>
      <c r="E5453" s="6">
        <f t="shared" si="132"/>
        <v>1.4571686721143491E-2</v>
      </c>
      <c r="F5453" s="17">
        <f t="shared" si="135"/>
        <v>-2.2035105054550259E-2</v>
      </c>
      <c r="G5453" s="17">
        <f t="shared" si="136"/>
        <v>-2.12623524669272E-2</v>
      </c>
      <c r="H5453">
        <f t="shared" si="133"/>
        <v>5.9324135853932518E-4</v>
      </c>
      <c r="I5453">
        <f t="shared" si="134"/>
        <v>2.4356546523251716E-2</v>
      </c>
      <c r="J5453" s="19">
        <f>AVERAGE(D5209:D5452)-I5453*_xlfn.NORM.S.INV(0.95)</f>
        <v>-3.8147791123710549E-2</v>
      </c>
      <c r="K5453" s="26">
        <f t="shared" si="137"/>
        <v>0</v>
      </c>
      <c r="L5453" s="4">
        <f>0.94*L5452+(1-0.94)*D5452^2</f>
        <v>5.9324135853767925E-4</v>
      </c>
      <c r="M5453" s="4">
        <f t="shared" si="138"/>
        <v>2.4356546523217927E-2</v>
      </c>
      <c r="N5453" s="4">
        <f>D5453/M5453</f>
        <v>-0.31496345120373065</v>
      </c>
      <c r="O5453" s="18">
        <f>AVERAGE(D5209:D5452)-M5453*_xlfn.PERCENTILE.EXC(N5209:N5452,0.95)</f>
        <v>-4.3096091599411718E-2</v>
      </c>
      <c r="P5453" s="4">
        <f>LN(C5453/C5452)</f>
        <v>0</v>
      </c>
      <c r="Q5453">
        <f>$Y$3*D5453+$Y$4*P5453</f>
        <v>-1.6088885847375996E-3</v>
      </c>
    </row>
    <row r="5454" spans="1:17" x14ac:dyDescent="0.25">
      <c r="A5454" s="5">
        <v>40772</v>
      </c>
      <c r="B5454">
        <v>11.502869</v>
      </c>
      <c r="C5454">
        <v>19.883096999999999</v>
      </c>
      <c r="D5454" s="10">
        <f t="shared" si="139"/>
        <v>-1.0492483909590027E-4</v>
      </c>
      <c r="E5454" s="6">
        <f t="shared" si="132"/>
        <v>1.4571779458019079E-2</v>
      </c>
      <c r="F5454" s="17">
        <f t="shared" si="135"/>
        <v>-2.2107361122558913E-2</v>
      </c>
      <c r="G5454" s="17">
        <f t="shared" si="136"/>
        <v>-2.12623524669272E-2</v>
      </c>
      <c r="H5454">
        <f t="shared" si="133"/>
        <v>5.611779199132319E-4</v>
      </c>
      <c r="I5454">
        <f t="shared" si="134"/>
        <v>2.3689194159220189E-2</v>
      </c>
      <c r="J5454" s="19">
        <f>AVERAGE(D5210:D5453)-I5454*_xlfn.NORM.S.INV(0.95)</f>
        <v>-3.710432630083639E-2</v>
      </c>
      <c r="K5454" s="26">
        <f t="shared" si="137"/>
        <v>0</v>
      </c>
      <c r="L5454" s="4">
        <f>0.94*L5453+(1-0.94)*D5453^2</f>
        <v>5.6117791991168475E-4</v>
      </c>
      <c r="M5454" s="4">
        <f t="shared" si="138"/>
        <v>2.3689194159187535E-2</v>
      </c>
      <c r="N5454" s="4">
        <f>D5454/M5454</f>
        <v>-4.4292278745668764E-3</v>
      </c>
      <c r="O5454" s="18">
        <f>AVERAGE(D5210:D5453)-M5454*_xlfn.PERCENTILE.EXC(N5210:N5453,0.95)</f>
        <v>-4.1917046799415776E-2</v>
      </c>
      <c r="P5454" s="4">
        <f>LN(C5454/C5453)</f>
        <v>-3.9524771998375998E-3</v>
      </c>
      <c r="Q5454">
        <f>$Y$3*D5454+$Y$4*P5454</f>
        <v>-3.1455494736843483E-3</v>
      </c>
    </row>
    <row r="5455" spans="1:17" x14ac:dyDescent="0.25">
      <c r="A5455" s="5">
        <v>40773</v>
      </c>
      <c r="B5455">
        <v>11.067778000000001</v>
      </c>
      <c r="C5455">
        <v>19.426376000000001</v>
      </c>
      <c r="D5455" s="10">
        <f t="shared" si="139"/>
        <v>-3.8558478616387323E-2</v>
      </c>
      <c r="E5455" s="6">
        <f t="shared" si="132"/>
        <v>1.4798561017931854E-2</v>
      </c>
      <c r="F5455" s="17">
        <f t="shared" si="135"/>
        <v>-2.2122841782191482E-2</v>
      </c>
      <c r="G5455" s="17">
        <f t="shared" si="136"/>
        <v>-2.12623524669272E-2</v>
      </c>
      <c r="H5455">
        <f t="shared" si="133"/>
        <v>5.2750790527174957E-4</v>
      </c>
      <c r="I5455">
        <f t="shared" si="134"/>
        <v>2.2967540252968963E-2</v>
      </c>
      <c r="J5455" s="19">
        <f>AVERAGE(D5211:D5454)-I5455*_xlfn.NORM.S.INV(0.95)</f>
        <v>-3.5932639376781768E-2</v>
      </c>
      <c r="K5455" s="26">
        <f t="shared" si="137"/>
        <v>1</v>
      </c>
      <c r="L5455" s="4">
        <f>0.94*L5454+(1-0.94)*D5454^2</f>
        <v>5.2750790527029523E-4</v>
      </c>
      <c r="M5455" s="4">
        <f t="shared" si="138"/>
        <v>2.2967540252937301E-2</v>
      </c>
      <c r="N5455" s="4">
        <f>D5455/M5455</f>
        <v>-1.6788249064440459</v>
      </c>
      <c r="O5455" s="18">
        <f>AVERAGE(D5211:D5454)-M5455*_xlfn.PERCENTILE.EXC(N5211:N5454,0.95)</f>
        <v>-4.0598747942335839E-2</v>
      </c>
      <c r="P5455" s="4">
        <f>LN(C5455/C5454)</f>
        <v>-2.3238243507742156E-2</v>
      </c>
      <c r="Q5455">
        <f>$Y$3*D5455+$Y$4*P5455</f>
        <v>-2.6451279048594192E-2</v>
      </c>
    </row>
    <row r="5456" spans="1:17" x14ac:dyDescent="0.25">
      <c r="A5456" s="5">
        <v>40774</v>
      </c>
      <c r="B5456">
        <v>10.764815</v>
      </c>
      <c r="C5456">
        <v>18.938155999999999</v>
      </c>
      <c r="D5456" s="10">
        <f t="shared" si="139"/>
        <v>-2.7755058553308537E-2</v>
      </c>
      <c r="E5456" s="6">
        <f t="shared" si="132"/>
        <v>1.4810949705660006E-2</v>
      </c>
      <c r="F5456" s="17">
        <f t="shared" si="135"/>
        <v>-2.2664018881517967E-2</v>
      </c>
      <c r="G5456" s="17">
        <f t="shared" si="136"/>
        <v>-2.1721722500084906E-2</v>
      </c>
      <c r="H5456">
        <f t="shared" si="133"/>
        <v>5.8506280734806852E-4</v>
      </c>
      <c r="I5456">
        <f t="shared" si="134"/>
        <v>2.4188071592172629E-2</v>
      </c>
      <c r="J5456" s="19">
        <f>AVERAGE(D5212:D5455)-I5456*_xlfn.NORM.S.INV(0.95)</f>
        <v>-3.8108389404857106E-2</v>
      </c>
      <c r="K5456" s="26">
        <f t="shared" si="137"/>
        <v>0</v>
      </c>
      <c r="L5456" s="4">
        <f>0.94*L5455+(1-0.94)*D5455^2</f>
        <v>5.8506280734670145E-4</v>
      </c>
      <c r="M5456" s="4">
        <f t="shared" si="138"/>
        <v>2.418807159214437E-2</v>
      </c>
      <c r="N5456" s="4">
        <f>D5456/M5456</f>
        <v>-1.1474688442018102</v>
      </c>
      <c r="O5456" s="18">
        <f>AVERAGE(D5212:D5455)-M5456*_xlfn.PERCENTILE.EXC(N5212:N5455,0.95)</f>
        <v>-4.3022462344213246E-2</v>
      </c>
      <c r="P5456" s="4">
        <f>LN(C5456/C5455)</f>
        <v>-2.5453007362103614E-2</v>
      </c>
      <c r="Q5456">
        <f>$Y$3*D5456+$Y$4*P5456</f>
        <v>-2.5935804932881647E-2</v>
      </c>
    </row>
    <row r="5457" spans="1:17" x14ac:dyDescent="0.25">
      <c r="A5457" s="5">
        <v>40777</v>
      </c>
      <c r="B5457">
        <v>10.77721</v>
      </c>
      <c r="C5457">
        <v>18.883033999999999</v>
      </c>
      <c r="D5457" s="10">
        <f t="shared" si="139"/>
        <v>1.1507740212789797E-3</v>
      </c>
      <c r="E5457" s="6">
        <f t="shared" si="132"/>
        <v>1.4806156687101652E-2</v>
      </c>
      <c r="F5457" s="17">
        <f t="shared" si="135"/>
        <v>-2.2918259627144257E-2</v>
      </c>
      <c r="G5457" s="17">
        <f t="shared" si="136"/>
        <v>-2.2503587988091718E-2</v>
      </c>
      <c r="H5457">
        <f t="shared" si="133"/>
        <v>5.9617963542503948E-4</v>
      </c>
      <c r="I5457">
        <f t="shared" si="134"/>
        <v>2.4416790031145361E-2</v>
      </c>
      <c r="J5457" s="19">
        <f>AVERAGE(D5213:D5456)-I5457*_xlfn.NORM.S.INV(0.95)</f>
        <v>-3.8718460926435549E-2</v>
      </c>
      <c r="K5457" s="26">
        <f t="shared" si="137"/>
        <v>0</v>
      </c>
      <c r="L5457" s="4">
        <f>0.94*L5456+(1-0.94)*D5456^2</f>
        <v>5.9617963542375448E-4</v>
      </c>
      <c r="M5457" s="4">
        <f t="shared" si="138"/>
        <v>2.4416790031119046E-2</v>
      </c>
      <c r="N5457" s="4">
        <f>D5457/M5457</f>
        <v>4.7130438514330728E-2</v>
      </c>
      <c r="O5457" s="18">
        <f>AVERAGE(D5213:D5456)-M5457*_xlfn.PERCENTILE.EXC(N5213:N5456,0.95)</f>
        <v>-4.301447542358286E-2</v>
      </c>
      <c r="P5457" s="4">
        <f>LN(C5457/C5456)</f>
        <v>-2.9148759744828724E-3</v>
      </c>
      <c r="Q5457">
        <f>$Y$3*D5457+$Y$4*P5457</f>
        <v>-2.0622077327483623E-3</v>
      </c>
    </row>
    <row r="5458" spans="1:17" x14ac:dyDescent="0.25">
      <c r="A5458" s="5">
        <v>40778</v>
      </c>
      <c r="B5458">
        <v>11.296056</v>
      </c>
      <c r="C5458">
        <v>19.465745999999999</v>
      </c>
      <c r="D5458" s="10">
        <f t="shared" si="139"/>
        <v>4.7019918878549373E-2</v>
      </c>
      <c r="E5458" s="6">
        <f t="shared" si="132"/>
        <v>1.5009786802402624E-2</v>
      </c>
      <c r="F5458" s="17">
        <f t="shared" si="135"/>
        <v>-2.2935671538255955E-2</v>
      </c>
      <c r="G5458" s="17">
        <f t="shared" si="136"/>
        <v>-2.2503587988091718E-2</v>
      </c>
      <c r="H5458">
        <f t="shared" si="133"/>
        <v>5.6048831415042013E-4</v>
      </c>
      <c r="I5458">
        <f t="shared" si="134"/>
        <v>2.367463440373304E-2</v>
      </c>
      <c r="J5458" s="19">
        <f>AVERAGE(D5214:D5457)-I5458*_xlfn.NORM.S.INV(0.95)</f>
        <v>-3.7523019275995398E-2</v>
      </c>
      <c r="K5458" s="26">
        <f t="shared" si="137"/>
        <v>0</v>
      </c>
      <c r="L5458" s="4">
        <f>0.94*L5457+(1-0.94)*D5457^2</f>
        <v>5.6048831414921222E-4</v>
      </c>
      <c r="M5458" s="4">
        <f t="shared" si="138"/>
        <v>2.3674634403707529E-2</v>
      </c>
      <c r="N5458" s="4">
        <f>D5458/M5458</f>
        <v>1.986088489340553</v>
      </c>
      <c r="O5458" s="18">
        <f>AVERAGE(D5214:D5457)-M5458*_xlfn.PERCENTILE.EXC(N5214:N5457,0.95)</f>
        <v>-4.1688455129085256E-2</v>
      </c>
      <c r="P5458" s="4">
        <f>LN(C5458/C5457)</f>
        <v>3.0392458567931421E-2</v>
      </c>
      <c r="Q5458">
        <f>$Y$3*D5458+$Y$4*P5458</f>
        <v>3.3879651848795288E-2</v>
      </c>
    </row>
    <row r="5459" spans="1:17" x14ac:dyDescent="0.25">
      <c r="A5459" s="5">
        <v>40779</v>
      </c>
      <c r="B5459">
        <v>11.374065</v>
      </c>
      <c r="C5459">
        <v>19.607489000000001</v>
      </c>
      <c r="D5459" s="10">
        <f t="shared" si="139"/>
        <v>6.8821254107118181E-3</v>
      </c>
      <c r="E5459" s="6">
        <f t="shared" si="132"/>
        <v>1.5009949241908353E-2</v>
      </c>
      <c r="F5459" s="17">
        <f t="shared" si="135"/>
        <v>-2.318379539816973E-2</v>
      </c>
      <c r="G5459" s="17">
        <f t="shared" si="136"/>
        <v>-2.2503587988091718E-2</v>
      </c>
      <c r="H5459">
        <f t="shared" si="133"/>
        <v>6.5951138158211681E-4</v>
      </c>
      <c r="I5459">
        <f t="shared" si="134"/>
        <v>2.5680953673532392E-2</v>
      </c>
      <c r="J5459" s="19">
        <f>AVERAGE(D5215:D5458)-I5459*_xlfn.NORM.S.INV(0.95)</f>
        <v>-4.0736302929951923E-2</v>
      </c>
      <c r="K5459" s="26">
        <f t="shared" si="137"/>
        <v>0</v>
      </c>
      <c r="L5459" s="4">
        <f>0.94*L5458+(1-0.94)*D5458^2</f>
        <v>6.5951138158098143E-4</v>
      </c>
      <c r="M5459" s="4">
        <f t="shared" si="138"/>
        <v>2.5680953673510285E-2</v>
      </c>
      <c r="N5459" s="4">
        <f>D5459/M5459</f>
        <v>0.26798558566813191</v>
      </c>
      <c r="O5459" s="18">
        <f>AVERAGE(D5215:D5458)-M5459*_xlfn.PERCENTILE.EXC(N5215:N5458,0.95)</f>
        <v>-4.595367129366866E-2</v>
      </c>
      <c r="P5459" s="4">
        <f>LN(C5459/C5458)</f>
        <v>7.255279567606996E-3</v>
      </c>
      <c r="Q5459">
        <f>$Y$3*D5459+$Y$4*P5459</f>
        <v>7.1770198307414493E-3</v>
      </c>
    </row>
    <row r="5460" spans="1:17" x14ac:dyDescent="0.25">
      <c r="A5460" s="5">
        <v>40780</v>
      </c>
      <c r="B5460">
        <v>11.299688</v>
      </c>
      <c r="C5460">
        <v>19.347631</v>
      </c>
      <c r="D5460" s="10">
        <f t="shared" si="139"/>
        <v>-6.5606489387462115E-3</v>
      </c>
      <c r="E5460" s="6">
        <f t="shared" si="132"/>
        <v>1.4973882875470758E-2</v>
      </c>
      <c r="F5460" s="17">
        <f t="shared" si="135"/>
        <v>-2.3140626789608258E-2</v>
      </c>
      <c r="G5460" s="17">
        <f t="shared" si="136"/>
        <v>-2.2503587988091718E-2</v>
      </c>
      <c r="H5460">
        <f t="shared" si="133"/>
        <v>6.2278251769731568E-4</v>
      </c>
      <c r="I5460">
        <f t="shared" si="134"/>
        <v>2.4955610946184342E-2</v>
      </c>
      <c r="J5460" s="19">
        <f>AVERAGE(D5216:D5459)-I5460*_xlfn.NORM.S.INV(0.95)</f>
        <v>-3.949978451631897E-2</v>
      </c>
      <c r="K5460" s="26">
        <f t="shared" si="137"/>
        <v>0</v>
      </c>
      <c r="L5460" s="4">
        <f>0.94*L5459+(1-0.94)*D5459^2</f>
        <v>6.227825176962485E-4</v>
      </c>
      <c r="M5460" s="4">
        <f t="shared" si="138"/>
        <v>2.495561094616296E-2</v>
      </c>
      <c r="N5460" s="4">
        <f>D5460/M5460</f>
        <v>-0.26289273994932755</v>
      </c>
      <c r="O5460" s="18">
        <f>AVERAGE(D5216:D5459)-M5460*_xlfn.PERCENTILE.EXC(N5216:N5459,0.95)</f>
        <v>-4.4569791522407733E-2</v>
      </c>
      <c r="P5460" s="4">
        <f>LN(C5460/C5459)</f>
        <v>-1.3341602054521635E-2</v>
      </c>
      <c r="Q5460">
        <f>$Y$3*D5460+$Y$4*P5460</f>
        <v>-1.1919467001937276E-2</v>
      </c>
    </row>
    <row r="5461" spans="1:17" x14ac:dyDescent="0.25">
      <c r="A5461" s="5">
        <v>40781</v>
      </c>
      <c r="B5461">
        <v>11.597811999999999</v>
      </c>
      <c r="C5461">
        <v>19.883096999999999</v>
      </c>
      <c r="D5461" s="10">
        <f t="shared" si="139"/>
        <v>2.6041344913898635E-2</v>
      </c>
      <c r="E5461" s="6">
        <f t="shared" si="132"/>
        <v>1.5056007143726071E-2</v>
      </c>
      <c r="F5461" s="17">
        <f t="shared" si="135"/>
        <v>-2.3188627214787021E-2</v>
      </c>
      <c r="G5461" s="17">
        <f t="shared" si="136"/>
        <v>-2.2503587988091718E-2</v>
      </c>
      <c r="H5461">
        <f t="shared" si="133"/>
        <v>5.8799809350532507E-4</v>
      </c>
      <c r="I5461">
        <f t="shared" si="134"/>
        <v>2.4248671994674783E-2</v>
      </c>
      <c r="J5461" s="19">
        <f>AVERAGE(D5217:D5460)-I5461*_xlfn.NORM.S.INV(0.95)</f>
        <v>-3.8444297736719805E-2</v>
      </c>
      <c r="K5461" s="26">
        <f t="shared" si="137"/>
        <v>0</v>
      </c>
      <c r="L5461" s="4">
        <f>0.94*L5460+(1-0.94)*D5460^2</f>
        <v>5.8799809350432186E-4</v>
      </c>
      <c r="M5461" s="4">
        <f t="shared" si="138"/>
        <v>2.4248671994654095E-2</v>
      </c>
      <c r="N5461" s="4">
        <f>D5461/M5461</f>
        <v>1.0739287050292798</v>
      </c>
      <c r="O5461" s="18">
        <f>AVERAGE(D5217:D5460)-M5461*_xlfn.PERCENTILE.EXC(N5217:N5460,0.95)</f>
        <v>-4.3370682314780036E-2</v>
      </c>
      <c r="P5461" s="4">
        <f>LN(C5461/C5460)</f>
        <v>2.7299990763312083E-2</v>
      </c>
      <c r="Q5461">
        <f>$Y$3*D5461+$Y$4*P5461</f>
        <v>2.7036021325582679E-2</v>
      </c>
    </row>
    <row r="5462" spans="1:17" x14ac:dyDescent="0.25">
      <c r="A5462" s="5">
        <v>40784</v>
      </c>
      <c r="B5462">
        <v>11.791012</v>
      </c>
      <c r="C5462">
        <v>20.347691999999999</v>
      </c>
      <c r="D5462" s="10">
        <f t="shared" si="139"/>
        <v>1.6521086687857914E-2</v>
      </c>
      <c r="E5462" s="6">
        <f t="shared" si="132"/>
        <v>1.508636169566863E-2</v>
      </c>
      <c r="F5462" s="17">
        <f t="shared" si="135"/>
        <v>-2.3219319606333839E-2</v>
      </c>
      <c r="G5462" s="17">
        <f t="shared" si="136"/>
        <v>-2.2503587988091718E-2</v>
      </c>
      <c r="H5462">
        <f t="shared" si="133"/>
        <v>5.9340730659048369E-4</v>
      </c>
      <c r="I5462">
        <f t="shared" si="134"/>
        <v>2.4359952926688584E-2</v>
      </c>
      <c r="J5462" s="19">
        <f>AVERAGE(D5218:D5461)-I5462*_xlfn.NORM.S.INV(0.95)</f>
        <v>-3.852294857239958E-2</v>
      </c>
      <c r="K5462" s="26">
        <f t="shared" si="137"/>
        <v>0</v>
      </c>
      <c r="L5462" s="4">
        <f>0.94*L5461+(1-0.94)*D5461^2</f>
        <v>5.9340730658954065E-4</v>
      </c>
      <c r="M5462" s="4">
        <f t="shared" si="138"/>
        <v>2.4359952926669228E-2</v>
      </c>
      <c r="N5462" s="4">
        <f>D5462/M5462</f>
        <v>0.67820683962696249</v>
      </c>
      <c r="O5462" s="18">
        <f>AVERAGE(D5218:D5461)-M5462*_xlfn.PERCENTILE.EXC(N5218:N5461,0.95)</f>
        <v>-4.3471941096473898E-2</v>
      </c>
      <c r="P5462" s="4">
        <f>LN(C5462/C5461)</f>
        <v>2.3097516419694836E-2</v>
      </c>
      <c r="Q5462">
        <f>$Y$3*D5462+$Y$4*P5462</f>
        <v>2.1718275023563501E-2</v>
      </c>
    </row>
    <row r="5463" spans="1:17" x14ac:dyDescent="0.25">
      <c r="A5463" s="5">
        <v>40785</v>
      </c>
      <c r="B5463">
        <v>11.791617</v>
      </c>
      <c r="C5463">
        <v>20.654795</v>
      </c>
      <c r="D5463" s="10">
        <f t="shared" si="139"/>
        <v>5.1308952885065528E-5</v>
      </c>
      <c r="E5463" s="6">
        <f t="shared" si="132"/>
        <v>1.5066757178284077E-2</v>
      </c>
      <c r="F5463" s="17">
        <f t="shared" si="135"/>
        <v>-2.3206831876136827E-2</v>
      </c>
      <c r="G5463" s="17">
        <f t="shared" si="136"/>
        <v>-2.2503587988091718E-2</v>
      </c>
      <c r="H5463">
        <f t="shared" si="133"/>
        <v>5.7417964651591759E-4</v>
      </c>
      <c r="I5463">
        <f t="shared" si="134"/>
        <v>2.3962045958471859E-2</v>
      </c>
      <c r="J5463" s="19">
        <f>AVERAGE(D5219:D5462)-I5463*_xlfn.NORM.S.INV(0.95)</f>
        <v>-3.7806033327484813E-2</v>
      </c>
      <c r="K5463" s="26">
        <f t="shared" si="137"/>
        <v>0</v>
      </c>
      <c r="L5463" s="4">
        <f>0.94*L5462+(1-0.94)*D5462^2</f>
        <v>5.7417964651503115E-4</v>
      </c>
      <c r="M5463" s="4">
        <f t="shared" si="138"/>
        <v>2.3962045958453363E-2</v>
      </c>
      <c r="N5463" s="4">
        <f>D5463/M5463</f>
        <v>2.1412592636717103E-3</v>
      </c>
      <c r="O5463" s="18">
        <f>AVERAGE(D5219:D5462)-M5463*_xlfn.PERCENTILE.EXC(N5219:N5462,0.95)</f>
        <v>-4.2674186671907033E-2</v>
      </c>
      <c r="P5463" s="4">
        <f>LN(C5463/C5462)</f>
        <v>1.4980005618642891E-2</v>
      </c>
      <c r="Q5463">
        <f>$Y$3*D5463+$Y$4*P5463</f>
        <v>1.1849085458115333E-2</v>
      </c>
    </row>
    <row r="5464" spans="1:17" x14ac:dyDescent="0.25">
      <c r="A5464" s="5">
        <v>40786</v>
      </c>
      <c r="B5464">
        <v>11.635605</v>
      </c>
      <c r="C5464">
        <v>20.946152000000001</v>
      </c>
      <c r="D5464" s="10">
        <f t="shared" si="139"/>
        <v>-1.3319061588847363E-2</v>
      </c>
      <c r="E5464" s="6">
        <f t="shared" si="132"/>
        <v>1.5095948780080113E-2</v>
      </c>
      <c r="F5464" s="17">
        <f t="shared" si="135"/>
        <v>-2.3230468824772903E-2</v>
      </c>
      <c r="G5464" s="17">
        <f t="shared" si="136"/>
        <v>-2.2503587988091718E-2</v>
      </c>
      <c r="H5464">
        <f t="shared" si="133"/>
        <v>5.3972902568148122E-4</v>
      </c>
      <c r="I5464">
        <f t="shared" si="134"/>
        <v>2.3232068906610129E-2</v>
      </c>
      <c r="J5464" s="19">
        <f>AVERAGE(D5220:D5463)-I5464*_xlfn.NORM.S.INV(0.95)</f>
        <v>-3.6661211436299398E-2</v>
      </c>
      <c r="K5464" s="26">
        <f t="shared" si="137"/>
        <v>0</v>
      </c>
      <c r="L5464" s="4">
        <f>0.94*L5463+(1-0.94)*D5463^2</f>
        <v>5.3972902568064801E-4</v>
      </c>
      <c r="M5464" s="4">
        <f t="shared" si="138"/>
        <v>2.3232068906592199E-2</v>
      </c>
      <c r="N5464" s="4">
        <f>D5464/M5464</f>
        <v>-0.57330501396145661</v>
      </c>
      <c r="O5464" s="18">
        <f>AVERAGE(D5220:D5463)-M5464*_xlfn.PERCENTILE.EXC(N5220:N5463,0.95)</f>
        <v>-4.1381061909066555E-2</v>
      </c>
      <c r="P5464" s="4">
        <f>LN(C5464/C5463)</f>
        <v>1.4007458238252498E-2</v>
      </c>
      <c r="Q5464">
        <f>$Y$3*D5464+$Y$4*P5464</f>
        <v>8.2764052361530768E-3</v>
      </c>
    </row>
    <row r="5465" spans="1:17" x14ac:dyDescent="0.25">
      <c r="A5465" s="5">
        <v>40787</v>
      </c>
      <c r="B5465">
        <v>11.520706000000001</v>
      </c>
      <c r="C5465">
        <v>20.639043999999998</v>
      </c>
      <c r="D5465" s="10">
        <f t="shared" si="139"/>
        <v>-9.9238555713042874E-3</v>
      </c>
      <c r="E5465" s="6">
        <f t="shared" si="132"/>
        <v>1.5107611940846845E-2</v>
      </c>
      <c r="F5465" s="17">
        <f t="shared" si="135"/>
        <v>-2.3348695340436657E-2</v>
      </c>
      <c r="G5465" s="17">
        <f t="shared" si="136"/>
        <v>-2.2503587988091718E-2</v>
      </c>
      <c r="H5465">
        <f t="shared" si="133"/>
        <v>5.179891282370429E-4</v>
      </c>
      <c r="I5465">
        <f t="shared" si="134"/>
        <v>2.2759374513308641E-2</v>
      </c>
      <c r="J5465" s="19">
        <f>AVERAGE(D5221:D5464)-I5465*_xlfn.NORM.S.INV(0.95)</f>
        <v>-3.5953908952610844E-2</v>
      </c>
      <c r="K5465" s="26">
        <f t="shared" si="137"/>
        <v>0</v>
      </c>
      <c r="L5465" s="4">
        <f>0.94*L5464+(1-0.94)*D5464^2</f>
        <v>5.1798912823625967E-4</v>
      </c>
      <c r="M5465" s="4">
        <f t="shared" si="138"/>
        <v>2.2759374513291433E-2</v>
      </c>
      <c r="N5465" s="4">
        <f>D5465/M5465</f>
        <v>-0.43603375679365769</v>
      </c>
      <c r="O5465" s="18">
        <f>AVERAGE(D5221:D5464)-M5465*_xlfn.PERCENTILE.EXC(N5221:N5464,0.95)</f>
        <v>-4.0577726357266343E-2</v>
      </c>
      <c r="P5465" s="4">
        <f>LN(C5465/C5464)</f>
        <v>-1.4770332368889661E-2</v>
      </c>
      <c r="Q5465">
        <f>$Y$3*D5465+$Y$4*P5465</f>
        <v>-1.3753905265250149E-2</v>
      </c>
    </row>
    <row r="5466" spans="1:17" x14ac:dyDescent="0.25">
      <c r="A5466" s="5">
        <v>40788</v>
      </c>
      <c r="B5466">
        <v>11.309663</v>
      </c>
      <c r="C5466">
        <v>20.316192999999998</v>
      </c>
      <c r="D5466" s="10">
        <f t="shared" si="139"/>
        <v>-1.8488445068176623E-2</v>
      </c>
      <c r="E5466" s="6">
        <f t="shared" si="132"/>
        <v>1.5095761792977634E-2</v>
      </c>
      <c r="F5466" s="17">
        <f t="shared" si="135"/>
        <v>-2.3441442348987415E-2</v>
      </c>
      <c r="G5466" s="17">
        <f t="shared" si="136"/>
        <v>-2.2503587988091718E-2</v>
      </c>
      <c r="H5466">
        <f t="shared" si="133"/>
        <v>4.9281875510682679E-4</v>
      </c>
      <c r="I5466">
        <f t="shared" si="134"/>
        <v>2.2199521506258344E-2</v>
      </c>
      <c r="J5466" s="19">
        <f>AVERAGE(D5222:D5465)-I5466*_xlfn.NORM.S.INV(0.95)</f>
        <v>-3.5106595519666356E-2</v>
      </c>
      <c r="K5466" s="26">
        <f t="shared" si="137"/>
        <v>0</v>
      </c>
      <c r="L5466" s="4">
        <f>0.94*L5465+(1-0.94)*D5465^2</f>
        <v>4.9281875510609051E-4</v>
      </c>
      <c r="M5466" s="4">
        <f t="shared" si="138"/>
        <v>2.2199521506241764E-2</v>
      </c>
      <c r="N5466" s="4">
        <f>D5466/M5466</f>
        <v>-0.83283079155459683</v>
      </c>
      <c r="O5466" s="18">
        <f>AVERAGE(D5222:D5465)-M5466*_xlfn.PERCENTILE.EXC(N5222:N5465,0.95)</f>
        <v>-3.9616672624625773E-2</v>
      </c>
      <c r="P5466" s="4">
        <f>LN(C5466/C5465)</f>
        <v>-1.5766368915770643E-2</v>
      </c>
      <c r="Q5466">
        <f>$Y$3*D5466+$Y$4*P5466</f>
        <v>-1.6337256200499764E-2</v>
      </c>
    </row>
    <row r="5467" spans="1:17" x14ac:dyDescent="0.25">
      <c r="A5467" s="5">
        <v>40792</v>
      </c>
      <c r="B5467">
        <v>11.481705</v>
      </c>
      <c r="C5467">
        <v>20.087833</v>
      </c>
      <c r="D5467" s="10">
        <f t="shared" si="139"/>
        <v>1.5097405983345429E-2</v>
      </c>
      <c r="E5467" s="6">
        <f t="shared" si="132"/>
        <v>1.51173774899245E-2</v>
      </c>
      <c r="F5467" s="17">
        <f t="shared" si="135"/>
        <v>-2.3592918297633176E-2</v>
      </c>
      <c r="G5467" s="17">
        <f t="shared" si="136"/>
        <v>-2.2503587988091718E-2</v>
      </c>
      <c r="H5467">
        <f t="shared" si="133"/>
        <v>4.8375898586275627E-4</v>
      </c>
      <c r="I5467">
        <f t="shared" si="134"/>
        <v>2.1994521723891981E-2</v>
      </c>
      <c r="J5467" s="19">
        <f>AVERAGE(D5223:D5466)-I5467*_xlfn.NORM.S.INV(0.95)</f>
        <v>-3.4940368591465119E-2</v>
      </c>
      <c r="K5467" s="26">
        <f t="shared" si="137"/>
        <v>0</v>
      </c>
      <c r="L5467" s="4">
        <f>0.94*L5466+(1-0.94)*D5466^2</f>
        <v>4.8375898586206417E-4</v>
      </c>
      <c r="M5467" s="4">
        <f t="shared" si="138"/>
        <v>2.1994521723876247E-2</v>
      </c>
      <c r="N5467" s="4">
        <f>D5467/M5467</f>
        <v>0.68641665287753795</v>
      </c>
      <c r="O5467" s="18">
        <f>AVERAGE(D5223:D5466)-M5467*_xlfn.PERCENTILE.EXC(N5223:N5466,0.95)</f>
        <v>-3.9408797734567194E-2</v>
      </c>
      <c r="P5467" s="4">
        <f>LN(C5467/C5466)</f>
        <v>-1.1303944395650743E-2</v>
      </c>
      <c r="Q5467">
        <f>$Y$3*D5467+$Y$4*P5467</f>
        <v>-5.7669225097180844E-3</v>
      </c>
    </row>
    <row r="5468" spans="1:17" x14ac:dyDescent="0.25">
      <c r="A5468" s="5">
        <v>40793</v>
      </c>
      <c r="B5468">
        <v>11.608390999999999</v>
      </c>
      <c r="C5468">
        <v>20.473683999999999</v>
      </c>
      <c r="D5468" s="10">
        <f t="shared" si="139"/>
        <v>1.0973299653737252E-2</v>
      </c>
      <c r="E5468" s="6">
        <f t="shared" si="132"/>
        <v>1.5032058666970353E-2</v>
      </c>
      <c r="F5468" s="17">
        <f t="shared" si="135"/>
        <v>-2.3548777826133471E-2</v>
      </c>
      <c r="G5468" s="17">
        <f t="shared" si="136"/>
        <v>-2.2503587988091718E-2</v>
      </c>
      <c r="H5468">
        <f t="shared" si="133"/>
        <v>4.6840934675654815E-4</v>
      </c>
      <c r="I5468">
        <f t="shared" si="134"/>
        <v>2.1642766615119893E-2</v>
      </c>
      <c r="J5468" s="19">
        <f>AVERAGE(D5224:D5467)-I5468*_xlfn.NORM.S.INV(0.95)</f>
        <v>-3.4282087795980805E-2</v>
      </c>
      <c r="K5468" s="26">
        <f t="shared" si="137"/>
        <v>0</v>
      </c>
      <c r="L5468" s="4">
        <f>0.94*L5467+(1-0.94)*D5467^2</f>
        <v>4.6840934675589758E-4</v>
      </c>
      <c r="M5468" s="4">
        <f t="shared" si="138"/>
        <v>2.1642766615104864E-2</v>
      </c>
      <c r="N5468" s="4">
        <f>D5468/M5468</f>
        <v>0.50701926647764128</v>
      </c>
      <c r="O5468" s="18">
        <f>AVERAGE(D5224:D5467)-M5468*_xlfn.PERCENTILE.EXC(N5224:N5467,0.95)</f>
        <v>-3.8679054017588824E-2</v>
      </c>
      <c r="P5468" s="4">
        <f>LN(C5468/C5467)</f>
        <v>1.9026045769450096E-2</v>
      </c>
      <c r="Q5468">
        <f>$Y$3*D5468+$Y$4*P5468</f>
        <v>1.7337183993651164E-2</v>
      </c>
    </row>
    <row r="5469" spans="1:17" x14ac:dyDescent="0.25">
      <c r="A5469" s="5">
        <v>40794</v>
      </c>
      <c r="B5469">
        <v>11.614739999999999</v>
      </c>
      <c r="C5469">
        <v>20.646916999999998</v>
      </c>
      <c r="D5469" s="10">
        <f t="shared" si="139"/>
        <v>5.4678244360594527E-4</v>
      </c>
      <c r="E5469" s="6">
        <f t="shared" si="132"/>
        <v>1.5032065441889663E-2</v>
      </c>
      <c r="F5469" s="17">
        <f t="shared" si="135"/>
        <v>-2.3478812257485267E-2</v>
      </c>
      <c r="G5469" s="17">
        <f t="shared" si="136"/>
        <v>-2.2503587988091718E-2</v>
      </c>
      <c r="H5469">
        <f t="shared" si="133"/>
        <v>4.4752958426859786E-4</v>
      </c>
      <c r="I5469">
        <f t="shared" si="134"/>
        <v>2.1154895042722333E-2</v>
      </c>
      <c r="J5469" s="19">
        <f>AVERAGE(D5225:D5468)-I5469*_xlfn.NORM.S.INV(0.95)</f>
        <v>-3.3549981877371314E-2</v>
      </c>
      <c r="K5469" s="26">
        <f t="shared" si="137"/>
        <v>0</v>
      </c>
      <c r="L5469" s="4">
        <f>0.94*L5468+(1-0.94)*D5468^2</f>
        <v>4.4752958426798632E-4</v>
      </c>
      <c r="M5469" s="4">
        <f t="shared" si="138"/>
        <v>2.1154895042707879E-2</v>
      </c>
      <c r="N5469" s="4">
        <f>D5469/M5469</f>
        <v>2.5846615759713823E-2</v>
      </c>
      <c r="O5469" s="18">
        <f>AVERAGE(D5225:D5468)-M5469*_xlfn.PERCENTILE.EXC(N5225:N5468,0.95)</f>
        <v>-3.7272081943498347E-2</v>
      </c>
      <c r="P5469" s="4">
        <f>LN(C5469/C5468)</f>
        <v>8.4256562709600982E-3</v>
      </c>
      <c r="Q5469">
        <f>$Y$3*D5469+$Y$4*P5469</f>
        <v>6.7732598521288625E-3</v>
      </c>
    </row>
    <row r="5470" spans="1:17" x14ac:dyDescent="0.25">
      <c r="A5470" s="5">
        <v>40795</v>
      </c>
      <c r="B5470">
        <v>11.413371</v>
      </c>
      <c r="C5470">
        <v>20.268941999999999</v>
      </c>
      <c r="D5470" s="10">
        <f t="shared" si="139"/>
        <v>-1.7489418291016905E-2</v>
      </c>
      <c r="E5470" s="6">
        <f t="shared" si="132"/>
        <v>1.5057377486924027E-2</v>
      </c>
      <c r="F5470" s="17">
        <f t="shared" si="135"/>
        <v>-2.3484387803531386E-2</v>
      </c>
      <c r="G5470" s="17">
        <f t="shared" si="136"/>
        <v>-2.2503587988091718E-2</v>
      </c>
      <c r="H5470">
        <f t="shared" si="133"/>
        <v>4.2069574747492008E-4</v>
      </c>
      <c r="I5470">
        <f t="shared" si="134"/>
        <v>2.0510869008282414E-2</v>
      </c>
      <c r="J5470" s="19">
        <f>AVERAGE(D5226:D5469)-I5470*_xlfn.NORM.S.INV(0.95)</f>
        <v>-3.2496217721067158E-2</v>
      </c>
      <c r="K5470" s="26">
        <f t="shared" si="137"/>
        <v>0</v>
      </c>
      <c r="L5470" s="4">
        <f>0.94*L5469+(1-0.94)*D5469^2</f>
        <v>4.2069574747434523E-4</v>
      </c>
      <c r="M5470" s="4">
        <f t="shared" si="138"/>
        <v>2.0510869008268401E-2</v>
      </c>
      <c r="N5470" s="4">
        <f>D5470/M5470</f>
        <v>-0.85269026309741047</v>
      </c>
      <c r="O5470" s="18">
        <f>AVERAGE(D5226:D5469)-M5470*_xlfn.PERCENTILE.EXC(N5226:N5469,0.95)</f>
        <v>-3.6105004563917242E-2</v>
      </c>
      <c r="P5470" s="4">
        <f>LN(C5470/C5469)</f>
        <v>-1.8476246701110973E-2</v>
      </c>
      <c r="Q5470">
        <f>$Y$3*D5470+$Y$4*P5470</f>
        <v>-1.8269284162228946E-2</v>
      </c>
    </row>
    <row r="5471" spans="1:17" x14ac:dyDescent="0.25">
      <c r="A5471" s="5">
        <v>40798</v>
      </c>
      <c r="B5471">
        <v>11.487750999999999</v>
      </c>
      <c r="C5471">
        <v>20.387062</v>
      </c>
      <c r="D5471" s="10">
        <f t="shared" si="139"/>
        <v>6.4957744462496372E-3</v>
      </c>
      <c r="E5471" s="6">
        <f t="shared" si="132"/>
        <v>1.5060137657345155E-2</v>
      </c>
      <c r="F5471" s="17">
        <f t="shared" si="135"/>
        <v>-2.3654781802473813E-2</v>
      </c>
      <c r="G5471" s="17">
        <f t="shared" si="136"/>
        <v>-2.2503587988091718E-2</v>
      </c>
      <c r="H5471">
        <f t="shared" si="133"/>
        <v>4.1380678775591428E-4</v>
      </c>
      <c r="I5471">
        <f t="shared" si="134"/>
        <v>2.0342241463415831E-2</v>
      </c>
      <c r="J5471" s="19">
        <f>AVERAGE(D5227:D5470)-I5471*_xlfn.NORM.S.INV(0.95)</f>
        <v>-3.2347609482151526E-2</v>
      </c>
      <c r="K5471" s="26">
        <f t="shared" si="137"/>
        <v>0</v>
      </c>
      <c r="L5471" s="4">
        <f>0.94*L5470+(1-0.94)*D5470^2</f>
        <v>4.1380678775537391E-4</v>
      </c>
      <c r="M5471" s="4">
        <f t="shared" si="138"/>
        <v>2.0342241463402549E-2</v>
      </c>
      <c r="N5471" s="4">
        <f>D5471/M5471</f>
        <v>0.31932441948130924</v>
      </c>
      <c r="O5471" s="18">
        <f>AVERAGE(D5227:D5470)-M5471*_xlfn.PERCENTILE.EXC(N5227:N5470,0.95)</f>
        <v>-3.5926727135218002E-2</v>
      </c>
      <c r="P5471" s="4">
        <f>LN(C5471/C5470)</f>
        <v>5.8107202249754117E-3</v>
      </c>
      <c r="Q5471">
        <f>$Y$3*D5471+$Y$4*P5471</f>
        <v>5.9543931872214489E-3</v>
      </c>
    </row>
    <row r="5472" spans="1:17" x14ac:dyDescent="0.25">
      <c r="A5472" s="5">
        <v>40799</v>
      </c>
      <c r="B5472">
        <v>11.629253</v>
      </c>
      <c r="C5472">
        <v>20.505177</v>
      </c>
      <c r="D5472" s="10">
        <f t="shared" si="139"/>
        <v>1.2242396749308769E-2</v>
      </c>
      <c r="E5472" s="6">
        <f t="shared" si="132"/>
        <v>1.5061739992947814E-2</v>
      </c>
      <c r="F5472" s="17">
        <f t="shared" si="135"/>
        <v>-2.3649328356120915E-2</v>
      </c>
      <c r="G5472" s="17">
        <f t="shared" si="136"/>
        <v>-2.2503587988091718E-2</v>
      </c>
      <c r="H5472">
        <f t="shared" si="133"/>
        <v>3.9151008562995243E-4</v>
      </c>
      <c r="I5472">
        <f t="shared" si="134"/>
        <v>1.9786613798979159E-2</v>
      </c>
      <c r="J5472" s="19">
        <f>AVERAGE(D5228:D5471)-I5472*_xlfn.NORM.S.INV(0.95)</f>
        <v>-3.1423689780387204E-2</v>
      </c>
      <c r="K5472" s="26">
        <f t="shared" si="137"/>
        <v>0</v>
      </c>
      <c r="L5472" s="4">
        <f>0.94*L5471+(1-0.94)*D5471^2</f>
        <v>3.9151008562944448E-4</v>
      </c>
      <c r="M5472" s="4">
        <f t="shared" si="138"/>
        <v>1.9786613798966322E-2</v>
      </c>
      <c r="N5472" s="4">
        <f>D5472/M5472</f>
        <v>0.61872116541478805</v>
      </c>
      <c r="O5472" s="18">
        <f>AVERAGE(D5228:D5471)-M5472*_xlfn.PERCENTILE.EXC(N5228:N5471,0.95)</f>
        <v>-3.4905047469985996E-2</v>
      </c>
      <c r="P5472" s="4">
        <f>LN(C5472/C5471)</f>
        <v>5.7769068836782782E-3</v>
      </c>
      <c r="Q5472">
        <f>$Y$3*D5472+$Y$4*P5472</f>
        <v>7.1328814219258551E-3</v>
      </c>
    </row>
    <row r="5473" spans="1:17" x14ac:dyDescent="0.25">
      <c r="A5473" s="5">
        <v>40800</v>
      </c>
      <c r="B5473">
        <v>11.770756</v>
      </c>
      <c r="C5473">
        <v>20.867405000000002</v>
      </c>
      <c r="D5473" s="10">
        <f t="shared" si="139"/>
        <v>1.2094416276274677E-2</v>
      </c>
      <c r="E5473" s="6">
        <f t="shared" si="132"/>
        <v>1.5074422955066565E-2</v>
      </c>
      <c r="F5473" s="17">
        <f t="shared" si="135"/>
        <v>-2.3649739235684031E-2</v>
      </c>
      <c r="G5473" s="17">
        <f t="shared" si="136"/>
        <v>-2.2503587988091718E-2</v>
      </c>
      <c r="H5473">
        <f t="shared" si="133"/>
        <v>3.7701205718220442E-4</v>
      </c>
      <c r="I5473">
        <f t="shared" si="134"/>
        <v>1.9416798324703392E-2</v>
      </c>
      <c r="J5473" s="19">
        <f>AVERAGE(D5229:D5472)-I5473*_xlfn.NORM.S.INV(0.95)</f>
        <v>-3.0813172728257423E-2</v>
      </c>
      <c r="K5473" s="26">
        <f t="shared" si="137"/>
        <v>0</v>
      </c>
      <c r="L5473" s="4">
        <f>0.94*L5472+(1-0.94)*D5472^2</f>
        <v>3.7701205718172694E-4</v>
      </c>
      <c r="M5473" s="4">
        <f t="shared" si="138"/>
        <v>1.9416798324691096E-2</v>
      </c>
      <c r="N5473" s="4">
        <f>D5473/M5473</f>
        <v>0.62288416833865878</v>
      </c>
      <c r="O5473" s="18">
        <f>AVERAGE(D5229:D5472)-M5473*_xlfn.PERCENTILE.EXC(N5229:N5472,0.95)</f>
        <v>-3.4229463198261603E-2</v>
      </c>
      <c r="P5473" s="4">
        <f>LN(C5473/C5472)</f>
        <v>1.7510981350815066E-2</v>
      </c>
      <c r="Q5473">
        <f>$Y$3*D5473+$Y$4*P5473</f>
        <v>1.6374992511843833E-2</v>
      </c>
    </row>
    <row r="5474" spans="1:17" x14ac:dyDescent="0.25">
      <c r="A5474" s="5">
        <v>40801</v>
      </c>
      <c r="B5474">
        <v>11.881417000000001</v>
      </c>
      <c r="C5474">
        <v>21.253257999999999</v>
      </c>
      <c r="D5474" s="10">
        <f t="shared" si="139"/>
        <v>9.3574326104837232E-3</v>
      </c>
      <c r="E5474" s="6">
        <f t="shared" si="132"/>
        <v>1.5048037358880526E-2</v>
      </c>
      <c r="F5474" s="17">
        <f t="shared" si="135"/>
        <v>-2.3604738068610406E-2</v>
      </c>
      <c r="G5474" s="17">
        <f t="shared" si="136"/>
        <v>-2.2503587988091718E-2</v>
      </c>
      <c r="H5474">
        <f t="shared" si="133"/>
        <v>3.6316782805510123E-4</v>
      </c>
      <c r="I5474">
        <f t="shared" si="134"/>
        <v>1.9056962718521052E-2</v>
      </c>
      <c r="J5474" s="19">
        <f>AVERAGE(D5230:D5473)-I5474*_xlfn.NORM.S.INV(0.95)</f>
        <v>-3.0155433043006972E-2</v>
      </c>
      <c r="K5474" s="26">
        <f t="shared" si="137"/>
        <v>0</v>
      </c>
      <c r="L5474" s="4">
        <f>0.94*L5473+(1-0.94)*D5473^2</f>
        <v>3.6316782805465242E-4</v>
      </c>
      <c r="M5474" s="4">
        <f t="shared" si="138"/>
        <v>1.9056962718509277E-2</v>
      </c>
      <c r="N5474" s="4">
        <f>D5474/M5474</f>
        <v>0.49102434363243086</v>
      </c>
      <c r="O5474" s="18">
        <f>AVERAGE(D5230:D5473)-M5474*_xlfn.PERCENTILE.EXC(N5230:N5473,0.95)</f>
        <v>-3.3508412202279028E-2</v>
      </c>
      <c r="P5474" s="4">
        <f>LN(C5474/C5473)</f>
        <v>1.832182906698793E-2</v>
      </c>
      <c r="Q5474">
        <f>$Y$3*D5474+$Y$4*P5474</f>
        <v>1.6441771469126218E-2</v>
      </c>
    </row>
    <row r="5475" spans="1:17" x14ac:dyDescent="0.25">
      <c r="A5475" s="5">
        <v>40802</v>
      </c>
      <c r="B5475">
        <v>12.109394999999999</v>
      </c>
      <c r="C5475">
        <v>21.355625</v>
      </c>
      <c r="D5475" s="10">
        <f t="shared" si="139"/>
        <v>1.9006014689267148E-2</v>
      </c>
      <c r="E5475" s="6">
        <f t="shared" si="132"/>
        <v>1.5090520140666967E-2</v>
      </c>
      <c r="F5475" s="17">
        <f t="shared" si="135"/>
        <v>-2.3462008686947127E-2</v>
      </c>
      <c r="G5475" s="17">
        <f t="shared" si="136"/>
        <v>-2.2503587988091718E-2</v>
      </c>
      <c r="H5475">
        <f t="shared" si="133"/>
        <v>3.4663145107537976E-4</v>
      </c>
      <c r="I5475">
        <f t="shared" si="134"/>
        <v>1.8618041010680469E-2</v>
      </c>
      <c r="J5475" s="19">
        <f>AVERAGE(D5231:D5474)-I5475*_xlfn.NORM.S.INV(0.95)</f>
        <v>-2.9334142141840262E-2</v>
      </c>
      <c r="K5475" s="26">
        <f t="shared" si="137"/>
        <v>0</v>
      </c>
      <c r="L5475" s="4">
        <f>0.94*L5474+(1-0.94)*D5474^2</f>
        <v>3.466314510749579E-4</v>
      </c>
      <c r="M5475" s="4">
        <f t="shared" si="138"/>
        <v>1.8618041010669138E-2</v>
      </c>
      <c r="N5475" s="4">
        <f>D5475/M5475</f>
        <v>1.0208385876030504</v>
      </c>
      <c r="O5475" s="18">
        <f>AVERAGE(D5231:D5474)-M5475*_xlfn.PERCENTILE.EXC(N5231:N5474,0.95)</f>
        <v>-3.2609895178530593E-2</v>
      </c>
      <c r="P5475" s="4">
        <f>LN(C5475/C5474)</f>
        <v>4.8049697501701119E-3</v>
      </c>
      <c r="Q5475">
        <f>$Y$3*D5475+$Y$4*P5475</f>
        <v>7.7832831887679147E-3</v>
      </c>
    </row>
    <row r="5476" spans="1:17" x14ac:dyDescent="0.25">
      <c r="A5476" s="5">
        <v>40805</v>
      </c>
      <c r="B5476">
        <v>12.445917</v>
      </c>
      <c r="C5476">
        <v>21.426497000000001</v>
      </c>
      <c r="D5476" s="10">
        <f t="shared" si="139"/>
        <v>2.7411019710319107E-2</v>
      </c>
      <c r="E5476" s="6">
        <f t="shared" si="132"/>
        <v>1.5154882348278826E-2</v>
      </c>
      <c r="F5476" s="17">
        <f t="shared" si="135"/>
        <v>-2.3461274820239315E-2</v>
      </c>
      <c r="G5476" s="17">
        <f t="shared" si="136"/>
        <v>-2.2503587988091718E-2</v>
      </c>
      <c r="H5476">
        <f t="shared" si="133"/>
        <v>3.4750727967297525E-4</v>
      </c>
      <c r="I5476">
        <f t="shared" si="134"/>
        <v>1.8641547137321388E-2</v>
      </c>
      <c r="J5476" s="19">
        <f>AVERAGE(D5232:D5475)-I5476*_xlfn.NORM.S.INV(0.95)</f>
        <v>-2.9302194455088932E-2</v>
      </c>
      <c r="K5476" s="26">
        <f t="shared" si="137"/>
        <v>0</v>
      </c>
      <c r="L5476" s="4">
        <f>0.94*L5475+(1-0.94)*D5475^2</f>
        <v>3.4750727967257871E-4</v>
      </c>
      <c r="M5476" s="4">
        <f t="shared" si="138"/>
        <v>1.8641547137310751E-2</v>
      </c>
      <c r="N5476" s="4">
        <f>D5476/M5476</f>
        <v>1.4704262209790733</v>
      </c>
      <c r="O5476" s="18">
        <f>AVERAGE(D5232:D5475)-M5476*_xlfn.PERCENTILE.EXC(N5232:N5475,0.95)</f>
        <v>-3.2582083279518947E-2</v>
      </c>
      <c r="P5476" s="4">
        <f>LN(C5476/C5475)</f>
        <v>3.313162672502644E-3</v>
      </c>
      <c r="Q5476">
        <f>$Y$3*D5476+$Y$4*P5476</f>
        <v>8.3670845328260371E-3</v>
      </c>
    </row>
    <row r="5477" spans="1:17" x14ac:dyDescent="0.25">
      <c r="A5477" s="5">
        <v>40806</v>
      </c>
      <c r="B5477">
        <v>12.500946000000001</v>
      </c>
      <c r="C5477">
        <v>21.245377000000001</v>
      </c>
      <c r="D5477" s="10">
        <f t="shared" si="139"/>
        <v>4.4117041291351841E-3</v>
      </c>
      <c r="E5477" s="6">
        <f t="shared" si="132"/>
        <v>1.5151309522077478E-2</v>
      </c>
      <c r="F5477" s="17">
        <f t="shared" si="135"/>
        <v>-2.3402844205879646E-2</v>
      </c>
      <c r="G5477" s="17">
        <f t="shared" si="136"/>
        <v>-2.2503587988091718E-2</v>
      </c>
      <c r="H5477">
        <f t="shared" si="133"/>
        <v>3.7173868298616695E-4</v>
      </c>
      <c r="I5477">
        <f t="shared" si="134"/>
        <v>1.9280526003876735E-2</v>
      </c>
      <c r="J5477" s="19">
        <f>AVERAGE(D5233:D5476)-I5477*_xlfn.NORM.S.INV(0.95)</f>
        <v>-3.0188924136299193E-2</v>
      </c>
      <c r="K5477" s="26">
        <f t="shared" si="137"/>
        <v>0</v>
      </c>
      <c r="L5477" s="4">
        <f>0.94*L5476+(1-0.94)*D5476^2</f>
        <v>3.7173868298579421E-4</v>
      </c>
      <c r="M5477" s="4">
        <f t="shared" si="138"/>
        <v>1.9280526003867069E-2</v>
      </c>
      <c r="N5477" s="4">
        <f>D5477/M5477</f>
        <v>0.22881658561858398</v>
      </c>
      <c r="O5477" s="18">
        <f>AVERAGE(D5233:D5476)-M5477*_xlfn.PERCENTILE.EXC(N5233:N5476,0.95)</f>
        <v>-3.3581238159564313E-2</v>
      </c>
      <c r="P5477" s="4">
        <f>LN(C5477/C5476)</f>
        <v>-8.4890149270324747E-3</v>
      </c>
      <c r="Q5477">
        <f>$Y$3*D5477+$Y$4*P5477</f>
        <v>-5.7834122691056717E-3</v>
      </c>
    </row>
    <row r="5478" spans="1:17" x14ac:dyDescent="0.25">
      <c r="A5478" s="5">
        <v>40807</v>
      </c>
      <c r="B5478">
        <v>12.46134</v>
      </c>
      <c r="C5478">
        <v>20.465813000000001</v>
      </c>
      <c r="D5478" s="10">
        <f t="shared" si="139"/>
        <v>-3.1732697265662978E-3</v>
      </c>
      <c r="E5478" s="6">
        <f t="shared" si="132"/>
        <v>1.5122219859507922E-2</v>
      </c>
      <c r="F5478" s="17">
        <f t="shared" si="135"/>
        <v>-2.336108386592747E-2</v>
      </c>
      <c r="G5478" s="17">
        <f t="shared" si="136"/>
        <v>-2.2503587988091718E-2</v>
      </c>
      <c r="H5478">
        <f t="shared" si="133"/>
        <v>3.5060215000637862E-4</v>
      </c>
      <c r="I5478">
        <f t="shared" si="134"/>
        <v>1.8724373153896998E-2</v>
      </c>
      <c r="J5478" s="19">
        <f>AVERAGE(D5234:D5477)-I5478*_xlfn.NORM.S.INV(0.95)</f>
        <v>-2.9238250540054203E-2</v>
      </c>
      <c r="K5478" s="26">
        <f t="shared" si="137"/>
        <v>0</v>
      </c>
      <c r="L5478" s="4">
        <f>0.94*L5477+(1-0.94)*D5477^2</f>
        <v>3.5060215000602826E-4</v>
      </c>
      <c r="M5478" s="4">
        <f t="shared" si="138"/>
        <v>1.8724373153887641E-2</v>
      </c>
      <c r="N5478" s="4">
        <f>D5478/M5478</f>
        <v>-0.16947268143432875</v>
      </c>
      <c r="O5478" s="18">
        <f>AVERAGE(D5234:D5477)-M5478*_xlfn.PERCENTILE.EXC(N5234:N5477,0.95)</f>
        <v>-3.2532712196029927E-2</v>
      </c>
      <c r="P5478" s="4">
        <f>LN(C5478/C5477)</f>
        <v>-3.7383483243798608E-2</v>
      </c>
      <c r="Q5478">
        <f>$Y$3*D5478+$Y$4*P5478</f>
        <v>-3.0208747927303527E-2</v>
      </c>
    </row>
    <row r="5479" spans="1:17" x14ac:dyDescent="0.25">
      <c r="A5479" s="5">
        <v>40808</v>
      </c>
      <c r="B5479">
        <v>12.149305</v>
      </c>
      <c r="C5479">
        <v>19.733477000000001</v>
      </c>
      <c r="D5479" s="10">
        <f t="shared" si="139"/>
        <v>-2.5359085213712163E-2</v>
      </c>
      <c r="E5479" s="6">
        <f t="shared" si="132"/>
        <v>1.5055373455496462E-2</v>
      </c>
      <c r="F5479" s="17">
        <f t="shared" si="135"/>
        <v>-2.3269566974482389E-2</v>
      </c>
      <c r="G5479" s="17">
        <f t="shared" si="136"/>
        <v>-2.2503587988091718E-2</v>
      </c>
      <c r="H5479">
        <f t="shared" si="133"/>
        <v>3.3017019945144838E-4</v>
      </c>
      <c r="I5479">
        <f t="shared" si="134"/>
        <v>1.8170586106437195E-2</v>
      </c>
      <c r="J5479" s="19">
        <f>AVERAGE(D5235:D5478)-I5479*_xlfn.NORM.S.INV(0.95)</f>
        <v>-2.8283683252020447E-2</v>
      </c>
      <c r="K5479" s="26">
        <f t="shared" si="137"/>
        <v>0</v>
      </c>
      <c r="L5479" s="4">
        <f>0.94*L5478+(1-0.94)*D5478^2</f>
        <v>3.3017019945111905E-4</v>
      </c>
      <c r="M5479" s="4">
        <f t="shared" si="138"/>
        <v>1.8170586106428133E-2</v>
      </c>
      <c r="N5479" s="4">
        <f>D5479/M5479</f>
        <v>-1.3956118457148163</v>
      </c>
      <c r="O5479" s="18">
        <f>AVERAGE(D5235:D5478)-M5479*_xlfn.PERCENTILE.EXC(N5235:N5478,0.95)</f>
        <v>-3.1480708792061253E-2</v>
      </c>
      <c r="P5479" s="4">
        <f>LN(C5479/C5478)</f>
        <v>-3.6439301916623194E-2</v>
      </c>
      <c r="Q5479">
        <f>$Y$3*D5479+$Y$4*P5479</f>
        <v>-3.4115504023553914E-2</v>
      </c>
    </row>
    <row r="5480" spans="1:17" x14ac:dyDescent="0.25">
      <c r="A5480" s="5">
        <v>40809</v>
      </c>
      <c r="B5480">
        <v>12.224294</v>
      </c>
      <c r="C5480">
        <v>19.733477000000001</v>
      </c>
      <c r="D5480" s="10">
        <f t="shared" si="139"/>
        <v>6.1533166776729801E-3</v>
      </c>
      <c r="E5480" s="6">
        <f t="shared" si="132"/>
        <v>1.5058463530764116E-2</v>
      </c>
      <c r="F5480" s="17">
        <f t="shared" si="135"/>
        <v>-2.3412307383516694E-2</v>
      </c>
      <c r="G5480" s="17">
        <f t="shared" si="136"/>
        <v>-2.3128774835536228E-2</v>
      </c>
      <c r="H5480">
        <f t="shared" si="133"/>
        <v>3.4894497965694038E-4</v>
      </c>
      <c r="I5480">
        <f t="shared" si="134"/>
        <v>1.8680069048505693E-2</v>
      </c>
      <c r="J5480" s="19">
        <f>AVERAGE(D5236:D5479)-I5480*_xlfn.NORM.S.INV(0.95)</f>
        <v>-2.9374401076272941E-2</v>
      </c>
      <c r="K5480" s="26">
        <f t="shared" si="137"/>
        <v>0</v>
      </c>
      <c r="L5480" s="4">
        <f>0.94*L5479+(1-0.94)*D5479^2</f>
        <v>3.4894497965663084E-4</v>
      </c>
      <c r="M5480" s="4">
        <f t="shared" si="138"/>
        <v>1.8680069048497408E-2</v>
      </c>
      <c r="N5480" s="4">
        <f>D5480/M5480</f>
        <v>0.32940545678378752</v>
      </c>
      <c r="O5480" s="18">
        <f>AVERAGE(D5236:D5479)-M5480*_xlfn.PERCENTILE.EXC(N5236:N5479,0.95)</f>
        <v>-3.2111052055301487E-2</v>
      </c>
      <c r="P5480" s="4">
        <f>LN(C5480/C5479)</f>
        <v>0</v>
      </c>
      <c r="Q5480">
        <f>$Y$3*D5480+$Y$4*P5480</f>
        <v>1.290504032038272E-3</v>
      </c>
    </row>
    <row r="5481" spans="1:17" x14ac:dyDescent="0.25">
      <c r="A5481" s="5">
        <v>40812</v>
      </c>
      <c r="B5481">
        <v>12.190125999999999</v>
      </c>
      <c r="C5481">
        <v>20.032719</v>
      </c>
      <c r="D5481" s="10">
        <f t="shared" si="139"/>
        <v>-2.7990034010395245E-3</v>
      </c>
      <c r="E5481" s="6">
        <f t="shared" si="132"/>
        <v>1.5060608343985796E-2</v>
      </c>
      <c r="F5481" s="17">
        <f t="shared" si="135"/>
        <v>-2.3395716127783329E-2</v>
      </c>
      <c r="G5481" s="17">
        <f t="shared" si="136"/>
        <v>-2.3128774835536228E-2</v>
      </c>
      <c r="H5481">
        <f t="shared" si="133"/>
        <v>3.3028007924566766E-4</v>
      </c>
      <c r="I5481">
        <f t="shared" si="134"/>
        <v>1.8173609417109955E-2</v>
      </c>
      <c r="J5481" s="19">
        <f>AVERAGE(D5237:D5480)-I5481*_xlfn.NORM.S.INV(0.95)</f>
        <v>-2.8519675137422238E-2</v>
      </c>
      <c r="K5481" s="26">
        <f t="shared" si="137"/>
        <v>0</v>
      </c>
      <c r="L5481" s="4">
        <f>0.94*L5480+(1-0.94)*D5480^2</f>
        <v>3.3028007924537666E-4</v>
      </c>
      <c r="M5481" s="4">
        <f t="shared" si="138"/>
        <v>1.817360941710195E-2</v>
      </c>
      <c r="N5481" s="4">
        <f>D5481/M5481</f>
        <v>-0.15401472194101257</v>
      </c>
      <c r="O5481" s="18">
        <f>AVERAGE(D5237:D5480)-M5481*_xlfn.PERCENTILE.EXC(N5237:N5480,0.95)</f>
        <v>-3.1182129214796045E-2</v>
      </c>
      <c r="P5481" s="4">
        <f>LN(C5481/C5480)</f>
        <v>1.5050353244696425E-2</v>
      </c>
      <c r="Q5481">
        <f>$Y$3*D5481+$Y$4*P5481</f>
        <v>1.1306897816148178E-2</v>
      </c>
    </row>
    <row r="5482" spans="1:17" x14ac:dyDescent="0.25">
      <c r="A5482" s="5">
        <v>40813</v>
      </c>
      <c r="B5482">
        <v>12.071906</v>
      </c>
      <c r="C5482">
        <v>20.213820999999999</v>
      </c>
      <c r="D5482" s="10">
        <f t="shared" si="139"/>
        <v>-9.7453449594432692E-3</v>
      </c>
      <c r="E5482" s="6">
        <f t="shared" si="132"/>
        <v>1.5045276438146809E-2</v>
      </c>
      <c r="F5482" s="17">
        <f t="shared" si="135"/>
        <v>-2.3411141863620262E-2</v>
      </c>
      <c r="G5482" s="17">
        <f t="shared" si="136"/>
        <v>-2.3128774835536228E-2</v>
      </c>
      <c r="H5482">
        <f t="shared" si="133"/>
        <v>3.1093333969326944E-4</v>
      </c>
      <c r="I5482">
        <f t="shared" si="134"/>
        <v>1.7633302007657822E-2</v>
      </c>
      <c r="J5482" s="19">
        <f>AVERAGE(D5238:D5481)-I5482*_xlfn.NORM.S.INV(0.95)</f>
        <v>-2.7642846367346263E-2</v>
      </c>
      <c r="K5482" s="26">
        <f t="shared" si="137"/>
        <v>0</v>
      </c>
      <c r="L5482" s="4">
        <f>0.94*L5481+(1-0.94)*D5481^2</f>
        <v>3.109333396929959E-4</v>
      </c>
      <c r="M5482" s="4">
        <f t="shared" si="138"/>
        <v>1.7633302007650068E-2</v>
      </c>
      <c r="N5482" s="4">
        <f>D5482/M5482</f>
        <v>-0.55266704756802376</v>
      </c>
      <c r="O5482" s="18">
        <f>AVERAGE(D5238:D5481)-M5482*_xlfn.PERCENTILE.EXC(N5238:N5481,0.95)</f>
        <v>-3.0226144805776029E-2</v>
      </c>
      <c r="P5482" s="4">
        <f>LN(C5482/C5481)</f>
        <v>8.999691518975313E-3</v>
      </c>
      <c r="Q5482">
        <f>$Y$3*D5482+$Y$4*P5482</f>
        <v>5.0683896823775099E-3</v>
      </c>
    </row>
    <row r="5483" spans="1:17" x14ac:dyDescent="0.25">
      <c r="A5483" s="5">
        <v>40814</v>
      </c>
      <c r="B5483">
        <v>12.003875000000001</v>
      </c>
      <c r="C5483">
        <v>20.142958</v>
      </c>
      <c r="D5483" s="10">
        <f t="shared" si="139"/>
        <v>-5.6514204932789974E-3</v>
      </c>
      <c r="E5483" s="6">
        <f t="shared" si="132"/>
        <v>1.5050383933875221E-2</v>
      </c>
      <c r="F5483" s="17">
        <f t="shared" si="135"/>
        <v>-2.3494019043340069E-2</v>
      </c>
      <c r="G5483" s="17">
        <f t="shared" si="136"/>
        <v>-2.3128774835536228E-2</v>
      </c>
      <c r="H5483">
        <f t="shared" si="133"/>
        <v>2.9797564421438601E-4</v>
      </c>
      <c r="I5483">
        <f t="shared" si="134"/>
        <v>1.7261971040828043E-2</v>
      </c>
      <c r="J5483" s="19">
        <f>AVERAGE(D5239:D5482)-I5483*_xlfn.NORM.S.INV(0.95)</f>
        <v>-2.7140157200404049E-2</v>
      </c>
      <c r="K5483" s="26">
        <f t="shared" si="137"/>
        <v>0</v>
      </c>
      <c r="L5483" s="4">
        <f>0.94*L5482+(1-0.94)*D5482^2</f>
        <v>2.9797564421412889E-4</v>
      </c>
      <c r="M5483" s="4">
        <f t="shared" si="138"/>
        <v>1.7261971040820594E-2</v>
      </c>
      <c r="N5483" s="4">
        <f>D5483/M5483</f>
        <v>-0.32739137841876148</v>
      </c>
      <c r="O5483" s="18">
        <f>AVERAGE(D5239:D5482)-M5483*_xlfn.PERCENTILE.EXC(N5239:N5482,0.95)</f>
        <v>-2.9669055237460842E-2</v>
      </c>
      <c r="P5483" s="4">
        <f>LN(C5483/C5482)</f>
        <v>-3.5118299619073066E-3</v>
      </c>
      <c r="Q5483">
        <f>$Y$3*D5483+$Y$4*P5483</f>
        <v>-3.9605554789385981E-3</v>
      </c>
    </row>
    <row r="5484" spans="1:17" x14ac:dyDescent="0.25">
      <c r="A5484" s="5">
        <v>40815</v>
      </c>
      <c r="B5484">
        <v>11.809156</v>
      </c>
      <c r="C5484">
        <v>20.040583000000002</v>
      </c>
      <c r="D5484" s="10">
        <f t="shared" si="139"/>
        <v>-1.6354351533053316E-2</v>
      </c>
      <c r="E5484" s="6">
        <f t="shared" si="132"/>
        <v>1.5079681191201179E-2</v>
      </c>
      <c r="F5484" s="17">
        <f t="shared" si="135"/>
        <v>-2.3543519289543933E-2</v>
      </c>
      <c r="G5484" s="17">
        <f t="shared" si="136"/>
        <v>-2.3128774835536228E-2</v>
      </c>
      <c r="H5484">
        <f t="shared" si="133"/>
        <v>2.8201341877703406E-4</v>
      </c>
      <c r="I5484">
        <f t="shared" si="134"/>
        <v>1.6793255157265791E-2</v>
      </c>
      <c r="J5484" s="19">
        <f>AVERAGE(D5240:D5483)-I5484*_xlfn.NORM.S.INV(0.95)</f>
        <v>-2.6410287342647259E-2</v>
      </c>
      <c r="K5484" s="26">
        <f t="shared" si="137"/>
        <v>0</v>
      </c>
      <c r="L5484" s="4">
        <f>0.94*L5483+(1-0.94)*D5483^2</f>
        <v>2.8201341877679239E-4</v>
      </c>
      <c r="M5484" s="4">
        <f t="shared" si="138"/>
        <v>1.6793255157258595E-2</v>
      </c>
      <c r="N5484" s="4">
        <f>D5484/M5484</f>
        <v>-0.97386429134225538</v>
      </c>
      <c r="O5484" s="18">
        <f>AVERAGE(D5240:D5483)-M5484*_xlfn.PERCENTILE.EXC(N5240:N5483,0.95)</f>
        <v>-2.887051797926219E-2</v>
      </c>
      <c r="P5484" s="4">
        <f>LN(C5484/C5483)</f>
        <v>-5.0953807926453739E-3</v>
      </c>
      <c r="Q5484">
        <f>$Y$3*D5484+$Y$4*P5484</f>
        <v>-7.4566678672758537E-3</v>
      </c>
    </row>
    <row r="5485" spans="1:17" x14ac:dyDescent="0.25">
      <c r="A5485" s="5">
        <v>40816</v>
      </c>
      <c r="B5485">
        <v>11.529475</v>
      </c>
      <c r="C5485">
        <v>19.599615</v>
      </c>
      <c r="D5485" s="10">
        <f t="shared" si="139"/>
        <v>-2.3968362942110379E-2</v>
      </c>
      <c r="E5485" s="6">
        <f t="shared" si="132"/>
        <v>1.5161935440228693E-2</v>
      </c>
      <c r="F5485" s="17">
        <f t="shared" si="135"/>
        <v>-2.3702625405506942E-2</v>
      </c>
      <c r="G5485" s="17">
        <f t="shared" si="136"/>
        <v>-2.3128774835536228E-2</v>
      </c>
      <c r="H5485">
        <f t="shared" si="133"/>
        <v>2.8114050249441298E-4</v>
      </c>
      <c r="I5485">
        <f t="shared" si="134"/>
        <v>1.6767244928562741E-2</v>
      </c>
      <c r="J5485" s="19">
        <f>AVERAGE(D5241:D5484)-I5485*_xlfn.NORM.S.INV(0.95)</f>
        <v>-2.6478420739617887E-2</v>
      </c>
      <c r="K5485" s="26">
        <f t="shared" si="137"/>
        <v>0</v>
      </c>
      <c r="L5485" s="4">
        <f>0.94*L5484+(1-0.94)*D5484^2</f>
        <v>2.8114050249418584E-4</v>
      </c>
      <c r="M5485" s="4">
        <f t="shared" si="138"/>
        <v>1.6767244928555969E-2</v>
      </c>
      <c r="N5485" s="4">
        <f>D5485/M5485</f>
        <v>-1.4294753278930354</v>
      </c>
      <c r="O5485" s="18">
        <f>AVERAGE(D5241:D5484)-M5485*_xlfn.PERCENTILE.EXC(N5241:N5484,0.95)</f>
        <v>-2.8934840848678218E-2</v>
      </c>
      <c r="P5485" s="4">
        <f>LN(C5485/C5484)</f>
        <v>-2.2249444423467428E-2</v>
      </c>
      <c r="Q5485">
        <f>$Y$3*D5485+$Y$4*P5485</f>
        <v>-2.260994452369839E-2</v>
      </c>
    </row>
    <row r="5486" spans="1:17" x14ac:dyDescent="0.25">
      <c r="A5486" s="5">
        <v>40819</v>
      </c>
      <c r="B5486">
        <v>11.326290999999999</v>
      </c>
      <c r="C5486">
        <v>19.316134999999999</v>
      </c>
      <c r="D5486" s="10">
        <f t="shared" si="139"/>
        <v>-1.7780139396054113E-2</v>
      </c>
      <c r="E5486" s="6">
        <f t="shared" si="132"/>
        <v>1.5203870428066701E-2</v>
      </c>
      <c r="F5486" s="17">
        <f t="shared" si="135"/>
        <v>-2.3958060072895988E-2</v>
      </c>
      <c r="G5486" s="17">
        <f t="shared" si="136"/>
        <v>-2.3792085982726155E-2</v>
      </c>
      <c r="H5486">
        <f t="shared" si="133"/>
        <v>2.98741017672232E-4</v>
      </c>
      <c r="I5486">
        <f t="shared" si="134"/>
        <v>1.7284126176125653E-2</v>
      </c>
      <c r="J5486" s="19">
        <f>AVERAGE(D5242:D5485)-I5486*_xlfn.NORM.S.INV(0.95)</f>
        <v>-2.7448753201918915E-2</v>
      </c>
      <c r="K5486" s="26">
        <f t="shared" si="137"/>
        <v>0</v>
      </c>
      <c r="L5486" s="4">
        <f>0.94*L5485+(1-0.94)*D5485^2</f>
        <v>2.9874101767201852E-4</v>
      </c>
      <c r="M5486" s="4">
        <f t="shared" si="138"/>
        <v>1.7284126176119477E-2</v>
      </c>
      <c r="N5486" s="4">
        <f>D5486/M5486</f>
        <v>-1.0286976162335559</v>
      </c>
      <c r="O5486" s="18">
        <f>AVERAGE(D5242:D5485)-M5486*_xlfn.PERCENTILE.EXC(N5242:N5485,0.95)</f>
        <v>-2.9980896991043764E-2</v>
      </c>
      <c r="P5486" s="4">
        <f>LN(C5486/C5485)</f>
        <v>-1.4569166174890163E-2</v>
      </c>
      <c r="Q5486">
        <f>$Y$3*D5486+$Y$4*P5486</f>
        <v>-1.5242587372878312E-2</v>
      </c>
    </row>
    <row r="5487" spans="1:17" x14ac:dyDescent="0.25">
      <c r="A5487" s="5">
        <v>40820</v>
      </c>
      <c r="B5487">
        <v>11.262795000000001</v>
      </c>
      <c r="C5487">
        <v>19.953962000000001</v>
      </c>
      <c r="D5487" s="10">
        <f t="shared" si="139"/>
        <v>-5.6218447469041019E-3</v>
      </c>
      <c r="E5487" s="6">
        <f t="shared" si="132"/>
        <v>1.4997614141996986E-2</v>
      </c>
      <c r="F5487" s="17">
        <f t="shared" si="135"/>
        <v>-2.4129429230670497E-2</v>
      </c>
      <c r="G5487" s="17">
        <f t="shared" si="136"/>
        <v>-2.3792085982726155E-2</v>
      </c>
      <c r="H5487">
        <f t="shared" si="133"/>
        <v>2.9978455802848501E-4</v>
      </c>
      <c r="I5487">
        <f t="shared" si="134"/>
        <v>1.7314287684698004E-2</v>
      </c>
      <c r="J5487" s="19">
        <f>AVERAGE(D5243:D5486)-I5487*_xlfn.NORM.S.INV(0.95)</f>
        <v>-2.760075670962147E-2</v>
      </c>
      <c r="K5487" s="26">
        <f t="shared" si="137"/>
        <v>0</v>
      </c>
      <c r="L5487" s="4">
        <f>0.94*L5486+(1-0.94)*D5486^2</f>
        <v>2.9978455802828438E-4</v>
      </c>
      <c r="M5487" s="4">
        <f t="shared" si="138"/>
        <v>1.731428768469221E-2</v>
      </c>
      <c r="N5487" s="4">
        <f>D5487/M5487</f>
        <v>-0.3246939665831271</v>
      </c>
      <c r="O5487" s="18">
        <f>AVERAGE(D5243:D5486)-M5487*_xlfn.PERCENTILE.EXC(N5243:N5486,0.95)</f>
        <v>-3.0137319193439704E-2</v>
      </c>
      <c r="P5487" s="4">
        <f>LN(C5487/C5486)</f>
        <v>3.2486963097912762E-2</v>
      </c>
      <c r="Q5487">
        <f>$Y$3*D5487+$Y$4*P5487</f>
        <v>2.4494595281324732E-2</v>
      </c>
    </row>
    <row r="5488" spans="1:17" x14ac:dyDescent="0.25">
      <c r="A5488" s="5">
        <v>40821</v>
      </c>
      <c r="B5488">
        <v>11.436655999999999</v>
      </c>
      <c r="C5488">
        <v>20.387062</v>
      </c>
      <c r="D5488" s="10">
        <f t="shared" si="139"/>
        <v>1.5318819818943957E-2</v>
      </c>
      <c r="E5488" s="6">
        <f t="shared" si="132"/>
        <v>1.5014199202495771E-2</v>
      </c>
      <c r="F5488" s="17">
        <f t="shared" si="135"/>
        <v>-2.3978346897582502E-2</v>
      </c>
      <c r="G5488" s="17">
        <f t="shared" si="136"/>
        <v>-2.3792085982726155E-2</v>
      </c>
      <c r="H5488">
        <f t="shared" si="133"/>
        <v>2.8369379284827348E-4</v>
      </c>
      <c r="I5488">
        <f t="shared" si="134"/>
        <v>1.6843212070394218E-2</v>
      </c>
      <c r="J5488" s="19">
        <f>AVERAGE(D5244:D5487)-I5488*_xlfn.NORM.S.INV(0.95)</f>
        <v>-2.7014085344000811E-2</v>
      </c>
      <c r="K5488" s="26">
        <f t="shared" si="137"/>
        <v>0</v>
      </c>
      <c r="L5488" s="4">
        <f>0.94*L5487+(1-0.94)*D5487^2</f>
        <v>2.8369379284808488E-4</v>
      </c>
      <c r="M5488" s="4">
        <f t="shared" si="138"/>
        <v>1.6843212070388618E-2</v>
      </c>
      <c r="N5488" s="4">
        <f>D5488/M5488</f>
        <v>0.9094951577481688</v>
      </c>
      <c r="O5488" s="18">
        <f>AVERAGE(D5244:D5487)-M5488*_xlfn.PERCENTILE.EXC(N5244:N5487,0.95)</f>
        <v>-2.7711213722713044E-2</v>
      </c>
      <c r="P5488" s="4">
        <f>LN(C5488/C5487)</f>
        <v>2.1472763854626046E-2</v>
      </c>
      <c r="Q5488">
        <f>$Y$3*D5488+$Y$4*P5488</f>
        <v>2.0182128249960733E-2</v>
      </c>
    </row>
    <row r="5489" spans="1:17" x14ac:dyDescent="0.25">
      <c r="A5489" s="5">
        <v>40822</v>
      </c>
      <c r="B5489">
        <v>11.410043999999999</v>
      </c>
      <c r="C5489">
        <v>20.741415</v>
      </c>
      <c r="D5489" s="10">
        <f t="shared" si="139"/>
        <v>-2.3296153961416622E-3</v>
      </c>
      <c r="E5489" s="6">
        <f t="shared" si="132"/>
        <v>1.4908989659388031E-2</v>
      </c>
      <c r="F5489" s="17">
        <f t="shared" si="135"/>
        <v>-2.3985077453768145E-2</v>
      </c>
      <c r="G5489" s="17">
        <f t="shared" si="136"/>
        <v>-2.3792085982726155E-2</v>
      </c>
      <c r="H5489">
        <f t="shared" si="133"/>
        <v>2.8075213971609324E-4</v>
      </c>
      <c r="I5489">
        <f t="shared" si="134"/>
        <v>1.6755659930784379E-2</v>
      </c>
      <c r="J5489" s="19">
        <f>AVERAGE(D5245:D5488)-I5489*_xlfn.NORM.S.INV(0.95)</f>
        <v>-2.6849525448887215E-2</v>
      </c>
      <c r="K5489" s="26">
        <f t="shared" si="137"/>
        <v>0</v>
      </c>
      <c r="L5489" s="4">
        <f>0.94*L5488+(1-0.94)*D5488^2</f>
        <v>2.8075213971591597E-4</v>
      </c>
      <c r="M5489" s="4">
        <f t="shared" si="138"/>
        <v>1.6755659930779092E-2</v>
      </c>
      <c r="N5489" s="4">
        <f>D5489/M5489</f>
        <v>-0.13903453553997627</v>
      </c>
      <c r="O5489" s="18">
        <f>AVERAGE(D5245:D5488)-M5489*_xlfn.PERCENTILE.EXC(N5245:N5488,0.95)</f>
        <v>-2.7543030107796133E-2</v>
      </c>
      <c r="P5489" s="4">
        <f>LN(C5489/C5488)</f>
        <v>1.7231942160979601E-2</v>
      </c>
      <c r="Q5489">
        <f>$Y$3*D5489+$Y$4*P5489</f>
        <v>1.3129395482046047E-2</v>
      </c>
    </row>
    <row r="5490" spans="1:17" x14ac:dyDescent="0.25">
      <c r="A5490" s="5">
        <v>40823</v>
      </c>
      <c r="B5490">
        <v>11.181158</v>
      </c>
      <c r="C5490">
        <v>20.670544</v>
      </c>
      <c r="D5490" s="10">
        <f t="shared" si="139"/>
        <v>-2.0263979952309136E-2</v>
      </c>
      <c r="E5490" s="6">
        <f t="shared" si="132"/>
        <v>1.4968724841241402E-2</v>
      </c>
      <c r="F5490" s="17">
        <f t="shared" si="135"/>
        <v>-2.3710399744113559E-2</v>
      </c>
      <c r="G5490" s="17">
        <f t="shared" si="136"/>
        <v>-2.3128774835536228E-2</v>
      </c>
      <c r="H5490">
        <f t="shared" si="133"/>
        <v>2.642326378067641E-4</v>
      </c>
      <c r="I5490">
        <f t="shared" si="134"/>
        <v>1.6255234166469706E-2</v>
      </c>
      <c r="J5490" s="19">
        <f>AVERAGE(D5246:D5489)-I5490*_xlfn.NORM.S.INV(0.95)</f>
        <v>-2.5924774904350349E-2</v>
      </c>
      <c r="K5490" s="26">
        <f t="shared" si="137"/>
        <v>0</v>
      </c>
      <c r="L5490" s="4">
        <f>0.94*L5489+(1-0.94)*D5489^2</f>
        <v>2.6423263780659745E-4</v>
      </c>
      <c r="M5490" s="4">
        <f t="shared" si="138"/>
        <v>1.6255234166464582E-2</v>
      </c>
      <c r="N5490" s="4">
        <f>D5490/M5490</f>
        <v>-1.2466126138074842</v>
      </c>
      <c r="O5490" s="18">
        <f>AVERAGE(D5246:D5489)-M5490*_xlfn.PERCENTILE.EXC(N5246:N5489,0.95)</f>
        <v>-2.6597567302421805E-2</v>
      </c>
      <c r="P5490" s="4">
        <f>LN(C5490/C5489)</f>
        <v>-3.4227344419256547E-3</v>
      </c>
      <c r="Q5490">
        <f>$Y$3*D5490+$Y$4*P5490</f>
        <v>-6.954763813102993E-3</v>
      </c>
    </row>
    <row r="5491" spans="1:17" x14ac:dyDescent="0.25">
      <c r="A5491" s="5">
        <v>40826</v>
      </c>
      <c r="B5491">
        <v>11.755941</v>
      </c>
      <c r="C5491">
        <v>21.213884</v>
      </c>
      <c r="D5491" s="10">
        <f t="shared" si="139"/>
        <v>5.0128689649556281E-2</v>
      </c>
      <c r="E5491" s="6">
        <f t="shared" si="132"/>
        <v>1.5295646169221589E-2</v>
      </c>
      <c r="F5491" s="17">
        <f t="shared" si="135"/>
        <v>-2.3905452889951117E-2</v>
      </c>
      <c r="G5491" s="17">
        <f t="shared" si="136"/>
        <v>-2.3128774835536228E-2</v>
      </c>
      <c r="H5491">
        <f t="shared" si="133"/>
        <v>2.7301641254881347E-4</v>
      </c>
      <c r="I5491">
        <f t="shared" si="134"/>
        <v>1.6523208300714892E-2</v>
      </c>
      <c r="J5491" s="19">
        <f>AVERAGE(D5247:D5490)-I5491*_xlfn.NORM.S.INV(0.95)</f>
        <v>-2.6462350646302157E-2</v>
      </c>
      <c r="K5491" s="26">
        <f t="shared" si="137"/>
        <v>0</v>
      </c>
      <c r="L5491" s="4">
        <f>0.94*L5490+(1-0.94)*D5490^2</f>
        <v>2.7301641254865681E-4</v>
      </c>
      <c r="M5491" s="4">
        <f t="shared" si="138"/>
        <v>1.6523208300710149E-2</v>
      </c>
      <c r="N5491" s="4">
        <f>D5491/M5491</f>
        <v>3.0338351207133187</v>
      </c>
      <c r="O5491" s="18">
        <f>AVERAGE(D5247:D5490)-M5491*_xlfn.PERCENTILE.EXC(N5247:N5490,0.95)</f>
        <v>-2.7146234300184906E-2</v>
      </c>
      <c r="P5491" s="4">
        <f>LN(C5491/C5490)</f>
        <v>2.5946181298108294E-2</v>
      </c>
      <c r="Q5491">
        <f>$Y$3*D5491+$Y$4*P5491</f>
        <v>3.1017856650943327E-2</v>
      </c>
    </row>
    <row r="5492" spans="1:17" x14ac:dyDescent="0.25">
      <c r="A5492" s="5">
        <v>40827</v>
      </c>
      <c r="B5492">
        <v>12.103047</v>
      </c>
      <c r="C5492">
        <v>21.261129</v>
      </c>
      <c r="D5492" s="10">
        <f t="shared" si="139"/>
        <v>2.9098509253408188E-2</v>
      </c>
      <c r="E5492" s="6">
        <f t="shared" si="132"/>
        <v>1.5393202243528279E-2</v>
      </c>
      <c r="F5492" s="17">
        <f t="shared" si="135"/>
        <v>-2.4224393974286298E-2</v>
      </c>
      <c r="G5492" s="17">
        <f t="shared" si="136"/>
        <v>-2.3128774835536228E-2</v>
      </c>
      <c r="H5492">
        <f t="shared" si="133"/>
        <v>4.0740855935477664E-4</v>
      </c>
      <c r="I5492">
        <f t="shared" si="134"/>
        <v>2.0184364229640147E-2</v>
      </c>
      <c r="J5492" s="19">
        <f>AVERAGE(D5248:D5491)-I5492*_xlfn.NORM.S.INV(0.95)</f>
        <v>-3.2265619607108921E-2</v>
      </c>
      <c r="K5492" s="26">
        <f t="shared" si="137"/>
        <v>0</v>
      </c>
      <c r="L5492" s="4">
        <f>0.94*L5491+(1-0.94)*D5491^2</f>
        <v>4.074085593546294E-4</v>
      </c>
      <c r="M5492" s="4">
        <f t="shared" si="138"/>
        <v>2.0184364229636497E-2</v>
      </c>
      <c r="N5492" s="4">
        <f>D5492/M5492</f>
        <v>1.441636155707255</v>
      </c>
      <c r="O5492" s="18">
        <f>AVERAGE(D5248:D5491)-M5492*_xlfn.PERCENTILE.EXC(N5248:N5491,0.95)</f>
        <v>-3.5222651510302537E-2</v>
      </c>
      <c r="P5492" s="4">
        <f>LN(C5492/C5491)</f>
        <v>2.2246029440444832E-3</v>
      </c>
      <c r="Q5492">
        <f>$Y$3*D5492+$Y$4*P5492</f>
        <v>7.8607315988056745E-3</v>
      </c>
    </row>
    <row r="5493" spans="1:17" x14ac:dyDescent="0.25">
      <c r="A5493" s="5">
        <v>40828</v>
      </c>
      <c r="B5493">
        <v>12.160496</v>
      </c>
      <c r="C5493">
        <v>21.229633</v>
      </c>
      <c r="D5493" s="10">
        <f t="shared" si="139"/>
        <v>4.7354260962001017E-3</v>
      </c>
      <c r="E5493" s="6">
        <f t="shared" ref="E5493:E5556" si="140">_xlfn.STDEV.P(D5250:D5493)</f>
        <v>1.53934728784462E-2</v>
      </c>
      <c r="F5493" s="17">
        <f t="shared" si="135"/>
        <v>-2.4238368509004855E-2</v>
      </c>
      <c r="G5493" s="17">
        <f t="shared" si="136"/>
        <v>-2.3128774835536228E-2</v>
      </c>
      <c r="H5493">
        <f t="shared" ref="H5493:H5556" si="141">0.94*H5492+(1-0.94)*D5492^2</f>
        <v>4.3376744023973095E-4</v>
      </c>
      <c r="I5493">
        <f t="shared" ref="I5493:I5556" si="142">SQRT(H5493)</f>
        <v>2.0827084295208749E-2</v>
      </c>
      <c r="J5493" s="19">
        <f>AVERAGE(D5249:D5492)-I5493*_xlfn.NORM.S.INV(0.95)</f>
        <v>-3.3176309110137976E-2</v>
      </c>
      <c r="K5493" s="26">
        <f t="shared" si="137"/>
        <v>0</v>
      </c>
      <c r="L5493" s="4">
        <f>0.94*L5492+(1-0.94)*D5492^2</f>
        <v>4.3376744023959255E-4</v>
      </c>
      <c r="M5493" s="4">
        <f t="shared" si="138"/>
        <v>2.0827084295205429E-2</v>
      </c>
      <c r="N5493" s="4">
        <f>D5493/M5493</f>
        <v>0.22736865271584064</v>
      </c>
      <c r="O5493" s="18">
        <f>AVERAGE(D5249:D5492)-M5493*_xlfn.PERCENTILE.EXC(N5249:N5492,0.95)</f>
        <v>-3.6227500220780605E-2</v>
      </c>
      <c r="P5493" s="4">
        <f>LN(C5493/C5492)</f>
        <v>-1.4824872177350381E-3</v>
      </c>
      <c r="Q5493">
        <f>$Y$3*D5493+$Y$4*P5493</f>
        <v>-1.7843565939198438E-4</v>
      </c>
    </row>
    <row r="5494" spans="1:17" x14ac:dyDescent="0.25">
      <c r="A5494" s="5">
        <v>40829</v>
      </c>
      <c r="B5494">
        <v>12.349167</v>
      </c>
      <c r="C5494">
        <v>21.402871999999999</v>
      </c>
      <c r="D5494" s="10">
        <f t="shared" si="139"/>
        <v>1.5395946226623894E-2</v>
      </c>
      <c r="E5494" s="6">
        <f t="shared" si="140"/>
        <v>1.5418782680729564E-2</v>
      </c>
      <c r="F5494" s="17">
        <f t="shared" ref="F5494:F5557" si="143">AVERAGE(D5250:D5493)-E5493*_xlfn.NORM.S.INV(0.95)</f>
        <v>-2.4237626365838191E-2</v>
      </c>
      <c r="G5494" s="17">
        <f t="shared" ref="G5494:G5557" si="144">_xlfn.PERCENTILE.EXC(D5250:D5493,0.05)</f>
        <v>-2.3128774835536228E-2</v>
      </c>
      <c r="H5494">
        <f t="shared" si="141"/>
        <v>4.0908684944410145E-4</v>
      </c>
      <c r="I5494">
        <f t="shared" si="142"/>
        <v>2.0225895516493241E-2</v>
      </c>
      <c r="J5494" s="19">
        <f>AVERAGE(D5250:D5493)-I5494*_xlfn.NORM.S.INV(0.95)</f>
        <v>-3.2186254268992263E-2</v>
      </c>
      <c r="K5494" s="26">
        <f t="shared" ref="K5494:K5557" si="145">IF(J5494&lt;=D5494,0,1)</f>
        <v>0</v>
      </c>
      <c r="L5494" s="4">
        <f>0.94*L5493+(1-0.94)*D5493^2</f>
        <v>4.090868494439714E-4</v>
      </c>
      <c r="M5494" s="4">
        <f t="shared" si="138"/>
        <v>2.0225895516490029E-2</v>
      </c>
      <c r="N5494" s="4">
        <f>D5494/M5494</f>
        <v>0.76119973101174621</v>
      </c>
      <c r="O5494" s="18">
        <f>AVERAGE(D5250:D5493)-M5494*_xlfn.PERCENTILE.EXC(N5250:N5493,0.95)</f>
        <v>-3.5149370552096194E-2</v>
      </c>
      <c r="P5494" s="4">
        <f>LN(C5494/C5493)</f>
        <v>8.1271299229897353E-3</v>
      </c>
      <c r="Q5494">
        <f>$Y$3*D5494+$Y$4*P5494</f>
        <v>9.6515820582133097E-3</v>
      </c>
    </row>
    <row r="5495" spans="1:17" x14ac:dyDescent="0.25">
      <c r="A5495" s="5">
        <v>40830</v>
      </c>
      <c r="B5495">
        <v>12.759463999999999</v>
      </c>
      <c r="C5495">
        <v>21.473742999999999</v>
      </c>
      <c r="D5495" s="10">
        <f t="shared" si="139"/>
        <v>3.2684659358302247E-2</v>
      </c>
      <c r="E5495" s="6">
        <f t="shared" si="140"/>
        <v>1.5549269721253542E-2</v>
      </c>
      <c r="F5495" s="17">
        <f t="shared" si="143"/>
        <v>-2.4205664123354131E-2</v>
      </c>
      <c r="G5495" s="17">
        <f t="shared" si="144"/>
        <v>-2.3128774835536228E-2</v>
      </c>
      <c r="H5495">
        <f t="shared" si="141"/>
        <v>3.9876374809024102E-4</v>
      </c>
      <c r="I5495">
        <f t="shared" si="142"/>
        <v>1.9969069785301493E-2</v>
      </c>
      <c r="J5495" s="19">
        <f>AVERAGE(D5251:D5494)-I5495*_xlfn.NORM.S.INV(0.95)</f>
        <v>-3.1690220370979787E-2</v>
      </c>
      <c r="K5495" s="26">
        <f t="shared" si="145"/>
        <v>0</v>
      </c>
      <c r="L5495" s="4">
        <f>0.94*L5494+(1-0.94)*D5494^2</f>
        <v>3.9876374809011877E-4</v>
      </c>
      <c r="M5495" s="4">
        <f t="shared" si="138"/>
        <v>1.9969069785298433E-2</v>
      </c>
      <c r="N5495" s="4">
        <f>D5495/M5495</f>
        <v>1.636764241385207</v>
      </c>
      <c r="O5495" s="18">
        <f>AVERAGE(D5251:D5494)-M5495*_xlfn.PERCENTILE.EXC(N5251:N5494,0.95)</f>
        <v>-3.4615711397620298E-2</v>
      </c>
      <c r="P5495" s="4">
        <f>LN(C5495/C5494)</f>
        <v>3.3058143485561551E-3</v>
      </c>
      <c r="Q5495">
        <f>$Y$3*D5495+$Y$4*P5495</f>
        <v>9.467291146796071E-3</v>
      </c>
    </row>
    <row r="5496" spans="1:17" x14ac:dyDescent="0.25">
      <c r="A5496" s="5">
        <v>40833</v>
      </c>
      <c r="B5496">
        <v>12.698691</v>
      </c>
      <c r="C5496">
        <v>21.245377000000001</v>
      </c>
      <c r="D5496" s="10">
        <f t="shared" si="139"/>
        <v>-4.7743534785260758E-3</v>
      </c>
      <c r="E5496" s="6">
        <f t="shared" si="140"/>
        <v>1.5541603432823176E-2</v>
      </c>
      <c r="F5496" s="17">
        <f t="shared" si="143"/>
        <v>-2.428341376785078E-2</v>
      </c>
      <c r="G5496" s="17">
        <f t="shared" si="144"/>
        <v>-2.3128774835536228E-2</v>
      </c>
      <c r="H5496">
        <f t="shared" si="141"/>
        <v>4.389351406469219E-4</v>
      </c>
      <c r="I5496">
        <f t="shared" si="142"/>
        <v>2.0950778998570004E-2</v>
      </c>
      <c r="J5496" s="19">
        <f>AVERAGE(D5252:D5495)-I5496*_xlfn.NORM.S.INV(0.95)</f>
        <v>-3.3168105893656784E-2</v>
      </c>
      <c r="K5496" s="26">
        <f t="shared" si="145"/>
        <v>0</v>
      </c>
      <c r="L5496" s="4">
        <f>0.94*L5495+(1-0.94)*D5495^2</f>
        <v>4.3893514064680697E-4</v>
      </c>
      <c r="M5496" s="4">
        <f t="shared" si="138"/>
        <v>2.095077899856726E-2</v>
      </c>
      <c r="N5496" s="4">
        <f>D5496/M5496</f>
        <v>-0.22788429388962458</v>
      </c>
      <c r="O5496" s="18">
        <f>AVERAGE(D5252:D5495)-M5496*_xlfn.PERCENTILE.EXC(N5252:N5495,0.95)</f>
        <v>-3.6237418416495283E-2</v>
      </c>
      <c r="P5496" s="4">
        <f>LN(C5496/C5495)</f>
        <v>-1.0691614217896073E-2</v>
      </c>
      <c r="Q5496">
        <f>$Y$3*D5496+$Y$4*P5496</f>
        <v>-9.4506170056956156E-3</v>
      </c>
    </row>
    <row r="5497" spans="1:17" x14ac:dyDescent="0.25">
      <c r="A5497" s="5">
        <v>40834</v>
      </c>
      <c r="B5497">
        <v>12.766721</v>
      </c>
      <c r="C5497">
        <v>21.505237999999999</v>
      </c>
      <c r="D5497" s="10">
        <f t="shared" si="139"/>
        <v>5.3429460978709859E-3</v>
      </c>
      <c r="E5497" s="6">
        <f t="shared" si="140"/>
        <v>1.5512402306693771E-2</v>
      </c>
      <c r="F5497" s="17">
        <f t="shared" si="143"/>
        <v>-2.4255741781324062E-2</v>
      </c>
      <c r="G5497" s="17">
        <f t="shared" si="144"/>
        <v>-2.3128774835536228E-2</v>
      </c>
      <c r="H5497">
        <f t="shared" si="141"/>
        <v>4.1396669927638142E-4</v>
      </c>
      <c r="I5497">
        <f t="shared" si="142"/>
        <v>2.0346171612280809E-2</v>
      </c>
      <c r="J5497" s="19">
        <f>AVERAGE(D5253:D5496)-I5497*_xlfn.NORM.S.INV(0.95)</f>
        <v>-3.2158553177240576E-2</v>
      </c>
      <c r="K5497" s="26">
        <f t="shared" si="145"/>
        <v>0</v>
      </c>
      <c r="L5497" s="4">
        <f>0.94*L5496+(1-0.94)*D5496^2</f>
        <v>4.1396669927627337E-4</v>
      </c>
      <c r="M5497" s="4">
        <f t="shared" si="138"/>
        <v>2.0346171612278151E-2</v>
      </c>
      <c r="N5497" s="4">
        <f>D5497/M5497</f>
        <v>0.26260203637753249</v>
      </c>
      <c r="O5497" s="18">
        <f>AVERAGE(D5253:D5496)-M5497*_xlfn.PERCENTILE.EXC(N5253:N5496,0.95)</f>
        <v>-3.5139290042712615E-2</v>
      </c>
      <c r="P5497" s="4">
        <f>LN(C5497/C5496)</f>
        <v>1.2157214606958918E-2</v>
      </c>
      <c r="Q5497">
        <f>$Y$3*D5497+$Y$4*P5497</f>
        <v>1.0728092485180684E-2</v>
      </c>
    </row>
    <row r="5498" spans="1:17" x14ac:dyDescent="0.25">
      <c r="A5498" s="5">
        <v>40835</v>
      </c>
      <c r="B5498">
        <v>12.052553</v>
      </c>
      <c r="C5498">
        <v>21.363503999999999</v>
      </c>
      <c r="D5498" s="10">
        <f t="shared" si="139"/>
        <v>-5.7565358668216986E-2</v>
      </c>
      <c r="E5498" s="6">
        <f t="shared" si="140"/>
        <v>1.5951620346777596E-2</v>
      </c>
      <c r="F5498" s="17">
        <f t="shared" si="143"/>
        <v>-2.4128212803773051E-2</v>
      </c>
      <c r="G5498" s="17">
        <f t="shared" si="144"/>
        <v>-2.3128774835536228E-2</v>
      </c>
      <c r="H5498">
        <f t="shared" si="141"/>
        <v>3.908415217000838E-4</v>
      </c>
      <c r="I5498">
        <f t="shared" si="142"/>
        <v>1.9769712231089347E-2</v>
      </c>
      <c r="J5498" s="19">
        <f>AVERAGE(D5254:D5497)-I5498*_xlfn.NORM.S.INV(0.95)</f>
        <v>-3.1130864473971613E-2</v>
      </c>
      <c r="K5498" s="26">
        <f t="shared" si="145"/>
        <v>1</v>
      </c>
      <c r="L5498" s="4">
        <f>0.94*L5497+(1-0.94)*D5497^2</f>
        <v>3.9084152169998227E-4</v>
      </c>
      <c r="M5498" s="4">
        <f t="shared" si="138"/>
        <v>1.976971223108678E-2</v>
      </c>
      <c r="N5498" s="4">
        <f>D5498/M5498</f>
        <v>-2.9117954776144206</v>
      </c>
      <c r="O5498" s="18">
        <f>AVERAGE(D5254:D5497)-M5498*_xlfn.PERCENTILE.EXC(N5254:N5497,0.95)</f>
        <v>-3.4027149396262016E-2</v>
      </c>
      <c r="P5498" s="4">
        <f>LN(C5498/C5497)</f>
        <v>-6.6124877862207112E-3</v>
      </c>
      <c r="Q5498">
        <f>$Y$3*D5498+$Y$4*P5498</f>
        <v>-1.7298576079990829E-2</v>
      </c>
    </row>
    <row r="5499" spans="1:17" x14ac:dyDescent="0.25">
      <c r="A5499" s="5">
        <v>40836</v>
      </c>
      <c r="B5499">
        <v>11.952472</v>
      </c>
      <c r="C5499">
        <v>21.292632999999999</v>
      </c>
      <c r="D5499" s="10">
        <f t="shared" si="139"/>
        <v>-8.338385806662971E-3</v>
      </c>
      <c r="E5499" s="6">
        <f t="shared" si="140"/>
        <v>1.5930756189760076E-2</v>
      </c>
      <c r="F5499" s="17">
        <f t="shared" si="143"/>
        <v>-2.5129929189201608E-2</v>
      </c>
      <c r="G5499" s="17">
        <f t="shared" si="144"/>
        <v>-2.3792085982726155E-2</v>
      </c>
      <c r="H5499">
        <f t="shared" si="141"/>
        <v>5.6621726151410675E-4</v>
      </c>
      <c r="I5499">
        <f t="shared" si="142"/>
        <v>2.3795320159941256E-2</v>
      </c>
      <c r="J5499" s="19">
        <f>AVERAGE(D5255:D5498)-I5499*_xlfn.NORM.S.INV(0.95)</f>
        <v>-3.8031667275602435E-2</v>
      </c>
      <c r="K5499" s="26">
        <f t="shared" si="145"/>
        <v>0</v>
      </c>
      <c r="L5499" s="4">
        <f>0.94*L5498+(1-0.94)*D5498^2</f>
        <v>5.6621726151401134E-4</v>
      </c>
      <c r="M5499" s="4">
        <f t="shared" si="138"/>
        <v>2.3795320159939251E-2</v>
      </c>
      <c r="N5499" s="4">
        <f>D5499/M5499</f>
        <v>-0.35042124882610776</v>
      </c>
      <c r="O5499" s="18">
        <f>AVERAGE(D5255:D5498)-M5499*_xlfn.PERCENTILE.EXC(N5255:N5498,0.95)</f>
        <v>-4.1517708255600638E-2</v>
      </c>
      <c r="P5499" s="4">
        <f>LN(C5499/C5498)</f>
        <v>-3.3229012374555713E-3</v>
      </c>
      <c r="Q5499">
        <f>$Y$3*D5499+$Y$4*P5499</f>
        <v>-4.3747734875338191E-3</v>
      </c>
    </row>
    <row r="5500" spans="1:17" x14ac:dyDescent="0.25">
      <c r="A5500" s="5">
        <v>40837</v>
      </c>
      <c r="B5500">
        <v>11.878695</v>
      </c>
      <c r="C5500">
        <v>21.387129000000002</v>
      </c>
      <c r="D5500" s="10">
        <f t="shared" si="139"/>
        <v>-6.1916594933643862E-3</v>
      </c>
      <c r="E5500" s="6">
        <f t="shared" si="140"/>
        <v>1.5924257982279165E-2</v>
      </c>
      <c r="F5500" s="17">
        <f t="shared" si="143"/>
        <v>-2.519898900360984E-2</v>
      </c>
      <c r="G5500" s="17">
        <f t="shared" si="144"/>
        <v>-2.3792085982726155E-2</v>
      </c>
      <c r="H5500">
        <f t="shared" si="141"/>
        <v>5.3641594649490583E-4</v>
      </c>
      <c r="I5500">
        <f t="shared" si="142"/>
        <v>2.3160655139587608E-2</v>
      </c>
      <c r="J5500" s="19">
        <f>AVERAGE(D5256:D5499)-I5500*_xlfn.NORM.S.INV(0.95)</f>
        <v>-3.7091114513726285E-2</v>
      </c>
      <c r="K5500" s="26">
        <f t="shared" si="145"/>
        <v>0</v>
      </c>
      <c r="L5500" s="4">
        <f>0.94*L5499+(1-0.94)*D5499^2</f>
        <v>5.3641594649481616E-4</v>
      </c>
      <c r="M5500" s="4">
        <f t="shared" si="138"/>
        <v>2.3160655139585672E-2</v>
      </c>
      <c r="N5500" s="4">
        <f>D5500/M5500</f>
        <v>-0.26733524833594802</v>
      </c>
      <c r="O5500" s="18">
        <f>AVERAGE(D5256:D5499)-M5500*_xlfn.PERCENTILE.EXC(N5256:N5499,0.95)</f>
        <v>-4.0484176359396724E-2</v>
      </c>
      <c r="P5500" s="4">
        <f>LN(C5500/C5499)</f>
        <v>4.4281481424532183E-3</v>
      </c>
      <c r="Q5500">
        <f>$Y$3*D5500+$Y$4*P5500</f>
        <v>2.2009095179206873E-3</v>
      </c>
    </row>
    <row r="5501" spans="1:17" x14ac:dyDescent="0.25">
      <c r="A5501" s="5">
        <v>40840</v>
      </c>
      <c r="B5501">
        <v>12.268741</v>
      </c>
      <c r="C5501">
        <v>21.410748999999999</v>
      </c>
      <c r="D5501" s="10">
        <f t="shared" si="139"/>
        <v>3.2308186055436651E-2</v>
      </c>
      <c r="E5501" s="6">
        <f t="shared" si="140"/>
        <v>1.6015923719626173E-2</v>
      </c>
      <c r="F5501" s="17">
        <f t="shared" si="143"/>
        <v>-2.5258997737196434E-2</v>
      </c>
      <c r="G5501" s="17">
        <f t="shared" si="144"/>
        <v>-2.3792085982726155E-2</v>
      </c>
      <c r="H5501">
        <f t="shared" si="141"/>
        <v>5.0653118854211763E-4</v>
      </c>
      <c r="I5501">
        <f t="shared" si="142"/>
        <v>2.2506247766833937E-2</v>
      </c>
      <c r="J5501" s="19">
        <f>AVERAGE(D5257:D5500)-I5501*_xlfn.NORM.S.INV(0.95)</f>
        <v>-3.6085407506878879E-2</v>
      </c>
      <c r="K5501" s="26">
        <f t="shared" si="145"/>
        <v>0</v>
      </c>
      <c r="L5501" s="4">
        <f>0.94*L5500+(1-0.94)*D5500^2</f>
        <v>5.0653118854203328E-4</v>
      </c>
      <c r="M5501" s="4">
        <f t="shared" si="138"/>
        <v>2.2506247766832063E-2</v>
      </c>
      <c r="N5501" s="4">
        <f>D5501/M5501</f>
        <v>1.4355207669512069</v>
      </c>
      <c r="O5501" s="18">
        <f>AVERAGE(D5257:D5500)-M5501*_xlfn.PERCENTILE.EXC(N5257:N5500,0.95)</f>
        <v>-3.9382597941545042E-2</v>
      </c>
      <c r="P5501" s="4">
        <f>LN(C5501/C5500)</f>
        <v>1.1037931552650205E-3</v>
      </c>
      <c r="Q5501">
        <f>$Y$3*D5501+$Y$4*P5501</f>
        <v>7.6481328933925112E-3</v>
      </c>
    </row>
    <row r="5502" spans="1:17" x14ac:dyDescent="0.25">
      <c r="A5502" s="5">
        <v>40841</v>
      </c>
      <c r="B5502">
        <v>12.026854</v>
      </c>
      <c r="C5502">
        <v>21.111519000000001</v>
      </c>
      <c r="D5502" s="10">
        <f t="shared" si="139"/>
        <v>-1.9912662569625501E-2</v>
      </c>
      <c r="E5502" s="6">
        <f t="shared" si="140"/>
        <v>1.6068939815470334E-2</v>
      </c>
      <c r="F5502" s="17">
        <f t="shared" si="143"/>
        <v>-2.5348413642496941E-2</v>
      </c>
      <c r="G5502" s="17">
        <f t="shared" si="144"/>
        <v>-2.3792085982726155E-2</v>
      </c>
      <c r="H5502">
        <f t="shared" si="141"/>
        <v>5.3876845040115324E-4</v>
      </c>
      <c r="I5502">
        <f t="shared" si="142"/>
        <v>2.3211386223169723E-2</v>
      </c>
      <c r="J5502" s="19">
        <f>AVERAGE(D5258:D5501)-I5502*_xlfn.NORM.S.INV(0.95)</f>
        <v>-3.7183896239043869E-2</v>
      </c>
      <c r="K5502" s="26">
        <f t="shared" si="145"/>
        <v>0</v>
      </c>
      <c r="L5502" s="4">
        <f>0.94*L5501+(1-0.94)*D5501^2</f>
        <v>5.3876845040107398E-4</v>
      </c>
      <c r="M5502" s="4">
        <f t="shared" si="138"/>
        <v>2.3211386223168016E-2</v>
      </c>
      <c r="N5502" s="4">
        <f>D5502/M5502</f>
        <v>-0.85788338439476941</v>
      </c>
      <c r="O5502" s="18">
        <f>AVERAGE(D5258:D5501)-M5502*_xlfn.PERCENTILE.EXC(N5258:N5501,0.95)</f>
        <v>-4.0584390245120137E-2</v>
      </c>
      <c r="P5502" s="4">
        <f>LN(C5502/C5501)</f>
        <v>-1.4074269951927241E-2</v>
      </c>
      <c r="Q5502">
        <f>$Y$3*D5502+$Y$4*P5502</f>
        <v>-1.5298726551260173E-2</v>
      </c>
    </row>
    <row r="5503" spans="1:17" x14ac:dyDescent="0.25">
      <c r="A5503" s="5">
        <v>40842</v>
      </c>
      <c r="B5503">
        <v>12.112418999999999</v>
      </c>
      <c r="C5503">
        <v>20.938278</v>
      </c>
      <c r="D5503" s="10">
        <f t="shared" si="139"/>
        <v>7.0893069863479357E-3</v>
      </c>
      <c r="E5503" s="6">
        <f t="shared" si="140"/>
        <v>1.6071975146814264E-2</v>
      </c>
      <c r="F5503" s="17">
        <f t="shared" si="143"/>
        <v>-2.550252123246801E-2</v>
      </c>
      <c r="G5503" s="17">
        <f t="shared" si="144"/>
        <v>-2.3792085982726155E-2</v>
      </c>
      <c r="H5503">
        <f t="shared" si="141"/>
        <v>5.3023319121378988E-4</v>
      </c>
      <c r="I5503">
        <f t="shared" si="142"/>
        <v>2.3026792899007668E-2</v>
      </c>
      <c r="J5503" s="19">
        <f>AVERAGE(D5259:D5502)-I5503*_xlfn.NORM.S.INV(0.95)</f>
        <v>-3.6947171112719869E-2</v>
      </c>
      <c r="K5503" s="26">
        <f t="shared" si="145"/>
        <v>0</v>
      </c>
      <c r="L5503" s="4">
        <f>0.94*L5502+(1-0.94)*D5502^2</f>
        <v>5.302331912137154E-4</v>
      </c>
      <c r="M5503" s="4">
        <f t="shared" si="138"/>
        <v>2.3026792899006047E-2</v>
      </c>
      <c r="N5503" s="4">
        <f>D5503/M5503</f>
        <v>0.30787209566877832</v>
      </c>
      <c r="O5503" s="18">
        <f>AVERAGE(D5259:D5502)-M5503*_xlfn.PERCENTILE.EXC(N5259:N5502,0.95)</f>
        <v>-4.0320621990637552E-2</v>
      </c>
      <c r="P5503" s="4">
        <f>LN(C5503/C5502)</f>
        <v>-8.2398485863579406E-3</v>
      </c>
      <c r="Q5503">
        <f>$Y$3*D5503+$Y$4*P5503</f>
        <v>-5.0249422016275455E-3</v>
      </c>
    </row>
    <row r="5504" spans="1:17" x14ac:dyDescent="0.25">
      <c r="A5504" s="5">
        <v>40843</v>
      </c>
      <c r="B5504">
        <v>12.236086999999999</v>
      </c>
      <c r="C5504">
        <v>21.457992999999998</v>
      </c>
      <c r="D5504" s="10">
        <f t="shared" si="139"/>
        <v>1.0158246542078173E-2</v>
      </c>
      <c r="E5504" s="6">
        <f t="shared" si="140"/>
        <v>1.6072445439746806E-2</v>
      </c>
      <c r="F5504" s="17">
        <f t="shared" si="143"/>
        <v>-2.5497669032663255E-2</v>
      </c>
      <c r="G5504" s="17">
        <f t="shared" si="144"/>
        <v>-2.3792085982726155E-2</v>
      </c>
      <c r="H5504">
        <f t="shared" si="141"/>
        <v>5.0143469615376336E-4</v>
      </c>
      <c r="I5504">
        <f t="shared" si="142"/>
        <v>2.2392737576137568E-2</v>
      </c>
      <c r="J5504" s="19">
        <f>AVERAGE(D5260:D5503)-I5504*_xlfn.NORM.S.INV(0.95)</f>
        <v>-3.5894398039634283E-2</v>
      </c>
      <c r="K5504" s="26">
        <f t="shared" si="145"/>
        <v>0</v>
      </c>
      <c r="L5504" s="4">
        <f>0.94*L5503+(1-0.94)*D5503^2</f>
        <v>5.0143469615369332E-4</v>
      </c>
      <c r="M5504" s="4">
        <f t="shared" si="138"/>
        <v>2.2392737576136003E-2</v>
      </c>
      <c r="N5504" s="4">
        <f>D5504/M5504</f>
        <v>0.45364022632515655</v>
      </c>
      <c r="O5504" s="18">
        <f>AVERAGE(D5260:D5503)-M5504*_xlfn.PERCENTILE.EXC(N5260:N5503,0.95)</f>
        <v>-3.9174959104586467E-2</v>
      </c>
      <c r="P5504" s="4">
        <f>LN(C5504/C5503)</f>
        <v>2.4518242891950232E-2</v>
      </c>
      <c r="Q5504">
        <f>$Y$3*D5504+$Y$4*P5504</f>
        <v>2.150659337668866E-2</v>
      </c>
    </row>
    <row r="5505" spans="1:17" x14ac:dyDescent="0.25">
      <c r="A5505" s="5">
        <v>40844</v>
      </c>
      <c r="B5505">
        <v>12.243944000000001</v>
      </c>
      <c r="C5505">
        <v>21.245377000000001</v>
      </c>
      <c r="D5505" s="10">
        <f t="shared" si="139"/>
        <v>6.4191097387023119E-4</v>
      </c>
      <c r="E5505" s="6">
        <f t="shared" si="140"/>
        <v>1.6069081236333081E-2</v>
      </c>
      <c r="F5505" s="17">
        <f t="shared" si="143"/>
        <v>-2.5424007310759115E-2</v>
      </c>
      <c r="G5505" s="17">
        <f t="shared" si="144"/>
        <v>-2.3792085982726155E-2</v>
      </c>
      <c r="H5505">
        <f t="shared" si="141"/>
        <v>4.7754001275311609E-4</v>
      </c>
      <c r="I5505">
        <f t="shared" si="142"/>
        <v>2.1852688913566589E-2</v>
      </c>
      <c r="J5505" s="19">
        <f>AVERAGE(D5261:D5504)-I5505*_xlfn.NORM.S.INV(0.95)</f>
        <v>-3.4931661753334155E-2</v>
      </c>
      <c r="K5505" s="26">
        <f t="shared" si="145"/>
        <v>0</v>
      </c>
      <c r="L5505" s="4">
        <f>0.94*L5504+(1-0.94)*D5504^2</f>
        <v>4.7754001275305028E-4</v>
      </c>
      <c r="M5505" s="4">
        <f t="shared" si="138"/>
        <v>2.1852688913565083E-2</v>
      </c>
      <c r="N5505" s="4">
        <f>D5505/M5505</f>
        <v>2.9374461715407672E-2</v>
      </c>
      <c r="O5505" s="18">
        <f>AVERAGE(D5261:D5504)-M5505*_xlfn.PERCENTILE.EXC(N5261:N5504,0.95)</f>
        <v>-3.8133105086049036E-2</v>
      </c>
      <c r="P5505" s="4">
        <f>LN(C5505/C5504)</f>
        <v>-9.9578912346659221E-3</v>
      </c>
      <c r="Q5505">
        <f>$Y$3*D5505+$Y$4*P5505</f>
        <v>-7.7348482473680287E-3</v>
      </c>
    </row>
    <row r="5506" spans="1:17" x14ac:dyDescent="0.25">
      <c r="A5506" s="5">
        <v>40847</v>
      </c>
      <c r="B5506">
        <v>12.238804999999999</v>
      </c>
      <c r="C5506">
        <v>20.969776</v>
      </c>
      <c r="D5506" s="10">
        <f t="shared" si="139"/>
        <v>-4.1980580493434079E-4</v>
      </c>
      <c r="E5506" s="6">
        <f t="shared" si="140"/>
        <v>1.6065690932838373E-2</v>
      </c>
      <c r="F5506" s="17">
        <f t="shared" si="143"/>
        <v>-2.5441050369813898E-2</v>
      </c>
      <c r="G5506" s="17">
        <f t="shared" si="144"/>
        <v>-2.3792085982726155E-2</v>
      </c>
      <c r="H5506">
        <f t="shared" si="141"/>
        <v>4.4891233496983159E-4</v>
      </c>
      <c r="I5506">
        <f t="shared" si="142"/>
        <v>2.1187551415154882E-2</v>
      </c>
      <c r="J5506" s="19">
        <f>AVERAGE(D5262:D5505)-I5506*_xlfn.NORM.S.INV(0.95)</f>
        <v>-3.3860184607891884E-2</v>
      </c>
      <c r="K5506" s="26">
        <f t="shared" si="145"/>
        <v>0</v>
      </c>
      <c r="L5506" s="4">
        <f>0.94*L5505+(1-0.94)*D5505^2</f>
        <v>4.4891233496976974E-4</v>
      </c>
      <c r="M5506" s="4">
        <f t="shared" ref="M5506:M5569" si="146">SQRT(L5506)</f>
        <v>2.1187551415153421E-2</v>
      </c>
      <c r="N5506" s="4">
        <f>D5506/M5506</f>
        <v>-1.9813795219115977E-2</v>
      </c>
      <c r="O5506" s="18">
        <f>AVERAGE(D5262:D5505)-M5506*_xlfn.PERCENTILE.EXC(N5262:N5505,0.95)</f>
        <v>-3.6964184554209273E-2</v>
      </c>
      <c r="P5506" s="4">
        <f>LN(C5506/C5505)</f>
        <v>-1.3057155830960954E-2</v>
      </c>
      <c r="Q5506">
        <f>$Y$3*D5506+$Y$4*P5506</f>
        <v>-1.0406788229689736E-2</v>
      </c>
    </row>
    <row r="5507" spans="1:17" x14ac:dyDescent="0.25">
      <c r="A5507" s="5">
        <v>40848</v>
      </c>
      <c r="B5507">
        <v>11.988756</v>
      </c>
      <c r="C5507">
        <v>20.465813000000001</v>
      </c>
      <c r="D5507" s="10">
        <f t="shared" si="139"/>
        <v>-2.0642431069948328E-2</v>
      </c>
      <c r="E5507" s="6">
        <f t="shared" si="140"/>
        <v>1.602100574173981E-2</v>
      </c>
      <c r="F5507" s="17">
        <f t="shared" si="143"/>
        <v>-2.5419370378101689E-2</v>
      </c>
      <c r="G5507" s="17">
        <f t="shared" si="144"/>
        <v>-2.3792085982726155E-2</v>
      </c>
      <c r="H5507">
        <f t="shared" si="141"/>
        <v>4.2198816908647305E-4</v>
      </c>
      <c r="I5507">
        <f t="shared" si="142"/>
        <v>2.0542350622226101E-2</v>
      </c>
      <c r="J5507" s="19">
        <f>AVERAGE(D5263:D5506)-I5507*_xlfn.NORM.S.INV(0.95)</f>
        <v>-3.2782820304818543E-2</v>
      </c>
      <c r="K5507" s="26">
        <f t="shared" si="145"/>
        <v>0</v>
      </c>
      <c r="L5507" s="4">
        <f>0.94*L5506+(1-0.94)*D5506^2</f>
        <v>4.2198816908641494E-4</v>
      </c>
      <c r="M5507" s="4">
        <f t="shared" si="146"/>
        <v>2.0542350622224686E-2</v>
      </c>
      <c r="N5507" s="4">
        <f>D5507/M5507</f>
        <v>-1.0048719082623079</v>
      </c>
      <c r="O5507" s="18">
        <f>AVERAGE(D5263:D5506)-M5507*_xlfn.PERCENTILE.EXC(N5263:N5506,0.95)</f>
        <v>-3.5792297614358641E-2</v>
      </c>
      <c r="P5507" s="4">
        <f>LN(C5507/C5506)</f>
        <v>-2.432632741283763E-2</v>
      </c>
      <c r="Q5507">
        <f>$Y$3*D5507+$Y$4*P5507</f>
        <v>-2.355372243683182E-2</v>
      </c>
    </row>
    <row r="5508" spans="1:17" x14ac:dyDescent="0.25">
      <c r="A5508" s="5">
        <v>40849</v>
      </c>
      <c r="B5508">
        <v>12.015965</v>
      </c>
      <c r="C5508">
        <v>20.481560000000002</v>
      </c>
      <c r="D5508" s="10">
        <f t="shared" ref="D5508:D5571" si="147">LN(B5508/B5507)</f>
        <v>2.2669717054922042E-3</v>
      </c>
      <c r="E5508" s="6">
        <f t="shared" si="140"/>
        <v>1.601886950168404E-2</v>
      </c>
      <c r="F5508" s="17">
        <f t="shared" si="143"/>
        <v>-2.5317355477902901E-2</v>
      </c>
      <c r="G5508" s="17">
        <f t="shared" si="144"/>
        <v>-2.3128774835536228E-2</v>
      </c>
      <c r="H5508">
        <f t="shared" si="141"/>
        <v>4.2223547656993876E-4</v>
      </c>
      <c r="I5508">
        <f t="shared" si="142"/>
        <v>2.0548369194900572E-2</v>
      </c>
      <c r="J5508" s="19">
        <f>AVERAGE(D5264:D5507)-I5508*_xlfn.NORM.S.INV(0.95)</f>
        <v>-3.2764205674361918E-2</v>
      </c>
      <c r="K5508" s="26">
        <f t="shared" si="145"/>
        <v>0</v>
      </c>
      <c r="L5508" s="4">
        <f>0.94*L5507+(1-0.94)*D5507^2</f>
        <v>4.2223547656988411E-4</v>
      </c>
      <c r="M5508" s="4">
        <f t="shared" si="146"/>
        <v>2.0548369194899243E-2</v>
      </c>
      <c r="N5508" s="4">
        <f>D5508/M5508</f>
        <v>0.11032367989839985</v>
      </c>
      <c r="O5508" s="18">
        <f>AVERAGE(D5264:D5507)-M5508*_xlfn.PERCENTILE.EXC(N5264:N5507,0.95)</f>
        <v>-3.5774564711521017E-2</v>
      </c>
      <c r="P5508" s="4">
        <f>LN(C5508/C5507)</f>
        <v>7.6913362800016117E-4</v>
      </c>
      <c r="Q5508">
        <f>$Y$3*D5508+$Y$4*P5508</f>
        <v>1.0832676437834885E-3</v>
      </c>
    </row>
    <row r="5509" spans="1:17" x14ac:dyDescent="0.25">
      <c r="A5509" s="5">
        <v>40850</v>
      </c>
      <c r="B5509">
        <v>12.187101999999999</v>
      </c>
      <c r="C5509">
        <v>20.891029</v>
      </c>
      <c r="D5509" s="10">
        <f t="shared" si="147"/>
        <v>1.4141997145896265E-2</v>
      </c>
      <c r="E5509" s="6">
        <f t="shared" si="140"/>
        <v>1.5994193756789971E-2</v>
      </c>
      <c r="F5509" s="17">
        <f t="shared" si="143"/>
        <v>-2.5291358163894117E-2</v>
      </c>
      <c r="G5509" s="17">
        <f t="shared" si="144"/>
        <v>-2.3128774835536228E-2</v>
      </c>
      <c r="H5509">
        <f t="shared" si="141"/>
        <v>3.9720969761855254E-4</v>
      </c>
      <c r="I5509">
        <f t="shared" si="142"/>
        <v>1.9930120361366425E-2</v>
      </c>
      <c r="J5509" s="19">
        <f>AVERAGE(D5265:D5508)-I5509*_xlfn.NORM.S.INV(0.95)</f>
        <v>-3.1724793326359746E-2</v>
      </c>
      <c r="K5509" s="26">
        <f t="shared" si="145"/>
        <v>0</v>
      </c>
      <c r="L5509" s="4">
        <f>0.94*L5508+(1-0.94)*D5508^2</f>
        <v>3.9720969761850115E-4</v>
      </c>
      <c r="M5509" s="4">
        <f t="shared" si="146"/>
        <v>1.9930120361365135E-2</v>
      </c>
      <c r="N5509" s="4">
        <f>D5509/M5509</f>
        <v>0.70957911389791495</v>
      </c>
      <c r="O5509" s="18">
        <f>AVERAGE(D5265:D5508)-M5509*_xlfn.PERCENTILE.EXC(N5265:N5508,0.95)</f>
        <v>-3.4644578218895022E-2</v>
      </c>
      <c r="P5509" s="4">
        <f>LN(C5509/C5508)</f>
        <v>1.9794863228151448E-2</v>
      </c>
      <c r="Q5509">
        <f>$Y$3*D5509+$Y$4*P5509</f>
        <v>1.8609316172172281E-2</v>
      </c>
    </row>
    <row r="5510" spans="1:17" x14ac:dyDescent="0.25">
      <c r="A5510" s="5">
        <v>40851</v>
      </c>
      <c r="B5510">
        <v>12.101538</v>
      </c>
      <c r="C5510">
        <v>20.670544</v>
      </c>
      <c r="D5510" s="10">
        <f t="shared" si="147"/>
        <v>-7.045627417231002E-3</v>
      </c>
      <c r="E5510" s="6">
        <f t="shared" si="140"/>
        <v>1.5999910691207903E-2</v>
      </c>
      <c r="F5510" s="17">
        <f t="shared" si="143"/>
        <v>-2.5119411148542027E-2</v>
      </c>
      <c r="G5510" s="17">
        <f t="shared" si="144"/>
        <v>-2.3128774835536228E-2</v>
      </c>
      <c r="H5510">
        <f t="shared" si="141"/>
        <v>3.8537688075791169E-4</v>
      </c>
      <c r="I5510">
        <f t="shared" si="142"/>
        <v>1.9631018332167887E-2</v>
      </c>
      <c r="J5510" s="19">
        <f>AVERAGE(D5266:D5509)-I5510*_xlfn.NORM.S.INV(0.95)</f>
        <v>-3.1101455241938636E-2</v>
      </c>
      <c r="K5510" s="26">
        <f t="shared" si="145"/>
        <v>0</v>
      </c>
      <c r="L5510" s="4">
        <f>0.94*L5509+(1-0.94)*D5509^2</f>
        <v>3.8537688075786339E-4</v>
      </c>
      <c r="M5510" s="4">
        <f t="shared" si="146"/>
        <v>1.9631018332166659E-2</v>
      </c>
      <c r="N5510" s="4">
        <f>D5510/M5510</f>
        <v>-0.35890279852096607</v>
      </c>
      <c r="O5510" s="18">
        <f>AVERAGE(D5266:D5509)-M5510*_xlfn.PERCENTILE.EXC(N5266:N5509,0.95)</f>
        <v>-3.3977421353134696E-2</v>
      </c>
      <c r="P5510" s="4">
        <f>LN(C5510/C5509)</f>
        <v>-1.0610140690420733E-2</v>
      </c>
      <c r="Q5510">
        <f>$Y$3*D5510+$Y$4*P5510</f>
        <v>-9.862573322728406E-3</v>
      </c>
    </row>
    <row r="5511" spans="1:17" x14ac:dyDescent="0.25">
      <c r="A5511" s="5">
        <v>40854</v>
      </c>
      <c r="B5511">
        <v>12.086114999999999</v>
      </c>
      <c r="C5511">
        <v>21.103636000000002</v>
      </c>
      <c r="D5511" s="10">
        <f t="shared" si="147"/>
        <v>-1.275278927661878E-3</v>
      </c>
      <c r="E5511" s="6">
        <f t="shared" si="140"/>
        <v>1.5920862286607128E-2</v>
      </c>
      <c r="F5511" s="17">
        <f t="shared" si="143"/>
        <v>-2.5142852914259075E-2</v>
      </c>
      <c r="G5511" s="17">
        <f t="shared" si="144"/>
        <v>-2.3128774835536228E-2</v>
      </c>
      <c r="H5511">
        <f t="shared" si="141"/>
        <v>3.6523271985458323E-4</v>
      </c>
      <c r="I5511">
        <f t="shared" si="142"/>
        <v>1.9111062760992212E-2</v>
      </c>
      <c r="J5511" s="19">
        <f>AVERAGE(D5267:D5510)-I5511*_xlfn.NORM.S.INV(0.95)</f>
        <v>-3.0260242680241377E-2</v>
      </c>
      <c r="K5511" s="26">
        <f t="shared" si="145"/>
        <v>0</v>
      </c>
      <c r="L5511" s="4">
        <f>0.94*L5510+(1-0.94)*D5510^2</f>
        <v>3.652327198545378E-4</v>
      </c>
      <c r="M5511" s="4">
        <f t="shared" si="146"/>
        <v>1.9111062760991022E-2</v>
      </c>
      <c r="N5511" s="4">
        <f>D5511/M5511</f>
        <v>-6.6729880154281232E-2</v>
      </c>
      <c r="O5511" s="18">
        <f>AVERAGE(D5267:D5510)-M5511*_xlfn.PERCENTILE.EXC(N5267:N5510,0.95)</f>
        <v>-3.3060034719531124E-2</v>
      </c>
      <c r="P5511" s="4">
        <f>LN(C5511/C5510)</f>
        <v>2.0735656228016913E-2</v>
      </c>
      <c r="Q5511">
        <f>$Y$3*D5511+$Y$4*P5511</f>
        <v>1.6119413954902094E-2</v>
      </c>
    </row>
    <row r="5512" spans="1:17" x14ac:dyDescent="0.25">
      <c r="A5512" s="5">
        <v>40855</v>
      </c>
      <c r="B5512">
        <v>12.282648</v>
      </c>
      <c r="C5512">
        <v>21.387129000000002</v>
      </c>
      <c r="D5512" s="10">
        <f t="shared" si="147"/>
        <v>1.6130261616641779E-2</v>
      </c>
      <c r="E5512" s="6">
        <f t="shared" si="140"/>
        <v>1.5944229681938343E-2</v>
      </c>
      <c r="F5512" s="17">
        <f t="shared" si="143"/>
        <v>-2.5124805688735496E-2</v>
      </c>
      <c r="G5512" s="17">
        <f t="shared" si="144"/>
        <v>-2.3128774835536228E-2</v>
      </c>
      <c r="H5512">
        <f t="shared" si="141"/>
        <v>3.4341633684390849E-4</v>
      </c>
      <c r="I5512">
        <f t="shared" si="142"/>
        <v>1.8531495806974364E-2</v>
      </c>
      <c r="J5512" s="19">
        <f>AVERAGE(D5268:D5511)-I5512*_xlfn.NORM.S.INV(0.95)</f>
        <v>-2.9418915703352633E-2</v>
      </c>
      <c r="K5512" s="26">
        <f t="shared" si="145"/>
        <v>0</v>
      </c>
      <c r="L5512" s="4">
        <f>0.94*L5511+(1-0.94)*D5511^2</f>
        <v>3.4341633684386582E-4</v>
      </c>
      <c r="M5512" s="4">
        <f t="shared" si="146"/>
        <v>1.8531495806973216E-2</v>
      </c>
      <c r="N5512" s="4">
        <f>D5512/M5512</f>
        <v>0.87042415704900211</v>
      </c>
      <c r="O5512" s="18">
        <f>AVERAGE(D5268:D5511)-M5512*_xlfn.PERCENTILE.EXC(N5268:N5511,0.95)</f>
        <v>-3.0482793292194884E-2</v>
      </c>
      <c r="P5512" s="4">
        <f>LN(C5512/C5511)</f>
        <v>1.3343944575786793E-2</v>
      </c>
      <c r="Q5512">
        <f>$Y$3*D5512+$Y$4*P5512</f>
        <v>1.39283047776284E-2</v>
      </c>
    </row>
    <row r="5513" spans="1:17" x14ac:dyDescent="0.25">
      <c r="A5513" s="5">
        <v>40856</v>
      </c>
      <c r="B5513">
        <v>11.951566</v>
      </c>
      <c r="C5513">
        <v>20.631164999999999</v>
      </c>
      <c r="D5513" s="10">
        <f t="shared" si="147"/>
        <v>-2.732521883538196E-2</v>
      </c>
      <c r="E5513" s="6">
        <f t="shared" si="140"/>
        <v>1.599450649486622E-2</v>
      </c>
      <c r="F5513" s="17">
        <f t="shared" si="143"/>
        <v>-2.5074481652306527E-2</v>
      </c>
      <c r="G5513" s="17">
        <f t="shared" si="144"/>
        <v>-2.3128774835536228E-2</v>
      </c>
      <c r="H5513">
        <f t="shared" si="141"/>
        <v>3.3842247702255238E-4</v>
      </c>
      <c r="I5513">
        <f t="shared" si="142"/>
        <v>1.8396262582996373E-2</v>
      </c>
      <c r="J5513" s="19">
        <f>AVERAGE(D5269:D5512)-I5513*_xlfn.NORM.S.INV(0.95)</f>
        <v>-2.9107716863016168E-2</v>
      </c>
      <c r="K5513" s="26">
        <f t="shared" si="145"/>
        <v>0</v>
      </c>
      <c r="L5513" s="4">
        <f>0.94*L5512+(1-0.94)*D5512^2</f>
        <v>3.3842247702251226E-4</v>
      </c>
      <c r="M5513" s="4">
        <f t="shared" si="146"/>
        <v>1.8396262582995284E-2</v>
      </c>
      <c r="N5513" s="4">
        <f>D5513/M5513</f>
        <v>-1.4853679497182335</v>
      </c>
      <c r="O5513" s="18">
        <f>AVERAGE(D5269:D5512)-M5513*_xlfn.PERCENTILE.EXC(N5269:N5512,0.95)</f>
        <v>-3.016383082620434E-2</v>
      </c>
      <c r="P5513" s="4">
        <f>LN(C5513/C5512)</f>
        <v>-3.5986495839679888E-2</v>
      </c>
      <c r="Q5513">
        <f>$Y$3*D5513+$Y$4*P5513</f>
        <v>-3.4170009953750503E-2</v>
      </c>
    </row>
    <row r="5514" spans="1:17" x14ac:dyDescent="0.25">
      <c r="A5514" s="5">
        <v>40857</v>
      </c>
      <c r="B5514">
        <v>11.647394</v>
      </c>
      <c r="C5514">
        <v>20.694168000000001</v>
      </c>
      <c r="D5514" s="10">
        <f t="shared" si="147"/>
        <v>-2.5779851814819302E-2</v>
      </c>
      <c r="E5514" s="6">
        <f t="shared" si="140"/>
        <v>1.6053751594608996E-2</v>
      </c>
      <c r="F5514" s="17">
        <f t="shared" si="143"/>
        <v>-2.5356810637737062E-2</v>
      </c>
      <c r="G5514" s="17">
        <f t="shared" si="144"/>
        <v>-2.3792085982726155E-2</v>
      </c>
      <c r="H5514">
        <f t="shared" si="141"/>
        <v>3.6291718346529003E-4</v>
      </c>
      <c r="I5514">
        <f t="shared" si="142"/>
        <v>1.9050385388891481E-2</v>
      </c>
      <c r="J5514" s="19">
        <f>AVERAGE(D5270:D5513)-I5514*_xlfn.NORM.S.INV(0.95)</f>
        <v>-3.0383284120098969E-2</v>
      </c>
      <c r="K5514" s="26">
        <f t="shared" si="145"/>
        <v>0</v>
      </c>
      <c r="L5514" s="4">
        <f>0.94*L5513+(1-0.94)*D5513^2</f>
        <v>3.6291718346525236E-4</v>
      </c>
      <c r="M5514" s="4">
        <f t="shared" si="146"/>
        <v>1.9050385388890492E-2</v>
      </c>
      <c r="N5514" s="4">
        <f>D5514/M5514</f>
        <v>-1.3532456844601788</v>
      </c>
      <c r="O5514" s="18">
        <f>AVERAGE(D5270:D5513)-M5514*_xlfn.PERCENTILE.EXC(N5270:N5513,0.95)</f>
        <v>-3.1476950723440721E-2</v>
      </c>
      <c r="P5514" s="4">
        <f>LN(C5514/C5513)</f>
        <v>3.0491247977321688E-3</v>
      </c>
      <c r="Q5514">
        <f>$Y$3*D5514+$Y$4*P5514</f>
        <v>-2.997030878446071E-3</v>
      </c>
    </row>
    <row r="5515" spans="1:17" x14ac:dyDescent="0.25">
      <c r="A5515" s="5">
        <v>40858</v>
      </c>
      <c r="B5515">
        <v>11.629253</v>
      </c>
      <c r="C5515">
        <v>21.190268</v>
      </c>
      <c r="D5515" s="10">
        <f t="shared" si="147"/>
        <v>-1.5587299728355851E-3</v>
      </c>
      <c r="E5515" s="6">
        <f t="shared" si="140"/>
        <v>1.6010253124171252E-2</v>
      </c>
      <c r="F5515" s="17">
        <f t="shared" si="143"/>
        <v>-2.5498910225726316E-2</v>
      </c>
      <c r="G5515" s="17">
        <f t="shared" si="144"/>
        <v>-2.5011404645811718E-2</v>
      </c>
      <c r="H5515">
        <f t="shared" si="141"/>
        <v>3.8101819803301517E-4</v>
      </c>
      <c r="I5515">
        <f t="shared" si="142"/>
        <v>1.9519687447113881E-2</v>
      </c>
      <c r="J5515" s="19">
        <f>AVERAGE(D5271:D5514)-I5515*_xlfn.NORM.S.INV(0.95)</f>
        <v>-3.1199867383500116E-2</v>
      </c>
      <c r="K5515" s="26">
        <f t="shared" si="145"/>
        <v>0</v>
      </c>
      <c r="L5515" s="4">
        <f>0.94*L5514+(1-0.94)*D5514^2</f>
        <v>3.8101819803297972E-4</v>
      </c>
      <c r="M5515" s="4">
        <f t="shared" si="146"/>
        <v>1.9519687447112972E-2</v>
      </c>
      <c r="N5515" s="4">
        <f>D5515/M5515</f>
        <v>-7.9854248540548553E-2</v>
      </c>
      <c r="O5515" s="18">
        <f>AVERAGE(D5271:D5514)-M5515*_xlfn.PERCENTILE.EXC(N5271:N5514,0.95)</f>
        <v>-3.2320476223310225E-2</v>
      </c>
      <c r="P5515" s="4">
        <f>LN(C5515/C5514)</f>
        <v>2.3690098230489409E-2</v>
      </c>
      <c r="Q5515">
        <f>$Y$3*D5515+$Y$4*P5515</f>
        <v>1.8394789000125721E-2</v>
      </c>
    </row>
    <row r="5516" spans="1:17" x14ac:dyDescent="0.25">
      <c r="A5516" s="5">
        <v>40861</v>
      </c>
      <c r="B5516">
        <v>11.467188</v>
      </c>
      <c r="C5516">
        <v>21.072144000000002</v>
      </c>
      <c r="D5516" s="10">
        <f t="shared" si="147"/>
        <v>-1.403399423517406E-2</v>
      </c>
      <c r="E5516" s="6">
        <f t="shared" si="140"/>
        <v>1.603835513734184E-2</v>
      </c>
      <c r="F5516" s="17">
        <f t="shared" si="143"/>
        <v>-2.5513545444119119E-2</v>
      </c>
      <c r="G5516" s="17">
        <f t="shared" si="144"/>
        <v>-2.5011404645811718E-2</v>
      </c>
      <c r="H5516">
        <f t="shared" si="141"/>
        <v>3.583028844987272E-4</v>
      </c>
      <c r="I5516">
        <f t="shared" si="142"/>
        <v>1.8928890207794202E-2</v>
      </c>
      <c r="J5516" s="19">
        <f>AVERAGE(D5272:D5515)-I5516*_xlfn.NORM.S.INV(0.95)</f>
        <v>-3.0314276236871395E-2</v>
      </c>
      <c r="K5516" s="26">
        <f t="shared" si="145"/>
        <v>0</v>
      </c>
      <c r="L5516" s="4">
        <f>0.94*L5515+(1-0.94)*D5515^2</f>
        <v>3.5830288449869386E-4</v>
      </c>
      <c r="M5516" s="4">
        <f t="shared" si="146"/>
        <v>1.8928890207793321E-2</v>
      </c>
      <c r="N5516" s="4">
        <f>D5516/M5516</f>
        <v>-0.74140607722454033</v>
      </c>
      <c r="O5516" s="18">
        <f>AVERAGE(D5272:D5515)-M5516*_xlfn.PERCENTILE.EXC(N5272:N5515,0.95)</f>
        <v>-3.1400967904046909E-2</v>
      </c>
      <c r="P5516" s="4">
        <f>LN(C5516/C5515)</f>
        <v>-5.5900409848935566E-3</v>
      </c>
      <c r="Q5516">
        <f>$Y$3*D5516+$Y$4*P5516</f>
        <v>-7.3609486573962164E-3</v>
      </c>
    </row>
    <row r="5517" spans="1:17" x14ac:dyDescent="0.25">
      <c r="A5517" s="5">
        <v>40862</v>
      </c>
      <c r="B5517">
        <v>11.756549</v>
      </c>
      <c r="C5517">
        <v>21.214952</v>
      </c>
      <c r="D5517" s="10">
        <f t="shared" si="147"/>
        <v>2.4920707229938124E-2</v>
      </c>
      <c r="E5517" s="6">
        <f t="shared" si="140"/>
        <v>1.610918818411999E-2</v>
      </c>
      <c r="F5517" s="17">
        <f t="shared" si="143"/>
        <v>-2.5619889703997582E-2</v>
      </c>
      <c r="G5517" s="17">
        <f t="shared" si="144"/>
        <v>-2.5011404645811718E-2</v>
      </c>
      <c r="H5517">
        <f t="shared" si="141"/>
        <v>3.4862189108037753E-4</v>
      </c>
      <c r="I5517">
        <f t="shared" si="142"/>
        <v>1.8671419096586567E-2</v>
      </c>
      <c r="J5517" s="19">
        <f>AVERAGE(D5273:D5516)-I5517*_xlfn.NORM.S.INV(0.95)</f>
        <v>-2.9950894507356475E-2</v>
      </c>
      <c r="K5517" s="26">
        <f t="shared" si="145"/>
        <v>0</v>
      </c>
      <c r="L5517" s="4">
        <f>0.94*L5516+(1-0.94)*D5516^2</f>
        <v>3.486218910803462E-4</v>
      </c>
      <c r="M5517" s="4">
        <f t="shared" si="146"/>
        <v>1.8671419096585727E-2</v>
      </c>
      <c r="N5517" s="4">
        <f>D5517/M5517</f>
        <v>1.3346980805810924</v>
      </c>
      <c r="O5517" s="18">
        <f>AVERAGE(D5273:D5516)-M5517*_xlfn.PERCENTILE.EXC(N5273:N5516,0.95)</f>
        <v>-3.1022804974577035E-2</v>
      </c>
      <c r="P5517" s="4">
        <f>LN(C5517/C5516)</f>
        <v>6.7542374110865049E-3</v>
      </c>
      <c r="Q5517">
        <f>$Y$3*D5517+$Y$4*P5517</f>
        <v>1.0564199383983931E-2</v>
      </c>
    </row>
    <row r="5518" spans="1:17" x14ac:dyDescent="0.25">
      <c r="A5518" s="5">
        <v>40863</v>
      </c>
      <c r="B5518">
        <v>11.633789999999999</v>
      </c>
      <c r="C5518">
        <v>20.683384</v>
      </c>
      <c r="D5518" s="10">
        <f t="shared" si="147"/>
        <v>-1.0496652239812689E-2</v>
      </c>
      <c r="E5518" s="6">
        <f t="shared" si="140"/>
        <v>1.6079286192405076E-2</v>
      </c>
      <c r="F5518" s="17">
        <f t="shared" si="143"/>
        <v>-2.5658522918332444E-2</v>
      </c>
      <c r="G5518" s="17">
        <f t="shared" si="144"/>
        <v>-2.5011404645811718E-2</v>
      </c>
      <c r="H5518">
        <f t="shared" si="141"/>
        <v>3.6496707654597231E-4</v>
      </c>
      <c r="I5518">
        <f t="shared" si="142"/>
        <v>1.9104111508938915E-2</v>
      </c>
      <c r="J5518" s="19">
        <f>AVERAGE(D5274:D5517)-I5518*_xlfn.NORM.S.INV(0.95)</f>
        <v>-3.0584733411602418E-2</v>
      </c>
      <c r="K5518" s="26">
        <f t="shared" si="145"/>
        <v>0</v>
      </c>
      <c r="L5518" s="4">
        <f>0.94*L5517+(1-0.94)*D5517^2</f>
        <v>3.6496707654594287E-4</v>
      </c>
      <c r="M5518" s="4">
        <f t="shared" si="146"/>
        <v>1.9104111508938145E-2</v>
      </c>
      <c r="N5518" s="4">
        <f>D5518/M5518</f>
        <v>-0.54944466979799989</v>
      </c>
      <c r="O5518" s="18">
        <f>AVERAGE(D5274:D5517)-M5518*_xlfn.PERCENTILE.EXC(N5274:N5517,0.95)</f>
        <v>-3.1681484386311506E-2</v>
      </c>
      <c r="P5518" s="4">
        <f>LN(C5518/C5517)</f>
        <v>-2.5375543484750771E-2</v>
      </c>
      <c r="Q5518">
        <f>$Y$3*D5518+$Y$4*P5518</f>
        <v>-2.2255068763610147E-2</v>
      </c>
    </row>
    <row r="5519" spans="1:17" x14ac:dyDescent="0.25">
      <c r="A5519" s="5">
        <v>40864</v>
      </c>
      <c r="B5519">
        <v>11.411254</v>
      </c>
      <c r="C5519">
        <v>20.262896000000001</v>
      </c>
      <c r="D5519" s="10">
        <f t="shared" si="147"/>
        <v>-1.9313733355774562E-2</v>
      </c>
      <c r="E5519" s="6">
        <f t="shared" si="140"/>
        <v>1.6098452607988391E-2</v>
      </c>
      <c r="F5519" s="17">
        <f t="shared" si="143"/>
        <v>-2.5577700370326268E-2</v>
      </c>
      <c r="G5519" s="17">
        <f t="shared" si="144"/>
        <v>-2.5011404645811718E-2</v>
      </c>
      <c r="H5519">
        <f t="shared" si="141"/>
        <v>3.4967983444782788E-4</v>
      </c>
      <c r="I5519">
        <f t="shared" si="142"/>
        <v>1.8699728191816797E-2</v>
      </c>
      <c r="J5519" s="19">
        <f>AVERAGE(D5275:D5518)-I5519*_xlfn.NORM.S.INV(0.95)</f>
        <v>-2.9887943897274602E-2</v>
      </c>
      <c r="K5519" s="26">
        <f t="shared" si="145"/>
        <v>0</v>
      </c>
      <c r="L5519" s="4">
        <f>0.94*L5518+(1-0.94)*D5518^2</f>
        <v>3.4967983444780018E-4</v>
      </c>
      <c r="M5519" s="4">
        <f t="shared" si="146"/>
        <v>1.8699728191816055E-2</v>
      </c>
      <c r="N5519" s="4">
        <f>D5519/M5519</f>
        <v>-1.0328349780093182</v>
      </c>
      <c r="O5519" s="18">
        <f>AVERAGE(D5275:D5518)-M5519*_xlfn.PERCENTILE.EXC(N5275:N5518,0.95)</f>
        <v>-3.0961479565843865E-2</v>
      </c>
      <c r="P5519" s="4">
        <f>LN(C5519/C5518)</f>
        <v>-2.0539242254400597E-2</v>
      </c>
      <c r="Q5519">
        <f>$Y$3*D5519+$Y$4*P5519</f>
        <v>-2.0282222462015428E-2</v>
      </c>
    </row>
    <row r="5520" spans="1:17" x14ac:dyDescent="0.25">
      <c r="A5520" s="5">
        <v>40865</v>
      </c>
      <c r="B5520">
        <v>11.336570999999999</v>
      </c>
      <c r="C5520">
        <v>20.072482999999998</v>
      </c>
      <c r="D5520" s="10">
        <f t="shared" si="147"/>
        <v>-6.5661898074791843E-3</v>
      </c>
      <c r="E5520" s="6">
        <f t="shared" si="140"/>
        <v>1.6102214058745876E-2</v>
      </c>
      <c r="F5520" s="17">
        <f t="shared" si="143"/>
        <v>-2.5756954642852811E-2</v>
      </c>
      <c r="G5520" s="17">
        <f t="shared" si="144"/>
        <v>-2.5011404645811718E-2</v>
      </c>
      <c r="H5520">
        <f t="shared" si="141"/>
        <v>3.5108026214923573E-4</v>
      </c>
      <c r="I5520">
        <f t="shared" si="142"/>
        <v>1.8737135911052034E-2</v>
      </c>
      <c r="J5520" s="19">
        <f>AVERAGE(D5276:D5519)-I5520*_xlfn.NORM.S.INV(0.95)</f>
        <v>-3.0097202444273333E-2</v>
      </c>
      <c r="K5520" s="26">
        <f t="shared" si="145"/>
        <v>0</v>
      </c>
      <c r="L5520" s="4">
        <f>0.94*L5519+(1-0.94)*D5519^2</f>
        <v>3.5108026214920971E-4</v>
      </c>
      <c r="M5520" s="4">
        <f t="shared" si="146"/>
        <v>1.8737135911051341E-2</v>
      </c>
      <c r="N5520" s="4">
        <f>D5520/M5520</f>
        <v>-0.35043721936213224</v>
      </c>
      <c r="O5520" s="18">
        <f>AVERAGE(D5276:D5519)-M5520*_xlfn.PERCENTILE.EXC(N5276:N5519,0.95)</f>
        <v>-3.1172885658543176E-2</v>
      </c>
      <c r="P5520" s="4">
        <f>LN(C5520/C5519)</f>
        <v>-9.4415582160306804E-3</v>
      </c>
      <c r="Q5520">
        <f>$Y$3*D5520+$Y$4*P5520</f>
        <v>-8.8385217205590293E-3</v>
      </c>
    </row>
    <row r="5521" spans="1:17" x14ac:dyDescent="0.25">
      <c r="A5521" s="5">
        <v>40868</v>
      </c>
      <c r="B5521">
        <v>11.157275</v>
      </c>
      <c r="C5521">
        <v>19.834471000000001</v>
      </c>
      <c r="D5521" s="10">
        <f t="shared" si="147"/>
        <v>-1.5942120110684022E-2</v>
      </c>
      <c r="E5521" s="6">
        <f t="shared" si="140"/>
        <v>1.6136136986303135E-2</v>
      </c>
      <c r="F5521" s="17">
        <f t="shared" si="143"/>
        <v>-2.5812658414639013E-2</v>
      </c>
      <c r="G5521" s="17">
        <f t="shared" si="144"/>
        <v>-2.5011404645811718E-2</v>
      </c>
      <c r="H5521">
        <f t="shared" si="141"/>
        <v>3.3260233733555216E-4</v>
      </c>
      <c r="I5521">
        <f t="shared" si="142"/>
        <v>1.823738844614415E-2</v>
      </c>
      <c r="J5521" s="19">
        <f>AVERAGE(D5277:D5520)-I5521*_xlfn.NORM.S.INV(0.95)</f>
        <v>-2.9324707749924947E-2</v>
      </c>
      <c r="K5521" s="26">
        <f t="shared" si="145"/>
        <v>0</v>
      </c>
      <c r="L5521" s="4">
        <f>0.94*L5520+(1-0.94)*D5520^2</f>
        <v>3.3260233733552771E-4</v>
      </c>
      <c r="M5521" s="4">
        <f t="shared" si="146"/>
        <v>1.823738844614348E-2</v>
      </c>
      <c r="N5521" s="4">
        <f>D5521/M5521</f>
        <v>-0.87414490061241079</v>
      </c>
      <c r="O5521" s="18">
        <f>AVERAGE(D5277:D5520)-M5521*_xlfn.PERCENTILE.EXC(N5277:N5520,0.95)</f>
        <v>-3.0371700882534124E-2</v>
      </c>
      <c r="P5521" s="4">
        <f>LN(C5521/C5520)</f>
        <v>-1.1928488563550908E-2</v>
      </c>
      <c r="Q5521">
        <f>$Y$3*D5521+$Y$4*P5521</f>
        <v>-1.2770247238752081E-2</v>
      </c>
    </row>
    <row r="5522" spans="1:17" x14ac:dyDescent="0.25">
      <c r="A5522" s="5">
        <v>40869</v>
      </c>
      <c r="B5522">
        <v>11.384043</v>
      </c>
      <c r="C5522">
        <v>19.667860000000001</v>
      </c>
      <c r="D5522" s="10">
        <f t="shared" si="147"/>
        <v>2.0120886501416572E-2</v>
      </c>
      <c r="E5522" s="6">
        <f t="shared" si="140"/>
        <v>1.6176431317843118E-2</v>
      </c>
      <c r="F5522" s="17">
        <f t="shared" si="143"/>
        <v>-2.5924636181803216E-2</v>
      </c>
      <c r="G5522" s="17">
        <f t="shared" si="144"/>
        <v>-2.5011404645811718E-2</v>
      </c>
      <c r="H5522">
        <f t="shared" si="141"/>
        <v>3.2789526871282757E-4</v>
      </c>
      <c r="I5522">
        <f t="shared" si="142"/>
        <v>1.8107878636461742E-2</v>
      </c>
      <c r="J5522" s="19">
        <f>AVERAGE(D5278:D5521)-I5522*_xlfn.NORM.S.INV(0.95)</f>
        <v>-2.9167862586477879E-2</v>
      </c>
      <c r="K5522" s="26">
        <f t="shared" si="145"/>
        <v>0</v>
      </c>
      <c r="L5522" s="4">
        <f>0.94*L5521+(1-0.94)*D5521^2</f>
        <v>3.2789526871280459E-4</v>
      </c>
      <c r="M5522" s="4">
        <f t="shared" si="146"/>
        <v>1.8107878636461107E-2</v>
      </c>
      <c r="N5522" s="4">
        <f>D5522/M5522</f>
        <v>1.1111675147248985</v>
      </c>
      <c r="O5522" s="18">
        <f>AVERAGE(D5278:D5521)-M5522*_xlfn.PERCENTILE.EXC(N5278:N5521,0.95)</f>
        <v>-3.0207420669834117E-2</v>
      </c>
      <c r="P5522" s="4">
        <f>LN(C5522/C5521)</f>
        <v>-8.4355522200350776E-3</v>
      </c>
      <c r="Q5522">
        <f>$Y$3*D5522+$Y$4*P5522</f>
        <v>-2.4465545394177831E-3</v>
      </c>
    </row>
    <row r="5523" spans="1:17" x14ac:dyDescent="0.25">
      <c r="A5523" s="5">
        <v>40870</v>
      </c>
      <c r="B5523">
        <v>11.096196000000001</v>
      </c>
      <c r="C5523">
        <v>19.413988</v>
      </c>
      <c r="D5523" s="10">
        <f t="shared" si="147"/>
        <v>-2.5610291132024367E-2</v>
      </c>
      <c r="E5523" s="6">
        <f t="shared" si="140"/>
        <v>1.6257723232981889E-2</v>
      </c>
      <c r="F5523" s="17">
        <f t="shared" si="143"/>
        <v>-2.5943292165804915E-2</v>
      </c>
      <c r="G5523" s="17">
        <f t="shared" si="144"/>
        <v>-2.5011404645811718E-2</v>
      </c>
      <c r="H5523">
        <f t="shared" si="141"/>
        <v>3.3251255700623115E-4</v>
      </c>
      <c r="I5523">
        <f t="shared" si="142"/>
        <v>1.8234926844005465E-2</v>
      </c>
      <c r="J5523" s="19">
        <f>AVERAGE(D5279:D5522)-I5523*_xlfn.NORM.S.INV(0.95)</f>
        <v>-2.9329215998076429E-2</v>
      </c>
      <c r="K5523" s="26">
        <f t="shared" si="145"/>
        <v>0</v>
      </c>
      <c r="L5523" s="4">
        <f>0.94*L5522+(1-0.94)*D5522^2</f>
        <v>3.3251255700620958E-4</v>
      </c>
      <c r="M5523" s="4">
        <f t="shared" si="146"/>
        <v>1.8234926844004875E-2</v>
      </c>
      <c r="N5523" s="4">
        <f>D5523/M5523</f>
        <v>-1.4044636071816379</v>
      </c>
      <c r="O5523" s="18">
        <f>AVERAGE(D5279:D5522)-M5523*_xlfn.PERCENTILE.EXC(N5279:N5522,0.95)</f>
        <v>-3.0376067812177228E-2</v>
      </c>
      <c r="P5523" s="4">
        <f>LN(C5523/C5522)</f>
        <v>-1.2991994183676508E-2</v>
      </c>
      <c r="Q5523">
        <f>$Y$3*D5523+$Y$4*P5523</f>
        <v>-1.5638365879185812E-2</v>
      </c>
    </row>
    <row r="5524" spans="1:17" x14ac:dyDescent="0.25">
      <c r="A5524" s="5">
        <v>40872</v>
      </c>
      <c r="B5524">
        <v>10.992787</v>
      </c>
      <c r="C5524">
        <v>19.279102000000002</v>
      </c>
      <c r="D5524" s="10">
        <f t="shared" si="147"/>
        <v>-9.3630164371088214E-3</v>
      </c>
      <c r="E5524" s="6">
        <f t="shared" si="140"/>
        <v>1.6261599672588136E-2</v>
      </c>
      <c r="F5524" s="17">
        <f t="shared" si="143"/>
        <v>-2.6157054713461601E-2</v>
      </c>
      <c r="G5524" s="17">
        <f t="shared" si="144"/>
        <v>-2.5547489652446315E-2</v>
      </c>
      <c r="H5524">
        <f t="shared" si="141"/>
        <v>3.5191502429788001E-4</v>
      </c>
      <c r="I5524">
        <f t="shared" si="142"/>
        <v>1.8759398292532734E-2</v>
      </c>
      <c r="J5524" s="19">
        <f>AVERAGE(D5280:D5523)-I5524*_xlfn.NORM.S.INV(0.95)</f>
        <v>-3.0271944008617848E-2</v>
      </c>
      <c r="K5524" s="26">
        <f t="shared" si="145"/>
        <v>0</v>
      </c>
      <c r="L5524" s="4">
        <f>0.94*L5523+(1-0.94)*D5523^2</f>
        <v>3.5191502429785974E-4</v>
      </c>
      <c r="M5524" s="4">
        <f t="shared" si="146"/>
        <v>1.8759398292532193E-2</v>
      </c>
      <c r="N5524" s="4">
        <f>D5524/M5524</f>
        <v>-0.49911070126572682</v>
      </c>
      <c r="O5524" s="18">
        <f>AVERAGE(D5280:D5523)-M5524*_xlfn.PERCENTILE.EXC(N5280:N5523,0.95)</f>
        <v>-3.1348905287485559E-2</v>
      </c>
      <c r="P5524" s="4">
        <f>LN(C5524/C5523)</f>
        <v>-6.9721258450187147E-3</v>
      </c>
      <c r="Q5524">
        <f>$Y$3*D5524+$Y$4*P5524</f>
        <v>-7.4735552546978997E-3</v>
      </c>
    </row>
    <row r="5525" spans="1:17" x14ac:dyDescent="0.25">
      <c r="A5525" s="5">
        <v>40875</v>
      </c>
      <c r="B5525">
        <v>11.372254</v>
      </c>
      <c r="C5525">
        <v>19.731332999999999</v>
      </c>
      <c r="D5525" s="10">
        <f t="shared" si="147"/>
        <v>3.3937198657859359E-2</v>
      </c>
      <c r="E5525" s="6">
        <f t="shared" si="140"/>
        <v>1.6398633124531423E-2</v>
      </c>
      <c r="F5525" s="17">
        <f t="shared" si="143"/>
        <v>-2.6237708153704187E-2</v>
      </c>
      <c r="G5525" s="17">
        <f t="shared" si="144"/>
        <v>-2.5547489652446315E-2</v>
      </c>
      <c r="H5525">
        <f t="shared" si="141"/>
        <v>3.3606008744810139E-4</v>
      </c>
      <c r="I5525">
        <f t="shared" si="142"/>
        <v>1.8331941726072047E-2</v>
      </c>
      <c r="J5525" s="19">
        <f>AVERAGE(D5281:D5524)-I5525*_xlfn.NORM.S.INV(0.95)</f>
        <v>-2.9643117789407356E-2</v>
      </c>
      <c r="K5525" s="26">
        <f t="shared" si="145"/>
        <v>0</v>
      </c>
      <c r="L5525" s="4">
        <f>0.94*L5524+(1-0.94)*D5524^2</f>
        <v>3.3606008744808236E-4</v>
      </c>
      <c r="M5525" s="4">
        <f t="shared" si="146"/>
        <v>1.8331941726071527E-2</v>
      </c>
      <c r="N5525" s="4">
        <f>D5525/M5525</f>
        <v>1.8512604482914199</v>
      </c>
      <c r="O5525" s="18">
        <f>AVERAGE(D5281:D5524)-M5525*_xlfn.PERCENTILE.EXC(N5281:N5524,0.95)</f>
        <v>-3.0695539146295862E-2</v>
      </c>
      <c r="P5525" s="4">
        <f>LN(C5525/C5524)</f>
        <v>2.3186168506316402E-2</v>
      </c>
      <c r="Q5525">
        <f>$Y$3*D5525+$Y$4*P5525</f>
        <v>2.5440927766387199E-2</v>
      </c>
    </row>
    <row r="5526" spans="1:17" x14ac:dyDescent="0.25">
      <c r="A5526" s="5">
        <v>40876</v>
      </c>
      <c r="B5526">
        <v>11.28396</v>
      </c>
      <c r="C5526">
        <v>19.707533000000002</v>
      </c>
      <c r="D5526" s="10">
        <f t="shared" si="147"/>
        <v>-7.7942808091331188E-3</v>
      </c>
      <c r="E5526" s="6">
        <f t="shared" si="140"/>
        <v>1.6407099619878292E-2</v>
      </c>
      <c r="F5526" s="17">
        <f t="shared" si="143"/>
        <v>-2.6308032772356001E-2</v>
      </c>
      <c r="G5526" s="17">
        <f t="shared" si="144"/>
        <v>-2.5547489652446315E-2</v>
      </c>
      <c r="H5526">
        <f t="shared" si="141"/>
        <v>3.8500048936579602E-4</v>
      </c>
      <c r="I5526">
        <f t="shared" si="142"/>
        <v>1.9621429340539797E-2</v>
      </c>
      <c r="J5526" s="19">
        <f>AVERAGE(D5282:D5525)-I5526*_xlfn.NORM.S.INV(0.95)</f>
        <v>-3.1609060817182857E-2</v>
      </c>
      <c r="K5526" s="26">
        <f t="shared" si="145"/>
        <v>0</v>
      </c>
      <c r="L5526" s="4">
        <f>0.94*L5525+(1-0.94)*D5525^2</f>
        <v>3.8500048936577813E-4</v>
      </c>
      <c r="M5526" s="4">
        <f t="shared" si="146"/>
        <v>1.9621429340539343E-2</v>
      </c>
      <c r="N5526" s="4">
        <f>D5526/M5526</f>
        <v>-0.39723307990766765</v>
      </c>
      <c r="O5526" s="18">
        <f>AVERAGE(D5282:D5525)-M5526*_xlfn.PERCENTILE.EXC(N5282:N5525,0.95)</f>
        <v>-3.4483622130397011E-2</v>
      </c>
      <c r="P5526" s="4">
        <f>LN(C5526/C5525)</f>
        <v>-1.2069314005675156E-3</v>
      </c>
      <c r="Q5526">
        <f>$Y$3*D5526+$Y$4*P5526</f>
        <v>-2.5884629253538666E-3</v>
      </c>
    </row>
    <row r="5527" spans="1:17" x14ac:dyDescent="0.25">
      <c r="A5527" s="5">
        <v>40877</v>
      </c>
      <c r="B5527">
        <v>11.556082999999999</v>
      </c>
      <c r="C5527">
        <v>20.294637999999999</v>
      </c>
      <c r="D5527" s="10">
        <f t="shared" si="147"/>
        <v>2.382971670304377E-2</v>
      </c>
      <c r="E5527" s="6">
        <f t="shared" si="140"/>
        <v>1.6473013996379293E-2</v>
      </c>
      <c r="F5527" s="17">
        <f t="shared" si="143"/>
        <v>-2.6364141549547197E-2</v>
      </c>
      <c r="G5527" s="17">
        <f t="shared" si="144"/>
        <v>-2.5547489652446315E-2</v>
      </c>
      <c r="H5527">
        <f t="shared" si="141"/>
        <v>3.655455088037455E-4</v>
      </c>
      <c r="I5527">
        <f t="shared" si="142"/>
        <v>1.9119244462157639E-2</v>
      </c>
      <c r="J5527" s="19">
        <f>AVERAGE(D5283:D5526)-I5527*_xlfn.NORM.S.INV(0.95)</f>
        <v>-3.0825222830188105E-2</v>
      </c>
      <c r="K5527" s="26">
        <f t="shared" si="145"/>
        <v>0</v>
      </c>
      <c r="L5527" s="4">
        <f>0.94*L5526+(1-0.94)*D5526^2</f>
        <v>3.6554550880372869E-4</v>
      </c>
      <c r="M5527" s="4">
        <f t="shared" si="146"/>
        <v>1.9119244462157198E-2</v>
      </c>
      <c r="N5527" s="4">
        <f>D5527/M5527</f>
        <v>1.2463733465101108</v>
      </c>
      <c r="O5527" s="18">
        <f>AVERAGE(D5283:D5526)-M5527*_xlfn.PERCENTILE.EXC(N5283:N5526,0.95)</f>
        <v>-3.3626213497837933E-2</v>
      </c>
      <c r="P5527" s="4">
        <f>LN(C5527/C5526)</f>
        <v>2.9355764786207685E-2</v>
      </c>
      <c r="Q5527">
        <f>$Y$3*D5527+$Y$4*P5527</f>
        <v>2.81968146287363E-2</v>
      </c>
    </row>
    <row r="5528" spans="1:17" x14ac:dyDescent="0.25">
      <c r="A5528" s="5">
        <v>40878</v>
      </c>
      <c r="B5528">
        <v>11.729334</v>
      </c>
      <c r="C5528">
        <v>20.056619999999999</v>
      </c>
      <c r="D5528" s="10">
        <f t="shared" si="147"/>
        <v>1.4880918565618875E-2</v>
      </c>
      <c r="E5528" s="6">
        <f t="shared" si="140"/>
        <v>1.6494687765373668E-2</v>
      </c>
      <c r="F5528" s="17">
        <f t="shared" si="143"/>
        <v>-2.6389065701914009E-2</v>
      </c>
      <c r="G5528" s="17">
        <f t="shared" si="144"/>
        <v>-2.5547489652446315E-2</v>
      </c>
      <c r="H5528">
        <f t="shared" si="141"/>
        <v>3.7768410216436018E-4</v>
      </c>
      <c r="I5528">
        <f t="shared" si="142"/>
        <v>1.9434096381472438E-2</v>
      </c>
      <c r="J5528" s="19">
        <f>AVERAGE(D5284:D5527)-I5528*_xlfn.NORM.S.INV(0.95)</f>
        <v>-3.1259612802736585E-2</v>
      </c>
      <c r="K5528" s="26">
        <f t="shared" si="145"/>
        <v>0</v>
      </c>
      <c r="L5528" s="4">
        <f>0.94*L5527+(1-0.94)*D5527^2</f>
        <v>3.7768410216434435E-4</v>
      </c>
      <c r="M5528" s="4">
        <f t="shared" si="146"/>
        <v>1.9434096381472032E-2</v>
      </c>
      <c r="N5528" s="4">
        <f>D5528/M5528</f>
        <v>0.76571188459299599</v>
      </c>
      <c r="O5528" s="18">
        <f>AVERAGE(D5284:D5527)-M5528*_xlfn.PERCENTILE.EXC(N5284:N5527,0.95)</f>
        <v>-3.4106729628218604E-2</v>
      </c>
      <c r="P5528" s="4">
        <f>LN(C5528/C5527)</f>
        <v>-1.1797439405596776E-2</v>
      </c>
      <c r="Q5528">
        <f>$Y$3*D5528+$Y$4*P5528</f>
        <v>-6.202322116259716E-3</v>
      </c>
    </row>
    <row r="5529" spans="1:17" x14ac:dyDescent="0.25">
      <c r="A5529" s="5">
        <v>40879</v>
      </c>
      <c r="B5529">
        <v>11.782852999999999</v>
      </c>
      <c r="C5529">
        <v>20.009018000000001</v>
      </c>
      <c r="D5529" s="10">
        <f t="shared" si="147"/>
        <v>4.5524554930662792E-3</v>
      </c>
      <c r="E5529" s="6">
        <f t="shared" si="140"/>
        <v>1.6496401279760015E-2</v>
      </c>
      <c r="F5529" s="17">
        <f t="shared" si="143"/>
        <v>-2.6346109640152941E-2</v>
      </c>
      <c r="G5529" s="17">
        <f t="shared" si="144"/>
        <v>-2.5547489652446315E-2</v>
      </c>
      <c r="H5529">
        <f t="shared" si="141"/>
        <v>3.6830956027589337E-4</v>
      </c>
      <c r="I5529">
        <f t="shared" si="142"/>
        <v>1.919139286961458E-2</v>
      </c>
      <c r="J5529" s="19">
        <f>AVERAGE(D5285:D5528)-I5529*_xlfn.NORM.S.INV(0.95)</f>
        <v>-3.078179481168215E-2</v>
      </c>
      <c r="K5529" s="26">
        <f t="shared" si="145"/>
        <v>0</v>
      </c>
      <c r="L5529" s="4">
        <f>0.94*L5528+(1-0.94)*D5528^2</f>
        <v>3.6830956027587852E-4</v>
      </c>
      <c r="M5529" s="4">
        <f t="shared" si="146"/>
        <v>1.9191392869614195E-2</v>
      </c>
      <c r="N5529" s="4">
        <f>D5529/M5529</f>
        <v>0.23721339685949525</v>
      </c>
      <c r="O5529" s="18">
        <f>AVERAGE(D5285:D5528)-M5529*_xlfn.PERCENTILE.EXC(N5285:N5528,0.95)</f>
        <v>-3.3593355301605787E-2</v>
      </c>
      <c r="P5529" s="4">
        <f>LN(C5529/C5528)</f>
        <v>-2.3762018914096628E-3</v>
      </c>
      <c r="Q5529">
        <f>$Y$3*D5529+$Y$4*P5529</f>
        <v>-9.2308956846980518E-4</v>
      </c>
    </row>
    <row r="5530" spans="1:17" x14ac:dyDescent="0.25">
      <c r="A5530" s="5">
        <v>40882</v>
      </c>
      <c r="B5530">
        <v>11.882934000000001</v>
      </c>
      <c r="C5530">
        <v>20.389831999999998</v>
      </c>
      <c r="D5530" s="10">
        <f t="shared" si="147"/>
        <v>8.4579140865320319E-3</v>
      </c>
      <c r="E5530" s="6">
        <f t="shared" si="140"/>
        <v>1.6503179769215406E-2</v>
      </c>
      <c r="F5530" s="17">
        <f t="shared" si="143"/>
        <v>-2.6331165065414427E-2</v>
      </c>
      <c r="G5530" s="17">
        <f t="shared" si="144"/>
        <v>-2.5547489652446315E-2</v>
      </c>
      <c r="H5530">
        <f t="shared" si="141"/>
        <v>3.4745447772032068E-4</v>
      </c>
      <c r="I5530">
        <f t="shared" si="142"/>
        <v>1.8640130839678155E-2</v>
      </c>
      <c r="J5530" s="19">
        <f>AVERAGE(D5286:D5529)-I5530*_xlfn.NORM.S.INV(0.95)</f>
        <v>-2.985728640724886E-2</v>
      </c>
      <c r="K5530" s="26">
        <f t="shared" si="145"/>
        <v>0</v>
      </c>
      <c r="L5530" s="4">
        <f>0.94*L5529+(1-0.94)*D5529^2</f>
        <v>3.4745447772030675E-4</v>
      </c>
      <c r="M5530" s="4">
        <f t="shared" si="146"/>
        <v>1.8640130839677783E-2</v>
      </c>
      <c r="N5530" s="4">
        <f>D5530/M5530</f>
        <v>0.45374757072672117</v>
      </c>
      <c r="O5530" s="18">
        <f>AVERAGE(D5286:D5529)-M5530*_xlfn.PERCENTILE.EXC(N5286:N5529,0.95)</f>
        <v>-3.2588086394092074E-2</v>
      </c>
      <c r="P5530" s="4">
        <f>LN(C5530/C5529)</f>
        <v>1.8853273290280533E-2</v>
      </c>
      <c r="Q5530">
        <f>$Y$3*D5530+$Y$4*P5530</f>
        <v>1.6673107101922272E-2</v>
      </c>
    </row>
    <row r="5531" spans="1:17" x14ac:dyDescent="0.25">
      <c r="A5531" s="5">
        <v>40883</v>
      </c>
      <c r="B5531">
        <v>11.820643</v>
      </c>
      <c r="C5531">
        <v>20.358098999999999</v>
      </c>
      <c r="D5531" s="10">
        <f t="shared" si="147"/>
        <v>-5.2558433179295946E-3</v>
      </c>
      <c r="E5531" s="6">
        <f t="shared" si="140"/>
        <v>1.650677946419158E-2</v>
      </c>
      <c r="F5531" s="17">
        <f t="shared" si="143"/>
        <v>-2.6319020752375567E-2</v>
      </c>
      <c r="G5531" s="17">
        <f t="shared" si="144"/>
        <v>-2.5547489652446315E-2</v>
      </c>
      <c r="H5531">
        <f t="shared" si="141"/>
        <v>3.3089938769881083E-4</v>
      </c>
      <c r="I5531">
        <f t="shared" si="142"/>
        <v>1.8190640112398761E-2</v>
      </c>
      <c r="J5531" s="19">
        <f>AVERAGE(D5287:D5530)-I5531*_xlfn.NORM.S.INV(0.95)</f>
        <v>-2.9094646018197484E-2</v>
      </c>
      <c r="K5531" s="26">
        <f t="shared" si="145"/>
        <v>0</v>
      </c>
      <c r="L5531" s="4">
        <f>0.94*L5530+(1-0.94)*D5530^2</f>
        <v>3.3089938769879777E-4</v>
      </c>
      <c r="M5531" s="4">
        <f t="shared" si="146"/>
        <v>1.8190640112398404E-2</v>
      </c>
      <c r="N5531" s="4">
        <f>D5531/M5531</f>
        <v>-0.2889311912859685</v>
      </c>
      <c r="O5531" s="18">
        <f>AVERAGE(D5287:D5530)-M5531*_xlfn.PERCENTILE.EXC(N5287:N5530,0.95)</f>
        <v>-3.1759595111466081E-2</v>
      </c>
      <c r="P5531" s="4">
        <f>LN(C5531/C5530)</f>
        <v>-1.5575272479510661E-3</v>
      </c>
      <c r="Q5531">
        <f>$Y$3*D5531+$Y$4*P5531</f>
        <v>-2.3331564004984576E-3</v>
      </c>
    </row>
    <row r="5532" spans="1:17" x14ac:dyDescent="0.25">
      <c r="A5532" s="5">
        <v>40884</v>
      </c>
      <c r="B5532">
        <v>11.764405</v>
      </c>
      <c r="C5532">
        <v>20.310497000000002</v>
      </c>
      <c r="D5532" s="10">
        <f t="shared" si="147"/>
        <v>-4.7689626567690305E-3</v>
      </c>
      <c r="E5532" s="6">
        <f t="shared" si="140"/>
        <v>1.6508445010678836E-2</v>
      </c>
      <c r="F5532" s="17">
        <f t="shared" si="143"/>
        <v>-2.6338309027376664E-2</v>
      </c>
      <c r="G5532" s="17">
        <f t="shared" si="144"/>
        <v>-2.5547489652446315E-2</v>
      </c>
      <c r="H5532">
        <f t="shared" si="141"/>
        <v>3.1270285777583966E-4</v>
      </c>
      <c r="I5532">
        <f t="shared" si="142"/>
        <v>1.7683406283175187E-2</v>
      </c>
      <c r="J5532" s="19">
        <f>AVERAGE(D5288:D5531)-I5532*_xlfn.NORM.S.INV(0.95)</f>
        <v>-2.8273687918150221E-2</v>
      </c>
      <c r="K5532" s="26">
        <f t="shared" si="145"/>
        <v>0</v>
      </c>
      <c r="L5532" s="4">
        <f>0.94*L5531+(1-0.94)*D5531^2</f>
        <v>3.1270285777582741E-4</v>
      </c>
      <c r="M5532" s="4">
        <f t="shared" si="146"/>
        <v>1.768340628317484E-2</v>
      </c>
      <c r="N5532" s="4">
        <f>D5532/M5532</f>
        <v>-0.26968574834513281</v>
      </c>
      <c r="O5532" s="18">
        <f>AVERAGE(D5288:D5531)-M5532*_xlfn.PERCENTILE.EXC(N5288:N5531,0.95)</f>
        <v>-3.0864326688917129E-2</v>
      </c>
      <c r="P5532" s="4">
        <f>LN(C5532/C5531)</f>
        <v>-2.3409719744854869E-3</v>
      </c>
      <c r="Q5532">
        <f>$Y$3*D5532+$Y$4*P5532</f>
        <v>-2.8501821987223465E-3</v>
      </c>
    </row>
    <row r="5533" spans="1:17" x14ac:dyDescent="0.25">
      <c r="A5533" s="5">
        <v>40885</v>
      </c>
      <c r="B5533">
        <v>11.811877000000001</v>
      </c>
      <c r="C5533">
        <v>20.151821000000002</v>
      </c>
      <c r="D5533" s="10">
        <f t="shared" si="147"/>
        <v>4.0271035235039431E-3</v>
      </c>
      <c r="E5533" s="6">
        <f t="shared" si="140"/>
        <v>1.6506158776487916E-2</v>
      </c>
      <c r="F5533" s="17">
        <f t="shared" si="143"/>
        <v>-2.6380996703371153E-2</v>
      </c>
      <c r="G5533" s="17">
        <f t="shared" si="144"/>
        <v>-2.5547489652446315E-2</v>
      </c>
      <c r="H5533">
        <f t="shared" si="141"/>
        <v>2.9530526659858874E-4</v>
      </c>
      <c r="I5533">
        <f t="shared" si="142"/>
        <v>1.7184448393782931E-2</v>
      </c>
      <c r="J5533" s="19">
        <f>AVERAGE(D5289:D5532)-I5533*_xlfn.NORM.S.INV(0.95)</f>
        <v>-2.7492923319901389E-2</v>
      </c>
      <c r="K5533" s="26">
        <f t="shared" si="145"/>
        <v>0</v>
      </c>
      <c r="L5533" s="4">
        <f>0.94*L5532+(1-0.94)*D5532^2</f>
        <v>2.9530526659857725E-4</v>
      </c>
      <c r="M5533" s="4">
        <f t="shared" si="146"/>
        <v>1.7184448393782595E-2</v>
      </c>
      <c r="N5533" s="4">
        <f>D5533/M5533</f>
        <v>0.23434581263376286</v>
      </c>
      <c r="O5533" s="18">
        <f>AVERAGE(D5289:D5532)-M5533*_xlfn.PERCENTILE.EXC(N5289:N5532,0.95)</f>
        <v>-3.0010464202595146E-2</v>
      </c>
      <c r="P5533" s="4">
        <f>LN(C5533/C5532)</f>
        <v>-7.8431894791705266E-3</v>
      </c>
      <c r="Q5533">
        <f>$Y$3*D5533+$Y$4*P5533</f>
        <v>-5.3536928737040581E-3</v>
      </c>
    </row>
    <row r="5534" spans="1:17" x14ac:dyDescent="0.25">
      <c r="A5534" s="5">
        <v>40886</v>
      </c>
      <c r="B5534">
        <v>11.901375</v>
      </c>
      <c r="C5534">
        <v>20.389831999999998</v>
      </c>
      <c r="D5534" s="10">
        <f t="shared" si="147"/>
        <v>7.5483889727421408E-3</v>
      </c>
      <c r="E5534" s="6">
        <f t="shared" si="140"/>
        <v>1.6511264382130682E-2</v>
      </c>
      <c r="F5534" s="17">
        <f t="shared" si="143"/>
        <v>-2.6385965250091244E-2</v>
      </c>
      <c r="G5534" s="17">
        <f t="shared" si="144"/>
        <v>-2.5547489652446315E-2</v>
      </c>
      <c r="H5534">
        <f t="shared" si="141"/>
        <v>2.7856000437001451E-4</v>
      </c>
      <c r="I5534">
        <f t="shared" si="142"/>
        <v>1.6690116966936286E-2</v>
      </c>
      <c r="J5534" s="19">
        <f>AVERAGE(D5290:D5533)-I5534*_xlfn.NORM.S.INV(0.95)</f>
        <v>-2.6688549546857676E-2</v>
      </c>
      <c r="K5534" s="26">
        <f t="shared" si="145"/>
        <v>0</v>
      </c>
      <c r="L5534" s="4">
        <f>0.94*L5533+(1-0.94)*D5533^2</f>
        <v>2.7856000437000367E-4</v>
      </c>
      <c r="M5534" s="4">
        <f t="shared" si="146"/>
        <v>1.6690116966935963E-2</v>
      </c>
      <c r="N5534" s="4">
        <f>D5534/M5534</f>
        <v>0.45226699056069608</v>
      </c>
      <c r="O5534" s="18">
        <f>AVERAGE(D5290:D5533)-M5534*_xlfn.PERCENTILE.EXC(N5290:N5533,0.95)</f>
        <v>-2.9133670323408432E-2</v>
      </c>
      <c r="P5534" s="4">
        <f>LN(C5534/C5533)</f>
        <v>1.1741688701607078E-2</v>
      </c>
      <c r="Q5534">
        <f>$Y$3*D5534+$Y$4*P5534</f>
        <v>1.0862249125990816E-2</v>
      </c>
    </row>
    <row r="5535" spans="1:17" x14ac:dyDescent="0.25">
      <c r="A5535" s="5">
        <v>40889</v>
      </c>
      <c r="B5535">
        <v>11.847552</v>
      </c>
      <c r="C5535">
        <v>20.239096</v>
      </c>
      <c r="D5535" s="10">
        <f t="shared" si="147"/>
        <v>-4.532675699419811E-3</v>
      </c>
      <c r="E5535" s="6">
        <f t="shared" si="140"/>
        <v>1.6510890532477823E-2</v>
      </c>
      <c r="F5535" s="17">
        <f t="shared" si="143"/>
        <v>-2.6375544124836541E-2</v>
      </c>
      <c r="G5535" s="17">
        <f t="shared" si="144"/>
        <v>-2.5547489652446315E-2</v>
      </c>
      <c r="H5535">
        <f t="shared" si="141"/>
        <v>2.6526509467284253E-4</v>
      </c>
      <c r="I5535">
        <f t="shared" si="142"/>
        <v>1.6286960878962118E-2</v>
      </c>
      <c r="J5535" s="19">
        <f>AVERAGE(D5291:D5534)-I5535*_xlfn.NORM.S.INV(0.95)</f>
        <v>-2.6006597694111806E-2</v>
      </c>
      <c r="K5535" s="26">
        <f t="shared" si="145"/>
        <v>0</v>
      </c>
      <c r="L5535" s="4">
        <f>0.94*L5534+(1-0.94)*D5534^2</f>
        <v>2.6526509467283233E-4</v>
      </c>
      <c r="M5535" s="4">
        <f t="shared" si="146"/>
        <v>1.6286960878961806E-2</v>
      </c>
      <c r="N5535" s="4">
        <f>D5535/M5535</f>
        <v>-0.2783008894725571</v>
      </c>
      <c r="O5535" s="18">
        <f>AVERAGE(D5291:D5534)-M5535*_xlfn.PERCENTILE.EXC(N5291:N5534,0.95)</f>
        <v>-2.8392655653496496E-2</v>
      </c>
      <c r="P5535" s="4">
        <f>LN(C5535/C5534)</f>
        <v>-7.420165829237135E-3</v>
      </c>
      <c r="Q5535">
        <f>$Y$3*D5535+$Y$4*P5535</f>
        <v>-6.8145871063801195E-3</v>
      </c>
    </row>
    <row r="5536" spans="1:17" x14ac:dyDescent="0.25">
      <c r="A5536" s="5">
        <v>40890</v>
      </c>
      <c r="B5536">
        <v>11.755941</v>
      </c>
      <c r="C5536">
        <v>20.437441</v>
      </c>
      <c r="D5536" s="10">
        <f t="shared" si="147"/>
        <v>-7.762534131372306E-3</v>
      </c>
      <c r="E5536" s="6">
        <f t="shared" si="140"/>
        <v>1.6519086434071024E-2</v>
      </c>
      <c r="F5536" s="17">
        <f t="shared" si="143"/>
        <v>-2.6373797507414858E-2</v>
      </c>
      <c r="G5536" s="17">
        <f t="shared" si="144"/>
        <v>-2.5547489652446315E-2</v>
      </c>
      <c r="H5536">
        <f t="shared" si="141"/>
        <v>2.5058189793223859E-4</v>
      </c>
      <c r="I5536">
        <f t="shared" si="142"/>
        <v>1.5829778833964758E-2</v>
      </c>
      <c r="J5536" s="19">
        <f>AVERAGE(D5292:D5535)-I5536*_xlfn.NORM.S.INV(0.95)</f>
        <v>-2.5253468459756567E-2</v>
      </c>
      <c r="K5536" s="26">
        <f t="shared" si="145"/>
        <v>0</v>
      </c>
      <c r="L5536" s="4">
        <f>0.94*L5535+(1-0.94)*D5535^2</f>
        <v>2.50581897932229E-4</v>
      </c>
      <c r="M5536" s="4">
        <f t="shared" si="146"/>
        <v>1.5829778833964452E-2</v>
      </c>
      <c r="N5536" s="4">
        <f>D5536/M5536</f>
        <v>-0.49037540023723986</v>
      </c>
      <c r="O5536" s="18">
        <f>AVERAGE(D5292:D5535)-M5536*_xlfn.PERCENTILE.EXC(N5292:N5535,0.95)</f>
        <v>-2.7572548738930648E-2</v>
      </c>
      <c r="P5536" s="4">
        <f>LN(C5536/C5535)</f>
        <v>9.7523824129755916E-3</v>
      </c>
      <c r="Q5536">
        <f>$Y$3*D5536+$Y$4*P5536</f>
        <v>6.0790674179406409E-3</v>
      </c>
    </row>
    <row r="5537" spans="1:17" x14ac:dyDescent="0.25">
      <c r="A5537" s="5">
        <v>40891</v>
      </c>
      <c r="B5537">
        <v>11.495310999999999</v>
      </c>
      <c r="C5537">
        <v>20.302565000000001</v>
      </c>
      <c r="D5537" s="10">
        <f t="shared" si="147"/>
        <v>-2.2419516739661187E-2</v>
      </c>
      <c r="E5537" s="6">
        <f t="shared" si="140"/>
        <v>1.6584814772770962E-2</v>
      </c>
      <c r="F5537" s="17">
        <f t="shared" si="143"/>
        <v>-2.6432746059504852E-2</v>
      </c>
      <c r="G5537" s="17">
        <f t="shared" si="144"/>
        <v>-2.5547489652446315E-2</v>
      </c>
      <c r="H5537">
        <f t="shared" si="141"/>
        <v>2.3916240022474748E-4</v>
      </c>
      <c r="I5537">
        <f t="shared" si="142"/>
        <v>1.5464876340428573E-2</v>
      </c>
      <c r="J5537" s="19">
        <f>AVERAGE(D5293:D5536)-I5537*_xlfn.NORM.S.INV(0.95)</f>
        <v>-2.4698724763408217E-2</v>
      </c>
      <c r="K5537" s="26">
        <f t="shared" si="145"/>
        <v>0</v>
      </c>
      <c r="L5537" s="4">
        <f>0.94*L5536+(1-0.94)*D5536^2</f>
        <v>2.3916240022473845E-4</v>
      </c>
      <c r="M5537" s="4">
        <f t="shared" si="146"/>
        <v>1.5464876340428282E-2</v>
      </c>
      <c r="N5537" s="4">
        <f>D5537/M5537</f>
        <v>-1.4497055292354382</v>
      </c>
      <c r="O5537" s="18">
        <f>AVERAGE(D5293:D5536)-M5537*_xlfn.PERCENTILE.EXC(N5293:N5536,0.95)</f>
        <v>-2.6964346419726157E-2</v>
      </c>
      <c r="P5537" s="4">
        <f>LN(C5537/C5536)</f>
        <v>-6.6213290576878289E-3</v>
      </c>
      <c r="Q5537">
        <f>$Y$3*D5537+$Y$4*P5537</f>
        <v>-9.9346031780430371E-3</v>
      </c>
    </row>
    <row r="5538" spans="1:17" x14ac:dyDescent="0.25">
      <c r="A5538" s="5">
        <v>40892</v>
      </c>
      <c r="B5538">
        <v>11.457516999999999</v>
      </c>
      <c r="C5538">
        <v>20.278763000000001</v>
      </c>
      <c r="D5538" s="10">
        <f t="shared" si="147"/>
        <v>-3.293191946254089E-3</v>
      </c>
      <c r="E5538" s="6">
        <f t="shared" si="140"/>
        <v>1.6586544192238411E-2</v>
      </c>
      <c r="F5538" s="17">
        <f t="shared" si="143"/>
        <v>-2.6642704697487005E-2</v>
      </c>
      <c r="G5538" s="17">
        <f t="shared" si="144"/>
        <v>-2.5547489652446315E-2</v>
      </c>
      <c r="H5538">
        <f t="shared" si="141"/>
        <v>2.5497074006165956E-4</v>
      </c>
      <c r="I5538">
        <f t="shared" si="142"/>
        <v>1.5967803232181301E-2</v>
      </c>
      <c r="J5538" s="19">
        <f>AVERAGE(D5294:D5537)-I5538*_xlfn.NORM.S.INV(0.95)</f>
        <v>-2.5627811027077188E-2</v>
      </c>
      <c r="K5538" s="26">
        <f t="shared" si="145"/>
        <v>0</v>
      </c>
      <c r="L5538" s="4">
        <f>0.94*L5537+(1-0.94)*D5537^2</f>
        <v>2.5497074006165105E-4</v>
      </c>
      <c r="M5538" s="4">
        <f t="shared" si="146"/>
        <v>1.5967803232181034E-2</v>
      </c>
      <c r="N5538" s="4">
        <f>D5538/M5538</f>
        <v>-0.2062395119960577</v>
      </c>
      <c r="O5538" s="18">
        <f>AVERAGE(D5294:D5537)-M5538*_xlfn.PERCENTILE.EXC(N5294:N5537,0.95)</f>
        <v>-2.7967112034747062E-2</v>
      </c>
      <c r="P5538" s="4">
        <f>LN(C5538/C5537)</f>
        <v>-1.1730519380438844E-3</v>
      </c>
      <c r="Q5538">
        <f>$Y$3*D5538+$Y$4*P5538</f>
        <v>-1.6176981950793055E-3</v>
      </c>
    </row>
    <row r="5539" spans="1:17" x14ac:dyDescent="0.25">
      <c r="A5539" s="5">
        <v>40893</v>
      </c>
      <c r="B5539">
        <v>11.520403999999999</v>
      </c>
      <c r="C5539">
        <v>20.627855</v>
      </c>
      <c r="D5539" s="10">
        <f t="shared" si="147"/>
        <v>5.4737029529573844E-3</v>
      </c>
      <c r="E5539" s="6">
        <f t="shared" si="140"/>
        <v>1.6585449139184683E-2</v>
      </c>
      <c r="F5539" s="17">
        <f t="shared" si="143"/>
        <v>-2.6656777328347706E-2</v>
      </c>
      <c r="G5539" s="17">
        <f t="shared" si="144"/>
        <v>-2.5547489652446315E-2</v>
      </c>
      <c r="H5539">
        <f t="shared" si="141"/>
        <v>2.4032320244965233E-4</v>
      </c>
      <c r="I5539">
        <f t="shared" si="142"/>
        <v>1.5502361189497951E-2</v>
      </c>
      <c r="J5539" s="19">
        <f>AVERAGE(D5295:D5538)-I5539*_xlfn.NORM.S.INV(0.95)</f>
        <v>-2.4873454984010925E-2</v>
      </c>
      <c r="K5539" s="26">
        <f t="shared" si="145"/>
        <v>0</v>
      </c>
      <c r="L5539" s="4">
        <f>0.94*L5538+(1-0.94)*D5538^2</f>
        <v>2.4032320244964431E-4</v>
      </c>
      <c r="M5539" s="4">
        <f t="shared" si="146"/>
        <v>1.5502361189497693E-2</v>
      </c>
      <c r="N5539" s="4">
        <f>D5539/M5539</f>
        <v>0.35308833835361975</v>
      </c>
      <c r="O5539" s="18">
        <f>AVERAGE(D5295:D5538)-M5539*_xlfn.PERCENTILE.EXC(N5295:N5538,0.95)</f>
        <v>-2.7144568212583754E-2</v>
      </c>
      <c r="P5539" s="4">
        <f>LN(C5539/C5538)</f>
        <v>1.7068166075996899E-2</v>
      </c>
      <c r="Q5539">
        <f>$Y$3*D5539+$Y$4*P5539</f>
        <v>1.4636517878222028E-2</v>
      </c>
    </row>
    <row r="5540" spans="1:17" x14ac:dyDescent="0.25">
      <c r="A5540" s="5">
        <v>40896</v>
      </c>
      <c r="B5540">
        <v>11.556386</v>
      </c>
      <c r="C5540">
        <v>20.254964999999999</v>
      </c>
      <c r="D5540" s="10">
        <f t="shared" si="147"/>
        <v>3.1184605103045998E-3</v>
      </c>
      <c r="E5540" s="6">
        <f t="shared" si="140"/>
        <v>1.658411930080804E-2</v>
      </c>
      <c r="F5540" s="17">
        <f t="shared" si="143"/>
        <v>-2.6611954000050869E-2</v>
      </c>
      <c r="G5540" s="17">
        <f t="shared" si="144"/>
        <v>-2.5547489652446315E-2</v>
      </c>
      <c r="H5540">
        <f t="shared" si="141"/>
        <v>2.2770149574370606E-4</v>
      </c>
      <c r="I5540">
        <f t="shared" si="142"/>
        <v>1.5089781169510248E-2</v>
      </c>
      <c r="J5540" s="19">
        <f>AVERAGE(D5296:D5539)-I5540*_xlfn.NORM.S.INV(0.95)</f>
        <v>-2.415179911541673E-2</v>
      </c>
      <c r="K5540" s="26">
        <f t="shared" si="145"/>
        <v>0</v>
      </c>
      <c r="L5540" s="4">
        <f>0.94*L5539+(1-0.94)*D5539^2</f>
        <v>2.277014957436985E-4</v>
      </c>
      <c r="M5540" s="4">
        <f t="shared" si="146"/>
        <v>1.5089781169509998E-2</v>
      </c>
      <c r="N5540" s="4">
        <f>D5540/M5540</f>
        <v>0.20666041974191623</v>
      </c>
      <c r="O5540" s="18">
        <f>AVERAGE(D5296:D5539)-M5540*_xlfn.PERCENTILE.EXC(N5296:N5539,0.95)</f>
        <v>-2.6362468910258081E-2</v>
      </c>
      <c r="P5540" s="4">
        <f>LN(C5540/C5539)</f>
        <v>-1.8242398198659526E-2</v>
      </c>
      <c r="Q5540">
        <f>$Y$3*D5540+$Y$4*P5540</f>
        <v>-1.3762493175773091E-2</v>
      </c>
    </row>
    <row r="5541" spans="1:17" x14ac:dyDescent="0.25">
      <c r="A5541" s="5">
        <v>40897</v>
      </c>
      <c r="B5541">
        <v>11.971822</v>
      </c>
      <c r="C5541">
        <v>20.651646</v>
      </c>
      <c r="D5541" s="10">
        <f t="shared" si="147"/>
        <v>3.5317537246954044E-2</v>
      </c>
      <c r="E5541" s="6">
        <f t="shared" si="140"/>
        <v>1.6678389693246618E-2</v>
      </c>
      <c r="F5541" s="17">
        <f t="shared" si="143"/>
        <v>-2.6583033615705243E-2</v>
      </c>
      <c r="G5541" s="17">
        <f t="shared" si="144"/>
        <v>-2.5547489652446315E-2</v>
      </c>
      <c r="H5541">
        <f t="shared" si="141"/>
        <v>2.1462289375634344E-4</v>
      </c>
      <c r="I5541">
        <f t="shared" si="142"/>
        <v>1.4650013438776888E-2</v>
      </c>
      <c r="J5541" s="19">
        <f>AVERAGE(D5297:D5540)-I5541*_xlfn.NORM.S.INV(0.95)</f>
        <v>-2.34017125736352E-2</v>
      </c>
      <c r="K5541" s="26">
        <f t="shared" si="145"/>
        <v>0</v>
      </c>
      <c r="L5541" s="4">
        <f>0.94*L5540+(1-0.94)*D5540^2</f>
        <v>2.1462289375633633E-4</v>
      </c>
      <c r="M5541" s="4">
        <f t="shared" si="146"/>
        <v>1.4650013438776647E-2</v>
      </c>
      <c r="N5541" s="4">
        <f>D5541/M5541</f>
        <v>2.4107511842598859</v>
      </c>
      <c r="O5541" s="18">
        <f>AVERAGE(D5297:D5540)-M5541*_xlfn.PERCENTILE.EXC(N5297:N5540,0.95)</f>
        <v>-2.5547955904755358E-2</v>
      </c>
      <c r="P5541" s="4">
        <f>LN(C5541/C5540)</f>
        <v>1.9395076988754187E-2</v>
      </c>
      <c r="Q5541">
        <f>$Y$3*D5541+$Y$4*P5541</f>
        <v>2.2734414168934347E-2</v>
      </c>
    </row>
    <row r="5542" spans="1:17" x14ac:dyDescent="0.25">
      <c r="A5542" s="5">
        <v>40898</v>
      </c>
      <c r="B5542">
        <v>11.986943999999999</v>
      </c>
      <c r="C5542">
        <v>20.437441</v>
      </c>
      <c r="D5542" s="10">
        <f t="shared" si="147"/>
        <v>1.2623356318153544E-3</v>
      </c>
      <c r="E5542" s="6">
        <f t="shared" si="140"/>
        <v>1.6675976320827252E-2</v>
      </c>
      <c r="F5542" s="17">
        <f t="shared" si="143"/>
        <v>-2.6681462861332089E-2</v>
      </c>
      <c r="G5542" s="17">
        <f t="shared" si="144"/>
        <v>-2.5547489652446315E-2</v>
      </c>
      <c r="H5542">
        <f t="shared" si="141"/>
        <v>2.7658522636236205E-4</v>
      </c>
      <c r="I5542">
        <f t="shared" si="142"/>
        <v>1.6630851642725999E-2</v>
      </c>
      <c r="J5542" s="19">
        <f>AVERAGE(D5298:D5541)-I5542*_xlfn.NORM.S.INV(0.95)</f>
        <v>-2.6603269726515048E-2</v>
      </c>
      <c r="K5542" s="26">
        <f t="shared" si="145"/>
        <v>0</v>
      </c>
      <c r="L5542" s="4">
        <f>0.94*L5541+(1-0.94)*D5541^2</f>
        <v>2.7658522636235538E-4</v>
      </c>
      <c r="M5542" s="4">
        <f t="shared" si="146"/>
        <v>1.6630851642725798E-2</v>
      </c>
      <c r="N5542" s="4">
        <f>D5542/M5542</f>
        <v>7.5903246504365876E-2</v>
      </c>
      <c r="O5542" s="18">
        <f>AVERAGE(D5298:D5541)-M5542*_xlfn.PERCENTILE.EXC(N5298:N5541,0.95)</f>
        <v>-2.9039708066876828E-2</v>
      </c>
      <c r="P5542" s="4">
        <f>LN(C5542/C5541)</f>
        <v>-1.0426463870359852E-2</v>
      </c>
      <c r="Q5542">
        <f>$Y$3*D5542+$Y$4*P5542</f>
        <v>-7.9750309801955542E-3</v>
      </c>
    </row>
    <row r="5543" spans="1:17" x14ac:dyDescent="0.25">
      <c r="A5543" s="5">
        <v>40899</v>
      </c>
      <c r="B5543">
        <v>12.050433999999999</v>
      </c>
      <c r="C5543">
        <v>20.477104000000001</v>
      </c>
      <c r="D5543" s="10">
        <f t="shared" si="147"/>
        <v>5.2826183992470219E-3</v>
      </c>
      <c r="E5543" s="6">
        <f t="shared" si="140"/>
        <v>1.6671763633930286E-2</v>
      </c>
      <c r="F5543" s="17">
        <f t="shared" si="143"/>
        <v>-2.6693655823750443E-2</v>
      </c>
      <c r="G5543" s="17">
        <f t="shared" si="144"/>
        <v>-2.5547489652446315E-2</v>
      </c>
      <c r="H5543">
        <f t="shared" si="141"/>
        <v>2.6008572225546134E-4</v>
      </c>
      <c r="I5543">
        <f t="shared" si="142"/>
        <v>1.6127173411836972E-2</v>
      </c>
      <c r="J5543" s="19">
        <f>AVERAGE(D5299:D5542)-I5543*_xlfn.NORM.S.INV(0.95)</f>
        <v>-2.579095536841626E-2</v>
      </c>
      <c r="K5543" s="26">
        <f t="shared" si="145"/>
        <v>0</v>
      </c>
      <c r="L5543" s="4">
        <f>0.94*L5542+(1-0.94)*D5542^2</f>
        <v>2.6008572225545506E-4</v>
      </c>
      <c r="M5543" s="4">
        <f t="shared" si="146"/>
        <v>1.6127173411836778E-2</v>
      </c>
      <c r="N5543" s="4">
        <f>D5543/M5543</f>
        <v>0.32756009155142873</v>
      </c>
      <c r="O5543" s="18">
        <f>AVERAGE(D5299:D5542)-M5543*_xlfn.PERCENTILE.EXC(N5299:N5542,0.95)</f>
        <v>-2.8153604285403543E-2</v>
      </c>
      <c r="P5543" s="4">
        <f>LN(C5543/C5542)</f>
        <v>1.9388221193483684E-3</v>
      </c>
      <c r="Q5543">
        <f>$Y$3*D5543+$Y$4*P5543</f>
        <v>2.6400996266772569E-3</v>
      </c>
    </row>
    <row r="5544" spans="1:17" x14ac:dyDescent="0.25">
      <c r="A5544" s="5">
        <v>40900</v>
      </c>
      <c r="B5544">
        <v>12.194966000000001</v>
      </c>
      <c r="C5544">
        <v>20.651646</v>
      </c>
      <c r="D5544" s="10">
        <f t="shared" si="147"/>
        <v>1.1922567750524639E-2</v>
      </c>
      <c r="E5544" s="6">
        <f t="shared" si="140"/>
        <v>1.6686800466812375E-2</v>
      </c>
      <c r="F5544" s="17">
        <f t="shared" si="143"/>
        <v>-2.6698463775536141E-2</v>
      </c>
      <c r="G5544" s="17">
        <f t="shared" si="144"/>
        <v>-2.5547489652446315E-2</v>
      </c>
      <c r="H5544">
        <f t="shared" si="141"/>
        <v>2.4615494234925744E-4</v>
      </c>
      <c r="I5544">
        <f t="shared" si="142"/>
        <v>1.5689325745527033E-2</v>
      </c>
      <c r="J5544" s="19">
        <f>AVERAGE(D5300:D5543)-I5544*_xlfn.NORM.S.INV(0.95)</f>
        <v>-2.5082497251541505E-2</v>
      </c>
      <c r="K5544" s="26">
        <f t="shared" si="145"/>
        <v>0</v>
      </c>
      <c r="L5544" s="4">
        <f>0.94*L5543+(1-0.94)*D5543^2</f>
        <v>2.4615494234925153E-4</v>
      </c>
      <c r="M5544" s="4">
        <f t="shared" si="146"/>
        <v>1.5689325745526846E-2</v>
      </c>
      <c r="N5544" s="4">
        <f>D5544/M5544</f>
        <v>0.75991587808825123</v>
      </c>
      <c r="O5544" s="18">
        <f>AVERAGE(D5300:D5543)-M5544*_xlfn.PERCENTILE.EXC(N5300:N5543,0.95)</f>
        <v>-2.7381000996390112E-2</v>
      </c>
      <c r="P5544" s="4">
        <f>LN(C5544/C5543)</f>
        <v>8.4876417510114811E-3</v>
      </c>
      <c r="Q5544">
        <f>$Y$3*D5544+$Y$4*P5544</f>
        <v>9.2080314342223215E-3</v>
      </c>
    </row>
    <row r="5545" spans="1:17" x14ac:dyDescent="0.25">
      <c r="A5545" s="5">
        <v>40904</v>
      </c>
      <c r="B5545">
        <v>12.291715999999999</v>
      </c>
      <c r="C5545">
        <v>20.659583999999999</v>
      </c>
      <c r="D5545" s="10">
        <f t="shared" si="147"/>
        <v>7.9022959070249484E-3</v>
      </c>
      <c r="E5545" s="6">
        <f t="shared" si="140"/>
        <v>1.6688069283610513E-2</v>
      </c>
      <c r="F5545" s="17">
        <f t="shared" si="143"/>
        <v>-2.66710216794366E-2</v>
      </c>
      <c r="G5545" s="17">
        <f t="shared" si="144"/>
        <v>-2.5547489652446315E-2</v>
      </c>
      <c r="H5545">
        <f t="shared" si="141"/>
        <v>2.3991450311425301E-4</v>
      </c>
      <c r="I5545">
        <f t="shared" si="142"/>
        <v>1.5489173738913673E-2</v>
      </c>
      <c r="J5545" s="19">
        <f>AVERAGE(D5301:D5544)-I5545*_xlfn.NORM.S.INV(0.95)</f>
        <v>-2.4701101012318399E-2</v>
      </c>
      <c r="K5545" s="26">
        <f t="shared" si="145"/>
        <v>0</v>
      </c>
      <c r="L5545" s="4">
        <f>0.94*L5544+(1-0.94)*D5544^2</f>
        <v>2.3991450311424745E-4</v>
      </c>
      <c r="M5545" s="4">
        <f t="shared" si="146"/>
        <v>1.5489173738913495E-2</v>
      </c>
      <c r="N5545" s="4">
        <f>D5545/M5545</f>
        <v>0.51018188834514699</v>
      </c>
      <c r="O5545" s="18">
        <f>AVERAGE(D5301:D5544)-M5545*_xlfn.PERCENTILE.EXC(N5301:N5544,0.95)</f>
        <v>-2.6970282264651944E-2</v>
      </c>
      <c r="P5545" s="4">
        <f>LN(C5545/C5544)</f>
        <v>3.8430228766820029E-4</v>
      </c>
      <c r="Q5545">
        <f>$Y$3*D5545+$Y$4*P5545</f>
        <v>1.9610131229517375E-3</v>
      </c>
    </row>
    <row r="5546" spans="1:17" x14ac:dyDescent="0.25">
      <c r="A5546" s="5">
        <v>40905</v>
      </c>
      <c r="B5546">
        <v>12.174102</v>
      </c>
      <c r="C5546">
        <v>20.485047999999999</v>
      </c>
      <c r="D5546" s="10">
        <f t="shared" si="147"/>
        <v>-9.6146309949267199E-3</v>
      </c>
      <c r="E5546" s="6">
        <f t="shared" si="140"/>
        <v>1.6661665911416403E-2</v>
      </c>
      <c r="F5546" s="17">
        <f t="shared" si="143"/>
        <v>-2.6669967825420061E-2</v>
      </c>
      <c r="G5546" s="17">
        <f t="shared" si="144"/>
        <v>-2.5547489652446315E-2</v>
      </c>
      <c r="H5546">
        <f t="shared" si="141"/>
        <v>2.292664097635288E-4</v>
      </c>
      <c r="I5546">
        <f t="shared" si="142"/>
        <v>1.5141545818162979E-2</v>
      </c>
      <c r="J5546" s="19">
        <f>AVERAGE(D5302:D5545)-I5546*_xlfn.NORM.S.INV(0.95)</f>
        <v>-2.4126163094113126E-2</v>
      </c>
      <c r="K5546" s="26">
        <f t="shared" si="145"/>
        <v>0</v>
      </c>
      <c r="L5546" s="4">
        <f>0.94*L5545+(1-0.94)*D5545^2</f>
        <v>2.2926640976352359E-4</v>
      </c>
      <c r="M5546" s="4">
        <f t="shared" si="146"/>
        <v>1.5141545818162808E-2</v>
      </c>
      <c r="N5546" s="4">
        <f>D5546/M5546</f>
        <v>-0.63498344953615227</v>
      </c>
      <c r="O5546" s="18">
        <f>AVERAGE(D5302:D5545)-M5546*_xlfn.PERCENTILE.EXC(N5302:N5545,0.95)</f>
        <v>-2.6344416467797258E-2</v>
      </c>
      <c r="P5546" s="4">
        <f>LN(C5546/C5545)</f>
        <v>-8.484073787156262E-3</v>
      </c>
      <c r="Q5546">
        <f>$Y$3*D5546+$Y$4*P5546</f>
        <v>-8.7211798409323627E-3</v>
      </c>
    </row>
    <row r="5547" spans="1:17" x14ac:dyDescent="0.25">
      <c r="A5547" s="5">
        <v>40906</v>
      </c>
      <c r="B5547">
        <v>12.249084</v>
      </c>
      <c r="C5547">
        <v>20.643720999999999</v>
      </c>
      <c r="D5547" s="10">
        <f t="shared" si="147"/>
        <v>6.1402501364889598E-3</v>
      </c>
      <c r="E5547" s="6">
        <f t="shared" si="140"/>
        <v>1.6664187532531835E-2</v>
      </c>
      <c r="F5547" s="17">
        <f t="shared" si="143"/>
        <v>-2.6742406419535802E-2</v>
      </c>
      <c r="G5547" s="17">
        <f t="shared" si="144"/>
        <v>-2.5547489652446315E-2</v>
      </c>
      <c r="H5547">
        <f t="shared" si="141"/>
        <v>2.2105689292783339E-4</v>
      </c>
      <c r="I5547">
        <f t="shared" si="142"/>
        <v>1.4867982140419506E-2</v>
      </c>
      <c r="J5547" s="19">
        <f>AVERAGE(D5303:D5546)-I5547*_xlfn.NORM.S.INV(0.95)</f>
        <v>-2.3792059163207563E-2</v>
      </c>
      <c r="K5547" s="26">
        <f t="shared" si="145"/>
        <v>0</v>
      </c>
      <c r="L5547" s="4">
        <f>0.94*L5546+(1-0.94)*D5546^2</f>
        <v>2.2105689292782849E-4</v>
      </c>
      <c r="M5547" s="4">
        <f t="shared" si="146"/>
        <v>1.4867982140419341E-2</v>
      </c>
      <c r="N5547" s="4">
        <f>D5547/M5547</f>
        <v>0.41298476676242352</v>
      </c>
      <c r="O5547" s="18">
        <f>AVERAGE(D5303:D5546)-M5547*_xlfn.PERCENTILE.EXC(N5303:N5546,0.95)</f>
        <v>-2.4645617513557781E-2</v>
      </c>
      <c r="P5547" s="4">
        <f>LN(C5547/C5546)</f>
        <v>7.715951198421625E-3</v>
      </c>
      <c r="Q5547">
        <f>$Y$3*D5547+$Y$4*P5547</f>
        <v>7.3854873721262279E-3</v>
      </c>
    </row>
    <row r="5548" spans="1:17" x14ac:dyDescent="0.25">
      <c r="A5548" s="5">
        <v>40907</v>
      </c>
      <c r="B5548">
        <v>12.245457999999999</v>
      </c>
      <c r="C5548">
        <v>20.596119000000002</v>
      </c>
      <c r="D5548" s="10">
        <f t="shared" si="147"/>
        <v>-2.9606595840709086E-4</v>
      </c>
      <c r="E5548" s="6">
        <f t="shared" si="140"/>
        <v>1.6657527559930958E-2</v>
      </c>
      <c r="F5548" s="17">
        <f t="shared" si="143"/>
        <v>-2.6711682959550238E-2</v>
      </c>
      <c r="G5548" s="17">
        <f t="shared" si="144"/>
        <v>-2.5547489652446315E-2</v>
      </c>
      <c r="H5548">
        <f t="shared" si="141"/>
        <v>2.1005563965648255E-4</v>
      </c>
      <c r="I5548">
        <f t="shared" si="142"/>
        <v>1.449329636958006E-2</v>
      </c>
      <c r="J5548" s="19">
        <f>AVERAGE(D5304:D5547)-I5548*_xlfn.NORM.S.INV(0.95)</f>
        <v>-2.3140884756452113E-2</v>
      </c>
      <c r="K5548" s="26">
        <f t="shared" si="145"/>
        <v>0</v>
      </c>
      <c r="L5548" s="4">
        <f>0.94*L5547+(1-0.94)*D5547^2</f>
        <v>2.1005563965647794E-4</v>
      </c>
      <c r="M5548" s="4">
        <f t="shared" si="146"/>
        <v>1.4493296369579901E-2</v>
      </c>
      <c r="N5548" s="4">
        <f>D5548/M5548</f>
        <v>-2.0427786119692284E-2</v>
      </c>
      <c r="O5548" s="18">
        <f>AVERAGE(D5304:D5547)-M5548*_xlfn.PERCENTILE.EXC(N5304:N5547,0.95)</f>
        <v>-2.3972932711818204E-2</v>
      </c>
      <c r="P5548" s="4">
        <f>LN(C5548/C5547)</f>
        <v>-2.3085453843063064E-3</v>
      </c>
      <c r="Q5548">
        <f>$Y$3*D5548+$Y$4*P5548</f>
        <v>-1.8864782375039148E-3</v>
      </c>
    </row>
    <row r="5549" spans="1:17" x14ac:dyDescent="0.25">
      <c r="A5549" s="5">
        <v>40911</v>
      </c>
      <c r="B5549">
        <v>12.433824</v>
      </c>
      <c r="C5549">
        <v>21.238758000000001</v>
      </c>
      <c r="D5549" s="10">
        <f t="shared" si="147"/>
        <v>1.5265408283658279E-2</v>
      </c>
      <c r="E5549" s="6">
        <f t="shared" si="140"/>
        <v>1.6682570260322965E-2</v>
      </c>
      <c r="F5549" s="17">
        <f t="shared" si="143"/>
        <v>-2.6735156673638114E-2</v>
      </c>
      <c r="G5549" s="17">
        <f t="shared" si="144"/>
        <v>-2.5547489652446315E-2</v>
      </c>
      <c r="H5549">
        <f t="shared" si="141"/>
        <v>1.9745756058019723E-4</v>
      </c>
      <c r="I5549">
        <f t="shared" si="142"/>
        <v>1.4051959314636419E-2</v>
      </c>
      <c r="J5549" s="19">
        <f>AVERAGE(D5305:D5548)-I5549*_xlfn.NORM.S.INV(0.95)</f>
        <v>-2.2449378295095811E-2</v>
      </c>
      <c r="K5549" s="26">
        <f t="shared" si="145"/>
        <v>0</v>
      </c>
      <c r="L5549" s="4">
        <f>0.94*L5548+(1-0.94)*D5548^2</f>
        <v>1.9745756058019289E-4</v>
      </c>
      <c r="M5549" s="4">
        <f t="shared" si="146"/>
        <v>1.4051959314636264E-2</v>
      </c>
      <c r="N5549" s="4">
        <f>D5549/M5549</f>
        <v>1.0863544322789285</v>
      </c>
      <c r="O5549" s="18">
        <f>AVERAGE(D5305:D5548)-M5549*_xlfn.PERCENTILE.EXC(N5305:N5548,0.95)</f>
        <v>-2.3256089461312687E-2</v>
      </c>
      <c r="P5549" s="4">
        <f>LN(C5549/C5548)</f>
        <v>3.0725060099622736E-2</v>
      </c>
      <c r="Q5549">
        <f>$Y$3*D5549+$Y$4*P5549</f>
        <v>2.7482785396810792E-2</v>
      </c>
    </row>
    <row r="5550" spans="1:17" x14ac:dyDescent="0.25">
      <c r="A5550" s="5">
        <v>40912</v>
      </c>
      <c r="B5550">
        <v>12.500643</v>
      </c>
      <c r="C5550">
        <v>21.738579000000001</v>
      </c>
      <c r="D5550" s="10">
        <f t="shared" si="147"/>
        <v>5.3595819753088194E-3</v>
      </c>
      <c r="E5550" s="6">
        <f t="shared" si="140"/>
        <v>1.6678573779816491E-2</v>
      </c>
      <c r="F5550" s="17">
        <f t="shared" si="143"/>
        <v>-2.6728750491135864E-2</v>
      </c>
      <c r="G5550" s="17">
        <f t="shared" si="144"/>
        <v>-2.5547489652446315E-2</v>
      </c>
      <c r="H5550">
        <f t="shared" si="141"/>
        <v>1.9959206834939237E-4</v>
      </c>
      <c r="I5550">
        <f t="shared" si="142"/>
        <v>1.4127705700126697E-2</v>
      </c>
      <c r="J5550" s="19">
        <f>AVERAGE(D5306:D5549)-I5550*_xlfn.NORM.S.INV(0.95)</f>
        <v>-2.2526372252927255E-2</v>
      </c>
      <c r="K5550" s="26">
        <f t="shared" si="145"/>
        <v>0</v>
      </c>
      <c r="L5550" s="4">
        <f>0.94*L5549+(1-0.94)*D5549^2</f>
        <v>1.9959206834938828E-4</v>
      </c>
      <c r="M5550" s="4">
        <f t="shared" si="146"/>
        <v>1.4127705700126553E-2</v>
      </c>
      <c r="N5550" s="4">
        <f>D5550/M5550</f>
        <v>0.37936676266273084</v>
      </c>
      <c r="O5550" s="18">
        <f>AVERAGE(D5306:D5549)-M5550*_xlfn.PERCENTILE.EXC(N5306:N5549,0.95)</f>
        <v>-2.3337431955430612E-2</v>
      </c>
      <c r="P5550" s="4">
        <f>LN(C5550/C5549)</f>
        <v>2.3260796083557377E-2</v>
      </c>
      <c r="Q5550">
        <f>$Y$3*D5550+$Y$4*P5550</f>
        <v>1.9506464851280936E-2</v>
      </c>
    </row>
    <row r="5551" spans="1:17" x14ac:dyDescent="0.25">
      <c r="A5551" s="5">
        <v>40913</v>
      </c>
      <c r="B5551">
        <v>12.639427</v>
      </c>
      <c r="C5551">
        <v>21.960728</v>
      </c>
      <c r="D5551" s="10">
        <f t="shared" si="147"/>
        <v>1.10409724274276E-2</v>
      </c>
      <c r="E5551" s="6">
        <f t="shared" si="140"/>
        <v>1.6623622480774734E-2</v>
      </c>
      <c r="F5551" s="17">
        <f t="shared" si="143"/>
        <v>-2.6733273900103358E-2</v>
      </c>
      <c r="G5551" s="17">
        <f t="shared" si="144"/>
        <v>-2.5547489652446315E-2</v>
      </c>
      <c r="H5551">
        <f t="shared" si="141"/>
        <v>1.8934005138543212E-4</v>
      </c>
      <c r="I5551">
        <f t="shared" si="142"/>
        <v>1.3760089076217208E-2</v>
      </c>
      <c r="J5551" s="19">
        <f>AVERAGE(D5307:D5550)-I5551*_xlfn.NORM.S.INV(0.95)</f>
        <v>-2.1932793750185687E-2</v>
      </c>
      <c r="K5551" s="26">
        <f t="shared" si="145"/>
        <v>0</v>
      </c>
      <c r="L5551" s="4">
        <f>0.94*L5550+(1-0.94)*D5550^2</f>
        <v>1.8934005138542827E-4</v>
      </c>
      <c r="M5551" s="4">
        <f t="shared" si="146"/>
        <v>1.3760089076217067E-2</v>
      </c>
      <c r="N5551" s="4">
        <f>D5551/M5551</f>
        <v>0.80239105766479468</v>
      </c>
      <c r="O5551" s="18">
        <f>AVERAGE(D5307:D5550)-M5551*_xlfn.PERCENTILE.EXC(N5307:N5550,0.95)</f>
        <v>-2.2722748891484835E-2</v>
      </c>
      <c r="P5551" s="4">
        <f>LN(C5551/C5550)</f>
        <v>1.0167251104492684E-2</v>
      </c>
      <c r="Q5551">
        <f>$Y$3*D5551+$Y$4*P5551</f>
        <v>1.0350492265185184E-2</v>
      </c>
    </row>
    <row r="5552" spans="1:17" x14ac:dyDescent="0.25">
      <c r="A5552" s="5">
        <v>40914</v>
      </c>
      <c r="B5552">
        <v>12.771557</v>
      </c>
      <c r="C5552">
        <v>22.301881999999999</v>
      </c>
      <c r="D5552" s="10">
        <f t="shared" si="147"/>
        <v>1.0399533589314749E-2</v>
      </c>
      <c r="E5552" s="6">
        <f t="shared" si="140"/>
        <v>1.6630076765801995E-2</v>
      </c>
      <c r="F5552" s="17">
        <f t="shared" si="143"/>
        <v>-2.6504500554700581E-2</v>
      </c>
      <c r="G5552" s="17">
        <f t="shared" si="144"/>
        <v>-2.5547489652446315E-2</v>
      </c>
      <c r="H5552">
        <f t="shared" si="141"/>
        <v>1.8529383263089918E-4</v>
      </c>
      <c r="I5552">
        <f t="shared" si="142"/>
        <v>1.3612267725507722E-2</v>
      </c>
      <c r="J5552" s="19">
        <f>AVERAGE(D5308:D5551)-I5552*_xlfn.NORM.S.INV(0.95)</f>
        <v>-2.1551262763462076E-2</v>
      </c>
      <c r="K5552" s="26">
        <f t="shared" si="145"/>
        <v>0</v>
      </c>
      <c r="L5552" s="4">
        <f>0.94*L5551+(1-0.94)*D5551^2</f>
        <v>1.8529383263089555E-4</v>
      </c>
      <c r="M5552" s="4">
        <f t="shared" si="146"/>
        <v>1.3612267725507589E-2</v>
      </c>
      <c r="N5552" s="4">
        <f>D5552/M5552</f>
        <v>0.7639824457630523</v>
      </c>
      <c r="O5552" s="18">
        <f>AVERAGE(D5308:D5551)-M5552*_xlfn.PERCENTILE.EXC(N5308:N5551,0.95)</f>
        <v>-2.2332731605338323E-2</v>
      </c>
      <c r="P5552" s="4">
        <f>LN(C5552/C5551)</f>
        <v>1.5415302248069317E-2</v>
      </c>
      <c r="Q5552">
        <f>$Y$3*D5552+$Y$4*P5552</f>
        <v>1.4363370417325019E-2</v>
      </c>
    </row>
    <row r="5553" spans="1:17" x14ac:dyDescent="0.25">
      <c r="A5553" s="5">
        <v>40917</v>
      </c>
      <c r="B5553">
        <v>12.751302000000001</v>
      </c>
      <c r="C5553">
        <v>22.008329</v>
      </c>
      <c r="D5553" s="10">
        <f t="shared" si="147"/>
        <v>-1.5872049641641563E-3</v>
      </c>
      <c r="E5553" s="6">
        <f t="shared" si="140"/>
        <v>1.6584975271091432E-2</v>
      </c>
      <c r="F5553" s="17">
        <f t="shared" si="143"/>
        <v>-2.645066273888735E-2</v>
      </c>
      <c r="G5553" s="17">
        <f t="shared" si="144"/>
        <v>-2.5547489652446315E-2</v>
      </c>
      <c r="H5553">
        <f t="shared" si="141"/>
        <v>1.8066522060556235E-4</v>
      </c>
      <c r="I5553">
        <f t="shared" si="142"/>
        <v>1.3441176310336917E-2</v>
      </c>
      <c r="J5553" s="19">
        <f>AVERAGE(D5309:D5552)-I5553*_xlfn.NORM.S.INV(0.95)</f>
        <v>-2.1205388258728416E-2</v>
      </c>
      <c r="K5553" s="26">
        <f t="shared" si="145"/>
        <v>0</v>
      </c>
      <c r="L5553" s="4">
        <f>0.94*L5552+(1-0.94)*D5552^2</f>
        <v>1.8066522060555893E-4</v>
      </c>
      <c r="M5553" s="4">
        <f t="shared" si="146"/>
        <v>1.344117631033679E-2</v>
      </c>
      <c r="N5553" s="4">
        <f>D5553/M5553</f>
        <v>-0.11808527226471494</v>
      </c>
      <c r="O5553" s="18">
        <f>AVERAGE(D5309:D5552)-M5553*_xlfn.PERCENTILE.EXC(N5309:N5552,0.95)</f>
        <v>-2.1977034886351717E-2</v>
      </c>
      <c r="P5553" s="4">
        <f>LN(C5553/C5552)</f>
        <v>-1.32500969039303E-2</v>
      </c>
      <c r="Q5553">
        <f>$Y$3*D5553+$Y$4*P5553</f>
        <v>-1.0804097475994669E-2</v>
      </c>
    </row>
    <row r="5554" spans="1:17" x14ac:dyDescent="0.25">
      <c r="A5554" s="5">
        <v>40918</v>
      </c>
      <c r="B5554">
        <v>12.796953999999999</v>
      </c>
      <c r="C5554">
        <v>22.087669000000002</v>
      </c>
      <c r="D5554" s="10">
        <f t="shared" si="147"/>
        <v>3.5737898186736297E-3</v>
      </c>
      <c r="E5554" s="6">
        <f t="shared" si="140"/>
        <v>1.6540676958139211E-2</v>
      </c>
      <c r="F5554" s="17">
        <f t="shared" si="143"/>
        <v>-2.6307789851363055E-2</v>
      </c>
      <c r="G5554" s="17">
        <f t="shared" si="144"/>
        <v>-2.5547489652446315E-2</v>
      </c>
      <c r="H5554">
        <f t="shared" si="141"/>
        <v>1.6997646054512462E-4</v>
      </c>
      <c r="I5554">
        <f t="shared" si="142"/>
        <v>1.3037502082267317E-2</v>
      </c>
      <c r="J5554" s="19">
        <f>AVERAGE(D5310:D5553)-I5554*_xlfn.NORM.S.INV(0.95)</f>
        <v>-2.0472715710212606E-2</v>
      </c>
      <c r="K5554" s="26">
        <f t="shared" si="145"/>
        <v>0</v>
      </c>
      <c r="L5554" s="4">
        <f>0.94*L5553+(1-0.94)*D5553^2</f>
        <v>1.6997646054512142E-4</v>
      </c>
      <c r="M5554" s="4">
        <f t="shared" si="146"/>
        <v>1.3037502082267194E-2</v>
      </c>
      <c r="N5554" s="4">
        <f>D5554/M5554</f>
        <v>0.27411614557166425</v>
      </c>
      <c r="O5554" s="18">
        <f>AVERAGE(D5310:D5553)-M5554*_xlfn.PERCENTILE.EXC(N5310:N5553,0.95)</f>
        <v>-2.1221187739902184E-2</v>
      </c>
      <c r="P5554" s="4">
        <f>LN(C5554/C5553)</f>
        <v>3.5985163831226655E-3</v>
      </c>
      <c r="Q5554">
        <f>$Y$3*D5554+$Y$4*P5554</f>
        <v>3.5933306056320125E-3</v>
      </c>
    </row>
    <row r="5555" spans="1:17" x14ac:dyDescent="0.25">
      <c r="A5555" s="5">
        <v>40919</v>
      </c>
      <c r="B5555">
        <v>12.776092999999999</v>
      </c>
      <c r="C5555">
        <v>21.992463999999998</v>
      </c>
      <c r="D5555" s="10">
        <f t="shared" si="147"/>
        <v>-1.6314836966600593E-3</v>
      </c>
      <c r="E5555" s="6">
        <f t="shared" si="140"/>
        <v>1.6419539222868609E-2</v>
      </c>
      <c r="F5555" s="17">
        <f t="shared" si="143"/>
        <v>-2.6146189755690285E-2</v>
      </c>
      <c r="G5555" s="17">
        <f t="shared" si="144"/>
        <v>-2.5547489652446315E-2</v>
      </c>
      <c r="H5555">
        <f t="shared" si="141"/>
        <v>1.6054419133250045E-4</v>
      </c>
      <c r="I5555">
        <f t="shared" si="142"/>
        <v>1.2670603432058808E-2</v>
      </c>
      <c r="J5555" s="19">
        <f>AVERAGE(D5311:D5554)-I5555*_xlfn.NORM.S.INV(0.95)</f>
        <v>-1.9780485279748065E-2</v>
      </c>
      <c r="K5555" s="26">
        <f t="shared" si="145"/>
        <v>0</v>
      </c>
      <c r="L5555" s="4">
        <f>0.94*L5554+(1-0.94)*D5554^2</f>
        <v>1.6054419133249744E-4</v>
      </c>
      <c r="M5555" s="4">
        <f t="shared" si="146"/>
        <v>1.267060343205869E-2</v>
      </c>
      <c r="N5555" s="4">
        <f>D5555/M5555</f>
        <v>-0.12876132580490524</v>
      </c>
      <c r="O5555" s="18">
        <f>AVERAGE(D5311:D5554)-M5555*_xlfn.PERCENTILE.EXC(N5311:N5554,0.95)</f>
        <v>-2.0507893966499779E-2</v>
      </c>
      <c r="P5555" s="4">
        <f>LN(C5555/C5554)</f>
        <v>-4.3196397813991764E-3</v>
      </c>
      <c r="Q5555">
        <f>$Y$3*D5555+$Y$4*P5555</f>
        <v>-3.7558663811626133E-3</v>
      </c>
    </row>
    <row r="5556" spans="1:17" x14ac:dyDescent="0.25">
      <c r="A5556" s="5">
        <v>40920</v>
      </c>
      <c r="B5556">
        <v>12.741018</v>
      </c>
      <c r="C5556">
        <v>22.214608999999999</v>
      </c>
      <c r="D5556" s="10">
        <f t="shared" si="147"/>
        <v>-2.7491373996600503E-3</v>
      </c>
      <c r="E5556" s="6">
        <f t="shared" si="140"/>
        <v>1.6406778110224327E-2</v>
      </c>
      <c r="F5556" s="17">
        <f t="shared" si="143"/>
        <v>-2.6086056007873729E-2</v>
      </c>
      <c r="G5556" s="17">
        <f t="shared" si="144"/>
        <v>-2.5547489652446315E-2</v>
      </c>
      <c r="H5556">
        <f t="shared" si="141"/>
        <v>1.5107124419569846E-4</v>
      </c>
      <c r="I5556">
        <f t="shared" si="142"/>
        <v>1.2291104270800832E-2</v>
      </c>
      <c r="J5556" s="19">
        <f>AVERAGE(D5312:D5555)-I5556*_xlfn.NORM.S.INV(0.95)</f>
        <v>-1.929538480333182E-2</v>
      </c>
      <c r="K5556" s="26">
        <f t="shared" si="145"/>
        <v>0</v>
      </c>
      <c r="L5556" s="4">
        <f>0.94*L5555+(1-0.94)*D5555^2</f>
        <v>1.5107124419569564E-4</v>
      </c>
      <c r="M5556" s="4">
        <f t="shared" si="146"/>
        <v>1.2291104270800718E-2</v>
      </c>
      <c r="N5556" s="4">
        <f>D5556/M5556</f>
        <v>-0.22366886970367836</v>
      </c>
      <c r="O5556" s="18">
        <f>AVERAGE(D5312:D5555)-M5556*_xlfn.PERCENTILE.EXC(N5312:N5555,0.95)</f>
        <v>-1.8999055288478069E-2</v>
      </c>
      <c r="P5556" s="4">
        <f>LN(C5556/C5555)</f>
        <v>1.0050286291068319E-2</v>
      </c>
      <c r="Q5556">
        <f>$Y$3*D5556+$Y$4*P5556</f>
        <v>7.3659277985849286E-3</v>
      </c>
    </row>
    <row r="5557" spans="1:17" x14ac:dyDescent="0.25">
      <c r="A5557" s="5">
        <v>40921</v>
      </c>
      <c r="B5557">
        <v>12.693246</v>
      </c>
      <c r="C5557">
        <v>22.412952000000001</v>
      </c>
      <c r="D5557" s="10">
        <f t="shared" si="147"/>
        <v>-3.7565117809104901E-3</v>
      </c>
      <c r="E5557" s="6">
        <f t="shared" ref="E5557:E5620" si="148">_xlfn.STDEV.P(D5314:D5557)</f>
        <v>1.6404443937193675E-2</v>
      </c>
      <c r="F5557" s="17">
        <f t="shared" si="143"/>
        <v>-2.6124029299801083E-2</v>
      </c>
      <c r="G5557" s="17">
        <f t="shared" si="144"/>
        <v>-2.5547489652446315E-2</v>
      </c>
      <c r="H5557">
        <f t="shared" ref="H5557:H5620" si="149">0.94*H5556+(1-0.94)*D5556^2</f>
        <v>1.424604349304891E-4</v>
      </c>
      <c r="I5557">
        <f t="shared" ref="I5557:I5620" si="150">SQRT(H5557)</f>
        <v>1.1935679072867579E-2</v>
      </c>
      <c r="J5557" s="19">
        <f>AVERAGE(D5313:D5556)-I5557*_xlfn.NORM.S.INV(0.95)</f>
        <v>-1.8769725831745604E-2</v>
      </c>
      <c r="K5557" s="26">
        <f t="shared" si="145"/>
        <v>0</v>
      </c>
      <c r="L5557" s="4">
        <f>0.94*L5556+(1-0.94)*D5556^2</f>
        <v>1.4246043493048644E-4</v>
      </c>
      <c r="M5557" s="4">
        <f t="shared" si="146"/>
        <v>1.1935679072867468E-2</v>
      </c>
      <c r="N5557" s="4">
        <f>D5557/M5557</f>
        <v>-0.31472962350754735</v>
      </c>
      <c r="O5557" s="18">
        <f>AVERAGE(D5313:D5556)-M5557*_xlfn.PERCENTILE.EXC(N5313:N5556,0.95)</f>
        <v>-1.8481965357894991E-2</v>
      </c>
      <c r="P5557" s="4">
        <f>LN(C5557/C5556)</f>
        <v>8.8888705324956605E-3</v>
      </c>
      <c r="Q5557">
        <f>$Y$3*D5557+$Y$4*P5557</f>
        <v>6.2368183601560646E-3</v>
      </c>
    </row>
    <row r="5558" spans="1:17" x14ac:dyDescent="0.25">
      <c r="A5558" s="5">
        <v>40925</v>
      </c>
      <c r="B5558">
        <v>12.841100000000001</v>
      </c>
      <c r="C5558">
        <v>22.420887</v>
      </c>
      <c r="D5558" s="10">
        <f t="shared" si="147"/>
        <v>1.158092339501542E-2</v>
      </c>
      <c r="E5558" s="6">
        <f t="shared" si="148"/>
        <v>1.6417918150613192E-2</v>
      </c>
      <c r="F5558" s="17">
        <f t="shared" ref="F5558:F5621" si="151">AVERAGE(D5314:D5557)-E5557*_xlfn.NORM.S.INV(0.95)</f>
        <v>-2.6164891053382707E-2</v>
      </c>
      <c r="G5558" s="17">
        <f t="shared" ref="G5558:G5621" si="152">_xlfn.PERCENTILE.EXC(D5314:D5557,0.05)</f>
        <v>-2.5547489652446315E-2</v>
      </c>
      <c r="H5558">
        <f t="shared" si="149"/>
        <v>1.3475949168026692E-4</v>
      </c>
      <c r="I5558">
        <f t="shared" si="150"/>
        <v>1.160859559465601E-2</v>
      </c>
      <c r="J5558" s="19">
        <f>AVERAGE(D5314:D5557)-I5558*_xlfn.NORM.S.INV(0.95)</f>
        <v>-1.8276422512850426E-2</v>
      </c>
      <c r="K5558" s="26">
        <f t="shared" ref="K5558:K5621" si="153">IF(J5558&lt;=D5558,0,1)</f>
        <v>0</v>
      </c>
      <c r="L5558" s="4">
        <f>0.94*L5557+(1-0.94)*D5557^2</f>
        <v>1.347594916802644E-4</v>
      </c>
      <c r="M5558" s="4">
        <f t="shared" si="146"/>
        <v>1.1608595594655902E-2</v>
      </c>
      <c r="N5558" s="4">
        <f>D5558/M5558</f>
        <v>0.99761623191928384</v>
      </c>
      <c r="O5558" s="18">
        <f>AVERAGE(D5314:D5557)-M5558*_xlfn.PERCENTILE.EXC(N5314:N5557,0.95)</f>
        <v>-1.7996547781914337E-2</v>
      </c>
      <c r="P5558" s="4">
        <f>LN(C5558/C5557)</f>
        <v>3.5397370646096709E-4</v>
      </c>
      <c r="Q5558">
        <f>$Y$3*D5558+$Y$4*P5558</f>
        <v>2.7085451675952373E-3</v>
      </c>
    </row>
    <row r="5559" spans="1:17" x14ac:dyDescent="0.25">
      <c r="A5559" s="5">
        <v>40926</v>
      </c>
      <c r="B5559">
        <v>12.97444</v>
      </c>
      <c r="C5559">
        <v>22.397078</v>
      </c>
      <c r="D5559" s="10">
        <f t="shared" si="147"/>
        <v>1.0330303823306852E-2</v>
      </c>
      <c r="E5559" s="6">
        <f t="shared" si="148"/>
        <v>1.6369154297163228E-2</v>
      </c>
      <c r="F5559" s="17">
        <f t="shared" si="151"/>
        <v>-2.613195522071788E-2</v>
      </c>
      <c r="G5559" s="17">
        <f t="shared" si="152"/>
        <v>-2.5547489652446315E-2</v>
      </c>
      <c r="H5559">
        <f t="shared" si="149"/>
        <v>1.3472098938032385E-4</v>
      </c>
      <c r="I5559">
        <f t="shared" si="150"/>
        <v>1.1606937123131315E-2</v>
      </c>
      <c r="J5559" s="19">
        <f>AVERAGE(D5315:D5558)-I5559*_xlfn.NORM.S.INV(0.95)</f>
        <v>-1.82185956284696E-2</v>
      </c>
      <c r="K5559" s="26">
        <f t="shared" si="153"/>
        <v>0</v>
      </c>
      <c r="L5559" s="4">
        <f>0.94*L5558+(1-0.94)*D5558^2</f>
        <v>1.3472098938032147E-4</v>
      </c>
      <c r="M5559" s="4">
        <f t="shared" si="146"/>
        <v>1.1606937123131213E-2</v>
      </c>
      <c r="N5559" s="4">
        <f>D5559/M5559</f>
        <v>0.89001118156484316</v>
      </c>
      <c r="O5559" s="18">
        <f>AVERAGE(D5315:D5558)-M5559*_xlfn.PERCENTILE.EXC(N5315:N5558,0.95)</f>
        <v>-1.7938760882066355E-2</v>
      </c>
      <c r="P5559" s="4">
        <f>LN(C5559/C5558)</f>
        <v>-1.062475828152529E-3</v>
      </c>
      <c r="Q5559">
        <f>$Y$3*D5559+$Y$4*P5559</f>
        <v>1.3268743136464422E-3</v>
      </c>
    </row>
    <row r="5560" spans="1:17" x14ac:dyDescent="0.25">
      <c r="A5560" s="5">
        <v>40927</v>
      </c>
      <c r="B5560">
        <v>12.93332</v>
      </c>
      <c r="C5560">
        <v>22.309819999999998</v>
      </c>
      <c r="D5560" s="10">
        <f t="shared" si="147"/>
        <v>-3.1743411648557296E-3</v>
      </c>
      <c r="E5560" s="6">
        <f t="shared" si="148"/>
        <v>1.6362135800760725E-2</v>
      </c>
      <c r="F5560" s="17">
        <f t="shared" si="151"/>
        <v>-2.5923613883056421E-2</v>
      </c>
      <c r="G5560" s="17">
        <f t="shared" si="152"/>
        <v>-2.5547489652446315E-2</v>
      </c>
      <c r="H5560">
        <f t="shared" si="149"/>
        <v>1.3304064064241413E-4</v>
      </c>
      <c r="I5560">
        <f t="shared" si="150"/>
        <v>1.1534324455398943E-2</v>
      </c>
      <c r="J5560" s="19">
        <f>AVERAGE(D5316:D5559)-I5560*_xlfn.NORM.S.INV(0.95)</f>
        <v>-1.7971026482137227E-2</v>
      </c>
      <c r="K5560" s="26">
        <f t="shared" si="153"/>
        <v>0</v>
      </c>
      <c r="L5560" s="4">
        <f>0.94*L5559+(1-0.94)*D5559^2</f>
        <v>1.3304064064241188E-4</v>
      </c>
      <c r="M5560" s="4">
        <f t="shared" si="146"/>
        <v>1.1534324455398846E-2</v>
      </c>
      <c r="N5560" s="4">
        <f>D5560/M5560</f>
        <v>-0.27520824276535094</v>
      </c>
      <c r="O5560" s="18">
        <f>AVERAGE(D5316:D5559)-M5560*_xlfn.PERCENTILE.EXC(N5316:N5559,0.95)</f>
        <v>-1.7692942373929491E-2</v>
      </c>
      <c r="P5560" s="4">
        <f>LN(C5560/C5559)</f>
        <v>-3.9035636425369447E-3</v>
      </c>
      <c r="Q5560">
        <f>$Y$3*D5560+$Y$4*P5560</f>
        <v>-3.7506274949281023E-3</v>
      </c>
    </row>
    <row r="5561" spans="1:17" x14ac:dyDescent="0.25">
      <c r="A5561" s="5">
        <v>40928</v>
      </c>
      <c r="B5561">
        <v>12.708062</v>
      </c>
      <c r="C5561">
        <v>23.571283000000001</v>
      </c>
      <c r="D5561" s="10">
        <f t="shared" si="147"/>
        <v>-1.7570331820889743E-2</v>
      </c>
      <c r="E5561" s="6">
        <f t="shared" si="148"/>
        <v>1.6373460751564314E-2</v>
      </c>
      <c r="F5561" s="17">
        <f t="shared" si="151"/>
        <v>-2.5964157284544764E-2</v>
      </c>
      <c r="G5561" s="17">
        <f t="shared" si="152"/>
        <v>-2.5547489652446315E-2</v>
      </c>
      <c r="H5561">
        <f t="shared" si="149"/>
        <v>1.2566278871372315E-4</v>
      </c>
      <c r="I5561">
        <f t="shared" si="150"/>
        <v>1.1209941512502335E-2</v>
      </c>
      <c r="J5561" s="19">
        <f>AVERAGE(D5317:D5560)-I5561*_xlfn.NORM.S.INV(0.95)</f>
        <v>-1.7489551822744299E-2</v>
      </c>
      <c r="K5561" s="26">
        <f t="shared" si="153"/>
        <v>1</v>
      </c>
      <c r="L5561" s="4">
        <f>0.94*L5560+(1-0.94)*D5560^2</f>
        <v>1.2566278871372103E-4</v>
      </c>
      <c r="M5561" s="4">
        <f t="shared" si="146"/>
        <v>1.1209941512502241E-2</v>
      </c>
      <c r="N5561" s="4">
        <f>D5561/M5561</f>
        <v>-1.5673883580296897</v>
      </c>
      <c r="O5561" s="18">
        <f>AVERAGE(D5317:D5560)-M5561*_xlfn.PERCENTILE.EXC(N5317:N5560,0.95)</f>
        <v>-1.7219288349524076E-2</v>
      </c>
      <c r="P5561" s="4">
        <f>LN(C5561/C5560)</f>
        <v>5.500220878761098E-2</v>
      </c>
      <c r="Q5561">
        <f>$Y$3*D5561+$Y$4*P5561</f>
        <v>3.9781936343263241E-2</v>
      </c>
    </row>
    <row r="5562" spans="1:17" x14ac:dyDescent="0.25">
      <c r="A5562" s="5">
        <v>40931</v>
      </c>
      <c r="B5562">
        <v>12.923041</v>
      </c>
      <c r="C5562">
        <v>23.587156</v>
      </c>
      <c r="D5562" s="10">
        <f t="shared" si="147"/>
        <v>1.6775246964091866E-2</v>
      </c>
      <c r="E5562" s="6">
        <f t="shared" si="148"/>
        <v>1.6404125021078301E-2</v>
      </c>
      <c r="F5562" s="17">
        <f t="shared" si="151"/>
        <v>-2.6123187230325765E-2</v>
      </c>
      <c r="G5562" s="17">
        <f t="shared" si="152"/>
        <v>-2.5547489652446315E-2</v>
      </c>
      <c r="H5562">
        <f t="shared" si="149"/>
        <v>1.3664601500867001E-4</v>
      </c>
      <c r="I5562">
        <f t="shared" si="150"/>
        <v>1.1689568640829737E-2</v>
      </c>
      <c r="J5562" s="19">
        <f>AVERAGE(D5318:D5561)-I5562*_xlfn.NORM.S.INV(0.95)</f>
        <v>-1.8418870303734611E-2</v>
      </c>
      <c r="K5562" s="26">
        <f t="shared" si="153"/>
        <v>0</v>
      </c>
      <c r="L5562" s="4">
        <f>0.94*L5561+(1-0.94)*D5561^2</f>
        <v>1.3664601500866803E-4</v>
      </c>
      <c r="M5562" s="4">
        <f t="shared" si="146"/>
        <v>1.1689568640829654E-2</v>
      </c>
      <c r="N5562" s="4">
        <f>D5562/M5562</f>
        <v>1.4350612481540861</v>
      </c>
      <c r="O5562" s="18">
        <f>AVERAGE(D5318:D5561)-M5562*_xlfn.PERCENTILE.EXC(N5318:N5561,0.95)</f>
        <v>-1.8137043372006813E-2</v>
      </c>
      <c r="P5562" s="4">
        <f>LN(C5562/C5561)</f>
        <v>6.7317752393913444E-4</v>
      </c>
      <c r="Q5562">
        <f>$Y$3*D5562+$Y$4*P5562</f>
        <v>4.0501832308087017E-3</v>
      </c>
    </row>
    <row r="5563" spans="1:17" x14ac:dyDescent="0.25">
      <c r="A5563" s="5">
        <v>40932</v>
      </c>
      <c r="B5563">
        <v>12.711385</v>
      </c>
      <c r="C5563">
        <v>23.277733000000001</v>
      </c>
      <c r="D5563" s="10">
        <f t="shared" si="147"/>
        <v>-1.6513793595816097E-2</v>
      </c>
      <c r="E5563" s="6">
        <f t="shared" si="148"/>
        <v>1.6440322068283338E-2</v>
      </c>
      <c r="F5563" s="17">
        <f t="shared" si="151"/>
        <v>-2.6096431538637666E-2</v>
      </c>
      <c r="G5563" s="17">
        <f t="shared" si="152"/>
        <v>-2.5547489652446315E-2</v>
      </c>
      <c r="H5563">
        <f t="shared" si="149"/>
        <v>1.4533178875052625E-4</v>
      </c>
      <c r="I5563">
        <f t="shared" si="150"/>
        <v>1.20553634847949E-2</v>
      </c>
      <c r="J5563" s="19">
        <f>AVERAGE(D5319:D5562)-I5563*_xlfn.NORM.S.INV(0.95)</f>
        <v>-1.8943355352934857E-2</v>
      </c>
      <c r="K5563" s="26">
        <f t="shared" si="153"/>
        <v>0</v>
      </c>
      <c r="L5563" s="4">
        <f>0.94*L5562+(1-0.94)*D5562^2</f>
        <v>1.4533178875052438E-4</v>
      </c>
      <c r="M5563" s="4">
        <f t="shared" si="146"/>
        <v>1.2055363484794824E-2</v>
      </c>
      <c r="N5563" s="4">
        <f>D5563/M5563</f>
        <v>-1.3698295880206846</v>
      </c>
      <c r="O5563" s="18">
        <f>AVERAGE(D5319:D5562)-M5563*_xlfn.PERCENTILE.EXC(N5319:N5562,0.95)</f>
        <v>-1.8652709375638839E-2</v>
      </c>
      <c r="P5563" s="4">
        <f>LN(C5563/C5562)</f>
        <v>-1.3205088196122665E-2</v>
      </c>
      <c r="Q5563">
        <f>$Y$3*D5563+$Y$4*P5563</f>
        <v>-1.3899006270358026E-2</v>
      </c>
    </row>
    <row r="5564" spans="1:17" x14ac:dyDescent="0.25">
      <c r="A5564" s="5">
        <v>40933</v>
      </c>
      <c r="B5564">
        <v>13.505075</v>
      </c>
      <c r="C5564">
        <v>23.452276000000001</v>
      </c>
      <c r="D5564" s="10">
        <f t="shared" si="147"/>
        <v>6.0567492147724743E-2</v>
      </c>
      <c r="E5564" s="6">
        <f t="shared" si="148"/>
        <v>1.6870096063611641E-2</v>
      </c>
      <c r="F5564" s="17">
        <f t="shared" si="151"/>
        <v>-2.6213161789541591E-2</v>
      </c>
      <c r="G5564" s="17">
        <f t="shared" si="152"/>
        <v>-2.5547489652446315E-2</v>
      </c>
      <c r="H5564">
        <f t="shared" si="149"/>
        <v>1.5297420416100768E-4</v>
      </c>
      <c r="I5564">
        <f t="shared" si="150"/>
        <v>1.2368274097909041E-2</v>
      </c>
      <c r="J5564" s="19">
        <f>AVERAGE(D5320:D5563)-I5564*_xlfn.NORM.S.INV(0.95)</f>
        <v>-1.9515238916351051E-2</v>
      </c>
      <c r="K5564" s="26">
        <f t="shared" si="153"/>
        <v>0</v>
      </c>
      <c r="L5564" s="4">
        <f>0.94*L5563+(1-0.94)*D5563^2</f>
        <v>1.5297420416100592E-4</v>
      </c>
      <c r="M5564" s="4">
        <f t="shared" si="146"/>
        <v>1.2368274097908969E-2</v>
      </c>
      <c r="N5564" s="4">
        <f>D5564/M5564</f>
        <v>4.8970043571369857</v>
      </c>
      <c r="O5564" s="18">
        <f>AVERAGE(D5320:D5563)-M5564*_xlfn.PERCENTILE.EXC(N5320:N5563,0.95)</f>
        <v>-1.9217048893529615E-2</v>
      </c>
      <c r="P5564" s="4">
        <f>LN(C5564/C5563)</f>
        <v>7.4703093553656081E-3</v>
      </c>
      <c r="Q5564">
        <f>$Y$3*D5564+$Y$4*P5564</f>
        <v>1.8606113357139471E-2</v>
      </c>
    </row>
    <row r="5565" spans="1:17" x14ac:dyDescent="0.25">
      <c r="A5565" s="5">
        <v>40934</v>
      </c>
      <c r="B5565">
        <v>13.443693</v>
      </c>
      <c r="C5565">
        <v>23.404675000000001</v>
      </c>
      <c r="D5565" s="10">
        <f t="shared" si="147"/>
        <v>-4.5554665913716992E-3</v>
      </c>
      <c r="E5565" s="6">
        <f t="shared" si="148"/>
        <v>1.6848616143315238E-2</v>
      </c>
      <c r="F5565" s="17">
        <f t="shared" si="151"/>
        <v>-2.6708204451885074E-2</v>
      </c>
      <c r="G5565" s="17">
        <f t="shared" si="152"/>
        <v>-2.5547489652446315E-2</v>
      </c>
      <c r="H5565">
        <f t="shared" si="149"/>
        <v>3.6390101821522932E-4</v>
      </c>
      <c r="I5565">
        <f t="shared" si="150"/>
        <v>1.907618982436559E-2</v>
      </c>
      <c r="J5565" s="19">
        <f>AVERAGE(D5321:D5564)-I5565*_xlfn.NORM.S.INV(0.95)</f>
        <v>-3.0336905775656221E-2</v>
      </c>
      <c r="K5565" s="26">
        <f t="shared" si="153"/>
        <v>0</v>
      </c>
      <c r="L5565" s="4">
        <f>0.94*L5564+(1-0.94)*D5564^2</f>
        <v>3.6390101821522764E-4</v>
      </c>
      <c r="M5565" s="4">
        <f t="shared" si="146"/>
        <v>1.9076189824365548E-2</v>
      </c>
      <c r="N5565" s="4">
        <f>D5565/M5565</f>
        <v>-0.23880379852129138</v>
      </c>
      <c r="O5565" s="18">
        <f>AVERAGE(D5321:D5564)-M5565*_xlfn.PERCENTILE.EXC(N5321:N5564,0.95)</f>
        <v>-3.1432053789938005E-2</v>
      </c>
      <c r="P5565" s="4">
        <f>LN(C5565/C5564)</f>
        <v>-2.0317590179915954E-3</v>
      </c>
      <c r="Q5565">
        <f>$Y$3*D5565+$Y$4*P5565</f>
        <v>-2.5610434624197343E-3</v>
      </c>
    </row>
    <row r="5566" spans="1:17" x14ac:dyDescent="0.25">
      <c r="A5566" s="5">
        <v>40935</v>
      </c>
      <c r="B5566">
        <v>13.523821999999999</v>
      </c>
      <c r="C5566">
        <v>23.190467999999999</v>
      </c>
      <c r="D5566" s="10">
        <f t="shared" si="147"/>
        <v>5.9426488360779664E-3</v>
      </c>
      <c r="E5566" s="6">
        <f t="shared" si="148"/>
        <v>1.6842983500405383E-2</v>
      </c>
      <c r="F5566" s="17">
        <f t="shared" si="151"/>
        <v>-2.6754688478167608E-2</v>
      </c>
      <c r="G5566" s="17">
        <f t="shared" si="152"/>
        <v>-2.5547489652446315E-2</v>
      </c>
      <c r="H5566">
        <f t="shared" si="149"/>
        <v>3.4331209367422172E-4</v>
      </c>
      <c r="I5566">
        <f t="shared" si="150"/>
        <v>1.852868299891338E-2</v>
      </c>
      <c r="J5566" s="19">
        <f>AVERAGE(D5322:D5565)-I5566*_xlfn.NORM.S.INV(0.95)</f>
        <v>-2.9518152539119165E-2</v>
      </c>
      <c r="K5566" s="26">
        <f t="shared" si="153"/>
        <v>0</v>
      </c>
      <c r="L5566" s="4">
        <f>0.94*L5565+(1-0.94)*D5565^2</f>
        <v>3.4331209367422015E-4</v>
      </c>
      <c r="M5566" s="4">
        <f t="shared" si="146"/>
        <v>1.8528682998913339E-2</v>
      </c>
      <c r="N5566" s="4">
        <f>D5566/M5566</f>
        <v>0.3207269958920711</v>
      </c>
      <c r="O5566" s="18">
        <f>AVERAGE(D5322:D5565)-M5566*_xlfn.PERCENTILE.EXC(N5322:N5565,0.95)</f>
        <v>-3.0581868647018159E-2</v>
      </c>
      <c r="P5566" s="4">
        <f>LN(C5566/C5565)</f>
        <v>-9.1944565574592421E-3</v>
      </c>
      <c r="Q5566">
        <f>$Y$3*D5566+$Y$4*P5566</f>
        <v>-6.0198278869362312E-3</v>
      </c>
    </row>
    <row r="5567" spans="1:17" x14ac:dyDescent="0.25">
      <c r="A5567" s="5">
        <v>40938</v>
      </c>
      <c r="B5567">
        <v>13.697075999999999</v>
      </c>
      <c r="C5567">
        <v>23.491942999999999</v>
      </c>
      <c r="D5567" s="10">
        <f t="shared" si="147"/>
        <v>1.2729656425012262E-2</v>
      </c>
      <c r="E5567" s="6">
        <f t="shared" si="148"/>
        <v>1.6853288217063674E-2</v>
      </c>
      <c r="F5567" s="17">
        <f t="shared" si="151"/>
        <v>-2.6759554420555866E-2</v>
      </c>
      <c r="G5567" s="17">
        <f t="shared" si="152"/>
        <v>-2.5547489652446315E-2</v>
      </c>
      <c r="H5567">
        <f t="shared" si="149"/>
        <v>3.2483227256510476E-4</v>
      </c>
      <c r="I5567">
        <f t="shared" si="150"/>
        <v>1.8023103854916466E-2</v>
      </c>
      <c r="J5567" s="19">
        <f>AVERAGE(D5323:D5566)-I5567*_xlfn.NORM.S.INV(0.95)</f>
        <v>-2.8700679665912679E-2</v>
      </c>
      <c r="K5567" s="26">
        <f t="shared" si="153"/>
        <v>0</v>
      </c>
      <c r="L5567" s="4">
        <f>0.94*L5566+(1-0.94)*D5566^2</f>
        <v>3.2483227256510324E-4</v>
      </c>
      <c r="M5567" s="4">
        <f t="shared" si="146"/>
        <v>1.8023103854916424E-2</v>
      </c>
      <c r="N5567" s="4">
        <f>D5567/M5567</f>
        <v>0.70629656953010389</v>
      </c>
      <c r="O5567" s="18">
        <f>AVERAGE(D5323:D5566)-M5567*_xlfn.PERCENTILE.EXC(N5323:N5566,0.95)</f>
        <v>-2.9735370900359045E-2</v>
      </c>
      <c r="P5567" s="4">
        <f>LN(C5567/C5566)</f>
        <v>1.2916179123067403E-2</v>
      </c>
      <c r="Q5567">
        <f>$Y$3*D5567+$Y$4*P5567</f>
        <v>1.2877060659559712E-2</v>
      </c>
    </row>
    <row r="5568" spans="1:17" x14ac:dyDescent="0.25">
      <c r="A5568" s="5">
        <v>40939</v>
      </c>
      <c r="B5568">
        <v>13.801988</v>
      </c>
      <c r="C5568">
        <v>23.42848</v>
      </c>
      <c r="D5568" s="10">
        <f t="shared" si="147"/>
        <v>7.6302603612395424E-3</v>
      </c>
      <c r="E5568" s="6">
        <f t="shared" si="148"/>
        <v>1.6843494337777851E-2</v>
      </c>
      <c r="F5568" s="17">
        <f t="shared" si="151"/>
        <v>-2.6758344310568859E-2</v>
      </c>
      <c r="G5568" s="17">
        <f t="shared" si="152"/>
        <v>-2.5547489652446315E-2</v>
      </c>
      <c r="H5568">
        <f t="shared" si="149"/>
        <v>3.1506498537312987E-4</v>
      </c>
      <c r="I5568">
        <f t="shared" si="150"/>
        <v>1.7750070010372633E-2</v>
      </c>
      <c r="J5568" s="19">
        <f>AVERAGE(D5324:D5567)-I5568*_xlfn.NORM.S.INV(0.95)</f>
        <v>-2.8233419095877146E-2</v>
      </c>
      <c r="K5568" s="26">
        <f t="shared" si="153"/>
        <v>0</v>
      </c>
      <c r="L5568" s="4">
        <f>0.94*L5567+(1-0.94)*D5567^2</f>
        <v>3.1506498537312841E-4</v>
      </c>
      <c r="M5568" s="4">
        <f t="shared" si="146"/>
        <v>1.7750070010372591E-2</v>
      </c>
      <c r="N5568" s="4">
        <f>D5568/M5568</f>
        <v>0.42987212764685739</v>
      </c>
      <c r="O5568" s="18">
        <f>AVERAGE(D5324:D5567)-M5568*_xlfn.PERCENTILE.EXC(N5324:N5567,0.95)</f>
        <v>-2.9252435686936286E-2</v>
      </c>
      <c r="P5568" s="4">
        <f>LN(C5568/C5567)</f>
        <v>-2.7051349771741698E-3</v>
      </c>
      <c r="Q5568">
        <f>$Y$3*D5568+$Y$4*P5568</f>
        <v>-5.3754470746998086E-4</v>
      </c>
    </row>
    <row r="5569" spans="1:17" x14ac:dyDescent="0.25">
      <c r="A5569" s="5">
        <v>40940</v>
      </c>
      <c r="B5569">
        <v>13.79322</v>
      </c>
      <c r="C5569">
        <v>23.714092000000001</v>
      </c>
      <c r="D5569" s="10">
        <f t="shared" si="147"/>
        <v>-6.3547267301347177E-4</v>
      </c>
      <c r="E5569" s="6">
        <f t="shared" si="148"/>
        <v>1.6840183746532098E-2</v>
      </c>
      <c r="F5569" s="17">
        <f t="shared" si="151"/>
        <v>-2.6669330323466904E-2</v>
      </c>
      <c r="G5569" s="17">
        <f t="shared" si="152"/>
        <v>-2.5547489652446315E-2</v>
      </c>
      <c r="H5569">
        <f t="shared" si="149"/>
        <v>2.9965433864156022E-4</v>
      </c>
      <c r="I5569">
        <f t="shared" si="150"/>
        <v>1.731052681582973E-2</v>
      </c>
      <c r="J5569" s="19">
        <f>AVERAGE(D5325:D5568)-I5569*_xlfn.NORM.S.INV(0.95)</f>
        <v>-2.7437530388894672E-2</v>
      </c>
      <c r="K5569" s="26">
        <f t="shared" si="153"/>
        <v>0</v>
      </c>
      <c r="L5569" s="4">
        <f>0.94*L5568+(1-0.94)*D5568^2</f>
        <v>2.9965433864155886E-4</v>
      </c>
      <c r="M5569" s="4">
        <f t="shared" si="146"/>
        <v>1.7310526815829692E-2</v>
      </c>
      <c r="N5569" s="4">
        <f>D5569/M5569</f>
        <v>-3.671018679988184E-2</v>
      </c>
      <c r="O5569" s="18">
        <f>AVERAGE(D5325:D5568)-M5569*_xlfn.PERCENTILE.EXC(N5325:N5568,0.95)</f>
        <v>-2.8431313174821522E-2</v>
      </c>
      <c r="P5569" s="4">
        <f>LN(C5569/C5568)</f>
        <v>1.211709427092106E-2</v>
      </c>
      <c r="Q5569">
        <f>$Y$3*D5569+$Y$4*P5569</f>
        <v>9.4425628073122048E-3</v>
      </c>
    </row>
    <row r="5570" spans="1:17" x14ac:dyDescent="0.25">
      <c r="A5570" s="5">
        <v>40941</v>
      </c>
      <c r="B5570">
        <v>13.760866999999999</v>
      </c>
      <c r="C5570">
        <v>23.761693999999999</v>
      </c>
      <c r="D5570" s="10">
        <f t="shared" si="147"/>
        <v>-2.3483278446451658E-3</v>
      </c>
      <c r="E5570" s="6">
        <f t="shared" si="148"/>
        <v>1.6837830597300457E-2</v>
      </c>
      <c r="F5570" s="17">
        <f t="shared" si="151"/>
        <v>-2.6693104541651087E-2</v>
      </c>
      <c r="G5570" s="17">
        <f t="shared" si="152"/>
        <v>-2.5547489652446315E-2</v>
      </c>
      <c r="H5570">
        <f t="shared" si="149"/>
        <v>2.8169930785415536E-4</v>
      </c>
      <c r="I5570">
        <f t="shared" si="150"/>
        <v>1.678390025751331E-2</v>
      </c>
      <c r="J5570" s="19">
        <f>AVERAGE(D5326:D5569)-I5570*_xlfn.NORM.S.INV(0.95)</f>
        <v>-2.6600526440601052E-2</v>
      </c>
      <c r="K5570" s="26">
        <f t="shared" si="153"/>
        <v>0</v>
      </c>
      <c r="L5570" s="4">
        <f>0.94*L5569+(1-0.94)*D5569^2</f>
        <v>2.8169930785415412E-4</v>
      </c>
      <c r="M5570" s="4">
        <f t="shared" ref="M5570:M5633" si="154">SQRT(L5570)</f>
        <v>1.6783900257513272E-2</v>
      </c>
      <c r="N5570" s="4">
        <f>D5570/M5570</f>
        <v>-0.13991550286971841</v>
      </c>
      <c r="O5570" s="18">
        <f>AVERAGE(D5326:D5569)-M5570*_xlfn.PERCENTILE.EXC(N5326:N5569,0.95)</f>
        <v>-2.7564076038720572E-2</v>
      </c>
      <c r="P5570" s="4">
        <f>LN(C5570/C5569)</f>
        <v>2.0053176561130163E-3</v>
      </c>
      <c r="Q5570">
        <f>$Y$3*D5570+$Y$4*P5570</f>
        <v>1.0922495715173044E-3</v>
      </c>
    </row>
    <row r="5571" spans="1:17" x14ac:dyDescent="0.25">
      <c r="A5571" s="5">
        <v>40942</v>
      </c>
      <c r="B5571">
        <v>13.898745</v>
      </c>
      <c r="C5571">
        <v>23.991776000000002</v>
      </c>
      <c r="D5571" s="10">
        <f t="shared" si="147"/>
        <v>9.9697090495140459E-3</v>
      </c>
      <c r="E5571" s="6">
        <f t="shared" si="148"/>
        <v>1.684752307201965E-2</v>
      </c>
      <c r="F5571" s="17">
        <f t="shared" si="151"/>
        <v>-2.6725531989724931E-2</v>
      </c>
      <c r="G5571" s="17">
        <f t="shared" si="152"/>
        <v>-2.5547489652446315E-2</v>
      </c>
      <c r="H5571">
        <f t="shared" si="149"/>
        <v>2.6512822800286214E-4</v>
      </c>
      <c r="I5571">
        <f t="shared" si="150"/>
        <v>1.6282758611576298E-2</v>
      </c>
      <c r="J5571" s="19">
        <f>AVERAGE(D5327:D5570)-I5571*_xlfn.NORM.S.INV(0.95)</f>
        <v>-2.5812519820787392E-2</v>
      </c>
      <c r="K5571" s="26">
        <f t="shared" si="153"/>
        <v>0</v>
      </c>
      <c r="L5571" s="4">
        <f>0.94*L5570+(1-0.94)*D5570^2</f>
        <v>2.65128228002861E-4</v>
      </c>
      <c r="M5571" s="4">
        <f t="shared" si="154"/>
        <v>1.6282758611576263E-2</v>
      </c>
      <c r="N5571" s="4">
        <f>D5571/M5571</f>
        <v>0.61228624014766508</v>
      </c>
      <c r="O5571" s="18">
        <f>AVERAGE(D5327:D5570)-M5571*_xlfn.PERCENTILE.EXC(N5327:N5570,0.95)</f>
        <v>-2.6747299298485867E-2</v>
      </c>
      <c r="P5571" s="4">
        <f>LN(C5571/C5570)</f>
        <v>9.6363167083610632E-3</v>
      </c>
      <c r="Q5571">
        <f>$Y$3*D5571+$Y$4*P5571</f>
        <v>9.7062374004115333E-3</v>
      </c>
    </row>
    <row r="5572" spans="1:17" x14ac:dyDescent="0.25">
      <c r="A5572" s="5">
        <v>40945</v>
      </c>
      <c r="B5572">
        <v>14.028449</v>
      </c>
      <c r="C5572">
        <v>23.960046999999999</v>
      </c>
      <c r="D5572" s="10">
        <f t="shared" ref="D5572:D5635" si="155">LN(B5572/B5571)</f>
        <v>9.2887908887735373E-3</v>
      </c>
      <c r="E5572" s="6">
        <f t="shared" si="148"/>
        <v>1.6848221378202941E-2</v>
      </c>
      <c r="F5572" s="17">
        <f t="shared" si="151"/>
        <v>-2.6708822552429727E-2</v>
      </c>
      <c r="G5572" s="17">
        <f t="shared" si="152"/>
        <v>-2.5547489652446315E-2</v>
      </c>
      <c r="H5572">
        <f t="shared" si="149"/>
        <v>2.5518424023460813E-4</v>
      </c>
      <c r="I5572">
        <f t="shared" si="150"/>
        <v>1.5974487166560563E-2</v>
      </c>
      <c r="J5572" s="19">
        <f>AVERAGE(D5328:D5571)-I5572*_xlfn.NORM.S.INV(0.95)</f>
        <v>-2.5272806276876485E-2</v>
      </c>
      <c r="K5572" s="26">
        <f t="shared" si="153"/>
        <v>0</v>
      </c>
      <c r="L5572" s="4">
        <f>0.94*L5571+(1-0.94)*D5571^2</f>
        <v>2.5518424023460704E-4</v>
      </c>
      <c r="M5572" s="4">
        <f t="shared" si="154"/>
        <v>1.5974487166560528E-2</v>
      </c>
      <c r="N5572" s="4">
        <f>D5572/M5572</f>
        <v>0.58147662531651145</v>
      </c>
      <c r="O5572" s="18">
        <f>AVERAGE(D5328:D5571)-M5572*_xlfn.PERCENTILE.EXC(N5328:N5571,0.95)</f>
        <v>-2.6189888150180314E-2</v>
      </c>
      <c r="P5572" s="4">
        <f>LN(C5572/C5571)</f>
        <v>-1.3233701096455398E-3</v>
      </c>
      <c r="Q5572">
        <f>$Y$3*D5572+$Y$4*P5572</f>
        <v>9.0226482424156373E-4</v>
      </c>
    </row>
    <row r="5573" spans="1:17" x14ac:dyDescent="0.25">
      <c r="A5573" s="5">
        <v>40946</v>
      </c>
      <c r="B5573">
        <v>14.175399000000001</v>
      </c>
      <c r="C5573">
        <v>24.079053999999999</v>
      </c>
      <c r="D5573" s="10">
        <f t="shared" si="155"/>
        <v>1.0420658186362987E-2</v>
      </c>
      <c r="E5573" s="6">
        <f t="shared" si="148"/>
        <v>1.6833513924496949E-2</v>
      </c>
      <c r="F5573" s="17">
        <f t="shared" si="151"/>
        <v>-2.6708520159064501E-2</v>
      </c>
      <c r="G5573" s="17">
        <f t="shared" si="152"/>
        <v>-2.5547489652446315E-2</v>
      </c>
      <c r="H5573">
        <f t="shared" si="149"/>
        <v>2.4505008399105339E-4</v>
      </c>
      <c r="I5573">
        <f t="shared" si="150"/>
        <v>1.5654075635151806E-2</v>
      </c>
      <c r="J5573" s="19">
        <f>AVERAGE(D5329:D5572)-I5573*_xlfn.NORM.S.INV(0.95)</f>
        <v>-2.4744325202498182E-2</v>
      </c>
      <c r="K5573" s="26">
        <f t="shared" si="153"/>
        <v>0</v>
      </c>
      <c r="L5573" s="4">
        <f>0.94*L5572+(1-0.94)*D5572^2</f>
        <v>2.4505008399105236E-4</v>
      </c>
      <c r="M5573" s="4">
        <f t="shared" si="154"/>
        <v>1.5654075635151771E-2</v>
      </c>
      <c r="N5573" s="4">
        <f>D5573/M5573</f>
        <v>0.66568339320930814</v>
      </c>
      <c r="O5573" s="18">
        <f>AVERAGE(D5329:D5572)-M5573*_xlfn.PERCENTILE.EXC(N5329:N5572,0.95)</f>
        <v>-2.5643012519257647E-2</v>
      </c>
      <c r="P5573" s="4">
        <f>LN(C5573/C5572)</f>
        <v>4.9545991066348646E-3</v>
      </c>
      <c r="Q5573">
        <f>$Y$3*D5573+$Y$4*P5573</f>
        <v>6.1009680733652054E-3</v>
      </c>
    </row>
    <row r="5574" spans="1:17" x14ac:dyDescent="0.25">
      <c r="A5574" s="5">
        <v>40947</v>
      </c>
      <c r="B5574">
        <v>14.412755000000001</v>
      </c>
      <c r="C5574">
        <v>24.325005000000001</v>
      </c>
      <c r="D5574" s="10">
        <f t="shared" si="155"/>
        <v>1.6605581047694648E-2</v>
      </c>
      <c r="E5574" s="6">
        <f t="shared" si="148"/>
        <v>1.6797936621886791E-2</v>
      </c>
      <c r="F5574" s="17">
        <f t="shared" si="151"/>
        <v>-2.6586741414827305E-2</v>
      </c>
      <c r="G5574" s="17">
        <f t="shared" si="152"/>
        <v>-2.5547489652446315E-2</v>
      </c>
      <c r="H5574">
        <f t="shared" si="149"/>
        <v>2.3686248597381101E-4</v>
      </c>
      <c r="I5574">
        <f t="shared" si="150"/>
        <v>1.5390337422350785E-2</v>
      </c>
      <c r="J5574" s="19">
        <f>AVERAGE(D5330:D5573)-I5574*_xlfn.NORM.S.INV(0.95)</f>
        <v>-2.4212927310941049E-2</v>
      </c>
      <c r="K5574" s="26">
        <f t="shared" si="153"/>
        <v>0</v>
      </c>
      <c r="L5574" s="4">
        <f>0.94*L5573+(1-0.94)*D5573^2</f>
        <v>2.3686248597381006E-4</v>
      </c>
      <c r="M5574" s="4">
        <f t="shared" si="154"/>
        <v>1.5390337422350754E-2</v>
      </c>
      <c r="N5574" s="4">
        <f>D5574/M5574</f>
        <v>1.078961467315138</v>
      </c>
      <c r="O5574" s="18">
        <f>AVERAGE(D5330:D5573)-M5574*_xlfn.PERCENTILE.EXC(N5330:N5573,0.95)</f>
        <v>-2.5096473638713802E-2</v>
      </c>
      <c r="P5574" s="4">
        <f>LN(C5574/C5573)</f>
        <v>1.0162499667262952E-2</v>
      </c>
      <c r="Q5574">
        <f>$Y$3*D5574+$Y$4*P5574</f>
        <v>1.1513774587074532E-2</v>
      </c>
    </row>
    <row r="5575" spans="1:17" x14ac:dyDescent="0.25">
      <c r="A5575" s="5">
        <v>40948</v>
      </c>
      <c r="B5575">
        <v>14.911339</v>
      </c>
      <c r="C5575">
        <v>24.412268000000001</v>
      </c>
      <c r="D5575" s="10">
        <f t="shared" si="155"/>
        <v>3.4008351830532281E-2</v>
      </c>
      <c r="E5575" s="6">
        <f t="shared" si="148"/>
        <v>1.6768792553622042E-2</v>
      </c>
      <c r="F5575" s="17">
        <f t="shared" si="151"/>
        <v>-2.6370664865678774E-2</v>
      </c>
      <c r="G5575" s="17">
        <f t="shared" si="152"/>
        <v>-2.5547489652446315E-2</v>
      </c>
      <c r="H5575">
        <f t="shared" si="149"/>
        <v>2.3919545613127567E-4</v>
      </c>
      <c r="I5575">
        <f t="shared" si="150"/>
        <v>1.5465945044880887E-2</v>
      </c>
      <c r="J5575" s="19">
        <f>AVERAGE(D5331:D5574)-I5575*_xlfn.NORM.S.INV(0.95)</f>
        <v>-2.4179733689171801E-2</v>
      </c>
      <c r="K5575" s="26">
        <f t="shared" si="153"/>
        <v>0</v>
      </c>
      <c r="L5575" s="4">
        <f>0.94*L5574+(1-0.94)*D5574^2</f>
        <v>2.3919545613127478E-4</v>
      </c>
      <c r="M5575" s="4">
        <f t="shared" si="154"/>
        <v>1.5465945044880858E-2</v>
      </c>
      <c r="N5575" s="4">
        <f>D5575/M5575</f>
        <v>2.1989184451285024</v>
      </c>
      <c r="O5575" s="18">
        <f>AVERAGE(D5331:D5574)-M5575*_xlfn.PERCENTILE.EXC(N5331:N5574,0.95)</f>
        <v>-2.5067620586966179E-2</v>
      </c>
      <c r="P5575" s="4">
        <f>LN(C5575/C5574)</f>
        <v>3.5809592075340354E-3</v>
      </c>
      <c r="Q5575">
        <f>$Y$3*D5575+$Y$4*P5575</f>
        <v>9.9623426014471238E-3</v>
      </c>
    </row>
    <row r="5576" spans="1:17" x14ac:dyDescent="0.25">
      <c r="A5576" s="5">
        <v>40949</v>
      </c>
      <c r="B5576">
        <v>14.918894</v>
      </c>
      <c r="C5576">
        <v>24.198056999999999</v>
      </c>
      <c r="D5576" s="10">
        <f t="shared" si="155"/>
        <v>5.0653309758160868E-4</v>
      </c>
      <c r="E5576" s="6">
        <f t="shared" si="148"/>
        <v>1.6756061761238145E-2</v>
      </c>
      <c r="F5576" s="17">
        <f t="shared" si="151"/>
        <v>-2.6041205971479006E-2</v>
      </c>
      <c r="G5576" s="17">
        <f t="shared" si="152"/>
        <v>-2.5011404645811718E-2</v>
      </c>
      <c r="H5576">
        <f t="shared" si="149"/>
        <v>2.942378084171553E-4</v>
      </c>
      <c r="I5576">
        <f t="shared" si="150"/>
        <v>1.7153361432009625E-2</v>
      </c>
      <c r="J5576" s="19">
        <f>AVERAGE(D5332:D5575)-I5576*_xlfn.NORM.S.INV(0.95)</f>
        <v>-2.6673765485907483E-2</v>
      </c>
      <c r="K5576" s="26">
        <f t="shared" si="153"/>
        <v>0</v>
      </c>
      <c r="L5576" s="4">
        <f>0.94*L5575+(1-0.94)*D5575^2</f>
        <v>2.9423780841715444E-4</v>
      </c>
      <c r="M5576" s="4">
        <f t="shared" si="154"/>
        <v>1.7153361432009601E-2</v>
      </c>
      <c r="N5576" s="4">
        <f>D5576/M5576</f>
        <v>2.9529669714553775E-2</v>
      </c>
      <c r="O5576" s="18">
        <f>AVERAGE(D5332:D5575)-M5576*_xlfn.PERCENTILE.EXC(N5332:N5575,0.95)</f>
        <v>-2.9186752093981534E-2</v>
      </c>
      <c r="P5576" s="4">
        <f>LN(C5576/C5575)</f>
        <v>-8.8134521463400263E-3</v>
      </c>
      <c r="Q5576">
        <f>$Y$3*D5576+$Y$4*P5576</f>
        <v>-6.8588187078467318E-3</v>
      </c>
    </row>
    <row r="5577" spans="1:17" x14ac:dyDescent="0.25">
      <c r="A5577" s="5">
        <v>40952</v>
      </c>
      <c r="B5577">
        <v>15.196463</v>
      </c>
      <c r="C5577">
        <v>24.261527999999998</v>
      </c>
      <c r="D5577" s="10">
        <f t="shared" si="155"/>
        <v>1.8434240063955269E-2</v>
      </c>
      <c r="E5577" s="6">
        <f t="shared" si="148"/>
        <v>1.6790894299500047E-2</v>
      </c>
      <c r="F5577" s="17">
        <f t="shared" si="151"/>
        <v>-2.6066438700465891E-2</v>
      </c>
      <c r="G5577" s="17">
        <f t="shared" si="152"/>
        <v>-2.5011404645811718E-2</v>
      </c>
      <c r="H5577">
        <f t="shared" si="149"/>
        <v>2.7659893445886269E-4</v>
      </c>
      <c r="I5577">
        <f t="shared" si="150"/>
        <v>1.663126376613824E-2</v>
      </c>
      <c r="J5577" s="19">
        <f>AVERAGE(D5333:D5576)-I5577*_xlfn.NORM.S.INV(0.95)</f>
        <v>-2.5861164265589539E-2</v>
      </c>
      <c r="K5577" s="26">
        <f t="shared" si="153"/>
        <v>0</v>
      </c>
      <c r="L5577" s="4">
        <f>0.94*L5576+(1-0.94)*D5576^2</f>
        <v>2.7659893445886188E-4</v>
      </c>
      <c r="M5577" s="4">
        <f t="shared" si="154"/>
        <v>1.6631263766138216E-2</v>
      </c>
      <c r="N5577" s="4">
        <f>D5577/M5577</f>
        <v>1.1084088571481845</v>
      </c>
      <c r="O5577" s="18">
        <f>AVERAGE(D5333:D5576)-M5577*_xlfn.PERCENTILE.EXC(N5333:N5576,0.95)</f>
        <v>-2.8297662982491825E-2</v>
      </c>
      <c r="P5577" s="4">
        <f>LN(C5577/C5576)</f>
        <v>2.6195451857427619E-3</v>
      </c>
      <c r="Q5577">
        <f>$Y$3*D5577+$Y$4*P5577</f>
        <v>5.9362812770024694E-3</v>
      </c>
    </row>
    <row r="5578" spans="1:17" x14ac:dyDescent="0.25">
      <c r="A5578" s="5">
        <v>40953</v>
      </c>
      <c r="B5578">
        <v>15.403881999999999</v>
      </c>
      <c r="C5578">
        <v>24.157703000000001</v>
      </c>
      <c r="D5578" s="10">
        <f t="shared" si="155"/>
        <v>1.3556852169783945E-2</v>
      </c>
      <c r="E5578" s="6">
        <f t="shared" si="148"/>
        <v>1.6785479054585536E-2</v>
      </c>
      <c r="F5578" s="17">
        <f t="shared" si="151"/>
        <v>-2.6051289770724333E-2</v>
      </c>
      <c r="G5578" s="17">
        <f t="shared" si="152"/>
        <v>-2.5011404645811718E-2</v>
      </c>
      <c r="H5578">
        <f t="shared" si="149"/>
        <v>2.8039227079546295E-4</v>
      </c>
      <c r="I5578">
        <f t="shared" si="150"/>
        <v>1.6744917760188101E-2</v>
      </c>
      <c r="J5578" s="19">
        <f>AVERAGE(D5334:D5577)-I5578*_xlfn.NORM.S.INV(0.95)</f>
        <v>-2.5975665093282405E-2</v>
      </c>
      <c r="K5578" s="26">
        <f t="shared" si="153"/>
        <v>0</v>
      </c>
      <c r="L5578" s="4">
        <f>0.94*L5577+(1-0.94)*D5577^2</f>
        <v>2.8039227079546219E-4</v>
      </c>
      <c r="M5578" s="4">
        <f t="shared" si="154"/>
        <v>1.6744917760188081E-2</v>
      </c>
      <c r="N5578" s="4">
        <f>D5578/M5578</f>
        <v>0.80960995831320659</v>
      </c>
      <c r="O5578" s="18">
        <f>AVERAGE(D5334:D5577)-M5578*_xlfn.PERCENTILE.EXC(N5334:N5577,0.95)</f>
        <v>-2.8428814247251126E-2</v>
      </c>
      <c r="P5578" s="4">
        <f>LN(C5578/C5577)</f>
        <v>-4.2885918253942256E-3</v>
      </c>
      <c r="Q5578">
        <f>$Y$3*D5578+$Y$4*P5578</f>
        <v>-5.4595697728824708E-4</v>
      </c>
    </row>
    <row r="5579" spans="1:17" x14ac:dyDescent="0.25">
      <c r="A5579" s="5">
        <v>40954</v>
      </c>
      <c r="B5579">
        <v>15.047396000000001</v>
      </c>
      <c r="C5579">
        <v>23.997986000000001</v>
      </c>
      <c r="D5579" s="10">
        <f t="shared" si="155"/>
        <v>-2.3414602606539797E-2</v>
      </c>
      <c r="E5579" s="6">
        <f t="shared" si="148"/>
        <v>1.68406927270115E-2</v>
      </c>
      <c r="F5579" s="17">
        <f t="shared" si="151"/>
        <v>-2.6049454137725091E-2</v>
      </c>
      <c r="G5579" s="17">
        <f t="shared" si="152"/>
        <v>-2.5011404645811718E-2</v>
      </c>
      <c r="H5579">
        <f t="shared" si="149"/>
        <v>2.7459602899293771E-4</v>
      </c>
      <c r="I5579">
        <f t="shared" si="150"/>
        <v>1.6570939291209105E-2</v>
      </c>
      <c r="J5579" s="19">
        <f>AVERAGE(D5335:D5578)-I5579*_xlfn.NORM.S.INV(0.95)</f>
        <v>-2.5696567629810058E-2</v>
      </c>
      <c r="K5579" s="26">
        <f t="shared" si="153"/>
        <v>0</v>
      </c>
      <c r="L5579" s="4">
        <f>0.94*L5578+(1-0.94)*D5578^2</f>
        <v>2.7459602899293696E-4</v>
      </c>
      <c r="M5579" s="4">
        <f t="shared" si="154"/>
        <v>1.6570939291209081E-2</v>
      </c>
      <c r="N5579" s="4">
        <f>D5579/M5579</f>
        <v>-1.4129918766259251</v>
      </c>
      <c r="O5579" s="18">
        <f>AVERAGE(D5335:D5578)-M5579*_xlfn.PERCENTILE.EXC(N5335:N5578,0.95)</f>
        <v>-2.8124228743759892E-2</v>
      </c>
      <c r="P5579" s="4">
        <f>LN(C5579/C5578)</f>
        <v>-6.6333838833574467E-3</v>
      </c>
      <c r="Q5579">
        <f>$Y$3*D5579+$Y$4*P5579</f>
        <v>-1.0152824139595448E-2</v>
      </c>
    </row>
    <row r="5580" spans="1:17" x14ac:dyDescent="0.25">
      <c r="A5580" s="5">
        <v>40955</v>
      </c>
      <c r="B5580">
        <v>15.184666999999999</v>
      </c>
      <c r="C5580">
        <v>24.988257999999998</v>
      </c>
      <c r="D5580" s="10">
        <f t="shared" si="155"/>
        <v>9.0812157527097228E-3</v>
      </c>
      <c r="E5580" s="6">
        <f t="shared" si="148"/>
        <v>1.6828617798099955E-2</v>
      </c>
      <c r="F5580" s="17">
        <f t="shared" si="151"/>
        <v>-2.6295251003930129E-2</v>
      </c>
      <c r="G5580" s="17">
        <f t="shared" si="152"/>
        <v>-2.5011404645811718E-2</v>
      </c>
      <c r="H5580">
        <f t="shared" si="149"/>
        <v>2.9101488416669231E-4</v>
      </c>
      <c r="I5580">
        <f t="shared" si="150"/>
        <v>1.7059158366305539E-2</v>
      </c>
      <c r="J5580" s="19">
        <f>AVERAGE(D5336:D5579)-I5580*_xlfn.NORM.S.INV(0.95)</f>
        <v>-2.66545950030872E-2</v>
      </c>
      <c r="K5580" s="26">
        <f t="shared" si="153"/>
        <v>0</v>
      </c>
      <c r="L5580" s="4">
        <f>0.94*L5579+(1-0.94)*D5579^2</f>
        <v>2.9101488416669161E-4</v>
      </c>
      <c r="M5580" s="4">
        <f t="shared" si="154"/>
        <v>1.7059158366305519E-2</v>
      </c>
      <c r="N5580" s="4">
        <f>D5580/M5580</f>
        <v>0.53233668143010682</v>
      </c>
      <c r="O5580" s="18">
        <f>AVERAGE(D5336:D5579)-M5580*_xlfn.PERCENTILE.EXC(N5336:N5579,0.95)</f>
        <v>-2.9153780756821877E-2</v>
      </c>
      <c r="P5580" s="4">
        <f>LN(C5580/C5579)</f>
        <v>4.0436124373921689E-2</v>
      </c>
      <c r="Q5580">
        <f>$Y$3*D5580+$Y$4*P5580</f>
        <v>3.3860217733737541E-2</v>
      </c>
    </row>
    <row r="5581" spans="1:17" x14ac:dyDescent="0.25">
      <c r="A5581" s="5">
        <v>40956</v>
      </c>
      <c r="B5581">
        <v>15.181944</v>
      </c>
      <c r="C5581">
        <v>24.956312</v>
      </c>
      <c r="D5581" s="10">
        <f t="shared" si="155"/>
        <v>-1.7934171233652886E-4</v>
      </c>
      <c r="E5581" s="6">
        <f t="shared" si="148"/>
        <v>1.682373907164068E-2</v>
      </c>
      <c r="F5581" s="17">
        <f t="shared" si="151"/>
        <v>-2.6192668159922175E-2</v>
      </c>
      <c r="G5581" s="17">
        <f t="shared" si="152"/>
        <v>-2.5011404645811718E-2</v>
      </c>
      <c r="H5581">
        <f t="shared" si="149"/>
        <v>2.7850209988952658E-4</v>
      </c>
      <c r="I5581">
        <f t="shared" si="150"/>
        <v>1.6688382183109498E-2</v>
      </c>
      <c r="J5581" s="19">
        <f>AVERAGE(D5337:D5580)-I5581*_xlfn.NORM.S.INV(0.95)</f>
        <v>-2.5962001099977355E-2</v>
      </c>
      <c r="K5581" s="26">
        <f t="shared" si="153"/>
        <v>0</v>
      </c>
      <c r="L5581" s="4">
        <f>0.94*L5580+(1-0.94)*D5580^2</f>
        <v>2.7850209988952587E-4</v>
      </c>
      <c r="M5581" s="4">
        <f t="shared" si="154"/>
        <v>1.6688382183109477E-2</v>
      </c>
      <c r="N5581" s="4">
        <f>D5581/M5581</f>
        <v>-1.0746500791313545E-2</v>
      </c>
      <c r="O5581" s="18">
        <f>AVERAGE(D5337:D5580)-M5581*_xlfn.PERCENTILE.EXC(N5337:N5580,0.95)</f>
        <v>-2.8406867728760478E-2</v>
      </c>
      <c r="P5581" s="4">
        <f>LN(C5581/C5580)</f>
        <v>-1.2792583600834914E-3</v>
      </c>
      <c r="Q5581">
        <f>$Y$3*D5581+$Y$4*P5581</f>
        <v>-1.0485783962236967E-3</v>
      </c>
    </row>
    <row r="5582" spans="1:17" x14ac:dyDescent="0.25">
      <c r="A5582" s="5">
        <v>40960</v>
      </c>
      <c r="B5582">
        <v>15.566850000000001</v>
      </c>
      <c r="C5582">
        <v>25.108042000000001</v>
      </c>
      <c r="D5582" s="10">
        <f t="shared" si="155"/>
        <v>2.5036826230123606E-2</v>
      </c>
      <c r="E5582" s="6">
        <f t="shared" si="148"/>
        <v>1.6845354110102302E-2</v>
      </c>
      <c r="F5582" s="17">
        <f t="shared" si="151"/>
        <v>-2.6218214952219834E-2</v>
      </c>
      <c r="G5582" s="17">
        <f t="shared" si="152"/>
        <v>-2.5011404645811718E-2</v>
      </c>
      <c r="H5582">
        <f t="shared" si="149"/>
        <v>2.6179390370314196E-4</v>
      </c>
      <c r="I5582">
        <f t="shared" si="150"/>
        <v>1.6180046467891927E-2</v>
      </c>
      <c r="J5582" s="19">
        <f>AVERAGE(D5338:D5581)-I5582*_xlfn.NORM.S.INV(0.95)</f>
        <v>-2.515943483830186E-2</v>
      </c>
      <c r="K5582" s="26">
        <f t="shared" si="153"/>
        <v>0</v>
      </c>
      <c r="L5582" s="4">
        <f>0.94*L5581+(1-0.94)*D5581^2</f>
        <v>2.6179390370314131E-4</v>
      </c>
      <c r="M5582" s="4">
        <f t="shared" si="154"/>
        <v>1.6180046467891906E-2</v>
      </c>
      <c r="N5582" s="4">
        <f>D5582/M5582</f>
        <v>1.5473890189257069</v>
      </c>
      <c r="O5582" s="18">
        <f>AVERAGE(D5338:D5581)-M5582*_xlfn.PERCENTILE.EXC(N5338:N5581,0.95)</f>
        <v>-2.752982971705448E-2</v>
      </c>
      <c r="P5582" s="4">
        <f>LN(C5582/C5581)</f>
        <v>6.0614170535875245E-3</v>
      </c>
      <c r="Q5582">
        <f>$Y$3*D5582+$Y$4*P5582</f>
        <v>1.0041033792759883E-2</v>
      </c>
    </row>
    <row r="5583" spans="1:17" x14ac:dyDescent="0.25">
      <c r="A5583" s="5">
        <v>40961</v>
      </c>
      <c r="B5583">
        <v>15.512121</v>
      </c>
      <c r="C5583">
        <v>24.972280999999999</v>
      </c>
      <c r="D5583" s="10">
        <f t="shared" si="155"/>
        <v>-3.5219349168058313E-3</v>
      </c>
      <c r="E5583" s="6">
        <f t="shared" si="148"/>
        <v>1.6848368050775629E-2</v>
      </c>
      <c r="F5583" s="17">
        <f t="shared" si="151"/>
        <v>-2.6236851904019493E-2</v>
      </c>
      <c r="G5583" s="17">
        <f t="shared" si="152"/>
        <v>-2.5011404645811718E-2</v>
      </c>
      <c r="H5583">
        <f t="shared" si="149"/>
        <v>2.836968295415978E-4</v>
      </c>
      <c r="I5583">
        <f t="shared" si="150"/>
        <v>1.6843302216061961E-2</v>
      </c>
      <c r="J5583" s="19">
        <f>AVERAGE(D5339:D5582)-I5583*_xlfn.NORM.S.INV(0.95)</f>
        <v>-2.6233476838665115E-2</v>
      </c>
      <c r="K5583" s="26">
        <f t="shared" si="153"/>
        <v>0</v>
      </c>
      <c r="L5583" s="4">
        <f>0.94*L5582+(1-0.94)*D5582^2</f>
        <v>2.8369682954159715E-4</v>
      </c>
      <c r="M5583" s="4">
        <f t="shared" si="154"/>
        <v>1.6843302216061944E-2</v>
      </c>
      <c r="N5583" s="4">
        <f>D5583/M5583</f>
        <v>-0.20910002513920806</v>
      </c>
      <c r="O5583" s="18">
        <f>AVERAGE(D5339:D5582)-M5583*_xlfn.PERCENTILE.EXC(N5339:N5582,0.95)</f>
        <v>-2.8701039425303217E-2</v>
      </c>
      <c r="P5583" s="4">
        <f>LN(C5583/C5582)</f>
        <v>-5.4217434884013451E-3</v>
      </c>
      <c r="Q5583">
        <f>$Y$3*D5583+$Y$4*P5583</f>
        <v>-5.0233062308747177E-3</v>
      </c>
    </row>
    <row r="5584" spans="1:17" x14ac:dyDescent="0.25">
      <c r="A5584" s="5">
        <v>40962</v>
      </c>
      <c r="B5584">
        <v>15.613416000000001</v>
      </c>
      <c r="C5584">
        <v>25.052144999999999</v>
      </c>
      <c r="D5584" s="10">
        <f t="shared" si="155"/>
        <v>6.5088263448618722E-3</v>
      </c>
      <c r="E5584" s="6">
        <f t="shared" si="148"/>
        <v>1.6825967452218087E-2</v>
      </c>
      <c r="F5584" s="17">
        <f t="shared" si="151"/>
        <v>-2.6261256213367935E-2</v>
      </c>
      <c r="G5584" s="17">
        <f t="shared" si="152"/>
        <v>-2.5011404645811718E-2</v>
      </c>
      <c r="H5584">
        <f t="shared" si="149"/>
        <v>2.6741926130259487E-4</v>
      </c>
      <c r="I5584">
        <f t="shared" si="150"/>
        <v>1.6352958793520972E-2</v>
      </c>
      <c r="J5584" s="19">
        <f>AVERAGE(D5340:D5583)-I5584*_xlfn.NORM.S.INV(0.95)</f>
        <v>-2.5446380499747276E-2</v>
      </c>
      <c r="K5584" s="26">
        <f t="shared" si="153"/>
        <v>0</v>
      </c>
      <c r="L5584" s="4">
        <f>0.94*L5583+(1-0.94)*D5583^2</f>
        <v>2.6741926130259428E-4</v>
      </c>
      <c r="M5584" s="4">
        <f t="shared" si="154"/>
        <v>1.6352958793520955E-2</v>
      </c>
      <c r="N5584" s="4">
        <f>D5584/M5584</f>
        <v>0.39802132611259744</v>
      </c>
      <c r="O5584" s="18">
        <f>AVERAGE(D5340:D5583)-M5584*_xlfn.PERCENTILE.EXC(N5340:N5583,0.95)</f>
        <v>-2.7842107227327263E-2</v>
      </c>
      <c r="P5584" s="4">
        <f>LN(C5584/C5583)</f>
        <v>3.1930028683543345E-3</v>
      </c>
      <c r="Q5584">
        <f>$Y$3*D5584+$Y$4*P5584</f>
        <v>3.8884137808930293E-3</v>
      </c>
    </row>
    <row r="5585" spans="1:17" x14ac:dyDescent="0.25">
      <c r="A5585" s="5">
        <v>40963</v>
      </c>
      <c r="B5585">
        <v>15.795426000000001</v>
      </c>
      <c r="C5585">
        <v>25.139991999999999</v>
      </c>
      <c r="D5585" s="10">
        <f t="shared" si="155"/>
        <v>1.1589859783279951E-2</v>
      </c>
      <c r="E5585" s="6">
        <f t="shared" si="148"/>
        <v>1.6838208986492145E-2</v>
      </c>
      <c r="F5585" s="17">
        <f t="shared" si="151"/>
        <v>-2.6144567402051792E-2</v>
      </c>
      <c r="G5585" s="17">
        <f t="shared" si="152"/>
        <v>-2.5011404645811718E-2</v>
      </c>
      <c r="H5585">
        <f t="shared" si="149"/>
        <v>2.5391599484769322E-4</v>
      </c>
      <c r="I5585">
        <f t="shared" si="150"/>
        <v>1.5934741756542314E-2</v>
      </c>
      <c r="J5585" s="19">
        <f>AVERAGE(D5341:D5584)-I5585*_xlfn.NORM.S.INV(0.95)</f>
        <v>-2.467863158408715E-2</v>
      </c>
      <c r="K5585" s="26">
        <f t="shared" si="153"/>
        <v>0</v>
      </c>
      <c r="L5585" s="4">
        <f>0.94*L5584+(1-0.94)*D5584^2</f>
        <v>2.5391599484769268E-4</v>
      </c>
      <c r="M5585" s="4">
        <f t="shared" si="154"/>
        <v>1.5934741756542296E-2</v>
      </c>
      <c r="N5585" s="4">
        <f>D5585/M5585</f>
        <v>0.72733276512131262</v>
      </c>
      <c r="O5585" s="18">
        <f>AVERAGE(D5341:D5584)-M5585*_xlfn.PERCENTILE.EXC(N5341:N5584,0.95)</f>
        <v>-2.7013089048650581E-2</v>
      </c>
      <c r="P5585" s="4">
        <f>LN(C5585/C5584)</f>
        <v>3.5004323366142147E-3</v>
      </c>
      <c r="Q5585">
        <f>$Y$3*D5585+$Y$4*P5585</f>
        <v>5.196987102710068E-3</v>
      </c>
    </row>
    <row r="5586" spans="1:17" x14ac:dyDescent="0.25">
      <c r="A5586" s="5">
        <v>40966</v>
      </c>
      <c r="B5586">
        <v>15.896725999999999</v>
      </c>
      <c r="C5586">
        <v>25.036175</v>
      </c>
      <c r="D5586" s="10">
        <f t="shared" si="155"/>
        <v>6.3927716230707046E-3</v>
      </c>
      <c r="E5586" s="6">
        <f t="shared" si="148"/>
        <v>1.682654000258774E-2</v>
      </c>
      <c r="F5586" s="17">
        <f t="shared" si="151"/>
        <v>-2.6121814383114842E-2</v>
      </c>
      <c r="G5586" s="17">
        <f t="shared" si="152"/>
        <v>-2.5011404645811718E-2</v>
      </c>
      <c r="H5586">
        <f t="shared" si="149"/>
        <v>2.4674052614459703E-4</v>
      </c>
      <c r="I5586">
        <f t="shared" si="150"/>
        <v>1.5707976513370428E-2</v>
      </c>
      <c r="J5586" s="19">
        <f>AVERAGE(D5342:D5585)-I5586*_xlfn.NORM.S.INV(0.95)</f>
        <v>-2.4262747400402254E-2</v>
      </c>
      <c r="K5586" s="26">
        <f t="shared" si="153"/>
        <v>0</v>
      </c>
      <c r="L5586" s="4">
        <f>0.94*L5585+(1-0.94)*D5585^2</f>
        <v>2.4674052614459655E-4</v>
      </c>
      <c r="M5586" s="4">
        <f t="shared" si="154"/>
        <v>1.5707976513370414E-2</v>
      </c>
      <c r="N5586" s="4">
        <f>D5586/M5586</f>
        <v>0.40697613837334584</v>
      </c>
      <c r="O5586" s="18">
        <f>AVERAGE(D5342:D5585)-M5586*_xlfn.PERCENTILE.EXC(N5342:N5585,0.95)</f>
        <v>-2.6563983503570938E-2</v>
      </c>
      <c r="P5586" s="4">
        <f>LN(C5586/C5585)</f>
        <v>-4.1381059715514925E-3</v>
      </c>
      <c r="Q5586">
        <f>$Y$3*D5586+$Y$4*P5586</f>
        <v>-1.9295181954546391E-3</v>
      </c>
    </row>
    <row r="5587" spans="1:17" x14ac:dyDescent="0.25">
      <c r="A5587" s="5">
        <v>40967</v>
      </c>
      <c r="B5587">
        <v>16.188492</v>
      </c>
      <c r="C5587">
        <v>25.451447000000002</v>
      </c>
      <c r="D5587" s="10">
        <f t="shared" si="155"/>
        <v>1.8187443361658256E-2</v>
      </c>
      <c r="E5587" s="6">
        <f t="shared" si="148"/>
        <v>1.6818808367343098E-2</v>
      </c>
      <c r="F5587" s="17">
        <f t="shared" si="151"/>
        <v>-2.6038343320859563E-2</v>
      </c>
      <c r="G5587" s="17">
        <f t="shared" si="152"/>
        <v>-2.5011404645811718E-2</v>
      </c>
      <c r="H5587">
        <f t="shared" si="149"/>
        <v>2.3438814631740549E-4</v>
      </c>
      <c r="I5587">
        <f t="shared" si="150"/>
        <v>1.5309740243302807E-2</v>
      </c>
      <c r="J5587" s="19">
        <f>AVERAGE(D5343:D5586)-I5587*_xlfn.NORM.S.INV(0.95)</f>
        <v>-2.3543429735440623E-2</v>
      </c>
      <c r="K5587" s="26">
        <f t="shared" si="153"/>
        <v>0</v>
      </c>
      <c r="L5587" s="4">
        <f>0.94*L5586+(1-0.94)*D5586^2</f>
        <v>2.3438814631740503E-4</v>
      </c>
      <c r="M5587" s="4">
        <f t="shared" si="154"/>
        <v>1.5309740243302792E-2</v>
      </c>
      <c r="N5587" s="4">
        <f>D5587/M5587</f>
        <v>1.1879655090565178</v>
      </c>
      <c r="O5587" s="18">
        <f>AVERAGE(D5343:D5586)-M5587*_xlfn.PERCENTILE.EXC(N5343:N5586,0.95)</f>
        <v>-2.5786323780261383E-2</v>
      </c>
      <c r="P5587" s="4">
        <f>LN(C5587/C5586)</f>
        <v>1.6450818989270116E-2</v>
      </c>
      <c r="Q5587">
        <f>$Y$3*D5587+$Y$4*P5587</f>
        <v>1.6815032448790998E-2</v>
      </c>
    </row>
    <row r="5588" spans="1:17" x14ac:dyDescent="0.25">
      <c r="A5588" s="5">
        <v>40968</v>
      </c>
      <c r="B5588">
        <v>16.401045</v>
      </c>
      <c r="C5588">
        <v>25.347624</v>
      </c>
      <c r="D5588" s="10">
        <f t="shared" si="155"/>
        <v>1.3044432876963696E-2</v>
      </c>
      <c r="E5588" s="6">
        <f t="shared" si="148"/>
        <v>1.6812226398562051E-2</v>
      </c>
      <c r="F5588" s="17">
        <f t="shared" si="151"/>
        <v>-2.588308642049484E-2</v>
      </c>
      <c r="G5588" s="17">
        <f t="shared" si="152"/>
        <v>-2.5011404645811718E-2</v>
      </c>
      <c r="H5588">
        <f t="shared" si="149"/>
        <v>2.4017184330037277E-4</v>
      </c>
      <c r="I5588">
        <f t="shared" si="150"/>
        <v>1.5497478611063568E-2</v>
      </c>
      <c r="J5588" s="19">
        <f>AVERAGE(D5344:D5587)-I5588*_xlfn.NORM.S.INV(0.95)</f>
        <v>-2.3709692378479551E-2</v>
      </c>
      <c r="K5588" s="26">
        <f t="shared" si="153"/>
        <v>0</v>
      </c>
      <c r="L5588" s="4">
        <f>0.94*L5587+(1-0.94)*D5587^2</f>
        <v>2.4017184330037236E-4</v>
      </c>
      <c r="M5588" s="4">
        <f t="shared" si="154"/>
        <v>1.5497478611063554E-2</v>
      </c>
      <c r="N5588" s="4">
        <f>D5588/M5588</f>
        <v>0.84171323634874107</v>
      </c>
      <c r="O5588" s="18">
        <f>AVERAGE(D5344:D5587)-M5588*_xlfn.PERCENTILE.EXC(N5344:N5587,0.95)</f>
        <v>-2.5980090303858915E-2</v>
      </c>
      <c r="P5588" s="4">
        <f>LN(C5588/C5587)</f>
        <v>-4.087600127974495E-3</v>
      </c>
      <c r="Q5588">
        <f>$Y$3*D5588+$Y$4*P5588</f>
        <v>-4.9458536406565834E-4</v>
      </c>
    </row>
    <row r="5589" spans="1:17" x14ac:dyDescent="0.25">
      <c r="A5589" s="5">
        <v>40969</v>
      </c>
      <c r="B5589">
        <v>16.462429</v>
      </c>
      <c r="C5589">
        <v>25.786852</v>
      </c>
      <c r="D5589" s="10">
        <f t="shared" si="155"/>
        <v>3.7357019155589101E-3</v>
      </c>
      <c r="E5589" s="6">
        <f t="shared" si="148"/>
        <v>1.6811821504859173E-2</v>
      </c>
      <c r="F5589" s="17">
        <f t="shared" si="151"/>
        <v>-2.5881214685018653E-2</v>
      </c>
      <c r="G5589" s="17">
        <f t="shared" si="152"/>
        <v>-2.5011404645811718E-2</v>
      </c>
      <c r="H5589">
        <f t="shared" si="149"/>
        <v>2.3597096644724708E-4</v>
      </c>
      <c r="I5589">
        <f t="shared" si="150"/>
        <v>1.5361346505018598E-2</v>
      </c>
      <c r="J5589" s="19">
        <f>AVERAGE(D5345:D5588)-I5589*_xlfn.NORM.S.INV(0.95)</f>
        <v>-2.3494729629852738E-2</v>
      </c>
      <c r="K5589" s="26">
        <f t="shared" si="153"/>
        <v>0</v>
      </c>
      <c r="L5589" s="4">
        <f>0.94*L5588+(1-0.94)*D5588^2</f>
        <v>2.359709664472467E-4</v>
      </c>
      <c r="M5589" s="4">
        <f t="shared" si="154"/>
        <v>1.5361346505018586E-2</v>
      </c>
      <c r="N5589" s="4">
        <f>D5589/M5589</f>
        <v>0.24318844147799465</v>
      </c>
      <c r="O5589" s="18">
        <f>AVERAGE(D5345:D5588)-M5589*_xlfn.PERCENTILE.EXC(N5345:N5588,0.95)</f>
        <v>-2.5745184049652987E-2</v>
      </c>
      <c r="P5589" s="4">
        <f>LN(C5589/C5588)</f>
        <v>1.717975179412156E-2</v>
      </c>
      <c r="Q5589">
        <f>$Y$3*D5589+$Y$4*P5589</f>
        <v>1.4360199106680498E-2</v>
      </c>
    </row>
    <row r="5590" spans="1:17" x14ac:dyDescent="0.25">
      <c r="A5590" s="5">
        <v>40970</v>
      </c>
      <c r="B5590">
        <v>16.483896000000001</v>
      </c>
      <c r="C5590">
        <v>25.619160000000001</v>
      </c>
      <c r="D5590" s="10">
        <f t="shared" si="155"/>
        <v>1.3031500804985894E-3</v>
      </c>
      <c r="E5590" s="6">
        <f t="shared" si="148"/>
        <v>1.6734990400196926E-2</v>
      </c>
      <c r="F5590" s="17">
        <f t="shared" si="151"/>
        <v>-2.5883479837576683E-2</v>
      </c>
      <c r="G5590" s="17">
        <f t="shared" si="152"/>
        <v>-2.5011404645811718E-2</v>
      </c>
      <c r="H5590">
        <f t="shared" si="149"/>
        <v>2.2265003658852688E-4</v>
      </c>
      <c r="I5590">
        <f t="shared" si="150"/>
        <v>1.4921462280504779E-2</v>
      </c>
      <c r="J5590" s="19">
        <f>AVERAGE(D5346:D5589)-I5590*_xlfn.NORM.S.INV(0.95)</f>
        <v>-2.2774115611156189E-2</v>
      </c>
      <c r="K5590" s="26">
        <f t="shared" si="153"/>
        <v>0</v>
      </c>
      <c r="L5590" s="4">
        <f>0.94*L5589+(1-0.94)*D5589^2</f>
        <v>2.2265003658852652E-4</v>
      </c>
      <c r="M5590" s="4">
        <f t="shared" si="154"/>
        <v>1.4921462280504767E-2</v>
      </c>
      <c r="N5590" s="4">
        <f>D5590/M5590</f>
        <v>8.7333939261514934E-2</v>
      </c>
      <c r="O5590" s="18">
        <f>AVERAGE(D5346:D5589)-M5590*_xlfn.PERCENTILE.EXC(N5346:N5589,0.95)</f>
        <v>-2.4960126500766285E-2</v>
      </c>
      <c r="P5590" s="4">
        <f>LN(C5590/C5589)</f>
        <v>-6.5242405820965157E-3</v>
      </c>
      <c r="Q5590">
        <f>$Y$3*D5590+$Y$4*P5590</f>
        <v>-4.8826414674158552E-3</v>
      </c>
    </row>
    <row r="5591" spans="1:17" x14ac:dyDescent="0.25">
      <c r="A5591" s="5">
        <v>40973</v>
      </c>
      <c r="B5591">
        <v>16.120462</v>
      </c>
      <c r="C5591">
        <v>25.39554</v>
      </c>
      <c r="D5591" s="10">
        <f t="shared" si="155"/>
        <v>-2.2294507590984655E-2</v>
      </c>
      <c r="E5591" s="6">
        <f t="shared" si="148"/>
        <v>1.6528228059896569E-2</v>
      </c>
      <c r="F5591" s="17">
        <f t="shared" si="151"/>
        <v>-2.5656421927946888E-2</v>
      </c>
      <c r="G5591" s="17">
        <f t="shared" si="152"/>
        <v>-2.5011404645811718E-2</v>
      </c>
      <c r="H5591">
        <f t="shared" si="149"/>
        <v>2.0939292640115347E-4</v>
      </c>
      <c r="I5591">
        <f t="shared" si="150"/>
        <v>1.4470415557307034E-2</v>
      </c>
      <c r="J5591" s="19">
        <f>AVERAGE(D5347:D5590)-I5591*_xlfn.NORM.S.INV(0.95)</f>
        <v>-2.1931527784116389E-2</v>
      </c>
      <c r="K5591" s="26">
        <f t="shared" si="153"/>
        <v>1</v>
      </c>
      <c r="L5591" s="4">
        <f>0.94*L5590+(1-0.94)*D5590^2</f>
        <v>2.0939292640115314E-4</v>
      </c>
      <c r="M5591" s="4">
        <f t="shared" si="154"/>
        <v>1.4470415557307024E-2</v>
      </c>
      <c r="N5591" s="4">
        <f>D5591/M5591</f>
        <v>-1.5406957390195166</v>
      </c>
      <c r="O5591" s="18">
        <f>AVERAGE(D5347:D5590)-M5591*_xlfn.PERCENTILE.EXC(N5347:N5590,0.95)</f>
        <v>-2.4051459825011948E-2</v>
      </c>
      <c r="P5591" s="4">
        <f>LN(C5591/C5590)</f>
        <v>-8.7669409903564886E-3</v>
      </c>
      <c r="Q5591">
        <f>$Y$3*D5591+$Y$4*P5591</f>
        <v>-1.1604009218149832E-2</v>
      </c>
    </row>
    <row r="5592" spans="1:17" x14ac:dyDescent="0.25">
      <c r="A5592" s="5">
        <v>40974</v>
      </c>
      <c r="B5592">
        <v>16.032778</v>
      </c>
      <c r="C5592">
        <v>25.203878</v>
      </c>
      <c r="D5592" s="10">
        <f t="shared" si="155"/>
        <v>-5.4541450482951644E-3</v>
      </c>
      <c r="E5592" s="6">
        <f t="shared" si="148"/>
        <v>1.6517105339181638E-2</v>
      </c>
      <c r="F5592" s="17">
        <f t="shared" si="151"/>
        <v>-2.5220537553074459E-2</v>
      </c>
      <c r="G5592" s="17">
        <f t="shared" si="152"/>
        <v>-2.3829922858217733E-2</v>
      </c>
      <c r="H5592">
        <f t="shared" si="149"/>
        <v>2.2665205494055261E-4</v>
      </c>
      <c r="I5592">
        <f t="shared" si="150"/>
        <v>1.5054967782780294E-2</v>
      </c>
      <c r="J5592" s="19">
        <f>AVERAGE(D5348:D5591)-I5592*_xlfn.NORM.S.INV(0.95)</f>
        <v>-2.2797240042816223E-2</v>
      </c>
      <c r="K5592" s="26">
        <f t="shared" si="153"/>
        <v>0</v>
      </c>
      <c r="L5592" s="4">
        <f>0.94*L5591+(1-0.94)*D5591^2</f>
        <v>2.2665205494055231E-4</v>
      </c>
      <c r="M5592" s="4">
        <f t="shared" si="154"/>
        <v>1.5054967782780284E-2</v>
      </c>
      <c r="N5592" s="4">
        <f>D5592/M5592</f>
        <v>-0.36228208037306853</v>
      </c>
      <c r="O5592" s="18">
        <f>AVERAGE(D5348:D5591)-M5592*_xlfn.PERCENTILE.EXC(N5348:N5591,0.95)</f>
        <v>-2.5002809637619611E-2</v>
      </c>
      <c r="P5592" s="4">
        <f>LN(C5592/C5591)</f>
        <v>-7.5756964888980659E-3</v>
      </c>
      <c r="Q5592">
        <f>$Y$3*D5592+$Y$4*P5592</f>
        <v>-7.1307542192747767E-3</v>
      </c>
    </row>
    <row r="5593" spans="1:17" x14ac:dyDescent="0.25">
      <c r="A5593" s="5">
        <v>40975</v>
      </c>
      <c r="B5593">
        <v>16.045784000000001</v>
      </c>
      <c r="C5593">
        <v>25.427481</v>
      </c>
      <c r="D5593" s="10">
        <f t="shared" si="155"/>
        <v>8.1088427297074399E-4</v>
      </c>
      <c r="E5593" s="6">
        <f t="shared" si="148"/>
        <v>1.6493450680101461E-2</v>
      </c>
      <c r="F5593" s="17">
        <f t="shared" si="151"/>
        <v>-2.5281696352877005E-2</v>
      </c>
      <c r="G5593" s="17">
        <f t="shared" si="152"/>
        <v>-2.3829922858217733E-2</v>
      </c>
      <c r="H5593">
        <f t="shared" si="149"/>
        <v>2.1483779353659001E-4</v>
      </c>
      <c r="I5593">
        <f t="shared" si="150"/>
        <v>1.4657346060477319E-2</v>
      </c>
      <c r="J5593" s="19">
        <f>AVERAGE(D5349:D5592)-I5593*_xlfn.NORM.S.INV(0.95)</f>
        <v>-2.2222664558043552E-2</v>
      </c>
      <c r="K5593" s="26">
        <f t="shared" si="153"/>
        <v>0</v>
      </c>
      <c r="L5593" s="4">
        <f>0.94*L5592+(1-0.94)*D5592^2</f>
        <v>2.1483779353658974E-4</v>
      </c>
      <c r="M5593" s="4">
        <f t="shared" si="154"/>
        <v>1.4657346060477311E-2</v>
      </c>
      <c r="N5593" s="4">
        <f>D5593/M5593</f>
        <v>5.5322721427533646E-2</v>
      </c>
      <c r="O5593" s="18">
        <f>AVERAGE(D5349:D5592)-M5593*_xlfn.PERCENTILE.EXC(N5349:N5592,0.95)</f>
        <v>-2.4369982126432918E-2</v>
      </c>
      <c r="P5593" s="4">
        <f>LN(C5593/C5592)</f>
        <v>8.8326467282537086E-3</v>
      </c>
      <c r="Q5593">
        <f>$Y$3*D5593+$Y$4*P5593</f>
        <v>7.1502829990866294E-3</v>
      </c>
    </row>
    <row r="5594" spans="1:17" x14ac:dyDescent="0.25">
      <c r="A5594" s="5">
        <v>40976</v>
      </c>
      <c r="B5594">
        <v>16.387445</v>
      </c>
      <c r="C5594">
        <v>25.563244000000001</v>
      </c>
      <c r="D5594" s="10">
        <f t="shared" si="155"/>
        <v>2.1069356925463297E-2</v>
      </c>
      <c r="E5594" s="6">
        <f t="shared" si="148"/>
        <v>1.6468366247585568E-2</v>
      </c>
      <c r="F5594" s="17">
        <f t="shared" si="151"/>
        <v>-2.5190552900807697E-2</v>
      </c>
      <c r="G5594" s="17">
        <f t="shared" si="152"/>
        <v>-2.3829922858217733E-2</v>
      </c>
      <c r="H5594">
        <f t="shared" si="149"/>
        <v>2.0198697792264366E-4</v>
      </c>
      <c r="I5594">
        <f t="shared" si="150"/>
        <v>1.4212212281085716E-2</v>
      </c>
      <c r="J5594" s="19">
        <f>AVERAGE(D5350:D5593)-I5594*_xlfn.NORM.S.INV(0.95)</f>
        <v>-2.1438249646245681E-2</v>
      </c>
      <c r="K5594" s="26">
        <f t="shared" si="153"/>
        <v>0</v>
      </c>
      <c r="L5594" s="4">
        <f>0.94*L5593+(1-0.94)*D5593^2</f>
        <v>2.0198697792264342E-4</v>
      </c>
      <c r="M5594" s="4">
        <f t="shared" si="154"/>
        <v>1.4212212281085709E-2</v>
      </c>
      <c r="N5594" s="4">
        <f>D5594/M5594</f>
        <v>1.4824825656103804</v>
      </c>
      <c r="O5594" s="18">
        <f>AVERAGE(D5350:D5593)-M5594*_xlfn.PERCENTILE.EXC(N5350:N5593,0.95)</f>
        <v>-2.3520354618792167E-2</v>
      </c>
      <c r="P5594" s="4">
        <f>LN(C5594/C5593)</f>
        <v>5.3250202191089651E-3</v>
      </c>
      <c r="Q5594">
        <f>$Y$3*D5594+$Y$4*P5594</f>
        <v>8.6270004462995799E-3</v>
      </c>
    </row>
    <row r="5595" spans="1:17" x14ac:dyDescent="0.25">
      <c r="A5595" s="5">
        <v>40977</v>
      </c>
      <c r="B5595">
        <v>16.483595000000001</v>
      </c>
      <c r="C5595">
        <v>25.547277000000001</v>
      </c>
      <c r="D5595" s="10">
        <f t="shared" si="155"/>
        <v>5.8501510278826446E-3</v>
      </c>
      <c r="E5595" s="6">
        <f t="shared" si="148"/>
        <v>1.646861777140754E-2</v>
      </c>
      <c r="F5595" s="17">
        <f t="shared" si="151"/>
        <v>-2.5168532462138668E-2</v>
      </c>
      <c r="G5595" s="17">
        <f t="shared" si="152"/>
        <v>-2.3829922858217733E-2</v>
      </c>
      <c r="H5595">
        <f t="shared" si="149"/>
        <v>2.1650282732243913E-4</v>
      </c>
      <c r="I5595">
        <f t="shared" si="150"/>
        <v>1.4714035045576014E-2</v>
      </c>
      <c r="J5595" s="19">
        <f>AVERAGE(D5351:D5594)-I5595*_xlfn.NORM.S.INV(0.95)</f>
        <v>-2.2282914421639117E-2</v>
      </c>
      <c r="K5595" s="26">
        <f t="shared" si="153"/>
        <v>0</v>
      </c>
      <c r="L5595" s="4">
        <f>0.94*L5594+(1-0.94)*D5594^2</f>
        <v>2.1650282732243892E-4</v>
      </c>
      <c r="M5595" s="4">
        <f t="shared" si="154"/>
        <v>1.4714035045576007E-2</v>
      </c>
      <c r="N5595" s="4">
        <f>D5595/M5595</f>
        <v>0.39758985280122594</v>
      </c>
      <c r="O5595" s="18">
        <f>AVERAGE(D5351:D5594)-M5595*_xlfn.PERCENTILE.EXC(N5351:N5594,0.95)</f>
        <v>-2.4438536989660364E-2</v>
      </c>
      <c r="P5595" s="4">
        <f>LN(C5595/C5594)</f>
        <v>-6.2480288625628856E-4</v>
      </c>
      <c r="Q5595">
        <f>$Y$3*D5595+$Y$4*P5595</f>
        <v>7.3315649909071808E-4</v>
      </c>
    </row>
    <row r="5596" spans="1:17" x14ac:dyDescent="0.25">
      <c r="A5596" s="5">
        <v>40980</v>
      </c>
      <c r="B5596">
        <v>16.690104000000002</v>
      </c>
      <c r="C5596">
        <v>25.587209999999999</v>
      </c>
      <c r="D5596" s="10">
        <f t="shared" si="155"/>
        <v>1.2450325035102723E-2</v>
      </c>
      <c r="E5596" s="6">
        <f t="shared" si="148"/>
        <v>1.64746139702358E-2</v>
      </c>
      <c r="F5596" s="17">
        <f t="shared" si="151"/>
        <v>-2.5167855261590513E-2</v>
      </c>
      <c r="G5596" s="17">
        <f t="shared" si="152"/>
        <v>-2.3829922858217733E-2</v>
      </c>
      <c r="H5596">
        <f t="shared" si="149"/>
        <v>2.0556611370603497E-4</v>
      </c>
      <c r="I5596">
        <f t="shared" si="150"/>
        <v>1.4337576981695162E-2</v>
      </c>
      <c r="J5596" s="19">
        <f>AVERAGE(D5352:D5595)-I5596*_xlfn.NORM.S.INV(0.95)</f>
        <v>-2.1662605089450577E-2</v>
      </c>
      <c r="K5596" s="26">
        <f t="shared" si="153"/>
        <v>0</v>
      </c>
      <c r="L5596" s="4">
        <f>0.94*L5595+(1-0.94)*D5595^2</f>
        <v>2.0556611370603476E-4</v>
      </c>
      <c r="M5596" s="4">
        <f t="shared" si="154"/>
        <v>1.4337576981695155E-2</v>
      </c>
      <c r="N5596" s="4">
        <f>D5596/M5596</f>
        <v>0.86837023096706678</v>
      </c>
      <c r="O5596" s="18">
        <f>AVERAGE(D5352:D5595)-M5596*_xlfn.PERCENTILE.EXC(N5352:N5595,0.95)</f>
        <v>-2.3763076130653957E-2</v>
      </c>
      <c r="P5596" s="4">
        <f>LN(C5596/C5595)</f>
        <v>1.5618816364759941E-3</v>
      </c>
      <c r="Q5596">
        <f>$Y$3*D5596+$Y$4*P5596</f>
        <v>3.8454598829091406E-3</v>
      </c>
    </row>
    <row r="5597" spans="1:17" x14ac:dyDescent="0.25">
      <c r="A5597" s="5">
        <v>40981</v>
      </c>
      <c r="B5597">
        <v>17.176897</v>
      </c>
      <c r="C5597">
        <v>26.090323999999999</v>
      </c>
      <c r="D5597" s="10">
        <f t="shared" si="155"/>
        <v>2.8749314315844841E-2</v>
      </c>
      <c r="E5597" s="6">
        <f t="shared" si="148"/>
        <v>1.6535837808427059E-2</v>
      </c>
      <c r="F5597" s="17">
        <f t="shared" si="151"/>
        <v>-2.5102476981145042E-2</v>
      </c>
      <c r="G5597" s="17">
        <f t="shared" si="152"/>
        <v>-2.3829922858217733E-2</v>
      </c>
      <c r="H5597">
        <f t="shared" si="149"/>
        <v>2.0253278249245522E-4</v>
      </c>
      <c r="I5597">
        <f t="shared" si="150"/>
        <v>1.4231401283515802E-2</v>
      </c>
      <c r="J5597" s="19">
        <f>AVERAGE(D5353:D5596)-I5597*_xlfn.NORM.S.INV(0.95)</f>
        <v>-2.1412720457370096E-2</v>
      </c>
      <c r="K5597" s="26">
        <f t="shared" si="153"/>
        <v>0</v>
      </c>
      <c r="L5597" s="4">
        <f>0.94*L5596+(1-0.94)*D5596^2</f>
        <v>2.0253278249245501E-4</v>
      </c>
      <c r="M5597" s="4">
        <f t="shared" si="154"/>
        <v>1.4231401283515795E-2</v>
      </c>
      <c r="N5597" s="4">
        <f>D5597/M5597</f>
        <v>2.0201323638554918</v>
      </c>
      <c r="O5597" s="18">
        <f>AVERAGE(D5353:D5596)-M5597*_xlfn.PERCENTILE.EXC(N5353:N5596,0.95)</f>
        <v>-2.3497636640204447E-2</v>
      </c>
      <c r="P5597" s="4">
        <f>LN(C5597/C5596)</f>
        <v>1.9471900358528253E-2</v>
      </c>
      <c r="Q5597">
        <f>$Y$3*D5597+$Y$4*P5597</f>
        <v>2.1417605536070469E-2</v>
      </c>
    </row>
    <row r="5598" spans="1:17" x14ac:dyDescent="0.25">
      <c r="A5598" s="5">
        <v>40982</v>
      </c>
      <c r="B5598">
        <v>17.826370000000001</v>
      </c>
      <c r="C5598">
        <v>26.170197999999999</v>
      </c>
      <c r="D5598" s="10">
        <f t="shared" si="155"/>
        <v>3.711353844554164E-2</v>
      </c>
      <c r="E5598" s="6">
        <f t="shared" si="148"/>
        <v>1.6652595733815802E-2</v>
      </c>
      <c r="F5598" s="17">
        <f t="shared" si="151"/>
        <v>-2.5154605807436604E-2</v>
      </c>
      <c r="G5598" s="17">
        <f t="shared" si="152"/>
        <v>-2.3829922858217733E-2</v>
      </c>
      <c r="H5598">
        <f t="shared" si="149"/>
        <v>2.3997219996078239E-4</v>
      </c>
      <c r="I5598">
        <f t="shared" si="150"/>
        <v>1.5491036116437866E-2</v>
      </c>
      <c r="J5598" s="19">
        <f>AVERAGE(D5354:D5597)-I5598*_xlfn.NORM.S.INV(0.95)</f>
        <v>-2.3436059954923143E-2</v>
      </c>
      <c r="K5598" s="26">
        <f t="shared" si="153"/>
        <v>0</v>
      </c>
      <c r="L5598" s="4">
        <f>0.94*L5597+(1-0.94)*D5597^2</f>
        <v>2.3997219996078222E-4</v>
      </c>
      <c r="M5598" s="4">
        <f t="shared" si="154"/>
        <v>1.5491036116437861E-2</v>
      </c>
      <c r="N5598" s="4">
        <f>D5598/M5598</f>
        <v>2.3958073666976794</v>
      </c>
      <c r="O5598" s="18">
        <f>AVERAGE(D5354:D5597)-M5598*_xlfn.PERCENTILE.EXC(N5354:N5597,0.95)</f>
        <v>-2.6161631811334358E-2</v>
      </c>
      <c r="P5598" s="4">
        <f>LN(C5598/C5597)</f>
        <v>3.056764805906536E-3</v>
      </c>
      <c r="Q5598">
        <f>$Y$3*D5598+$Y$4*P5598</f>
        <v>1.0199319951757522E-2</v>
      </c>
    </row>
    <row r="5599" spans="1:17" x14ac:dyDescent="0.25">
      <c r="A5599" s="5">
        <v>40983</v>
      </c>
      <c r="B5599">
        <v>17.704813000000001</v>
      </c>
      <c r="C5599">
        <v>26.234069999999999</v>
      </c>
      <c r="D5599" s="10">
        <f t="shared" si="155"/>
        <v>-6.8422981719794933E-3</v>
      </c>
      <c r="E5599" s="6">
        <f t="shared" si="148"/>
        <v>1.6659073966896174E-2</v>
      </c>
      <c r="F5599" s="17">
        <f t="shared" si="151"/>
        <v>-2.5271871677195641E-2</v>
      </c>
      <c r="G5599" s="17">
        <f t="shared" si="152"/>
        <v>-2.3829922858217733E-2</v>
      </c>
      <c r="H5599">
        <f t="shared" si="149"/>
        <v>3.0821875212005734E-4</v>
      </c>
      <c r="I5599">
        <f t="shared" si="150"/>
        <v>1.7556159948008486E-2</v>
      </c>
      <c r="J5599" s="19">
        <f>AVERAGE(D5355:D5598)-I5599*_xlfn.NORM.S.INV(0.95)</f>
        <v>-2.6758102552094033E-2</v>
      </c>
      <c r="K5599" s="26">
        <f t="shared" si="153"/>
        <v>0</v>
      </c>
      <c r="L5599" s="4">
        <f>0.94*L5598+(1-0.94)*D5598^2</f>
        <v>3.0821875212005718E-4</v>
      </c>
      <c r="M5599" s="4">
        <f t="shared" si="154"/>
        <v>1.7556159948008482E-2</v>
      </c>
      <c r="N5599" s="4">
        <f>D5599/M5599</f>
        <v>-0.38973774403073053</v>
      </c>
      <c r="O5599" s="18">
        <f>AVERAGE(D5355:D5598)-M5599*_xlfn.PERCENTILE.EXC(N5355:N5598,0.95)</f>
        <v>-3.0258392608007747E-2</v>
      </c>
      <c r="P5599" s="4">
        <f>LN(C5599/C5598)</f>
        <v>2.4376652538457572E-3</v>
      </c>
      <c r="Q5599">
        <f>$Y$3*D5599+$Y$4*P5599</f>
        <v>4.9142538914824898E-4</v>
      </c>
    </row>
    <row r="5600" spans="1:17" x14ac:dyDescent="0.25">
      <c r="A5600" s="5">
        <v>40984</v>
      </c>
      <c r="B5600">
        <v>17.705116</v>
      </c>
      <c r="C5600">
        <v>26.034424000000001</v>
      </c>
      <c r="D5600" s="10">
        <f t="shared" si="155"/>
        <v>1.7113843973265813E-5</v>
      </c>
      <c r="E5600" s="6">
        <f t="shared" si="148"/>
        <v>1.6659561105185627E-2</v>
      </c>
      <c r="F5600" s="17">
        <f t="shared" si="151"/>
        <v>-2.529772510149713E-2</v>
      </c>
      <c r="G5600" s="17">
        <f t="shared" si="152"/>
        <v>-2.3829922858217733E-2</v>
      </c>
      <c r="H5600">
        <f t="shared" si="149"/>
        <v>2.9253464964931031E-4</v>
      </c>
      <c r="I5600">
        <f t="shared" si="150"/>
        <v>1.7103644338248802E-2</v>
      </c>
      <c r="J5600" s="19">
        <f>AVERAGE(D5356:D5599)-I5600*_xlfn.NORM.S.INV(0.95)</f>
        <v>-2.6028978289251662E-2</v>
      </c>
      <c r="K5600" s="26">
        <f t="shared" si="153"/>
        <v>0</v>
      </c>
      <c r="L5600" s="4">
        <f>0.94*L5599+(1-0.94)*D5599^2</f>
        <v>2.9253464964931021E-4</v>
      </c>
      <c r="M5600" s="4">
        <f t="shared" si="154"/>
        <v>1.7103644338248798E-2</v>
      </c>
      <c r="N5600" s="4">
        <f>D5600/M5600</f>
        <v>1.0005963427919397E-3</v>
      </c>
      <c r="O5600" s="18">
        <f>AVERAGE(D5356:D5599)-M5600*_xlfn.PERCENTILE.EXC(N5356:N5599,0.95)</f>
        <v>-2.9439047255036429E-2</v>
      </c>
      <c r="P5600" s="4">
        <f>LN(C5600/C5599)</f>
        <v>-7.6392853760874338E-3</v>
      </c>
      <c r="Q5600">
        <f>$Y$3*D5600+$Y$4*P5600</f>
        <v>-6.0335474331282557E-3</v>
      </c>
    </row>
    <row r="5601" spans="1:17" x14ac:dyDescent="0.25">
      <c r="A5601" s="5">
        <v>40987</v>
      </c>
      <c r="B5601">
        <v>18.174679000000001</v>
      </c>
      <c r="C5601">
        <v>25.714981000000002</v>
      </c>
      <c r="D5601" s="10">
        <f t="shared" si="155"/>
        <v>2.6175724276582778E-2</v>
      </c>
      <c r="E5601" s="6">
        <f t="shared" si="148"/>
        <v>1.6720777393545723E-2</v>
      </c>
      <c r="F5601" s="17">
        <f t="shared" si="151"/>
        <v>-2.530453285810846E-2</v>
      </c>
      <c r="G5601" s="17">
        <f t="shared" si="152"/>
        <v>-2.3829922858217733E-2</v>
      </c>
      <c r="H5601">
        <f t="shared" si="149"/>
        <v>2.7498258824337101E-4</v>
      </c>
      <c r="I5601">
        <f t="shared" si="150"/>
        <v>1.6582598959251564E-2</v>
      </c>
      <c r="J5601" s="19">
        <f>AVERAGE(D5357:D5600)-I5601*_xlfn.NORM.S.INV(0.95)</f>
        <v>-2.5177941393230846E-2</v>
      </c>
      <c r="K5601" s="26">
        <f t="shared" si="153"/>
        <v>0</v>
      </c>
      <c r="L5601" s="4">
        <f>0.94*L5600+(1-0.94)*D5600^2</f>
        <v>2.749825882433709E-4</v>
      </c>
      <c r="M5601" s="4">
        <f t="shared" si="154"/>
        <v>1.6582598959251561E-2</v>
      </c>
      <c r="N5601" s="4">
        <f>D5601/M5601</f>
        <v>1.5785055370936978</v>
      </c>
      <c r="O5601" s="18">
        <f>AVERAGE(D5357:D5600)-M5601*_xlfn.PERCENTILE.EXC(N5357:N5600,0.95)</f>
        <v>-2.8484126026440324E-2</v>
      </c>
      <c r="P5601" s="4">
        <f>LN(C5601/C5600)</f>
        <v>-1.2345921948119593E-2</v>
      </c>
      <c r="Q5601">
        <f>$Y$3*D5601+$Y$4*P5601</f>
        <v>-4.2669716229869403E-3</v>
      </c>
    </row>
    <row r="5602" spans="1:17" x14ac:dyDescent="0.25">
      <c r="A5602" s="5">
        <v>40988</v>
      </c>
      <c r="B5602">
        <v>18.321625000000001</v>
      </c>
      <c r="C5602">
        <v>25.547277000000001</v>
      </c>
      <c r="D5602" s="10">
        <f t="shared" si="155"/>
        <v>8.052694545150783E-3</v>
      </c>
      <c r="E5602" s="6">
        <f t="shared" si="148"/>
        <v>1.6724079342477573E-2</v>
      </c>
      <c r="F5602" s="17">
        <f t="shared" si="151"/>
        <v>-2.527064734373248E-2</v>
      </c>
      <c r="G5602" s="17">
        <f t="shared" si="152"/>
        <v>-2.3829922858217733E-2</v>
      </c>
      <c r="H5602">
        <f t="shared" si="149"/>
        <v>2.9959374543298987E-4</v>
      </c>
      <c r="I5602">
        <f t="shared" si="150"/>
        <v>1.7308776543505027E-2</v>
      </c>
      <c r="J5602" s="19">
        <f>AVERAGE(D5358:D5601)-I5602*_xlfn.NORM.S.INV(0.95)</f>
        <v>-2.6237819878187425E-2</v>
      </c>
      <c r="K5602" s="26">
        <f t="shared" si="153"/>
        <v>0</v>
      </c>
      <c r="L5602" s="4">
        <f>0.94*L5601+(1-0.94)*D5601^2</f>
        <v>2.9959374543298977E-4</v>
      </c>
      <c r="M5602" s="4">
        <f t="shared" si="154"/>
        <v>1.7308776543505024E-2</v>
      </c>
      <c r="N5602" s="4">
        <f>D5602/M5602</f>
        <v>0.46523765125227701</v>
      </c>
      <c r="O5602" s="18">
        <f>AVERAGE(D5358:D5601)-M5602*_xlfn.PERCENTILE.EXC(N5358:N5601,0.95)</f>
        <v>-2.9688787435710493E-2</v>
      </c>
      <c r="P5602" s="4">
        <f>LN(C5602/C5601)</f>
        <v>-6.5430047305494845E-3</v>
      </c>
      <c r="Q5602">
        <f>$Y$3*D5602+$Y$4*P5602</f>
        <v>-3.4819224309736918E-3</v>
      </c>
    </row>
    <row r="5603" spans="1:17" x14ac:dyDescent="0.25">
      <c r="A5603" s="5">
        <v>40989</v>
      </c>
      <c r="B5603">
        <v>18.217012</v>
      </c>
      <c r="C5603">
        <v>25.483387</v>
      </c>
      <c r="D5603" s="10">
        <f t="shared" si="155"/>
        <v>-5.7261734118155515E-3</v>
      </c>
      <c r="E5603" s="6">
        <f t="shared" si="148"/>
        <v>1.6709003144445865E-2</v>
      </c>
      <c r="F5603" s="17">
        <f t="shared" si="151"/>
        <v>-2.5241665690846495E-2</v>
      </c>
      <c r="G5603" s="17">
        <f t="shared" si="152"/>
        <v>-2.3829922858217733E-2</v>
      </c>
      <c r="H5603">
        <f t="shared" si="149"/>
        <v>2.8550887407326051E-4</v>
      </c>
      <c r="I5603">
        <f t="shared" si="150"/>
        <v>1.6897007843794727E-2</v>
      </c>
      <c r="J5603" s="19">
        <f>AVERAGE(D5359:D5602)-I5603*_xlfn.NORM.S.INV(0.95)</f>
        <v>-2.5526107763441296E-2</v>
      </c>
      <c r="K5603" s="26">
        <f t="shared" si="153"/>
        <v>0</v>
      </c>
      <c r="L5603" s="4">
        <f>0.94*L5602+(1-0.94)*D5602^2</f>
        <v>2.8550887407326046E-4</v>
      </c>
      <c r="M5603" s="4">
        <f t="shared" si="154"/>
        <v>1.6897007843794724E-2</v>
      </c>
      <c r="N5603" s="4">
        <f>D5603/M5603</f>
        <v>-0.33888682923932228</v>
      </c>
      <c r="O5603" s="18">
        <f>AVERAGE(D5359:D5602)-M5603*_xlfn.PERCENTILE.EXC(N5359:N5602,0.95)</f>
        <v>-2.8894978217201307E-2</v>
      </c>
      <c r="P5603" s="4">
        <f>LN(C5603/C5602)</f>
        <v>-2.5039859713459106E-3</v>
      </c>
      <c r="Q5603">
        <f>$Y$3*D5603+$Y$4*P5603</f>
        <v>-3.1797590709162853E-3</v>
      </c>
    </row>
    <row r="5604" spans="1:17" x14ac:dyDescent="0.25">
      <c r="A5604" s="5">
        <v>40990</v>
      </c>
      <c r="B5604">
        <v>18.121462000000001</v>
      </c>
      <c r="C5604">
        <v>25.555260000000001</v>
      </c>
      <c r="D5604" s="10">
        <f t="shared" si="155"/>
        <v>-5.2589010871024562E-3</v>
      </c>
      <c r="E5604" s="6">
        <f t="shared" si="148"/>
        <v>1.6697964824951117E-2</v>
      </c>
      <c r="F5604" s="17">
        <f t="shared" si="151"/>
        <v>-2.5193620344510965E-2</v>
      </c>
      <c r="G5604" s="17">
        <f t="shared" si="152"/>
        <v>-2.3829922858217733E-2</v>
      </c>
      <c r="H5604">
        <f t="shared" si="149"/>
        <v>2.7034568534539585E-4</v>
      </c>
      <c r="I5604">
        <f t="shared" si="150"/>
        <v>1.6442192230520718E-2</v>
      </c>
      <c r="J5604" s="19">
        <f>AVERAGE(D5360:D5603)-I5604*_xlfn.NORM.S.INV(0.95)</f>
        <v>-2.4754755445030949E-2</v>
      </c>
      <c r="K5604" s="26">
        <f t="shared" si="153"/>
        <v>0</v>
      </c>
      <c r="L5604" s="4">
        <f>0.94*L5603+(1-0.94)*D5603^2</f>
        <v>2.7034568534539579E-4</v>
      </c>
      <c r="M5604" s="4">
        <f t="shared" si="154"/>
        <v>1.6442192230520715E-2</v>
      </c>
      <c r="N5604" s="4">
        <f>D5604/M5604</f>
        <v>-0.31984184428525625</v>
      </c>
      <c r="O5604" s="18">
        <f>AVERAGE(D5360:D5603)-M5604*_xlfn.PERCENTILE.EXC(N5360:N5603,0.95)</f>
        <v>-2.8032946241443805E-2</v>
      </c>
      <c r="P5604" s="4">
        <f>LN(C5604/C5603)</f>
        <v>2.8164166463605549E-3</v>
      </c>
      <c r="Q5604">
        <f>$Y$3*D5604+$Y$4*P5604</f>
        <v>1.122821039159463E-3</v>
      </c>
    </row>
    <row r="5605" spans="1:17" x14ac:dyDescent="0.25">
      <c r="A5605" s="5">
        <v>40991</v>
      </c>
      <c r="B5605">
        <v>18.021982000000001</v>
      </c>
      <c r="C5605">
        <v>25.563244000000001</v>
      </c>
      <c r="D5605" s="10">
        <f t="shared" si="155"/>
        <v>-5.5047466536618378E-3</v>
      </c>
      <c r="E5605" s="6">
        <f t="shared" si="148"/>
        <v>1.6695355902852593E-2</v>
      </c>
      <c r="F5605" s="17">
        <f t="shared" si="151"/>
        <v>-2.5156733238906732E-2</v>
      </c>
      <c r="G5605" s="17">
        <f t="shared" si="152"/>
        <v>-2.3829922858217733E-2</v>
      </c>
      <c r="H5605">
        <f t="shared" si="149"/>
        <v>2.5578430666330771E-4</v>
      </c>
      <c r="I5605">
        <f t="shared" si="150"/>
        <v>1.5993258162841858E-2</v>
      </c>
      <c r="J5605" s="19">
        <f>AVERAGE(D5361:D5604)-I5605*_xlfn.NORM.S.INV(0.95)</f>
        <v>-2.3997593929799454E-2</v>
      </c>
      <c r="K5605" s="26">
        <f t="shared" si="153"/>
        <v>0</v>
      </c>
      <c r="L5605" s="4">
        <f>0.94*L5604+(1-0.94)*D5604^2</f>
        <v>2.5578430666330765E-4</v>
      </c>
      <c r="M5605" s="4">
        <f t="shared" si="154"/>
        <v>1.5993258162841854E-2</v>
      </c>
      <c r="N5605" s="4">
        <f>D5605/M5605</f>
        <v>-0.34419169612676942</v>
      </c>
      <c r="O5605" s="18">
        <f>AVERAGE(D5361:D5604)-M5605*_xlfn.PERCENTILE.EXC(N5361:N5604,0.95)</f>
        <v>-2.7186277712291793E-2</v>
      </c>
      <c r="P5605" s="4">
        <f>LN(C5605/C5604)</f>
        <v>3.1237221124151229E-4</v>
      </c>
      <c r="Q5605">
        <f>$Y$3*D5605+$Y$4*P5605</f>
        <v>-9.0762275135199784E-4</v>
      </c>
    </row>
    <row r="5606" spans="1:17" x14ac:dyDescent="0.25">
      <c r="A5606" s="5">
        <v>40994</v>
      </c>
      <c r="B5606">
        <v>18.352461000000002</v>
      </c>
      <c r="C5606">
        <v>26.026444999999999</v>
      </c>
      <c r="D5606" s="10">
        <f t="shared" si="155"/>
        <v>1.8171444916381552E-2</v>
      </c>
      <c r="E5606" s="6">
        <f t="shared" si="148"/>
        <v>1.6723122459793887E-2</v>
      </c>
      <c r="F5606" s="17">
        <f t="shared" si="151"/>
        <v>-2.5147284163924949E-2</v>
      </c>
      <c r="G5606" s="17">
        <f t="shared" si="152"/>
        <v>-2.3829922858217733E-2</v>
      </c>
      <c r="H5606">
        <f t="shared" si="149"/>
        <v>2.4225538240676931E-4</v>
      </c>
      <c r="I5606">
        <f t="shared" si="150"/>
        <v>1.5564555323129836E-2</v>
      </c>
      <c r="J5606" s="19">
        <f>AVERAGE(D5362:D5605)-I5606*_xlfn.NORM.S.INV(0.95)</f>
        <v>-2.3287282729009144E-2</v>
      </c>
      <c r="K5606" s="26">
        <f t="shared" si="153"/>
        <v>0</v>
      </c>
      <c r="L5606" s="4">
        <f>0.94*L5605+(1-0.94)*D5605^2</f>
        <v>2.4225538240676926E-4</v>
      </c>
      <c r="M5606" s="4">
        <f t="shared" si="154"/>
        <v>1.5564555323129834E-2</v>
      </c>
      <c r="N5606" s="4">
        <f>D5606/M5606</f>
        <v>1.1674888578010145</v>
      </c>
      <c r="O5606" s="18">
        <f>AVERAGE(D5362:D5605)-M5606*_xlfn.PERCENTILE.EXC(N5362:N5605,0.95)</f>
        <v>-2.6390493133995822E-2</v>
      </c>
      <c r="P5606" s="4">
        <f>LN(C5606/C5605)</f>
        <v>1.7957597980771942E-2</v>
      </c>
      <c r="Q5606">
        <f>$Y$3*D5606+$Y$4*P5606</f>
        <v>1.8002447018632219E-2</v>
      </c>
    </row>
    <row r="5607" spans="1:17" x14ac:dyDescent="0.25">
      <c r="A5607" s="5">
        <v>40995</v>
      </c>
      <c r="B5607">
        <v>18.579231</v>
      </c>
      <c r="C5607">
        <v>25.970531000000001</v>
      </c>
      <c r="D5607" s="10">
        <f t="shared" si="155"/>
        <v>1.2280663989820964E-2</v>
      </c>
      <c r="E5607" s="6">
        <f t="shared" si="148"/>
        <v>1.6734372689967782E-2</v>
      </c>
      <c r="F5607" s="17">
        <f t="shared" si="151"/>
        <v>-2.510818871293162E-2</v>
      </c>
      <c r="G5607" s="17">
        <f t="shared" si="152"/>
        <v>-2.3829922858217733E-2</v>
      </c>
      <c r="H5607">
        <f t="shared" si="149"/>
        <v>2.475321440833085E-4</v>
      </c>
      <c r="I5607">
        <f t="shared" si="150"/>
        <v>1.5733154295414144E-2</v>
      </c>
      <c r="J5607" s="19">
        <f>AVERAGE(D5363:D5606)-I5607*_xlfn.NORM.S.INV(0.95)</f>
        <v>-2.3479835987185109E-2</v>
      </c>
      <c r="K5607" s="26">
        <f t="shared" si="153"/>
        <v>0</v>
      </c>
      <c r="L5607" s="4">
        <f>0.94*L5606+(1-0.94)*D5606^2</f>
        <v>2.4753214408330845E-4</v>
      </c>
      <c r="M5607" s="4">
        <f t="shared" si="154"/>
        <v>1.573315429541414E-2</v>
      </c>
      <c r="N5607" s="4">
        <f>D5607/M5607</f>
        <v>0.78055955971908952</v>
      </c>
      <c r="O5607" s="18">
        <f>AVERAGE(D5363:D5606)-M5607*_xlfn.PERCENTILE.EXC(N5363:N5606,0.95)</f>
        <v>-2.6616661106771772E-2</v>
      </c>
      <c r="P5607" s="4">
        <f>LN(C5607/C5606)</f>
        <v>-2.1506643598600372E-3</v>
      </c>
      <c r="Q5607">
        <f>$Y$3*D5607+$Y$4*P5607</f>
        <v>8.7594525548882469E-4</v>
      </c>
    </row>
    <row r="5608" spans="1:17" x14ac:dyDescent="0.25">
      <c r="A5608" s="5">
        <v>40996</v>
      </c>
      <c r="B5608">
        <v>18.67417</v>
      </c>
      <c r="C5608">
        <v>25.706993000000001</v>
      </c>
      <c r="D5608" s="10">
        <f t="shared" si="155"/>
        <v>5.0969416474734757E-3</v>
      </c>
      <c r="E5608" s="6">
        <f t="shared" si="148"/>
        <v>1.6719150223805049E-2</v>
      </c>
      <c r="F5608" s="17">
        <f t="shared" si="151"/>
        <v>-2.5076848662090489E-2</v>
      </c>
      <c r="G5608" s="17">
        <f t="shared" si="152"/>
        <v>-2.3829922858217733E-2</v>
      </c>
      <c r="H5608">
        <f t="shared" si="149"/>
        <v>2.4172909792016312E-4</v>
      </c>
      <c r="I5608">
        <f t="shared" si="150"/>
        <v>1.5547639625363173E-2</v>
      </c>
      <c r="J5608" s="19">
        <f>AVERAGE(D5364:D5607)-I5608*_xlfn.NORM.S.INV(0.95)</f>
        <v>-2.3124846476552365E-2</v>
      </c>
      <c r="K5608" s="26">
        <f t="shared" si="153"/>
        <v>0</v>
      </c>
      <c r="L5608" s="4">
        <f>0.94*L5607+(1-0.94)*D5607^2</f>
        <v>2.4172909792016307E-4</v>
      </c>
      <c r="M5608" s="4">
        <f t="shared" si="154"/>
        <v>1.5547639625363171E-2</v>
      </c>
      <c r="N5608" s="4">
        <f>D5608/M5608</f>
        <v>0.32782735966935678</v>
      </c>
      <c r="O5608" s="18">
        <f>AVERAGE(D5364:D5607)-M5608*_xlfn.PERCENTILE.EXC(N5364:N5607,0.95)</f>
        <v>-2.6224684284749264E-2</v>
      </c>
      <c r="P5608" s="4">
        <f>LN(C5608/C5607)</f>
        <v>-1.0199416079179855E-2</v>
      </c>
      <c r="Q5608">
        <f>$Y$3*D5608+$Y$4*P5608</f>
        <v>-6.9913882210701625E-3</v>
      </c>
    </row>
    <row r="5609" spans="1:17" x14ac:dyDescent="0.25">
      <c r="A5609" s="5">
        <v>40997</v>
      </c>
      <c r="B5609">
        <v>18.439547000000001</v>
      </c>
      <c r="C5609">
        <v>25.651095999999999</v>
      </c>
      <c r="D5609" s="10">
        <f t="shared" si="155"/>
        <v>-1.2643633920578838E-2</v>
      </c>
      <c r="E5609" s="6">
        <f t="shared" si="148"/>
        <v>1.6718583195480891E-2</v>
      </c>
      <c r="F5609" s="17">
        <f t="shared" si="151"/>
        <v>-2.4994146028817436E-2</v>
      </c>
      <c r="G5609" s="17">
        <f t="shared" si="152"/>
        <v>-2.3829922858217733E-2</v>
      </c>
      <c r="H5609">
        <f t="shared" si="149"/>
        <v>2.287840808944183E-4</v>
      </c>
      <c r="I5609">
        <f t="shared" si="150"/>
        <v>1.512561009990732E-2</v>
      </c>
      <c r="J5609" s="19">
        <f>AVERAGE(D5365:D5608)-I5609*_xlfn.NORM.S.INV(0.95)</f>
        <v>-2.2373005776331559E-2</v>
      </c>
      <c r="K5609" s="26">
        <f t="shared" si="153"/>
        <v>0</v>
      </c>
      <c r="L5609" s="4">
        <f>0.94*L5608+(1-0.94)*D5608^2</f>
        <v>2.2878408089441825E-4</v>
      </c>
      <c r="M5609" s="4">
        <f t="shared" si="154"/>
        <v>1.5125610099907318E-2</v>
      </c>
      <c r="N5609" s="4">
        <f>D5609/M5609</f>
        <v>-0.83590902033474423</v>
      </c>
      <c r="O5609" s="18">
        <f>AVERAGE(D5365:D5608)-M5609*_xlfn.PERCENTILE.EXC(N5365:N5608,0.95)</f>
        <v>-2.5388700710709252E-2</v>
      </c>
      <c r="P5609" s="4">
        <f>LN(C5609/C5608)</f>
        <v>-2.1767563069275526E-3</v>
      </c>
      <c r="Q5609">
        <f>$Y$3*D5609+$Y$4*P5609</f>
        <v>-4.3719216902206974E-3</v>
      </c>
    </row>
    <row r="5610" spans="1:17" x14ac:dyDescent="0.25">
      <c r="A5610" s="5">
        <v>40998</v>
      </c>
      <c r="B5610">
        <v>18.127811000000001</v>
      </c>
      <c r="C5610">
        <v>25.762896000000001</v>
      </c>
      <c r="D5610" s="10">
        <f t="shared" si="155"/>
        <v>-1.7050373295420432E-2</v>
      </c>
      <c r="E5610" s="6">
        <f t="shared" si="148"/>
        <v>1.6764502876352238E-2</v>
      </c>
      <c r="F5610" s="17">
        <f t="shared" si="151"/>
        <v>-2.4992590739140647E-2</v>
      </c>
      <c r="G5610" s="17">
        <f t="shared" si="152"/>
        <v>-2.3829922858217733E-2</v>
      </c>
      <c r="H5610">
        <f t="shared" si="149"/>
        <v>2.2464872476380993E-4</v>
      </c>
      <c r="I5610">
        <f t="shared" si="150"/>
        <v>1.498828625173038E-2</v>
      </c>
      <c r="J5610" s="19">
        <f>AVERAGE(D5366:D5609)-I5610*_xlfn.NORM.S.INV(0.95)</f>
        <v>-2.2146505535509571E-2</v>
      </c>
      <c r="K5610" s="26">
        <f t="shared" si="153"/>
        <v>0</v>
      </c>
      <c r="L5610" s="4">
        <f>0.94*L5609+(1-0.94)*D5609^2</f>
        <v>2.2464872476380987E-4</v>
      </c>
      <c r="M5610" s="4">
        <f t="shared" si="154"/>
        <v>1.4988286251730378E-2</v>
      </c>
      <c r="N5610" s="4">
        <f>D5610/M5610</f>
        <v>-1.1375799080066267</v>
      </c>
      <c r="O5610" s="18">
        <f>AVERAGE(D5366:D5609)-M5610*_xlfn.PERCENTILE.EXC(N5366:N5609,0.95)</f>
        <v>-2.5134821287786106E-2</v>
      </c>
      <c r="P5610" s="4">
        <f>LN(C5610/C5609)</f>
        <v>4.3490175287283208E-3</v>
      </c>
      <c r="Q5610">
        <f>$Y$3*D5610+$Y$4*P5610</f>
        <v>-1.389686400853408E-4</v>
      </c>
    </row>
    <row r="5611" spans="1:17" x14ac:dyDescent="0.25">
      <c r="A5611" s="5">
        <v>41001</v>
      </c>
      <c r="B5611">
        <v>18.704709999999999</v>
      </c>
      <c r="C5611">
        <v>25.786852</v>
      </c>
      <c r="D5611" s="10">
        <f t="shared" si="155"/>
        <v>3.1328085433200419E-2</v>
      </c>
      <c r="E5611" s="6">
        <f t="shared" si="148"/>
        <v>1.685687099137298E-2</v>
      </c>
      <c r="F5611" s="17">
        <f t="shared" si="151"/>
        <v>-2.5157775015547897E-2</v>
      </c>
      <c r="G5611" s="17">
        <f t="shared" si="152"/>
        <v>-2.3829922858217733E-2</v>
      </c>
      <c r="H5611">
        <f t="shared" si="149"/>
        <v>2.286127150487725E-4</v>
      </c>
      <c r="I5611">
        <f t="shared" si="150"/>
        <v>1.511994428061071E-2</v>
      </c>
      <c r="J5611" s="19">
        <f>AVERAGE(D5367:D5610)-I5611*_xlfn.NORM.S.INV(0.95)</f>
        <v>-2.2452716844608225E-2</v>
      </c>
      <c r="K5611" s="26">
        <f t="shared" si="153"/>
        <v>0</v>
      </c>
      <c r="L5611" s="4">
        <f>0.94*L5610+(1-0.94)*D5610^2</f>
        <v>2.2861271504877244E-4</v>
      </c>
      <c r="M5611" s="4">
        <f t="shared" si="154"/>
        <v>1.5119944280610708E-2</v>
      </c>
      <c r="N5611" s="4">
        <f>D5611/M5611</f>
        <v>2.0719709578146044</v>
      </c>
      <c r="O5611" s="18">
        <f>AVERAGE(D5367:D5610)-M5611*_xlfn.PERCENTILE.EXC(N5367:N5610,0.95)</f>
        <v>-2.5467282146366867E-2</v>
      </c>
      <c r="P5611" s="4">
        <f>LN(C5611/C5610)</f>
        <v>9.294323504557702E-4</v>
      </c>
      <c r="Q5611">
        <f>$Y$3*D5611+$Y$4*P5611</f>
        <v>7.3047883457285825E-3</v>
      </c>
    </row>
    <row r="5612" spans="1:17" x14ac:dyDescent="0.25">
      <c r="A5612" s="5">
        <v>41002</v>
      </c>
      <c r="B5612">
        <v>19.027925</v>
      </c>
      <c r="C5612">
        <v>25.507349000000001</v>
      </c>
      <c r="D5612" s="10">
        <f t="shared" si="155"/>
        <v>1.713227319850644E-2</v>
      </c>
      <c r="E5612" s="6">
        <f t="shared" si="148"/>
        <v>1.6860022016266553E-2</v>
      </c>
      <c r="F5612" s="17">
        <f t="shared" si="151"/>
        <v>-2.5227045291729647E-2</v>
      </c>
      <c r="G5612" s="17">
        <f t="shared" si="152"/>
        <v>-2.3829922858217733E-2</v>
      </c>
      <c r="H5612">
        <f t="shared" si="149"/>
        <v>2.7378288836044041E-4</v>
      </c>
      <c r="I5612">
        <f t="shared" si="150"/>
        <v>1.6546385960699708E-2</v>
      </c>
      <c r="J5612" s="19">
        <f>AVERAGE(D5368:D5611)-I5612*_xlfn.NORM.S.INV(0.95)</f>
        <v>-2.4716342862912577E-2</v>
      </c>
      <c r="K5612" s="26">
        <f t="shared" si="153"/>
        <v>0</v>
      </c>
      <c r="L5612" s="4">
        <f>0.94*L5611+(1-0.94)*D5611^2</f>
        <v>2.7378288836044036E-4</v>
      </c>
      <c r="M5612" s="4">
        <f t="shared" si="154"/>
        <v>1.6546385960699708E-2</v>
      </c>
      <c r="N5612" s="4">
        <f>D5612/M5612</f>
        <v>1.0354087738070603</v>
      </c>
      <c r="O5612" s="18">
        <f>AVERAGE(D5368:D5611)-M5612*_xlfn.PERCENTILE.EXC(N5368:N5611,0.95)</f>
        <v>-2.8194245595170316E-2</v>
      </c>
      <c r="P5612" s="4">
        <f>LN(C5612/C5611)</f>
        <v>-1.089814290563787E-2</v>
      </c>
      <c r="Q5612">
        <f>$Y$3*D5612+$Y$4*P5612</f>
        <v>-5.0194652920897004E-3</v>
      </c>
    </row>
    <row r="5613" spans="1:17" x14ac:dyDescent="0.25">
      <c r="A5613" s="5">
        <v>41003</v>
      </c>
      <c r="B5613">
        <v>18.876439999999999</v>
      </c>
      <c r="C5613">
        <v>24.924365999999999</v>
      </c>
      <c r="D5613" s="10">
        <f t="shared" si="155"/>
        <v>-7.993053386683744E-3</v>
      </c>
      <c r="E5613" s="6">
        <f t="shared" si="148"/>
        <v>1.6835800300626664E-2</v>
      </c>
      <c r="F5613" s="17">
        <f t="shared" si="151"/>
        <v>-2.5116529508956244E-2</v>
      </c>
      <c r="G5613" s="17">
        <f t="shared" si="152"/>
        <v>-2.3829922858217733E-2</v>
      </c>
      <c r="H5613">
        <f t="shared" si="149"/>
        <v>2.7496680215570966E-4</v>
      </c>
      <c r="I5613">
        <f t="shared" si="150"/>
        <v>1.658212296889966E-2</v>
      </c>
      <c r="J5613" s="19">
        <f>AVERAGE(D5369:D5612)-I5613*_xlfn.NORM.S.INV(0.95)</f>
        <v>-2.4659426252968453E-2</v>
      </c>
      <c r="K5613" s="26">
        <f t="shared" si="153"/>
        <v>0</v>
      </c>
      <c r="L5613" s="4">
        <f>0.94*L5612+(1-0.94)*D5612^2</f>
        <v>2.7496680215570966E-4</v>
      </c>
      <c r="M5613" s="4">
        <f t="shared" si="154"/>
        <v>1.658212296889966E-2</v>
      </c>
      <c r="N5613" s="4">
        <f>D5613/M5613</f>
        <v>-0.48202835075309658</v>
      </c>
      <c r="O5613" s="18">
        <f>AVERAGE(D5369:D5612)-M5613*_xlfn.PERCENTILE.EXC(N5369:N5612,0.95)</f>
        <v>-2.8144840585569403E-2</v>
      </c>
      <c r="P5613" s="4">
        <f>LN(C5613/C5612)</f>
        <v>-2.3120727506832407E-2</v>
      </c>
      <c r="Q5613">
        <f>$Y$3*D5613+$Y$4*P5613</f>
        <v>-1.9948076809648444E-2</v>
      </c>
    </row>
    <row r="5614" spans="1:17" x14ac:dyDescent="0.25">
      <c r="A5614" s="5">
        <v>41004</v>
      </c>
      <c r="B5614">
        <v>19.159752000000001</v>
      </c>
      <c r="C5614">
        <v>25.17193</v>
      </c>
      <c r="D5614" s="10">
        <f t="shared" si="155"/>
        <v>1.4897245210600547E-2</v>
      </c>
      <c r="E5614" s="6">
        <f t="shared" si="148"/>
        <v>1.6840208474896878E-2</v>
      </c>
      <c r="F5614" s="17">
        <f t="shared" si="151"/>
        <v>-2.5047834816316623E-2</v>
      </c>
      <c r="G5614" s="17">
        <f t="shared" si="152"/>
        <v>-2.3829922858217733E-2</v>
      </c>
      <c r="H5614">
        <f t="shared" si="149"/>
        <v>2.6230212817290963E-4</v>
      </c>
      <c r="I5614">
        <f t="shared" si="150"/>
        <v>1.6195744137671157E-2</v>
      </c>
      <c r="J5614" s="19">
        <f>AVERAGE(D5370:D5613)-I5614*_xlfn.NORM.S.INV(0.95)</f>
        <v>-2.3995036115226617E-2</v>
      </c>
      <c r="K5614" s="26">
        <f t="shared" si="153"/>
        <v>0</v>
      </c>
      <c r="L5614" s="4">
        <f>0.94*L5613+(1-0.94)*D5613^2</f>
        <v>2.6230212817290963E-4</v>
      </c>
      <c r="M5614" s="4">
        <f t="shared" si="154"/>
        <v>1.6195744137671157E-2</v>
      </c>
      <c r="N5614" s="4">
        <f>D5614/M5614</f>
        <v>0.91982468258125216</v>
      </c>
      <c r="O5614" s="18">
        <f>AVERAGE(D5370:D5613)-M5614*_xlfn.PERCENTILE.EXC(N5370:N5613,0.95)</f>
        <v>-2.7399237064070665E-2</v>
      </c>
      <c r="P5614" s="4">
        <f>LN(C5614/C5613)</f>
        <v>9.8836055777229096E-3</v>
      </c>
      <c r="Q5614">
        <f>$Y$3*D5614+$Y$4*P5614</f>
        <v>1.09350908986218E-2</v>
      </c>
    </row>
    <row r="5615" spans="1:17" x14ac:dyDescent="0.25">
      <c r="A5615" s="5">
        <v>41008</v>
      </c>
      <c r="B5615">
        <v>19.236848999999999</v>
      </c>
      <c r="C5615">
        <v>24.836518999999999</v>
      </c>
      <c r="D5615" s="10">
        <f t="shared" si="155"/>
        <v>4.0158296100840903E-3</v>
      </c>
      <c r="E5615" s="6">
        <f t="shared" si="148"/>
        <v>1.6811838293400234E-2</v>
      </c>
      <c r="F5615" s="17">
        <f t="shared" si="151"/>
        <v>-2.5048608290766019E-2</v>
      </c>
      <c r="G5615" s="17">
        <f t="shared" si="152"/>
        <v>-2.3829922858217733E-2</v>
      </c>
      <c r="H5615">
        <f t="shared" si="149"/>
        <v>2.5987967537442069E-4</v>
      </c>
      <c r="I5615">
        <f t="shared" si="150"/>
        <v>1.6120783956570496E-2</v>
      </c>
      <c r="J5615" s="19">
        <f>AVERAGE(D5371:D5614)-I5615*_xlfn.NORM.S.INV(0.95)</f>
        <v>-2.3865260262479055E-2</v>
      </c>
      <c r="K5615" s="26">
        <f t="shared" si="153"/>
        <v>0</v>
      </c>
      <c r="L5615" s="4">
        <f>0.94*L5614+(1-0.94)*D5614^2</f>
        <v>2.5987967537442069E-4</v>
      </c>
      <c r="M5615" s="4">
        <f t="shared" si="154"/>
        <v>1.6120783956570496E-2</v>
      </c>
      <c r="N5615" s="4">
        <f>D5615/M5615</f>
        <v>0.24910882875812759</v>
      </c>
      <c r="O5615" s="18">
        <f>AVERAGE(D5371:D5614)-M5615*_xlfn.PERCENTILE.EXC(N5371:N5614,0.95)</f>
        <v>-2.7253705249913784E-2</v>
      </c>
      <c r="P5615" s="4">
        <f>LN(C5615/C5614)</f>
        <v>-1.3414374424007775E-2</v>
      </c>
      <c r="Q5615">
        <f>$Y$3*D5615+$Y$4*P5615</f>
        <v>-9.758825755943475E-3</v>
      </c>
    </row>
    <row r="5616" spans="1:17" x14ac:dyDescent="0.25">
      <c r="A5616" s="5">
        <v>41009</v>
      </c>
      <c r="B5616">
        <v>19.001315999999999</v>
      </c>
      <c r="C5616">
        <v>24.333397000000001</v>
      </c>
      <c r="D5616" s="10">
        <f t="shared" si="155"/>
        <v>-1.2319418510707758E-2</v>
      </c>
      <c r="E5616" s="6">
        <f t="shared" si="148"/>
        <v>1.6824439924156866E-2</v>
      </c>
      <c r="F5616" s="17">
        <f t="shared" si="151"/>
        <v>-2.5059045404456234E-2</v>
      </c>
      <c r="G5616" s="17">
        <f t="shared" si="152"/>
        <v>-2.3829922858217733E-2</v>
      </c>
      <c r="H5616">
        <f t="shared" si="149"/>
        <v>2.4525450809938909E-4</v>
      </c>
      <c r="I5616">
        <f t="shared" si="150"/>
        <v>1.5660603695240777E-2</v>
      </c>
      <c r="J5616" s="19">
        <f>AVERAGE(D5372:D5615)-I5616*_xlfn.NORM.S.INV(0.95)</f>
        <v>-2.316543300020163E-2</v>
      </c>
      <c r="K5616" s="26">
        <f t="shared" si="153"/>
        <v>0</v>
      </c>
      <c r="L5616" s="4">
        <f>0.94*L5615+(1-0.94)*D5615^2</f>
        <v>2.4525450809938909E-4</v>
      </c>
      <c r="M5616" s="4">
        <f t="shared" si="154"/>
        <v>1.5660603695240777E-2</v>
      </c>
      <c r="N5616" s="4">
        <f>D5616/M5616</f>
        <v>-0.78665029461486224</v>
      </c>
      <c r="O5616" s="18">
        <f>AVERAGE(D5372:D5615)-M5616*_xlfn.PERCENTILE.EXC(N5372:N5615,0.95)</f>
        <v>-2.6457152201593951E-2</v>
      </c>
      <c r="P5616" s="4">
        <f>LN(C5616/C5615)</f>
        <v>-2.046534145396724E-2</v>
      </c>
      <c r="Q5616">
        <f>$Y$3*D5616+$Y$4*P5616</f>
        <v>-1.8756938172677821E-2</v>
      </c>
    </row>
    <row r="5617" spans="1:17" x14ac:dyDescent="0.25">
      <c r="A5617" s="5">
        <v>41010</v>
      </c>
      <c r="B5617">
        <v>18.933598</v>
      </c>
      <c r="C5617">
        <v>24.237576000000001</v>
      </c>
      <c r="D5617" s="10">
        <f t="shared" si="155"/>
        <v>-3.5702240912215345E-3</v>
      </c>
      <c r="E5617" s="6">
        <f t="shared" si="148"/>
        <v>1.6772499496612282E-2</v>
      </c>
      <c r="F5617" s="17">
        <f t="shared" si="151"/>
        <v>-2.5185087256986351E-2</v>
      </c>
      <c r="G5617" s="17">
        <f t="shared" si="152"/>
        <v>-2.3829922858217733E-2</v>
      </c>
      <c r="H5617">
        <f t="shared" si="149"/>
        <v>2.3964532195994389E-4</v>
      </c>
      <c r="I5617">
        <f t="shared" si="150"/>
        <v>1.5480481967947378E-2</v>
      </c>
      <c r="J5617" s="19">
        <f>AVERAGE(D5373:D5616)-I5617*_xlfn.NORM.S.INV(0.95)</f>
        <v>-2.2974473138244886E-2</v>
      </c>
      <c r="K5617" s="26">
        <f t="shared" si="153"/>
        <v>0</v>
      </c>
      <c r="L5617" s="4">
        <f>0.94*L5616+(1-0.94)*D5616^2</f>
        <v>2.3964532195994389E-4</v>
      </c>
      <c r="M5617" s="4">
        <f t="shared" si="154"/>
        <v>1.5480481967947378E-2</v>
      </c>
      <c r="N5617" s="4">
        <f>D5617/M5617</f>
        <v>-0.23062745065778631</v>
      </c>
      <c r="O5617" s="18">
        <f>AVERAGE(D5373:D5616)-M5617*_xlfn.PERCENTILE.EXC(N5373:N5616,0.95)</f>
        <v>-2.6228332359277715E-2</v>
      </c>
      <c r="P5617" s="4">
        <f>LN(C5617/C5616)</f>
        <v>-3.9456127144344736E-3</v>
      </c>
      <c r="Q5617">
        <f>$Y$3*D5617+$Y$4*P5617</f>
        <v>-3.8668843542323463E-3</v>
      </c>
    </row>
    <row r="5618" spans="1:17" x14ac:dyDescent="0.25">
      <c r="A5618" s="5">
        <v>41011</v>
      </c>
      <c r="B5618">
        <v>18.829879999999999</v>
      </c>
      <c r="C5618">
        <v>24.740687999999999</v>
      </c>
      <c r="D5618" s="10">
        <f t="shared" si="155"/>
        <v>-5.4930459951240363E-3</v>
      </c>
      <c r="E5618" s="6">
        <f t="shared" si="148"/>
        <v>1.6777846808907936E-2</v>
      </c>
      <c r="F5618" s="17">
        <f t="shared" si="151"/>
        <v>-2.5212327204190987E-2</v>
      </c>
      <c r="G5618" s="17">
        <f t="shared" si="152"/>
        <v>-2.3829922858217733E-2</v>
      </c>
      <c r="H5618">
        <f t="shared" si="149"/>
        <v>2.2603139264603956E-4</v>
      </c>
      <c r="I5618">
        <f t="shared" si="150"/>
        <v>1.5034340445993617E-2</v>
      </c>
      <c r="J5618" s="19">
        <f>AVERAGE(D5374:D5617)-I5618*_xlfn.NORM.S.INV(0.95)</f>
        <v>-2.2353309985562349E-2</v>
      </c>
      <c r="K5618" s="26">
        <f t="shared" si="153"/>
        <v>0</v>
      </c>
      <c r="L5618" s="4">
        <f>0.94*L5617+(1-0.94)*D5617^2</f>
        <v>2.2603139264603956E-4</v>
      </c>
      <c r="M5618" s="4">
        <f t="shared" si="154"/>
        <v>1.5034340445993617E-2</v>
      </c>
      <c r="N5618" s="4">
        <f>D5618/M5618</f>
        <v>-0.36536660952012928</v>
      </c>
      <c r="O5618" s="18">
        <f>AVERAGE(D5374:D5617)-M5618*_xlfn.PERCENTILE.EXC(N5374:N5617,0.95)</f>
        <v>-2.5513394238341564E-2</v>
      </c>
      <c r="P5618" s="4">
        <f>LN(C5618/C5617)</f>
        <v>2.0545019592737045E-2</v>
      </c>
      <c r="Q5618">
        <f>$Y$3*D5618+$Y$4*P5618</f>
        <v>1.5084187591430202E-2</v>
      </c>
    </row>
    <row r="5619" spans="1:17" x14ac:dyDescent="0.25">
      <c r="A5619" s="5">
        <v>41012</v>
      </c>
      <c r="B5619">
        <v>18.299544999999998</v>
      </c>
      <c r="C5619">
        <v>24.604925000000001</v>
      </c>
      <c r="D5619" s="10">
        <f t="shared" si="155"/>
        <v>-2.8568773689109869E-2</v>
      </c>
      <c r="E5619" s="6">
        <f t="shared" si="148"/>
        <v>1.688240757368414E-2</v>
      </c>
      <c r="F5619" s="17">
        <f t="shared" si="151"/>
        <v>-2.5270542499590761E-2</v>
      </c>
      <c r="G5619" s="17">
        <f t="shared" si="152"/>
        <v>-2.3829922858217733E-2</v>
      </c>
      <c r="H5619">
        <f t="shared" si="149"/>
        <v>2.1427992234555006E-4</v>
      </c>
      <c r="I5619">
        <f t="shared" si="150"/>
        <v>1.4638303260472166E-2</v>
      </c>
      <c r="J5619" s="19">
        <f>AVERAGE(D5375:D5618)-I5619*_xlfn.NORM.S.INV(0.95)</f>
        <v>-2.1751306533925565E-2</v>
      </c>
      <c r="K5619" s="26">
        <f t="shared" si="153"/>
        <v>1</v>
      </c>
      <c r="L5619" s="4">
        <f>0.94*L5618+(1-0.94)*D5618^2</f>
        <v>2.1427992234555006E-4</v>
      </c>
      <c r="M5619" s="4">
        <f t="shared" si="154"/>
        <v>1.4638303260472166E-2</v>
      </c>
      <c r="N5619" s="4">
        <f>D5619/M5619</f>
        <v>-1.9516451586471892</v>
      </c>
      <c r="O5619" s="18">
        <f>AVERAGE(D5375:D5618)-M5619*_xlfn.PERCENTILE.EXC(N5375:N5618,0.95)</f>
        <v>-2.4828147303029721E-2</v>
      </c>
      <c r="P5619" s="4">
        <f>LN(C5619/C5618)</f>
        <v>-5.5025496411644026E-3</v>
      </c>
      <c r="Q5619">
        <f>$Y$3*D5619+$Y$4*P5619</f>
        <v>-1.0340112324356075E-2</v>
      </c>
    </row>
    <row r="5620" spans="1:17" x14ac:dyDescent="0.25">
      <c r="A5620" s="5">
        <v>41015</v>
      </c>
      <c r="B5620">
        <v>17.540631999999999</v>
      </c>
      <c r="C5620">
        <v>24.820553</v>
      </c>
      <c r="D5620" s="10">
        <f t="shared" si="155"/>
        <v>-4.2356177928371333E-2</v>
      </c>
      <c r="E5620" s="6">
        <f t="shared" si="148"/>
        <v>1.71201713442031E-2</v>
      </c>
      <c r="F5620" s="17">
        <f t="shared" si="151"/>
        <v>-2.5529433684898479E-2</v>
      </c>
      <c r="G5620" s="17">
        <f t="shared" si="152"/>
        <v>-2.5011404645811718E-2</v>
      </c>
      <c r="H5620">
        <f t="shared" si="149"/>
        <v>2.5039361681079164E-4</v>
      </c>
      <c r="I5620">
        <f t="shared" si="150"/>
        <v>1.5823830661720051E-2</v>
      </c>
      <c r="J5620" s="19">
        <f>AVERAGE(D5376:D5619)-I5620*_xlfn.NORM.S.INV(0.95)</f>
        <v>-2.3788229611847258E-2</v>
      </c>
      <c r="K5620" s="26">
        <f t="shared" si="153"/>
        <v>1</v>
      </c>
      <c r="L5620" s="4">
        <f>0.94*L5619+(1-0.94)*D5619^2</f>
        <v>2.5039361681079164E-4</v>
      </c>
      <c r="M5620" s="4">
        <f t="shared" si="154"/>
        <v>1.5823830661720051E-2</v>
      </c>
      <c r="N5620" s="4">
        <f>D5620/M5620</f>
        <v>-2.6767335188208601</v>
      </c>
      <c r="O5620" s="18">
        <f>AVERAGE(D5376:D5619)-M5620*_xlfn.PERCENTILE.EXC(N5376:N5619,0.95)</f>
        <v>-2.7114257665580187E-2</v>
      </c>
      <c r="P5620" s="4">
        <f>LN(C5620/C5619)</f>
        <v>8.7254337949201257E-3</v>
      </c>
      <c r="Q5620">
        <f>$Y$3*D5620+$Y$4*P5620</f>
        <v>-1.9876546653426839E-3</v>
      </c>
    </row>
    <row r="5621" spans="1:17" x14ac:dyDescent="0.25">
      <c r="A5621" s="5">
        <v>41016</v>
      </c>
      <c r="B5621">
        <v>18.434702000000001</v>
      </c>
      <c r="C5621">
        <v>25.108042000000001</v>
      </c>
      <c r="D5621" s="10">
        <f t="shared" si="155"/>
        <v>4.9714848429812039E-2</v>
      </c>
      <c r="E5621" s="6">
        <f t="shared" ref="E5621:E5684" si="156">_xlfn.STDEV.P(D5378:D5621)</f>
        <v>1.73715662015782E-2</v>
      </c>
      <c r="F5621" s="17">
        <f t="shared" si="151"/>
        <v>-2.6090952017385739E-2</v>
      </c>
      <c r="G5621" s="17">
        <f t="shared" si="152"/>
        <v>-2.5547489652446315E-2</v>
      </c>
      <c r="H5621">
        <f t="shared" ref="H5621:H5684" si="157">0.94*H5620+(1-0.94)*D5620^2</f>
        <v>3.4301274832413526E-4</v>
      </c>
      <c r="I5621">
        <f t="shared" ref="I5621:I5684" si="158">SQRT(H5621)</f>
        <v>1.8520603346655184E-2</v>
      </c>
      <c r="J5621" s="19">
        <f>AVERAGE(D5377:D5620)-I5621*_xlfn.NORM.S.INV(0.95)</f>
        <v>-2.8394457675917962E-2</v>
      </c>
      <c r="K5621" s="26">
        <f t="shared" si="153"/>
        <v>0</v>
      </c>
      <c r="L5621" s="4">
        <f>0.94*L5620+(1-0.94)*D5620^2</f>
        <v>3.4301274832413526E-4</v>
      </c>
      <c r="M5621" s="4">
        <f t="shared" si="154"/>
        <v>1.8520603346655184E-2</v>
      </c>
      <c r="N5621" s="4">
        <f>D5621/M5621</f>
        <v>2.6842996148281815</v>
      </c>
      <c r="O5621" s="18">
        <f>AVERAGE(D5377:D5620)-M5621*_xlfn.PERCENTILE.EXC(N5377:N5620,0.95)</f>
        <v>-3.2287323292336231E-2</v>
      </c>
      <c r="P5621" s="4">
        <f>LN(C5621/C5620)</f>
        <v>1.1516133280231008E-2</v>
      </c>
      <c r="Q5621">
        <f>$Y$3*D5621+$Y$4*P5621</f>
        <v>1.9527356901807721E-2</v>
      </c>
    </row>
    <row r="5622" spans="1:17" x14ac:dyDescent="0.25">
      <c r="A5622" s="5">
        <v>41017</v>
      </c>
      <c r="B5622">
        <v>18.393585000000002</v>
      </c>
      <c r="C5622">
        <v>24.868466999999999</v>
      </c>
      <c r="D5622" s="10">
        <f t="shared" si="155"/>
        <v>-2.2329041306556425E-3</v>
      </c>
      <c r="E5622" s="6">
        <f t="shared" si="156"/>
        <v>1.7367496223793182E-2</v>
      </c>
      <c r="F5622" s="17">
        <f t="shared" ref="F5622:F5685" si="159">AVERAGE(D5378:D5621)-E5621*_xlfn.NORM.S.INV(0.95)</f>
        <v>-2.6260720065335526E-2</v>
      </c>
      <c r="G5622" s="17">
        <f t="shared" ref="G5622:G5685" si="160">_xlfn.PERCENTILE.EXC(D5378:D5621,0.05)</f>
        <v>-2.5547489652446315E-2</v>
      </c>
      <c r="H5622">
        <f t="shared" si="157"/>
        <v>4.7072595268863834E-4</v>
      </c>
      <c r="I5622">
        <f t="shared" si="158"/>
        <v>2.1696219778768795E-2</v>
      </c>
      <c r="J5622" s="19">
        <f>AVERAGE(D5378:D5621)-I5622*_xlfn.NORM.S.INV(0.95)</f>
        <v>-3.3374142187086134E-2</v>
      </c>
      <c r="K5622" s="26">
        <f t="shared" ref="K5622:K5685" si="161">IF(J5622&lt;=D5622,0,1)</f>
        <v>0</v>
      </c>
      <c r="L5622" s="4">
        <f>0.94*L5621+(1-0.94)*D5621^2</f>
        <v>4.7072595268863834E-4</v>
      </c>
      <c r="M5622" s="4">
        <f t="shared" si="154"/>
        <v>2.1696219778768795E-2</v>
      </c>
      <c r="N5622" s="4">
        <f>D5622/M5622</f>
        <v>-0.10291673634504241</v>
      </c>
      <c r="O5622" s="18">
        <f>AVERAGE(D5378:D5621)-M5622*_xlfn.PERCENTILE.EXC(N5378:N5621,0.95)</f>
        <v>-4.0073702089508945E-2</v>
      </c>
      <c r="P5622" s="4">
        <f>LN(C5622/C5621)</f>
        <v>-9.5875778428065554E-3</v>
      </c>
      <c r="Q5622">
        <f>$Y$3*D5622+$Y$4*P5622</f>
        <v>-8.0451192668819418E-3</v>
      </c>
    </row>
    <row r="5623" spans="1:17" x14ac:dyDescent="0.25">
      <c r="A5623" s="5">
        <v>41018</v>
      </c>
      <c r="B5623">
        <v>17.761659999999999</v>
      </c>
      <c r="C5623">
        <v>24.764647</v>
      </c>
      <c r="D5623" s="10">
        <f t="shared" si="155"/>
        <v>-3.495976085649579E-2</v>
      </c>
      <c r="E5623" s="6">
        <f t="shared" si="156"/>
        <v>1.7509192020145042E-2</v>
      </c>
      <c r="F5623" s="17">
        <f t="shared" si="159"/>
        <v>-2.6302934062449546E-2</v>
      </c>
      <c r="G5623" s="17">
        <f t="shared" si="160"/>
        <v>-2.5547489652446315E-2</v>
      </c>
      <c r="H5623">
        <f t="shared" si="157"/>
        <v>4.4278154717872193E-4</v>
      </c>
      <c r="I5623">
        <f t="shared" si="158"/>
        <v>2.1042375036547607E-2</v>
      </c>
      <c r="J5623" s="19">
        <f>AVERAGE(D5379:D5622)-I5623*_xlfn.NORM.S.INV(0.95)</f>
        <v>-3.2347571806215787E-2</v>
      </c>
      <c r="K5623" s="26">
        <f t="shared" si="161"/>
        <v>1</v>
      </c>
      <c r="L5623" s="4">
        <f>0.94*L5622+(1-0.94)*D5622^2</f>
        <v>4.4278154717872193E-4</v>
      </c>
      <c r="M5623" s="4">
        <f t="shared" si="154"/>
        <v>2.1042375036547607E-2</v>
      </c>
      <c r="N5623" s="4">
        <f>D5623/M5623</f>
        <v>-1.6613980501619074</v>
      </c>
      <c r="O5623" s="18">
        <f>AVERAGE(D5379:D5622)-M5623*_xlfn.PERCENTILE.EXC(N5379:N5622,0.95)</f>
        <v>-3.8845231466934659E-2</v>
      </c>
      <c r="P5623" s="4">
        <f>LN(C5623/C5622)</f>
        <v>-4.1835034335680511E-3</v>
      </c>
      <c r="Q5623">
        <f>$Y$3*D5623+$Y$4*P5623</f>
        <v>-1.0638052480173582E-2</v>
      </c>
    </row>
    <row r="5624" spans="1:17" x14ac:dyDescent="0.25">
      <c r="A5624" s="5">
        <v>41019</v>
      </c>
      <c r="B5624">
        <v>17.324444</v>
      </c>
      <c r="C5624">
        <v>25.890673</v>
      </c>
      <c r="D5624" s="10">
        <f t="shared" si="155"/>
        <v>-2.4923749455683281E-2</v>
      </c>
      <c r="E5624" s="6">
        <f t="shared" si="156"/>
        <v>1.7593109010697338E-2</v>
      </c>
      <c r="F5624" s="17">
        <f t="shared" si="159"/>
        <v>-2.663396478572529E-2</v>
      </c>
      <c r="G5624" s="17">
        <f t="shared" si="160"/>
        <v>-2.5737461644120569E-2</v>
      </c>
      <c r="H5624">
        <f t="shared" si="157"/>
        <v>4.8954574709660114E-4</v>
      </c>
      <c r="I5624">
        <f t="shared" si="158"/>
        <v>2.2125680714875216E-2</v>
      </c>
      <c r="J5624" s="19">
        <f>AVERAGE(D5380:D5623)-I5624*_xlfn.NORM.S.INV(0.95)</f>
        <v>-3.4227412959032678E-2</v>
      </c>
      <c r="K5624" s="26">
        <f t="shared" si="161"/>
        <v>0</v>
      </c>
      <c r="L5624" s="4">
        <f>0.94*L5623+(1-0.94)*D5623^2</f>
        <v>4.8954574709660114E-4</v>
      </c>
      <c r="M5624" s="4">
        <f t="shared" si="154"/>
        <v>2.2125680714875216E-2</v>
      </c>
      <c r="N5624" s="4">
        <f>D5624/M5624</f>
        <v>-1.1264624929223943</v>
      </c>
      <c r="O5624" s="18">
        <f>AVERAGE(D5380:D5623)-M5624*_xlfn.PERCENTILE.EXC(N5380:N5623,0.95)</f>
        <v>-4.1059585791105614E-2</v>
      </c>
      <c r="P5624" s="4">
        <f>LN(C5624/C5623)</f>
        <v>4.4465676066969759E-2</v>
      </c>
      <c r="Q5624">
        <f>$Y$3*D5624+$Y$4*P5624</f>
        <v>2.9912982274576234E-2</v>
      </c>
    </row>
    <row r="5625" spans="1:17" x14ac:dyDescent="0.25">
      <c r="A5625" s="5">
        <v>41022</v>
      </c>
      <c r="B5625">
        <v>17.285748000000002</v>
      </c>
      <c r="C5625">
        <v>25.651095999999999</v>
      </c>
      <c r="D5625" s="10">
        <f t="shared" si="155"/>
        <v>-2.236105256155065E-3</v>
      </c>
      <c r="E5625" s="6">
        <f t="shared" si="156"/>
        <v>1.7594807884968457E-2</v>
      </c>
      <c r="F5625" s="17">
        <f t="shared" si="159"/>
        <v>-2.6896804621696999E-2</v>
      </c>
      <c r="G5625" s="17">
        <f t="shared" si="160"/>
        <v>-2.5737461644120569E-2</v>
      </c>
      <c r="H5625">
        <f t="shared" si="157"/>
        <v>4.9744459948658547E-4</v>
      </c>
      <c r="I5625">
        <f t="shared" si="158"/>
        <v>2.2303466086834697E-2</v>
      </c>
      <c r="J5625" s="19">
        <f>AVERAGE(D5381:D5624)-I5625*_xlfn.NORM.S.INV(0.95)</f>
        <v>-3.4644652542618067E-2</v>
      </c>
      <c r="K5625" s="26">
        <f t="shared" si="161"/>
        <v>0</v>
      </c>
      <c r="L5625" s="4">
        <f>0.94*L5624+(1-0.94)*D5624^2</f>
        <v>4.9744459948658547E-4</v>
      </c>
      <c r="M5625" s="4">
        <f t="shared" si="154"/>
        <v>2.2303466086834697E-2</v>
      </c>
      <c r="N5625" s="4">
        <f>D5625/M5625</f>
        <v>-0.10025819518137562</v>
      </c>
      <c r="O5625" s="18">
        <f>AVERAGE(D5381:D5624)-M5625*_xlfn.PERCENTILE.EXC(N5381:N5624,0.95)</f>
        <v>-4.1531723590203296E-2</v>
      </c>
      <c r="P5625" s="4">
        <f>LN(C5625/C5624)</f>
        <v>-9.2964882693463112E-3</v>
      </c>
      <c r="Q5625">
        <f>$Y$3*D5625+$Y$4*P5625</f>
        <v>-7.8157497955215673E-3</v>
      </c>
    </row>
    <row r="5626" spans="1:17" x14ac:dyDescent="0.25">
      <c r="A5626" s="5">
        <v>41023</v>
      </c>
      <c r="B5626">
        <v>16.940449000000001</v>
      </c>
      <c r="C5626">
        <v>25.491378999999998</v>
      </c>
      <c r="D5626" s="10">
        <f t="shared" si="155"/>
        <v>-2.017815276723119E-2</v>
      </c>
      <c r="E5626" s="6">
        <f t="shared" si="156"/>
        <v>1.764013055639467E-2</v>
      </c>
      <c r="F5626" s="17">
        <f t="shared" si="159"/>
        <v>-2.6924855704456598E-2</v>
      </c>
      <c r="G5626" s="17">
        <f t="shared" si="160"/>
        <v>-2.5737461644120569E-2</v>
      </c>
      <c r="H5626">
        <f t="shared" si="157"/>
        <v>4.6789793352038659E-4</v>
      </c>
      <c r="I5626">
        <f t="shared" si="158"/>
        <v>2.163094851180564E-2</v>
      </c>
      <c r="J5626" s="19">
        <f>AVERAGE(D5382:D5625)-I5626*_xlfn.NORM.S.INV(0.95)</f>
        <v>-3.3563716253395923E-2</v>
      </c>
      <c r="K5626" s="26">
        <f t="shared" si="161"/>
        <v>0</v>
      </c>
      <c r="L5626" s="4">
        <f>0.94*L5625+(1-0.94)*D5625^2</f>
        <v>4.6789793352038659E-4</v>
      </c>
      <c r="M5626" s="4">
        <f t="shared" si="154"/>
        <v>2.163094851180564E-2</v>
      </c>
      <c r="N5626" s="4">
        <f>D5626/M5626</f>
        <v>-0.93283716875468725</v>
      </c>
      <c r="O5626" s="18">
        <f>AVERAGE(D5382:D5625)-M5626*_xlfn.PERCENTILE.EXC(N5382:N5625,0.95)</f>
        <v>-4.0243121088835376E-2</v>
      </c>
      <c r="P5626" s="4">
        <f>LN(C5626/C5625)</f>
        <v>-6.2459831771419531E-3</v>
      </c>
      <c r="Q5626">
        <f>$Y$3*D5626+$Y$4*P5626</f>
        <v>-9.1679067466356214E-3</v>
      </c>
    </row>
    <row r="5627" spans="1:17" x14ac:dyDescent="0.25">
      <c r="A5627" s="5">
        <v>41024</v>
      </c>
      <c r="B5627">
        <v>18.443774999999999</v>
      </c>
      <c r="C5627">
        <v>25.714981000000002</v>
      </c>
      <c r="D5627" s="10">
        <f t="shared" si="155"/>
        <v>8.5022720995397164E-2</v>
      </c>
      <c r="E5627" s="6">
        <f t="shared" si="156"/>
        <v>1.8420195178238213E-2</v>
      </c>
      <c r="F5627" s="17">
        <f t="shared" si="159"/>
        <v>-2.7048906300663891E-2</v>
      </c>
      <c r="G5627" s="17">
        <f t="shared" si="160"/>
        <v>-2.5737461644120569E-2</v>
      </c>
      <c r="H5627">
        <f t="shared" si="157"/>
        <v>4.6425352845502657E-4</v>
      </c>
      <c r="I5627">
        <f t="shared" si="158"/>
        <v>2.1546543306410579E-2</v>
      </c>
      <c r="J5627" s="19">
        <f>AVERAGE(D5383:D5626)-I5627*_xlfn.NORM.S.INV(0.95)</f>
        <v>-3.3474383480897034E-2</v>
      </c>
      <c r="K5627" s="26">
        <f t="shared" si="161"/>
        <v>0</v>
      </c>
      <c r="L5627" s="4">
        <f>0.94*L5626+(1-0.94)*D5626^2</f>
        <v>4.6425352845502657E-4</v>
      </c>
      <c r="M5627" s="4">
        <f t="shared" si="154"/>
        <v>2.1546543306410579E-2</v>
      </c>
      <c r="N5627" s="4">
        <f>D5627/M5627</f>
        <v>3.9460028361069406</v>
      </c>
      <c r="O5627" s="18">
        <f>AVERAGE(D5383:D5626)-M5627*_xlfn.PERCENTILE.EXC(N5383:N5626,0.95)</f>
        <v>-4.012772489444149E-2</v>
      </c>
      <c r="P5627" s="4">
        <f>LN(C5627/C5626)</f>
        <v>8.73342378663052E-3</v>
      </c>
      <c r="Q5627">
        <f>$Y$3*D5627+$Y$4*P5627</f>
        <v>2.4733192822816583E-2</v>
      </c>
    </row>
    <row r="5628" spans="1:17" x14ac:dyDescent="0.25">
      <c r="A5628" s="5">
        <v>41025</v>
      </c>
      <c r="B5628">
        <v>18.374238999999999</v>
      </c>
      <c r="C5628">
        <v>25.643103</v>
      </c>
      <c r="D5628" s="10">
        <f t="shared" si="155"/>
        <v>-3.777285905624316E-3</v>
      </c>
      <c r="E5628" s="6">
        <f t="shared" si="156"/>
        <v>1.8424288906876474E-2</v>
      </c>
      <c r="F5628" s="17">
        <f t="shared" si="159"/>
        <v>-2.7982482024652925E-2</v>
      </c>
      <c r="G5628" s="17">
        <f t="shared" si="160"/>
        <v>-2.5737461644120569E-2</v>
      </c>
      <c r="H5628">
        <f t="shared" si="157"/>
        <v>8.701301018753944E-4</v>
      </c>
      <c r="I5628">
        <f t="shared" si="158"/>
        <v>2.9497967758396415E-2</v>
      </c>
      <c r="J5628" s="19">
        <f>AVERAGE(D5384:D5627)-I5628*_xlfn.NORM.S.INV(0.95)</f>
        <v>-4.6203796431669705E-2</v>
      </c>
      <c r="K5628" s="26">
        <f t="shared" si="161"/>
        <v>0</v>
      </c>
      <c r="L5628" s="4">
        <f>0.94*L5627+(1-0.94)*D5627^2</f>
        <v>8.701301018753944E-4</v>
      </c>
      <c r="M5628" s="4">
        <f t="shared" si="154"/>
        <v>2.9497967758396415E-2</v>
      </c>
      <c r="N5628" s="4">
        <f>D5628/M5628</f>
        <v>-0.12805241149364044</v>
      </c>
      <c r="O5628" s="18">
        <f>AVERAGE(D5384:D5627)-M5628*_xlfn.PERCENTILE.EXC(N5384:N5627,0.95)</f>
        <v>-5.7022700235073082E-2</v>
      </c>
      <c r="P5628" s="4">
        <f>LN(C5628/C5627)</f>
        <v>-2.799093787451076E-3</v>
      </c>
      <c r="Q5628">
        <f>$Y$3*D5628+$Y$4*P5628</f>
        <v>-3.0042450804425515E-3</v>
      </c>
    </row>
    <row r="5629" spans="1:17" x14ac:dyDescent="0.25">
      <c r="A5629" s="5">
        <v>41026</v>
      </c>
      <c r="B5629">
        <v>18.232119000000001</v>
      </c>
      <c r="C5629">
        <v>25.539286000000001</v>
      </c>
      <c r="D5629" s="10">
        <f t="shared" si="155"/>
        <v>-7.7648103676880515E-3</v>
      </c>
      <c r="E5629" s="6">
        <f t="shared" si="156"/>
        <v>1.843443810124968E-2</v>
      </c>
      <c r="F5629" s="17">
        <f t="shared" si="159"/>
        <v>-2.8015793718639458E-2</v>
      </c>
      <c r="G5629" s="17">
        <f t="shared" si="160"/>
        <v>-2.5737461644120569E-2</v>
      </c>
      <c r="H5629">
        <f t="shared" si="157"/>
        <v>8.1877836909164043E-4</v>
      </c>
      <c r="I5629">
        <f t="shared" si="158"/>
        <v>2.8614303575163952E-2</v>
      </c>
      <c r="J5629" s="19">
        <f>AVERAGE(D5385:D5628)-I5629*_xlfn.NORM.S.INV(0.95)</f>
        <v>-4.4776876304460818E-2</v>
      </c>
      <c r="K5629" s="26">
        <f t="shared" si="161"/>
        <v>0</v>
      </c>
      <c r="L5629" s="4">
        <f>0.94*L5628+(1-0.94)*D5628^2</f>
        <v>8.1877836909164043E-4</v>
      </c>
      <c r="M5629" s="4">
        <f t="shared" si="154"/>
        <v>2.8614303575163952E-2</v>
      </c>
      <c r="N5629" s="4">
        <f>D5629/M5629</f>
        <v>-0.2713611515056264</v>
      </c>
      <c r="O5629" s="18">
        <f>AVERAGE(D5385:D5628)-M5629*_xlfn.PERCENTILE.EXC(N5385:N5628,0.95)</f>
        <v>-5.5271680567475216E-2</v>
      </c>
      <c r="P5629" s="4">
        <f>LN(C5629/C5628)</f>
        <v>-4.0567525043979169E-3</v>
      </c>
      <c r="Q5629">
        <f>$Y$3*D5629+$Y$4*P5629</f>
        <v>-4.834424754059671E-3</v>
      </c>
    </row>
    <row r="5630" spans="1:17" x14ac:dyDescent="0.25">
      <c r="A5630" s="5">
        <v>41029</v>
      </c>
      <c r="B5630">
        <v>17.657039999999999</v>
      </c>
      <c r="C5630">
        <v>25.571235999999999</v>
      </c>
      <c r="D5630" s="10">
        <f t="shared" si="155"/>
        <v>-3.2050248199010693E-2</v>
      </c>
      <c r="E5630" s="6">
        <f t="shared" si="156"/>
        <v>1.8556171378675584E-2</v>
      </c>
      <c r="F5630" s="17">
        <f t="shared" si="159"/>
        <v>-2.8086064356668761E-2</v>
      </c>
      <c r="G5630" s="17">
        <f t="shared" si="160"/>
        <v>-2.5737461644120569E-2</v>
      </c>
      <c r="H5630">
        <f t="shared" si="157"/>
        <v>7.7326920374891134E-4</v>
      </c>
      <c r="I5630">
        <f t="shared" si="158"/>
        <v>2.7807718420411829E-2</v>
      </c>
      <c r="J5630" s="19">
        <f>AVERAGE(D5386:D5629)-I5630*_xlfn.NORM.S.INV(0.95)</f>
        <v>-4.3503738486075472E-2</v>
      </c>
      <c r="K5630" s="26">
        <f t="shared" si="161"/>
        <v>0</v>
      </c>
      <c r="L5630" s="4">
        <f>0.94*L5629+(1-0.94)*D5629^2</f>
        <v>7.7326920374891134E-4</v>
      </c>
      <c r="M5630" s="4">
        <f t="shared" si="154"/>
        <v>2.7807718420411829E-2</v>
      </c>
      <c r="N5630" s="4">
        <f>D5630/M5630</f>
        <v>-1.1525666260876943</v>
      </c>
      <c r="O5630" s="18">
        <f>AVERAGE(D5386:D5629)-M5630*_xlfn.PERCENTILE.EXC(N5386:N5629,0.95)</f>
        <v>-5.3702713311957459E-2</v>
      </c>
      <c r="P5630" s="4">
        <f>LN(C5630/C5629)</f>
        <v>1.2502319644358279E-3</v>
      </c>
      <c r="Q5630">
        <f>$Y$3*D5630+$Y$4*P5630</f>
        <v>-5.7337095700001998E-3</v>
      </c>
    </row>
    <row r="5631" spans="1:17" x14ac:dyDescent="0.25">
      <c r="A5631" s="5">
        <v>41030</v>
      </c>
      <c r="B5631">
        <v>17.601101</v>
      </c>
      <c r="C5631">
        <v>25.563244000000001</v>
      </c>
      <c r="D5631" s="10">
        <f t="shared" si="155"/>
        <v>-3.1731138028999861E-3</v>
      </c>
      <c r="E5631" s="6">
        <f t="shared" si="156"/>
        <v>1.8557480704146402E-2</v>
      </c>
      <c r="F5631" s="17">
        <f t="shared" si="159"/>
        <v>-2.8391533621405583E-2</v>
      </c>
      <c r="G5631" s="17">
        <f t="shared" si="160"/>
        <v>-2.6835653432361144E-2</v>
      </c>
      <c r="H5631">
        <f t="shared" si="157"/>
        <v>7.8850615610106796E-4</v>
      </c>
      <c r="I5631">
        <f t="shared" si="158"/>
        <v>2.8080351780222911E-2</v>
      </c>
      <c r="J5631" s="19">
        <f>AVERAGE(D5387:D5630)-I5631*_xlfn.NORM.S.INV(0.95)</f>
        <v>-4.4057416298630823E-2</v>
      </c>
      <c r="K5631" s="26">
        <f t="shared" si="161"/>
        <v>0</v>
      </c>
      <c r="L5631" s="4">
        <f>0.94*L5630+(1-0.94)*D5630^2</f>
        <v>7.8850615610106796E-4</v>
      </c>
      <c r="M5631" s="4">
        <f t="shared" si="154"/>
        <v>2.8080351780222911E-2</v>
      </c>
      <c r="N5631" s="4">
        <f>D5631/M5631</f>
        <v>-0.11300121265342628</v>
      </c>
      <c r="O5631" s="18">
        <f>AVERAGE(D5387:D5630)-M5631*_xlfn.PERCENTILE.EXC(N5387:N5630,0.95)</f>
        <v>-5.4356384253448124E-2</v>
      </c>
      <c r="P5631" s="4">
        <f>LN(C5631/C5630)</f>
        <v>-3.1258751687999401E-4</v>
      </c>
      <c r="Q5631">
        <f>$Y$3*D5631+$Y$4*P5631</f>
        <v>-9.1251124894708752E-4</v>
      </c>
    </row>
    <row r="5632" spans="1:17" x14ac:dyDescent="0.25">
      <c r="A5632" s="5">
        <v>41031</v>
      </c>
      <c r="B5632">
        <v>17.717514000000001</v>
      </c>
      <c r="C5632">
        <v>25.39554</v>
      </c>
      <c r="D5632" s="10">
        <f t="shared" si="155"/>
        <v>6.5921849754713912E-3</v>
      </c>
      <c r="E5632" s="6">
        <f t="shared" si="156"/>
        <v>1.8516101635282653E-2</v>
      </c>
      <c r="F5632" s="17">
        <f t="shared" si="159"/>
        <v>-2.839889465236892E-2</v>
      </c>
      <c r="G5632" s="17">
        <f t="shared" si="160"/>
        <v>-2.6835653432361144E-2</v>
      </c>
      <c r="H5632">
        <f t="shared" si="157"/>
        <v>7.4179990580737303E-4</v>
      </c>
      <c r="I5632">
        <f t="shared" si="158"/>
        <v>2.723600385165513E-2</v>
      </c>
      <c r="J5632" s="19">
        <f>AVERAGE(D5388:D5631)-I5632*_xlfn.NORM.S.INV(0.95)</f>
        <v>-4.2673794928130955E-2</v>
      </c>
      <c r="K5632" s="26">
        <f t="shared" si="161"/>
        <v>0</v>
      </c>
      <c r="L5632" s="4">
        <f>0.94*L5631+(1-0.94)*D5631^2</f>
        <v>7.4179990580737303E-4</v>
      </c>
      <c r="M5632" s="4">
        <f t="shared" si="154"/>
        <v>2.723600385165513E-2</v>
      </c>
      <c r="N5632" s="4">
        <f>D5632/M5632</f>
        <v>0.24203936125786621</v>
      </c>
      <c r="O5632" s="18">
        <f>AVERAGE(D5388:D5631)-M5632*_xlfn.PERCENTILE.EXC(N5388:N5631,0.95)</f>
        <v>-5.2663083277539581E-2</v>
      </c>
      <c r="P5632" s="4">
        <f>LN(C5632/C5631)</f>
        <v>-6.5819704584644994E-3</v>
      </c>
      <c r="Q5632">
        <f>$Y$3*D5632+$Y$4*P5632</f>
        <v>-3.819021369905219E-3</v>
      </c>
    </row>
    <row r="5633" spans="1:17" x14ac:dyDescent="0.25">
      <c r="A5633" s="5">
        <v>41032</v>
      </c>
      <c r="B5633">
        <v>17.591732</v>
      </c>
      <c r="C5633">
        <v>25.363596000000001</v>
      </c>
      <c r="D5633" s="10">
        <f t="shared" si="155"/>
        <v>-7.1246229421071394E-3</v>
      </c>
      <c r="E5633" s="6">
        <f t="shared" si="156"/>
        <v>1.8463988537129741E-2</v>
      </c>
      <c r="F5633" s="17">
        <f t="shared" si="159"/>
        <v>-2.8231397700638233E-2</v>
      </c>
      <c r="G5633" s="17">
        <f t="shared" si="160"/>
        <v>-2.6835653432361144E-2</v>
      </c>
      <c r="H5633">
        <f t="shared" si="157"/>
        <v>6.998993256239805E-4</v>
      </c>
      <c r="I5633">
        <f t="shared" si="158"/>
        <v>2.6455610475360051E-2</v>
      </c>
      <c r="J5633" s="19">
        <f>AVERAGE(D5389:D5632)-I5633*_xlfn.NORM.S.INV(0.95)</f>
        <v>-4.1290727612452817E-2</v>
      </c>
      <c r="K5633" s="26">
        <f t="shared" si="161"/>
        <v>0</v>
      </c>
      <c r="L5633" s="4">
        <f>0.94*L5632+(1-0.94)*D5632^2</f>
        <v>6.998993256239805E-4</v>
      </c>
      <c r="M5633" s="4">
        <f t="shared" si="154"/>
        <v>2.6455610475360051E-2</v>
      </c>
      <c r="N5633" s="4">
        <f>D5633/M5633</f>
        <v>-0.26930480204729335</v>
      </c>
      <c r="O5633" s="18">
        <f>AVERAGE(D5389:D5632)-M5633*_xlfn.PERCENTILE.EXC(N5389:N5632,0.95)</f>
        <v>-5.0993792824860884E-2</v>
      </c>
      <c r="P5633" s="4">
        <f>LN(C5633/C5632)</f>
        <v>-1.2586504316047544E-3</v>
      </c>
      <c r="Q5633">
        <f>$Y$3*D5633+$Y$4*P5633</f>
        <v>-2.4888912225747043E-3</v>
      </c>
    </row>
    <row r="5634" spans="1:17" x14ac:dyDescent="0.25">
      <c r="A5634" s="5">
        <v>41033</v>
      </c>
      <c r="B5634">
        <v>17.090724999999999</v>
      </c>
      <c r="C5634">
        <v>24.740687999999999</v>
      </c>
      <c r="D5634" s="10">
        <f t="shared" si="155"/>
        <v>-2.8893100242083799E-2</v>
      </c>
      <c r="E5634" s="6">
        <f t="shared" si="156"/>
        <v>1.8566671066230896E-2</v>
      </c>
      <c r="F5634" s="17">
        <f t="shared" si="159"/>
        <v>-2.8087289046650428E-2</v>
      </c>
      <c r="G5634" s="17">
        <f t="shared" si="160"/>
        <v>-2.6835653432361144E-2</v>
      </c>
      <c r="H5634">
        <f t="shared" si="157"/>
        <v>6.609509812105735E-4</v>
      </c>
      <c r="I5634">
        <f t="shared" si="158"/>
        <v>2.5708966941722367E-2</v>
      </c>
      <c r="J5634" s="19">
        <f>AVERAGE(D5390:D5633)-I5634*_xlfn.NORM.S.INV(0.95)</f>
        <v>-4.0004218052629693E-2</v>
      </c>
      <c r="K5634" s="26">
        <f t="shared" si="161"/>
        <v>0</v>
      </c>
      <c r="L5634" s="4">
        <f>0.94*L5633+(1-0.94)*D5633^2</f>
        <v>6.609509812105735E-4</v>
      </c>
      <c r="M5634" s="4">
        <f t="shared" ref="M5634:M5697" si="162">SQRT(L5634)</f>
        <v>2.5708966941722367E-2</v>
      </c>
      <c r="N5634" s="4">
        <f>D5634/M5634</f>
        <v>-1.1238530240277369</v>
      </c>
      <c r="O5634" s="18">
        <f>AVERAGE(D5390:D5633)-M5634*_xlfn.PERCENTILE.EXC(N5390:N5633,0.95)</f>
        <v>-4.9433438482508293E-2</v>
      </c>
      <c r="P5634" s="4">
        <f>LN(C5634/C5633)</f>
        <v>-2.4865741830361915E-2</v>
      </c>
      <c r="Q5634">
        <f>$Y$3*D5634+$Y$4*P5634</f>
        <v>-2.5710379371551462E-2</v>
      </c>
    </row>
    <row r="5635" spans="1:17" x14ac:dyDescent="0.25">
      <c r="A5635" s="5">
        <v>41036</v>
      </c>
      <c r="B5635">
        <v>17.218623999999998</v>
      </c>
      <c r="C5635">
        <v>24.477150000000002</v>
      </c>
      <c r="D5635" s="10">
        <f t="shared" si="155"/>
        <v>7.4556700250861269E-3</v>
      </c>
      <c r="E5635" s="6">
        <f t="shared" si="156"/>
        <v>1.8561042233638969E-2</v>
      </c>
      <c r="F5635" s="17">
        <f t="shared" si="159"/>
        <v>-2.8409373332758323E-2</v>
      </c>
      <c r="G5635" s="17">
        <f t="shared" si="160"/>
        <v>-2.7290810952755241E-2</v>
      </c>
      <c r="H5635">
        <f t="shared" si="157"/>
        <v>6.7138259683388526E-4</v>
      </c>
      <c r="I5635">
        <f t="shared" si="158"/>
        <v>2.5911051635043401E-2</v>
      </c>
      <c r="J5635" s="19">
        <f>AVERAGE(D5391:D5634)-I5635*_xlfn.NORM.S.INV(0.95)</f>
        <v>-4.0489804349081483E-2</v>
      </c>
      <c r="K5635" s="26">
        <f t="shared" si="161"/>
        <v>0</v>
      </c>
      <c r="L5635" s="4">
        <f>0.94*L5634+(1-0.94)*D5634^2</f>
        <v>6.7138259683388526E-4</v>
      </c>
      <c r="M5635" s="4">
        <f t="shared" si="162"/>
        <v>2.5911051635043401E-2</v>
      </c>
      <c r="N5635" s="4">
        <f>D5635/M5635</f>
        <v>0.28774092731159961</v>
      </c>
      <c r="O5635" s="18">
        <f>AVERAGE(D5391:D5634)-M5635*_xlfn.PERCENTILE.EXC(N5391:N5634,0.95)</f>
        <v>-4.9993142930932037E-2</v>
      </c>
      <c r="P5635" s="4">
        <f>LN(C5635/C5634)</f>
        <v>-1.0709146495536405E-2</v>
      </c>
      <c r="Q5635">
        <f>$Y$3*D5635+$Y$4*P5635</f>
        <v>-6.899531260527266E-3</v>
      </c>
    </row>
    <row r="5636" spans="1:17" x14ac:dyDescent="0.25">
      <c r="A5636" s="5">
        <v>41037</v>
      </c>
      <c r="B5636">
        <v>17.179321000000002</v>
      </c>
      <c r="C5636">
        <v>24.357357</v>
      </c>
      <c r="D5636" s="10">
        <f t="shared" ref="D5636:D5699" si="163">LN(B5636/B5635)</f>
        <v>-2.2851956478063418E-3</v>
      </c>
      <c r="E5636" s="6">
        <f t="shared" si="156"/>
        <v>1.8563168617934805E-2</v>
      </c>
      <c r="F5636" s="17">
        <f t="shared" si="159"/>
        <v>-2.8414785106898252E-2</v>
      </c>
      <c r="G5636" s="17">
        <f t="shared" si="160"/>
        <v>-2.7290810952755241E-2</v>
      </c>
      <c r="H5636">
        <f t="shared" si="157"/>
        <v>6.3443486195523019E-4</v>
      </c>
      <c r="I5636">
        <f t="shared" si="158"/>
        <v>2.5187990431061194E-2</v>
      </c>
      <c r="J5636" s="19">
        <f>AVERAGE(D5392:D5635)-I5636*_xlfn.NORM.S.INV(0.95)</f>
        <v>-3.9315144885047712E-2</v>
      </c>
      <c r="K5636" s="26">
        <f t="shared" si="161"/>
        <v>0</v>
      </c>
      <c r="L5636" s="4">
        <f>0.94*L5635+(1-0.94)*D5635^2</f>
        <v>6.3443486195523019E-4</v>
      </c>
      <c r="M5636" s="4">
        <f t="shared" si="162"/>
        <v>2.5187990431061194E-2</v>
      </c>
      <c r="N5636" s="4">
        <f>D5636/M5636</f>
        <v>-9.072560409536666E-2</v>
      </c>
      <c r="O5636" s="18">
        <f>AVERAGE(D5392:D5635)-M5636*_xlfn.PERCENTILE.EXC(N5392:N5635,0.95)</f>
        <v>-4.8553287922787271E-2</v>
      </c>
      <c r="P5636" s="4">
        <f>LN(C5636/C5635)</f>
        <v>-4.9060898795141141E-3</v>
      </c>
      <c r="Q5636">
        <f>$Y$3*D5636+$Y$4*P5636</f>
        <v>-4.3564229680357631E-3</v>
      </c>
    </row>
    <row r="5637" spans="1:17" x14ac:dyDescent="0.25">
      <c r="A5637" s="5">
        <v>41038</v>
      </c>
      <c r="B5637">
        <v>17.209553</v>
      </c>
      <c r="C5637">
        <v>24.564997000000002</v>
      </c>
      <c r="D5637" s="10">
        <f t="shared" si="163"/>
        <v>1.7582435405308777E-3</v>
      </c>
      <c r="E5637" s="6">
        <f t="shared" si="156"/>
        <v>1.8527977660829715E-2</v>
      </c>
      <c r="F5637" s="17">
        <f t="shared" si="159"/>
        <v>-2.8435599397423312E-2</v>
      </c>
      <c r="G5637" s="17">
        <f t="shared" si="160"/>
        <v>-2.7290810952755241E-2</v>
      </c>
      <c r="H5637">
        <f t="shared" si="157"/>
        <v>5.966820973868415E-4</v>
      </c>
      <c r="I5637">
        <f t="shared" si="158"/>
        <v>2.4427077135564981E-2</v>
      </c>
      <c r="J5637" s="19">
        <f>AVERAGE(D5393:D5636)-I5637*_xlfn.NORM.S.INV(0.95)</f>
        <v>-3.8080870590758931E-2</v>
      </c>
      <c r="K5637" s="26">
        <f t="shared" si="161"/>
        <v>0</v>
      </c>
      <c r="L5637" s="4">
        <f>0.94*L5636+(1-0.94)*D5636^2</f>
        <v>5.966820973868415E-4</v>
      </c>
      <c r="M5637" s="4">
        <f t="shared" si="162"/>
        <v>2.4427077135564981E-2</v>
      </c>
      <c r="N5637" s="4">
        <f>D5637/M5637</f>
        <v>7.1979284740986707E-2</v>
      </c>
      <c r="O5637" s="18">
        <f>AVERAGE(D5393:D5636)-M5637*_xlfn.PERCENTILE.EXC(N5393:N5636,0.95)</f>
        <v>-4.703993515725835E-2</v>
      </c>
      <c r="P5637" s="4">
        <f>LN(C5637/C5636)</f>
        <v>8.4886040771627643E-3</v>
      </c>
      <c r="Q5637">
        <f>$Y$3*D5637+$Y$4*P5637</f>
        <v>7.0770795507053728E-3</v>
      </c>
    </row>
    <row r="5638" spans="1:17" x14ac:dyDescent="0.25">
      <c r="A5638" s="5">
        <v>41039</v>
      </c>
      <c r="B5638">
        <v>17.250064999999999</v>
      </c>
      <c r="C5638">
        <v>24.549029999999998</v>
      </c>
      <c r="D5638" s="10">
        <f t="shared" si="163"/>
        <v>2.3512749714284338E-3</v>
      </c>
      <c r="E5638" s="6">
        <f t="shared" si="156"/>
        <v>1.8525611121956397E-2</v>
      </c>
      <c r="F5638" s="17">
        <f t="shared" si="159"/>
        <v>-2.8306098680176212E-2</v>
      </c>
      <c r="G5638" s="17">
        <f t="shared" si="160"/>
        <v>-2.7290810952755241E-2</v>
      </c>
      <c r="H5638">
        <f t="shared" si="157"/>
        <v>5.6106665676450014E-4</v>
      </c>
      <c r="I5638">
        <f t="shared" si="158"/>
        <v>2.3686845648260135E-2</v>
      </c>
      <c r="J5638" s="19">
        <f>AVERAGE(D5394:D5637)-I5638*_xlfn.NORM.S.INV(0.95)</f>
        <v>-3.6791681400264981E-2</v>
      </c>
      <c r="K5638" s="26">
        <f t="shared" si="161"/>
        <v>0</v>
      </c>
      <c r="L5638" s="4">
        <f>0.94*L5637+(1-0.94)*D5637^2</f>
        <v>5.6106665676450014E-4</v>
      </c>
      <c r="M5638" s="4">
        <f t="shared" si="162"/>
        <v>2.3686845648260135E-2</v>
      </c>
      <c r="N5638" s="4">
        <f>D5638/M5638</f>
        <v>9.9265010054267883E-2</v>
      </c>
      <c r="O5638" s="18">
        <f>AVERAGE(D5394:D5637)-M5638*_xlfn.PERCENTILE.EXC(N5394:N5637,0.95)</f>
        <v>-4.5479252916158508E-2</v>
      </c>
      <c r="P5638" s="4">
        <f>LN(C5638/C5637)</f>
        <v>-6.5020123731751242E-4</v>
      </c>
      <c r="Q5638">
        <f>$Y$3*D5638+$Y$4*P5638</f>
        <v>-2.0716789766145219E-5</v>
      </c>
    </row>
    <row r="5639" spans="1:17" x14ac:dyDescent="0.25">
      <c r="A5639" s="5">
        <v>41040</v>
      </c>
      <c r="B5639">
        <v>17.134871</v>
      </c>
      <c r="C5639">
        <v>24.884432</v>
      </c>
      <c r="D5639" s="10">
        <f t="shared" si="163"/>
        <v>-6.7002847385180348E-3</v>
      </c>
      <c r="E5639" s="6">
        <f t="shared" si="156"/>
        <v>1.8525748013680426E-2</v>
      </c>
      <c r="F5639" s="17">
        <f t="shared" si="159"/>
        <v>-2.8282531893587166E-2</v>
      </c>
      <c r="G5639" s="17">
        <f t="shared" si="160"/>
        <v>-2.7290810952755241E-2</v>
      </c>
      <c r="H5639">
        <f t="shared" si="157"/>
        <v>5.2773436699810614E-4</v>
      </c>
      <c r="I5639">
        <f t="shared" si="158"/>
        <v>2.2972469762698702E-2</v>
      </c>
      <c r="J5639" s="19">
        <f>AVERAGE(D5395:D5638)-I5639*_xlfn.NORM.S.INV(0.95)</f>
        <v>-3.559696345735263E-2</v>
      </c>
      <c r="K5639" s="26">
        <f t="shared" si="161"/>
        <v>0</v>
      </c>
      <c r="L5639" s="4">
        <f>0.94*L5638+(1-0.94)*D5638^2</f>
        <v>5.2773436699810614E-4</v>
      </c>
      <c r="M5639" s="4">
        <f t="shared" si="162"/>
        <v>2.2972469762698702E-2</v>
      </c>
      <c r="N5639" s="4">
        <f>D5639/M5639</f>
        <v>-0.29166584210277424</v>
      </c>
      <c r="O5639" s="18">
        <f>AVERAGE(D5395:D5638)-M5639*_xlfn.PERCENTILE.EXC(N5395:N5638,0.95)</f>
        <v>-4.4022524923989115E-2</v>
      </c>
      <c r="P5639" s="4">
        <f>LN(C5639/C5638)</f>
        <v>1.3570044796734437E-2</v>
      </c>
      <c r="Q5639">
        <f>$Y$3*D5639+$Y$4*P5639</f>
        <v>9.3188509501859109E-3</v>
      </c>
    </row>
    <row r="5640" spans="1:17" x14ac:dyDescent="0.25">
      <c r="A5640" s="5">
        <v>41043</v>
      </c>
      <c r="B5640">
        <v>16.878176</v>
      </c>
      <c r="C5640">
        <v>24.501104000000002</v>
      </c>
      <c r="D5640" s="10">
        <f t="shared" si="163"/>
        <v>-1.5094200390484702E-2</v>
      </c>
      <c r="E5640" s="6">
        <f t="shared" si="156"/>
        <v>1.8543689806465841E-2</v>
      </c>
      <c r="F5640" s="17">
        <f t="shared" si="159"/>
        <v>-2.8283043467052821E-2</v>
      </c>
      <c r="G5640" s="17">
        <f t="shared" si="160"/>
        <v>-2.7290810952755241E-2</v>
      </c>
      <c r="H5640">
        <f t="shared" si="157"/>
        <v>4.9876393391285281E-4</v>
      </c>
      <c r="I5640">
        <f t="shared" si="158"/>
        <v>2.2333023393908243E-2</v>
      </c>
      <c r="J5640" s="19">
        <f>AVERAGE(D5396:D5639)-I5640*_xlfn.NORM.S.INV(0.95)</f>
        <v>-3.454545418502359E-2</v>
      </c>
      <c r="K5640" s="26">
        <f t="shared" si="161"/>
        <v>0</v>
      </c>
      <c r="L5640" s="4">
        <f>0.94*L5639+(1-0.94)*D5639^2</f>
        <v>4.9876393391285281E-4</v>
      </c>
      <c r="M5640" s="4">
        <f t="shared" si="162"/>
        <v>2.2333023393908243E-2</v>
      </c>
      <c r="N5640" s="4">
        <f>D5640/M5640</f>
        <v>-0.67586909861035349</v>
      </c>
      <c r="O5640" s="18">
        <f>AVERAGE(D5396:D5639)-M5640*_xlfn.PERCENTILE.EXC(N5396:N5639,0.95)</f>
        <v>-4.2736487334047057E-2</v>
      </c>
      <c r="P5640" s="4">
        <f>LN(C5640/C5639)</f>
        <v>-1.5524209295101796E-2</v>
      </c>
      <c r="Q5640">
        <f>$Y$3*D5640+$Y$4*P5640</f>
        <v>-1.543402569911782E-2</v>
      </c>
    </row>
    <row r="5641" spans="1:17" x14ac:dyDescent="0.25">
      <c r="A5641" s="5">
        <v>41044</v>
      </c>
      <c r="B5641">
        <v>16.725477000000001</v>
      </c>
      <c r="C5641">
        <v>24.284068999999999</v>
      </c>
      <c r="D5641" s="10">
        <f t="shared" si="163"/>
        <v>-9.0883006702368544E-3</v>
      </c>
      <c r="E5641" s="6">
        <f t="shared" si="156"/>
        <v>1.8551439627982388E-2</v>
      </c>
      <c r="F5641" s="17">
        <f t="shared" si="159"/>
        <v>-2.8430657622354381E-2</v>
      </c>
      <c r="G5641" s="17">
        <f t="shared" si="160"/>
        <v>-2.7290810952755241E-2</v>
      </c>
      <c r="H5641">
        <f t="shared" si="157"/>
        <v>4.8250819100376818E-4</v>
      </c>
      <c r="I5641">
        <f t="shared" si="158"/>
        <v>2.1966069084016108E-2</v>
      </c>
      <c r="J5641" s="19">
        <f>AVERAGE(D5397:D5640)-I5641*_xlfn.NORM.S.INV(0.95)</f>
        <v>-3.4059970589836494E-2</v>
      </c>
      <c r="K5641" s="26">
        <f t="shared" si="161"/>
        <v>0</v>
      </c>
      <c r="L5641" s="4">
        <f>0.94*L5640+(1-0.94)*D5640^2</f>
        <v>4.8250819100376818E-4</v>
      </c>
      <c r="M5641" s="4">
        <f t="shared" si="162"/>
        <v>2.1966069084016108E-2</v>
      </c>
      <c r="N5641" s="4">
        <f>D5641/M5641</f>
        <v>-0.41374269722433282</v>
      </c>
      <c r="O5641" s="18">
        <f>AVERAGE(D5397:D5640)-M5641*_xlfn.PERCENTILE.EXC(N5397:N5640,0.95)</f>
        <v>-4.211641672556183E-2</v>
      </c>
      <c r="P5641" s="4">
        <f>LN(C5641/C5640)</f>
        <v>-8.8976391187554609E-3</v>
      </c>
      <c r="Q5641">
        <f>$Y$3*D5641+$Y$4*P5641</f>
        <v>-8.9376256030906792E-3</v>
      </c>
    </row>
    <row r="5642" spans="1:17" x14ac:dyDescent="0.25">
      <c r="A5642" s="5">
        <v>41045</v>
      </c>
      <c r="B5642">
        <v>16.511109999999999</v>
      </c>
      <c r="C5642">
        <v>24.034873999999999</v>
      </c>
      <c r="D5642" s="10">
        <f t="shared" si="163"/>
        <v>-1.2899638134285749E-2</v>
      </c>
      <c r="E5642" s="6">
        <f t="shared" si="156"/>
        <v>1.8573061817418714E-2</v>
      </c>
      <c r="F5642" s="17">
        <f t="shared" si="159"/>
        <v>-2.8458932370668856E-2</v>
      </c>
      <c r="G5642" s="17">
        <f t="shared" si="160"/>
        <v>-2.7290810952755241E-2</v>
      </c>
      <c r="H5642">
        <f t="shared" si="157"/>
        <v>4.5851353208789975E-4</v>
      </c>
      <c r="I5642">
        <f t="shared" si="158"/>
        <v>2.1412929087070265E-2</v>
      </c>
      <c r="J5642" s="19">
        <f>AVERAGE(D5398:D5641)-I5642*_xlfn.NORM.S.INV(0.95)</f>
        <v>-3.3165663685932954E-2</v>
      </c>
      <c r="K5642" s="26">
        <f t="shared" si="161"/>
        <v>0</v>
      </c>
      <c r="L5642" s="4">
        <f>0.94*L5641+(1-0.94)*D5641^2</f>
        <v>4.5851353208789975E-4</v>
      </c>
      <c r="M5642" s="4">
        <f t="shared" si="162"/>
        <v>2.1412929087070265E-2</v>
      </c>
      <c r="N5642" s="4">
        <f>D5642/M5642</f>
        <v>-0.60242286713007032</v>
      </c>
      <c r="O5642" s="18">
        <f>AVERAGE(D5398:D5641)-M5642*_xlfn.PERCENTILE.EXC(N5398:N5641,0.95)</f>
        <v>-4.1019235899434667E-2</v>
      </c>
      <c r="P5642" s="4">
        <f>LN(C5642/C5641)</f>
        <v>-1.0314679663905571E-2</v>
      </c>
      <c r="Q5642">
        <f>$Y$3*D5642+$Y$4*P5642</f>
        <v>-1.0856809949639321E-2</v>
      </c>
    </row>
    <row r="5643" spans="1:17" x14ac:dyDescent="0.25">
      <c r="A5643" s="5">
        <v>41046</v>
      </c>
      <c r="B5643">
        <v>16.028545000000001</v>
      </c>
      <c r="C5643">
        <v>23.890184000000001</v>
      </c>
      <c r="D5643" s="10">
        <f t="shared" si="163"/>
        <v>-2.9662292462117389E-2</v>
      </c>
      <c r="E5643" s="6">
        <f t="shared" si="156"/>
        <v>1.8592589125529392E-2</v>
      </c>
      <c r="F5643" s="17">
        <f t="shared" si="159"/>
        <v>-2.8576744053995337E-2</v>
      </c>
      <c r="G5643" s="17">
        <f t="shared" si="160"/>
        <v>-2.7290810952755241E-2</v>
      </c>
      <c r="H5643">
        <f t="shared" si="157"/>
        <v>4.4098676000235693E-4</v>
      </c>
      <c r="I5643">
        <f t="shared" si="158"/>
        <v>2.099968475959477E-2</v>
      </c>
      <c r="J5643" s="19">
        <f>AVERAGE(D5399:D5642)-I5643*_xlfn.NORM.S.INV(0.95)</f>
        <v>-3.2568183601677278E-2</v>
      </c>
      <c r="K5643" s="26">
        <f t="shared" si="161"/>
        <v>0</v>
      </c>
      <c r="L5643" s="4">
        <f>0.94*L5642+(1-0.94)*D5642^2</f>
        <v>4.4098676000235693E-4</v>
      </c>
      <c r="M5643" s="4">
        <f t="shared" si="162"/>
        <v>2.099968475959477E-2</v>
      </c>
      <c r="N5643" s="4">
        <f>D5643/M5643</f>
        <v>-1.4125113210837448</v>
      </c>
      <c r="O5643" s="18">
        <f>AVERAGE(D5399:D5642)-M5643*_xlfn.PERCENTILE.EXC(N5399:N5642,0.95)</f>
        <v>-4.0270191115438371E-2</v>
      </c>
      <c r="P5643" s="4">
        <f>LN(C5643/C5642)</f>
        <v>-6.0381957018751046E-3</v>
      </c>
      <c r="Q5643">
        <f>$Y$3*D5643+$Y$4*P5643</f>
        <v>-1.099275821171237E-2</v>
      </c>
    </row>
    <row r="5644" spans="1:17" x14ac:dyDescent="0.25">
      <c r="A5644" s="5">
        <v>41047</v>
      </c>
      <c r="B5644">
        <v>16.036401999999999</v>
      </c>
      <c r="C5644">
        <v>23.528462999999999</v>
      </c>
      <c r="D5644" s="10">
        <f t="shared" si="163"/>
        <v>4.9006787113968313E-4</v>
      </c>
      <c r="E5644" s="6">
        <f t="shared" si="156"/>
        <v>1.8584920169151652E-2</v>
      </c>
      <c r="F5644" s="17">
        <f t="shared" si="159"/>
        <v>-2.8855081839327237E-2</v>
      </c>
      <c r="G5644" s="17">
        <f t="shared" si="160"/>
        <v>-2.7647598623826892E-2</v>
      </c>
      <c r="H5644">
        <f t="shared" si="157"/>
        <v>4.6731865004870669E-4</v>
      </c>
      <c r="I5644">
        <f t="shared" si="158"/>
        <v>2.1617554210611029E-2</v>
      </c>
      <c r="J5644" s="19">
        <f>AVERAGE(D5400:D5643)-I5644*_xlfn.NORM.S.INV(0.95)</f>
        <v>-3.3830706630925335E-2</v>
      </c>
      <c r="K5644" s="26">
        <f t="shared" si="161"/>
        <v>0</v>
      </c>
      <c r="L5644" s="4">
        <f>0.94*L5643+(1-0.94)*D5643^2</f>
        <v>4.6731865004870669E-4</v>
      </c>
      <c r="M5644" s="4">
        <f t="shared" si="162"/>
        <v>2.1617554210611029E-2</v>
      </c>
      <c r="N5644" s="4">
        <f>D5644/M5644</f>
        <v>2.2669903651687483E-2</v>
      </c>
      <c r="O5644" s="18">
        <f>AVERAGE(D5400:D5643)-M5644*_xlfn.PERCENTILE.EXC(N5400:N5643,0.95)</f>
        <v>-4.0505975449855021E-2</v>
      </c>
      <c r="P5644" s="4">
        <f>LN(C5644/C5643)</f>
        <v>-1.5256783536616546E-2</v>
      </c>
      <c r="Q5644">
        <f>$Y$3*D5644+$Y$4*P5644</f>
        <v>-1.1954275913800364E-2</v>
      </c>
    </row>
    <row r="5645" spans="1:17" x14ac:dyDescent="0.25">
      <c r="A5645" s="5">
        <v>41050</v>
      </c>
      <c r="B5645">
        <v>16.970686000000001</v>
      </c>
      <c r="C5645">
        <v>23.914304999999999</v>
      </c>
      <c r="D5645" s="10">
        <f t="shared" si="163"/>
        <v>5.6626239645525447E-2</v>
      </c>
      <c r="E5645" s="6">
        <f t="shared" si="156"/>
        <v>1.8912627995968365E-2</v>
      </c>
      <c r="F5645" s="17">
        <f t="shared" si="159"/>
        <v>-2.8813031259186859E-2</v>
      </c>
      <c r="G5645" s="17">
        <f t="shared" si="160"/>
        <v>-2.7647598623826892E-2</v>
      </c>
      <c r="H5645">
        <f t="shared" si="157"/>
        <v>4.3929394103688367E-4</v>
      </c>
      <c r="I5645">
        <f t="shared" si="158"/>
        <v>2.0959340186105183E-2</v>
      </c>
      <c r="J5645" s="19">
        <f>AVERAGE(D5401:D5644)-I5645*_xlfn.NORM.S.INV(0.95)</f>
        <v>-3.2718604635979046E-2</v>
      </c>
      <c r="K5645" s="26">
        <f t="shared" si="161"/>
        <v>0</v>
      </c>
      <c r="L5645" s="4">
        <f>0.94*L5644+(1-0.94)*D5644^2</f>
        <v>4.3929394103688367E-4</v>
      </c>
      <c r="M5645" s="4">
        <f t="shared" si="162"/>
        <v>2.0959340186105183E-2</v>
      </c>
      <c r="N5645" s="4">
        <f>D5645/M5645</f>
        <v>2.7017186200863961</v>
      </c>
      <c r="O5645" s="18">
        <f>AVERAGE(D5401:D5644)-M5645*_xlfn.PERCENTILE.EXC(N5401:N5644,0.95)</f>
        <v>-3.9190624025710614E-2</v>
      </c>
      <c r="P5645" s="4">
        <f>LN(C5645/C5644)</f>
        <v>1.6265935712557238E-2</v>
      </c>
      <c r="Q5645">
        <f>$Y$3*D5645+$Y$4*P5645</f>
        <v>2.4730498433467418E-2</v>
      </c>
    </row>
    <row r="5646" spans="1:17" x14ac:dyDescent="0.25">
      <c r="A5646" s="5">
        <v>41051</v>
      </c>
      <c r="B5646">
        <v>16.84037</v>
      </c>
      <c r="C5646">
        <v>23.922346000000001</v>
      </c>
      <c r="D5646" s="10">
        <f t="shared" si="163"/>
        <v>-7.7085226379858002E-3</v>
      </c>
      <c r="E5646" s="6">
        <f t="shared" si="156"/>
        <v>1.89126138923023E-2</v>
      </c>
      <c r="F5646" s="17">
        <f t="shared" si="159"/>
        <v>-2.9126979976164685E-2</v>
      </c>
      <c r="G5646" s="17">
        <f t="shared" si="160"/>
        <v>-2.7647598623826892E-2</v>
      </c>
      <c r="H5646">
        <f t="shared" si="157"/>
        <v>6.0532816555821951E-4</v>
      </c>
      <c r="I5646">
        <f t="shared" si="158"/>
        <v>2.4603417761730167E-2</v>
      </c>
      <c r="J5646" s="19">
        <f>AVERAGE(D5402:D5645)-I5646*_xlfn.NORM.S.INV(0.95)</f>
        <v>-3.8487496162596294E-2</v>
      </c>
      <c r="K5646" s="26">
        <f t="shared" si="161"/>
        <v>0</v>
      </c>
      <c r="L5646" s="4">
        <f>0.94*L5645+(1-0.94)*D5645^2</f>
        <v>6.0532816555821951E-4</v>
      </c>
      <c r="M5646" s="4">
        <f t="shared" si="162"/>
        <v>2.4603417761730167E-2</v>
      </c>
      <c r="N5646" s="4">
        <f>D5646/M5646</f>
        <v>-0.31331104940941018</v>
      </c>
      <c r="O5646" s="18">
        <f>AVERAGE(D5402:D5645)-M5646*_xlfn.PERCENTILE.EXC(N5402:N5645,0.95)</f>
        <v>-4.7511236787010587E-2</v>
      </c>
      <c r="P5646" s="4">
        <f>LN(C5646/C5645)</f>
        <v>3.3618574493162997E-4</v>
      </c>
      <c r="Q5646">
        <f>$Y$3*D5646+$Y$4*P5646</f>
        <v>-1.3509903177593484E-3</v>
      </c>
    </row>
    <row r="5647" spans="1:17" x14ac:dyDescent="0.25">
      <c r="A5647" s="5">
        <v>41052</v>
      </c>
      <c r="B5647">
        <v>17.251268</v>
      </c>
      <c r="C5647">
        <v>23.399849</v>
      </c>
      <c r="D5647" s="10">
        <f t="shared" si="163"/>
        <v>2.41066679529723E-2</v>
      </c>
      <c r="E5647" s="6">
        <f t="shared" si="156"/>
        <v>1.893049195194918E-2</v>
      </c>
      <c r="F5647" s="17">
        <f t="shared" si="159"/>
        <v>-2.9126929260337431E-2</v>
      </c>
      <c r="G5647" s="17">
        <f t="shared" si="160"/>
        <v>-2.7647598623826892E-2</v>
      </c>
      <c r="H5647">
        <f t="shared" si="157"/>
        <v>5.7257375490034671E-4</v>
      </c>
      <c r="I5647">
        <f t="shared" si="158"/>
        <v>2.3928513428551023E-2</v>
      </c>
      <c r="J5647" s="19">
        <f>AVERAGE(D5403:D5646)-I5647*_xlfn.NORM.S.INV(0.95)</f>
        <v>-3.7377349804960346E-2</v>
      </c>
      <c r="K5647" s="26">
        <f t="shared" si="161"/>
        <v>0</v>
      </c>
      <c r="L5647" s="4">
        <f>0.94*L5646+(1-0.94)*D5646^2</f>
        <v>5.7257375490034671E-4</v>
      </c>
      <c r="M5647" s="4">
        <f t="shared" si="162"/>
        <v>2.3928513428551023E-2</v>
      </c>
      <c r="N5647" s="4">
        <f>D5647/M5647</f>
        <v>1.0074452817536381</v>
      </c>
      <c r="O5647" s="18">
        <f>AVERAGE(D5403:D5646)-M5647*_xlfn.PERCENTILE.EXC(N5403:N5646,0.95)</f>
        <v>-4.6153557273295204E-2</v>
      </c>
      <c r="P5647" s="4">
        <f>LN(C5647/C5646)</f>
        <v>-2.2083431844898839E-2</v>
      </c>
      <c r="Q5647">
        <f>$Y$3*D5647+$Y$4*P5647</f>
        <v>-1.2396215478205156E-2</v>
      </c>
    </row>
    <row r="5648" spans="1:17" x14ac:dyDescent="0.25">
      <c r="A5648" s="5">
        <v>41053</v>
      </c>
      <c r="B5648">
        <v>17.092842000000001</v>
      </c>
      <c r="C5648">
        <v>23.367697</v>
      </c>
      <c r="D5648" s="10">
        <f t="shared" si="163"/>
        <v>-9.2258686408023E-3</v>
      </c>
      <c r="E5648" s="6">
        <f t="shared" si="156"/>
        <v>1.8900899547868961E-2</v>
      </c>
      <c r="F5648" s="17">
        <f t="shared" si="159"/>
        <v>-2.8992586919630355E-2</v>
      </c>
      <c r="G5648" s="17">
        <f t="shared" si="160"/>
        <v>-2.7647598623826892E-2</v>
      </c>
      <c r="H5648">
        <f t="shared" si="157"/>
        <v>5.730872159940176E-4</v>
      </c>
      <c r="I5648">
        <f t="shared" si="158"/>
        <v>2.3939240088064983E-2</v>
      </c>
      <c r="J5648" s="19">
        <f>AVERAGE(D5404:D5647)-I5648*_xlfn.NORM.S.INV(0.95)</f>
        <v>-3.7231244457806859E-2</v>
      </c>
      <c r="K5648" s="26">
        <f t="shared" si="161"/>
        <v>0</v>
      </c>
      <c r="L5648" s="4">
        <f>0.94*L5647+(1-0.94)*D5647^2</f>
        <v>5.730872159940176E-4</v>
      </c>
      <c r="M5648" s="4">
        <f t="shared" si="162"/>
        <v>2.3939240088064983E-2</v>
      </c>
      <c r="N5648" s="4">
        <f>D5648/M5648</f>
        <v>-0.38538686302753189</v>
      </c>
      <c r="O5648" s="18">
        <f>AVERAGE(D5404:D5647)-M5648*_xlfn.PERCENTILE.EXC(N5404:N5647,0.95)</f>
        <v>-4.60113861191127E-2</v>
      </c>
      <c r="P5648" s="4">
        <f>LN(C5648/C5647)</f>
        <v>-1.3749707998533629E-3</v>
      </c>
      <c r="Q5648">
        <f>$Y$3*D5648+$Y$4*P5648</f>
        <v>-3.0214999563369311E-3</v>
      </c>
    </row>
    <row r="5649" spans="1:17" x14ac:dyDescent="0.25">
      <c r="A5649" s="5">
        <v>41054</v>
      </c>
      <c r="B5649">
        <v>17.001225999999999</v>
      </c>
      <c r="C5649">
        <v>23.359653000000002</v>
      </c>
      <c r="D5649" s="10">
        <f t="shared" si="163"/>
        <v>-5.3743202784956694E-3</v>
      </c>
      <c r="E5649" s="6">
        <f t="shared" si="156"/>
        <v>1.8906801037463835E-2</v>
      </c>
      <c r="F5649" s="17">
        <f t="shared" si="159"/>
        <v>-2.8908326894404542E-2</v>
      </c>
      <c r="G5649" s="17">
        <f t="shared" si="160"/>
        <v>-2.7647598623826892E-2</v>
      </c>
      <c r="H5649">
        <f t="shared" si="157"/>
        <v>5.4380898216501686E-4</v>
      </c>
      <c r="I5649">
        <f t="shared" si="158"/>
        <v>2.331971230879611E-2</v>
      </c>
      <c r="J5649" s="19">
        <f>AVERAGE(D5405:D5648)-I5649*_xlfn.NORM.S.INV(0.95)</f>
        <v>-3.6176627091035009E-2</v>
      </c>
      <c r="K5649" s="26">
        <f t="shared" si="161"/>
        <v>0</v>
      </c>
      <c r="L5649" s="4">
        <f>0.94*L5648+(1-0.94)*D5648^2</f>
        <v>5.4380898216501686E-4</v>
      </c>
      <c r="M5649" s="4">
        <f t="shared" si="162"/>
        <v>2.331971230879611E-2</v>
      </c>
      <c r="N5649" s="4">
        <f>D5649/M5649</f>
        <v>-0.2304625463354664</v>
      </c>
      <c r="O5649" s="18">
        <f>AVERAGE(D5405:D5648)-M5649*_xlfn.PERCENTILE.EXC(N5405:N5648,0.95)</f>
        <v>-4.4729545931353865E-2</v>
      </c>
      <c r="P5649" s="4">
        <f>LN(C5649/C5648)</f>
        <v>-3.442951538856598E-4</v>
      </c>
      <c r="Q5649">
        <f>$Y$3*D5649+$Y$4*P5649</f>
        <v>-1.399216921217461E-3</v>
      </c>
    </row>
    <row r="5650" spans="1:17" x14ac:dyDescent="0.25">
      <c r="A5650" s="5">
        <v>41058</v>
      </c>
      <c r="B5650">
        <v>17.302979000000001</v>
      </c>
      <c r="C5650">
        <v>23.761569999999999</v>
      </c>
      <c r="D5650" s="10">
        <f t="shared" si="163"/>
        <v>1.7593224108481881E-2</v>
      </c>
      <c r="E5650" s="6">
        <f t="shared" si="156"/>
        <v>1.8930324645058685E-2</v>
      </c>
      <c r="F5650" s="17">
        <f t="shared" si="159"/>
        <v>-2.8942526862007229E-2</v>
      </c>
      <c r="G5650" s="17">
        <f t="shared" si="160"/>
        <v>-2.7647598623826892E-2</v>
      </c>
      <c r="H5650">
        <f t="shared" si="157"/>
        <v>5.1291344234246673E-4</v>
      </c>
      <c r="I5650">
        <f t="shared" si="158"/>
        <v>2.2647592418234365E-2</v>
      </c>
      <c r="J5650" s="19">
        <f>AVERAGE(D5406:D5649)-I5650*_xlfn.NORM.S.INV(0.95)</f>
        <v>-3.5095581132336441E-2</v>
      </c>
      <c r="K5650" s="26">
        <f t="shared" si="161"/>
        <v>0</v>
      </c>
      <c r="L5650" s="4">
        <f>0.94*L5649+(1-0.94)*D5649^2</f>
        <v>5.1291344234246673E-4</v>
      </c>
      <c r="M5650" s="4">
        <f t="shared" si="162"/>
        <v>2.2647592418234365E-2</v>
      </c>
      <c r="N5650" s="4">
        <f>D5650/M5650</f>
        <v>0.77682535889850102</v>
      </c>
      <c r="O5650" s="18">
        <f>AVERAGE(D5406:D5649)-M5650*_xlfn.PERCENTILE.EXC(N5406:N5649,0.95)</f>
        <v>-4.3401988060380529E-2</v>
      </c>
      <c r="P5650" s="4">
        <f>LN(C5650/C5649)</f>
        <v>1.705926635486062E-2</v>
      </c>
      <c r="Q5650">
        <f>$Y$3*D5650+$Y$4*P5650</f>
        <v>1.7171250617995751E-2</v>
      </c>
    </row>
    <row r="5651" spans="1:17" x14ac:dyDescent="0.25">
      <c r="A5651" s="5">
        <v>41059</v>
      </c>
      <c r="B5651">
        <v>17.511603999999998</v>
      </c>
      <c r="C5651">
        <v>23.584727999999998</v>
      </c>
      <c r="D5651" s="10">
        <f t="shared" si="163"/>
        <v>1.198506368815164E-2</v>
      </c>
      <c r="E5651" s="6">
        <f t="shared" si="156"/>
        <v>1.8900121308286489E-2</v>
      </c>
      <c r="F5651" s="17">
        <f t="shared" si="159"/>
        <v>-2.8899854166948371E-2</v>
      </c>
      <c r="G5651" s="17">
        <f t="shared" si="160"/>
        <v>-2.7647598623826892E-2</v>
      </c>
      <c r="H5651">
        <f t="shared" si="157"/>
        <v>5.0070992787379484E-4</v>
      </c>
      <c r="I5651">
        <f t="shared" si="158"/>
        <v>2.2376548613979655E-2</v>
      </c>
      <c r="J5651" s="19">
        <f>AVERAGE(D5407:D5650)-I5651*_xlfn.NORM.S.INV(0.95)</f>
        <v>-3.4568388161515119E-2</v>
      </c>
      <c r="K5651" s="26">
        <f t="shared" si="161"/>
        <v>0</v>
      </c>
      <c r="L5651" s="4">
        <f>0.94*L5650+(1-0.94)*D5650^2</f>
        <v>5.0070992787379484E-4</v>
      </c>
      <c r="M5651" s="4">
        <f t="shared" si="162"/>
        <v>2.2376548613979655E-2</v>
      </c>
      <c r="N5651" s="4">
        <f>D5651/M5651</f>
        <v>0.53560823408950664</v>
      </c>
      <c r="O5651" s="18">
        <f>AVERAGE(D5407:D5650)-M5651*_xlfn.PERCENTILE.EXC(N5407:N5650,0.95)</f>
        <v>-4.2775384958367871E-2</v>
      </c>
      <c r="P5651" s="4">
        <f>LN(C5651/C5650)</f>
        <v>-7.4701858366504597E-3</v>
      </c>
      <c r="Q5651">
        <f>$Y$3*D5651+$Y$4*P5651</f>
        <v>-3.3899346044706435E-3</v>
      </c>
    </row>
    <row r="5652" spans="1:17" x14ac:dyDescent="0.25">
      <c r="A5652" s="5">
        <v>41060</v>
      </c>
      <c r="B5652">
        <v>17.468070999999998</v>
      </c>
      <c r="C5652">
        <v>23.464153</v>
      </c>
      <c r="D5652" s="10">
        <f t="shared" si="163"/>
        <v>-2.4890467092785265E-3</v>
      </c>
      <c r="E5652" s="6">
        <f t="shared" si="156"/>
        <v>1.8902652519513407E-2</v>
      </c>
      <c r="F5652" s="17">
        <f t="shared" si="159"/>
        <v>-2.8731354149237321E-2</v>
      </c>
      <c r="G5652" s="17">
        <f t="shared" si="160"/>
        <v>-2.7647598623826892E-2</v>
      </c>
      <c r="H5652">
        <f t="shared" si="157"/>
        <v>4.7928583729791018E-4</v>
      </c>
      <c r="I5652">
        <f t="shared" si="158"/>
        <v>2.1892597774085882E-2</v>
      </c>
      <c r="J5652" s="19">
        <f>AVERAGE(D5408:D5651)-I5652*_xlfn.NORM.S.INV(0.95)</f>
        <v>-3.3653539917574374E-2</v>
      </c>
      <c r="K5652" s="26">
        <f t="shared" si="161"/>
        <v>0</v>
      </c>
      <c r="L5652" s="4">
        <f>0.94*L5651+(1-0.94)*D5651^2</f>
        <v>4.7928583729791018E-4</v>
      </c>
      <c r="M5652" s="4">
        <f t="shared" si="162"/>
        <v>2.1892597774085882E-2</v>
      </c>
      <c r="N5652" s="4">
        <f>D5652/M5652</f>
        <v>-0.11369352942777737</v>
      </c>
      <c r="O5652" s="18">
        <f>AVERAGE(D5408:D5651)-M5652*_xlfn.PERCENTILE.EXC(N5408:N5651,0.95)</f>
        <v>-4.1683039144924335E-2</v>
      </c>
      <c r="P5652" s="4">
        <f>LN(C5652/C5651)</f>
        <v>-5.1255316346185149E-3</v>
      </c>
      <c r="Q5652">
        <f>$Y$3*D5652+$Y$4*P5652</f>
        <v>-4.5725949656990027E-3</v>
      </c>
    </row>
    <row r="5653" spans="1:17" x14ac:dyDescent="0.25">
      <c r="A5653" s="5">
        <v>41061</v>
      </c>
      <c r="B5653">
        <v>16.961919999999999</v>
      </c>
      <c r="C5653">
        <v>22.869309999999999</v>
      </c>
      <c r="D5653" s="10">
        <f t="shared" si="163"/>
        <v>-2.9403868686841288E-2</v>
      </c>
      <c r="E5653" s="6">
        <f t="shared" si="156"/>
        <v>1.8985046065658612E-2</v>
      </c>
      <c r="F5653" s="17">
        <f t="shared" si="159"/>
        <v>-2.8754512473808478E-2</v>
      </c>
      <c r="G5653" s="17">
        <f t="shared" si="160"/>
        <v>-2.7647598623826892E-2</v>
      </c>
      <c r="H5653">
        <f t="shared" si="157"/>
        <v>4.5090040827129379E-4</v>
      </c>
      <c r="I5653">
        <f t="shared" si="158"/>
        <v>2.1234415656459536E-2</v>
      </c>
      <c r="J5653" s="19">
        <f>AVERAGE(D5409:D5652)-I5653*_xlfn.NORM.S.INV(0.95)</f>
        <v>-3.2589921526806051E-2</v>
      </c>
      <c r="K5653" s="26">
        <f t="shared" si="161"/>
        <v>0</v>
      </c>
      <c r="L5653" s="4">
        <f>0.94*L5652+(1-0.94)*D5652^2</f>
        <v>4.5090040827129379E-4</v>
      </c>
      <c r="M5653" s="4">
        <f t="shared" si="162"/>
        <v>2.1234415656459536E-2</v>
      </c>
      <c r="N5653" s="4">
        <f>D5653/M5653</f>
        <v>-1.3847269999114196</v>
      </c>
      <c r="O5653" s="18">
        <f>AVERAGE(D5409:D5652)-M5653*_xlfn.PERCENTILE.EXC(N5409:N5652,0.95)</f>
        <v>-4.0378020767755499E-2</v>
      </c>
      <c r="P5653" s="4">
        <f>LN(C5653/C5652)</f>
        <v>-2.567801523076195E-2</v>
      </c>
      <c r="Q5653">
        <f>$Y$3*D5653+$Y$4*P5653</f>
        <v>-2.6459419660230132E-2</v>
      </c>
    </row>
    <row r="5654" spans="1:17" x14ac:dyDescent="0.25">
      <c r="A5654" s="5">
        <v>41064</v>
      </c>
      <c r="B5654">
        <v>17.061699000000001</v>
      </c>
      <c r="C5654">
        <v>22.949687999999998</v>
      </c>
      <c r="D5654" s="10">
        <f t="shared" si="163"/>
        <v>5.8652952848438997E-3</v>
      </c>
      <c r="E5654" s="6">
        <f t="shared" si="156"/>
        <v>1.8945603491502788E-2</v>
      </c>
      <c r="F5654" s="17">
        <f t="shared" si="159"/>
        <v>-2.9083182191951988E-2</v>
      </c>
      <c r="G5654" s="17">
        <f t="shared" si="160"/>
        <v>-2.7924388899918696E-2</v>
      </c>
      <c r="H5654">
        <f t="shared" si="157"/>
        <v>4.7572163340019652E-4</v>
      </c>
      <c r="I5654">
        <f t="shared" si="158"/>
        <v>2.1811043840224531E-2</v>
      </c>
      <c r="J5654" s="19">
        <f>AVERAGE(D5410:D5653)-I5654*_xlfn.NORM.S.INV(0.95)</f>
        <v>-3.3731534881203527E-2</v>
      </c>
      <c r="K5654" s="26">
        <f t="shared" si="161"/>
        <v>0</v>
      </c>
      <c r="L5654" s="4">
        <f>0.94*L5653+(1-0.94)*D5653^2</f>
        <v>4.7572163340019652E-4</v>
      </c>
      <c r="M5654" s="4">
        <f t="shared" si="162"/>
        <v>2.1811043840224531E-2</v>
      </c>
      <c r="N5654" s="4">
        <f>D5654/M5654</f>
        <v>0.26891401107667118</v>
      </c>
      <c r="O5654" s="18">
        <f>AVERAGE(D5410:D5653)-M5654*_xlfn.PERCENTILE.EXC(N5410:N5653,0.95)</f>
        <v>-4.1731122754237085E-2</v>
      </c>
      <c r="P5654" s="4">
        <f>LN(C5654/C5653)</f>
        <v>3.5085045924297667E-3</v>
      </c>
      <c r="Q5654">
        <f>$Y$3*D5654+$Y$4*P5654</f>
        <v>4.0027824023572906E-3</v>
      </c>
    </row>
    <row r="5655" spans="1:17" x14ac:dyDescent="0.25">
      <c r="A5655" s="5">
        <v>41065</v>
      </c>
      <c r="B5655">
        <v>17.017561000000001</v>
      </c>
      <c r="C5655">
        <v>22.917542000000001</v>
      </c>
      <c r="D5655" s="10">
        <f t="shared" si="163"/>
        <v>-2.590315909413954E-3</v>
      </c>
      <c r="E5655" s="6">
        <f t="shared" si="156"/>
        <v>1.8942644517034958E-2</v>
      </c>
      <c r="F5655" s="17">
        <f t="shared" si="159"/>
        <v>-2.8923511804168946E-2</v>
      </c>
      <c r="G5655" s="17">
        <f t="shared" si="160"/>
        <v>-2.7924388899918696E-2</v>
      </c>
      <c r="H5655">
        <f t="shared" si="157"/>
        <v>4.4924243672288938E-4</v>
      </c>
      <c r="I5655">
        <f t="shared" si="158"/>
        <v>2.1195339976581865E-2</v>
      </c>
      <c r="J5655" s="19">
        <f>AVERAGE(D5411:D5654)-I5655*_xlfn.NORM.S.INV(0.95)</f>
        <v>-3.2623999021336322E-2</v>
      </c>
      <c r="K5655" s="26">
        <f t="shared" si="161"/>
        <v>0</v>
      </c>
      <c r="L5655" s="4">
        <f>0.94*L5654+(1-0.94)*D5654^2</f>
        <v>4.4924243672288938E-4</v>
      </c>
      <c r="M5655" s="4">
        <f t="shared" si="162"/>
        <v>2.1195339976581865E-2</v>
      </c>
      <c r="N5655" s="4">
        <f>D5655/M5655</f>
        <v>-0.12221157633120872</v>
      </c>
      <c r="O5655" s="18">
        <f>AVERAGE(D5411:D5654)-M5655*_xlfn.PERCENTILE.EXC(N5411:N5654,0.95)</f>
        <v>-4.039776656238319E-2</v>
      </c>
      <c r="P5655" s="4">
        <f>LN(C5655/C5654)</f>
        <v>-1.4016981301576711E-3</v>
      </c>
      <c r="Q5655">
        <f>$Y$3*D5655+$Y$4*P5655</f>
        <v>-1.6509809343806933E-3</v>
      </c>
    </row>
    <row r="5656" spans="1:17" x14ac:dyDescent="0.25">
      <c r="A5656" s="5">
        <v>41066</v>
      </c>
      <c r="B5656">
        <v>17.278492</v>
      </c>
      <c r="C5656">
        <v>23.592759999999998</v>
      </c>
      <c r="D5656" s="10">
        <f t="shared" si="163"/>
        <v>1.5216680170406414E-2</v>
      </c>
      <c r="E5656" s="6">
        <f t="shared" si="156"/>
        <v>1.8927547023244229E-2</v>
      </c>
      <c r="F5656" s="17">
        <f t="shared" si="159"/>
        <v>-2.8909268102420754E-2</v>
      </c>
      <c r="G5656" s="17">
        <f t="shared" si="160"/>
        <v>-2.7924388899918696E-2</v>
      </c>
      <c r="H5656">
        <f t="shared" si="157"/>
        <v>4.226904747101498E-4</v>
      </c>
      <c r="I5656">
        <f t="shared" si="158"/>
        <v>2.0559437606854664E-2</v>
      </c>
      <c r="J5656" s="19">
        <f>AVERAGE(D5412:D5655)-I5656*_xlfn.NORM.S.INV(0.95)</f>
        <v>-3.1568656080240773E-2</v>
      </c>
      <c r="K5656" s="26">
        <f t="shared" si="161"/>
        <v>0</v>
      </c>
      <c r="L5656" s="4">
        <f>0.94*L5655+(1-0.94)*D5655^2</f>
        <v>4.226904747101498E-4</v>
      </c>
      <c r="M5656" s="4">
        <f t="shared" si="162"/>
        <v>2.0559437606854664E-2</v>
      </c>
      <c r="N5656" s="4">
        <f>D5656/M5656</f>
        <v>0.74013114859392182</v>
      </c>
      <c r="O5656" s="18">
        <f>AVERAGE(D5412:D5655)-M5656*_xlfn.PERCENTILE.EXC(N5412:N5655,0.95)</f>
        <v>-3.9109195128301841E-2</v>
      </c>
      <c r="P5656" s="4">
        <f>LN(C5656/C5655)</f>
        <v>2.9037241791296117E-2</v>
      </c>
      <c r="Q5656">
        <f>$Y$3*D5656+$Y$4*P5656</f>
        <v>2.6138725197552972E-2</v>
      </c>
    </row>
    <row r="5657" spans="1:17" x14ac:dyDescent="0.25">
      <c r="A5657" s="5">
        <v>41067</v>
      </c>
      <c r="B5657">
        <v>17.286352000000001</v>
      </c>
      <c r="C5657">
        <v>23.496314999999999</v>
      </c>
      <c r="D5657" s="10">
        <f t="shared" si="163"/>
        <v>4.5479737362510091E-4</v>
      </c>
      <c r="E5657" s="6">
        <f t="shared" si="156"/>
        <v>1.8893038685954898E-2</v>
      </c>
      <c r="F5657" s="17">
        <f t="shared" si="159"/>
        <v>-2.8759842794431351E-2</v>
      </c>
      <c r="G5657" s="17">
        <f t="shared" si="160"/>
        <v>-2.7924388899918696E-2</v>
      </c>
      <c r="H5657">
        <f t="shared" si="157"/>
        <v>4.1122188755204724E-4</v>
      </c>
      <c r="I5657">
        <f t="shared" si="158"/>
        <v>2.0278606647204517E-2</v>
      </c>
      <c r="J5657" s="19">
        <f>AVERAGE(D5413:D5656)-I5657*_xlfn.NORM.S.INV(0.95)</f>
        <v>-3.0982138117130121E-2</v>
      </c>
      <c r="K5657" s="26">
        <f t="shared" si="161"/>
        <v>0</v>
      </c>
      <c r="L5657" s="4">
        <f>0.94*L5656+(1-0.94)*D5656^2</f>
        <v>4.1122188755204724E-4</v>
      </c>
      <c r="M5657" s="4">
        <f t="shared" si="162"/>
        <v>2.0278606647204517E-2</v>
      </c>
      <c r="N5657" s="4">
        <f>D5657/M5657</f>
        <v>2.2427446892057373E-2</v>
      </c>
      <c r="O5657" s="18">
        <f>AVERAGE(D5413:D5656)-M5657*_xlfn.PERCENTILE.EXC(N5413:N5656,0.95)</f>
        <v>-3.8419677420857695E-2</v>
      </c>
      <c r="P5657" s="4">
        <f>LN(C5657/C5656)</f>
        <v>-4.096284960305817E-3</v>
      </c>
      <c r="Q5657">
        <f>$Y$3*D5657+$Y$4*P5657</f>
        <v>-3.1418094457615073E-3</v>
      </c>
    </row>
    <row r="5658" spans="1:17" x14ac:dyDescent="0.25">
      <c r="A5658" s="5">
        <v>41068</v>
      </c>
      <c r="B5658">
        <v>17.54637</v>
      </c>
      <c r="C5658">
        <v>23.833919999999999</v>
      </c>
      <c r="D5658" s="10">
        <f t="shared" si="163"/>
        <v>1.4929802488291807E-2</v>
      </c>
      <c r="E5658" s="6">
        <f t="shared" si="156"/>
        <v>1.8820233945424203E-2</v>
      </c>
      <c r="F5658" s="17">
        <f t="shared" si="159"/>
        <v>-2.8637506434291322E-2</v>
      </c>
      <c r="G5658" s="17">
        <f t="shared" si="160"/>
        <v>-2.7924388899918696E-2</v>
      </c>
      <c r="H5658">
        <f t="shared" si="157"/>
        <v>3.8656098473798775E-4</v>
      </c>
      <c r="I5658">
        <f t="shared" si="158"/>
        <v>1.9661154206658055E-2</v>
      </c>
      <c r="J5658" s="19">
        <f>AVERAGE(D5414:D5657)-I5658*_xlfn.NORM.S.INV(0.95)</f>
        <v>-2.9900944034437625E-2</v>
      </c>
      <c r="K5658" s="26">
        <f t="shared" si="161"/>
        <v>0</v>
      </c>
      <c r="L5658" s="4">
        <f>0.94*L5657+(1-0.94)*D5657^2</f>
        <v>3.8656098473798775E-4</v>
      </c>
      <c r="M5658" s="4">
        <f t="shared" si="162"/>
        <v>1.9661154206658055E-2</v>
      </c>
      <c r="N5658" s="4">
        <f>D5658/M5658</f>
        <v>0.75935534258899084</v>
      </c>
      <c r="O5658" s="18">
        <f>AVERAGE(D5414:D5657)-M5658*_xlfn.PERCENTILE.EXC(N5414:N5657,0.95)</f>
        <v>-3.7112021684529845E-2</v>
      </c>
      <c r="P5658" s="4">
        <f>LN(C5658/C5657)</f>
        <v>1.4266175769778906E-2</v>
      </c>
      <c r="Q5658">
        <f>$Y$3*D5658+$Y$4*P5658</f>
        <v>1.4405354850081513E-2</v>
      </c>
    </row>
    <row r="5659" spans="1:17" x14ac:dyDescent="0.25">
      <c r="A5659" s="5">
        <v>41071</v>
      </c>
      <c r="B5659">
        <v>17.269722000000002</v>
      </c>
      <c r="C5659">
        <v>23.231033</v>
      </c>
      <c r="D5659" s="10">
        <f t="shared" si="163"/>
        <v>-1.589229616068218E-2</v>
      </c>
      <c r="E5659" s="6">
        <f t="shared" si="156"/>
        <v>1.8844106275913864E-2</v>
      </c>
      <c r="F5659" s="17">
        <f t="shared" si="159"/>
        <v>-2.8584269748223694E-2</v>
      </c>
      <c r="G5659" s="17">
        <f t="shared" si="160"/>
        <v>-2.7924388899918696E-2</v>
      </c>
      <c r="H5659">
        <f t="shared" si="157"/>
        <v>3.7674126579407272E-4</v>
      </c>
      <c r="I5659">
        <f t="shared" si="158"/>
        <v>1.940982395062028E-2</v>
      </c>
      <c r="J5659" s="19">
        <f>AVERAGE(D5415:D5658)-I5659*_xlfn.NORM.S.INV(0.95)</f>
        <v>-2.9554059006684799E-2</v>
      </c>
      <c r="K5659" s="26">
        <f t="shared" si="161"/>
        <v>0</v>
      </c>
      <c r="L5659" s="4">
        <f>0.94*L5658+(1-0.94)*D5658^2</f>
        <v>3.7674126579407272E-4</v>
      </c>
      <c r="M5659" s="4">
        <f t="shared" si="162"/>
        <v>1.940982395062028E-2</v>
      </c>
      <c r="N5659" s="4">
        <f>D5659/M5659</f>
        <v>-0.8187759044653421</v>
      </c>
      <c r="O5659" s="18">
        <f>AVERAGE(D5415:D5658)-M5659*_xlfn.PERCENTILE.EXC(N5415:N5658,0.95)</f>
        <v>-3.5547604406695521E-2</v>
      </c>
      <c r="P5659" s="4">
        <f>LN(C5659/C5658)</f>
        <v>-2.5620761960004984E-2</v>
      </c>
      <c r="Q5659">
        <f>$Y$3*D5659+$Y$4*P5659</f>
        <v>-2.3580459957488784E-2</v>
      </c>
    </row>
    <row r="5660" spans="1:17" x14ac:dyDescent="0.25">
      <c r="A5660" s="5">
        <v>41072</v>
      </c>
      <c r="B5660">
        <v>17.420598999999999</v>
      </c>
      <c r="C5660">
        <v>23.544536999999998</v>
      </c>
      <c r="D5660" s="10">
        <f t="shared" si="163"/>
        <v>8.6985618461630585E-3</v>
      </c>
      <c r="E5660" s="6">
        <f t="shared" si="156"/>
        <v>1.8785489347026674E-2</v>
      </c>
      <c r="F5660" s="17">
        <f t="shared" si="159"/>
        <v>-2.8654638427160383E-2</v>
      </c>
      <c r="G5660" s="17">
        <f t="shared" si="160"/>
        <v>-2.7924388899918696E-2</v>
      </c>
      <c r="H5660">
        <f t="shared" si="157"/>
        <v>3.6929069448195836E-4</v>
      </c>
      <c r="I5660">
        <f t="shared" si="158"/>
        <v>1.9216937697821637E-2</v>
      </c>
      <c r="J5660" s="19">
        <f>AVERAGE(D5416:D5659)-I5660*_xlfn.NORM.S.INV(0.95)</f>
        <v>-2.9267891543726859E-2</v>
      </c>
      <c r="K5660" s="26">
        <f t="shared" si="161"/>
        <v>0</v>
      </c>
      <c r="L5660" s="4">
        <f>0.94*L5659+(1-0.94)*D5659^2</f>
        <v>3.6929069448195836E-4</v>
      </c>
      <c r="M5660" s="4">
        <f t="shared" si="162"/>
        <v>1.9216937697821637E-2</v>
      </c>
      <c r="N5660" s="4">
        <f>D5660/M5660</f>
        <v>0.45265078041800055</v>
      </c>
      <c r="O5660" s="18">
        <f>AVERAGE(D5416:D5659)-M5660*_xlfn.PERCENTILE.EXC(N5416:N5659,0.95)</f>
        <v>-3.5201875738230123E-2</v>
      </c>
      <c r="P5660" s="4">
        <f>LN(C5660/C5659)</f>
        <v>1.340480487637335E-2</v>
      </c>
      <c r="Q5660">
        <f>$Y$3*D5660+$Y$4*P5660</f>
        <v>1.2417788292573017E-2</v>
      </c>
    </row>
    <row r="5661" spans="1:17" x14ac:dyDescent="0.25">
      <c r="A5661" s="5">
        <v>41073</v>
      </c>
      <c r="B5661">
        <v>17.299651999999998</v>
      </c>
      <c r="C5661">
        <v>23.415921999999998</v>
      </c>
      <c r="D5661" s="10">
        <f t="shared" si="163"/>
        <v>-6.9669709021949458E-3</v>
      </c>
      <c r="E5661" s="6">
        <f t="shared" si="156"/>
        <v>1.8762813033869299E-2</v>
      </c>
      <c r="F5661" s="17">
        <f t="shared" si="159"/>
        <v>-2.8630641830412237E-2</v>
      </c>
      <c r="G5661" s="17">
        <f t="shared" si="160"/>
        <v>-2.7924388899918696E-2</v>
      </c>
      <c r="H5661">
        <f t="shared" si="157"/>
        <v>3.5167315150453227E-4</v>
      </c>
      <c r="I5661">
        <f t="shared" si="158"/>
        <v>1.8752950474646177E-2</v>
      </c>
      <c r="J5661" s="19">
        <f>AVERAGE(D5417:D5660)-I5661*_xlfn.NORM.S.INV(0.95)</f>
        <v>-2.8577120148160266E-2</v>
      </c>
      <c r="K5661" s="26">
        <f t="shared" si="161"/>
        <v>0</v>
      </c>
      <c r="L5661" s="4">
        <f>0.94*L5660+(1-0.94)*D5660^2</f>
        <v>3.5167315150453227E-4</v>
      </c>
      <c r="M5661" s="4">
        <f t="shared" si="162"/>
        <v>1.8752950474646177E-2</v>
      </c>
      <c r="N5661" s="4">
        <f>D5661/M5661</f>
        <v>-0.37151332061662662</v>
      </c>
      <c r="O5661" s="18">
        <f>AVERAGE(D5417:D5660)-M5661*_xlfn.PERCENTILE.EXC(N5417:N5660,0.95)</f>
        <v>-3.4344174728668429E-2</v>
      </c>
      <c r="P5661" s="4">
        <f>LN(C5661/C5660)</f>
        <v>-5.4776007015341546E-3</v>
      </c>
      <c r="Q5661">
        <f>$Y$3*D5661+$Y$4*P5661</f>
        <v>-5.7899587922731581E-3</v>
      </c>
    </row>
    <row r="5662" spans="1:17" x14ac:dyDescent="0.25">
      <c r="A5662" s="5">
        <v>41074</v>
      </c>
      <c r="B5662">
        <v>17.280605000000001</v>
      </c>
      <c r="C5662">
        <v>23.584727999999998</v>
      </c>
      <c r="D5662" s="10">
        <f t="shared" si="163"/>
        <v>-1.1016113573823066E-3</v>
      </c>
      <c r="E5662" s="6">
        <f t="shared" si="156"/>
        <v>1.8739390631630961E-2</v>
      </c>
      <c r="F5662" s="17">
        <f t="shared" si="159"/>
        <v>-2.8561065237571331E-2</v>
      </c>
      <c r="G5662" s="17">
        <f t="shared" si="160"/>
        <v>-2.7924388899918696E-2</v>
      </c>
      <c r="H5662">
        <f t="shared" si="157"/>
        <v>3.334850834273822E-4</v>
      </c>
      <c r="I5662">
        <f t="shared" si="158"/>
        <v>1.8261573958106191E-2</v>
      </c>
      <c r="J5662" s="19">
        <f>AVERAGE(D5418:D5661)-I5662*_xlfn.NORM.S.INV(0.95)</f>
        <v>-2.773660032583258E-2</v>
      </c>
      <c r="K5662" s="26">
        <f t="shared" si="161"/>
        <v>0</v>
      </c>
      <c r="L5662" s="4">
        <f>0.94*L5661+(1-0.94)*D5661^2</f>
        <v>3.334850834273822E-4</v>
      </c>
      <c r="M5662" s="4">
        <f t="shared" si="162"/>
        <v>1.8261573958106191E-2</v>
      </c>
      <c r="N5662" s="4">
        <f>D5662/M5662</f>
        <v>-6.0324009305523674E-2</v>
      </c>
      <c r="O5662" s="18">
        <f>AVERAGE(D5418:D5661)-M5662*_xlfn.PERCENTILE.EXC(N5418:N5661,0.95)</f>
        <v>-3.3352542941623653E-2</v>
      </c>
      <c r="P5662" s="4">
        <f>LN(C5662/C5661)</f>
        <v>7.1831655875049952E-3</v>
      </c>
      <c r="Q5662">
        <f>$Y$3*D5662+$Y$4*P5662</f>
        <v>5.4456411576786342E-3</v>
      </c>
    </row>
    <row r="5663" spans="1:17" x14ac:dyDescent="0.25">
      <c r="A5663" s="5">
        <v>41075</v>
      </c>
      <c r="B5663">
        <v>17.359226</v>
      </c>
      <c r="C5663">
        <v>24.131343999999999</v>
      </c>
      <c r="D5663" s="10">
        <f t="shared" si="163"/>
        <v>4.5393486477030539E-3</v>
      </c>
      <c r="E5663" s="6">
        <f t="shared" si="156"/>
        <v>1.8733934962574552E-2</v>
      </c>
      <c r="F5663" s="17">
        <f t="shared" si="159"/>
        <v>-2.8597893798254996E-2</v>
      </c>
      <c r="G5663" s="17">
        <f t="shared" si="160"/>
        <v>-2.7924388899918696E-2</v>
      </c>
      <c r="H5663">
        <f t="shared" si="157"/>
        <v>3.1354879127670207E-4</v>
      </c>
      <c r="I5663">
        <f t="shared" si="158"/>
        <v>1.770730897896973E-2</v>
      </c>
      <c r="J5663" s="19">
        <f>AVERAGE(D5419:D5662)-I5663*_xlfn.NORM.S.INV(0.95)</f>
        <v>-2.69002705485651E-2</v>
      </c>
      <c r="K5663" s="26">
        <f t="shared" si="161"/>
        <v>0</v>
      </c>
      <c r="L5663" s="4">
        <f>0.94*L5662+(1-0.94)*D5662^2</f>
        <v>3.1354879127670207E-4</v>
      </c>
      <c r="M5663" s="4">
        <f t="shared" si="162"/>
        <v>1.770730897896973E-2</v>
      </c>
      <c r="N5663" s="4">
        <f>D5663/M5663</f>
        <v>0.25635451739698328</v>
      </c>
      <c r="O5663" s="18">
        <f>AVERAGE(D5419:D5662)-M5663*_xlfn.PERCENTILE.EXC(N5419:N5662,0.95)</f>
        <v>-3.2345761245813232E-2</v>
      </c>
      <c r="P5663" s="4">
        <f>LN(C5663/C5662)</f>
        <v>2.2912192470864606E-2</v>
      </c>
      <c r="Q5663">
        <f>$Y$3*D5663+$Y$4*P5663</f>
        <v>1.9058948720249443E-2</v>
      </c>
    </row>
    <row r="5664" spans="1:17" x14ac:dyDescent="0.25">
      <c r="A5664" s="5">
        <v>41078</v>
      </c>
      <c r="B5664">
        <v>17.711469999999998</v>
      </c>
      <c r="C5664">
        <v>23.986647000000001</v>
      </c>
      <c r="D5664" s="10">
        <f t="shared" si="163"/>
        <v>2.0088329317877948E-2</v>
      </c>
      <c r="E5664" s="6">
        <f t="shared" si="156"/>
        <v>1.8764896792050022E-2</v>
      </c>
      <c r="F5664" s="17">
        <f t="shared" si="159"/>
        <v>-2.8609867834298565E-2</v>
      </c>
      <c r="G5664" s="17">
        <f t="shared" si="160"/>
        <v>-2.7924388899918696E-2</v>
      </c>
      <c r="H5664">
        <f t="shared" si="157"/>
        <v>2.9597220496882417E-4</v>
      </c>
      <c r="I5664">
        <f t="shared" si="158"/>
        <v>1.7203842738435626E-2</v>
      </c>
      <c r="J5664" s="19">
        <f>AVERAGE(D5420:D5663)-I5664*_xlfn.NORM.S.INV(0.95)</f>
        <v>-2.6093090089853409E-2</v>
      </c>
      <c r="K5664" s="26">
        <f t="shared" si="161"/>
        <v>0</v>
      </c>
      <c r="L5664" s="4">
        <f>0.94*L5663+(1-0.94)*D5663^2</f>
        <v>2.9597220496882417E-4</v>
      </c>
      <c r="M5664" s="4">
        <f t="shared" si="162"/>
        <v>1.7203842738435626E-2</v>
      </c>
      <c r="N5664" s="4">
        <f>D5664/M5664</f>
        <v>1.1676652491712218</v>
      </c>
      <c r="O5664" s="18">
        <f>AVERAGE(D5420:D5663)-M5664*_xlfn.PERCENTILE.EXC(N5420:N5663,0.95)</f>
        <v>-3.1383750895531734E-2</v>
      </c>
      <c r="P5664" s="4">
        <f>LN(C5664/C5663)</f>
        <v>-6.0142758727756516E-3</v>
      </c>
      <c r="Q5664">
        <f>$Y$3*D5664+$Y$4*P5664</f>
        <v>-5.3990830650559214E-4</v>
      </c>
    </row>
    <row r="5665" spans="1:17" x14ac:dyDescent="0.25">
      <c r="A5665" s="5">
        <v>41079</v>
      </c>
      <c r="B5665">
        <v>17.760752</v>
      </c>
      <c r="C5665">
        <v>24.677949999999999</v>
      </c>
      <c r="D5665" s="10">
        <f t="shared" si="163"/>
        <v>2.7786267072809536E-3</v>
      </c>
      <c r="E5665" s="6">
        <f t="shared" si="156"/>
        <v>1.8764200779713518E-2</v>
      </c>
      <c r="F5665" s="17">
        <f t="shared" si="159"/>
        <v>-2.856352632588487E-2</v>
      </c>
      <c r="G5665" s="17">
        <f t="shared" si="160"/>
        <v>-2.7924388899918696E-2</v>
      </c>
      <c r="H5665">
        <f t="shared" si="157"/>
        <v>3.0242633115770559E-4</v>
      </c>
      <c r="I5665">
        <f t="shared" si="158"/>
        <v>1.7390409171658544E-2</v>
      </c>
      <c r="J5665" s="19">
        <f>AVERAGE(D5421:D5664)-I5665*_xlfn.NORM.S.INV(0.95)</f>
        <v>-2.6302695378284047E-2</v>
      </c>
      <c r="K5665" s="26">
        <f t="shared" si="161"/>
        <v>0</v>
      </c>
      <c r="L5665" s="4">
        <f>0.94*L5664+(1-0.94)*D5664^2</f>
        <v>3.0242633115770559E-4</v>
      </c>
      <c r="M5665" s="4">
        <f t="shared" si="162"/>
        <v>1.7390409171658544E-2</v>
      </c>
      <c r="N5665" s="4">
        <f>D5665/M5665</f>
        <v>0.15977925992732422</v>
      </c>
      <c r="O5665" s="18">
        <f>AVERAGE(D5421:D5664)-M5665*_xlfn.PERCENTILE.EXC(N5421:N5664,0.95)</f>
        <v>-3.1650730558450371E-2</v>
      </c>
      <c r="P5665" s="4">
        <f>LN(C5665/C5664)</f>
        <v>2.8412831864229358E-2</v>
      </c>
      <c r="Q5665">
        <f>$Y$3*D5665+$Y$4*P5665</f>
        <v>2.3036699471568469E-2</v>
      </c>
    </row>
    <row r="5666" spans="1:17" x14ac:dyDescent="0.25">
      <c r="A5666" s="5">
        <v>41080</v>
      </c>
      <c r="B5666">
        <v>17.710263999999999</v>
      </c>
      <c r="C5666">
        <v>24.862839000000001</v>
      </c>
      <c r="D5666" s="10">
        <f t="shared" si="163"/>
        <v>-2.8467204940201664E-3</v>
      </c>
      <c r="E5666" s="6">
        <f t="shared" si="156"/>
        <v>1.8722782664014764E-2</v>
      </c>
      <c r="F5666" s="17">
        <f t="shared" si="159"/>
        <v>-2.8570943144256025E-2</v>
      </c>
      <c r="G5666" s="17">
        <f t="shared" si="160"/>
        <v>-2.7924388899918696E-2</v>
      </c>
      <c r="H5666">
        <f t="shared" si="157"/>
        <v>2.8474399727094812E-4</v>
      </c>
      <c r="I5666">
        <f t="shared" si="158"/>
        <v>1.6874359166230524E-2</v>
      </c>
      <c r="J5666" s="19">
        <f>AVERAGE(D5422:D5665)-I5666*_xlfn.NORM.S.INV(0.95)</f>
        <v>-2.5462430311954703E-2</v>
      </c>
      <c r="K5666" s="26">
        <f t="shared" si="161"/>
        <v>0</v>
      </c>
      <c r="L5666" s="4">
        <f>0.94*L5665+(1-0.94)*D5665^2</f>
        <v>2.8474399727094812E-4</v>
      </c>
      <c r="M5666" s="4">
        <f t="shared" si="162"/>
        <v>1.6874359166230524E-2</v>
      </c>
      <c r="N5666" s="4">
        <f>D5666/M5666</f>
        <v>-0.16870095426895435</v>
      </c>
      <c r="O5666" s="18">
        <f>AVERAGE(D5422:D5665)-M5666*_xlfn.PERCENTILE.EXC(N5422:N5665,0.95)</f>
        <v>-3.0651765742361729E-2</v>
      </c>
      <c r="P5666" s="4">
        <f>LN(C5666/C5665)</f>
        <v>7.4641467014220668E-3</v>
      </c>
      <c r="Q5666">
        <f>$Y$3*D5666+$Y$4*P5666</f>
        <v>5.3017005952740873E-3</v>
      </c>
    </row>
    <row r="5667" spans="1:17" x14ac:dyDescent="0.25">
      <c r="A5667" s="5">
        <v>41081</v>
      </c>
      <c r="B5667">
        <v>17.466256999999999</v>
      </c>
      <c r="C5667">
        <v>24.227803999999999</v>
      </c>
      <c r="D5667" s="10">
        <f t="shared" si="163"/>
        <v>-1.3873510330575104E-2</v>
      </c>
      <c r="E5667" s="6">
        <f t="shared" si="156"/>
        <v>1.8723854021368554E-2</v>
      </c>
      <c r="F5667" s="17">
        <f t="shared" si="159"/>
        <v>-2.8606121991974605E-2</v>
      </c>
      <c r="G5667" s="17">
        <f t="shared" si="160"/>
        <v>-2.7924388899918696E-2</v>
      </c>
      <c r="H5667">
        <f t="shared" si="157"/>
        <v>2.6814558648895567E-4</v>
      </c>
      <c r="I5667">
        <f t="shared" si="158"/>
        <v>1.6375151495145186E-2</v>
      </c>
      <c r="J5667" s="19">
        <f>AVERAGE(D5423:D5666)-I5667*_xlfn.NORM.S.INV(0.95)</f>
        <v>-2.474461234911516E-2</v>
      </c>
      <c r="K5667" s="26">
        <f t="shared" si="161"/>
        <v>0</v>
      </c>
      <c r="L5667" s="4">
        <f>0.94*L5666+(1-0.94)*D5666^2</f>
        <v>2.6814558648895567E-4</v>
      </c>
      <c r="M5667" s="4">
        <f t="shared" si="162"/>
        <v>1.6375151495145186E-2</v>
      </c>
      <c r="N5667" s="4">
        <f>D5667/M5667</f>
        <v>-0.84722943385826055</v>
      </c>
      <c r="O5667" s="18">
        <f>AVERAGE(D5423:D5666)-M5667*_xlfn.PERCENTILE.EXC(N5423:N5666,0.95)</f>
        <v>-2.9780427516668092E-2</v>
      </c>
      <c r="P5667" s="4">
        <f>LN(C5667/C5666)</f>
        <v>-2.5873379807054536E-2</v>
      </c>
      <c r="Q5667">
        <f>$Y$3*D5667+$Y$4*P5667</f>
        <v>-2.3356707782109111E-2</v>
      </c>
    </row>
    <row r="5668" spans="1:17" x14ac:dyDescent="0.25">
      <c r="A5668" s="5">
        <v>41082</v>
      </c>
      <c r="B5668">
        <v>17.600194999999999</v>
      </c>
      <c r="C5668">
        <v>24.677949999999999</v>
      </c>
      <c r="D5668" s="10">
        <f t="shared" si="163"/>
        <v>7.6391333428235562E-3</v>
      </c>
      <c r="E5668" s="6">
        <f t="shared" si="156"/>
        <v>1.8724958685255359E-2</v>
      </c>
      <c r="F5668" s="17">
        <f t="shared" si="159"/>
        <v>-2.8737754985015823E-2</v>
      </c>
      <c r="G5668" s="17">
        <f t="shared" si="160"/>
        <v>-2.7924388899918696E-2</v>
      </c>
      <c r="H5668">
        <f t="shared" si="157"/>
        <v>2.6360530863317276E-4</v>
      </c>
      <c r="I5668">
        <f t="shared" si="158"/>
        <v>1.623592647905172E-2</v>
      </c>
      <c r="J5668" s="19">
        <f>AVERAGE(D5424:D5667)-I5668*_xlfn.NORM.S.INV(0.95)</f>
        <v>-2.4645478343443515E-2</v>
      </c>
      <c r="K5668" s="26">
        <f t="shared" si="161"/>
        <v>0</v>
      </c>
      <c r="L5668" s="4">
        <f>0.94*L5667+(1-0.94)*D5667^2</f>
        <v>2.6360530863317276E-4</v>
      </c>
      <c r="M5668" s="4">
        <f t="shared" si="162"/>
        <v>1.623592647905172E-2</v>
      </c>
      <c r="N5668" s="4">
        <f>D5668/M5668</f>
        <v>0.47050800289591665</v>
      </c>
      <c r="O5668" s="18">
        <f>AVERAGE(D5424:D5667)-M5668*_xlfn.PERCENTILE.EXC(N5424:N5667,0.95)</f>
        <v>-2.9638477940834906E-2</v>
      </c>
      <c r="P5668" s="4">
        <f>LN(C5668/C5667)</f>
        <v>1.8409233105632389E-2</v>
      </c>
      <c r="Q5668">
        <f>$Y$3*D5668+$Y$4*P5668</f>
        <v>1.6150474472293948E-2</v>
      </c>
    </row>
    <row r="5669" spans="1:17" x14ac:dyDescent="0.25">
      <c r="A5669" s="5">
        <v>41085</v>
      </c>
      <c r="B5669">
        <v>17.257632999999998</v>
      </c>
      <c r="C5669">
        <v>24.010764999999999</v>
      </c>
      <c r="D5669" s="10">
        <f t="shared" si="163"/>
        <v>-1.9655443168239136E-2</v>
      </c>
      <c r="E5669" s="6">
        <f t="shared" si="156"/>
        <v>1.8756700700979782E-2</v>
      </c>
      <c r="F5669" s="17">
        <f t="shared" si="159"/>
        <v>-2.8735500402724233E-2</v>
      </c>
      <c r="G5669" s="17">
        <f t="shared" si="160"/>
        <v>-2.7924388899918696E-2</v>
      </c>
      <c r="H5669">
        <f t="shared" si="157"/>
        <v>2.5129037160894868E-4</v>
      </c>
      <c r="I5669">
        <f t="shared" si="158"/>
        <v>1.5852140915628674E-2</v>
      </c>
      <c r="J5669" s="19">
        <f>AVERAGE(D5425:D5668)-I5669*_xlfn.NORM.S.INV(0.95)</f>
        <v>-2.4010135674783141E-2</v>
      </c>
      <c r="K5669" s="26">
        <f t="shared" si="161"/>
        <v>0</v>
      </c>
      <c r="L5669" s="4">
        <f>0.94*L5668+(1-0.94)*D5668^2</f>
        <v>2.5129037160894868E-4</v>
      </c>
      <c r="M5669" s="4">
        <f t="shared" si="162"/>
        <v>1.5852140915628674E-2</v>
      </c>
      <c r="N5669" s="4">
        <f>D5669/M5669</f>
        <v>-1.2399235707563496</v>
      </c>
      <c r="O5669" s="18">
        <f>AVERAGE(D5425:D5668)-M5669*_xlfn.PERCENTILE.EXC(N5425:N5668,0.95)</f>
        <v>-2.8885110522177765E-2</v>
      </c>
      <c r="P5669" s="4">
        <f>LN(C5669/C5668)</f>
        <v>-2.7407860928302004E-2</v>
      </c>
      <c r="Q5669">
        <f>$Y$3*D5669+$Y$4*P5669</f>
        <v>-2.5781985501849923E-2</v>
      </c>
    </row>
    <row r="5670" spans="1:17" x14ac:dyDescent="0.25">
      <c r="A5670" s="5">
        <v>41086</v>
      </c>
      <c r="B5670">
        <v>17.295725000000001</v>
      </c>
      <c r="C5670">
        <v>24.131343999999999</v>
      </c>
      <c r="D5670" s="10">
        <f t="shared" si="163"/>
        <v>2.2048227805360017E-3</v>
      </c>
      <c r="E5670" s="6">
        <f t="shared" si="156"/>
        <v>1.8753877990635662E-2</v>
      </c>
      <c r="F5670" s="17">
        <f t="shared" si="159"/>
        <v>-2.8931163953838265E-2</v>
      </c>
      <c r="G5670" s="17">
        <f t="shared" si="160"/>
        <v>-2.7924388899918696E-2</v>
      </c>
      <c r="H5670">
        <f t="shared" si="157"/>
        <v>2.5939313608080446E-4</v>
      </c>
      <c r="I5670">
        <f t="shared" si="158"/>
        <v>1.6105686451710292E-2</v>
      </c>
      <c r="J5670" s="19">
        <f>AVERAGE(D5426:D5669)-I5670*_xlfn.NORM.S.INV(0.95)</f>
        <v>-2.4570633550827312E-2</v>
      </c>
      <c r="K5670" s="26">
        <f t="shared" si="161"/>
        <v>0</v>
      </c>
      <c r="L5670" s="4">
        <f>0.94*L5669+(1-0.94)*D5669^2</f>
        <v>2.5939313608080446E-4</v>
      </c>
      <c r="M5670" s="4">
        <f t="shared" si="162"/>
        <v>1.6105686451710292E-2</v>
      </c>
      <c r="N5670" s="4">
        <f>D5670/M5670</f>
        <v>0.13689716282176023</v>
      </c>
      <c r="O5670" s="18">
        <f>AVERAGE(D5426:D5669)-M5670*_xlfn.PERCENTILE.EXC(N5426:N5669,0.95)</f>
        <v>-2.9523580712349454E-2</v>
      </c>
      <c r="P5670" s="4">
        <f>LN(C5670/C5669)</f>
        <v>5.0093049368484851E-3</v>
      </c>
      <c r="Q5670">
        <f>$Y$3*D5670+$Y$4*P5670</f>
        <v>4.4211350570773477E-3</v>
      </c>
    </row>
    <row r="5671" spans="1:17" x14ac:dyDescent="0.25">
      <c r="A5671" s="5">
        <v>41087</v>
      </c>
      <c r="B5671">
        <v>17.370403</v>
      </c>
      <c r="C5671">
        <v>24.251919000000001</v>
      </c>
      <c r="D5671" s="10">
        <f t="shared" si="163"/>
        <v>4.3084197645249555E-3</v>
      </c>
      <c r="E5671" s="6">
        <f t="shared" si="156"/>
        <v>1.871927394233136E-2</v>
      </c>
      <c r="F5671" s="17">
        <f t="shared" si="159"/>
        <v>-2.8946182957825597E-2</v>
      </c>
      <c r="G5671" s="17">
        <f t="shared" si="160"/>
        <v>-2.7924388899918696E-2</v>
      </c>
      <c r="H5671">
        <f t="shared" si="157"/>
        <v>2.4412122252557043E-4</v>
      </c>
      <c r="I5671">
        <f t="shared" si="158"/>
        <v>1.5624379108482052E-2</v>
      </c>
      <c r="J5671" s="19">
        <f>AVERAGE(D5427:D5670)-I5671*_xlfn.NORM.S.INV(0.95)</f>
        <v>-2.3798615370974656E-2</v>
      </c>
      <c r="K5671" s="26">
        <f t="shared" si="161"/>
        <v>0</v>
      </c>
      <c r="L5671" s="4">
        <f>0.94*L5670+(1-0.94)*D5670^2</f>
        <v>2.4412122252557043E-4</v>
      </c>
      <c r="M5671" s="4">
        <f t="shared" si="162"/>
        <v>1.5624379108482052E-2</v>
      </c>
      <c r="N5671" s="4">
        <f>D5671/M5671</f>
        <v>0.27574982241604923</v>
      </c>
      <c r="O5671" s="18">
        <f>AVERAGE(D5427:D5670)-M5671*_xlfn.PERCENTILE.EXC(N5427:N5670,0.95)</f>
        <v>-2.8603547119020963E-2</v>
      </c>
      <c r="P5671" s="4">
        <f>LN(C5671/C5670)</f>
        <v>4.9841718864614649E-3</v>
      </c>
      <c r="Q5671">
        <f>$Y$3*D5671+$Y$4*P5671</f>
        <v>4.8424498065331367E-3</v>
      </c>
    </row>
    <row r="5672" spans="1:17" x14ac:dyDescent="0.25">
      <c r="A5672" s="5">
        <v>41088</v>
      </c>
      <c r="B5672">
        <v>17.20562</v>
      </c>
      <c r="C5672">
        <v>24.042919000000001</v>
      </c>
      <c r="D5672" s="10">
        <f t="shared" si="163"/>
        <v>-9.5317062688073349E-3</v>
      </c>
      <c r="E5672" s="6">
        <f t="shared" si="156"/>
        <v>1.8732959286269332E-2</v>
      </c>
      <c r="F5672" s="17">
        <f t="shared" si="159"/>
        <v>-2.8806027238391544E-2</v>
      </c>
      <c r="G5672" s="17">
        <f t="shared" si="160"/>
        <v>-2.7924388899918696E-2</v>
      </c>
      <c r="H5672">
        <f t="shared" si="157"/>
        <v>2.3058769802607716E-4</v>
      </c>
      <c r="I5672">
        <f t="shared" si="158"/>
        <v>1.5185114356700682E-2</v>
      </c>
      <c r="J5672" s="19">
        <f>AVERAGE(D5428:D5671)-I5672*_xlfn.NORM.S.INV(0.95)</f>
        <v>-2.2992852025741611E-2</v>
      </c>
      <c r="K5672" s="26">
        <f t="shared" si="161"/>
        <v>0</v>
      </c>
      <c r="L5672" s="4">
        <f>0.94*L5671+(1-0.94)*D5671^2</f>
        <v>2.3058769802607716E-4</v>
      </c>
      <c r="M5672" s="4">
        <f t="shared" si="162"/>
        <v>1.5185114356700682E-2</v>
      </c>
      <c r="N5672" s="4">
        <f>D5672/M5672</f>
        <v>-0.62770065769055683</v>
      </c>
      <c r="O5672" s="18">
        <f>AVERAGE(D5428:D5671)-M5672*_xlfn.PERCENTILE.EXC(N5428:N5671,0.95)</f>
        <v>-2.7662697628157581E-2</v>
      </c>
      <c r="P5672" s="4">
        <f>LN(C5672/C5671)</f>
        <v>-8.6552233483514745E-3</v>
      </c>
      <c r="Q5672">
        <f>$Y$3*D5672+$Y$4*P5672</f>
        <v>-8.8390436849457403E-3</v>
      </c>
    </row>
    <row r="5673" spans="1:17" x14ac:dyDescent="0.25">
      <c r="A5673" s="5">
        <v>41089</v>
      </c>
      <c r="B5673">
        <v>17.657651999999999</v>
      </c>
      <c r="C5673">
        <v>24.589527</v>
      </c>
      <c r="D5673" s="10">
        <f t="shared" si="163"/>
        <v>2.5933155867816644E-2</v>
      </c>
      <c r="E5673" s="6">
        <f t="shared" si="156"/>
        <v>1.8784680610358352E-2</v>
      </c>
      <c r="F5673" s="17">
        <f t="shared" si="159"/>
        <v>-2.8864706621748192E-2</v>
      </c>
      <c r="G5673" s="17">
        <f t="shared" si="160"/>
        <v>-2.7924388899918696E-2</v>
      </c>
      <c r="H5673">
        <f t="shared" si="157"/>
        <v>2.2220364160820179E-4</v>
      </c>
      <c r="I5673">
        <f t="shared" si="158"/>
        <v>1.4906496624230717E-2</v>
      </c>
      <c r="J5673" s="19">
        <f>AVERAGE(D5429:D5672)-I5673*_xlfn.NORM.S.INV(0.95)</f>
        <v>-2.2570735633699594E-2</v>
      </c>
      <c r="K5673" s="26">
        <f t="shared" si="161"/>
        <v>0</v>
      </c>
      <c r="L5673" s="4">
        <f>0.94*L5672+(1-0.94)*D5672^2</f>
        <v>2.2220364160820179E-4</v>
      </c>
      <c r="M5673" s="4">
        <f t="shared" si="162"/>
        <v>1.4906496624230717E-2</v>
      </c>
      <c r="N5673" s="4">
        <f>D5673/M5673</f>
        <v>1.7397217147362405</v>
      </c>
      <c r="O5673" s="18">
        <f>AVERAGE(D5429:D5672)-M5673*_xlfn.PERCENTILE.EXC(N5429:N5672,0.95)</f>
        <v>-2.7154898523284638E-2</v>
      </c>
      <c r="P5673" s="4">
        <f>LN(C5673/C5672)</f>
        <v>2.2480095656699652E-2</v>
      </c>
      <c r="Q5673">
        <f>$Y$3*D5673+$Y$4*P5673</f>
        <v>2.3204288536530858E-2</v>
      </c>
    </row>
    <row r="5674" spans="1:17" x14ac:dyDescent="0.25">
      <c r="A5674" s="5">
        <v>41092</v>
      </c>
      <c r="B5674">
        <v>17.915251000000001</v>
      </c>
      <c r="C5674">
        <v>24.565414000000001</v>
      </c>
      <c r="D5674" s="10">
        <f t="shared" si="163"/>
        <v>1.4483130760393315E-2</v>
      </c>
      <c r="E5674" s="6">
        <f t="shared" si="156"/>
        <v>1.8800757482791811E-2</v>
      </c>
      <c r="F5674" s="17">
        <f t="shared" si="159"/>
        <v>-2.8892671202431115E-2</v>
      </c>
      <c r="G5674" s="17">
        <f t="shared" si="160"/>
        <v>-2.7924388899918696E-2</v>
      </c>
      <c r="H5674">
        <f t="shared" si="157"/>
        <v>2.4922313750757805E-4</v>
      </c>
      <c r="I5674">
        <f t="shared" si="158"/>
        <v>1.5786802637252993E-2</v>
      </c>
      <c r="J5674" s="19">
        <f>AVERAGE(D5430:D5673)-I5674*_xlfn.NORM.S.INV(0.95)</f>
        <v>-2.3961600745210841E-2</v>
      </c>
      <c r="K5674" s="26">
        <f t="shared" si="161"/>
        <v>0</v>
      </c>
      <c r="L5674" s="4">
        <f>0.94*L5673+(1-0.94)*D5673^2</f>
        <v>2.4922313750757805E-4</v>
      </c>
      <c r="M5674" s="4">
        <f t="shared" si="162"/>
        <v>1.5786802637252993E-2</v>
      </c>
      <c r="N5674" s="4">
        <f>D5674/M5674</f>
        <v>0.91742014473638056</v>
      </c>
      <c r="O5674" s="18">
        <f>AVERAGE(D5430:D5673)-M5674*_xlfn.PERCENTILE.EXC(N5430:N5673,0.95)</f>
        <v>-2.8816482252194929E-2</v>
      </c>
      <c r="P5674" s="4">
        <f>LN(C5674/C5673)</f>
        <v>-9.8110185644148746E-4</v>
      </c>
      <c r="Q5674">
        <f>$Y$3*D5674+$Y$4*P5674</f>
        <v>2.2621335546035596E-3</v>
      </c>
    </row>
    <row r="5675" spans="1:17" x14ac:dyDescent="0.25">
      <c r="A5675" s="5">
        <v>41093</v>
      </c>
      <c r="B5675">
        <v>18.123578999999999</v>
      </c>
      <c r="C5675">
        <v>24.726182999999999</v>
      </c>
      <c r="D5675" s="10">
        <f t="shared" si="163"/>
        <v>1.1561436402890408E-2</v>
      </c>
      <c r="E5675" s="6">
        <f t="shared" si="156"/>
        <v>1.8776311132544674E-2</v>
      </c>
      <c r="F5675" s="17">
        <f t="shared" si="159"/>
        <v>-2.8856895358850967E-2</v>
      </c>
      <c r="G5675" s="17">
        <f t="shared" si="160"/>
        <v>-2.7924388899918696E-2</v>
      </c>
      <c r="H5675">
        <f t="shared" si="157"/>
        <v>2.4685541385448246E-4</v>
      </c>
      <c r="I5675">
        <f t="shared" si="158"/>
        <v>1.5711633074078659E-2</v>
      </c>
      <c r="J5675" s="19">
        <f>AVERAGE(D5431:D5674)-I5675*_xlfn.NORM.S.INV(0.95)</f>
        <v>-2.3775737871074818E-2</v>
      </c>
      <c r="K5675" s="26">
        <f t="shared" si="161"/>
        <v>0</v>
      </c>
      <c r="L5675" s="4">
        <f>0.94*L5674+(1-0.94)*D5674^2</f>
        <v>2.4685541385448246E-4</v>
      </c>
      <c r="M5675" s="4">
        <f t="shared" si="162"/>
        <v>1.5711633074078659E-2</v>
      </c>
      <c r="N5675" s="4">
        <f>D5675/M5675</f>
        <v>0.73585198612897074</v>
      </c>
      <c r="O5675" s="18">
        <f>AVERAGE(D5431:D5674)-M5675*_xlfn.PERCENTILE.EXC(N5431:N5674,0.95)</f>
        <v>-2.8607502643750594E-2</v>
      </c>
      <c r="P5675" s="4">
        <f>LN(C5675/C5674)</f>
        <v>6.5232039484949076E-3</v>
      </c>
      <c r="Q5675">
        <f>$Y$3*D5675+$Y$4*P5675</f>
        <v>7.5798469976549095E-3</v>
      </c>
    </row>
    <row r="5676" spans="1:17" x14ac:dyDescent="0.25">
      <c r="A5676" s="5">
        <v>41095</v>
      </c>
      <c r="B5676">
        <v>18.441956000000001</v>
      </c>
      <c r="C5676">
        <v>24.677949999999999</v>
      </c>
      <c r="D5676" s="10">
        <f t="shared" si="163"/>
        <v>1.7414488588438758E-2</v>
      </c>
      <c r="E5676" s="6">
        <f t="shared" si="156"/>
        <v>1.8749223683438527E-2</v>
      </c>
      <c r="F5676" s="17">
        <f t="shared" si="159"/>
        <v>-2.8850398590076265E-2</v>
      </c>
      <c r="G5676" s="17">
        <f t="shared" si="160"/>
        <v>-2.7924388899918696E-2</v>
      </c>
      <c r="H5676">
        <f t="shared" si="157"/>
        <v>2.4006409772509826E-4</v>
      </c>
      <c r="I5676">
        <f t="shared" si="158"/>
        <v>1.5494001991903133E-2</v>
      </c>
      <c r="J5676" s="19">
        <f>AVERAGE(D5432:D5675)-I5676*_xlfn.NORM.S.INV(0.95)</f>
        <v>-2.3451480495316059E-2</v>
      </c>
      <c r="K5676" s="26">
        <f t="shared" si="161"/>
        <v>0</v>
      </c>
      <c r="L5676" s="4">
        <f>0.94*L5675+(1-0.94)*D5675^2</f>
        <v>2.4006409772509826E-4</v>
      </c>
      <c r="M5676" s="4">
        <f t="shared" si="162"/>
        <v>1.5494001991903133E-2</v>
      </c>
      <c r="N5676" s="4">
        <f>D5676/M5676</f>
        <v>1.1239503259092929</v>
      </c>
      <c r="O5676" s="18">
        <f>AVERAGE(D5432:D5675)-M5676*_xlfn.PERCENTILE.EXC(N5432:N5675,0.95)</f>
        <v>-2.8216317648734366E-2</v>
      </c>
      <c r="P5676" s="4">
        <f>LN(C5676/C5675)</f>
        <v>-1.9525902954096381E-3</v>
      </c>
      <c r="Q5676">
        <f>$Y$3*D5676+$Y$4*P5676</f>
        <v>2.1091693535121572E-3</v>
      </c>
    </row>
    <row r="5677" spans="1:17" x14ac:dyDescent="0.25">
      <c r="A5677" s="5">
        <v>41096</v>
      </c>
      <c r="B5677">
        <v>18.319208</v>
      </c>
      <c r="C5677">
        <v>24.267992</v>
      </c>
      <c r="D5677" s="10">
        <f t="shared" si="163"/>
        <v>-6.6781593853060929E-3</v>
      </c>
      <c r="E5677" s="6">
        <f t="shared" si="156"/>
        <v>1.8753275765495007E-2</v>
      </c>
      <c r="F5677" s="17">
        <f t="shared" si="159"/>
        <v>-2.8833009794706745E-2</v>
      </c>
      <c r="G5677" s="17">
        <f t="shared" si="160"/>
        <v>-2.7924388899918696E-2</v>
      </c>
      <c r="H5677">
        <f t="shared" si="157"/>
        <v>2.4385611662940419E-4</v>
      </c>
      <c r="I5677">
        <f t="shared" si="158"/>
        <v>1.5615893078188137E-2</v>
      </c>
      <c r="J5677" s="19">
        <f>AVERAGE(D5433:D5676)-I5677*_xlfn.NORM.S.INV(0.95)</f>
        <v>-2.3679139584222592E-2</v>
      </c>
      <c r="K5677" s="26">
        <f t="shared" si="161"/>
        <v>0</v>
      </c>
      <c r="L5677" s="4">
        <f>0.94*L5676+(1-0.94)*D5676^2</f>
        <v>2.4385611662940419E-4</v>
      </c>
      <c r="M5677" s="4">
        <f t="shared" si="162"/>
        <v>1.5615893078188137E-2</v>
      </c>
      <c r="N5677" s="4">
        <f>D5677/M5677</f>
        <v>-0.4276514543144489</v>
      </c>
      <c r="O5677" s="18">
        <f>AVERAGE(D5433:D5676)-M5677*_xlfn.PERCENTILE.EXC(N5433:N5676,0.95)</f>
        <v>-2.8481461641599527E-2</v>
      </c>
      <c r="P5677" s="4">
        <f>LN(C5677/C5676)</f>
        <v>-1.6751851950391351E-2</v>
      </c>
      <c r="Q5677">
        <f>$Y$3*D5677+$Y$4*P5677</f>
        <v>-1.463914728171618E-2</v>
      </c>
    </row>
    <row r="5678" spans="1:17" x14ac:dyDescent="0.25">
      <c r="A5678" s="5">
        <v>41099</v>
      </c>
      <c r="B5678">
        <v>18.561394</v>
      </c>
      <c r="C5678">
        <v>24.115259000000002</v>
      </c>
      <c r="D5678" s="10">
        <f t="shared" si="163"/>
        <v>1.3133705425798267E-2</v>
      </c>
      <c r="E5678" s="6">
        <f t="shared" si="156"/>
        <v>1.8701893242298304E-2</v>
      </c>
      <c r="F5678" s="17">
        <f t="shared" si="159"/>
        <v>-2.8900349078290005E-2</v>
      </c>
      <c r="G5678" s="17">
        <f t="shared" si="160"/>
        <v>-2.7924388899918696E-2</v>
      </c>
      <c r="H5678">
        <f t="shared" si="157"/>
        <v>2.3190061839817303E-4</v>
      </c>
      <c r="I5678">
        <f t="shared" si="158"/>
        <v>1.5228283501372472E-2</v>
      </c>
      <c r="J5678" s="19">
        <f>AVERAGE(D5434:D5677)-I5678*_xlfn.NORM.S.INV(0.95)</f>
        <v>-2.3102252767672173E-2</v>
      </c>
      <c r="K5678" s="26">
        <f t="shared" si="161"/>
        <v>0</v>
      </c>
      <c r="L5678" s="4">
        <f>0.94*L5677+(1-0.94)*D5677^2</f>
        <v>2.3190061839817303E-4</v>
      </c>
      <c r="M5678" s="4">
        <f t="shared" si="162"/>
        <v>1.5228283501372472E-2</v>
      </c>
      <c r="N5678" s="4">
        <f>D5678/M5678</f>
        <v>0.86245474906049469</v>
      </c>
      <c r="O5678" s="18">
        <f>AVERAGE(D5434:D5677)-M5678*_xlfn.PERCENTILE.EXC(N5434:N5677,0.95)</f>
        <v>-2.778537408442721E-2</v>
      </c>
      <c r="P5678" s="4">
        <f>LN(C5678/C5677)</f>
        <v>-6.3134867613274135E-3</v>
      </c>
      <c r="Q5678">
        <f>$Y$3*D5678+$Y$4*P5678</f>
        <v>-2.234925353888236E-3</v>
      </c>
    </row>
    <row r="5679" spans="1:17" x14ac:dyDescent="0.25">
      <c r="A5679" s="5">
        <v>41100</v>
      </c>
      <c r="B5679">
        <v>18.389648000000001</v>
      </c>
      <c r="C5679">
        <v>23.906258000000001</v>
      </c>
      <c r="D5679" s="10">
        <f t="shared" si="163"/>
        <v>-9.2959347005986907E-3</v>
      </c>
      <c r="E5679" s="6">
        <f t="shared" si="156"/>
        <v>1.8715469957170904E-2</v>
      </c>
      <c r="F5679" s="17">
        <f t="shared" si="159"/>
        <v>-2.8869870299997328E-2</v>
      </c>
      <c r="G5679" s="17">
        <f t="shared" si="160"/>
        <v>-2.7924388899918696E-2</v>
      </c>
      <c r="H5679">
        <f t="shared" si="157"/>
        <v>2.2833623438698122E-4</v>
      </c>
      <c r="I5679">
        <f t="shared" si="158"/>
        <v>1.5110798601893323E-2</v>
      </c>
      <c r="J5679" s="19">
        <f>AVERAGE(D5435:D5678)-I5679*_xlfn.NORM.S.INV(0.95)</f>
        <v>-2.2963045256001208E-2</v>
      </c>
      <c r="K5679" s="26">
        <f t="shared" si="161"/>
        <v>0</v>
      </c>
      <c r="L5679" s="4">
        <f>0.94*L5678+(1-0.94)*D5678^2</f>
        <v>2.2833623438698122E-4</v>
      </c>
      <c r="M5679" s="4">
        <f t="shared" si="162"/>
        <v>1.5110798601893323E-2</v>
      </c>
      <c r="N5679" s="4">
        <f>D5679/M5679</f>
        <v>-0.61518487179320536</v>
      </c>
      <c r="O5679" s="18">
        <f>AVERAGE(D5435:D5678)-M5679*_xlfn.PERCENTILE.EXC(N5435:N5678,0.95)</f>
        <v>-2.7610036693962087E-2</v>
      </c>
      <c r="P5679" s="4">
        <f>LN(C5679/C5678)</f>
        <v>-8.7045279991764934E-3</v>
      </c>
      <c r="Q5679">
        <f>$Y$3*D5679+$Y$4*P5679</f>
        <v>-8.8285607400118669E-3</v>
      </c>
    </row>
    <row r="5680" spans="1:17" x14ac:dyDescent="0.25">
      <c r="A5680" s="5">
        <v>41101</v>
      </c>
      <c r="B5680">
        <v>18.275358000000001</v>
      </c>
      <c r="C5680">
        <v>23.552568000000001</v>
      </c>
      <c r="D5680" s="10">
        <f t="shared" si="163"/>
        <v>-6.2343025483783936E-3</v>
      </c>
      <c r="E5680" s="6">
        <f t="shared" si="156"/>
        <v>1.8702310936549189E-2</v>
      </c>
      <c r="F5680" s="17">
        <f t="shared" si="159"/>
        <v>-2.893443064674044E-2</v>
      </c>
      <c r="G5680" s="17">
        <f t="shared" si="160"/>
        <v>-2.7924388899918696E-2</v>
      </c>
      <c r="H5680">
        <f t="shared" si="157"/>
        <v>2.1982092444123002E-4</v>
      </c>
      <c r="I5680">
        <f t="shared" si="158"/>
        <v>1.4826359109411522E-2</v>
      </c>
      <c r="J5680" s="19">
        <f>AVERAGE(D5436:D5679)-I5680*_xlfn.NORM.S.INV(0.95)</f>
        <v>-2.2537412563187108E-2</v>
      </c>
      <c r="K5680" s="26">
        <f t="shared" si="161"/>
        <v>0</v>
      </c>
      <c r="L5680" s="4">
        <f>0.94*L5679+(1-0.94)*D5679^2</f>
        <v>2.1982092444123002E-4</v>
      </c>
      <c r="M5680" s="4">
        <f t="shared" si="162"/>
        <v>1.4826359109411522E-2</v>
      </c>
      <c r="N5680" s="4">
        <f>D5680/M5680</f>
        <v>-0.42048776118075837</v>
      </c>
      <c r="O5680" s="18">
        <f>AVERAGE(D5436:D5679)-M5680*_xlfn.PERCENTILE.EXC(N5436:N5679,0.95)</f>
        <v>-2.7096930934965024E-2</v>
      </c>
      <c r="P5680" s="4">
        <f>LN(C5680/C5679)</f>
        <v>-1.4905406563790864E-2</v>
      </c>
      <c r="Q5680">
        <f>$Y$3*D5680+$Y$4*P5680</f>
        <v>-1.3086859708447666E-2</v>
      </c>
    </row>
    <row r="5681" spans="1:17" x14ac:dyDescent="0.25">
      <c r="A5681" s="5">
        <v>41102</v>
      </c>
      <c r="B5681">
        <v>18.108153999999999</v>
      </c>
      <c r="C5681">
        <v>23.013995999999999</v>
      </c>
      <c r="D5681" s="10">
        <f t="shared" si="163"/>
        <v>-9.1912609813176414E-3</v>
      </c>
      <c r="E5681" s="6">
        <f t="shared" si="156"/>
        <v>1.8701057174792028E-2</v>
      </c>
      <c r="F5681" s="17">
        <f t="shared" si="159"/>
        <v>-2.9001446152223991E-2</v>
      </c>
      <c r="G5681" s="17">
        <f t="shared" si="160"/>
        <v>-2.7924388899918696E-2</v>
      </c>
      <c r="H5681">
        <f t="shared" si="157"/>
        <v>2.0896366067063926E-4</v>
      </c>
      <c r="I5681">
        <f t="shared" si="158"/>
        <v>1.4455575418178249E-2</v>
      </c>
      <c r="J5681" s="19">
        <f>AVERAGE(D5437:D5680)-I5681*_xlfn.NORM.S.INV(0.95)</f>
        <v>-2.2016187832127908E-2</v>
      </c>
      <c r="K5681" s="26">
        <f t="shared" si="161"/>
        <v>0</v>
      </c>
      <c r="L5681" s="4">
        <f>0.94*L5680+(1-0.94)*D5680^2</f>
        <v>2.0896366067063926E-4</v>
      </c>
      <c r="M5681" s="4">
        <f t="shared" si="162"/>
        <v>1.4455575418178249E-2</v>
      </c>
      <c r="N5681" s="4">
        <f>D5681/M5681</f>
        <v>-0.63582809507253513</v>
      </c>
      <c r="O5681" s="18">
        <f>AVERAGE(D5437:D5680)-M5681*_xlfn.PERCENTILE.EXC(N5437:N5680,0.95)</f>
        <v>-2.6461679891737214E-2</v>
      </c>
      <c r="P5681" s="4">
        <f>LN(C5681/C5680)</f>
        <v>-2.3132306509481396E-2</v>
      </c>
      <c r="Q5681">
        <f>$Y$3*D5681+$Y$4*P5681</f>
        <v>-2.0208521434319598E-2</v>
      </c>
    </row>
    <row r="5682" spans="1:17" x14ac:dyDescent="0.25">
      <c r="A5682" s="5">
        <v>41103</v>
      </c>
      <c r="B5682">
        <v>18.291691</v>
      </c>
      <c r="C5682">
        <v>23.624915999999999</v>
      </c>
      <c r="D5682" s="10">
        <f t="shared" si="163"/>
        <v>1.0084578956534435E-2</v>
      </c>
      <c r="E5682" s="6">
        <f t="shared" si="156"/>
        <v>1.8696556886234544E-2</v>
      </c>
      <c r="F5682" s="17">
        <f t="shared" si="159"/>
        <v>-2.9090882981119243E-2</v>
      </c>
      <c r="G5682" s="17">
        <f t="shared" si="160"/>
        <v>-2.7924388899918696E-2</v>
      </c>
      <c r="H5682">
        <f t="shared" si="157"/>
        <v>2.0149459773600241E-4</v>
      </c>
      <c r="I5682">
        <f t="shared" si="158"/>
        <v>1.4194879278669558E-2</v>
      </c>
      <c r="J5682" s="19">
        <f>AVERAGE(D5438:D5681)-I5682*_xlfn.NORM.S.INV(0.95)</f>
        <v>-2.1678879924993646E-2</v>
      </c>
      <c r="K5682" s="26">
        <f t="shared" si="161"/>
        <v>0</v>
      </c>
      <c r="L5682" s="4">
        <f>0.94*L5681+(1-0.94)*D5681^2</f>
        <v>2.0149459773600241E-4</v>
      </c>
      <c r="M5682" s="4">
        <f t="shared" si="162"/>
        <v>1.4194879278669558E-2</v>
      </c>
      <c r="N5682" s="4">
        <f>D5682/M5682</f>
        <v>0.7104378106045881</v>
      </c>
      <c r="O5682" s="18">
        <f>AVERAGE(D5438:D5681)-M5682*_xlfn.PERCENTILE.EXC(N5438:N5681,0.95)</f>
        <v>-2.6044200660762094E-2</v>
      </c>
      <c r="P5682" s="4">
        <f>LN(C5682/C5681)</f>
        <v>2.6199365223926005E-2</v>
      </c>
      <c r="Q5682">
        <f>$Y$3*D5682+$Y$4*P5682</f>
        <v>2.281969248110069E-2</v>
      </c>
    </row>
    <row r="5683" spans="1:17" x14ac:dyDescent="0.25">
      <c r="A5683" s="5">
        <v>41106</v>
      </c>
      <c r="B5683">
        <v>18.350348</v>
      </c>
      <c r="C5683">
        <v>23.665112000000001</v>
      </c>
      <c r="D5683" s="10">
        <f t="shared" si="163"/>
        <v>3.2016258759422888E-3</v>
      </c>
      <c r="E5683" s="6">
        <f t="shared" si="156"/>
        <v>1.8604964152423058E-2</v>
      </c>
      <c r="F5683" s="17">
        <f t="shared" si="159"/>
        <v>-2.9092338518697209E-2</v>
      </c>
      <c r="G5683" s="17">
        <f t="shared" si="160"/>
        <v>-2.7924388899918696E-2</v>
      </c>
      <c r="H5683">
        <f t="shared" si="157"/>
        <v>1.9550684583567691E-4</v>
      </c>
      <c r="I5683">
        <f t="shared" si="158"/>
        <v>1.3982376258550509E-2</v>
      </c>
      <c r="J5683" s="19">
        <f>AVERAGE(D5439:D5682)-I5683*_xlfn.NORM.S.INV(0.95)</f>
        <v>-2.1338201415146762E-2</v>
      </c>
      <c r="K5683" s="26">
        <f t="shared" si="161"/>
        <v>0</v>
      </c>
      <c r="L5683" s="4">
        <f>0.94*L5682+(1-0.94)*D5682^2</f>
        <v>1.9550684583567691E-4</v>
      </c>
      <c r="M5683" s="4">
        <f t="shared" si="162"/>
        <v>1.3982376258550509E-2</v>
      </c>
      <c r="N5683" s="4">
        <f>D5683/M5683</f>
        <v>0.22897580616774127</v>
      </c>
      <c r="O5683" s="18">
        <f>AVERAGE(D5439:D5682)-M5683*_xlfn.PERCENTILE.EXC(N5439:N5682,0.95)</f>
        <v>-2.5638171553567537E-2</v>
      </c>
      <c r="P5683" s="4">
        <f>LN(C5683/C5682)</f>
        <v>1.6999782567389907E-3</v>
      </c>
      <c r="Q5683">
        <f>$Y$3*D5683+$Y$4*P5683</f>
        <v>2.0149112284669115E-3</v>
      </c>
    </row>
    <row r="5684" spans="1:17" x14ac:dyDescent="0.25">
      <c r="A5684" s="5">
        <v>41107</v>
      </c>
      <c r="B5684">
        <v>18.351257</v>
      </c>
      <c r="C5684">
        <v>23.841957000000001</v>
      </c>
      <c r="D5684" s="10">
        <f t="shared" si="163"/>
        <v>4.9534618455282074E-5</v>
      </c>
      <c r="E5684" s="6">
        <f t="shared" si="156"/>
        <v>1.860374648163389E-2</v>
      </c>
      <c r="F5684" s="17">
        <f t="shared" si="159"/>
        <v>-2.8817135922625903E-2</v>
      </c>
      <c r="G5684" s="17">
        <f t="shared" si="160"/>
        <v>-2.7924388899918696E-2</v>
      </c>
      <c r="H5684">
        <f t="shared" si="157"/>
        <v>1.8439145958050647E-4</v>
      </c>
      <c r="I5684">
        <f t="shared" si="158"/>
        <v>1.3579081691355513E-2</v>
      </c>
      <c r="J5684" s="19">
        <f>AVERAGE(D5440:D5683)-I5684*_xlfn.NORM.S.INV(0.95)</f>
        <v>-2.0550294927907161E-2</v>
      </c>
      <c r="K5684" s="26">
        <f t="shared" si="161"/>
        <v>0</v>
      </c>
      <c r="L5684" s="4">
        <f>0.94*L5683+(1-0.94)*D5683^2</f>
        <v>1.8439145958050647E-4</v>
      </c>
      <c r="M5684" s="4">
        <f t="shared" si="162"/>
        <v>1.3579081691355513E-2</v>
      </c>
      <c r="N5684" s="4">
        <f>D5684/M5684</f>
        <v>3.647862173685572E-3</v>
      </c>
      <c r="O5684" s="18">
        <f>AVERAGE(D5440:D5683)-M5684*_xlfn.PERCENTILE.EXC(N5440:N5683,0.95)</f>
        <v>-2.4726240754304053E-2</v>
      </c>
      <c r="P5684" s="4">
        <f>LN(C5684/C5683)</f>
        <v>7.4450316795431244E-3</v>
      </c>
      <c r="Q5684">
        <f>$Y$3*D5684+$Y$4*P5684</f>
        <v>5.8940114288073353E-3</v>
      </c>
    </row>
    <row r="5685" spans="1:17" x14ac:dyDescent="0.25">
      <c r="A5685" s="5">
        <v>41108</v>
      </c>
      <c r="B5685">
        <v>18.330696</v>
      </c>
      <c r="C5685">
        <v>24.476990000000001</v>
      </c>
      <c r="D5685" s="10">
        <f t="shared" si="163"/>
        <v>-1.1210418460168101E-3</v>
      </c>
      <c r="E5685" s="6">
        <f t="shared" ref="E5685:E5748" si="164">_xlfn.STDEV.P(D5442:D5685)</f>
        <v>1.8601678918793354E-2</v>
      </c>
      <c r="F5685" s="17">
        <f t="shared" si="159"/>
        <v>-2.8806884043107293E-2</v>
      </c>
      <c r="G5685" s="17">
        <f t="shared" si="160"/>
        <v>-2.7924388899918696E-2</v>
      </c>
      <c r="H5685">
        <f t="shared" ref="H5685:H5748" si="165">0.94*H5684+(1-0.94)*D5684^2</f>
        <v>1.7332811922638161E-4</v>
      </c>
      <c r="I5685">
        <f t="shared" ref="I5685:I5748" si="166">SQRT(H5685)</f>
        <v>1.3165413750671933E-2</v>
      </c>
      <c r="J5685" s="19">
        <f>AVERAGE(D5441:D5684)-I5685*_xlfn.NORM.S.INV(0.95)</f>
        <v>-1.9861622726015618E-2</v>
      </c>
      <c r="K5685" s="26">
        <f t="shared" si="161"/>
        <v>0</v>
      </c>
      <c r="L5685" s="4">
        <f>0.94*L5684+(1-0.94)*D5684^2</f>
        <v>1.7332811922638161E-4</v>
      </c>
      <c r="M5685" s="4">
        <f t="shared" si="162"/>
        <v>1.3165413750671933E-2</v>
      </c>
      <c r="N5685" s="4">
        <f>D5685/M5685</f>
        <v>-8.5150521453197375E-2</v>
      </c>
      <c r="O5685" s="18">
        <f>AVERAGE(D5441:D5684)-M5685*_xlfn.PERCENTILE.EXC(N5441:N5684,0.95)</f>
        <v>-2.3910354139120373E-2</v>
      </c>
      <c r="P5685" s="4">
        <f>LN(C5685/C5684)</f>
        <v>2.628656481367846E-2</v>
      </c>
      <c r="Q5685">
        <f>$Y$3*D5685+$Y$4*P5685</f>
        <v>2.0538505879674172E-2</v>
      </c>
    </row>
    <row r="5686" spans="1:17" x14ac:dyDescent="0.25">
      <c r="A5686" s="5">
        <v>41109</v>
      </c>
      <c r="B5686">
        <v>18.574387000000002</v>
      </c>
      <c r="C5686">
        <v>24.653832999999999</v>
      </c>
      <c r="D5686" s="10">
        <f t="shared" si="163"/>
        <v>1.3206557042522387E-2</v>
      </c>
      <c r="E5686" s="6">
        <f t="shared" si="164"/>
        <v>1.8594015290538991E-2</v>
      </c>
      <c r="F5686" s="17">
        <f t="shared" ref="F5686:F5749" si="167">AVERAGE(D5442:D5685)-E5685*_xlfn.NORM.S.INV(0.95)</f>
        <v>-2.8794037072789366E-2</v>
      </c>
      <c r="G5686" s="17">
        <f t="shared" ref="G5686:G5749" si="168">_xlfn.PERCENTILE.EXC(D5442:D5685,0.05)</f>
        <v>-2.7924388899918696E-2</v>
      </c>
      <c r="H5686">
        <f t="shared" si="165"/>
        <v>1.6300383616202994E-4</v>
      </c>
      <c r="I5686">
        <f t="shared" si="166"/>
        <v>1.2767295569619665E-2</v>
      </c>
      <c r="J5686" s="19">
        <f>AVERAGE(D5442:D5685)-I5686*_xlfn.NORM.S.INV(0.95)</f>
        <v>-1.9197330459875751E-2</v>
      </c>
      <c r="K5686" s="26">
        <f t="shared" ref="K5686:K5749" si="169">IF(J5686&lt;=D5686,0,1)</f>
        <v>0</v>
      </c>
      <c r="L5686" s="4">
        <f>0.94*L5685+(1-0.94)*D5685^2</f>
        <v>1.6300383616202994E-4</v>
      </c>
      <c r="M5686" s="4">
        <f t="shared" si="162"/>
        <v>1.2767295569619665E-2</v>
      </c>
      <c r="N5686" s="4">
        <f>D5686/M5686</f>
        <v>1.0344052090364355</v>
      </c>
      <c r="O5686" s="18">
        <f>AVERAGE(D5442:D5685)-M5686*_xlfn.PERCENTILE.EXC(N5442:N5685,0.95)</f>
        <v>-2.3123629443868875E-2</v>
      </c>
      <c r="P5686" s="4">
        <f>LN(C5686/C5685)</f>
        <v>7.1988927898135775E-3</v>
      </c>
      <c r="Q5686">
        <f>$Y$3*D5686+$Y$4*P5686</f>
        <v>8.4588498743211893E-3</v>
      </c>
    </row>
    <row r="5687" spans="1:17" x14ac:dyDescent="0.25">
      <c r="A5687" s="5">
        <v>41110</v>
      </c>
      <c r="B5687">
        <v>18.271435</v>
      </c>
      <c r="C5687">
        <v>24.211727</v>
      </c>
      <c r="D5687" s="10">
        <f t="shared" si="163"/>
        <v>-1.6444677346576782E-2</v>
      </c>
      <c r="E5687" s="6">
        <f t="shared" si="164"/>
        <v>1.8578519310869446E-2</v>
      </c>
      <c r="F5687" s="17">
        <f t="shared" si="167"/>
        <v>-2.8792591984112596E-2</v>
      </c>
      <c r="G5687" s="17">
        <f t="shared" si="168"/>
        <v>-2.7924388899918696E-2</v>
      </c>
      <c r="H5687">
        <f t="shared" si="165"/>
        <v>1.6368839492735202E-4</v>
      </c>
      <c r="I5687">
        <f t="shared" si="166"/>
        <v>1.2794076556256494E-2</v>
      </c>
      <c r="J5687" s="19">
        <f>AVERAGE(D5443:D5686)-I5687*_xlfn.NORM.S.INV(0.95)</f>
        <v>-1.9252541720931705E-2</v>
      </c>
      <c r="K5687" s="26">
        <f t="shared" si="169"/>
        <v>0</v>
      </c>
      <c r="L5687" s="4">
        <f>0.94*L5686+(1-0.94)*D5686^2</f>
        <v>1.6368839492735202E-4</v>
      </c>
      <c r="M5687" s="4">
        <f t="shared" si="162"/>
        <v>1.2794076556256494E-2</v>
      </c>
      <c r="N5687" s="4">
        <f>D5687/M5687</f>
        <v>-1.2853352310554287</v>
      </c>
      <c r="O5687" s="18">
        <f>AVERAGE(D5443:D5686)-M5687*_xlfn.PERCENTILE.EXC(N5443:N5686,0.95)</f>
        <v>-2.3187076604223089E-2</v>
      </c>
      <c r="P5687" s="4">
        <f>LN(C5687/C5686)</f>
        <v>-1.8095282792458815E-2</v>
      </c>
      <c r="Q5687">
        <f>$Y$3*D5687+$Y$4*P5687</f>
        <v>-1.7749109647991194E-2</v>
      </c>
    </row>
    <row r="5688" spans="1:17" x14ac:dyDescent="0.25">
      <c r="A5688" s="5">
        <v>41113</v>
      </c>
      <c r="B5688">
        <v>18.257211999999999</v>
      </c>
      <c r="C5688">
        <v>23.536494999999999</v>
      </c>
      <c r="D5688" s="10">
        <f t="shared" si="163"/>
        <v>-7.7873131839580328E-4</v>
      </c>
      <c r="E5688" s="6">
        <f t="shared" si="164"/>
        <v>1.8572903982198588E-2</v>
      </c>
      <c r="F5688" s="17">
        <f t="shared" si="167"/>
        <v>-2.8752703138373522E-2</v>
      </c>
      <c r="G5688" s="17">
        <f t="shared" si="168"/>
        <v>-2.7924388899918696E-2</v>
      </c>
      <c r="H5688">
        <f t="shared" si="165"/>
        <v>1.7009273601369186E-4</v>
      </c>
      <c r="I5688">
        <f t="shared" si="166"/>
        <v>1.3041960589332106E-2</v>
      </c>
      <c r="J5688" s="19">
        <f>AVERAGE(D5444:D5687)-I5688*_xlfn.NORM.S.INV(0.95)</f>
        <v>-1.9645874444423023E-2</v>
      </c>
      <c r="K5688" s="26">
        <f t="shared" si="169"/>
        <v>0</v>
      </c>
      <c r="L5688" s="4">
        <f>0.94*L5687+(1-0.94)*D5687^2</f>
        <v>1.7009273601369186E-4</v>
      </c>
      <c r="M5688" s="4">
        <f t="shared" si="162"/>
        <v>1.3041960589332106E-2</v>
      </c>
      <c r="N5688" s="4">
        <f>D5688/M5688</f>
        <v>-5.9709681919509851E-2</v>
      </c>
      <c r="O5688" s="18">
        <f>AVERAGE(D5444:D5687)-M5688*_xlfn.PERCENTILE.EXC(N5444:N5687,0.95)</f>
        <v>-2.365664057198268E-2</v>
      </c>
      <c r="P5688" s="4">
        <f>LN(C5688/C5687)</f>
        <v>-2.8284907316175917E-2</v>
      </c>
      <c r="Q5688">
        <f>$Y$3*D5688+$Y$4*P5688</f>
        <v>-2.2516175932678597E-2</v>
      </c>
    </row>
    <row r="5689" spans="1:17" x14ac:dyDescent="0.25">
      <c r="A5689" s="5">
        <v>41114</v>
      </c>
      <c r="B5689">
        <v>18.169235</v>
      </c>
      <c r="C5689">
        <v>23.431995000000001</v>
      </c>
      <c r="D5689" s="10">
        <f t="shared" si="163"/>
        <v>-4.8304008931868469E-3</v>
      </c>
      <c r="E5689" s="6">
        <f t="shared" si="164"/>
        <v>1.8388476519543784E-2</v>
      </c>
      <c r="F5689" s="17">
        <f t="shared" si="167"/>
        <v>-2.8785047020444335E-2</v>
      </c>
      <c r="G5689" s="17">
        <f t="shared" si="168"/>
        <v>-2.7924388899918696E-2</v>
      </c>
      <c r="H5689">
        <f t="shared" si="165"/>
        <v>1.5992355720084535E-4</v>
      </c>
      <c r="I5689">
        <f t="shared" si="166"/>
        <v>1.264608861272312E-2</v>
      </c>
      <c r="J5689" s="19">
        <f>AVERAGE(D5445:D5688)-I5689*_xlfn.NORM.S.INV(0.95)</f>
        <v>-1.9036303263690886E-2</v>
      </c>
      <c r="K5689" s="26">
        <f t="shared" si="169"/>
        <v>0</v>
      </c>
      <c r="L5689" s="4">
        <f>0.94*L5688+(1-0.94)*D5688^2</f>
        <v>1.5992355720084535E-4</v>
      </c>
      <c r="M5689" s="4">
        <f t="shared" si="162"/>
        <v>1.264608861272312E-2</v>
      </c>
      <c r="N5689" s="4">
        <f>D5689/M5689</f>
        <v>-0.38196797769762758</v>
      </c>
      <c r="O5689" s="18">
        <f>AVERAGE(D5445:D5688)-M5689*_xlfn.PERCENTILE.EXC(N5445:N5688,0.95)</f>
        <v>-2.2925327732566791E-2</v>
      </c>
      <c r="P5689" s="4">
        <f>LN(C5689/C5688)</f>
        <v>-4.4497991070669542E-3</v>
      </c>
      <c r="Q5689">
        <f>$Y$3*D5689+$Y$4*P5689</f>
        <v>-4.5296207975986423E-3</v>
      </c>
    </row>
    <row r="5690" spans="1:17" x14ac:dyDescent="0.25">
      <c r="A5690" s="5">
        <v>41115</v>
      </c>
      <c r="B5690">
        <v>17.384613000000002</v>
      </c>
      <c r="C5690">
        <v>23.174766999999999</v>
      </c>
      <c r="D5690" s="10">
        <f t="shared" si="163"/>
        <v>-4.4144274512613886E-2</v>
      </c>
      <c r="E5690" s="6">
        <f t="shared" si="164"/>
        <v>1.8607205054699177E-2</v>
      </c>
      <c r="F5690" s="17">
        <f t="shared" si="167"/>
        <v>-2.8339648366864582E-2</v>
      </c>
      <c r="G5690" s="17">
        <f t="shared" si="168"/>
        <v>-2.7647598623826892E-2</v>
      </c>
      <c r="H5690">
        <f t="shared" si="165"/>
        <v>1.5172811013612863E-4</v>
      </c>
      <c r="I5690">
        <f t="shared" si="166"/>
        <v>1.2317796480545075E-2</v>
      </c>
      <c r="J5690" s="19">
        <f>AVERAGE(D5446:D5689)-I5690*_xlfn.NORM.S.INV(0.95)</f>
        <v>-1.8354268286655658E-2</v>
      </c>
      <c r="K5690" s="26">
        <f t="shared" si="169"/>
        <v>1</v>
      </c>
      <c r="L5690" s="4">
        <f>0.94*L5689+(1-0.94)*D5689^2</f>
        <v>1.5172811013612863E-4</v>
      </c>
      <c r="M5690" s="4">
        <f t="shared" si="162"/>
        <v>1.2317796480545075E-2</v>
      </c>
      <c r="N5690" s="4">
        <f>D5690/M5690</f>
        <v>-3.5837801495045043</v>
      </c>
      <c r="O5690" s="18">
        <f>AVERAGE(D5446:D5689)-M5690*_xlfn.PERCENTILE.EXC(N5446:N5689,0.95)</f>
        <v>-2.2142333781252719E-2</v>
      </c>
      <c r="P5690" s="4">
        <f>LN(C5690/C5689)</f>
        <v>-1.1038338678057265E-2</v>
      </c>
      <c r="Q5690">
        <f>$Y$3*D5690+$Y$4*P5690</f>
        <v>-1.7981479412860539E-2</v>
      </c>
    </row>
    <row r="5691" spans="1:17" x14ac:dyDescent="0.25">
      <c r="A5691" s="5">
        <v>41116</v>
      </c>
      <c r="B5691">
        <v>17.381896999999999</v>
      </c>
      <c r="C5691">
        <v>23.440033</v>
      </c>
      <c r="D5691" s="10">
        <f t="shared" si="163"/>
        <v>-1.5624231512034541E-4</v>
      </c>
      <c r="E5691" s="6">
        <f t="shared" si="164"/>
        <v>1.8232678681099214E-2</v>
      </c>
      <c r="F5691" s="17">
        <f t="shared" si="167"/>
        <v>-2.8839413613626075E-2</v>
      </c>
      <c r="G5691" s="17">
        <f t="shared" si="168"/>
        <v>-2.7924388899918696E-2</v>
      </c>
      <c r="H5691">
        <f t="shared" si="165"/>
        <v>2.5954744186266175E-4</v>
      </c>
      <c r="I5691">
        <f t="shared" si="166"/>
        <v>1.6110476152574191E-2</v>
      </c>
      <c r="J5691" s="19">
        <f>AVERAGE(D5447:D5690)-I5691*_xlfn.NORM.S.INV(0.95)</f>
        <v>-2.4732660023451224E-2</v>
      </c>
      <c r="K5691" s="26">
        <f t="shared" si="169"/>
        <v>0</v>
      </c>
      <c r="L5691" s="4">
        <f>0.94*L5690+(1-0.94)*D5690^2</f>
        <v>2.5954744186266175E-4</v>
      </c>
      <c r="M5691" s="4">
        <f t="shared" si="162"/>
        <v>1.6110476152574191E-2</v>
      </c>
      <c r="N5691" s="4">
        <f>D5691/M5691</f>
        <v>-9.6981810866825589E-3</v>
      </c>
      <c r="O5691" s="18">
        <f>AVERAGE(D5447:D5690)-M5691*_xlfn.PERCENTILE.EXC(N5447:N5690,0.95)</f>
        <v>-2.9687080151392368E-2</v>
      </c>
      <c r="P5691" s="4">
        <f>LN(C5691/C5690)</f>
        <v>1.1381315093705177E-2</v>
      </c>
      <c r="Q5691">
        <f>$Y$3*D5691+$Y$4*P5691</f>
        <v>8.9616014439937337E-3</v>
      </c>
    </row>
    <row r="5692" spans="1:17" x14ac:dyDescent="0.25">
      <c r="A5692" s="5">
        <v>41117</v>
      </c>
      <c r="B5692">
        <v>17.692715</v>
      </c>
      <c r="C5692">
        <v>23.922346000000001</v>
      </c>
      <c r="D5692" s="10">
        <f t="shared" si="163"/>
        <v>1.7723710608315121E-2</v>
      </c>
      <c r="E5692" s="6">
        <f t="shared" si="164"/>
        <v>1.7914228876716707E-2</v>
      </c>
      <c r="F5692" s="17">
        <f t="shared" si="167"/>
        <v>-2.799378091410034E-2</v>
      </c>
      <c r="G5692" s="17">
        <f t="shared" si="168"/>
        <v>-2.7647598623826892E-2</v>
      </c>
      <c r="H5692">
        <f t="shared" si="165"/>
        <v>2.4397606005056407E-4</v>
      </c>
      <c r="I5692">
        <f t="shared" si="166"/>
        <v>1.5619733033908232E-2</v>
      </c>
      <c r="J5692" s="19">
        <f>AVERAGE(D5448:D5691)-I5692*_xlfn.NORM.S.INV(0.95)</f>
        <v>-2.3695867789291194E-2</v>
      </c>
      <c r="K5692" s="26">
        <f t="shared" si="169"/>
        <v>0</v>
      </c>
      <c r="L5692" s="4">
        <f>0.94*L5691+(1-0.94)*D5691^2</f>
        <v>2.4397606005056407E-4</v>
      </c>
      <c r="M5692" s="4">
        <f t="shared" si="162"/>
        <v>1.5619733033908232E-2</v>
      </c>
      <c r="N5692" s="4">
        <f>D5692/M5692</f>
        <v>1.1346999702132841</v>
      </c>
      <c r="O5692" s="18">
        <f>AVERAGE(D5448:D5691)-M5692*_xlfn.PERCENTILE.EXC(N5448:N5691,0.95)</f>
        <v>-2.8499370740002992E-2</v>
      </c>
      <c r="P5692" s="4">
        <f>LN(C5692/C5691)</f>
        <v>2.0367628638630897E-2</v>
      </c>
      <c r="Q5692">
        <f>$Y$3*D5692+$Y$4*P5692</f>
        <v>1.9813133062142621E-2</v>
      </c>
    </row>
    <row r="5693" spans="1:17" x14ac:dyDescent="0.25">
      <c r="A5693" s="5">
        <v>41120</v>
      </c>
      <c r="B5693">
        <v>17.991143999999998</v>
      </c>
      <c r="C5693">
        <v>23.825876000000001</v>
      </c>
      <c r="D5693" s="10">
        <f t="shared" si="163"/>
        <v>1.6726663888658625E-2</v>
      </c>
      <c r="E5693" s="6">
        <f t="shared" si="164"/>
        <v>1.7836807810363946E-2</v>
      </c>
      <c r="F5693" s="17">
        <f t="shared" si="167"/>
        <v>-2.7631846886739343E-2</v>
      </c>
      <c r="G5693" s="17">
        <f t="shared" si="168"/>
        <v>-2.7647598623826892E-2</v>
      </c>
      <c r="H5693">
        <f t="shared" si="165"/>
        <v>2.4818529151116834E-4</v>
      </c>
      <c r="I5693">
        <f t="shared" si="166"/>
        <v>1.5753897660933575E-2</v>
      </c>
      <c r="J5693" s="19">
        <f>AVERAGE(D5449:D5692)-I5693*_xlfn.NORM.S.INV(0.95)</f>
        <v>-2.4078418251041976E-2</v>
      </c>
      <c r="K5693" s="26">
        <f t="shared" si="169"/>
        <v>0</v>
      </c>
      <c r="L5693" s="4">
        <f>0.94*L5692+(1-0.94)*D5692^2</f>
        <v>2.4818529151116834E-4</v>
      </c>
      <c r="M5693" s="4">
        <f t="shared" si="162"/>
        <v>1.5753897660933575E-2</v>
      </c>
      <c r="N5693" s="4">
        <f>D5693/M5693</f>
        <v>1.0617476543685638</v>
      </c>
      <c r="O5693" s="18">
        <f>AVERAGE(D5449:D5692)-M5693*_xlfn.PERCENTILE.EXC(N5449:N5692,0.95)</f>
        <v>-2.6890837742535513E-2</v>
      </c>
      <c r="P5693" s="4">
        <f>LN(C5693/C5692)</f>
        <v>-4.0407842312106838E-3</v>
      </c>
      <c r="Q5693">
        <f>$Y$3*D5693+$Y$4*P5693</f>
        <v>3.1466778559859857E-4</v>
      </c>
    </row>
    <row r="5694" spans="1:17" x14ac:dyDescent="0.25">
      <c r="A5694" s="5">
        <v>41121</v>
      </c>
      <c r="B5694">
        <v>18.466754999999999</v>
      </c>
      <c r="C5694">
        <v>23.689226000000001</v>
      </c>
      <c r="D5694" s="10">
        <f t="shared" si="163"/>
        <v>2.6092451642738403E-2</v>
      </c>
      <c r="E5694" s="6">
        <f t="shared" si="164"/>
        <v>1.7830816788536406E-2</v>
      </c>
      <c r="F5694" s="17">
        <f t="shared" si="167"/>
        <v>-2.7321273121350458E-2</v>
      </c>
      <c r="G5694" s="17">
        <f t="shared" si="168"/>
        <v>-2.6938877080241296E-2</v>
      </c>
      <c r="H5694">
        <f t="shared" si="165"/>
        <v>2.5008105111114763E-4</v>
      </c>
      <c r="I5694">
        <f t="shared" si="166"/>
        <v>1.5813951154317749E-2</v>
      </c>
      <c r="J5694" s="19">
        <f>AVERAGE(D5450:D5693)-I5694*_xlfn.NORM.S.INV(0.95)</f>
        <v>-2.3993970013849945E-2</v>
      </c>
      <c r="K5694" s="26">
        <f t="shared" si="169"/>
        <v>0</v>
      </c>
      <c r="L5694" s="4">
        <f>0.94*L5693+(1-0.94)*D5693^2</f>
        <v>2.5008105111114763E-4</v>
      </c>
      <c r="M5694" s="4">
        <f t="shared" si="162"/>
        <v>1.5813951154317749E-2</v>
      </c>
      <c r="N5694" s="4">
        <f>D5694/M5694</f>
        <v>1.6499640974048584</v>
      </c>
      <c r="O5694" s="18">
        <f>AVERAGE(D5450:D5693)-M5694*_xlfn.PERCENTILE.EXC(N5450:N5693,0.95)</f>
        <v>-2.6817110383373862E-2</v>
      </c>
      <c r="P5694" s="4">
        <f>LN(C5694/C5693)</f>
        <v>-5.751871341625827E-3</v>
      </c>
      <c r="Q5694">
        <f>$Y$3*D5694+$Y$4*P5694</f>
        <v>9.2667770135828557E-4</v>
      </c>
    </row>
    <row r="5695" spans="1:17" x14ac:dyDescent="0.25">
      <c r="A5695" s="5">
        <v>41122</v>
      </c>
      <c r="B5695">
        <v>18.347321999999998</v>
      </c>
      <c r="C5695">
        <v>23.640999000000001</v>
      </c>
      <c r="D5695" s="10">
        <f t="shared" si="163"/>
        <v>-6.4884646713925225E-3</v>
      </c>
      <c r="E5695" s="6">
        <f t="shared" si="164"/>
        <v>1.7833774420200801E-2</v>
      </c>
      <c r="F5695" s="17">
        <f t="shared" si="167"/>
        <v>-2.7315760789112624E-2</v>
      </c>
      <c r="G5695" s="17">
        <f t="shared" si="168"/>
        <v>-2.6938877080241296E-2</v>
      </c>
      <c r="H5695">
        <f t="shared" si="165"/>
        <v>2.7592515000819732E-4</v>
      </c>
      <c r="I5695">
        <f t="shared" si="166"/>
        <v>1.6610994853054326E-2</v>
      </c>
      <c r="J5695" s="19">
        <f>AVERAGE(D5451:D5694)-I5695*_xlfn.NORM.S.INV(0.95)</f>
        <v>-2.5309332254299963E-2</v>
      </c>
      <c r="K5695" s="26">
        <f t="shared" si="169"/>
        <v>0</v>
      </c>
      <c r="L5695" s="4">
        <f>0.94*L5694+(1-0.94)*D5694^2</f>
        <v>2.7592515000819732E-4</v>
      </c>
      <c r="M5695" s="4">
        <f t="shared" si="162"/>
        <v>1.6610994853054326E-2</v>
      </c>
      <c r="N5695" s="4">
        <f>D5695/M5695</f>
        <v>-0.39061264715276606</v>
      </c>
      <c r="O5695" s="18">
        <f>AVERAGE(D5451:D5694)-M5695*_xlfn.PERCENTILE.EXC(N5451:N5694,0.95)</f>
        <v>-2.8274762568962827E-2</v>
      </c>
      <c r="P5695" s="4">
        <f>LN(C5695/C5694)</f>
        <v>-2.0378950951797669E-3</v>
      </c>
      <c r="Q5695">
        <f>$Y$3*D5695+$Y$4*P5695</f>
        <v>-2.9712905766457807E-3</v>
      </c>
    </row>
    <row r="5696" spans="1:17" x14ac:dyDescent="0.25">
      <c r="A5696" s="5">
        <v>41123</v>
      </c>
      <c r="B5696">
        <v>18.376957000000001</v>
      </c>
      <c r="C5696">
        <v>23.464153</v>
      </c>
      <c r="D5696" s="10">
        <f t="shared" si="163"/>
        <v>1.6139190333790525E-3</v>
      </c>
      <c r="E5696" s="6">
        <f t="shared" si="164"/>
        <v>1.7808027638164074E-2</v>
      </c>
      <c r="F5696" s="17">
        <f t="shared" si="167"/>
        <v>-2.738314103396015E-2</v>
      </c>
      <c r="G5696" s="17">
        <f t="shared" si="168"/>
        <v>-2.6938877080241296E-2</v>
      </c>
      <c r="H5696">
        <f t="shared" si="165"/>
        <v>2.6189565143522E-4</v>
      </c>
      <c r="I5696">
        <f t="shared" si="166"/>
        <v>1.6183190397298673E-2</v>
      </c>
      <c r="J5696" s="19">
        <f>AVERAGE(D5452:D5695)-I5696*_xlfn.NORM.S.INV(0.95)</f>
        <v>-2.4668171917301435E-2</v>
      </c>
      <c r="K5696" s="26">
        <f t="shared" si="169"/>
        <v>0</v>
      </c>
      <c r="L5696" s="4">
        <f>0.94*L5695+(1-0.94)*D5695^2</f>
        <v>2.6189565143522E-4</v>
      </c>
      <c r="M5696" s="4">
        <f t="shared" si="162"/>
        <v>1.6183190397298673E-2</v>
      </c>
      <c r="N5696" s="4">
        <f>D5696/M5696</f>
        <v>9.9728112551184633E-2</v>
      </c>
      <c r="O5696" s="18">
        <f>AVERAGE(D5452:D5695)-M5696*_xlfn.PERCENTILE.EXC(N5452:N5695,0.95)</f>
        <v>-2.755722966589777E-2</v>
      </c>
      <c r="P5696" s="4">
        <f>LN(C5696/C5695)</f>
        <v>-7.5085982470299937E-3</v>
      </c>
      <c r="Q5696">
        <f>$Y$3*D5696+$Y$4*P5696</f>
        <v>-5.5953787672942644E-3</v>
      </c>
    </row>
    <row r="5697" spans="1:17" x14ac:dyDescent="0.25">
      <c r="A5697" s="5">
        <v>41124</v>
      </c>
      <c r="B5697">
        <v>18.616119000000001</v>
      </c>
      <c r="C5697">
        <v>23.914304999999999</v>
      </c>
      <c r="D5697" s="10">
        <f t="shared" si="163"/>
        <v>1.2930275501049403E-2</v>
      </c>
      <c r="E5697" s="6">
        <f t="shared" si="164"/>
        <v>1.7811341470165918E-2</v>
      </c>
      <c r="F5697" s="17">
        <f t="shared" si="167"/>
        <v>-2.7403382810460911E-2</v>
      </c>
      <c r="G5697" s="17">
        <f t="shared" si="168"/>
        <v>-2.6938877080241296E-2</v>
      </c>
      <c r="H5697">
        <f t="shared" si="165"/>
        <v>2.46338196427885E-4</v>
      </c>
      <c r="I5697">
        <f t="shared" si="166"/>
        <v>1.5695164746758316E-2</v>
      </c>
      <c r="J5697" s="19">
        <f>AVERAGE(D5453:D5696)-I5697*_xlfn.NORM.S.INV(0.95)</f>
        <v>-2.3928032620280974E-2</v>
      </c>
      <c r="K5697" s="26">
        <f t="shared" si="169"/>
        <v>0</v>
      </c>
      <c r="L5697" s="4">
        <f>0.94*L5696+(1-0.94)*D5696^2</f>
        <v>2.46338196427885E-4</v>
      </c>
      <c r="M5697" s="4">
        <f t="shared" si="162"/>
        <v>1.5695164746758316E-2</v>
      </c>
      <c r="N5697" s="4">
        <f>D5697/M5697</f>
        <v>0.82383815077315614</v>
      </c>
      <c r="O5697" s="18">
        <f>AVERAGE(D5453:D5696)-M5697*_xlfn.PERCENTILE.EXC(N5453:N5696,0.95)</f>
        <v>-2.6729966986367842E-2</v>
      </c>
      <c r="P5697" s="4">
        <f>LN(C5697/C5696)</f>
        <v>1.9002963170114504E-2</v>
      </c>
      <c r="Q5697">
        <f>$Y$3*D5697+$Y$4*P5697</f>
        <v>1.7729369052868243E-2</v>
      </c>
    </row>
    <row r="5698" spans="1:17" x14ac:dyDescent="0.25">
      <c r="A5698" s="5">
        <v>41127</v>
      </c>
      <c r="B5698">
        <v>18.823236000000001</v>
      </c>
      <c r="C5698">
        <v>24.075073</v>
      </c>
      <c r="D5698" s="10">
        <f t="shared" si="163"/>
        <v>1.106424578584417E-2</v>
      </c>
      <c r="E5698" s="6">
        <f t="shared" si="164"/>
        <v>1.7820293445947311E-2</v>
      </c>
      <c r="F5698" s="17">
        <f t="shared" si="167"/>
        <v>-2.7324400392763799E-2</v>
      </c>
      <c r="G5698" s="17">
        <f t="shared" si="168"/>
        <v>-2.6938877080241296E-2</v>
      </c>
      <c r="H5698">
        <f t="shared" si="165"/>
        <v>2.415894261141942E-4</v>
      </c>
      <c r="I5698">
        <f t="shared" si="166"/>
        <v>1.5543147239674281E-2</v>
      </c>
      <c r="J5698" s="19">
        <f>AVERAGE(D5454:D5697)-I5698*_xlfn.NORM.S.INV(0.95)</f>
        <v>-2.3593552886109228E-2</v>
      </c>
      <c r="K5698" s="26">
        <f t="shared" si="169"/>
        <v>0</v>
      </c>
      <c r="L5698" s="4">
        <f>0.94*L5697+(1-0.94)*D5697^2</f>
        <v>2.415894261141942E-4</v>
      </c>
      <c r="M5698" s="4">
        <f t="shared" ref="M5698:M5761" si="170">SQRT(L5698)</f>
        <v>1.5543147239674281E-2</v>
      </c>
      <c r="N5698" s="4">
        <f>D5698/M5698</f>
        <v>0.71184076269974461</v>
      </c>
      <c r="O5698" s="18">
        <f>AVERAGE(D5454:D5697)-M5698*_xlfn.PERCENTILE.EXC(N5454:N5697,0.95)</f>
        <v>-2.636834876182545E-2</v>
      </c>
      <c r="P5698" s="4">
        <f>LN(C5698/C5697)</f>
        <v>6.7001744193123467E-3</v>
      </c>
      <c r="Q5698">
        <f>$Y$3*D5698+$Y$4*P5698</f>
        <v>7.6154290680852587E-3</v>
      </c>
    </row>
    <row r="5699" spans="1:17" x14ac:dyDescent="0.25">
      <c r="A5699" s="5">
        <v>41128</v>
      </c>
      <c r="B5699">
        <v>18.773647</v>
      </c>
      <c r="C5699">
        <v>24.324259000000001</v>
      </c>
      <c r="D5699" s="10">
        <f t="shared" si="163"/>
        <v>-2.6379329773803966E-3</v>
      </c>
      <c r="E5699" s="6">
        <f t="shared" si="164"/>
        <v>1.7631850606260921E-2</v>
      </c>
      <c r="F5699" s="17">
        <f t="shared" si="167"/>
        <v>-2.7293349793149728E-2</v>
      </c>
      <c r="G5699" s="17">
        <f t="shared" si="168"/>
        <v>-2.6938877080241296E-2</v>
      </c>
      <c r="H5699">
        <f t="shared" si="165"/>
        <v>2.3443911263591676E-4</v>
      </c>
      <c r="I5699">
        <f t="shared" si="166"/>
        <v>1.5311404659139433E-2</v>
      </c>
      <c r="J5699" s="19">
        <f>AVERAGE(D5455:D5698)-I5699*_xlfn.NORM.S.INV(0.95)</f>
        <v>-2.3166594972550913E-2</v>
      </c>
      <c r="K5699" s="26">
        <f t="shared" si="169"/>
        <v>0</v>
      </c>
      <c r="L5699" s="4">
        <f>0.94*L5698+(1-0.94)*D5698^2</f>
        <v>2.3443911263591676E-4</v>
      </c>
      <c r="M5699" s="4">
        <f t="shared" si="170"/>
        <v>1.5311404659139433E-2</v>
      </c>
      <c r="N5699" s="4">
        <f>D5699/M5699</f>
        <v>-0.17228549803925436</v>
      </c>
      <c r="O5699" s="18">
        <f>AVERAGE(D5455:D5698)-M5699*_xlfn.PERCENTILE.EXC(N5455:N5698,0.95)</f>
        <v>-2.5900019667335739E-2</v>
      </c>
      <c r="P5699" s="4">
        <f>LN(C5699/C5698)</f>
        <v>1.0297175250262986E-2</v>
      </c>
      <c r="Q5699">
        <f>$Y$3*D5699+$Y$4*P5699</f>
        <v>7.5843603250708071E-3</v>
      </c>
    </row>
    <row r="5700" spans="1:17" x14ac:dyDescent="0.25">
      <c r="A5700" s="5">
        <v>41129</v>
      </c>
      <c r="B5700">
        <v>18.741899</v>
      </c>
      <c r="C5700">
        <v>24.380533</v>
      </c>
      <c r="D5700" s="10">
        <f t="shared" ref="D5700:D5763" si="171">LN(B5700/B5699)</f>
        <v>-1.692525417536912E-3</v>
      </c>
      <c r="E5700" s="6">
        <f t="shared" si="164"/>
        <v>1.7528910478621113E-2</v>
      </c>
      <c r="F5700" s="17">
        <f t="shared" si="167"/>
        <v>-2.6836173553839E-2</v>
      </c>
      <c r="G5700" s="17">
        <f t="shared" si="168"/>
        <v>-2.5737461644120569E-2</v>
      </c>
      <c r="H5700">
        <f t="shared" si="165"/>
        <v>2.2079028730135082E-4</v>
      </c>
      <c r="I5700">
        <f t="shared" si="166"/>
        <v>1.4859013671887876E-2</v>
      </c>
      <c r="J5700" s="19">
        <f>AVERAGE(D5456:D5699)-I5700*_xlfn.NORM.S.INV(0.95)</f>
        <v>-2.2275262665390497E-2</v>
      </c>
      <c r="K5700" s="26">
        <f t="shared" si="169"/>
        <v>0</v>
      </c>
      <c r="L5700" s="4">
        <f>0.94*L5699+(1-0.94)*D5699^2</f>
        <v>2.2079028730135082E-4</v>
      </c>
      <c r="M5700" s="4">
        <f t="shared" si="170"/>
        <v>1.4859013671887876E-2</v>
      </c>
      <c r="N5700" s="4">
        <f>D5700/M5700</f>
        <v>-0.11390563700328518</v>
      </c>
      <c r="O5700" s="18">
        <f>AVERAGE(D5456:D5699)-M5700*_xlfn.PERCENTILE.EXC(N5456:N5699,0.95)</f>
        <v>-2.4927925553941341E-2</v>
      </c>
      <c r="P5700" s="4">
        <f>LN(C5700/C5699)</f>
        <v>2.3108208753431629E-3</v>
      </c>
      <c r="Q5700">
        <f>$Y$3*D5700+$Y$4*P5700</f>
        <v>1.4712192745750751E-3</v>
      </c>
    </row>
    <row r="5701" spans="1:17" x14ac:dyDescent="0.25">
      <c r="A5701" s="5">
        <v>41130</v>
      </c>
      <c r="B5701">
        <v>18.848787000000002</v>
      </c>
      <c r="C5701">
        <v>24.517182999999999</v>
      </c>
      <c r="D5701" s="10">
        <f t="shared" si="171"/>
        <v>5.6869559696826272E-3</v>
      </c>
      <c r="E5701" s="6">
        <f t="shared" si="164"/>
        <v>1.7530116445980362E-2</v>
      </c>
      <c r="F5701" s="17">
        <f t="shared" si="167"/>
        <v>-2.6560038451139304E-2</v>
      </c>
      <c r="G5701" s="17">
        <f t="shared" si="168"/>
        <v>-2.5547489652446315E-2</v>
      </c>
      <c r="H5701">
        <f t="shared" si="165"/>
        <v>2.0771474860061028E-4</v>
      </c>
      <c r="I5701">
        <f t="shared" si="166"/>
        <v>1.4412312396024805E-2</v>
      </c>
      <c r="J5701" s="19">
        <f>AVERAGE(D5457:D5700)-I5701*_xlfn.NORM.S.INV(0.95)</f>
        <v>-2.1433690791230767E-2</v>
      </c>
      <c r="K5701" s="26">
        <f t="shared" si="169"/>
        <v>0</v>
      </c>
      <c r="L5701" s="4">
        <f>0.94*L5700+(1-0.94)*D5700^2</f>
        <v>2.0771474860061028E-4</v>
      </c>
      <c r="M5701" s="4">
        <f t="shared" si="170"/>
        <v>1.4412312396024805E-2</v>
      </c>
      <c r="N5701" s="4">
        <f>D5701/M5701</f>
        <v>0.39459011249653453</v>
      </c>
      <c r="O5701" s="18">
        <f>AVERAGE(D5457:D5700)-M5701*_xlfn.PERCENTILE.EXC(N5457:N5700,0.95)</f>
        <v>-2.4006607612989027E-2</v>
      </c>
      <c r="P5701" s="4">
        <f>LN(C5701/C5700)</f>
        <v>5.5892326643586648E-3</v>
      </c>
      <c r="Q5701">
        <f>$Y$3*D5701+$Y$4*P5701</f>
        <v>5.6097276796732952E-3</v>
      </c>
    </row>
    <row r="5702" spans="1:17" x14ac:dyDescent="0.25">
      <c r="A5702" s="5">
        <v>41131</v>
      </c>
      <c r="B5702">
        <v>18.878243999999999</v>
      </c>
      <c r="C5702">
        <v>24.452877000000001</v>
      </c>
      <c r="D5702" s="10">
        <f t="shared" si="171"/>
        <v>1.5615862263866709E-3</v>
      </c>
      <c r="E5702" s="6">
        <f t="shared" si="164"/>
        <v>1.7293726541716369E-2</v>
      </c>
      <c r="F5702" s="17">
        <f t="shared" si="167"/>
        <v>-2.6543431181299548E-2</v>
      </c>
      <c r="G5702" s="17">
        <f t="shared" si="168"/>
        <v>-2.5547489652446315E-2</v>
      </c>
      <c r="H5702">
        <f t="shared" si="165"/>
        <v>1.9719235177664018E-4</v>
      </c>
      <c r="I5702">
        <f t="shared" si="166"/>
        <v>1.4042519424114755E-2</v>
      </c>
      <c r="J5702" s="19">
        <f>AVERAGE(D5458:D5701)-I5702*_xlfn.NORM.S.INV(0.95)</f>
        <v>-2.0806844570538753E-2</v>
      </c>
      <c r="K5702" s="26">
        <f t="shared" si="169"/>
        <v>0</v>
      </c>
      <c r="L5702" s="4">
        <f>0.94*L5701+(1-0.94)*D5701^2</f>
        <v>1.9719235177664018E-4</v>
      </c>
      <c r="M5702" s="4">
        <f t="shared" si="170"/>
        <v>1.4042519424114755E-2</v>
      </c>
      <c r="N5702" s="4">
        <f>D5702/M5702</f>
        <v>0.11120413504324661</v>
      </c>
      <c r="O5702" s="18">
        <f>AVERAGE(D5458:D5701)-M5702*_xlfn.PERCENTILE.EXC(N5458:N5701,0.95)</f>
        <v>-2.3313745160352319E-2</v>
      </c>
      <c r="P5702" s="4">
        <f>LN(C5702/C5701)</f>
        <v>-2.6263409505090161E-3</v>
      </c>
      <c r="Q5702">
        <f>$Y$3*D5702+$Y$4*P5702</f>
        <v>-1.7480281330854225E-3</v>
      </c>
    </row>
    <row r="5703" spans="1:17" x14ac:dyDescent="0.25">
      <c r="A5703" s="5">
        <v>41134</v>
      </c>
      <c r="B5703">
        <v>19.130272000000001</v>
      </c>
      <c r="C5703">
        <v>24.428761999999999</v>
      </c>
      <c r="D5703" s="10">
        <f t="shared" si="171"/>
        <v>1.3261853938823651E-2</v>
      </c>
      <c r="E5703" s="6">
        <f t="shared" si="164"/>
        <v>1.7305748302831891E-2</v>
      </c>
      <c r="F5703" s="17">
        <f t="shared" si="167"/>
        <v>-2.6340909031913266E-2</v>
      </c>
      <c r="G5703" s="17">
        <f t="shared" si="168"/>
        <v>-2.5547489652446315E-2</v>
      </c>
      <c r="H5703">
        <f t="shared" si="165"/>
        <v>1.8550712376258819E-4</v>
      </c>
      <c r="I5703">
        <f t="shared" si="166"/>
        <v>1.36200999909174E-2</v>
      </c>
      <c r="J5703" s="19">
        <f>AVERAGE(D5459:D5702)-I5703*_xlfn.NORM.S.INV(0.95)</f>
        <v>-2.0298331075766358E-2</v>
      </c>
      <c r="K5703" s="26">
        <f t="shared" si="169"/>
        <v>0</v>
      </c>
      <c r="L5703" s="4">
        <f>0.94*L5702+(1-0.94)*D5702^2</f>
        <v>1.8550712376258819E-4</v>
      </c>
      <c r="M5703" s="4">
        <f t="shared" si="170"/>
        <v>1.36200999909174E-2</v>
      </c>
      <c r="N5703" s="4">
        <f>D5703/M5703</f>
        <v>0.97369725241865723</v>
      </c>
      <c r="O5703" s="18">
        <f>AVERAGE(D5459:D5702)-M5703*_xlfn.PERCENTILE.EXC(N5459:N5702,0.95)</f>
        <v>-2.128481698659206E-2</v>
      </c>
      <c r="P5703" s="4">
        <f>LN(C5703/C5702)</f>
        <v>-9.8666912360947955E-4</v>
      </c>
      <c r="Q5703">
        <f>$Y$3*D5703+$Y$4*P5703</f>
        <v>2.0016016620270608E-3</v>
      </c>
    </row>
    <row r="5704" spans="1:17" x14ac:dyDescent="0.25">
      <c r="A5704" s="5">
        <v>41135</v>
      </c>
      <c r="B5704">
        <v>19.181581000000001</v>
      </c>
      <c r="C5704">
        <v>24.380213000000001</v>
      </c>
      <c r="D5704" s="10">
        <f t="shared" si="171"/>
        <v>2.6784938162940208E-3</v>
      </c>
      <c r="E5704" s="6">
        <f t="shared" si="164"/>
        <v>1.7296795019819455E-2</v>
      </c>
      <c r="F5704" s="17">
        <f t="shared" si="167"/>
        <v>-2.6334536640892574E-2</v>
      </c>
      <c r="G5704" s="17">
        <f t="shared" si="168"/>
        <v>-2.5547489652446315E-2</v>
      </c>
      <c r="H5704">
        <f t="shared" si="165"/>
        <v>1.8492930253051444E-4</v>
      </c>
      <c r="I5704">
        <f t="shared" si="166"/>
        <v>1.3598871369731917E-2</v>
      </c>
      <c r="J5704" s="19">
        <f>AVERAGE(D5460:D5703)-I5704*_xlfn.NORM.S.INV(0.95)</f>
        <v>-2.0237266672820338E-2</v>
      </c>
      <c r="K5704" s="26">
        <f t="shared" si="169"/>
        <v>0</v>
      </c>
      <c r="L5704" s="4">
        <f>0.94*L5703+(1-0.94)*D5703^2</f>
        <v>1.8492930253051444E-4</v>
      </c>
      <c r="M5704" s="4">
        <f t="shared" si="170"/>
        <v>1.3598871369731917E-2</v>
      </c>
      <c r="N5704" s="4">
        <f>D5704/M5704</f>
        <v>0.19696442031621508</v>
      </c>
      <c r="O5704" s="18">
        <f>AVERAGE(D5460:D5703)-M5704*_xlfn.PERCENTILE.EXC(N5460:N5703,0.95)</f>
        <v>-2.1222215022562073E-2</v>
      </c>
      <c r="P5704" s="4">
        <f>LN(C5704/C5703)</f>
        <v>-1.989347902146004E-3</v>
      </c>
      <c r="Q5704">
        <f>$Y$3*D5704+$Y$4*P5704</f>
        <v>-1.0103850315333746E-3</v>
      </c>
    </row>
    <row r="5705" spans="1:17" x14ac:dyDescent="0.25">
      <c r="A5705" s="5">
        <v>41136</v>
      </c>
      <c r="B5705">
        <v>19.155477999999999</v>
      </c>
      <c r="C5705">
        <v>24.436855000000001</v>
      </c>
      <c r="D5705" s="10">
        <f t="shared" si="171"/>
        <v>-1.3617635110604192E-3</v>
      </c>
      <c r="E5705" s="6">
        <f t="shared" si="164"/>
        <v>1.7230262053033792E-2</v>
      </c>
      <c r="F5705" s="17">
        <f t="shared" si="167"/>
        <v>-2.6281944461696446E-2</v>
      </c>
      <c r="G5705" s="17">
        <f t="shared" si="168"/>
        <v>-2.5547489652446315E-2</v>
      </c>
      <c r="H5705">
        <f t="shared" si="165"/>
        <v>1.7426400412611908E-4</v>
      </c>
      <c r="I5705">
        <f t="shared" si="166"/>
        <v>1.3200909215888089E-2</v>
      </c>
      <c r="J5705" s="19">
        <f>AVERAGE(D5461:D5704)-I5705*_xlfn.NORM.S.INV(0.95)</f>
        <v>-1.9544811841520897E-2</v>
      </c>
      <c r="K5705" s="26">
        <f t="shared" si="169"/>
        <v>0</v>
      </c>
      <c r="L5705" s="4">
        <f>0.94*L5704+(1-0.94)*D5704^2</f>
        <v>1.7426400412611908E-4</v>
      </c>
      <c r="M5705" s="4">
        <f t="shared" si="170"/>
        <v>1.3200909215888089E-2</v>
      </c>
      <c r="N5705" s="4">
        <f>D5705/M5705</f>
        <v>-0.10315679691376521</v>
      </c>
      <c r="O5705" s="18">
        <f>AVERAGE(D5461:D5704)-M5705*_xlfn.PERCENTILE.EXC(N5461:N5704,0.95)</f>
        <v>-2.0500936316396032E-2</v>
      </c>
      <c r="P5705" s="4">
        <f>LN(C5705/C5704)</f>
        <v>2.3205828510058082E-3</v>
      </c>
      <c r="Q5705">
        <f>$Y$3*D5705+$Y$4*P5705</f>
        <v>1.5483029446504862E-3</v>
      </c>
    </row>
    <row r="5706" spans="1:17" x14ac:dyDescent="0.25">
      <c r="A5706" s="5">
        <v>41137</v>
      </c>
      <c r="B5706">
        <v>19.322793999999998</v>
      </c>
      <c r="C5706">
        <v>24.906172000000002</v>
      </c>
      <c r="D5706" s="10">
        <f t="shared" si="171"/>
        <v>8.6967031442913359E-3</v>
      </c>
      <c r="E5706" s="6">
        <f t="shared" si="164"/>
        <v>1.7210581865128555E-2</v>
      </c>
      <c r="F5706" s="17">
        <f t="shared" si="167"/>
        <v>-2.6284815291380974E-2</v>
      </c>
      <c r="G5706" s="17">
        <f t="shared" si="168"/>
        <v>-2.5547489652446315E-2</v>
      </c>
      <c r="H5706">
        <f t="shared" si="165"/>
        <v>1.6391942787015527E-4</v>
      </c>
      <c r="I5706">
        <f t="shared" si="166"/>
        <v>1.2803102275236079E-2</v>
      </c>
      <c r="J5706" s="19">
        <f>AVERAGE(D5462:D5705)-I5706*_xlfn.NORM.S.INV(0.95)</f>
        <v>-1.9002785473776734E-2</v>
      </c>
      <c r="K5706" s="26">
        <f t="shared" si="169"/>
        <v>0</v>
      </c>
      <c r="L5706" s="4">
        <f>0.94*L5705+(1-0.94)*D5705^2</f>
        <v>1.6391942787015527E-4</v>
      </c>
      <c r="M5706" s="4">
        <f t="shared" si="170"/>
        <v>1.2803102275236079E-2</v>
      </c>
      <c r="N5706" s="4">
        <f>D5706/M5706</f>
        <v>0.67926530284090658</v>
      </c>
      <c r="O5706" s="18">
        <f>AVERAGE(D5462:D5705)-M5706*_xlfn.PERCENTILE.EXC(N5462:N5705,0.95)</f>
        <v>-1.9930097315672409E-2</v>
      </c>
      <c r="P5706" s="4">
        <f>LN(C5706/C5705)</f>
        <v>1.9023200706176555E-2</v>
      </c>
      <c r="Q5706">
        <f>$Y$3*D5706+$Y$4*P5706</f>
        <v>1.6857476522209161E-2</v>
      </c>
    </row>
    <row r="5707" spans="1:17" x14ac:dyDescent="0.25">
      <c r="A5707" s="5">
        <v>41138</v>
      </c>
      <c r="B5707">
        <v>19.680192999999999</v>
      </c>
      <c r="C5707">
        <v>25.003271000000002</v>
      </c>
      <c r="D5707" s="10">
        <f t="shared" si="171"/>
        <v>1.8327263181018551E-2</v>
      </c>
      <c r="E5707" s="6">
        <f t="shared" si="164"/>
        <v>1.7241573076468852E-2</v>
      </c>
      <c r="F5707" s="17">
        <f t="shared" si="167"/>
        <v>-2.6284511408596313E-2</v>
      </c>
      <c r="G5707" s="17">
        <f t="shared" si="168"/>
        <v>-2.5547489652446315E-2</v>
      </c>
      <c r="H5707">
        <f t="shared" si="165"/>
        <v>1.5862222093274156E-4</v>
      </c>
      <c r="I5707">
        <f t="shared" si="166"/>
        <v>1.2594531389962135E-2</v>
      </c>
      <c r="J5707" s="19">
        <f>AVERAGE(D5463:D5706)-I5707*_xlfn.NORM.S.INV(0.95)</f>
        <v>-1.8691784042327762E-2</v>
      </c>
      <c r="K5707" s="26">
        <f t="shared" si="169"/>
        <v>0</v>
      </c>
      <c r="L5707" s="4">
        <f>0.94*L5706+(1-0.94)*D5706^2</f>
        <v>1.5862222093274156E-4</v>
      </c>
      <c r="M5707" s="4">
        <f t="shared" si="170"/>
        <v>1.2594531389962135E-2</v>
      </c>
      <c r="N5707" s="4">
        <f>D5707/M5707</f>
        <v>1.4551762676637112</v>
      </c>
      <c r="O5707" s="18">
        <f>AVERAGE(D5463:D5706)-M5707*_xlfn.PERCENTILE.EXC(N5463:N5706,0.95)</f>
        <v>-1.9603989369596644E-2</v>
      </c>
      <c r="P5707" s="4">
        <f>LN(C5707/C5706)</f>
        <v>3.8910120678501744E-3</v>
      </c>
      <c r="Q5707">
        <f>$Y$3*D5707+$Y$4*P5707</f>
        <v>6.9186541095248699E-3</v>
      </c>
    </row>
    <row r="5708" spans="1:17" x14ac:dyDescent="0.25">
      <c r="A5708" s="5">
        <v>41141</v>
      </c>
      <c r="B5708">
        <v>20.197621999999999</v>
      </c>
      <c r="C5708">
        <v>24.873805999999998</v>
      </c>
      <c r="D5708" s="10">
        <f t="shared" si="171"/>
        <v>2.5952176218423422E-2</v>
      </c>
      <c r="E5708" s="6">
        <f t="shared" si="164"/>
        <v>1.7280146433211279E-2</v>
      </c>
      <c r="F5708" s="17">
        <f t="shared" si="167"/>
        <v>-2.6260585963218376E-2</v>
      </c>
      <c r="G5708" s="17">
        <f t="shared" si="168"/>
        <v>-2.5547489652446315E-2</v>
      </c>
      <c r="H5708">
        <f t="shared" si="165"/>
        <v>1.6925820221915617E-4</v>
      </c>
      <c r="I5708">
        <f t="shared" si="166"/>
        <v>1.3009927064328845E-2</v>
      </c>
      <c r="J5708" s="19">
        <f>AVERAGE(D5464:D5707)-I5708*_xlfn.NORM.S.INV(0.95)</f>
        <v>-1.9300147672175152E-2</v>
      </c>
      <c r="K5708" s="26">
        <f t="shared" si="169"/>
        <v>0</v>
      </c>
      <c r="L5708" s="4">
        <f>0.94*L5707+(1-0.94)*D5707^2</f>
        <v>1.6925820221915617E-4</v>
      </c>
      <c r="M5708" s="4">
        <f t="shared" si="170"/>
        <v>1.3009927064328845E-2</v>
      </c>
      <c r="N5708" s="4">
        <f>D5708/M5708</f>
        <v>1.9947979792738553</v>
      </c>
      <c r="O5708" s="18">
        <f>AVERAGE(D5464:D5707)-M5708*_xlfn.PERCENTILE.EXC(N5464:N5707,0.95)</f>
        <v>-2.024243956125004E-2</v>
      </c>
      <c r="P5708" s="4">
        <f>LN(C5708/C5707)</f>
        <v>-5.1913744167750445E-3</v>
      </c>
      <c r="Q5708">
        <f>$Y$3*D5708+$Y$4*P5708</f>
        <v>1.3402051803782147E-3</v>
      </c>
    </row>
    <row r="5709" spans="1:17" x14ac:dyDescent="0.25">
      <c r="A5709" s="5">
        <v>41142</v>
      </c>
      <c r="B5709">
        <v>19.921597999999999</v>
      </c>
      <c r="C5709">
        <v>24.922353999999999</v>
      </c>
      <c r="D5709" s="10">
        <f t="shared" si="171"/>
        <v>-1.37604048825491E-2</v>
      </c>
      <c r="E5709" s="6">
        <f t="shared" si="164"/>
        <v>1.7292966549462361E-2</v>
      </c>
      <c r="F5709" s="17">
        <f t="shared" si="167"/>
        <v>-2.6163085793028413E-2</v>
      </c>
      <c r="G5709" s="17">
        <f t="shared" si="168"/>
        <v>-2.5547489652446315E-2</v>
      </c>
      <c r="H5709">
        <f t="shared" si="165"/>
        <v>1.9951363711433296E-4</v>
      </c>
      <c r="I5709">
        <f t="shared" si="166"/>
        <v>1.4124929632190489E-2</v>
      </c>
      <c r="J5709" s="19">
        <f>AVERAGE(D5465:D5708)-I5709*_xlfn.NORM.S.INV(0.95)</f>
        <v>-2.0973215994051147E-2</v>
      </c>
      <c r="K5709" s="26">
        <f t="shared" si="169"/>
        <v>0</v>
      </c>
      <c r="L5709" s="4">
        <f>0.94*L5708+(1-0.94)*D5708^2</f>
        <v>1.9951363711433296E-4</v>
      </c>
      <c r="M5709" s="4">
        <f t="shared" si="170"/>
        <v>1.4124929632190489E-2</v>
      </c>
      <c r="N5709" s="4">
        <f>D5709/M5709</f>
        <v>-0.97419280951243514</v>
      </c>
      <c r="O5709" s="18">
        <f>AVERAGE(D5465:D5708)-M5709*_xlfn.PERCENTILE.EXC(N5465:N5708,0.95)</f>
        <v>-2.3494828630399391E-2</v>
      </c>
      <c r="P5709" s="4">
        <f>LN(C5709/C5708)</f>
        <v>1.9498698446463428E-3</v>
      </c>
      <c r="Q5709">
        <f>$Y$3*D5709+$Y$4*P5709</f>
        <v>-1.3449667356711574E-3</v>
      </c>
    </row>
    <row r="5710" spans="1:17" x14ac:dyDescent="0.25">
      <c r="A5710" s="5">
        <v>41143</v>
      </c>
      <c r="B5710">
        <v>20.310580999999999</v>
      </c>
      <c r="C5710">
        <v>24.711969</v>
      </c>
      <c r="D5710" s="10">
        <f t="shared" si="171"/>
        <v>1.9337511958404163E-2</v>
      </c>
      <c r="E5710" s="6">
        <f t="shared" si="164"/>
        <v>1.7275948030100553E-2</v>
      </c>
      <c r="F5710" s="17">
        <f t="shared" si="167"/>
        <v>-2.6199896570492948E-2</v>
      </c>
      <c r="G5710" s="17">
        <f t="shared" si="168"/>
        <v>-2.5547489652446315E-2</v>
      </c>
      <c r="H5710">
        <f t="shared" si="165"/>
        <v>1.9890374343937384E-4</v>
      </c>
      <c r="I5710">
        <f t="shared" si="166"/>
        <v>1.4103323843667982E-2</v>
      </c>
      <c r="J5710" s="19">
        <f>AVERAGE(D5466:D5709)-I5710*_xlfn.NORM.S.INV(0.95)</f>
        <v>-2.0953401197187759E-2</v>
      </c>
      <c r="K5710" s="26">
        <f t="shared" si="169"/>
        <v>0</v>
      </c>
      <c r="L5710" s="4">
        <f>0.94*L5709+(1-0.94)*D5709^2</f>
        <v>1.9890374343937384E-4</v>
      </c>
      <c r="M5710" s="4">
        <f t="shared" si="170"/>
        <v>1.4103323843667982E-2</v>
      </c>
      <c r="N5710" s="4">
        <f>D5710/M5710</f>
        <v>1.371131527060991</v>
      </c>
      <c r="O5710" s="18">
        <f>AVERAGE(D5466:D5709)-M5710*_xlfn.PERCENTILE.EXC(N5466:N5709,0.95)</f>
        <v>-2.3471156721976846E-2</v>
      </c>
      <c r="P5710" s="4">
        <f>LN(C5710/C5709)</f>
        <v>-8.4774505730509236E-3</v>
      </c>
      <c r="Q5710">
        <f>$Y$3*D5710+$Y$4*P5710</f>
        <v>-2.6439589492440844E-3</v>
      </c>
    </row>
    <row r="5711" spans="1:17" x14ac:dyDescent="0.25">
      <c r="A5711" s="5">
        <v>41144</v>
      </c>
      <c r="B5711">
        <v>20.121109000000001</v>
      </c>
      <c r="C5711">
        <v>24.485399000000001</v>
      </c>
      <c r="D5711" s="10">
        <f t="shared" si="171"/>
        <v>-9.3725187840467284E-3</v>
      </c>
      <c r="E5711" s="6">
        <f t="shared" si="164"/>
        <v>1.7272969467271023E-2</v>
      </c>
      <c r="F5711" s="17">
        <f t="shared" si="167"/>
        <v>-2.6016879183151969E-2</v>
      </c>
      <c r="G5711" s="17">
        <f t="shared" si="168"/>
        <v>-2.5547489652446315E-2</v>
      </c>
      <c r="H5711">
        <f t="shared" si="165"/>
        <v>2.0940588095749686E-4</v>
      </c>
      <c r="I5711">
        <f t="shared" si="166"/>
        <v>1.4470863172509677E-2</v>
      </c>
      <c r="J5711" s="19">
        <f>AVERAGE(D5467:D5710)-I5711*_xlfn.NORM.S.INV(0.95)</f>
        <v>-2.1402925181236963E-2</v>
      </c>
      <c r="K5711" s="26">
        <f t="shared" si="169"/>
        <v>0</v>
      </c>
      <c r="L5711" s="4">
        <f>0.94*L5710+(1-0.94)*D5710^2</f>
        <v>2.0940588095749686E-4</v>
      </c>
      <c r="M5711" s="4">
        <f t="shared" si="170"/>
        <v>1.4470863172509677E-2</v>
      </c>
      <c r="N5711" s="4">
        <f>D5711/M5711</f>
        <v>-0.64768208173315589</v>
      </c>
      <c r="O5711" s="18">
        <f>AVERAGE(D5467:D5710)-M5711*_xlfn.PERCENTILE.EXC(N5467:N5710,0.95)</f>
        <v>-2.3986294612792003E-2</v>
      </c>
      <c r="P5711" s="4">
        <f>LN(C5711/C5710)</f>
        <v>-9.2107204514681029E-3</v>
      </c>
      <c r="Q5711">
        <f>$Y$3*D5711+$Y$4*P5711</f>
        <v>-9.2446535986645418E-3</v>
      </c>
    </row>
    <row r="5712" spans="1:17" x14ac:dyDescent="0.25">
      <c r="A5712" s="5">
        <v>41145</v>
      </c>
      <c r="B5712">
        <v>20.139011</v>
      </c>
      <c r="C5712">
        <v>24.728156999999999</v>
      </c>
      <c r="D5712" s="10">
        <f t="shared" si="171"/>
        <v>8.8931683163730451E-4</v>
      </c>
      <c r="E5712" s="6">
        <f t="shared" si="164"/>
        <v>1.7264227624284471E-2</v>
      </c>
      <c r="F5712" s="17">
        <f t="shared" si="167"/>
        <v>-2.6112266460194253E-2</v>
      </c>
      <c r="G5712" s="17">
        <f t="shared" si="168"/>
        <v>-2.5547489652446315E-2</v>
      </c>
      <c r="H5712">
        <f t="shared" si="165"/>
        <v>2.0211217460148556E-4</v>
      </c>
      <c r="I5712">
        <f t="shared" si="166"/>
        <v>1.4216616144550207E-2</v>
      </c>
      <c r="J5712" s="19">
        <f>AVERAGE(D5468:D5711)-I5712*_xlfn.NORM.S.INV(0.95)</f>
        <v>-2.1085012612071741E-2</v>
      </c>
      <c r="K5712" s="26">
        <f t="shared" si="169"/>
        <v>0</v>
      </c>
      <c r="L5712" s="4">
        <f>0.94*L5711+(1-0.94)*D5711^2</f>
        <v>2.0211217460148556E-4</v>
      </c>
      <c r="M5712" s="4">
        <f t="shared" si="170"/>
        <v>1.4216616144550207E-2</v>
      </c>
      <c r="N5712" s="4">
        <f>D5712/M5712</f>
        <v>6.2554747388197218E-2</v>
      </c>
      <c r="O5712" s="18">
        <f>AVERAGE(D5468:D5711)-M5712*_xlfn.PERCENTILE.EXC(N5468:N5711,0.95)</f>
        <v>-2.3622993320627728E-2</v>
      </c>
      <c r="P5712" s="4">
        <f>LN(C5712/C5711)</f>
        <v>9.8655731748811572E-3</v>
      </c>
      <c r="Q5712">
        <f>$Y$3*D5712+$Y$4*P5712</f>
        <v>7.9830282628669709E-3</v>
      </c>
    </row>
    <row r="5713" spans="1:17" x14ac:dyDescent="0.25">
      <c r="A5713" s="5">
        <v>41148</v>
      </c>
      <c r="B5713">
        <v>20.517368000000001</v>
      </c>
      <c r="C5713">
        <v>24.833347</v>
      </c>
      <c r="D5713" s="10">
        <f t="shared" si="171"/>
        <v>1.8612967140226117E-2</v>
      </c>
      <c r="E5713" s="6">
        <f t="shared" si="164"/>
        <v>1.7295442607529982E-2</v>
      </c>
      <c r="F5713" s="17">
        <f t="shared" si="167"/>
        <v>-2.6139215206502815E-2</v>
      </c>
      <c r="G5713" s="17">
        <f t="shared" si="168"/>
        <v>-2.5547489652446315E-2</v>
      </c>
      <c r="H5713">
        <f t="shared" si="165"/>
        <v>1.9003289719101842E-4</v>
      </c>
      <c r="I5713">
        <f t="shared" si="166"/>
        <v>1.3785242006980451E-2</v>
      </c>
      <c r="J5713" s="19">
        <f>AVERAGE(D5469:D5712)-I5713*_xlfn.NORM.S.INV(0.95)</f>
        <v>-2.0416793095768292E-2</v>
      </c>
      <c r="K5713" s="26">
        <f t="shared" si="169"/>
        <v>0</v>
      </c>
      <c r="L5713" s="4">
        <f>0.94*L5712+(1-0.94)*D5712^2</f>
        <v>1.9003289719101842E-4</v>
      </c>
      <c r="M5713" s="4">
        <f t="shared" si="170"/>
        <v>1.3785242006980451E-2</v>
      </c>
      <c r="N5713" s="4">
        <f>D5713/M5713</f>
        <v>1.3502096757388113</v>
      </c>
      <c r="O5713" s="18">
        <f>AVERAGE(D5469:D5712)-M5713*_xlfn.PERCENTILE.EXC(N5469:N5712,0.95)</f>
        <v>-2.2877763971028489E-2</v>
      </c>
      <c r="P5713" s="4">
        <f>LN(C5713/C5712)</f>
        <v>4.2448331651950572E-3</v>
      </c>
      <c r="Q5713">
        <f>$Y$3*D5713+$Y$4*P5713</f>
        <v>7.2581893434855273E-3</v>
      </c>
    </row>
    <row r="5714" spans="1:17" x14ac:dyDescent="0.25">
      <c r="A5714" s="5">
        <v>41149</v>
      </c>
      <c r="B5714">
        <v>20.490641</v>
      </c>
      <c r="C5714">
        <v>24.784791999999999</v>
      </c>
      <c r="D5714" s="10">
        <f t="shared" si="171"/>
        <v>-1.3035016542430995E-3</v>
      </c>
      <c r="E5714" s="6">
        <f t="shared" si="164"/>
        <v>1.7250272719727466E-2</v>
      </c>
      <c r="F5714" s="17">
        <f t="shared" si="167"/>
        <v>-2.6116517544349505E-2</v>
      </c>
      <c r="G5714" s="17">
        <f t="shared" si="168"/>
        <v>-2.5547489652446315E-2</v>
      </c>
      <c r="H5714">
        <f t="shared" si="165"/>
        <v>1.9941747610534557E-4</v>
      </c>
      <c r="I5714">
        <f t="shared" si="166"/>
        <v>1.4121525275456103E-2</v>
      </c>
      <c r="J5714" s="19">
        <f>AVERAGE(D5470:D5713)-I5714*_xlfn.NORM.S.INV(0.95)</f>
        <v>-2.0895888109043647E-2</v>
      </c>
      <c r="K5714" s="26">
        <f t="shared" si="169"/>
        <v>0</v>
      </c>
      <c r="L5714" s="4">
        <f>0.94*L5713+(1-0.94)*D5713^2</f>
        <v>1.9941747610534557E-4</v>
      </c>
      <c r="M5714" s="4">
        <f t="shared" si="170"/>
        <v>1.4121525275456103E-2</v>
      </c>
      <c r="N5714" s="4">
        <f>D5714/M5714</f>
        <v>-9.2306010067386174E-2</v>
      </c>
      <c r="O5714" s="18">
        <f>AVERAGE(D5470:D5713)-M5714*_xlfn.PERCENTILE.EXC(N5470:N5713,0.95)</f>
        <v>-2.3416892992349322E-2</v>
      </c>
      <c r="P5714" s="4">
        <f>LN(C5714/C5713)</f>
        <v>-1.9571477881854945E-3</v>
      </c>
      <c r="Q5714">
        <f>$Y$3*D5714+$Y$4*P5714</f>
        <v>-1.8200618854820614E-3</v>
      </c>
    </row>
    <row r="5715" spans="1:17" x14ac:dyDescent="0.25">
      <c r="A5715" s="5">
        <v>41150</v>
      </c>
      <c r="B5715">
        <v>20.450254000000001</v>
      </c>
      <c r="C5715">
        <v>24.800975999999999</v>
      </c>
      <c r="D5715" s="10">
        <f t="shared" si="171"/>
        <v>-1.9729423648670789E-3</v>
      </c>
      <c r="E5715" s="6">
        <f t="shared" si="164"/>
        <v>1.7250513193842885E-2</v>
      </c>
      <c r="F5715" s="17">
        <f t="shared" si="167"/>
        <v>-2.597588396664734E-2</v>
      </c>
      <c r="G5715" s="17">
        <f t="shared" si="168"/>
        <v>-2.5547489652446315E-2</v>
      </c>
      <c r="H5715">
        <f t="shared" si="165"/>
        <v>1.875543745327817E-4</v>
      </c>
      <c r="I5715">
        <f t="shared" si="166"/>
        <v>1.3695049270914717E-2</v>
      </c>
      <c r="J5715" s="19">
        <f>AVERAGE(D5471:D5714)-I5715*_xlfn.NORM.S.INV(0.95)</f>
        <v>-2.0128061782244772E-2</v>
      </c>
      <c r="K5715" s="26">
        <f t="shared" si="169"/>
        <v>0</v>
      </c>
      <c r="L5715" s="4">
        <f>0.94*L5714+(1-0.94)*D5714^2</f>
        <v>1.875543745327817E-4</v>
      </c>
      <c r="M5715" s="4">
        <f t="shared" si="170"/>
        <v>1.3695049270914717E-2</v>
      </c>
      <c r="N5715" s="4">
        <f>D5715/M5715</f>
        <v>-0.14406245102434032</v>
      </c>
      <c r="O5715" s="18">
        <f>AVERAGE(D5471:D5714)-M5715*_xlfn.PERCENTILE.EXC(N5471:N5714,0.95)</f>
        <v>-2.2572931257434852E-2</v>
      </c>
      <c r="P5715" s="4">
        <f>LN(C5715/C5714)</f>
        <v>6.5276797062707834E-4</v>
      </c>
      <c r="Q5715">
        <f>$Y$3*D5715+$Y$4*P5715</f>
        <v>1.0209100202334152E-4</v>
      </c>
    </row>
    <row r="5716" spans="1:17" x14ac:dyDescent="0.25">
      <c r="A5716" s="5">
        <v>41151</v>
      </c>
      <c r="B5716">
        <v>20.158753999999998</v>
      </c>
      <c r="C5716">
        <v>24.533949</v>
      </c>
      <c r="D5716" s="10">
        <f t="shared" si="171"/>
        <v>-1.4356667212003675E-2</v>
      </c>
      <c r="E5716" s="6">
        <f t="shared" si="164"/>
        <v>1.7271772460906065E-2</v>
      </c>
      <c r="F5716" s="17">
        <f t="shared" si="167"/>
        <v>-2.6010987367151541E-2</v>
      </c>
      <c r="G5716" s="17">
        <f t="shared" si="168"/>
        <v>-2.5547489652446315E-2</v>
      </c>
      <c r="H5716">
        <f t="shared" si="165"/>
        <v>1.7653466215532005E-4</v>
      </c>
      <c r="I5716">
        <f t="shared" si="166"/>
        <v>1.3286634718969287E-2</v>
      </c>
      <c r="J5716" s="19">
        <f>AVERAGE(D5472:D5715)-I5716*_xlfn.NORM.S.INV(0.95)</f>
        <v>-1.9490987480960835E-2</v>
      </c>
      <c r="K5716" s="26">
        <f t="shared" si="169"/>
        <v>0</v>
      </c>
      <c r="L5716" s="4">
        <f>0.94*L5715+(1-0.94)*D5715^2</f>
        <v>1.7653466215532005E-4</v>
      </c>
      <c r="M5716" s="4">
        <f t="shared" si="170"/>
        <v>1.3286634718969287E-2</v>
      </c>
      <c r="N5716" s="4">
        <f>D5716/M5716</f>
        <v>-1.0805345006969076</v>
      </c>
      <c r="O5716" s="18">
        <f>AVERAGE(D5472:D5715)-M5716*_xlfn.PERCENTILE.EXC(N5472:N5715,0.95)</f>
        <v>-2.1862945917167257E-2</v>
      </c>
      <c r="P5716" s="4">
        <f>LN(C5716/C5715)</f>
        <v>-1.0825175374725229E-2</v>
      </c>
      <c r="Q5716">
        <f>$Y$3*D5716+$Y$4*P5716</f>
        <v>-1.1565817323424928E-2</v>
      </c>
    </row>
    <row r="5717" spans="1:17" x14ac:dyDescent="0.25">
      <c r="A5717" s="5">
        <v>41152</v>
      </c>
      <c r="B5717">
        <v>20.200357</v>
      </c>
      <c r="C5717">
        <v>24.93854</v>
      </c>
      <c r="D5717" s="10">
        <f t="shared" si="171"/>
        <v>2.0616417807454066E-3</v>
      </c>
      <c r="E5717" s="6">
        <f t="shared" si="164"/>
        <v>1.7260236728173704E-2</v>
      </c>
      <c r="F5717" s="17">
        <f t="shared" si="167"/>
        <v>-2.6154968306905235E-2</v>
      </c>
      <c r="G5717" s="17">
        <f t="shared" si="168"/>
        <v>-2.5547489652446315E-2</v>
      </c>
      <c r="H5717">
        <f t="shared" si="165"/>
        <v>1.7830941603217413E-4</v>
      </c>
      <c r="I5717">
        <f t="shared" si="166"/>
        <v>1.3353254885314447E-2</v>
      </c>
      <c r="J5717" s="19">
        <f>AVERAGE(D5473:D5716)-I5717*_xlfn.NORM.S.INV(0.95)</f>
        <v>-1.9709580460420276E-2</v>
      </c>
      <c r="K5717" s="26">
        <f t="shared" si="169"/>
        <v>0</v>
      </c>
      <c r="L5717" s="4">
        <f>0.94*L5716+(1-0.94)*D5716^2</f>
        <v>1.7830941603217413E-4</v>
      </c>
      <c r="M5717" s="4">
        <f t="shared" si="170"/>
        <v>1.3353254885314447E-2</v>
      </c>
      <c r="N5717" s="4">
        <f>D5717/M5717</f>
        <v>0.15439245325967269</v>
      </c>
      <c r="O5717" s="18">
        <f>AVERAGE(D5473:D5716)-M5717*_xlfn.PERCENTILE.EXC(N5473:N5716,0.95)</f>
        <v>-2.2093432071153295E-2</v>
      </c>
      <c r="P5717" s="4">
        <f>LN(C5717/C5716)</f>
        <v>1.6356566180595784E-2</v>
      </c>
      <c r="Q5717">
        <f>$Y$3*D5717+$Y$4*P5717</f>
        <v>1.3358563876793404E-2</v>
      </c>
    </row>
    <row r="5718" spans="1:17" x14ac:dyDescent="0.25">
      <c r="A5718" s="5">
        <v>41156</v>
      </c>
      <c r="B5718">
        <v>20.495808</v>
      </c>
      <c r="C5718">
        <v>24.590592999999998</v>
      </c>
      <c r="D5718" s="10">
        <f t="shared" si="171"/>
        <v>1.452009991068709E-2</v>
      </c>
      <c r="E5718" s="6">
        <f t="shared" si="164"/>
        <v>1.7272141437847471E-2</v>
      </c>
      <c r="F5718" s="17">
        <f t="shared" si="167"/>
        <v>-2.6177111643341237E-2</v>
      </c>
      <c r="G5718" s="17">
        <f t="shared" si="168"/>
        <v>-2.5547489652446315E-2</v>
      </c>
      <c r="H5718">
        <f t="shared" si="165"/>
        <v>1.6786587308017056E-4</v>
      </c>
      <c r="I5718">
        <f t="shared" si="166"/>
        <v>1.2956306305431752E-2</v>
      </c>
      <c r="J5718" s="19">
        <f>AVERAGE(D5474:D5717)-I5718*_xlfn.NORM.S.INV(0.95)</f>
        <v>-1.9097776077347355E-2</v>
      </c>
      <c r="K5718" s="26">
        <f t="shared" si="169"/>
        <v>0</v>
      </c>
      <c r="L5718" s="4">
        <f>0.94*L5717+(1-0.94)*D5717^2</f>
        <v>1.6786587308017056E-4</v>
      </c>
      <c r="M5718" s="4">
        <f t="shared" si="170"/>
        <v>1.2956306305431752E-2</v>
      </c>
      <c r="N5718" s="4">
        <f>D5718/M5718</f>
        <v>1.1206974864896286</v>
      </c>
      <c r="O5718" s="18">
        <f>AVERAGE(D5474:D5717)-M5718*_xlfn.PERCENTILE.EXC(N5474:N5717,0.95)</f>
        <v>-2.1410763578943039E-2</v>
      </c>
      <c r="P5718" s="4">
        <f>LN(C5718/C5717)</f>
        <v>-1.4050426609704727E-2</v>
      </c>
      <c r="Q5718">
        <f>$Y$3*D5718+$Y$4*P5718</f>
        <v>-8.0584743661602874E-3</v>
      </c>
    </row>
    <row r="5719" spans="1:17" x14ac:dyDescent="0.25">
      <c r="A5719" s="5">
        <v>41157</v>
      </c>
      <c r="B5719">
        <v>20.351880999999999</v>
      </c>
      <c r="C5719">
        <v>24.590592999999998</v>
      </c>
      <c r="D5719" s="10">
        <f t="shared" si="171"/>
        <v>-7.0470373795802985E-3</v>
      </c>
      <c r="E5719" s="6">
        <f t="shared" si="164"/>
        <v>1.7248644920255667E-2</v>
      </c>
      <c r="F5719" s="17">
        <f t="shared" si="167"/>
        <v>-2.617553467568412E-2</v>
      </c>
      <c r="G5719" s="17">
        <f t="shared" si="168"/>
        <v>-2.5547489652446315E-2</v>
      </c>
      <c r="H5719">
        <f t="shared" si="165"/>
        <v>1.7044391878034046E-4</v>
      </c>
      <c r="I5719">
        <f t="shared" si="166"/>
        <v>1.3055417219696216E-2</v>
      </c>
      <c r="J5719" s="19">
        <f>AVERAGE(D5475:D5718)-I5719*_xlfn.NORM.S.INV(0.95)</f>
        <v>-1.9239640551603918E-2</v>
      </c>
      <c r="K5719" s="26">
        <f t="shared" si="169"/>
        <v>0</v>
      </c>
      <c r="L5719" s="4">
        <f>0.94*L5718+(1-0.94)*D5718^2</f>
        <v>1.7044391878034046E-4</v>
      </c>
      <c r="M5719" s="4">
        <f t="shared" si="170"/>
        <v>1.3055417219696216E-2</v>
      </c>
      <c r="N5719" s="4">
        <f>D5719/M5719</f>
        <v>-0.53977879534548301</v>
      </c>
      <c r="O5719" s="18">
        <f>AVERAGE(D5475:D5718)-M5719*_xlfn.PERCENTILE.EXC(N5475:N5718,0.95)</f>
        <v>-2.1570321545508388E-2</v>
      </c>
      <c r="P5719" s="4">
        <f>LN(C5719/C5718)</f>
        <v>0</v>
      </c>
      <c r="Q5719">
        <f>$Y$3*D5719+$Y$4*P5719</f>
        <v>-1.4779395614840985E-3</v>
      </c>
    </row>
    <row r="5720" spans="1:17" x14ac:dyDescent="0.25">
      <c r="A5720" s="5">
        <v>41158</v>
      </c>
      <c r="B5720">
        <v>20.535281999999999</v>
      </c>
      <c r="C5720">
        <v>25.367402999999999</v>
      </c>
      <c r="D5720" s="10">
        <f t="shared" si="171"/>
        <v>8.9711399163780233E-3</v>
      </c>
      <c r="E5720" s="6">
        <f t="shared" si="164"/>
        <v>1.7177954946370661E-2</v>
      </c>
      <c r="F5720" s="17">
        <f t="shared" si="167"/>
        <v>-2.6243661147063356E-2</v>
      </c>
      <c r="G5720" s="17">
        <f t="shared" si="168"/>
        <v>-2.5547489652446315E-2</v>
      </c>
      <c r="H5720">
        <f t="shared" si="165"/>
        <v>1.6319692780327215E-4</v>
      </c>
      <c r="I5720">
        <f t="shared" si="166"/>
        <v>1.2774855294807536E-2</v>
      </c>
      <c r="J5720" s="19">
        <f>AVERAGE(D5476:D5719)-I5720*_xlfn.NORM.S.INV(0.95)</f>
        <v>-1.8884932055427135E-2</v>
      </c>
      <c r="K5720" s="26">
        <f t="shared" si="169"/>
        <v>0</v>
      </c>
      <c r="L5720" s="4">
        <f>0.94*L5719+(1-0.94)*D5719^2</f>
        <v>1.6319692780327215E-4</v>
      </c>
      <c r="M5720" s="4">
        <f t="shared" si="170"/>
        <v>1.2774855294807536E-2</v>
      </c>
      <c r="N5720" s="4">
        <f>D5720/M5720</f>
        <v>0.70224982665944014</v>
      </c>
      <c r="O5720" s="18">
        <f>AVERAGE(D5476:D5719)-M5720*_xlfn.PERCENTILE.EXC(N5476:N5719,0.95)</f>
        <v>-2.1165526534672789E-2</v>
      </c>
      <c r="P5720" s="4">
        <f>LN(C5720/C5719)</f>
        <v>3.1101031942076824E-2</v>
      </c>
      <c r="Q5720">
        <f>$Y$3*D5720+$Y$4*P5720</f>
        <v>2.6459841445354969E-2</v>
      </c>
    </row>
    <row r="5721" spans="1:17" x14ac:dyDescent="0.25">
      <c r="A5721" s="5">
        <v>41159</v>
      </c>
      <c r="B5721">
        <v>20.661906999999999</v>
      </c>
      <c r="C5721">
        <v>25.04373</v>
      </c>
      <c r="D5721" s="10">
        <f t="shared" si="171"/>
        <v>6.1472834349650656E-3</v>
      </c>
      <c r="E5721" s="6">
        <f t="shared" si="164"/>
        <v>1.717928975076519E-2</v>
      </c>
      <c r="F5721" s="17">
        <f t="shared" si="167"/>
        <v>-2.620295976497352E-2</v>
      </c>
      <c r="G5721" s="17">
        <f t="shared" si="168"/>
        <v>-2.5547489652446315E-2</v>
      </c>
      <c r="H5721">
        <f t="shared" si="165"/>
        <v>1.5823399321902967E-4</v>
      </c>
      <c r="I5721">
        <f t="shared" si="166"/>
        <v>1.2579109396894109E-2</v>
      </c>
      <c r="J5721" s="19">
        <f>AVERAGE(D5477:D5720)-I5721*_xlfn.NORM.S.INV(0.95)</f>
        <v>-1.8638531983127385E-2</v>
      </c>
      <c r="K5721" s="26">
        <f t="shared" si="169"/>
        <v>0</v>
      </c>
      <c r="L5721" s="4">
        <f>0.94*L5720+(1-0.94)*D5720^2</f>
        <v>1.5823399321902967E-4</v>
      </c>
      <c r="M5721" s="4">
        <f t="shared" si="170"/>
        <v>1.2579109396894109E-2</v>
      </c>
      <c r="N5721" s="4">
        <f>D5721/M5721</f>
        <v>0.48868987787663909</v>
      </c>
      <c r="O5721" s="18">
        <f>AVERAGE(D5477:D5720)-M5721*_xlfn.PERCENTILE.EXC(N5477:N5720,0.95)</f>
        <v>-2.0884181486182367E-2</v>
      </c>
      <c r="P5721" s="4">
        <f>LN(C5721/C5720)</f>
        <v>-1.2841506573954288E-2</v>
      </c>
      <c r="Q5721">
        <f>$Y$3*D5721+$Y$4*P5721</f>
        <v>-8.8590835403805201E-3</v>
      </c>
    </row>
    <row r="5722" spans="1:17" x14ac:dyDescent="0.25">
      <c r="A5722" s="5">
        <v>41162</v>
      </c>
      <c r="B5722">
        <v>20.124442999999999</v>
      </c>
      <c r="C5722">
        <v>24.857620000000001</v>
      </c>
      <c r="D5722" s="10">
        <f t="shared" si="171"/>
        <v>-2.6356617497787751E-2</v>
      </c>
      <c r="E5722" s="6">
        <f t="shared" si="164"/>
        <v>1.727182824418649E-2</v>
      </c>
      <c r="F5722" s="17">
        <f t="shared" si="167"/>
        <v>-2.619804229288121E-2</v>
      </c>
      <c r="G5722" s="17">
        <f t="shared" si="168"/>
        <v>-2.5547489652446315E-2</v>
      </c>
      <c r="H5722">
        <f t="shared" si="165"/>
        <v>1.5100729924367564E-4</v>
      </c>
      <c r="I5722">
        <f t="shared" si="166"/>
        <v>1.2288502725868422E-2</v>
      </c>
      <c r="J5722" s="19">
        <f>AVERAGE(D5478:D5721)-I5722*_xlfn.NORM.S.INV(0.95)</f>
        <v>-1.8153413516332564E-2</v>
      </c>
      <c r="K5722" s="26">
        <f t="shared" si="169"/>
        <v>1</v>
      </c>
      <c r="L5722" s="4">
        <f>0.94*L5721+(1-0.94)*D5721^2</f>
        <v>1.5100729924367564E-4</v>
      </c>
      <c r="M5722" s="4">
        <f t="shared" si="170"/>
        <v>1.2288502725868422E-2</v>
      </c>
      <c r="N5722" s="4">
        <f>D5722/M5722</f>
        <v>-2.1448192742232672</v>
      </c>
      <c r="O5722" s="18">
        <f>AVERAGE(D5478:D5721)-M5722*_xlfn.PERCENTILE.EXC(N5478:N5721,0.95)</f>
        <v>-2.0347183295173172E-2</v>
      </c>
      <c r="P5722" s="4">
        <f>LN(C5722/C5721)</f>
        <v>-7.4591514222678117E-3</v>
      </c>
      <c r="Q5722">
        <f>$Y$3*D5722+$Y$4*P5722</f>
        <v>-1.1422421548483313E-2</v>
      </c>
    </row>
    <row r="5723" spans="1:17" x14ac:dyDescent="0.25">
      <c r="A5723" s="5">
        <v>41163</v>
      </c>
      <c r="B5723">
        <v>20.059158</v>
      </c>
      <c r="C5723">
        <v>24.914256999999999</v>
      </c>
      <c r="D5723" s="10">
        <f t="shared" si="171"/>
        <v>-3.2493383278912702E-3</v>
      </c>
      <c r="E5723" s="6">
        <f t="shared" si="164"/>
        <v>1.7186027125361113E-2</v>
      </c>
      <c r="F5723" s="17">
        <f t="shared" si="167"/>
        <v>-2.6445268289791719E-2</v>
      </c>
      <c r="G5723" s="17">
        <f t="shared" si="168"/>
        <v>-2.5737461644120569E-2</v>
      </c>
      <c r="H5723">
        <f t="shared" si="165"/>
        <v>1.8362713844453663E-4</v>
      </c>
      <c r="I5723">
        <f t="shared" si="166"/>
        <v>1.35509091371958E-2</v>
      </c>
      <c r="J5723" s="19">
        <f>AVERAGE(D5479:D5722)-I5723*_xlfn.NORM.S.INV(0.95)</f>
        <v>-2.032490100106505E-2</v>
      </c>
      <c r="K5723" s="26">
        <f t="shared" si="169"/>
        <v>0</v>
      </c>
      <c r="L5723" s="4">
        <f>0.94*L5722+(1-0.94)*D5722^2</f>
        <v>1.8362713844453663E-4</v>
      </c>
      <c r="M5723" s="4">
        <f t="shared" si="170"/>
        <v>1.35509091371958E-2</v>
      </c>
      <c r="N5723" s="4">
        <f>D5723/M5723</f>
        <v>-0.23978747809415851</v>
      </c>
      <c r="O5723" s="18">
        <f>AVERAGE(D5479:D5722)-M5723*_xlfn.PERCENTILE.EXC(N5479:N5722,0.95)</f>
        <v>-2.2744038271419065E-2</v>
      </c>
      <c r="P5723" s="4">
        <f>LN(C5723/C5722)</f>
        <v>2.2758645186808082E-3</v>
      </c>
      <c r="Q5723">
        <f>$Y$3*D5723+$Y$4*P5723</f>
        <v>1.1170916284113132E-3</v>
      </c>
    </row>
    <row r="5724" spans="1:17" x14ac:dyDescent="0.25">
      <c r="A5724" s="5">
        <v>41164</v>
      </c>
      <c r="B5724">
        <v>20.338512000000001</v>
      </c>
      <c r="C5724">
        <v>24.906172000000002</v>
      </c>
      <c r="D5724" s="10">
        <f t="shared" si="171"/>
        <v>1.3830424027088771E-2</v>
      </c>
      <c r="E5724" s="6">
        <f t="shared" si="164"/>
        <v>1.7200522791353656E-2</v>
      </c>
      <c r="F5724" s="17">
        <f t="shared" si="167"/>
        <v>-2.6213524291550133E-2</v>
      </c>
      <c r="G5724" s="17">
        <f t="shared" si="168"/>
        <v>-2.5737461644120569E-2</v>
      </c>
      <c r="H5724">
        <f t="shared" si="165"/>
        <v>1.7324300211201063E-4</v>
      </c>
      <c r="I5724">
        <f t="shared" si="166"/>
        <v>1.3162180750620721E-2</v>
      </c>
      <c r="J5724" s="19">
        <f>AVERAGE(D5480:D5723)-I5724*_xlfn.NORM.S.INV(0.95)</f>
        <v>-1.9594885987762867E-2</v>
      </c>
      <c r="K5724" s="26">
        <f t="shared" si="169"/>
        <v>0</v>
      </c>
      <c r="L5724" s="4">
        <f>0.94*L5723+(1-0.94)*D5723^2</f>
        <v>1.7324300211201063E-4</v>
      </c>
      <c r="M5724" s="4">
        <f t="shared" si="170"/>
        <v>1.3162180750620721E-2</v>
      </c>
      <c r="N5724" s="4">
        <f>D5724/M5724</f>
        <v>1.0507699513575315</v>
      </c>
      <c r="O5724" s="18">
        <f>AVERAGE(D5480:D5723)-M5724*_xlfn.PERCENTILE.EXC(N5480:N5723,0.95)</f>
        <v>-2.1944626635463198E-2</v>
      </c>
      <c r="P5724" s="4">
        <f>LN(C5724/C5723)</f>
        <v>-3.245656544215512E-4</v>
      </c>
      <c r="Q5724">
        <f>$Y$3*D5724+$Y$4*P5724</f>
        <v>2.6440888475855392E-3</v>
      </c>
    </row>
    <row r="5725" spans="1:17" x14ac:dyDescent="0.25">
      <c r="A5725" s="5">
        <v>41165</v>
      </c>
      <c r="B5725">
        <v>20.739028999999999</v>
      </c>
      <c r="C5725">
        <v>25.035637000000001</v>
      </c>
      <c r="D5725" s="10">
        <f t="shared" si="171"/>
        <v>1.9501152359730302E-2</v>
      </c>
      <c r="E5725" s="6">
        <f t="shared" si="164"/>
        <v>1.7233535120458606E-2</v>
      </c>
      <c r="F5725" s="17">
        <f t="shared" si="167"/>
        <v>-2.6205903985622322E-2</v>
      </c>
      <c r="G5725" s="17">
        <f t="shared" si="168"/>
        <v>-2.5737461644120569E-2</v>
      </c>
      <c r="H5725">
        <f t="shared" si="165"/>
        <v>1.7432525971143446E-4</v>
      </c>
      <c r="I5725">
        <f t="shared" si="166"/>
        <v>1.3203229139548947E-2</v>
      </c>
      <c r="J5725" s="19">
        <f>AVERAGE(D5481:D5724)-I5725*_xlfn.NORM.S.INV(0.95)</f>
        <v>-1.9630941024461258E-2</v>
      </c>
      <c r="K5725" s="26">
        <f t="shared" si="169"/>
        <v>0</v>
      </c>
      <c r="L5725" s="4">
        <f>0.94*L5724+(1-0.94)*D5724^2</f>
        <v>1.7432525971143446E-4</v>
      </c>
      <c r="M5725" s="4">
        <f t="shared" si="170"/>
        <v>1.3203229139548947E-2</v>
      </c>
      <c r="N5725" s="4">
        <f>D5725/M5725</f>
        <v>1.4769987064237611</v>
      </c>
      <c r="O5725" s="18">
        <f>AVERAGE(D5481:D5724)-M5725*_xlfn.PERCENTILE.EXC(N5481:N5724,0.95)</f>
        <v>-2.1988009718312503E-2</v>
      </c>
      <c r="P5725" s="4">
        <f>LN(C5725/C5724)</f>
        <v>5.1846455945318785E-3</v>
      </c>
      <c r="Q5725">
        <f>$Y$3*D5725+$Y$4*P5725</f>
        <v>8.1871742588259296E-3</v>
      </c>
    </row>
    <row r="5726" spans="1:17" x14ac:dyDescent="0.25">
      <c r="A5726" s="5">
        <v>41166</v>
      </c>
      <c r="B5726">
        <v>20.991070000000001</v>
      </c>
      <c r="C5726">
        <v>25.254110000000001</v>
      </c>
      <c r="D5726" s="10">
        <f t="shared" si="171"/>
        <v>1.2079725226920735E-2</v>
      </c>
      <c r="E5726" s="6">
        <f t="shared" si="164"/>
        <v>1.7228056597481226E-2</v>
      </c>
      <c r="F5726" s="17">
        <f t="shared" si="167"/>
        <v>-2.6168810353897957E-2</v>
      </c>
      <c r="G5726" s="17">
        <f t="shared" si="168"/>
        <v>-2.5737461644120569E-2</v>
      </c>
      <c r="H5726">
        <f t="shared" si="165"/>
        <v>1.866834407301933E-4</v>
      </c>
      <c r="I5726">
        <f t="shared" si="166"/>
        <v>1.3663214875357604E-2</v>
      </c>
      <c r="J5726" s="19">
        <f>AVERAGE(D5482:D5725)-I5726*_xlfn.NORM.S.INV(0.95)</f>
        <v>-2.0296156149365308E-2</v>
      </c>
      <c r="K5726" s="26">
        <f t="shared" si="169"/>
        <v>0</v>
      </c>
      <c r="L5726" s="4">
        <f>0.94*L5725+(1-0.94)*D5725^2</f>
        <v>1.866834407301933E-4</v>
      </c>
      <c r="M5726" s="4">
        <f t="shared" si="170"/>
        <v>1.3663214875357604E-2</v>
      </c>
      <c r="N5726" s="4">
        <f>D5726/M5726</f>
        <v>0.88410563232136652</v>
      </c>
      <c r="O5726" s="18">
        <f>AVERAGE(D5482:D5725)-M5726*_xlfn.PERCENTILE.EXC(N5482:N5725,0.95)</f>
        <v>-2.2735342480200149E-2</v>
      </c>
      <c r="P5726" s="4">
        <f>LN(C5726/C5725)</f>
        <v>8.688624916550312E-3</v>
      </c>
      <c r="Q5726">
        <f>$Y$3*D5726+$Y$4*P5726</f>
        <v>9.3998232593006867E-3</v>
      </c>
    </row>
    <row r="5727" spans="1:17" x14ac:dyDescent="0.25">
      <c r="A5727" s="5">
        <v>41169</v>
      </c>
      <c r="B5727">
        <v>21.249172000000002</v>
      </c>
      <c r="C5727">
        <v>25.254110000000001</v>
      </c>
      <c r="D5727" s="10">
        <f t="shared" si="171"/>
        <v>1.2220820716573412E-2</v>
      </c>
      <c r="E5727" s="6">
        <f t="shared" si="164"/>
        <v>1.7232226055415658E-2</v>
      </c>
      <c r="F5727" s="17">
        <f t="shared" si="167"/>
        <v>-2.6070351976547772E-2</v>
      </c>
      <c r="G5727" s="17">
        <f t="shared" si="168"/>
        <v>-2.5737461644120569E-2</v>
      </c>
      <c r="H5727">
        <f t="shared" si="165"/>
        <v>1.8423761997985599E-4</v>
      </c>
      <c r="I5727">
        <f t="shared" si="166"/>
        <v>1.3573415928934617E-2</v>
      </c>
      <c r="J5727" s="19">
        <f>AVERAGE(D5483:D5726)-I5727*_xlfn.NORM.S.INV(0.95)</f>
        <v>-2.0059003017684526E-2</v>
      </c>
      <c r="K5727" s="26">
        <f t="shared" si="169"/>
        <v>0</v>
      </c>
      <c r="L5727" s="4">
        <f>0.94*L5726+(1-0.94)*D5726^2</f>
        <v>1.8423761997985599E-4</v>
      </c>
      <c r="M5727" s="4">
        <f t="shared" si="170"/>
        <v>1.3573415928934617E-2</v>
      </c>
      <c r="N5727" s="4">
        <f>D5727/M5727</f>
        <v>0.90034968209602562</v>
      </c>
      <c r="O5727" s="18">
        <f>AVERAGE(D5483:D5726)-M5727*_xlfn.PERCENTILE.EXC(N5483:N5726,0.95)</f>
        <v>-2.2482158248618177E-2</v>
      </c>
      <c r="P5727" s="4">
        <f>LN(C5727/C5726)</f>
        <v>0</v>
      </c>
      <c r="Q5727">
        <f>$Y$3*D5727+$Y$4*P5727</f>
        <v>2.5630110127078669E-3</v>
      </c>
    </row>
    <row r="5728" spans="1:17" x14ac:dyDescent="0.25">
      <c r="A5728" s="5">
        <v>41170</v>
      </c>
      <c r="B5728">
        <v>21.313858</v>
      </c>
      <c r="C5728">
        <v>25.229838999999998</v>
      </c>
      <c r="D5728" s="10">
        <f t="shared" si="171"/>
        <v>3.0395415834733636E-3</v>
      </c>
      <c r="E5728" s="6">
        <f t="shared" si="164"/>
        <v>1.7190489494962314E-2</v>
      </c>
      <c r="F5728" s="17">
        <f t="shared" si="167"/>
        <v>-2.6003963234349326E-2</v>
      </c>
      <c r="G5728" s="17">
        <f t="shared" si="168"/>
        <v>-2.5737461644120569E-2</v>
      </c>
      <c r="H5728">
        <f t="shared" si="165"/>
        <v>1.8214427032026243E-4</v>
      </c>
      <c r="I5728">
        <f t="shared" si="166"/>
        <v>1.3496083517830736E-2</v>
      </c>
      <c r="J5728" s="19">
        <f>AVERAGE(D5484:D5727)-I5728*_xlfn.NORM.S.INV(0.95)</f>
        <v>-1.9858555630595093E-2</v>
      </c>
      <c r="K5728" s="26">
        <f t="shared" si="169"/>
        <v>0</v>
      </c>
      <c r="L5728" s="4">
        <f>0.94*L5727+(1-0.94)*D5727^2</f>
        <v>1.8214427032026243E-4</v>
      </c>
      <c r="M5728" s="4">
        <f t="shared" si="170"/>
        <v>1.3496083517830736E-2</v>
      </c>
      <c r="N5728" s="4">
        <f>D5728/M5728</f>
        <v>0.22521656593615375</v>
      </c>
      <c r="O5728" s="18">
        <f>AVERAGE(D5484:D5727)-M5728*_xlfn.PERCENTILE.EXC(N5484:N5727,0.95)</f>
        <v>-2.2267905314165559E-2</v>
      </c>
      <c r="P5728" s="4">
        <f>LN(C5728/C5727)</f>
        <v>-9.6153341213360381E-4</v>
      </c>
      <c r="Q5728">
        <f>$Y$3*D5728+$Y$4*P5728</f>
        <v>-1.2240815907236136E-4</v>
      </c>
    </row>
    <row r="5729" spans="1:17" x14ac:dyDescent="0.25">
      <c r="A5729" s="5">
        <v>41171</v>
      </c>
      <c r="B5729">
        <v>21.319626</v>
      </c>
      <c r="C5729">
        <v>25.124645000000001</v>
      </c>
      <c r="D5729" s="10">
        <f t="shared" si="171"/>
        <v>2.7058544102067451E-4</v>
      </c>
      <c r="E5729" s="6">
        <f t="shared" si="164"/>
        <v>1.7107545625019285E-2</v>
      </c>
      <c r="F5729" s="17">
        <f t="shared" si="167"/>
        <v>-2.585582953300081E-2</v>
      </c>
      <c r="G5729" s="17">
        <f t="shared" si="168"/>
        <v>-2.5737461644120569E-2</v>
      </c>
      <c r="H5729">
        <f t="shared" si="165"/>
        <v>1.7176994288330648E-4</v>
      </c>
      <c r="I5729">
        <f t="shared" si="166"/>
        <v>1.3106103268451172E-2</v>
      </c>
      <c r="J5729" s="19">
        <f>AVERAGE(D5485:D5728)-I5729*_xlfn.NORM.S.INV(0.95)</f>
        <v>-1.9137612034453324E-2</v>
      </c>
      <c r="K5729" s="26">
        <f t="shared" si="169"/>
        <v>0</v>
      </c>
      <c r="L5729" s="4">
        <f>0.94*L5728+(1-0.94)*D5728^2</f>
        <v>1.7176994288330648E-4</v>
      </c>
      <c r="M5729" s="4">
        <f t="shared" si="170"/>
        <v>1.3106103268451172E-2</v>
      </c>
      <c r="N5729" s="4">
        <f>D5729/M5729</f>
        <v>2.0645758352295606E-2</v>
      </c>
      <c r="O5729" s="18">
        <f>AVERAGE(D5485:D5728)-M5729*_xlfn.PERCENTILE.EXC(N5485:N5728,0.95)</f>
        <v>-2.1477341610145827E-2</v>
      </c>
      <c r="P5729" s="4">
        <f>LN(C5729/C5728)</f>
        <v>-4.1781444143074433E-3</v>
      </c>
      <c r="Q5729">
        <f>$Y$3*D5729+$Y$4*P5729</f>
        <v>-3.2451347682118182E-3</v>
      </c>
    </row>
    <row r="5730" spans="1:17" x14ac:dyDescent="0.25">
      <c r="A5730" s="5">
        <v>41172</v>
      </c>
      <c r="B5730">
        <v>21.216383</v>
      </c>
      <c r="C5730">
        <v>25.448318</v>
      </c>
      <c r="D5730" s="10">
        <f t="shared" si="171"/>
        <v>-4.8543906761114482E-3</v>
      </c>
      <c r="E5730" s="6">
        <f t="shared" si="164"/>
        <v>1.7064563835140226E-2</v>
      </c>
      <c r="F5730" s="17">
        <f t="shared" si="167"/>
        <v>-2.562005905530175E-2</v>
      </c>
      <c r="G5730" s="17">
        <f t="shared" si="168"/>
        <v>-2.5737461644120569E-2</v>
      </c>
      <c r="H5730">
        <f t="shared" si="165"/>
        <v>1.6146813929916162E-4</v>
      </c>
      <c r="I5730">
        <f t="shared" si="166"/>
        <v>1.2707011422799683E-2</v>
      </c>
      <c r="J5730" s="19">
        <f>AVERAGE(D5486:D5729)-I5730*_xlfn.NORM.S.INV(0.95)</f>
        <v>-1.8381824412256838E-2</v>
      </c>
      <c r="K5730" s="26">
        <f t="shared" si="169"/>
        <v>0</v>
      </c>
      <c r="L5730" s="4">
        <f>0.94*L5729+(1-0.94)*D5729^2</f>
        <v>1.6146813929916162E-4</v>
      </c>
      <c r="M5730" s="4">
        <f t="shared" si="170"/>
        <v>1.2707011422799683E-2</v>
      </c>
      <c r="N5730" s="4">
        <f>D5730/M5730</f>
        <v>-0.38202457797444084</v>
      </c>
      <c r="O5730" s="18">
        <f>AVERAGE(D5486:D5729)-M5730*_xlfn.PERCENTILE.EXC(N5486:N5729,0.95)</f>
        <v>-2.0650307258424764E-2</v>
      </c>
      <c r="P5730" s="4">
        <f>LN(C5730/C5729)</f>
        <v>1.2800413513000049E-2</v>
      </c>
      <c r="Q5730">
        <f>$Y$3*D5730+$Y$4*P5730</f>
        <v>9.0977605886732749E-3</v>
      </c>
    </row>
    <row r="5731" spans="1:17" x14ac:dyDescent="0.25">
      <c r="A5731" s="5">
        <v>41173</v>
      </c>
      <c r="B5731">
        <v>21.258595</v>
      </c>
      <c r="C5731">
        <v>25.237926000000002</v>
      </c>
      <c r="D5731" s="10">
        <f t="shared" si="171"/>
        <v>1.9876179287005536E-3</v>
      </c>
      <c r="E5731" s="6">
        <f t="shared" si="164"/>
        <v>1.7056511527535519E-2</v>
      </c>
      <c r="F5731" s="17">
        <f t="shared" si="167"/>
        <v>-2.5496385922326545E-2</v>
      </c>
      <c r="G5731" s="17">
        <f t="shared" si="168"/>
        <v>-2.5737461644120569E-2</v>
      </c>
      <c r="H5731">
        <f t="shared" si="165"/>
        <v>1.53193957471391E-4</v>
      </c>
      <c r="I5731">
        <f t="shared" si="166"/>
        <v>1.2377154659750802E-2</v>
      </c>
      <c r="J5731" s="19">
        <f>AVERAGE(D5487:D5730)-I5731*_xlfn.NORM.S.INV(0.95)</f>
        <v>-1.7786283939181646E-2</v>
      </c>
      <c r="K5731" s="26">
        <f t="shared" si="169"/>
        <v>0</v>
      </c>
      <c r="L5731" s="4">
        <f>0.94*L5730+(1-0.94)*D5730^2</f>
        <v>1.53193957471391E-4</v>
      </c>
      <c r="M5731" s="4">
        <f t="shared" si="170"/>
        <v>1.2377154659750802E-2</v>
      </c>
      <c r="N5731" s="4">
        <f>D5731/M5731</f>
        <v>0.16058762965644091</v>
      </c>
      <c r="O5731" s="18">
        <f>AVERAGE(D5487:D5730)-M5731*_xlfn.PERCENTILE.EXC(N5487:N5730,0.95)</f>
        <v>-1.999588005079244E-2</v>
      </c>
      <c r="P5731" s="4">
        <f>LN(C5731/C5730)</f>
        <v>-8.3017872993017151E-3</v>
      </c>
      <c r="Q5731">
        <f>$Y$3*D5731+$Y$4*P5731</f>
        <v>-6.1438423032001682E-3</v>
      </c>
    </row>
    <row r="5732" spans="1:17" x14ac:dyDescent="0.25">
      <c r="A5732" s="5">
        <v>41176</v>
      </c>
      <c r="B5732">
        <v>20.976191</v>
      </c>
      <c r="C5732">
        <v>24.906172000000002</v>
      </c>
      <c r="D5732" s="10">
        <f t="shared" si="171"/>
        <v>-1.3373251558048645E-2</v>
      </c>
      <c r="E5732" s="6">
        <f t="shared" si="164"/>
        <v>1.7067345241708731E-2</v>
      </c>
      <c r="F5732" s="17">
        <f t="shared" si="167"/>
        <v>-2.5451954732516612E-2</v>
      </c>
      <c r="G5732" s="17">
        <f t="shared" si="168"/>
        <v>-2.5737461644120569E-2</v>
      </c>
      <c r="H5732">
        <f t="shared" si="165"/>
        <v>1.4423935752493704E-4</v>
      </c>
      <c r="I5732">
        <f t="shared" si="166"/>
        <v>1.2009969089258183E-2</v>
      </c>
      <c r="J5732" s="19">
        <f>AVERAGE(D5488:D5731)-I5732*_xlfn.NORM.S.INV(0.95)</f>
        <v>-1.7151131099351614E-2</v>
      </c>
      <c r="K5732" s="26">
        <f t="shared" si="169"/>
        <v>0</v>
      </c>
      <c r="L5732" s="4">
        <f>0.94*L5731+(1-0.94)*D5731^2</f>
        <v>1.4423935752493704E-4</v>
      </c>
      <c r="M5732" s="4">
        <f t="shared" si="170"/>
        <v>1.2009969089258183E-2</v>
      </c>
      <c r="N5732" s="4">
        <f>D5732/M5732</f>
        <v>-1.113512570986531</v>
      </c>
      <c r="O5732" s="18">
        <f>AVERAGE(D5488:D5731)-M5732*_xlfn.PERCENTILE.EXC(N5488:N5731,0.95)</f>
        <v>-1.9295176457893252E-2</v>
      </c>
      <c r="P5732" s="4">
        <f>LN(C5732/C5731)</f>
        <v>-1.3232218898339757E-2</v>
      </c>
      <c r="Q5732">
        <f>$Y$3*D5732+$Y$4*P5732</f>
        <v>-1.3261796965833631E-2</v>
      </c>
    </row>
    <row r="5733" spans="1:17" x14ac:dyDescent="0.25">
      <c r="A5733" s="5">
        <v>41177</v>
      </c>
      <c r="B5733">
        <v>20.452387000000002</v>
      </c>
      <c r="C5733">
        <v>24.590592999999998</v>
      </c>
      <c r="D5733" s="10">
        <f t="shared" si="171"/>
        <v>-2.528843323092473E-2</v>
      </c>
      <c r="E5733" s="6">
        <f t="shared" si="164"/>
        <v>1.7156687242698136E-2</v>
      </c>
      <c r="F5733" s="17">
        <f t="shared" si="167"/>
        <v>-2.5587365063030859E-2</v>
      </c>
      <c r="G5733" s="17">
        <f t="shared" si="168"/>
        <v>-2.5737461644120569E-2</v>
      </c>
      <c r="H5733">
        <f t="shared" si="165"/>
        <v>1.4631562750753186E-4</v>
      </c>
      <c r="I5733">
        <f t="shared" si="166"/>
        <v>1.2096099681613568E-2</v>
      </c>
      <c r="J5733" s="19">
        <f>AVERAGE(D5489:D5732)-I5733*_xlfn.NORM.S.INV(0.95)</f>
        <v>-1.7410393773041932E-2</v>
      </c>
      <c r="K5733" s="26">
        <f t="shared" si="169"/>
        <v>1</v>
      </c>
      <c r="L5733" s="4">
        <f>0.94*L5732+(1-0.94)*D5732^2</f>
        <v>1.4631562750753186E-4</v>
      </c>
      <c r="M5733" s="4">
        <f t="shared" si="170"/>
        <v>1.2096099681613568E-2</v>
      </c>
      <c r="N5733" s="4">
        <f>D5733/M5733</f>
        <v>-2.090627053062724</v>
      </c>
      <c r="O5733" s="18">
        <f>AVERAGE(D5489:D5732)-M5733*_xlfn.PERCENTILE.EXC(N5489:N5732,0.95)</f>
        <v>-1.9569815349073854E-2</v>
      </c>
      <c r="P5733" s="4">
        <f>LN(C5733/C5732)</f>
        <v>-1.2751672810113879E-2</v>
      </c>
      <c r="Q5733">
        <f>$Y$3*D5733+$Y$4*P5733</f>
        <v>-1.5380944261469215E-2</v>
      </c>
    </row>
    <row r="5734" spans="1:17" x14ac:dyDescent="0.25">
      <c r="A5734" s="5">
        <v>41178</v>
      </c>
      <c r="B5734">
        <v>20.198533999999999</v>
      </c>
      <c r="C5734">
        <v>24.412572999999998</v>
      </c>
      <c r="D5734" s="10">
        <f t="shared" si="171"/>
        <v>-1.2489571877414887E-2</v>
      </c>
      <c r="E5734" s="6">
        <f t="shared" si="164"/>
        <v>1.7121766241231389E-2</v>
      </c>
      <c r="F5734" s="17">
        <f t="shared" si="167"/>
        <v>-2.5828413093113709E-2</v>
      </c>
      <c r="G5734" s="17">
        <f t="shared" si="168"/>
        <v>-2.5737461644120569E-2</v>
      </c>
      <c r="H5734">
        <f t="shared" si="165"/>
        <v>1.7590698117357626E-4</v>
      </c>
      <c r="I5734">
        <f t="shared" si="166"/>
        <v>1.3262992919155777E-2</v>
      </c>
      <c r="J5734" s="19">
        <f>AVERAGE(D5490:D5733)-I5734*_xlfn.NORM.S.INV(0.95)</f>
        <v>-1.9423855862794704E-2</v>
      </c>
      <c r="K5734" s="26">
        <f t="shared" si="169"/>
        <v>0</v>
      </c>
      <c r="L5734" s="4">
        <f>0.94*L5733+(1-0.94)*D5733^2</f>
        <v>1.7590698117357626E-4</v>
      </c>
      <c r="M5734" s="4">
        <f t="shared" si="170"/>
        <v>1.3262992919155777E-2</v>
      </c>
      <c r="N5734" s="4">
        <f>D5734/M5734</f>
        <v>-0.94168578340837117</v>
      </c>
      <c r="O5734" s="18">
        <f>AVERAGE(D5490:D5733)-M5734*_xlfn.PERCENTILE.EXC(N5490:N5733,0.95)</f>
        <v>-2.1791593714353401E-2</v>
      </c>
      <c r="P5734" s="4">
        <f>LN(C5734/C5733)</f>
        <v>-7.2656849617268125E-3</v>
      </c>
      <c r="Q5734">
        <f>$Y$3*D5734+$Y$4*P5734</f>
        <v>-8.3612643834829609E-3</v>
      </c>
    </row>
    <row r="5735" spans="1:17" x14ac:dyDescent="0.25">
      <c r="A5735" s="5">
        <v>41179</v>
      </c>
      <c r="B5735">
        <v>20.688631000000001</v>
      </c>
      <c r="C5735">
        <v>24.404489999999999</v>
      </c>
      <c r="D5735" s="10">
        <f t="shared" si="171"/>
        <v>2.3974294821663428E-2</v>
      </c>
      <c r="E5735" s="6">
        <f t="shared" si="164"/>
        <v>1.6903250309825594E-2</v>
      </c>
      <c r="F5735" s="17">
        <f t="shared" si="167"/>
        <v>-2.5739110829018558E-2</v>
      </c>
      <c r="G5735" s="17">
        <f t="shared" si="168"/>
        <v>-2.5737461644120569E-2</v>
      </c>
      <c r="H5735">
        <f t="shared" si="165"/>
        <v>1.7471192664402844E-4</v>
      </c>
      <c r="I5735">
        <f t="shared" si="166"/>
        <v>1.3217863921376572E-2</v>
      </c>
      <c r="J5735" s="19">
        <f>AVERAGE(D5491:D5734)-I5735*_xlfn.NORM.S.INV(0.95)</f>
        <v>-1.9317762938941097E-2</v>
      </c>
      <c r="K5735" s="26">
        <f t="shared" si="169"/>
        <v>0</v>
      </c>
      <c r="L5735" s="4">
        <f>0.94*L5734+(1-0.94)*D5734^2</f>
        <v>1.7471192664402844E-4</v>
      </c>
      <c r="M5735" s="4">
        <f t="shared" si="170"/>
        <v>1.3217863921376572E-2</v>
      </c>
      <c r="N5735" s="4">
        <f>D5735/M5735</f>
        <v>1.8137798183026406</v>
      </c>
      <c r="O5735" s="18">
        <f>AVERAGE(D5491:D5734)-M5735*_xlfn.PERCENTILE.EXC(N5491:N5734,0.95)</f>
        <v>-2.1677444265332659E-2</v>
      </c>
      <c r="P5735" s="4">
        <f>LN(C5735/C5734)</f>
        <v>-3.3115470604473625E-4</v>
      </c>
      <c r="Q5735">
        <f>$Y$3*D5735+$Y$4*P5735</f>
        <v>4.7663044788239985E-3</v>
      </c>
    </row>
    <row r="5736" spans="1:17" x14ac:dyDescent="0.25">
      <c r="A5736" s="5">
        <v>41180</v>
      </c>
      <c r="B5736">
        <v>20.256831999999999</v>
      </c>
      <c r="C5736">
        <v>24.080815999999999</v>
      </c>
      <c r="D5736" s="10">
        <f t="shared" si="171"/>
        <v>-2.109220296991093E-2</v>
      </c>
      <c r="E5736" s="6">
        <f t="shared" si="164"/>
        <v>1.688145935985861E-2</v>
      </c>
      <c r="F5736" s="17">
        <f t="shared" si="167"/>
        <v>-2.5486874249436322E-2</v>
      </c>
      <c r="G5736" s="17">
        <f t="shared" si="168"/>
        <v>-2.5737461644120569E-2</v>
      </c>
      <c r="H5736">
        <f t="shared" si="165"/>
        <v>1.9871521977714903E-4</v>
      </c>
      <c r="I5736">
        <f t="shared" si="166"/>
        <v>1.4096638598515216E-2</v>
      </c>
      <c r="J5736" s="19">
        <f>AVERAGE(D5492:D5735)-I5736*_xlfn.NORM.S.INV(0.95)</f>
        <v>-2.087040879664297E-2</v>
      </c>
      <c r="K5736" s="26">
        <f t="shared" si="169"/>
        <v>1</v>
      </c>
      <c r="L5736" s="4">
        <f>0.94*L5735+(1-0.94)*D5735^2</f>
        <v>1.9871521977714903E-4</v>
      </c>
      <c r="M5736" s="4">
        <f t="shared" si="170"/>
        <v>1.4096638598515216E-2</v>
      </c>
      <c r="N5736" s="4">
        <f>D5736/M5736</f>
        <v>-1.4962576235821601</v>
      </c>
      <c r="O5736" s="18">
        <f>AVERAGE(D5492:D5735)-M5736*_xlfn.PERCENTILE.EXC(N5492:N5735,0.95)</f>
        <v>-2.299070768562729E-2</v>
      </c>
      <c r="P5736" s="4">
        <f>LN(C5736/C5735)</f>
        <v>-1.3351624854002299E-2</v>
      </c>
      <c r="Q5736">
        <f>$Y$3*D5736+$Y$4*P5736</f>
        <v>-1.4975017211677114E-2</v>
      </c>
    </row>
    <row r="5737" spans="1:17" x14ac:dyDescent="0.25">
      <c r="A5737" s="5">
        <v>41183</v>
      </c>
      <c r="B5737">
        <v>20.022713</v>
      </c>
      <c r="C5737">
        <v>23.862341000000001</v>
      </c>
      <c r="D5737" s="10">
        <f t="shared" si="171"/>
        <v>-1.1624840176516256E-2</v>
      </c>
      <c r="E5737" s="6">
        <f t="shared" si="164"/>
        <v>1.6903377494331233E-2</v>
      </c>
      <c r="F5737" s="17">
        <f t="shared" si="167"/>
        <v>-2.5656730966607911E-2</v>
      </c>
      <c r="G5737" s="17">
        <f t="shared" si="168"/>
        <v>-2.5737461644120569E-2</v>
      </c>
      <c r="H5737">
        <f t="shared" si="165"/>
        <v>2.1348516815795527E-4</v>
      </c>
      <c r="I5737">
        <f t="shared" si="166"/>
        <v>1.4611131652201183E-2</v>
      </c>
      <c r="J5737" s="19">
        <f>AVERAGE(D5493:D5736)-I5737*_xlfn.NORM.S.INV(0.95)</f>
        <v>-2.1922374202299172E-2</v>
      </c>
      <c r="K5737" s="26">
        <f t="shared" si="169"/>
        <v>0</v>
      </c>
      <c r="L5737" s="4">
        <f>0.94*L5736+(1-0.94)*D5736^2</f>
        <v>2.1348516815795527E-4</v>
      </c>
      <c r="M5737" s="4">
        <f t="shared" si="170"/>
        <v>1.4611131652201183E-2</v>
      </c>
      <c r="N5737" s="4">
        <f>D5737/M5737</f>
        <v>-0.79561531941743613</v>
      </c>
      <c r="O5737" s="18">
        <f>AVERAGE(D5493:D5736)-M5737*_xlfn.PERCENTILE.EXC(N5493:N5736,0.95)</f>
        <v>-2.4120058848355778E-2</v>
      </c>
      <c r="P5737" s="4">
        <f>LN(C5737/C5736)</f>
        <v>-9.1139810544265936E-3</v>
      </c>
      <c r="Q5737">
        <f>$Y$3*D5737+$Y$4*P5737</f>
        <v>-9.640570858051355E-3</v>
      </c>
    </row>
    <row r="5738" spans="1:17" x14ac:dyDescent="0.25">
      <c r="A5738" s="5">
        <v>41184</v>
      </c>
      <c r="B5738">
        <v>20.081015000000001</v>
      </c>
      <c r="C5738">
        <v>23.999907</v>
      </c>
      <c r="D5738" s="10">
        <f t="shared" si="171"/>
        <v>2.9075621634654762E-3</v>
      </c>
      <c r="E5738" s="6">
        <f t="shared" si="164"/>
        <v>1.6881763788776483E-2</v>
      </c>
      <c r="F5738" s="17">
        <f t="shared" si="167"/>
        <v>-2.5759833361200711E-2</v>
      </c>
      <c r="G5738" s="17">
        <f t="shared" si="168"/>
        <v>-2.5737461644120569E-2</v>
      </c>
      <c r="H5738">
        <f t="shared" si="165"/>
        <v>2.0878427261625075E-4</v>
      </c>
      <c r="I5738">
        <f t="shared" si="166"/>
        <v>1.4449369280915024E-2</v>
      </c>
      <c r="J5738" s="19">
        <f>AVERAGE(D5494:D5737)-I5738*_xlfn.NORM.S.INV(0.95)</f>
        <v>-2.1723349050794358E-2</v>
      </c>
      <c r="K5738" s="26">
        <f t="shared" si="169"/>
        <v>0</v>
      </c>
      <c r="L5738" s="4">
        <f>0.94*L5737+(1-0.94)*D5737^2</f>
        <v>2.0878427261625075E-4</v>
      </c>
      <c r="M5738" s="4">
        <f t="shared" si="170"/>
        <v>1.4449369280915024E-2</v>
      </c>
      <c r="N5738" s="4">
        <f>D5738/M5738</f>
        <v>0.20122415774270747</v>
      </c>
      <c r="O5738" s="18">
        <f>AVERAGE(D5494:D5737)-M5738*_xlfn.PERCENTILE.EXC(N5494:N5737,0.95)</f>
        <v>-2.3896702749177122E-2</v>
      </c>
      <c r="P5738" s="4">
        <f>LN(C5738/C5737)</f>
        <v>5.7484294852077284E-3</v>
      </c>
      <c r="Q5738">
        <f>$Y$3*D5738+$Y$4*P5738</f>
        <v>5.1526287284391703E-3</v>
      </c>
    </row>
    <row r="5739" spans="1:17" x14ac:dyDescent="0.25">
      <c r="A5739" s="5">
        <v>41185</v>
      </c>
      <c r="B5739">
        <v>20.388930999999999</v>
      </c>
      <c r="C5739">
        <v>24.161736999999999</v>
      </c>
      <c r="D5739" s="10">
        <f t="shared" si="171"/>
        <v>1.521731419657198E-2</v>
      </c>
      <c r="E5739" s="6">
        <f t="shared" si="164"/>
        <v>1.6788237784313407E-2</v>
      </c>
      <c r="F5739" s="17">
        <f t="shared" si="167"/>
        <v>-2.5775463881125307E-2</v>
      </c>
      <c r="G5739" s="17">
        <f t="shared" si="168"/>
        <v>-2.5737461644120569E-2</v>
      </c>
      <c r="H5739">
        <f t="shared" si="165"/>
        <v>1.9676445132334067E-4</v>
      </c>
      <c r="I5739">
        <f t="shared" si="166"/>
        <v>1.4027275263690403E-2</v>
      </c>
      <c r="J5739" s="19">
        <f>AVERAGE(D5495:D5738)-I5739*_xlfn.NORM.S.INV(0.95)</f>
        <v>-2.1080248077546111E-2</v>
      </c>
      <c r="K5739" s="26">
        <f t="shared" si="169"/>
        <v>0</v>
      </c>
      <c r="L5739" s="4">
        <f>0.94*L5738+(1-0.94)*D5738^2</f>
        <v>1.9676445132334067E-4</v>
      </c>
      <c r="M5739" s="4">
        <f t="shared" si="170"/>
        <v>1.4027275263690403E-2</v>
      </c>
      <c r="N5739" s="4">
        <f>D5739/M5739</f>
        <v>1.0848374976972179</v>
      </c>
      <c r="O5739" s="18">
        <f>AVERAGE(D5495:D5738)-M5739*_xlfn.PERCENTILE.EXC(N5495:N5738,0.95)</f>
        <v>-2.3190113911817602E-2</v>
      </c>
      <c r="P5739" s="4">
        <f>LN(C5739/C5738)</f>
        <v>6.7203108371688761E-3</v>
      </c>
      <c r="Q5739">
        <f>$Y$3*D5739+$Y$4*P5739</f>
        <v>8.502344441150278E-3</v>
      </c>
    </row>
    <row r="5740" spans="1:17" x14ac:dyDescent="0.25">
      <c r="A5740" s="5">
        <v>41186</v>
      </c>
      <c r="B5740">
        <v>20.247726</v>
      </c>
      <c r="C5740">
        <v>24.299292000000001</v>
      </c>
      <c r="D5740" s="10">
        <f t="shared" si="171"/>
        <v>-6.9496646008173459E-3</v>
      </c>
      <c r="E5740" s="6">
        <f t="shared" si="164"/>
        <v>1.679236797954424E-2</v>
      </c>
      <c r="F5740" s="17">
        <f t="shared" si="167"/>
        <v>-2.5693214773640963E-2</v>
      </c>
      <c r="G5740" s="17">
        <f t="shared" si="168"/>
        <v>-2.5737461644120569E-2</v>
      </c>
      <c r="H5740">
        <f t="shared" si="165"/>
        <v>1.9885258332537169E-4</v>
      </c>
      <c r="I5740">
        <f t="shared" si="166"/>
        <v>1.4101509966148012E-2</v>
      </c>
      <c r="J5740" s="19">
        <f>AVERAGE(D5496:D5739)-I5740*_xlfn.NORM.S.INV(0.95)</f>
        <v>-2.1273940777300201E-2</v>
      </c>
      <c r="K5740" s="26">
        <f t="shared" si="169"/>
        <v>0</v>
      </c>
      <c r="L5740" s="4">
        <f>0.94*L5739+(1-0.94)*D5739^2</f>
        <v>1.9885258332537169E-4</v>
      </c>
      <c r="M5740" s="4">
        <f t="shared" si="170"/>
        <v>1.4101509966148012E-2</v>
      </c>
      <c r="N5740" s="4">
        <f>D5740/M5740</f>
        <v>-0.49283123704487414</v>
      </c>
      <c r="O5740" s="18">
        <f>AVERAGE(D5496:D5739)-M5740*_xlfn.PERCENTILE.EXC(N5496:N5739,0.95)</f>
        <v>-2.3394972376803234E-2</v>
      </c>
      <c r="P5740" s="4">
        <f>LN(C5740/C5739)</f>
        <v>5.6769479419711642E-3</v>
      </c>
      <c r="Q5740">
        <f>$Y$3*D5740+$Y$4*P5740</f>
        <v>3.028832258834276E-3</v>
      </c>
    </row>
    <row r="5741" spans="1:17" x14ac:dyDescent="0.25">
      <c r="A5741" s="5">
        <v>41187</v>
      </c>
      <c r="B5741">
        <v>19.816227000000001</v>
      </c>
      <c r="C5741">
        <v>24.153645000000001</v>
      </c>
      <c r="D5741" s="10">
        <f t="shared" si="171"/>
        <v>-2.154134343952047E-2</v>
      </c>
      <c r="E5741" s="6">
        <f t="shared" si="164"/>
        <v>1.685756787090768E-2</v>
      </c>
      <c r="F5741" s="17">
        <f t="shared" si="167"/>
        <v>-2.5708923549764007E-2</v>
      </c>
      <c r="G5741" s="17">
        <f t="shared" si="168"/>
        <v>-2.5737461644120569E-2</v>
      </c>
      <c r="H5741">
        <f t="shared" si="165"/>
        <v>1.8981929860968058E-4</v>
      </c>
      <c r="I5741">
        <f t="shared" si="166"/>
        <v>1.3777492464511841E-2</v>
      </c>
      <c r="J5741" s="19">
        <f>AVERAGE(D5497:D5740)-I5741*_xlfn.NORM.S.INV(0.95)</f>
        <v>-2.0749894624055777E-2</v>
      </c>
      <c r="K5741" s="26">
        <f t="shared" si="169"/>
        <v>1</v>
      </c>
      <c r="L5741" s="4">
        <f>0.94*L5740+(1-0.94)*D5740^2</f>
        <v>1.8981929860968058E-4</v>
      </c>
      <c r="M5741" s="4">
        <f t="shared" si="170"/>
        <v>1.3777492464511841E-2</v>
      </c>
      <c r="N5741" s="4">
        <f>D5741/M5741</f>
        <v>-1.5635169821363946</v>
      </c>
      <c r="O5741" s="18">
        <f>AVERAGE(D5497:D5740)-M5741*_xlfn.PERCENTILE.EXC(N5497:N5740,0.95)</f>
        <v>-2.2822190211499668E-2</v>
      </c>
      <c r="P5741" s="4">
        <f>LN(C5741/C5740)</f>
        <v>-6.0119137330172023E-3</v>
      </c>
      <c r="Q5741">
        <f>$Y$3*D5741+$Y$4*P5741</f>
        <v>-9.2688226004275943E-3</v>
      </c>
    </row>
    <row r="5742" spans="1:17" x14ac:dyDescent="0.25">
      <c r="A5742" s="5">
        <v>41190</v>
      </c>
      <c r="B5742">
        <v>19.378361000000002</v>
      </c>
      <c r="C5742">
        <v>24.097006</v>
      </c>
      <c r="D5742" s="10">
        <f t="shared" si="171"/>
        <v>-2.2344116348226029E-2</v>
      </c>
      <c r="E5742" s="6">
        <f t="shared" si="164"/>
        <v>1.6495504709251884E-2</v>
      </c>
      <c r="F5742" s="17">
        <f t="shared" si="167"/>
        <v>-2.5926349342047506E-2</v>
      </c>
      <c r="G5742" s="17">
        <f t="shared" si="168"/>
        <v>-2.5737461644120569E-2</v>
      </c>
      <c r="H5742">
        <f t="shared" si="165"/>
        <v>2.0627190932386206E-4</v>
      </c>
      <c r="I5742">
        <f t="shared" si="166"/>
        <v>1.4362169380837356E-2</v>
      </c>
      <c r="J5742" s="19">
        <f>AVERAGE(D5498:D5741)-I5742*_xlfn.NORM.S.INV(0.95)</f>
        <v>-2.1821784084966107E-2</v>
      </c>
      <c r="K5742" s="26">
        <f t="shared" si="169"/>
        <v>1</v>
      </c>
      <c r="L5742" s="4">
        <f>0.94*L5741+(1-0.94)*D5741^2</f>
        <v>2.0627190932386206E-4</v>
      </c>
      <c r="M5742" s="4">
        <f t="shared" si="170"/>
        <v>1.4362169380837356E-2</v>
      </c>
      <c r="N5742" s="4">
        <f>D5742/M5742</f>
        <v>-1.5557619295340257</v>
      </c>
      <c r="O5742" s="18">
        <f>AVERAGE(D5498:D5741)-M5742*_xlfn.PERCENTILE.EXC(N5498:N5741,0.95)</f>
        <v>-2.3982021901150282E-2</v>
      </c>
      <c r="P5742" s="4">
        <f>LN(C5742/C5741)</f>
        <v>-2.3476999725761216E-3</v>
      </c>
      <c r="Q5742">
        <f>$Y$3*D5742+$Y$4*P5742</f>
        <v>-6.5414473954458425E-3</v>
      </c>
    </row>
    <row r="5743" spans="1:17" x14ac:dyDescent="0.25">
      <c r="A5743" s="5">
        <v>41191</v>
      </c>
      <c r="B5743">
        <v>19.307912999999999</v>
      </c>
      <c r="C5743">
        <v>23.692419000000001</v>
      </c>
      <c r="D5743" s="10">
        <f t="shared" si="171"/>
        <v>-3.6420192789978221E-3</v>
      </c>
      <c r="E5743" s="6">
        <f t="shared" si="164"/>
        <v>1.6486230425493808E-2</v>
      </c>
      <c r="F5743" s="17">
        <f t="shared" si="167"/>
        <v>-2.5186459083642001E-2</v>
      </c>
      <c r="G5743" s="17">
        <f t="shared" si="168"/>
        <v>-2.5529826656749459E-2</v>
      </c>
      <c r="H5743">
        <f t="shared" si="165"/>
        <v>2.2385116688741405E-4</v>
      </c>
      <c r="I5743">
        <f t="shared" si="166"/>
        <v>1.4961656555589493E-2</v>
      </c>
      <c r="J5743" s="19">
        <f>AVERAGE(D5499:D5742)-I5743*_xlfn.NORM.S.INV(0.95)</f>
        <v>-2.2663503384897598E-2</v>
      </c>
      <c r="K5743" s="26">
        <f t="shared" si="169"/>
        <v>0</v>
      </c>
      <c r="L5743" s="4">
        <f>0.94*L5742+(1-0.94)*D5742^2</f>
        <v>2.2385116688741405E-4</v>
      </c>
      <c r="M5743" s="4">
        <f t="shared" si="170"/>
        <v>1.4961656555589493E-2</v>
      </c>
      <c r="N5743" s="4">
        <f>D5743/M5743</f>
        <v>-0.24342353171027761</v>
      </c>
      <c r="O5743" s="18">
        <f>AVERAGE(D5499:D5742)-M5743*_xlfn.PERCENTILE.EXC(N5499:N5742,0.95)</f>
        <v>-2.4913911065457893E-2</v>
      </c>
      <c r="P5743" s="4">
        <f>LN(C5743/C5742)</f>
        <v>-1.6932476861034596E-2</v>
      </c>
      <c r="Q5743">
        <f>$Y$3*D5743+$Y$4*P5743</f>
        <v>-1.4145136310289809E-2</v>
      </c>
    </row>
    <row r="5744" spans="1:17" x14ac:dyDescent="0.25">
      <c r="A5744" s="5">
        <v>41192</v>
      </c>
      <c r="B5744">
        <v>19.461563000000002</v>
      </c>
      <c r="C5744">
        <v>23.449670999999999</v>
      </c>
      <c r="D5744" s="10">
        <f t="shared" si="171"/>
        <v>7.9263802509474471E-3</v>
      </c>
      <c r="E5744" s="6">
        <f t="shared" si="164"/>
        <v>1.6482274408447281E-2</v>
      </c>
      <c r="F5744" s="17">
        <f t="shared" si="167"/>
        <v>-2.5151956840563244E-2</v>
      </c>
      <c r="G5744" s="17">
        <f t="shared" si="168"/>
        <v>-2.5529826656749459E-2</v>
      </c>
      <c r="H5744">
        <f t="shared" si="165"/>
        <v>2.1121595513988472E-4</v>
      </c>
      <c r="I5744">
        <f t="shared" si="166"/>
        <v>1.4533270627765958E-2</v>
      </c>
      <c r="J5744" s="19">
        <f>AVERAGE(D5500:D5743)-I5744*_xlfn.NORM.S.INV(0.95)</f>
        <v>-2.1939623833980178E-2</v>
      </c>
      <c r="K5744" s="26">
        <f t="shared" si="169"/>
        <v>0</v>
      </c>
      <c r="L5744" s="4">
        <f>0.94*L5743+(1-0.94)*D5743^2</f>
        <v>2.1121595513988472E-4</v>
      </c>
      <c r="M5744" s="4">
        <f t="shared" si="170"/>
        <v>1.4533270627765958E-2</v>
      </c>
      <c r="N5744" s="4">
        <f>D5744/M5744</f>
        <v>0.54539548969823892</v>
      </c>
      <c r="O5744" s="18">
        <f>AVERAGE(D5500:D5743)-M5744*_xlfn.PERCENTILE.EXC(N5500:N5743,0.95)</f>
        <v>-2.4125597273677094E-2</v>
      </c>
      <c r="P5744" s="4">
        <f>LN(C5744/C5743)</f>
        <v>-1.0298658609827233E-2</v>
      </c>
      <c r="Q5744">
        <f>$Y$3*D5744+$Y$4*P5744</f>
        <v>-6.4764132475458999E-3</v>
      </c>
    </row>
    <row r="5745" spans="1:17" x14ac:dyDescent="0.25">
      <c r="A5745" s="5">
        <v>41193</v>
      </c>
      <c r="B5745">
        <v>19.072579999999999</v>
      </c>
      <c r="C5745">
        <v>23.425398000000001</v>
      </c>
      <c r="D5745" s="10">
        <f t="shared" si="171"/>
        <v>-2.0189690640396607E-2</v>
      </c>
      <c r="E5745" s="6">
        <f t="shared" si="164"/>
        <v>1.6428097410596348E-2</v>
      </c>
      <c r="F5745" s="17">
        <f t="shared" si="167"/>
        <v>-2.5087588952951757E-2</v>
      </c>
      <c r="G5745" s="17">
        <f t="shared" si="168"/>
        <v>-2.5529826656749459E-2</v>
      </c>
      <c r="H5745">
        <f t="shared" si="165"/>
        <v>2.023126480644482E-4</v>
      </c>
      <c r="I5745">
        <f t="shared" si="166"/>
        <v>1.42236650714381E-2</v>
      </c>
      <c r="J5745" s="19">
        <f>AVERAGE(D5501:D5744)-I5745*_xlfn.NORM.S.INV(0.95)</f>
        <v>-2.1372507193105746E-2</v>
      </c>
      <c r="K5745" s="26">
        <f t="shared" si="169"/>
        <v>0</v>
      </c>
      <c r="L5745" s="4">
        <f>0.94*L5744+(1-0.94)*D5744^2</f>
        <v>2.023126480644482E-4</v>
      </c>
      <c r="M5745" s="4">
        <f t="shared" si="170"/>
        <v>1.42236650714381E-2</v>
      </c>
      <c r="N5745" s="4">
        <f>D5745/M5745</f>
        <v>-1.419443620121414</v>
      </c>
      <c r="O5745" s="18">
        <f>AVERAGE(D5501:D5744)-M5745*_xlfn.PERCENTILE.EXC(N5501:N5744,0.95)</f>
        <v>-2.351191234543985E-2</v>
      </c>
      <c r="P5745" s="4">
        <f>LN(C5745/C5744)</f>
        <v>-1.0356465680946697E-3</v>
      </c>
      <c r="Q5745">
        <f>$Y$3*D5745+$Y$4*P5745</f>
        <v>-5.0527275018346571E-3</v>
      </c>
    </row>
    <row r="5746" spans="1:17" x14ac:dyDescent="0.25">
      <c r="A5746" s="5">
        <v>41194</v>
      </c>
      <c r="B5746">
        <v>19.121469000000001</v>
      </c>
      <c r="C5746">
        <v>23.627686000000001</v>
      </c>
      <c r="D5746" s="10">
        <f t="shared" si="171"/>
        <v>2.5600337215158906E-3</v>
      </c>
      <c r="E5746" s="6">
        <f t="shared" si="164"/>
        <v>1.6368953286787429E-2</v>
      </c>
      <c r="F5746" s="17">
        <f t="shared" si="167"/>
        <v>-2.521363095389928E-2</v>
      </c>
      <c r="G5746" s="17">
        <f t="shared" si="168"/>
        <v>-2.5529826656749459E-2</v>
      </c>
      <c r="H5746">
        <f t="shared" si="165"/>
        <v>2.1463130566987641E-4</v>
      </c>
      <c r="I5746">
        <f t="shared" si="166"/>
        <v>1.4650300531725498E-2</v>
      </c>
      <c r="J5746" s="19">
        <f>AVERAGE(D5502:D5745)-I5746*_xlfn.NORM.S.INV(0.95)</f>
        <v>-2.2289415309705556E-2</v>
      </c>
      <c r="K5746" s="26">
        <f t="shared" si="169"/>
        <v>0</v>
      </c>
      <c r="L5746" s="4">
        <f>0.94*L5745+(1-0.94)*D5745^2</f>
        <v>2.1463130566987641E-4</v>
      </c>
      <c r="M5746" s="4">
        <f t="shared" si="170"/>
        <v>1.4650300531725498E-2</v>
      </c>
      <c r="N5746" s="4">
        <f>D5746/M5746</f>
        <v>0.17474274442166493</v>
      </c>
      <c r="O5746" s="18">
        <f>AVERAGE(D5502:D5745)-M5746*_xlfn.PERCENTILE.EXC(N5502:N5745,0.95)</f>
        <v>-2.4492991412165599E-2</v>
      </c>
      <c r="P5746" s="4">
        <f>LN(C5746/C5745)</f>
        <v>8.5983416638983137E-3</v>
      </c>
      <c r="Q5746">
        <f>$Y$3*D5746+$Y$4*P5746</f>
        <v>7.3319578331086811E-3</v>
      </c>
    </row>
    <row r="5747" spans="1:17" x14ac:dyDescent="0.25">
      <c r="A5747" s="5">
        <v>41197</v>
      </c>
      <c r="B5747">
        <v>19.274815</v>
      </c>
      <c r="C5747">
        <v>23.878526999999998</v>
      </c>
      <c r="D5747" s="10">
        <f t="shared" si="171"/>
        <v>7.9875862626864504E-3</v>
      </c>
      <c r="E5747" s="6">
        <f t="shared" si="164"/>
        <v>1.6370220878738743E-2</v>
      </c>
      <c r="F5747" s="17">
        <f t="shared" si="167"/>
        <v>-2.5024246313031354E-2</v>
      </c>
      <c r="G5747" s="17">
        <f t="shared" si="168"/>
        <v>-2.5529826656749459E-2</v>
      </c>
      <c r="H5747">
        <f t="shared" si="165"/>
        <v>2.0214665368900172E-4</v>
      </c>
      <c r="I5747">
        <f t="shared" si="166"/>
        <v>1.4217828726250775E-2</v>
      </c>
      <c r="J5747" s="19">
        <f>AVERAGE(D5503:D5746)-I5747*_xlfn.NORM.S.INV(0.95)</f>
        <v>-2.1485961277608247E-2</v>
      </c>
      <c r="K5747" s="26">
        <f t="shared" si="169"/>
        <v>0</v>
      </c>
      <c r="L5747" s="4">
        <f>0.94*L5746+(1-0.94)*D5746^2</f>
        <v>2.0214665368900172E-4</v>
      </c>
      <c r="M5747" s="4">
        <f t="shared" si="170"/>
        <v>1.4217828726250775E-2</v>
      </c>
      <c r="N5747" s="4">
        <f>D5747/M5747</f>
        <v>0.56180070926995673</v>
      </c>
      <c r="O5747" s="18">
        <f>AVERAGE(D5503:D5746)-M5747*_xlfn.PERCENTILE.EXC(N5503:N5746,0.95)</f>
        <v>-2.3624488575542529E-2</v>
      </c>
      <c r="P5747" s="4">
        <f>LN(C5747/C5746)</f>
        <v>1.0560443165889177E-2</v>
      </c>
      <c r="Q5747">
        <f>$Y$3*D5747+$Y$4*P5747</f>
        <v>1.0020850880725615E-2</v>
      </c>
    </row>
    <row r="5748" spans="1:17" x14ac:dyDescent="0.25">
      <c r="A5748" s="5">
        <v>41198</v>
      </c>
      <c r="B5748">
        <v>19.731204999999999</v>
      </c>
      <c r="C5748">
        <v>23.862341000000001</v>
      </c>
      <c r="D5748" s="10">
        <f t="shared" si="171"/>
        <v>2.3402071196821035E-2</v>
      </c>
      <c r="E5748" s="6">
        <f t="shared" si="164"/>
        <v>1.6419381366921747E-2</v>
      </c>
      <c r="F5748" s="17">
        <f t="shared" si="167"/>
        <v>-2.5022649843805957E-2</v>
      </c>
      <c r="G5748" s="17">
        <f t="shared" si="168"/>
        <v>-2.5529826656749459E-2</v>
      </c>
      <c r="H5748">
        <f t="shared" si="165"/>
        <v>1.9384594652589304E-4</v>
      </c>
      <c r="I5748">
        <f t="shared" si="166"/>
        <v>1.3922856981449355E-2</v>
      </c>
      <c r="J5748" s="19">
        <f>AVERAGE(D5504:D5747)-I5748*_xlfn.NORM.S.INV(0.95)</f>
        <v>-2.0997094460879419E-2</v>
      </c>
      <c r="K5748" s="26">
        <f t="shared" si="169"/>
        <v>0</v>
      </c>
      <c r="L5748" s="4">
        <f>0.94*L5747+(1-0.94)*D5747^2</f>
        <v>1.9384594652589304E-4</v>
      </c>
      <c r="M5748" s="4">
        <f t="shared" si="170"/>
        <v>1.3922856981449355E-2</v>
      </c>
      <c r="N5748" s="4">
        <f>D5748/M5748</f>
        <v>1.6808382954735275</v>
      </c>
      <c r="O5748" s="18">
        <f>AVERAGE(D5504:D5747)-M5748*_xlfn.PERCENTILE.EXC(N5504:N5747,0.95)</f>
        <v>-2.3091254567414607E-2</v>
      </c>
      <c r="P5748" s="4">
        <f>LN(C5748/C5747)</f>
        <v>-6.7807734958551149E-4</v>
      </c>
      <c r="Q5748">
        <f>$Y$3*D5748+$Y$4*P5748</f>
        <v>4.3721305982638613E-3</v>
      </c>
    </row>
    <row r="5749" spans="1:17" x14ac:dyDescent="0.25">
      <c r="A5749" s="5">
        <v>41199</v>
      </c>
      <c r="B5749">
        <v>19.573912</v>
      </c>
      <c r="C5749">
        <v>23.943266000000001</v>
      </c>
      <c r="D5749" s="10">
        <f t="shared" si="171"/>
        <v>-8.0037334415403397E-3</v>
      </c>
      <c r="E5749" s="6">
        <f t="shared" ref="E5749:E5812" si="172">_xlfn.STDEV.P(D5506:D5749)</f>
        <v>1.6431507937324639E-2</v>
      </c>
      <c r="F5749" s="17">
        <f t="shared" si="167"/>
        <v>-2.5049233681199989E-2</v>
      </c>
      <c r="G5749" s="17">
        <f t="shared" si="168"/>
        <v>-2.5529826656749459E-2</v>
      </c>
      <c r="H5749">
        <f t="shared" ref="H5749:H5812" si="173">0.94*H5748+(1-0.94)*D5748^2</f>
        <v>2.1507460591240431E-4</v>
      </c>
      <c r="I5749">
        <f t="shared" ref="I5749:I5812" si="174">SQRT(H5749)</f>
        <v>1.466542211845279E-2</v>
      </c>
      <c r="J5749" s="19">
        <f>AVERAGE(D5505:D5748)-I5749*_xlfn.NORM.S.INV(0.95)</f>
        <v>-2.2164227449830747E-2</v>
      </c>
      <c r="K5749" s="26">
        <f t="shared" si="169"/>
        <v>0</v>
      </c>
      <c r="L5749" s="4">
        <f>0.94*L5748+(1-0.94)*D5748^2</f>
        <v>2.1507460591240431E-4</v>
      </c>
      <c r="M5749" s="4">
        <f t="shared" si="170"/>
        <v>1.466542211845279E-2</v>
      </c>
      <c r="N5749" s="4">
        <f>D5749/M5749</f>
        <v>-0.54575540866768713</v>
      </c>
      <c r="O5749" s="18">
        <f>AVERAGE(D5505:D5748)-M5749*_xlfn.PERCENTILE.EXC(N5505:N5748,0.95)</f>
        <v>-2.4370078015334834E-2</v>
      </c>
      <c r="P5749" s="4">
        <f>LN(C5749/C5748)</f>
        <v>3.3855893639547709E-3</v>
      </c>
      <c r="Q5749">
        <f>$Y$3*D5749+$Y$4*P5749</f>
        <v>9.9696420900252094E-4</v>
      </c>
    </row>
    <row r="5750" spans="1:17" x14ac:dyDescent="0.25">
      <c r="A5750" s="5">
        <v>41200</v>
      </c>
      <c r="B5750">
        <v>19.210433999999999</v>
      </c>
      <c r="C5750">
        <v>23.870436000000002</v>
      </c>
      <c r="D5750" s="10">
        <f t="shared" si="171"/>
        <v>-1.8744090308787969E-2</v>
      </c>
      <c r="E5750" s="6">
        <f t="shared" si="172"/>
        <v>1.6483835029390593E-2</v>
      </c>
      <c r="F5750" s="17">
        <f t="shared" ref="F5750:F5813" si="175">AVERAGE(D5506:D5749)-E5749*_xlfn.NORM.S.INV(0.95)</f>
        <v>-2.5104613083425285E-2</v>
      </c>
      <c r="G5750" s="17">
        <f t="shared" ref="G5750:G5813" si="176">_xlfn.PERCENTILE.EXC(D5506:D5749,0.05)</f>
        <v>-2.5529826656749459E-2</v>
      </c>
      <c r="H5750">
        <f t="shared" si="173"/>
        <v>2.060137144978539E-4</v>
      </c>
      <c r="I5750">
        <f t="shared" si="174"/>
        <v>1.4353177853627186E-2</v>
      </c>
      <c r="J5750" s="19">
        <f>AVERAGE(D5506:D5749)-I5750*_xlfn.NORM.S.INV(0.95)</f>
        <v>-2.1686064307253176E-2</v>
      </c>
      <c r="K5750" s="26">
        <f t="shared" ref="K5750:K5813" si="177">IF(J5750&lt;=D5750,0,1)</f>
        <v>0</v>
      </c>
      <c r="L5750" s="4">
        <f>0.94*L5749+(1-0.94)*D5749^2</f>
        <v>2.060137144978539E-4</v>
      </c>
      <c r="M5750" s="4">
        <f t="shared" si="170"/>
        <v>1.4353177853627186E-2</v>
      </c>
      <c r="N5750" s="4">
        <f>D5750/M5750</f>
        <v>-1.3059191838865953</v>
      </c>
      <c r="O5750" s="18">
        <f>AVERAGE(D5506:D5749)-M5750*_xlfn.PERCENTILE.EXC(N5506:N5749,0.95)</f>
        <v>-2.3844949692854642E-2</v>
      </c>
      <c r="P5750" s="4">
        <f>LN(C5750/C5749)</f>
        <v>-3.0464094298978087E-3</v>
      </c>
      <c r="Q5750">
        <f>$Y$3*D5750+$Y$4*P5750</f>
        <v>-6.3386047660102416E-3</v>
      </c>
    </row>
    <row r="5751" spans="1:17" x14ac:dyDescent="0.25">
      <c r="A5751" s="5">
        <v>41201</v>
      </c>
      <c r="B5751">
        <v>18.518103</v>
      </c>
      <c r="C5751">
        <v>23.174548999999999</v>
      </c>
      <c r="D5751" s="10">
        <f t="shared" si="171"/>
        <v>-3.6704774758925619E-2</v>
      </c>
      <c r="E5751" s="6">
        <f t="shared" si="172"/>
        <v>1.6605146072920528E-2</v>
      </c>
      <c r="F5751" s="17">
        <f t="shared" si="175"/>
        <v>-2.5265783017252932E-2</v>
      </c>
      <c r="G5751" s="17">
        <f t="shared" si="176"/>
        <v>-2.5529826656749459E-2</v>
      </c>
      <c r="H5751">
        <f t="shared" si="173"/>
        <v>2.147333469182226E-4</v>
      </c>
      <c r="I5751">
        <f t="shared" si="174"/>
        <v>1.4653782682919199E-2</v>
      </c>
      <c r="J5751" s="19">
        <f>AVERAGE(D5507:D5750)-I5751*_xlfn.NORM.S.INV(0.95)</f>
        <v>-2.2255614777648407E-2</v>
      </c>
      <c r="K5751" s="26">
        <f t="shared" si="177"/>
        <v>1</v>
      </c>
      <c r="L5751" s="4">
        <f>0.94*L5750+(1-0.94)*D5750^2</f>
        <v>2.147333469182226E-4</v>
      </c>
      <c r="M5751" s="4">
        <f t="shared" si="170"/>
        <v>1.4653782682919199E-2</v>
      </c>
      <c r="N5751" s="4">
        <f>D5751/M5751</f>
        <v>-2.5047986279822196</v>
      </c>
      <c r="O5751" s="18">
        <f>AVERAGE(D5507:D5750)-M5751*_xlfn.PERCENTILE.EXC(N5507:N5750,0.95)</f>
        <v>-2.4459714636268878E-2</v>
      </c>
      <c r="P5751" s="4">
        <f>LN(C5751/C5750)</f>
        <v>-2.9586055152402913E-2</v>
      </c>
      <c r="Q5751">
        <f>$Y$3*D5751+$Y$4*P5751</f>
        <v>-3.1079028265342326E-2</v>
      </c>
    </row>
    <row r="5752" spans="1:17" x14ac:dyDescent="0.25">
      <c r="A5752" s="5">
        <v>41204</v>
      </c>
      <c r="B5752">
        <v>19.252651</v>
      </c>
      <c r="C5752">
        <v>22.656689</v>
      </c>
      <c r="D5752" s="10">
        <f t="shared" si="171"/>
        <v>3.8899971371638864E-2</v>
      </c>
      <c r="E5752" s="6">
        <f t="shared" si="172"/>
        <v>1.6773607171240466E-2</v>
      </c>
      <c r="F5752" s="17">
        <f t="shared" si="175"/>
        <v>-2.5531151204606254E-2</v>
      </c>
      <c r="G5752" s="17">
        <f t="shared" si="176"/>
        <v>-2.5737461644120569E-2</v>
      </c>
      <c r="H5752">
        <f t="shared" si="173"/>
        <v>2.8268377550933713E-4</v>
      </c>
      <c r="I5752">
        <f t="shared" si="174"/>
        <v>1.6813202416831159E-2</v>
      </c>
      <c r="J5752" s="19">
        <f>AVERAGE(D5508:D5751)-I5752*_xlfn.NORM.S.INV(0.95)</f>
        <v>-2.5873373436497919E-2</v>
      </c>
      <c r="K5752" s="26">
        <f t="shared" si="177"/>
        <v>0</v>
      </c>
      <c r="L5752" s="4">
        <f>0.94*L5751+(1-0.94)*D5751^2</f>
        <v>2.8268377550933713E-4</v>
      </c>
      <c r="M5752" s="4">
        <f t="shared" si="170"/>
        <v>1.6813202416831159E-2</v>
      </c>
      <c r="N5752" s="4">
        <f>D5752/M5752</f>
        <v>2.3136562807747647</v>
      </c>
      <c r="O5752" s="18">
        <f>AVERAGE(D5508:D5751)-M5752*_xlfn.PERCENTILE.EXC(N5508:N5751,0.95)</f>
        <v>-2.8402275213722347E-2</v>
      </c>
      <c r="P5752" s="4">
        <f>LN(C5752/C5751)</f>
        <v>-2.2599522217934691E-2</v>
      </c>
      <c r="Q5752">
        <f>$Y$3*D5752+$Y$4*P5752</f>
        <v>-9.7015440050418032E-3</v>
      </c>
    </row>
    <row r="5753" spans="1:17" x14ac:dyDescent="0.25">
      <c r="A5753" s="5">
        <v>41205</v>
      </c>
      <c r="B5753">
        <v>18.624998000000001</v>
      </c>
      <c r="C5753">
        <v>22.697140000000001</v>
      </c>
      <c r="D5753" s="10">
        <f t="shared" si="171"/>
        <v>-3.3144108654698606E-2</v>
      </c>
      <c r="E5753" s="6">
        <f t="shared" si="172"/>
        <v>1.6904073413908996E-2</v>
      </c>
      <c r="F5753" s="17">
        <f t="shared" si="175"/>
        <v>-2.5658109808644643E-2</v>
      </c>
      <c r="G5753" s="17">
        <f t="shared" si="176"/>
        <v>-2.5737461644120569E-2</v>
      </c>
      <c r="H5753">
        <f t="shared" si="173"/>
        <v>3.5651521534163635E-4</v>
      </c>
      <c r="I5753">
        <f t="shared" si="174"/>
        <v>1.8881610507094894E-2</v>
      </c>
      <c r="J5753" s="19">
        <f>AVERAGE(D5509:D5752)-I5753*_xlfn.NORM.S.INV(0.95)</f>
        <v>-2.9125466741250602E-2</v>
      </c>
      <c r="K5753" s="26">
        <f t="shared" si="177"/>
        <v>1</v>
      </c>
      <c r="L5753" s="4">
        <f>0.94*L5752+(1-0.94)*D5752^2</f>
        <v>3.5651521534163635E-4</v>
      </c>
      <c r="M5753" s="4">
        <f t="shared" si="170"/>
        <v>1.8881610507094894E-2</v>
      </c>
      <c r="N5753" s="4">
        <f>D5753/M5753</f>
        <v>-1.755364492994095</v>
      </c>
      <c r="O5753" s="18">
        <f>AVERAGE(D5509:D5752)-M5753*_xlfn.PERCENTILE.EXC(N5509:N5752,0.95)</f>
        <v>-3.2845836283546863E-2</v>
      </c>
      <c r="P5753" s="4">
        <f>LN(C5753/C5752)</f>
        <v>1.7837969414236092E-3</v>
      </c>
      <c r="Q5753">
        <f>$Y$3*D5753+$Y$4*P5753</f>
        <v>-5.5414563103713E-3</v>
      </c>
    </row>
    <row r="5754" spans="1:17" x14ac:dyDescent="0.25">
      <c r="A5754" s="5">
        <v>41206</v>
      </c>
      <c r="B5754">
        <v>18.730362</v>
      </c>
      <c r="C5754">
        <v>22.575768</v>
      </c>
      <c r="D5754" s="10">
        <f t="shared" si="171"/>
        <v>5.6411866685949739E-3</v>
      </c>
      <c r="E5754" s="6">
        <f t="shared" si="172"/>
        <v>1.6896485198763102E-2</v>
      </c>
      <c r="F5754" s="17">
        <f t="shared" si="175"/>
        <v>-2.6066503196668915E-2</v>
      </c>
      <c r="G5754" s="17">
        <f t="shared" si="176"/>
        <v>-2.6212426077045638E-2</v>
      </c>
      <c r="H5754">
        <f t="shared" si="173"/>
        <v>4.0103621873200626E-4</v>
      </c>
      <c r="I5754">
        <f t="shared" si="174"/>
        <v>2.0025888712664072E-2</v>
      </c>
      <c r="J5754" s="19">
        <f>AVERAGE(D5510:D5753)-I5754*_xlfn.NORM.S.INV(0.95)</f>
        <v>-3.1201432413498792E-2</v>
      </c>
      <c r="K5754" s="26">
        <f t="shared" si="177"/>
        <v>0</v>
      </c>
      <c r="L5754" s="4">
        <f>0.94*L5753+(1-0.94)*D5753^2</f>
        <v>4.0103621873200626E-4</v>
      </c>
      <c r="M5754" s="4">
        <f t="shared" si="170"/>
        <v>2.0025888712664072E-2</v>
      </c>
      <c r="N5754" s="4">
        <f>D5754/M5754</f>
        <v>0.28169469777526385</v>
      </c>
      <c r="O5754" s="18">
        <f>AVERAGE(D5510:D5753)-M5754*_xlfn.PERCENTILE.EXC(N5510:N5753,0.95)</f>
        <v>-3.5147266715928376E-2</v>
      </c>
      <c r="P5754" s="4">
        <f>LN(C5754/C5753)</f>
        <v>-5.361806702433942E-3</v>
      </c>
      <c r="Q5754">
        <f>$Y$3*D5754+$Y$4*P5754</f>
        <v>-3.0542044687759413E-3</v>
      </c>
    </row>
    <row r="5755" spans="1:17" x14ac:dyDescent="0.25">
      <c r="A5755" s="5">
        <v>41207</v>
      </c>
      <c r="B5755">
        <v>18.508989</v>
      </c>
      <c r="C5755">
        <v>22.559581999999999</v>
      </c>
      <c r="D5755" s="10">
        <f t="shared" si="171"/>
        <v>-1.1889337582732249E-2</v>
      </c>
      <c r="E5755" s="6">
        <f t="shared" si="172"/>
        <v>1.69179707307394E-2</v>
      </c>
      <c r="F5755" s="17">
        <f t="shared" si="175"/>
        <v>-2.6002026553768095E-2</v>
      </c>
      <c r="G5755" s="17">
        <f t="shared" si="176"/>
        <v>-2.6212426077045638E-2</v>
      </c>
      <c r="H5755">
        <f t="shared" si="173"/>
        <v>3.7888342482988188E-4</v>
      </c>
      <c r="I5755">
        <f t="shared" si="174"/>
        <v>1.9464928071531162E-2</v>
      </c>
      <c r="J5755" s="19">
        <f>AVERAGE(D5511:D5754)-I5755*_xlfn.NORM.S.INV(0.95)</f>
        <v>-3.0226739128658291E-2</v>
      </c>
      <c r="K5755" s="26">
        <f t="shared" si="177"/>
        <v>0</v>
      </c>
      <c r="L5755" s="4">
        <f>0.94*L5754+(1-0.94)*D5754^2</f>
        <v>3.7888342482988188E-4</v>
      </c>
      <c r="M5755" s="4">
        <f t="shared" si="170"/>
        <v>1.9464928071531162E-2</v>
      </c>
      <c r="N5755" s="4">
        <f>D5755/M5755</f>
        <v>-0.61080819507991135</v>
      </c>
      <c r="O5755" s="18">
        <f>AVERAGE(D5511:D5754)-M5755*_xlfn.PERCENTILE.EXC(N5511:N5754,0.95)</f>
        <v>-3.4062043617811961E-2</v>
      </c>
      <c r="P5755" s="4">
        <f>LN(C5755/C5754)</f>
        <v>-7.1722056852770578E-4</v>
      </c>
      <c r="Q5755">
        <f>$Y$3*D5755+$Y$4*P5755</f>
        <v>-3.0602922497802165E-3</v>
      </c>
    </row>
    <row r="5756" spans="1:17" x14ac:dyDescent="0.25">
      <c r="A5756" s="5">
        <v>41208</v>
      </c>
      <c r="B5756">
        <v>18.340769000000002</v>
      </c>
      <c r="C5756">
        <v>22.826612000000001</v>
      </c>
      <c r="D5756" s="10">
        <f t="shared" si="171"/>
        <v>-9.1301098124602822E-3</v>
      </c>
      <c r="E5756" s="6">
        <f t="shared" si="172"/>
        <v>1.690692104939245E-2</v>
      </c>
      <c r="F5756" s="17">
        <f t="shared" si="175"/>
        <v>-2.6080867349355923E-2</v>
      </c>
      <c r="G5756" s="17">
        <f t="shared" si="176"/>
        <v>-2.6212426077045638E-2</v>
      </c>
      <c r="H5756">
        <f t="shared" si="173"/>
        <v>3.6463180022945917E-4</v>
      </c>
      <c r="I5756">
        <f t="shared" si="174"/>
        <v>1.9095334514730535E-2</v>
      </c>
      <c r="J5756" s="19">
        <f>AVERAGE(D5512:D5755)-I5756*_xlfn.NORM.S.INV(0.95)</f>
        <v>-2.9662312066646521E-2</v>
      </c>
      <c r="K5756" s="26">
        <f t="shared" si="177"/>
        <v>0</v>
      </c>
      <c r="L5756" s="4">
        <f>0.94*L5755+(1-0.94)*D5755^2</f>
        <v>3.6463180022945917E-4</v>
      </c>
      <c r="M5756" s="4">
        <f t="shared" si="170"/>
        <v>1.9095334514730535E-2</v>
      </c>
      <c r="N5756" s="4">
        <f>D5756/M5756</f>
        <v>-0.47813301230293331</v>
      </c>
      <c r="O5756" s="18">
        <f>AVERAGE(D5512:D5755)-M5756*_xlfn.PERCENTILE.EXC(N5512:N5755,0.95)</f>
        <v>-3.3424793074390412E-2</v>
      </c>
      <c r="P5756" s="4">
        <f>LN(C5756/C5755)</f>
        <v>1.1767150213284791E-2</v>
      </c>
      <c r="Q5756">
        <f>$Y$3*D5756+$Y$4*P5756</f>
        <v>7.3844734010172965E-3</v>
      </c>
    </row>
    <row r="5757" spans="1:17" x14ac:dyDescent="0.25">
      <c r="A5757" s="5">
        <v>41213</v>
      </c>
      <c r="B5757">
        <v>18.077196000000001</v>
      </c>
      <c r="C5757">
        <v>23.093630000000001</v>
      </c>
      <c r="D5757" s="10">
        <f t="shared" si="171"/>
        <v>-1.4475141715478692E-2</v>
      </c>
      <c r="E5757" s="6">
        <f t="shared" si="172"/>
        <v>1.6836470717831918E-2</v>
      </c>
      <c r="F5757" s="17">
        <f t="shared" si="175"/>
        <v>-2.6166218353330085E-2</v>
      </c>
      <c r="G5757" s="17">
        <f t="shared" si="176"/>
        <v>-2.6212426077045638E-2</v>
      </c>
      <c r="H5757">
        <f t="shared" si="173"/>
        <v>3.4775542652694657E-4</v>
      </c>
      <c r="I5757">
        <f t="shared" si="174"/>
        <v>1.8648201696864677E-2</v>
      </c>
      <c r="J5757" s="19">
        <f>AVERAGE(D5513:D5756)-I5757*_xlfn.NORM.S.INV(0.95)</f>
        <v>-2.9030370141865186E-2</v>
      </c>
      <c r="K5757" s="26">
        <f t="shared" si="177"/>
        <v>0</v>
      </c>
      <c r="L5757" s="4">
        <f>0.94*L5756+(1-0.94)*D5756^2</f>
        <v>3.4775542652694657E-4</v>
      </c>
      <c r="M5757" s="4">
        <f t="shared" si="170"/>
        <v>1.8648201696864677E-2</v>
      </c>
      <c r="N5757" s="4">
        <f>D5757/M5757</f>
        <v>-0.77622185510318664</v>
      </c>
      <c r="O5757" s="18">
        <f>AVERAGE(D5513:D5756)-M5757*_xlfn.PERCENTILE.EXC(N5513:N5756,0.95)</f>
        <v>-3.2704749590882175E-2</v>
      </c>
      <c r="P5757" s="4">
        <f>LN(C5757/C5756)</f>
        <v>1.162977362118269E-2</v>
      </c>
      <c r="Q5757">
        <f>$Y$3*D5757+$Y$4*P5757</f>
        <v>6.1549215596568502E-3</v>
      </c>
    </row>
    <row r="5758" spans="1:17" x14ac:dyDescent="0.25">
      <c r="A5758" s="5">
        <v>41214</v>
      </c>
      <c r="B5758">
        <v>18.114241</v>
      </c>
      <c r="C5758">
        <v>23.886623</v>
      </c>
      <c r="D5758" s="10">
        <f t="shared" si="171"/>
        <v>2.0471700495159795E-3</v>
      </c>
      <c r="E5758" s="6">
        <f t="shared" si="172"/>
        <v>1.674396409816558E-2</v>
      </c>
      <c r="F5758" s="17">
        <f t="shared" si="175"/>
        <v>-2.5997673619451406E-2</v>
      </c>
      <c r="G5758" s="17">
        <f t="shared" si="176"/>
        <v>-2.5737461644120569E-2</v>
      </c>
      <c r="H5758">
        <f t="shared" si="173"/>
        <v>3.3946188459632121E-4</v>
      </c>
      <c r="I5758">
        <f t="shared" si="174"/>
        <v>1.8424491433858391E-2</v>
      </c>
      <c r="J5758" s="19">
        <f>AVERAGE(D5514:D5757)-I5758*_xlfn.NORM.S.INV(0.95)</f>
        <v>-2.8609735253881621E-2</v>
      </c>
      <c r="K5758" s="26">
        <f t="shared" si="177"/>
        <v>0</v>
      </c>
      <c r="L5758" s="4">
        <f>0.94*L5757+(1-0.94)*D5757^2</f>
        <v>3.3946188459632121E-4</v>
      </c>
      <c r="M5758" s="4">
        <f t="shared" si="170"/>
        <v>1.8424491433858391E-2</v>
      </c>
      <c r="N5758" s="4">
        <f>D5758/M5758</f>
        <v>0.11111134637637422</v>
      </c>
      <c r="O5758" s="18">
        <f>AVERAGE(D5514:D5757)-M5758*_xlfn.PERCENTILE.EXC(N5514:N5757,0.95)</f>
        <v>-3.2240035579008466E-2</v>
      </c>
      <c r="P5758" s="4">
        <f>LN(C5758/C5757)</f>
        <v>3.3761773206117916E-2</v>
      </c>
      <c r="Q5758">
        <f>$Y$3*D5758+$Y$4*P5758</f>
        <v>2.7110429647514277E-2</v>
      </c>
    </row>
    <row r="5759" spans="1:17" x14ac:dyDescent="0.25">
      <c r="A5759" s="5">
        <v>41215</v>
      </c>
      <c r="B5759">
        <v>17.514828000000001</v>
      </c>
      <c r="C5759">
        <v>23.870436000000002</v>
      </c>
      <c r="D5759" s="10">
        <f t="shared" si="171"/>
        <v>-3.3650588043428326E-2</v>
      </c>
      <c r="E5759" s="6">
        <f t="shared" si="172"/>
        <v>1.6895265514100578E-2</v>
      </c>
      <c r="F5759" s="17">
        <f t="shared" si="175"/>
        <v>-2.5731468599001064E-2</v>
      </c>
      <c r="G5759" s="17">
        <f t="shared" si="176"/>
        <v>-2.5529826656749459E-2</v>
      </c>
      <c r="H5759">
        <f t="shared" si="173"/>
        <v>3.1934562583324006E-4</v>
      </c>
      <c r="I5759">
        <f t="shared" si="174"/>
        <v>1.787024414587669E-2</v>
      </c>
      <c r="J5759" s="19">
        <f>AVERAGE(D5515:D5758)-I5759*_xlfn.NORM.S.INV(0.95)</f>
        <v>-2.7584034420441765E-2</v>
      </c>
      <c r="K5759" s="26">
        <f t="shared" si="177"/>
        <v>1</v>
      </c>
      <c r="L5759" s="4">
        <f>0.94*L5758+(1-0.94)*D5758^2</f>
        <v>3.1934562583324006E-4</v>
      </c>
      <c r="M5759" s="4">
        <f t="shared" si="170"/>
        <v>1.787024414587669E-2</v>
      </c>
      <c r="N5759" s="4">
        <f>D5759/M5759</f>
        <v>-1.8830513880356095</v>
      </c>
      <c r="O5759" s="18">
        <f>AVERAGE(D5515:D5758)-M5759*_xlfn.PERCENTILE.EXC(N5515:N5758,0.95)</f>
        <v>-3.1105127709000799E-2</v>
      </c>
      <c r="P5759" s="4">
        <f>LN(C5759/C5758)</f>
        <v>-6.7788934070965156E-4</v>
      </c>
      <c r="Q5759">
        <f>$Y$3*D5759+$Y$4*P5759</f>
        <v>-7.5930869247113498E-3</v>
      </c>
    </row>
    <row r="5760" spans="1:17" x14ac:dyDescent="0.25">
      <c r="A5760" s="5">
        <v>41218</v>
      </c>
      <c r="B5760">
        <v>17.752282999999998</v>
      </c>
      <c r="C5760">
        <v>23.975625999999998</v>
      </c>
      <c r="D5760" s="10">
        <f t="shared" si="171"/>
        <v>1.3466290921849087E-2</v>
      </c>
      <c r="E5760" s="6">
        <f t="shared" si="172"/>
        <v>1.6881794448400073E-2</v>
      </c>
      <c r="F5760" s="17">
        <f t="shared" si="175"/>
        <v>-2.6111861290250674E-2</v>
      </c>
      <c r="G5760" s="17">
        <f t="shared" si="176"/>
        <v>-2.6170035906346905E-2</v>
      </c>
      <c r="H5760">
        <f t="shared" si="173"/>
        <v>3.6812661282335698E-4</v>
      </c>
      <c r="I5760">
        <f t="shared" si="174"/>
        <v>1.9186625884280877E-2</v>
      </c>
      <c r="J5760" s="19">
        <f>AVERAGE(D5516:D5759)-I5760*_xlfn.NORM.S.INV(0.95)</f>
        <v>-2.9880813705794606E-2</v>
      </c>
      <c r="K5760" s="26">
        <f t="shared" si="177"/>
        <v>0</v>
      </c>
      <c r="L5760" s="4">
        <f>0.94*L5759+(1-0.94)*D5759^2</f>
        <v>3.6812661282335698E-4</v>
      </c>
      <c r="M5760" s="4">
        <f t="shared" si="170"/>
        <v>1.9186625884280877E-2</v>
      </c>
      <c r="N5760" s="4">
        <f>D5760/M5760</f>
        <v>0.70185821118666225</v>
      </c>
      <c r="O5760" s="18">
        <f>AVERAGE(D5516:D5759)-M5760*_xlfn.PERCENTILE.EXC(N5516:N5759,0.95)</f>
        <v>-3.3661282460432332E-2</v>
      </c>
      <c r="P5760" s="4">
        <f>LN(C5760/C5759)</f>
        <v>4.3970251711446988E-3</v>
      </c>
      <c r="Q5760">
        <f>$Y$3*D5760+$Y$4*P5760</f>
        <v>6.2990764764802023E-3</v>
      </c>
    </row>
    <row r="5761" spans="1:17" x14ac:dyDescent="0.25">
      <c r="A5761" s="5">
        <v>41219</v>
      </c>
      <c r="B5761">
        <v>17.698540000000001</v>
      </c>
      <c r="C5761">
        <v>24.161736999999999</v>
      </c>
      <c r="D5761" s="10">
        <f t="shared" si="171"/>
        <v>-3.0319770669973976E-3</v>
      </c>
      <c r="E5761" s="6">
        <f t="shared" si="172"/>
        <v>1.6819175264446679E-2</v>
      </c>
      <c r="F5761" s="17">
        <f t="shared" si="175"/>
        <v>-2.5976997272265188E-2</v>
      </c>
      <c r="G5761" s="17">
        <f t="shared" si="176"/>
        <v>-2.6170035906346905E-2</v>
      </c>
      <c r="H5761">
        <f t="shared" si="173"/>
        <v>3.569194755254681E-4</v>
      </c>
      <c r="I5761">
        <f t="shared" si="174"/>
        <v>1.889231260395265E-2</v>
      </c>
      <c r="J5761" s="19">
        <f>AVERAGE(D5517:D5760)-I5761*_xlfn.NORM.S.INV(0.95)</f>
        <v>-2.9284005352477629E-2</v>
      </c>
      <c r="K5761" s="26">
        <f t="shared" si="177"/>
        <v>0</v>
      </c>
      <c r="L5761" s="4">
        <f>0.94*L5760+(1-0.94)*D5760^2</f>
        <v>3.569194755254681E-4</v>
      </c>
      <c r="M5761" s="4">
        <f t="shared" si="170"/>
        <v>1.889231260395265E-2</v>
      </c>
      <c r="N5761" s="4">
        <f>D5761/M5761</f>
        <v>-0.16048734374440995</v>
      </c>
      <c r="O5761" s="18">
        <f>AVERAGE(D5517:D5760)-M5761*_xlfn.PERCENTILE.EXC(N5517:N5760,0.95)</f>
        <v>-3.3006483600234858E-2</v>
      </c>
      <c r="P5761" s="4">
        <f>LN(C5761/C5760)</f>
        <v>7.7325352171748463E-3</v>
      </c>
      <c r="Q5761">
        <f>$Y$3*D5761+$Y$4*P5761</f>
        <v>5.4749484175136195E-3</v>
      </c>
    </row>
    <row r="5762" spans="1:17" x14ac:dyDescent="0.25">
      <c r="A5762" s="5">
        <v>41220</v>
      </c>
      <c r="B5762">
        <v>17.021349000000001</v>
      </c>
      <c r="C5762">
        <v>23.530588000000002</v>
      </c>
      <c r="D5762" s="10">
        <f t="shared" si="171"/>
        <v>-3.9013770603108823E-2</v>
      </c>
      <c r="E5762" s="6">
        <f t="shared" si="172"/>
        <v>1.7001450894016674E-2</v>
      </c>
      <c r="F5762" s="17">
        <f t="shared" si="175"/>
        <v>-2.5988558061967523E-2</v>
      </c>
      <c r="G5762" s="17">
        <f t="shared" si="176"/>
        <v>-2.6170035906346905E-2</v>
      </c>
      <c r="H5762">
        <f t="shared" si="173"/>
        <v>3.3605588009002791E-4</v>
      </c>
      <c r="I5762">
        <f t="shared" si="174"/>
        <v>1.833182697087303E-2</v>
      </c>
      <c r="J5762" s="19">
        <f>AVERAGE(D5518:D5761)-I5762*_xlfn.NORM.S.INV(0.95)</f>
        <v>-2.8476648707597241E-2</v>
      </c>
      <c r="K5762" s="26">
        <f t="shared" si="177"/>
        <v>1</v>
      </c>
      <c r="L5762" s="4">
        <f>0.94*L5761+(1-0.94)*D5761^2</f>
        <v>3.3605588009002791E-4</v>
      </c>
      <c r="M5762" s="4">
        <f t="shared" ref="M5762:M5825" si="178">SQRT(L5762)</f>
        <v>1.833182697087303E-2</v>
      </c>
      <c r="N5762" s="4">
        <f>D5762/M5762</f>
        <v>-2.1281987150051549</v>
      </c>
      <c r="O5762" s="18">
        <f>AVERAGE(D5518:D5761)-M5762*_xlfn.PERCENTILE.EXC(N5518:N5761,0.95)</f>
        <v>-3.2088690736080672E-2</v>
      </c>
      <c r="P5762" s="4">
        <f>LN(C5762/C5761)</f>
        <v>-2.6469074375299231E-2</v>
      </c>
      <c r="Q5762">
        <f>$Y$3*D5762+$Y$4*P5762</f>
        <v>-2.9100010163379916E-2</v>
      </c>
    </row>
    <row r="5763" spans="1:17" x14ac:dyDescent="0.25">
      <c r="A5763" s="5">
        <v>41221</v>
      </c>
      <c r="B5763">
        <v>16.403631000000001</v>
      </c>
      <c r="C5763">
        <v>23.312104999999999</v>
      </c>
      <c r="D5763" s="10">
        <f t="shared" si="171"/>
        <v>-3.6965666935547384E-2</v>
      </c>
      <c r="E5763" s="6">
        <f t="shared" si="172"/>
        <v>1.7127207531425433E-2</v>
      </c>
      <c r="F5763" s="17">
        <f t="shared" si="175"/>
        <v>-2.6405248228285744E-2</v>
      </c>
      <c r="G5763" s="17">
        <f t="shared" si="176"/>
        <v>-2.8015734641279339E-2</v>
      </c>
      <c r="H5763">
        <f t="shared" si="173"/>
        <v>4.0721698508494619E-4</v>
      </c>
      <c r="I5763">
        <f t="shared" si="174"/>
        <v>2.0179618060928363E-2</v>
      </c>
      <c r="J5763" s="19">
        <f>AVERAGE(D5519:D5762)-I5763*_xlfn.NORM.S.INV(0.95)</f>
        <v>-3.1632868019838514E-2</v>
      </c>
      <c r="K5763" s="26">
        <f t="shared" si="177"/>
        <v>1</v>
      </c>
      <c r="L5763" s="4">
        <f>0.94*L5762+(1-0.94)*D5762^2</f>
        <v>4.0721698508494619E-4</v>
      </c>
      <c r="M5763" s="4">
        <f t="shared" si="178"/>
        <v>2.0179618060928363E-2</v>
      </c>
      <c r="N5763" s="4">
        <f>D5763/M5763</f>
        <v>-1.8318318426016225</v>
      </c>
      <c r="O5763" s="18">
        <f>AVERAGE(D5519:D5762)-M5763*_xlfn.PERCENTILE.EXC(N5519:N5762,0.95)</f>
        <v>-3.5608992640184814E-2</v>
      </c>
      <c r="P5763" s="4">
        <f>LN(C5763/C5762)</f>
        <v>-9.3284382415512578E-3</v>
      </c>
      <c r="Q5763">
        <f>$Y$3*D5763+$Y$4*P5763</f>
        <v>-1.512465464519875E-2</v>
      </c>
    </row>
    <row r="5764" spans="1:17" x14ac:dyDescent="0.25">
      <c r="A5764" s="5">
        <v>41222</v>
      </c>
      <c r="B5764">
        <v>16.687629999999999</v>
      </c>
      <c r="C5764">
        <v>23.328291</v>
      </c>
      <c r="D5764" s="10">
        <f t="shared" ref="D5764:D5827" si="179">LN(B5764/B5763)</f>
        <v>1.7165013629022407E-2</v>
      </c>
      <c r="E5764" s="6">
        <f t="shared" si="172"/>
        <v>1.7148565594985531E-2</v>
      </c>
      <c r="F5764" s="17">
        <f t="shared" si="175"/>
        <v>-2.6684443479521796E-2</v>
      </c>
      <c r="G5764" s="17">
        <f t="shared" si="176"/>
        <v>-2.8812018603840316E-2</v>
      </c>
      <c r="H5764">
        <f t="shared" si="173"/>
        <v>4.6477159789923869E-4</v>
      </c>
      <c r="I5764">
        <f t="shared" si="174"/>
        <v>2.1558562055462759E-2</v>
      </c>
      <c r="J5764" s="19">
        <f>AVERAGE(D5520:D5763)-I5764*_xlfn.NORM.S.INV(0.95)</f>
        <v>-3.3973373040692409E-2</v>
      </c>
      <c r="K5764" s="26">
        <f t="shared" si="177"/>
        <v>0</v>
      </c>
      <c r="L5764" s="4">
        <f>0.94*L5763+(1-0.94)*D5763^2</f>
        <v>4.6477159789923869E-4</v>
      </c>
      <c r="M5764" s="4">
        <f t="shared" si="178"/>
        <v>2.1558562055462759E-2</v>
      </c>
      <c r="N5764" s="4">
        <f>D5764/M5764</f>
        <v>0.79620401327615153</v>
      </c>
      <c r="O5764" s="18">
        <f>AVERAGE(D5520:D5763)-M5764*_xlfn.PERCENTILE.EXC(N5520:N5763,0.95)</f>
        <v>-3.8221200185347762E-2</v>
      </c>
      <c r="P5764" s="4">
        <f>LN(C5764/C5763)</f>
        <v>6.9407646752364075E-4</v>
      </c>
      <c r="Q5764">
        <f>$Y$3*D5764+$Y$4*P5764</f>
        <v>4.1484429387778961E-3</v>
      </c>
    </row>
    <row r="5765" spans="1:17" x14ac:dyDescent="0.25">
      <c r="A5765" s="5">
        <v>41225</v>
      </c>
      <c r="B5765">
        <v>16.558593999999999</v>
      </c>
      <c r="C5765">
        <v>22.834709</v>
      </c>
      <c r="D5765" s="10">
        <f t="shared" si="179"/>
        <v>-7.7624844213216157E-3</v>
      </c>
      <c r="E5765" s="6">
        <f t="shared" si="172"/>
        <v>1.7122245394722572E-2</v>
      </c>
      <c r="F5765" s="17">
        <f t="shared" si="175"/>
        <v>-2.6622315337355817E-2</v>
      </c>
      <c r="G5765" s="17">
        <f t="shared" si="176"/>
        <v>-2.8812018603840316E-2</v>
      </c>
      <c r="H5765">
        <f t="shared" si="173"/>
        <v>4.5456356359835587E-4</v>
      </c>
      <c r="I5765">
        <f t="shared" si="174"/>
        <v>2.1320496326266793E-2</v>
      </c>
      <c r="J5765" s="19">
        <f>AVERAGE(D5521:D5764)-I5765*_xlfn.NORM.S.INV(0.95)</f>
        <v>-3.3484530732094106E-2</v>
      </c>
      <c r="K5765" s="26">
        <f t="shared" si="177"/>
        <v>0</v>
      </c>
      <c r="L5765" s="4">
        <f>0.94*L5764+(1-0.94)*D5764^2</f>
        <v>4.5456356359835587E-4</v>
      </c>
      <c r="M5765" s="4">
        <f t="shared" si="178"/>
        <v>2.1320496326266793E-2</v>
      </c>
      <c r="N5765" s="4">
        <f>D5765/M5765</f>
        <v>-0.36408554015500361</v>
      </c>
      <c r="O5765" s="18">
        <f>AVERAGE(D5521:D5764)-M5765*_xlfn.PERCENTILE.EXC(N5521:N5764,0.95)</f>
        <v>-3.7685450199693396E-2</v>
      </c>
      <c r="P5765" s="4">
        <f>LN(C5765/C5764)</f>
        <v>-2.1385127067875896E-2</v>
      </c>
      <c r="Q5765">
        <f>$Y$3*D5765+$Y$4*P5765</f>
        <v>-1.8528119021112545E-2</v>
      </c>
    </row>
    <row r="5766" spans="1:17" x14ac:dyDescent="0.25">
      <c r="A5766" s="5">
        <v>41226</v>
      </c>
      <c r="B5766">
        <v>16.560732000000002</v>
      </c>
      <c r="C5766">
        <v>22.100463999999999</v>
      </c>
      <c r="D5766" s="10">
        <f t="shared" si="179"/>
        <v>1.291089077700966E-4</v>
      </c>
      <c r="E5766" s="6">
        <f t="shared" si="172"/>
        <v>1.7081293049576708E-2</v>
      </c>
      <c r="F5766" s="17">
        <f t="shared" si="175"/>
        <v>-2.6545499363403651E-2</v>
      </c>
      <c r="G5766" s="17">
        <f t="shared" si="176"/>
        <v>-2.8812018603840316E-2</v>
      </c>
      <c r="H5766">
        <f t="shared" si="173"/>
        <v>4.3090511964593019E-4</v>
      </c>
      <c r="I5766">
        <f t="shared" si="174"/>
        <v>2.0758254253330895E-2</v>
      </c>
      <c r="J5766" s="19">
        <f>AVERAGE(D5522:D5765)-I5766*_xlfn.NORM.S.INV(0.95)</f>
        <v>-3.2526201722113235E-2</v>
      </c>
      <c r="K5766" s="26">
        <f t="shared" si="177"/>
        <v>0</v>
      </c>
      <c r="L5766" s="4">
        <f>0.94*L5765+(1-0.94)*D5765^2</f>
        <v>4.3090511964593019E-4</v>
      </c>
      <c r="M5766" s="4">
        <f t="shared" si="178"/>
        <v>2.0758254253330895E-2</v>
      </c>
      <c r="N5766" s="4">
        <f>D5766/M5766</f>
        <v>6.2196418925440046E-3</v>
      </c>
      <c r="O5766" s="18">
        <f>AVERAGE(D5522:D5765)-M5766*_xlfn.PERCENTILE.EXC(N5522:N5765,0.95)</f>
        <v>-3.6616338887389202E-2</v>
      </c>
      <c r="P5766" s="4">
        <f>LN(C5766/C5765)</f>
        <v>-3.2683099181985684E-2</v>
      </c>
      <c r="Q5766">
        <f>$Y$3*D5766+$Y$4*P5766</f>
        <v>-2.580156048374951E-2</v>
      </c>
    </row>
    <row r="5767" spans="1:17" x14ac:dyDescent="0.25">
      <c r="A5767" s="5">
        <v>41227</v>
      </c>
      <c r="B5767">
        <v>16.377098</v>
      </c>
      <c r="C5767">
        <v>21.896511</v>
      </c>
      <c r="D5767" s="10">
        <f t="shared" si="179"/>
        <v>-1.1150455426964958E-2</v>
      </c>
      <c r="E5767" s="6">
        <f t="shared" si="172"/>
        <v>1.7011951352714289E-2</v>
      </c>
      <c r="F5767" s="17">
        <f t="shared" si="175"/>
        <v>-2.6560072264686364E-2</v>
      </c>
      <c r="G5767" s="17">
        <f t="shared" si="176"/>
        <v>-2.8812018603840316E-2</v>
      </c>
      <c r="H5767">
        <f t="shared" si="173"/>
        <v>4.0505181261377826E-4</v>
      </c>
      <c r="I5767">
        <f t="shared" si="174"/>
        <v>2.0125899051067962E-2</v>
      </c>
      <c r="J5767" s="19">
        <f>AVERAGE(D5523:D5766)-I5767*_xlfn.NORM.S.INV(0.95)</f>
        <v>-3.1568003488877477E-2</v>
      </c>
      <c r="K5767" s="26">
        <f t="shared" si="177"/>
        <v>0</v>
      </c>
      <c r="L5767" s="4">
        <f>0.94*L5766+(1-0.94)*D5766^2</f>
        <v>4.0505181261377826E-4</v>
      </c>
      <c r="M5767" s="4">
        <f t="shared" si="178"/>
        <v>2.0125899051067962E-2</v>
      </c>
      <c r="N5767" s="4">
        <f>D5767/M5767</f>
        <v>-0.55403514638881535</v>
      </c>
      <c r="O5767" s="18">
        <f>AVERAGE(D5523:D5766)-M5767*_xlfn.PERCENTILE.EXC(N5523:N5766,0.95)</f>
        <v>-3.553354349473594E-2</v>
      </c>
      <c r="P5767" s="4">
        <f>LN(C5767/C5766)</f>
        <v>-9.2712947164498224E-3</v>
      </c>
      <c r="Q5767">
        <f>$Y$3*D5767+$Y$4*P5767</f>
        <v>-9.6654016023455074E-3</v>
      </c>
    </row>
    <row r="5768" spans="1:17" x14ac:dyDescent="0.25">
      <c r="A5768" s="5">
        <v>41228</v>
      </c>
      <c r="B5768">
        <v>16.033619000000002</v>
      </c>
      <c r="C5768">
        <v>21.749662000000001</v>
      </c>
      <c r="D5768" s="10">
        <f t="shared" si="179"/>
        <v>-2.1196190119078865E-2</v>
      </c>
      <c r="E5768" s="6">
        <f t="shared" si="172"/>
        <v>1.7059920852604354E-2</v>
      </c>
      <c r="F5768" s="17">
        <f t="shared" si="175"/>
        <v>-2.6386753701361201E-2</v>
      </c>
      <c r="G5768" s="17">
        <f t="shared" si="176"/>
        <v>-2.8812018603840316E-2</v>
      </c>
      <c r="H5768">
        <f t="shared" si="173"/>
        <v>3.8820866323067548E-4</v>
      </c>
      <c r="I5768">
        <f t="shared" si="174"/>
        <v>1.9703011526938603E-2</v>
      </c>
      <c r="J5768" s="19">
        <f>AVERAGE(D5524:D5767)-I5768*_xlfn.NORM.S.INV(0.95)</f>
        <v>-3.0813153789278725E-2</v>
      </c>
      <c r="K5768" s="26">
        <f t="shared" si="177"/>
        <v>0</v>
      </c>
      <c r="L5768" s="4">
        <f>0.94*L5767+(1-0.94)*D5767^2</f>
        <v>3.8820866323067548E-4</v>
      </c>
      <c r="M5768" s="4">
        <f t="shared" si="178"/>
        <v>1.9703011526938603E-2</v>
      </c>
      <c r="N5768" s="4">
        <f>D5768/M5768</f>
        <v>-1.0757842825244628</v>
      </c>
      <c r="O5768" s="18">
        <f>AVERAGE(D5524:D5767)-M5768*_xlfn.PERCENTILE.EXC(N5524:N5767,0.95)</f>
        <v>-3.4695369448202021E-2</v>
      </c>
      <c r="P5768" s="4">
        <f>LN(C5768/C5767)</f>
        <v>-6.7290918779110299E-3</v>
      </c>
      <c r="Q5768">
        <f>$Y$3*D5768+$Y$4*P5768</f>
        <v>-9.7632033319604433E-3</v>
      </c>
    </row>
    <row r="5769" spans="1:17" x14ac:dyDescent="0.25">
      <c r="A5769" s="5">
        <v>41229</v>
      </c>
      <c r="B5769">
        <v>16.096457999999998</v>
      </c>
      <c r="C5769">
        <v>21.635452000000001</v>
      </c>
      <c r="D5769" s="10">
        <f t="shared" si="179"/>
        <v>3.9115424541659822E-3</v>
      </c>
      <c r="E5769" s="6">
        <f t="shared" si="172"/>
        <v>1.6933663473066983E-2</v>
      </c>
      <c r="F5769" s="17">
        <f t="shared" si="175"/>
        <v>-2.6514153120689121E-2</v>
      </c>
      <c r="G5769" s="17">
        <f t="shared" si="176"/>
        <v>-2.8812018603840316E-2</v>
      </c>
      <c r="H5769">
        <f t="shared" si="173"/>
        <v>3.9187285197068311E-4</v>
      </c>
      <c r="I5769">
        <f t="shared" si="174"/>
        <v>1.9795778640171825E-2</v>
      </c>
      <c r="J5769" s="19">
        <f>AVERAGE(D5525:D5768)-I5769*_xlfn.NORM.S.INV(0.95)</f>
        <v>-3.1014238725392905E-2</v>
      </c>
      <c r="K5769" s="26">
        <f t="shared" si="177"/>
        <v>0</v>
      </c>
      <c r="L5769" s="4">
        <f>0.94*L5768+(1-0.94)*D5768^2</f>
        <v>3.9187285197068311E-4</v>
      </c>
      <c r="M5769" s="4">
        <f t="shared" si="178"/>
        <v>1.9795778640171825E-2</v>
      </c>
      <c r="N5769" s="4">
        <f>D5769/M5769</f>
        <v>0.19759477640491693</v>
      </c>
      <c r="O5769" s="18">
        <f>AVERAGE(D5525:D5768)-M5769*_xlfn.PERCENTILE.EXC(N5525:N5768,0.95)</f>
        <v>-3.4914732906821996E-2</v>
      </c>
      <c r="P5769" s="4">
        <f>LN(C5769/C5768)</f>
        <v>-5.2649516524158509E-3</v>
      </c>
      <c r="Q5769">
        <f>$Y$3*D5769+$Y$4*P5769</f>
        <v>-3.3404118855144436E-3</v>
      </c>
    </row>
    <row r="5770" spans="1:17" x14ac:dyDescent="0.25">
      <c r="A5770" s="5">
        <v>41232</v>
      </c>
      <c r="B5770">
        <v>17.257142999999999</v>
      </c>
      <c r="C5770">
        <v>21.806774000000001</v>
      </c>
      <c r="D5770" s="10">
        <f t="shared" si="179"/>
        <v>6.9626896936679533E-2</v>
      </c>
      <c r="E5770" s="6">
        <f t="shared" si="172"/>
        <v>1.7474672508037744E-2</v>
      </c>
      <c r="F5770" s="17">
        <f t="shared" si="175"/>
        <v>-2.6429534180075608E-2</v>
      </c>
      <c r="G5770" s="17">
        <f t="shared" si="176"/>
        <v>-2.8812018603840316E-2</v>
      </c>
      <c r="H5770">
        <f t="shared" si="173"/>
        <v>3.6927849071468667E-4</v>
      </c>
      <c r="I5770">
        <f t="shared" si="174"/>
        <v>1.9216620168871702E-2</v>
      </c>
      <c r="J5770" s="19">
        <f>AVERAGE(D5526:D5769)-I5770*_xlfn.NORM.S.INV(0.95)</f>
        <v>-3.0184663781343147E-2</v>
      </c>
      <c r="K5770" s="26">
        <f t="shared" si="177"/>
        <v>0</v>
      </c>
      <c r="L5770" s="4">
        <f>0.94*L5769+(1-0.94)*D5769^2</f>
        <v>3.6927849071468667E-4</v>
      </c>
      <c r="M5770" s="4">
        <f t="shared" si="178"/>
        <v>1.9216620168871702E-2</v>
      </c>
      <c r="N5770" s="4">
        <f>D5770/M5770</f>
        <v>3.623264461950785</v>
      </c>
      <c r="O5770" s="18">
        <f>AVERAGE(D5526:D5769)-M5770*_xlfn.PERCENTILE.EXC(N5526:N5769,0.95)</f>
        <v>-3.307506762544709E-2</v>
      </c>
      <c r="P5770" s="4">
        <f>LN(C5770/C5769)</f>
        <v>7.8873899405622096E-3</v>
      </c>
      <c r="Q5770">
        <f>$Y$3*D5770+$Y$4*P5770</f>
        <v>2.0835704953121498E-2</v>
      </c>
    </row>
    <row r="5771" spans="1:17" x14ac:dyDescent="0.25">
      <c r="A5771" s="5">
        <v>41233</v>
      </c>
      <c r="B5771">
        <v>17.110119000000001</v>
      </c>
      <c r="C5771">
        <v>21.790452999999999</v>
      </c>
      <c r="D5771" s="10">
        <f t="shared" si="179"/>
        <v>-8.5561018465529128E-3</v>
      </c>
      <c r="E5771" s="6">
        <f t="shared" si="172"/>
        <v>1.7429329283459586E-2</v>
      </c>
      <c r="F5771" s="17">
        <f t="shared" si="175"/>
        <v>-2.7002114944666467E-2</v>
      </c>
      <c r="G5771" s="17">
        <f t="shared" si="176"/>
        <v>-2.8812018603840316E-2</v>
      </c>
      <c r="H5771">
        <f t="shared" si="173"/>
        <v>6.3799606789366535E-4</v>
      </c>
      <c r="I5771">
        <f t="shared" si="174"/>
        <v>2.5258584043719976E-2</v>
      </c>
      <c r="J5771" s="19">
        <f>AVERAGE(D5527:D5770)-I5771*_xlfn.NORM.S.INV(0.95)</f>
        <v>-3.9805510066002782E-2</v>
      </c>
      <c r="K5771" s="26">
        <f t="shared" si="177"/>
        <v>0</v>
      </c>
      <c r="L5771" s="4">
        <f>0.94*L5770+(1-0.94)*D5770^2</f>
        <v>6.3799606789366535E-4</v>
      </c>
      <c r="M5771" s="4">
        <f t="shared" si="178"/>
        <v>2.5258584043719976E-2</v>
      </c>
      <c r="N5771" s="4">
        <f>D5771/M5771</f>
        <v>-0.3387403597819732</v>
      </c>
      <c r="O5771" s="18">
        <f>AVERAGE(D5527:D5770)-M5771*_xlfn.PERCENTILE.EXC(N5527:N5770,0.95)</f>
        <v>-4.7501543291680104E-2</v>
      </c>
      <c r="P5771" s="4">
        <f>LN(C5771/C5770)</f>
        <v>-7.4871737885685472E-4</v>
      </c>
      <c r="Q5771">
        <f>$Y$3*D5771+$Y$4*P5771</f>
        <v>-2.3861206953143151E-3</v>
      </c>
    </row>
    <row r="5772" spans="1:17" x14ac:dyDescent="0.25">
      <c r="A5772" s="5">
        <v>41234</v>
      </c>
      <c r="B5772">
        <v>17.134208999999998</v>
      </c>
      <c r="C5772">
        <v>21.986253999999999</v>
      </c>
      <c r="D5772" s="10">
        <f t="shared" si="179"/>
        <v>1.4069485594140176E-3</v>
      </c>
      <c r="E5772" s="6">
        <f t="shared" si="172"/>
        <v>1.7408523023700273E-2</v>
      </c>
      <c r="F5772" s="17">
        <f t="shared" si="175"/>
        <v>-2.7060260741808936E-2</v>
      </c>
      <c r="G5772" s="17">
        <f t="shared" si="176"/>
        <v>-2.8812018603840316E-2</v>
      </c>
      <c r="H5772">
        <f t="shared" si="173"/>
        <v>6.0410871654856062E-4</v>
      </c>
      <c r="I5772">
        <f t="shared" si="174"/>
        <v>2.4578623162182227E-2</v>
      </c>
      <c r="J5772" s="19">
        <f>AVERAGE(D5528:D5771)-I5772*_xlfn.NORM.S.INV(0.95)</f>
        <v>-3.8819802708367823E-2</v>
      </c>
      <c r="K5772" s="26">
        <f t="shared" si="177"/>
        <v>0</v>
      </c>
      <c r="L5772" s="4">
        <f>0.94*L5771+(1-0.94)*D5771^2</f>
        <v>6.0410871654856062E-4</v>
      </c>
      <c r="M5772" s="4">
        <f t="shared" si="178"/>
        <v>2.4578623162182227E-2</v>
      </c>
      <c r="N5772" s="4">
        <f>D5772/M5772</f>
        <v>5.7242773532522842E-2</v>
      </c>
      <c r="O5772" s="18">
        <f>AVERAGE(D5528:D5771)-M5772*_xlfn.PERCENTILE.EXC(N5528:N5771,0.95)</f>
        <v>-4.630865878082794E-2</v>
      </c>
      <c r="P5772" s="4">
        <f>LN(C5772/C5771)</f>
        <v>8.9455018029231774E-3</v>
      </c>
      <c r="Q5772">
        <f>$Y$3*D5772+$Y$4*P5772</f>
        <v>7.3644791014939957E-3</v>
      </c>
    </row>
    <row r="5773" spans="1:17" x14ac:dyDescent="0.25">
      <c r="A5773" s="5">
        <v>41236</v>
      </c>
      <c r="B5773">
        <v>17.433150999999999</v>
      </c>
      <c r="C5773">
        <v>22.598116000000001</v>
      </c>
      <c r="D5773" s="10">
        <f t="shared" si="179"/>
        <v>1.7296632020651348E-2</v>
      </c>
      <c r="E5773" s="6">
        <f t="shared" si="172"/>
        <v>1.7436538629109075E-2</v>
      </c>
      <c r="F5773" s="17">
        <f t="shared" si="175"/>
        <v>-2.7081258678530555E-2</v>
      </c>
      <c r="G5773" s="17">
        <f t="shared" si="176"/>
        <v>-2.8812018603840316E-2</v>
      </c>
      <c r="H5773">
        <f t="shared" si="173"/>
        <v>5.6798096381057719E-4</v>
      </c>
      <c r="I5773">
        <f t="shared" si="174"/>
        <v>2.383235120189733E-2</v>
      </c>
      <c r="J5773" s="19">
        <f>AVERAGE(D5529:D5772)-I5773*_xlfn.NORM.S.INV(0.95)</f>
        <v>-3.7647515756351044E-2</v>
      </c>
      <c r="K5773" s="26">
        <f t="shared" si="177"/>
        <v>0</v>
      </c>
      <c r="L5773" s="4">
        <f>0.94*L5772+(1-0.94)*D5772^2</f>
        <v>5.6798096381057719E-4</v>
      </c>
      <c r="M5773" s="4">
        <f t="shared" si="178"/>
        <v>2.383235120189733E-2</v>
      </c>
      <c r="N5773" s="4">
        <f>D5773/M5773</f>
        <v>0.72576271951188498</v>
      </c>
      <c r="O5773" s="18">
        <f>AVERAGE(D5529:D5772)-M5773*_xlfn.PERCENTILE.EXC(N5529:N5772,0.95)</f>
        <v>-4.4908990365471697E-2</v>
      </c>
      <c r="P5773" s="4">
        <f>LN(C5773/C5772)</f>
        <v>2.7449100075237768E-2</v>
      </c>
      <c r="Q5773">
        <f>$Y$3*D5773+$Y$4*P5773</f>
        <v>2.5319874220972406E-2</v>
      </c>
    </row>
    <row r="5774" spans="1:17" x14ac:dyDescent="0.25">
      <c r="A5774" s="5">
        <v>41239</v>
      </c>
      <c r="B5774">
        <v>17.983142999999998</v>
      </c>
      <c r="C5774">
        <v>22.345210999999999</v>
      </c>
      <c r="D5774" s="10">
        <f t="shared" si="179"/>
        <v>3.1061195649007355E-2</v>
      </c>
      <c r="E5774" s="6">
        <f t="shared" si="172"/>
        <v>1.7532477316323909E-2</v>
      </c>
      <c r="F5774" s="17">
        <f t="shared" si="175"/>
        <v>-2.7075110017028035E-2</v>
      </c>
      <c r="G5774" s="17">
        <f t="shared" si="176"/>
        <v>-2.8812018603840316E-2</v>
      </c>
      <c r="H5774">
        <f t="shared" si="173"/>
        <v>5.518525147374119E-4</v>
      </c>
      <c r="I5774">
        <f t="shared" si="174"/>
        <v>2.3491541344437403E-2</v>
      </c>
      <c r="J5774" s="19">
        <f>AVERAGE(D5530:D5773)-I5774*_xlfn.NORM.S.INV(0.95)</f>
        <v>-3.7034703194536847E-2</v>
      </c>
      <c r="K5774" s="26">
        <f t="shared" si="177"/>
        <v>0</v>
      </c>
      <c r="L5774" s="4">
        <f>0.94*L5773+(1-0.94)*D5773^2</f>
        <v>5.518525147374119E-4</v>
      </c>
      <c r="M5774" s="4">
        <f t="shared" si="178"/>
        <v>2.3491541344437403E-2</v>
      </c>
      <c r="N5774" s="4">
        <f>D5774/M5774</f>
        <v>1.3222289331118062</v>
      </c>
      <c r="O5774" s="18">
        <f>AVERAGE(D5530:D5773)-M5774*_xlfn.PERCENTILE.EXC(N5530:N5773,0.95)</f>
        <v>-4.4192336512233164E-2</v>
      </c>
      <c r="P5774" s="4">
        <f>LN(C5774/C5773)</f>
        <v>-1.1254514802303005E-2</v>
      </c>
      <c r="Q5774">
        <f>$Y$3*D5774+$Y$4*P5774</f>
        <v>-2.3798545472693599E-3</v>
      </c>
    </row>
    <row r="5775" spans="1:17" x14ac:dyDescent="0.25">
      <c r="A5775" s="5">
        <v>41240</v>
      </c>
      <c r="B5775">
        <v>17.838246999999999</v>
      </c>
      <c r="C5775">
        <v>22.092306000000001</v>
      </c>
      <c r="D5775" s="10">
        <f t="shared" si="179"/>
        <v>-8.0899591141014218E-3</v>
      </c>
      <c r="E5775" s="6">
        <f t="shared" si="172"/>
        <v>1.7538018350438903E-2</v>
      </c>
      <c r="F5775" s="17">
        <f t="shared" si="175"/>
        <v>-2.7140278714812106E-2</v>
      </c>
      <c r="G5775" s="17">
        <f t="shared" si="176"/>
        <v>-2.8812018603840316E-2</v>
      </c>
      <c r="H5775">
        <f t="shared" si="173"/>
        <v>5.7662923636192206E-4</v>
      </c>
      <c r="I5775">
        <f t="shared" si="174"/>
        <v>2.4013105512655418E-2</v>
      </c>
      <c r="J5775" s="19">
        <f>AVERAGE(D5531:D5774)-I5775*_xlfn.NORM.S.INV(0.95)</f>
        <v>-3.7799963508471958E-2</v>
      </c>
      <c r="K5775" s="26">
        <f t="shared" si="177"/>
        <v>0</v>
      </c>
      <c r="L5775" s="4">
        <f>0.94*L5774+(1-0.94)*D5774^2</f>
        <v>5.7662923636192206E-4</v>
      </c>
      <c r="M5775" s="4">
        <f t="shared" si="178"/>
        <v>2.4013105512655418E-2</v>
      </c>
      <c r="N5775" s="4">
        <f>D5775/M5775</f>
        <v>-0.33689766239680413</v>
      </c>
      <c r="O5775" s="18">
        <f>AVERAGE(D5531:D5774)-M5775*_xlfn.PERCENTILE.EXC(N5531:N5774,0.95)</f>
        <v>-4.5116512114570066E-2</v>
      </c>
      <c r="P5775" s="4">
        <f>LN(C5775/C5774)</f>
        <v>-1.1382622058346645E-2</v>
      </c>
      <c r="Q5775">
        <f>$Y$3*D5775+$Y$4*P5775</f>
        <v>-1.0692068487276676E-2</v>
      </c>
    </row>
    <row r="5776" spans="1:17" x14ac:dyDescent="0.25">
      <c r="A5776" s="5">
        <v>41241</v>
      </c>
      <c r="B5776">
        <v>17.782124</v>
      </c>
      <c r="C5776">
        <v>22.320732</v>
      </c>
      <c r="D5776" s="10">
        <f t="shared" si="179"/>
        <v>-3.1511769735010691E-3</v>
      </c>
      <c r="E5776" s="6">
        <f t="shared" si="172"/>
        <v>1.7535882287718633E-2</v>
      </c>
      <c r="F5776" s="17">
        <f t="shared" si="175"/>
        <v>-2.716100813354605E-2</v>
      </c>
      <c r="G5776" s="17">
        <f t="shared" si="176"/>
        <v>-2.8812018603840316E-2</v>
      </c>
      <c r="H5776">
        <f t="shared" si="173"/>
        <v>5.4595832848827665E-4</v>
      </c>
      <c r="I5776">
        <f t="shared" si="174"/>
        <v>2.3365751186047425E-2</v>
      </c>
      <c r="J5776" s="19">
        <f>AVERAGE(D5532:D5775)-I5776*_xlfn.NORM.S.INV(0.95)</f>
        <v>-3.6746775625100911E-2</v>
      </c>
      <c r="K5776" s="26">
        <f t="shared" si="177"/>
        <v>0</v>
      </c>
      <c r="L5776" s="4">
        <f>0.94*L5775+(1-0.94)*D5775^2</f>
        <v>5.4595832848827665E-4</v>
      </c>
      <c r="M5776" s="4">
        <f t="shared" si="178"/>
        <v>2.3365751186047425E-2</v>
      </c>
      <c r="N5776" s="4">
        <f>D5776/M5776</f>
        <v>-0.13486307152764498</v>
      </c>
      <c r="O5776" s="18">
        <f>AVERAGE(D5532:D5775)-M5776*_xlfn.PERCENTILE.EXC(N5532:N5775,0.95)</f>
        <v>-4.3866081963075926E-2</v>
      </c>
      <c r="P5776" s="4">
        <f>LN(C5776/C5775)</f>
        <v>1.0286529563409575E-2</v>
      </c>
      <c r="Q5776">
        <f>$Y$3*D5776+$Y$4*P5776</f>
        <v>7.4683072329787782E-3</v>
      </c>
    </row>
    <row r="5777" spans="1:17" x14ac:dyDescent="0.25">
      <c r="A5777" s="5">
        <v>41242</v>
      </c>
      <c r="B5777">
        <v>17.977958999999998</v>
      </c>
      <c r="C5777">
        <v>21.986253999999999</v>
      </c>
      <c r="D5777" s="10">
        <f t="shared" si="179"/>
        <v>1.0952824565007393E-2</v>
      </c>
      <c r="E5777" s="6">
        <f t="shared" si="172"/>
        <v>1.7545239804294687E-2</v>
      </c>
      <c r="F5777" s="17">
        <f t="shared" si="175"/>
        <v>-2.7150864353839496E-2</v>
      </c>
      <c r="G5777" s="17">
        <f t="shared" si="176"/>
        <v>-2.8812018603840316E-2</v>
      </c>
      <c r="H5777">
        <f t="shared" si="173"/>
        <v>5.1379662375807943E-4</v>
      </c>
      <c r="I5777">
        <f t="shared" si="174"/>
        <v>2.2667082383008172E-2</v>
      </c>
      <c r="J5777" s="19">
        <f>AVERAGE(D5533:D5776)-I5777*_xlfn.NORM.S.INV(0.95)</f>
        <v>-3.5590937441190233E-2</v>
      </c>
      <c r="K5777" s="26">
        <f t="shared" si="177"/>
        <v>0</v>
      </c>
      <c r="L5777" s="4">
        <f>0.94*L5776+(1-0.94)*D5776^2</f>
        <v>5.1379662375807943E-4</v>
      </c>
      <c r="M5777" s="4">
        <f t="shared" si="178"/>
        <v>2.2667082383008172E-2</v>
      </c>
      <c r="N5777" s="4">
        <f>D5777/M5777</f>
        <v>0.48320398628885347</v>
      </c>
      <c r="O5777" s="18">
        <f>AVERAGE(D5533:D5776)-M5777*_xlfn.PERCENTILE.EXC(N5533:N5776,0.95)</f>
        <v>-4.2497366512861352E-2</v>
      </c>
      <c r="P5777" s="4">
        <f>LN(C5777/C5776)</f>
        <v>-1.5098492777997583E-2</v>
      </c>
      <c r="Q5777">
        <f>$Y$3*D5777+$Y$4*P5777</f>
        <v>-9.6348815530068969E-3</v>
      </c>
    </row>
    <row r="5778" spans="1:17" x14ac:dyDescent="0.25">
      <c r="A5778" s="5">
        <v>41243</v>
      </c>
      <c r="B5778">
        <v>17.853497999999998</v>
      </c>
      <c r="C5778">
        <v>21.717033000000001</v>
      </c>
      <c r="D5778" s="10">
        <f t="shared" si="179"/>
        <v>-6.9470521701733888E-3</v>
      </c>
      <c r="E5778" s="6">
        <f t="shared" si="172"/>
        <v>1.7549949410587278E-2</v>
      </c>
      <c r="F5778" s="17">
        <f t="shared" si="175"/>
        <v>-2.7137871996289767E-2</v>
      </c>
      <c r="G5778" s="17">
        <f t="shared" si="176"/>
        <v>-2.8812018603840316E-2</v>
      </c>
      <c r="H5778">
        <f t="shared" si="173"/>
        <v>4.9016668828970442E-4</v>
      </c>
      <c r="I5778">
        <f t="shared" si="174"/>
        <v>2.2139708405706351E-2</v>
      </c>
      <c r="J5778" s="19">
        <f>AVERAGE(D5534:D5777)-I5778*_xlfn.NORM.S.INV(0.95)</f>
        <v>-3.4695100339236395E-2</v>
      </c>
      <c r="K5778" s="26">
        <f t="shared" si="177"/>
        <v>0</v>
      </c>
      <c r="L5778" s="4">
        <f>0.94*L5777+(1-0.94)*D5777^2</f>
        <v>4.9016668828970442E-4</v>
      </c>
      <c r="M5778" s="4">
        <f t="shared" si="178"/>
        <v>2.2139708405706351E-2</v>
      </c>
      <c r="N5778" s="4">
        <f>D5778/M5778</f>
        <v>-0.31378246013316219</v>
      </c>
      <c r="O5778" s="18">
        <f>AVERAGE(D5534:D5777)-M5778*_xlfn.PERCENTILE.EXC(N5534:N5777,0.95)</f>
        <v>-4.144084393286776E-2</v>
      </c>
      <c r="P5778" s="4">
        <f>LN(C5778/C5777)</f>
        <v>-1.2320556371411776E-2</v>
      </c>
      <c r="Q5778">
        <f>$Y$3*D5778+$Y$4*P5778</f>
        <v>-1.1193598471937115E-2</v>
      </c>
    </row>
    <row r="5779" spans="1:17" x14ac:dyDescent="0.25">
      <c r="A5779" s="5">
        <v>41246</v>
      </c>
      <c r="B5779">
        <v>17.881256</v>
      </c>
      <c r="C5779">
        <v>21.562031000000001</v>
      </c>
      <c r="D5779" s="10">
        <f t="shared" si="179"/>
        <v>1.5535579499400781E-3</v>
      </c>
      <c r="E5779" s="6">
        <f t="shared" si="172"/>
        <v>1.7545451724751762E-2</v>
      </c>
      <c r="F5779" s="17">
        <f t="shared" si="175"/>
        <v>-2.7205026154949335E-2</v>
      </c>
      <c r="G5779" s="17">
        <f t="shared" si="176"/>
        <v>-2.8812018603840316E-2</v>
      </c>
      <c r="H5779">
        <f t="shared" si="173"/>
        <v>4.6365237902362878E-4</v>
      </c>
      <c r="I5779">
        <f t="shared" si="174"/>
        <v>2.1532588767345852E-2</v>
      </c>
      <c r="J5779" s="19">
        <f>AVERAGE(D5535:D5778)-I5779*_xlfn.NORM.S.INV(0.95)</f>
        <v>-3.3755884945753351E-2</v>
      </c>
      <c r="K5779" s="26">
        <f t="shared" si="177"/>
        <v>0</v>
      </c>
      <c r="L5779" s="4">
        <f>0.94*L5778+(1-0.94)*D5778^2</f>
        <v>4.6365237902362878E-4</v>
      </c>
      <c r="M5779" s="4">
        <f t="shared" si="178"/>
        <v>2.1532588767345852E-2</v>
      </c>
      <c r="N5779" s="4">
        <f>D5779/M5779</f>
        <v>7.2149148749640693E-2</v>
      </c>
      <c r="O5779" s="18">
        <f>AVERAGE(D5535:D5778)-M5779*_xlfn.PERCENTILE.EXC(N5535:N5778,0.95)</f>
        <v>-4.0316645370862832E-2</v>
      </c>
      <c r="P5779" s="4">
        <f>LN(C5779/C5778)</f>
        <v>-7.162939694467828E-3</v>
      </c>
      <c r="Q5779">
        <f>$Y$3*D5779+$Y$4*P5779</f>
        <v>-5.3348726625570865E-3</v>
      </c>
    </row>
    <row r="5780" spans="1:17" x14ac:dyDescent="0.25">
      <c r="A5780" s="5">
        <v>41247</v>
      </c>
      <c r="B5780">
        <v>17.565843999999998</v>
      </c>
      <c r="C5780">
        <v>21.513081</v>
      </c>
      <c r="D5780" s="10">
        <f t="shared" si="179"/>
        <v>-1.7796678700187474E-2</v>
      </c>
      <c r="E5780" s="6">
        <f t="shared" si="172"/>
        <v>1.7579278215408528E-2</v>
      </c>
      <c r="F5780" s="17">
        <f t="shared" si="175"/>
        <v>-2.7172684539559733E-2</v>
      </c>
      <c r="G5780" s="17">
        <f t="shared" si="176"/>
        <v>-2.8812018603840316E-2</v>
      </c>
      <c r="H5780">
        <f t="shared" si="173"/>
        <v>4.3597804882044037E-4</v>
      </c>
      <c r="I5780">
        <f t="shared" si="174"/>
        <v>2.0880087375785582E-2</v>
      </c>
      <c r="J5780" s="19">
        <f>AVERAGE(D5536:D5779)-I5780*_xlfn.NORM.S.INV(0.95)</f>
        <v>-3.2657672084724393E-2</v>
      </c>
      <c r="K5780" s="26">
        <f t="shared" si="177"/>
        <v>0</v>
      </c>
      <c r="L5780" s="4">
        <f>0.94*L5779+(1-0.94)*D5779^2</f>
        <v>4.3597804882044037E-4</v>
      </c>
      <c r="M5780" s="4">
        <f t="shared" si="178"/>
        <v>2.0880087375785582E-2</v>
      </c>
      <c r="N5780" s="4">
        <f>D5780/M5780</f>
        <v>-0.85232778866749836</v>
      </c>
      <c r="O5780" s="18">
        <f>AVERAGE(D5536:D5779)-M5780*_xlfn.PERCENTILE.EXC(N5536:N5779,0.95)</f>
        <v>-3.9019621983457715E-2</v>
      </c>
      <c r="P5780" s="4">
        <f>LN(C5780/C5779)</f>
        <v>-2.2727751036821981E-3</v>
      </c>
      <c r="Q5780">
        <f>$Y$3*D5780+$Y$4*P5780</f>
        <v>-5.528525007950035E-3</v>
      </c>
    </row>
    <row r="5781" spans="1:17" x14ac:dyDescent="0.25">
      <c r="A5781" s="5">
        <v>41248</v>
      </c>
      <c r="B5781">
        <v>16.435369000000001</v>
      </c>
      <c r="C5781">
        <v>21.757828</v>
      </c>
      <c r="D5781" s="10">
        <f t="shared" si="179"/>
        <v>-6.6520675714945507E-2</v>
      </c>
      <c r="E5781" s="6">
        <f t="shared" si="172"/>
        <v>1.8046290159276973E-2</v>
      </c>
      <c r="F5781" s="17">
        <f t="shared" si="175"/>
        <v>-2.7269447708718374E-2</v>
      </c>
      <c r="G5781" s="17">
        <f t="shared" si="176"/>
        <v>-2.8812018603840316E-2</v>
      </c>
      <c r="H5781">
        <f t="shared" si="173"/>
        <v>4.2882267225667636E-4</v>
      </c>
      <c r="I5781">
        <f t="shared" si="174"/>
        <v>2.0708034002692683E-2</v>
      </c>
      <c r="J5781" s="19">
        <f>AVERAGE(D5537:D5780)-I5781*_xlfn.NORM.S.INV(0.95)</f>
        <v>-3.241579301327812E-2</v>
      </c>
      <c r="K5781" s="26">
        <f t="shared" si="177"/>
        <v>1</v>
      </c>
      <c r="L5781" s="4">
        <f>0.94*L5780+(1-0.94)*D5780^2</f>
        <v>4.2882267225667636E-4</v>
      </c>
      <c r="M5781" s="4">
        <f t="shared" si="178"/>
        <v>2.0708034002692683E-2</v>
      </c>
      <c r="N5781" s="4">
        <f>D5781/M5781</f>
        <v>-3.2123124631867888</v>
      </c>
      <c r="O5781" s="18">
        <f>AVERAGE(D5537:D5780)-M5781*_xlfn.PERCENTILE.EXC(N5537:N5780,0.95)</f>
        <v>-3.8725320002096109E-2</v>
      </c>
      <c r="P5781" s="4">
        <f>LN(C5781/C5780)</f>
        <v>1.131243210259701E-2</v>
      </c>
      <c r="Q5781">
        <f>$Y$3*D5781+$Y$4*P5781</f>
        <v>-5.0111125361933639E-3</v>
      </c>
    </row>
    <row r="5782" spans="1:17" x14ac:dyDescent="0.25">
      <c r="A5782" s="5">
        <v>41249</v>
      </c>
      <c r="B5782">
        <v>16.693118999999999</v>
      </c>
      <c r="C5782">
        <v>21.806774000000001</v>
      </c>
      <c r="D5782" s="10">
        <f t="shared" si="179"/>
        <v>1.5560939636332122E-2</v>
      </c>
      <c r="E5782" s="6">
        <f t="shared" si="172"/>
        <v>1.8066104505643561E-2</v>
      </c>
      <c r="F5782" s="17">
        <f t="shared" si="175"/>
        <v>-2.8218356453236781E-2</v>
      </c>
      <c r="G5782" s="17">
        <f t="shared" si="176"/>
        <v>-2.9276176575651916E-2</v>
      </c>
      <c r="H5782">
        <f t="shared" si="173"/>
        <v>6.6859332977565241E-4</v>
      </c>
      <c r="I5782">
        <f t="shared" si="174"/>
        <v>2.5857171728084501E-2</v>
      </c>
      <c r="J5782" s="19">
        <f>AVERAGE(D5538:D5781)-I5782*_xlfn.NORM.S.INV(0.95)</f>
        <v>-4.1066113331378246E-2</v>
      </c>
      <c r="K5782" s="26">
        <f t="shared" si="177"/>
        <v>0</v>
      </c>
      <c r="L5782" s="4">
        <f>0.94*L5781+(1-0.94)*D5781^2</f>
        <v>6.6859332977565241E-4</v>
      </c>
      <c r="M5782" s="4">
        <f t="shared" si="178"/>
        <v>2.5857171728084501E-2</v>
      </c>
      <c r="N5782" s="4">
        <f>D5782/M5782</f>
        <v>0.601803623380463</v>
      </c>
      <c r="O5782" s="18">
        <f>AVERAGE(D5538:D5781)-M5782*_xlfn.PERCENTILE.EXC(N5538:N5781,0.95)</f>
        <v>-4.8944530126117741E-2</v>
      </c>
      <c r="P5782" s="4">
        <f>LN(C5782/C5781)</f>
        <v>2.2470546428987161E-3</v>
      </c>
      <c r="Q5782">
        <f>$Y$3*D5782+$Y$4*P5782</f>
        <v>5.0393085063253065E-3</v>
      </c>
    </row>
    <row r="5783" spans="1:17" x14ac:dyDescent="0.25">
      <c r="A5783" s="5">
        <v>41250</v>
      </c>
      <c r="B5783">
        <v>16.266366999999999</v>
      </c>
      <c r="C5783">
        <v>21.586506</v>
      </c>
      <c r="D5783" s="10">
        <f t="shared" si="179"/>
        <v>-2.5896996694283192E-2</v>
      </c>
      <c r="E5783" s="6">
        <f t="shared" si="172"/>
        <v>1.8149104836811154E-2</v>
      </c>
      <c r="F5783" s="17">
        <f t="shared" si="175"/>
        <v>-2.8173677121647363E-2</v>
      </c>
      <c r="G5783" s="17">
        <f t="shared" si="176"/>
        <v>-2.9276176575651916E-2</v>
      </c>
      <c r="H5783">
        <f t="shared" si="173"/>
        <v>6.4300630053104753E-4</v>
      </c>
      <c r="I5783">
        <f t="shared" si="174"/>
        <v>2.5357568900252397E-2</v>
      </c>
      <c r="J5783" s="19">
        <f>AVERAGE(D5539:D5782)-I5783*_xlfn.NORM.S.INV(0.95)</f>
        <v>-4.0167068776907226E-2</v>
      </c>
      <c r="K5783" s="26">
        <f t="shared" si="177"/>
        <v>0</v>
      </c>
      <c r="L5783" s="4">
        <f>0.94*L5782+(1-0.94)*D5782^2</f>
        <v>6.4300630053104753E-4</v>
      </c>
      <c r="M5783" s="4">
        <f t="shared" si="178"/>
        <v>2.5357568900252397E-2</v>
      </c>
      <c r="N5783" s="4">
        <f>D5783/M5783</f>
        <v>-1.0212728513586105</v>
      </c>
      <c r="O5783" s="18">
        <f>AVERAGE(D5539:D5782)-M5783*_xlfn.PERCENTILE.EXC(N5539:N5782,0.95)</f>
        <v>-4.7893261679920127E-2</v>
      </c>
      <c r="P5783" s="4">
        <f>LN(C5783/C5782)</f>
        <v>-1.0152258224544141E-2</v>
      </c>
      <c r="Q5783">
        <f>$Y$3*D5783+$Y$4*P5783</f>
        <v>-1.3454322711540494E-2</v>
      </c>
    </row>
    <row r="5784" spans="1:17" x14ac:dyDescent="0.25">
      <c r="A5784" s="5">
        <v>41253</v>
      </c>
      <c r="B5784">
        <v>16.161739000000001</v>
      </c>
      <c r="C5784">
        <v>21.978088</v>
      </c>
      <c r="D5784" s="10">
        <f t="shared" si="179"/>
        <v>-6.4529432007565364E-3</v>
      </c>
      <c r="E5784" s="6">
        <f t="shared" si="172"/>
        <v>1.8155720644077625E-2</v>
      </c>
      <c r="F5784" s="17">
        <f t="shared" si="175"/>
        <v>-2.8438768958583768E-2</v>
      </c>
      <c r="G5784" s="17">
        <f t="shared" si="176"/>
        <v>-2.9276176575651916E-2</v>
      </c>
      <c r="H5784">
        <f t="shared" si="173"/>
        <v>6.4466518876620763E-4</v>
      </c>
      <c r="I5784">
        <f t="shared" si="174"/>
        <v>2.5390257753047873E-2</v>
      </c>
      <c r="J5784" s="19">
        <f>AVERAGE(D5540:D5783)-I5784*_xlfn.NORM.S.INV(0.95)</f>
        <v>-4.0349405596165962E-2</v>
      </c>
      <c r="K5784" s="26">
        <f t="shared" si="177"/>
        <v>0</v>
      </c>
      <c r="L5784" s="4">
        <f>0.94*L5783+(1-0.94)*D5783^2</f>
        <v>6.4466518876620763E-4</v>
      </c>
      <c r="M5784" s="4">
        <f t="shared" si="178"/>
        <v>2.5390257753047873E-2</v>
      </c>
      <c r="N5784" s="4">
        <f>D5784/M5784</f>
        <v>-0.25415036206089392</v>
      </c>
      <c r="O5784" s="18">
        <f>AVERAGE(D5540:D5783)-M5784*_xlfn.PERCENTILE.EXC(N5540:N5783,0.95)</f>
        <v>-4.8085558459594217E-2</v>
      </c>
      <c r="P5784" s="4">
        <f>LN(C5784/C5783)</f>
        <v>1.7977559773060526E-2</v>
      </c>
      <c r="Q5784">
        <f>$Y$3*D5784+$Y$4*P5784</f>
        <v>1.2853873760469859E-2</v>
      </c>
    </row>
    <row r="5785" spans="1:17" x14ac:dyDescent="0.25">
      <c r="A5785" s="5">
        <v>41254</v>
      </c>
      <c r="B5785">
        <v>16.514668</v>
      </c>
      <c r="C5785">
        <v>22.288107</v>
      </c>
      <c r="D5785" s="10">
        <f t="shared" si="179"/>
        <v>2.160229701456385E-2</v>
      </c>
      <c r="E5785" s="6">
        <f t="shared" si="172"/>
        <v>1.807158277342372E-2</v>
      </c>
      <c r="F5785" s="17">
        <f t="shared" si="175"/>
        <v>-2.8488878057550827E-2</v>
      </c>
      <c r="G5785" s="17">
        <f t="shared" si="176"/>
        <v>-2.9276176575651916E-2</v>
      </c>
      <c r="H5785">
        <f t="shared" si="173"/>
        <v>6.0848370599736652E-4</v>
      </c>
      <c r="I5785">
        <f t="shared" si="174"/>
        <v>2.4667462496117565E-2</v>
      </c>
      <c r="J5785" s="19">
        <f>AVERAGE(D5541:D5784)-I5785*_xlfn.NORM.S.INV(0.95)</f>
        <v>-3.9199740260650415E-2</v>
      </c>
      <c r="K5785" s="26">
        <f t="shared" si="177"/>
        <v>0</v>
      </c>
      <c r="L5785" s="4">
        <f>0.94*L5784+(1-0.94)*D5784^2</f>
        <v>6.0848370599736652E-4</v>
      </c>
      <c r="M5785" s="4">
        <f t="shared" si="178"/>
        <v>2.4667462496117565E-2</v>
      </c>
      <c r="N5785" s="4">
        <f>D5785/M5785</f>
        <v>0.87574054355870024</v>
      </c>
      <c r="O5785" s="18">
        <f>AVERAGE(D5541:D5784)-M5785*_xlfn.PERCENTILE.EXC(N5541:N5784,0.95)</f>
        <v>-4.6715664773072568E-2</v>
      </c>
      <c r="P5785" s="4">
        <f>LN(C5785/C5784)</f>
        <v>1.4007260794868411E-2</v>
      </c>
      <c r="Q5785">
        <f>$Y$3*D5785+$Y$4*P5785</f>
        <v>1.5600129385649327E-2</v>
      </c>
    </row>
    <row r="5786" spans="1:17" x14ac:dyDescent="0.25">
      <c r="A5786" s="5">
        <v>41255</v>
      </c>
      <c r="B5786">
        <v>16.441763000000002</v>
      </c>
      <c r="C5786">
        <v>22.222843000000001</v>
      </c>
      <c r="D5786" s="10">
        <f t="shared" si="179"/>
        <v>-4.4243333827364666E-3</v>
      </c>
      <c r="E5786" s="6">
        <f t="shared" si="172"/>
        <v>1.8075306591033322E-2</v>
      </c>
      <c r="F5786" s="17">
        <f t="shared" si="175"/>
        <v>-2.8406693576794196E-2</v>
      </c>
      <c r="G5786" s="17">
        <f t="shared" si="176"/>
        <v>-2.9276176575651916E-2</v>
      </c>
      <c r="H5786">
        <f t="shared" si="173"/>
        <v>5.9997423781585053E-4</v>
      </c>
      <c r="I5786">
        <f t="shared" si="174"/>
        <v>2.4494371553804978E-2</v>
      </c>
      <c r="J5786" s="19">
        <f>AVERAGE(D5542:D5785)-I5786*_xlfn.NORM.S.INV(0.95)</f>
        <v>-3.8971240997347528E-2</v>
      </c>
      <c r="K5786" s="26">
        <f t="shared" si="177"/>
        <v>0</v>
      </c>
      <c r="L5786" s="4">
        <f>0.94*L5785+(1-0.94)*D5785^2</f>
        <v>5.9997423781585053E-4</v>
      </c>
      <c r="M5786" s="4">
        <f t="shared" si="178"/>
        <v>2.4494371553804978E-2</v>
      </c>
      <c r="N5786" s="4">
        <f>D5786/M5786</f>
        <v>-0.18062653181437457</v>
      </c>
      <c r="O5786" s="18">
        <f>AVERAGE(D5542:D5785)-M5786*_xlfn.PERCENTILE.EXC(N5542:N5785,0.95)</f>
        <v>-4.2655480217140829E-2</v>
      </c>
      <c r="P5786" s="4">
        <f>LN(C5786/C5785)</f>
        <v>-2.9324939939462738E-3</v>
      </c>
      <c r="Q5786">
        <f>$Y$3*D5786+$Y$4*P5786</f>
        <v>-3.2453699350420478E-3</v>
      </c>
    </row>
    <row r="5787" spans="1:17" x14ac:dyDescent="0.25">
      <c r="A5787" s="5">
        <v>41256</v>
      </c>
      <c r="B5787">
        <v>16.157774</v>
      </c>
      <c r="C5787">
        <v>22.116785</v>
      </c>
      <c r="D5787" s="10">
        <f t="shared" si="179"/>
        <v>-1.742332624109039E-2</v>
      </c>
      <c r="E5787" s="6">
        <f t="shared" si="172"/>
        <v>1.8112947487392072E-2</v>
      </c>
      <c r="F5787" s="17">
        <f t="shared" si="175"/>
        <v>-2.8436124732246899E-2</v>
      </c>
      <c r="G5787" s="17">
        <f t="shared" si="176"/>
        <v>-2.9276176575651916E-2</v>
      </c>
      <c r="H5787">
        <f t="shared" si="173"/>
        <v>5.6515026709979524E-4</v>
      </c>
      <c r="I5787">
        <f t="shared" si="174"/>
        <v>2.3772889330070823E-2</v>
      </c>
      <c r="J5787" s="19">
        <f>AVERAGE(D5543:D5786)-I5787*_xlfn.NORM.S.INV(0.95)</f>
        <v>-3.780781436540883E-2</v>
      </c>
      <c r="K5787" s="26">
        <f t="shared" si="177"/>
        <v>0</v>
      </c>
      <c r="L5787" s="4">
        <f>0.94*L5786+(1-0.94)*D5786^2</f>
        <v>5.6515026709979524E-4</v>
      </c>
      <c r="M5787" s="4">
        <f t="shared" si="178"/>
        <v>2.3772889330070823E-2</v>
      </c>
      <c r="N5787" s="4">
        <f>D5787/M5787</f>
        <v>-0.73290738871405348</v>
      </c>
      <c r="O5787" s="18">
        <f>AVERAGE(D5543:D5786)-M5787*_xlfn.PERCENTILE.EXC(N5543:N5786,0.95)</f>
        <v>-4.1383534242330801E-2</v>
      </c>
      <c r="P5787" s="4">
        <f>LN(C5787/C5786)</f>
        <v>-4.7839013113803964E-3</v>
      </c>
      <c r="Q5787">
        <f>$Y$3*D5787+$Y$4*P5787</f>
        <v>-7.4347040717226889E-3</v>
      </c>
    </row>
    <row r="5788" spans="1:17" x14ac:dyDescent="0.25">
      <c r="A5788" s="5">
        <v>41257</v>
      </c>
      <c r="B5788">
        <v>15.550743000000001</v>
      </c>
      <c r="C5788">
        <v>21.872042</v>
      </c>
      <c r="D5788" s="10">
        <f t="shared" si="179"/>
        <v>-3.8292877245902045E-2</v>
      </c>
      <c r="E5788" s="6">
        <f t="shared" si="172"/>
        <v>1.8274526415276236E-2</v>
      </c>
      <c r="F5788" s="17">
        <f t="shared" si="175"/>
        <v>-2.8591095647309613E-2</v>
      </c>
      <c r="G5788" s="17">
        <f t="shared" si="176"/>
        <v>-2.9276176575651916E-2</v>
      </c>
      <c r="H5788">
        <f t="shared" si="173"/>
        <v>5.4945558891201563E-4</v>
      </c>
      <c r="I5788">
        <f t="shared" si="174"/>
        <v>2.3440469042065169E-2</v>
      </c>
      <c r="J5788" s="19">
        <f>AVERAGE(D5544:D5787)-I5788*_xlfn.NORM.S.INV(0.95)</f>
        <v>-3.7354088799175796E-2</v>
      </c>
      <c r="K5788" s="26">
        <f t="shared" si="177"/>
        <v>1</v>
      </c>
      <c r="L5788" s="4">
        <f>0.94*L5787+(1-0.94)*D5787^2</f>
        <v>5.4945558891201563E-4</v>
      </c>
      <c r="M5788" s="4">
        <f t="shared" si="178"/>
        <v>2.3440469042065169E-2</v>
      </c>
      <c r="N5788" s="4">
        <f>D5788/M5788</f>
        <v>-1.6336224832866373</v>
      </c>
      <c r="O5788" s="18">
        <f>AVERAGE(D5544:D5787)-M5788*_xlfn.PERCENTILE.EXC(N5544:N5787,0.95)</f>
        <v>-4.0879808786946283E-2</v>
      </c>
      <c r="P5788" s="4">
        <f>LN(C5788/C5787)</f>
        <v>-1.1127622267161633E-2</v>
      </c>
      <c r="Q5788">
        <f>$Y$3*D5788+$Y$4*P5788</f>
        <v>-1.6824854007015756E-2</v>
      </c>
    </row>
    <row r="5789" spans="1:17" x14ac:dyDescent="0.25">
      <c r="A5789" s="5">
        <v>41260</v>
      </c>
      <c r="B5789">
        <v>15.826494</v>
      </c>
      <c r="C5789">
        <v>22.108623999999999</v>
      </c>
      <c r="D5789" s="10">
        <f t="shared" si="179"/>
        <v>1.7576952322829725E-2</v>
      </c>
      <c r="E5789" s="6">
        <f t="shared" si="172"/>
        <v>1.8299945314196795E-2</v>
      </c>
      <c r="F5789" s="17">
        <f t="shared" si="175"/>
        <v>-2.9062670336962523E-2</v>
      </c>
      <c r="G5789" s="17">
        <f t="shared" si="176"/>
        <v>-2.9597686518298364E-2</v>
      </c>
      <c r="H5789">
        <f t="shared" si="173"/>
        <v>6.044689204434781E-4</v>
      </c>
      <c r="I5789">
        <f t="shared" si="174"/>
        <v>2.458594965510745E-2</v>
      </c>
      <c r="J5789" s="19">
        <f>AVERAGE(D5545:D5788)-I5789*_xlfn.NORM.S.INV(0.95)</f>
        <v>-3.9444037744224704E-2</v>
      </c>
      <c r="K5789" s="26">
        <f t="shared" si="177"/>
        <v>0</v>
      </c>
      <c r="L5789" s="4">
        <f>0.94*L5788+(1-0.94)*D5788^2</f>
        <v>6.044689204434781E-4</v>
      </c>
      <c r="M5789" s="4">
        <f t="shared" si="178"/>
        <v>2.458594965510745E-2</v>
      </c>
      <c r="N5789" s="4">
        <f>D5789/M5789</f>
        <v>0.71491858437033418</v>
      </c>
      <c r="O5789" s="18">
        <f>AVERAGE(D5545:D5788)-M5789*_xlfn.PERCENTILE.EXC(N5545:N5788,0.95)</f>
        <v>-4.3142051378754535E-2</v>
      </c>
      <c r="P5789" s="4">
        <f>LN(C5789/C5788)</f>
        <v>1.0758558406491297E-2</v>
      </c>
      <c r="Q5789">
        <f>$Y$3*D5789+$Y$4*P5789</f>
        <v>1.218854572909852E-2</v>
      </c>
    </row>
    <row r="5790" spans="1:17" x14ac:dyDescent="0.25">
      <c r="A5790" s="5">
        <v>41261</v>
      </c>
      <c r="B5790">
        <v>16.286196</v>
      </c>
      <c r="C5790">
        <v>22.483902</v>
      </c>
      <c r="D5790" s="10">
        <f t="shared" si="179"/>
        <v>2.8632506692039324E-2</v>
      </c>
      <c r="E5790" s="6">
        <f t="shared" si="172"/>
        <v>1.8371710165187086E-2</v>
      </c>
      <c r="F5790" s="17">
        <f t="shared" si="175"/>
        <v>-2.9064830473832803E-2</v>
      </c>
      <c r="G5790" s="17">
        <f t="shared" si="176"/>
        <v>-2.9597686518298364E-2</v>
      </c>
      <c r="H5790">
        <f t="shared" si="173"/>
        <v>5.8673774039441119E-4</v>
      </c>
      <c r="I5790">
        <f t="shared" si="174"/>
        <v>2.4222669968325356E-2</v>
      </c>
      <c r="J5790" s="19">
        <f>AVERAGE(D5546:D5789)-I5790*_xlfn.NORM.S.INV(0.95)</f>
        <v>-3.8806845602611065E-2</v>
      </c>
      <c r="K5790" s="26">
        <f t="shared" si="177"/>
        <v>0</v>
      </c>
      <c r="L5790" s="4">
        <f>0.94*L5789+(1-0.94)*D5789^2</f>
        <v>5.8673774039441119E-4</v>
      </c>
      <c r="M5790" s="4">
        <f t="shared" si="178"/>
        <v>2.4222669968325356E-2</v>
      </c>
      <c r="N5790" s="4">
        <f>D5790/M5790</f>
        <v>1.1820541141616703</v>
      </c>
      <c r="O5790" s="18">
        <f>AVERAGE(D5546:D5789)-M5790*_xlfn.PERCENTILE.EXC(N5546:N5789,0.95)</f>
        <v>-4.2450217734424367E-2</v>
      </c>
      <c r="P5790" s="4">
        <f>LN(C5790/C5789)</f>
        <v>1.6831827825694239E-2</v>
      </c>
      <c r="Q5790">
        <f>$Y$3*D5790+$Y$4*P5790</f>
        <v>1.9306724609905623E-2</v>
      </c>
    </row>
    <row r="5791" spans="1:17" x14ac:dyDescent="0.25">
      <c r="A5791" s="5">
        <v>41262</v>
      </c>
      <c r="B5791">
        <v>16.054665</v>
      </c>
      <c r="C5791">
        <v>22.279945000000001</v>
      </c>
      <c r="D5791" s="10">
        <f t="shared" si="179"/>
        <v>-1.4318416299220413E-2</v>
      </c>
      <c r="E5791" s="6">
        <f t="shared" si="172"/>
        <v>1.8395608693618649E-2</v>
      </c>
      <c r="F5791" s="17">
        <f t="shared" si="175"/>
        <v>-2.9026122584980971E-2</v>
      </c>
      <c r="G5791" s="17">
        <f t="shared" si="176"/>
        <v>-2.9597686518298364E-2</v>
      </c>
      <c r="H5791">
        <f t="shared" si="173"/>
        <v>6.0072270233892718E-4</v>
      </c>
      <c r="I5791">
        <f t="shared" si="174"/>
        <v>2.4509645087983777E-2</v>
      </c>
      <c r="J5791" s="19">
        <f>AVERAGE(D5547:D5790)-I5791*_xlfn.NORM.S.INV(0.95)</f>
        <v>-3.9122127104735206E-2</v>
      </c>
      <c r="K5791" s="26">
        <f t="shared" si="177"/>
        <v>0</v>
      </c>
      <c r="L5791" s="4">
        <f>0.94*L5790+(1-0.94)*D5790^2</f>
        <v>6.0072270233892718E-4</v>
      </c>
      <c r="M5791" s="4">
        <f t="shared" si="178"/>
        <v>2.4509645087983777E-2</v>
      </c>
      <c r="N5791" s="4">
        <f>D5791/M5791</f>
        <v>-0.58419517083257289</v>
      </c>
      <c r="O5791" s="18">
        <f>AVERAGE(D5547:D5790)-M5791*_xlfn.PERCENTILE.EXC(N5547:N5790,0.95)</f>
        <v>-4.2808663642241791E-2</v>
      </c>
      <c r="P5791" s="4">
        <f>LN(C5791/C5790)</f>
        <v>-9.1126400009372641E-3</v>
      </c>
      <c r="Q5791">
        <f>$Y$3*D5791+$Y$4*P5791</f>
        <v>-1.0204421174365229E-2</v>
      </c>
    </row>
    <row r="5792" spans="1:17" x14ac:dyDescent="0.25">
      <c r="A5792" s="5">
        <v>41263</v>
      </c>
      <c r="B5792">
        <v>15.914956999999999</v>
      </c>
      <c r="C5792">
        <v>22.581802</v>
      </c>
      <c r="D5792" s="10">
        <f t="shared" si="179"/>
        <v>-8.7401026730728471E-3</v>
      </c>
      <c r="E5792" s="6">
        <f t="shared" si="172"/>
        <v>1.840615869160531E-2</v>
      </c>
      <c r="F5792" s="17">
        <f t="shared" si="175"/>
        <v>-2.9149279159739402E-2</v>
      </c>
      <c r="G5792" s="17">
        <f t="shared" si="176"/>
        <v>-2.9597686518298364E-2</v>
      </c>
      <c r="H5792">
        <f t="shared" si="173"/>
        <v>5.7698036291765843E-4</v>
      </c>
      <c r="I5792">
        <f t="shared" si="174"/>
        <v>2.4020415544233585E-2</v>
      </c>
      <c r="J5792" s="19">
        <f>AVERAGE(D5548:D5791)-I5792*_xlfn.NORM.S.INV(0.95)</f>
        <v>-3.8401263108874858E-2</v>
      </c>
      <c r="K5792" s="26">
        <f t="shared" si="177"/>
        <v>0</v>
      </c>
      <c r="L5792" s="4">
        <f>0.94*L5791+(1-0.94)*D5791^2</f>
        <v>5.7698036291765843E-4</v>
      </c>
      <c r="M5792" s="4">
        <f t="shared" si="178"/>
        <v>2.4020415544233585E-2</v>
      </c>
      <c r="N5792" s="4">
        <f>D5792/M5792</f>
        <v>-0.36386142683410083</v>
      </c>
      <c r="O5792" s="18">
        <f>AVERAGE(D5548:D5791)-M5792*_xlfn.PERCENTILE.EXC(N5548:N5791,0.95)</f>
        <v>-4.2014213815913956E-2</v>
      </c>
      <c r="P5792" s="4">
        <f>LN(C5792/C5791)</f>
        <v>1.3457414200196197E-2</v>
      </c>
      <c r="Q5792">
        <f>$Y$3*D5792+$Y$4*P5792</f>
        <v>8.8020410857046431E-3</v>
      </c>
    </row>
    <row r="5793" spans="1:17" x14ac:dyDescent="0.25">
      <c r="A5793" s="5">
        <v>41264</v>
      </c>
      <c r="B5793">
        <v>15.841752</v>
      </c>
      <c r="C5793">
        <v>22.394172999999999</v>
      </c>
      <c r="D5793" s="10">
        <f t="shared" si="179"/>
        <v>-4.6103725463223456E-3</v>
      </c>
      <c r="E5793" s="6">
        <f t="shared" si="172"/>
        <v>1.8387145168842808E-2</v>
      </c>
      <c r="F5793" s="17">
        <f t="shared" si="175"/>
        <v>-2.9201239070039083E-2</v>
      </c>
      <c r="G5793" s="17">
        <f t="shared" si="176"/>
        <v>-2.9597686518298364E-2</v>
      </c>
      <c r="H5793">
        <f t="shared" si="173"/>
        <v>5.4694490482675026E-4</v>
      </c>
      <c r="I5793">
        <f t="shared" si="174"/>
        <v>2.3386853247642152E-2</v>
      </c>
      <c r="J5793" s="19">
        <f>AVERAGE(D5549:D5792)-I5793*_xlfn.NORM.S.INV(0.95)</f>
        <v>-3.7393752575273734E-2</v>
      </c>
      <c r="K5793" s="26">
        <f t="shared" si="177"/>
        <v>0</v>
      </c>
      <c r="L5793" s="4">
        <f>0.94*L5792+(1-0.94)*D5792^2</f>
        <v>5.4694490482675026E-4</v>
      </c>
      <c r="M5793" s="4">
        <f t="shared" si="178"/>
        <v>2.3386853247642152E-2</v>
      </c>
      <c r="N5793" s="4">
        <f>D5793/M5793</f>
        <v>-0.19713522368757158</v>
      </c>
      <c r="O5793" s="18">
        <f>AVERAGE(D5549:D5792)-M5793*_xlfn.PERCENTILE.EXC(N5549:N5792,0.95)</f>
        <v>-4.0911408122110124E-2</v>
      </c>
      <c r="P5793" s="4">
        <f>LN(C5793/C5792)</f>
        <v>-8.3435695828216541E-3</v>
      </c>
      <c r="Q5793">
        <f>$Y$3*D5793+$Y$4*P5793</f>
        <v>-7.560625021317692E-3</v>
      </c>
    </row>
    <row r="5794" spans="1:17" x14ac:dyDescent="0.25">
      <c r="A5794" s="5">
        <v>41267</v>
      </c>
      <c r="B5794">
        <v>15.867371</v>
      </c>
      <c r="C5794">
        <v>22.075996</v>
      </c>
      <c r="D5794" s="10">
        <f t="shared" si="179"/>
        <v>1.6158760098402948E-3</v>
      </c>
      <c r="E5794" s="6">
        <f t="shared" si="172"/>
        <v>1.8385056717983548E-2</v>
      </c>
      <c r="F5794" s="17">
        <f t="shared" si="175"/>
        <v>-2.9251422726317713E-2</v>
      </c>
      <c r="G5794" s="17">
        <f t="shared" si="176"/>
        <v>-2.9597686518298364E-2</v>
      </c>
      <c r="H5794">
        <f t="shared" si="173"/>
        <v>5.1540354263809819E-4</v>
      </c>
      <c r="I5794">
        <f t="shared" si="174"/>
        <v>2.2702500801411684E-2</v>
      </c>
      <c r="J5794" s="19">
        <f>AVERAGE(D5550:D5793)-I5794*_xlfn.NORM.S.INV(0.95)</f>
        <v>-3.6349551090134095E-2</v>
      </c>
      <c r="K5794" s="26">
        <f t="shared" si="177"/>
        <v>0</v>
      </c>
      <c r="L5794" s="4">
        <f>0.94*L5793+(1-0.94)*D5793^2</f>
        <v>5.1540354263809819E-4</v>
      </c>
      <c r="M5794" s="4">
        <f t="shared" si="178"/>
        <v>2.2702500801411684E-2</v>
      </c>
      <c r="N5794" s="4">
        <f>D5794/M5794</f>
        <v>7.117612389820141E-2</v>
      </c>
      <c r="O5794" s="18">
        <f>AVERAGE(D5550:D5793)-M5794*_xlfn.PERCENTILE.EXC(N5550:N5793,0.95)</f>
        <v>-3.9764272045771626E-2</v>
      </c>
      <c r="P5794" s="4">
        <f>LN(C5794/C5793)</f>
        <v>-1.4309926706729996E-2</v>
      </c>
      <c r="Q5794">
        <f>$Y$3*D5794+$Y$4*P5794</f>
        <v>-1.0969888529635499E-2</v>
      </c>
    </row>
    <row r="5795" spans="1:17" x14ac:dyDescent="0.25">
      <c r="A5795" s="5">
        <v>41269</v>
      </c>
      <c r="B5795">
        <v>15.648655</v>
      </c>
      <c r="C5795">
        <v>21.912828000000001</v>
      </c>
      <c r="D5795" s="10">
        <f t="shared" si="179"/>
        <v>-1.3879891539444885E-2</v>
      </c>
      <c r="E5795" s="6">
        <f t="shared" si="172"/>
        <v>1.8398083686884628E-2</v>
      </c>
      <c r="F5795" s="17">
        <f t="shared" si="175"/>
        <v>-2.9263330587582678E-2</v>
      </c>
      <c r="G5795" s="17">
        <f t="shared" si="176"/>
        <v>-2.9597686518298364E-2</v>
      </c>
      <c r="H5795">
        <f t="shared" si="173"/>
        <v>4.8463599339656295E-4</v>
      </c>
      <c r="I5795">
        <f t="shared" si="174"/>
        <v>2.201444965009489E-2</v>
      </c>
      <c r="J5795" s="19">
        <f>AVERAGE(D5551:D5794)-I5795*_xlfn.NORM.S.INV(0.95)</f>
        <v>-3.5233150715598051E-2</v>
      </c>
      <c r="K5795" s="26">
        <f t="shared" si="177"/>
        <v>0</v>
      </c>
      <c r="L5795" s="4">
        <f>0.94*L5794+(1-0.94)*D5794^2</f>
        <v>4.8463599339656295E-4</v>
      </c>
      <c r="M5795" s="4">
        <f t="shared" si="178"/>
        <v>2.201444965009489E-2</v>
      </c>
      <c r="N5795" s="4">
        <f>D5795/M5795</f>
        <v>-0.63049005358101506</v>
      </c>
      <c r="O5795" s="18">
        <f>AVERAGE(D5551:D5794)-M5795*_xlfn.PERCENTILE.EXC(N5551:N5794,0.95)</f>
        <v>-3.8544380751644652E-2</v>
      </c>
      <c r="P5795" s="4">
        <f>LN(C5795/C5794)</f>
        <v>-7.4186456244554099E-3</v>
      </c>
      <c r="Q5795">
        <f>$Y$3*D5795+$Y$4*P5795</f>
        <v>-8.7737301003673555E-3</v>
      </c>
    </row>
    <row r="5796" spans="1:17" x14ac:dyDescent="0.25">
      <c r="A5796" s="5">
        <v>41270</v>
      </c>
      <c r="B5796">
        <v>15.711498000000001</v>
      </c>
      <c r="C5796">
        <v>21.994409999999998</v>
      </c>
      <c r="D5796" s="10">
        <f t="shared" si="179"/>
        <v>4.0078301989798885E-3</v>
      </c>
      <c r="E5796" s="6">
        <f t="shared" si="172"/>
        <v>1.838905230901227E-2</v>
      </c>
      <c r="F5796" s="17">
        <f t="shared" si="175"/>
        <v>-2.9386892733016624E-2</v>
      </c>
      <c r="G5796" s="17">
        <f t="shared" si="176"/>
        <v>-2.9597686518298364E-2</v>
      </c>
      <c r="H5796">
        <f t="shared" si="173"/>
        <v>4.6711691714157439E-4</v>
      </c>
      <c r="I5796">
        <f t="shared" si="174"/>
        <v>2.1612887755725157E-2</v>
      </c>
      <c r="J5796" s="19">
        <f>AVERAGE(D5552:D5795)-I5796*_xlfn.NORM.S.INV(0.95)</f>
        <v>-3.4674774865587316E-2</v>
      </c>
      <c r="K5796" s="26">
        <f t="shared" si="177"/>
        <v>0</v>
      </c>
      <c r="L5796" s="4">
        <f>0.94*L5795+(1-0.94)*D5795^2</f>
        <v>4.6711691714157439E-4</v>
      </c>
      <c r="M5796" s="4">
        <f t="shared" si="178"/>
        <v>2.1612887755725157E-2</v>
      </c>
      <c r="N5796" s="4">
        <f>D5796/M5796</f>
        <v>0.18543705238640459</v>
      </c>
      <c r="O5796" s="18">
        <f>AVERAGE(D5552:D5795)-M5796*_xlfn.PERCENTILE.EXC(N5552:N5795,0.95)</f>
        <v>-3.7925605308316665E-2</v>
      </c>
      <c r="P5796" s="4">
        <f>LN(C5796/C5795)</f>
        <v>3.7161114021224298E-3</v>
      </c>
      <c r="Q5796">
        <f>$Y$3*D5796+$Y$4*P5796</f>
        <v>3.7772921121827269E-3</v>
      </c>
    </row>
    <row r="5797" spans="1:17" x14ac:dyDescent="0.25">
      <c r="A5797" s="5">
        <v>41271</v>
      </c>
      <c r="B5797">
        <v>15.544631000000001</v>
      </c>
      <c r="C5797">
        <v>21.659924</v>
      </c>
      <c r="D5797" s="10">
        <f t="shared" si="179"/>
        <v>-1.0677495307069585E-2</v>
      </c>
      <c r="E5797" s="6">
        <f t="shared" si="172"/>
        <v>1.8403153160306013E-2</v>
      </c>
      <c r="F5797" s="17">
        <f t="shared" si="175"/>
        <v>-2.9398232944065003E-2</v>
      </c>
      <c r="G5797" s="17">
        <f t="shared" si="176"/>
        <v>-2.9597686518298364E-2</v>
      </c>
      <c r="H5797">
        <f t="shared" si="173"/>
        <v>4.4005366428731123E-4</v>
      </c>
      <c r="I5797">
        <f t="shared" si="174"/>
        <v>2.0977456096660321E-2</v>
      </c>
      <c r="J5797" s="19">
        <f>AVERAGE(D5553:D5796)-I5797*_xlfn.NORM.S.INV(0.95)</f>
        <v>-3.3655778302192824E-2</v>
      </c>
      <c r="K5797" s="26">
        <f t="shared" si="177"/>
        <v>0</v>
      </c>
      <c r="L5797" s="4">
        <f>0.94*L5796+(1-0.94)*D5796^2</f>
        <v>4.4005366428731123E-4</v>
      </c>
      <c r="M5797" s="4">
        <f t="shared" si="178"/>
        <v>2.0977456096660321E-2</v>
      </c>
      <c r="N5797" s="4">
        <f>D5797/M5797</f>
        <v>-0.50899857722831687</v>
      </c>
      <c r="O5797" s="18">
        <f>AVERAGE(D5553:D5796)-M5797*_xlfn.PERCENTILE.EXC(N5553:N5796,0.95)</f>
        <v>-3.6811032410796495E-2</v>
      </c>
      <c r="P5797" s="4">
        <f>LN(C5797/C5796)</f>
        <v>-1.5324597367901623E-2</v>
      </c>
      <c r="Q5797">
        <f>$Y$3*D5797+$Y$4*P5797</f>
        <v>-1.4349984120942089E-2</v>
      </c>
    </row>
    <row r="5798" spans="1:17" x14ac:dyDescent="0.25">
      <c r="A5798" s="5">
        <v>41274</v>
      </c>
      <c r="B5798">
        <v>16.233426999999999</v>
      </c>
      <c r="C5798">
        <v>21.790452999999999</v>
      </c>
      <c r="D5798" s="10">
        <f t="shared" si="179"/>
        <v>4.3357205731529576E-2</v>
      </c>
      <c r="E5798" s="6">
        <f t="shared" si="172"/>
        <v>1.8602061272884492E-2</v>
      </c>
      <c r="F5798" s="17">
        <f t="shared" si="175"/>
        <v>-2.9458682068749215E-2</v>
      </c>
      <c r="G5798" s="17">
        <f t="shared" si="176"/>
        <v>-2.9597686518298364E-2</v>
      </c>
      <c r="H5798">
        <f t="shared" si="173"/>
        <v>4.2049097879202213E-4</v>
      </c>
      <c r="I5798">
        <f t="shared" si="174"/>
        <v>2.0505876689184056E-2</v>
      </c>
      <c r="J5798" s="19">
        <f>AVERAGE(D5554:D5797)-I5798*_xlfn.NORM.S.INV(0.95)</f>
        <v>-3.2917354491700454E-2</v>
      </c>
      <c r="K5798" s="26">
        <f t="shared" si="177"/>
        <v>0</v>
      </c>
      <c r="L5798" s="4">
        <f>0.94*L5797+(1-0.94)*D5797^2</f>
        <v>4.2049097879202213E-4</v>
      </c>
      <c r="M5798" s="4">
        <f t="shared" si="178"/>
        <v>2.0505876689184056E-2</v>
      </c>
      <c r="N5798" s="4">
        <f>D5798/M5798</f>
        <v>2.1143795209886629</v>
      </c>
      <c r="O5798" s="18">
        <f>AVERAGE(D5554:D5797)-M5798*_xlfn.PERCENTILE.EXC(N5554:N5797,0.95)</f>
        <v>-3.6001677556229184E-2</v>
      </c>
      <c r="P5798" s="4">
        <f>LN(C5798/C5797)</f>
        <v>6.008205298588044E-3</v>
      </c>
      <c r="Q5798">
        <f>$Y$3*D5798+$Y$4*P5798</f>
        <v>1.3841222543775202E-2</v>
      </c>
    </row>
    <row r="5799" spans="1:17" x14ac:dyDescent="0.25">
      <c r="A5799" s="5">
        <v>41276</v>
      </c>
      <c r="B5799">
        <v>16.747720999999999</v>
      </c>
      <c r="C5799">
        <v>22.532858000000001</v>
      </c>
      <c r="D5799" s="10">
        <f t="shared" si="179"/>
        <v>3.1189677888300141E-2</v>
      </c>
      <c r="E5799" s="6">
        <f t="shared" si="172"/>
        <v>1.8701130659104847E-2</v>
      </c>
      <c r="F5799" s="17">
        <f t="shared" si="175"/>
        <v>-2.9622810012625896E-2</v>
      </c>
      <c r="G5799" s="17">
        <f t="shared" si="176"/>
        <v>-2.9597686518298364E-2</v>
      </c>
      <c r="H5799">
        <f t="shared" si="173"/>
        <v>5.0805235739527174E-4</v>
      </c>
      <c r="I5799">
        <f t="shared" si="174"/>
        <v>2.2540016801131088E-2</v>
      </c>
      <c r="J5799" s="19">
        <f>AVERAGE(D5555:D5798)-I5799*_xlfn.NORM.S.INV(0.95)</f>
        <v>-3.610017044603591E-2</v>
      </c>
      <c r="K5799" s="26">
        <f t="shared" si="177"/>
        <v>0</v>
      </c>
      <c r="L5799" s="4">
        <f>0.94*L5798+(1-0.94)*D5798^2</f>
        <v>5.0805235739527174E-4</v>
      </c>
      <c r="M5799" s="4">
        <f t="shared" si="178"/>
        <v>2.2540016801131088E-2</v>
      </c>
      <c r="N5799" s="4">
        <f>D5799/M5799</f>
        <v>1.3837468784289018</v>
      </c>
      <c r="O5799" s="18">
        <f>AVERAGE(D5555:D5798)-M5799*_xlfn.PERCENTILE.EXC(N5555:N5798,0.95)</f>
        <v>-4.2967883929443118E-2</v>
      </c>
      <c r="P5799" s="4">
        <f>LN(C5799/C5798)</f>
        <v>3.3502661390409652E-2</v>
      </c>
      <c r="Q5799">
        <f>$Y$3*D5799+$Y$4*P5799</f>
        <v>3.3017571041274694E-2</v>
      </c>
    </row>
    <row r="5800" spans="1:17" x14ac:dyDescent="0.25">
      <c r="A5800" s="5">
        <v>41277</v>
      </c>
      <c r="B5800">
        <v>16.536328999999999</v>
      </c>
      <c r="C5800">
        <v>22.230996999999999</v>
      </c>
      <c r="D5800" s="10">
        <f t="shared" si="179"/>
        <v>-1.2702471146558723E-2</v>
      </c>
      <c r="E5800" s="6">
        <f t="shared" si="172"/>
        <v>1.8720348262088904E-2</v>
      </c>
      <c r="F5800" s="17">
        <f t="shared" si="175"/>
        <v>-2.9651251694554893E-2</v>
      </c>
      <c r="G5800" s="17">
        <f t="shared" si="176"/>
        <v>-2.9597686518298364E-2</v>
      </c>
      <c r="H5800">
        <f t="shared" si="173"/>
        <v>5.3593697635811056E-4</v>
      </c>
      <c r="I5800">
        <f t="shared" si="174"/>
        <v>2.3150312662210647E-2</v>
      </c>
      <c r="J5800" s="19">
        <f>AVERAGE(D5556:D5799)-I5800*_xlfn.NORM.S.INV(0.95)</f>
        <v>-3.6969504849330682E-2</v>
      </c>
      <c r="K5800" s="26">
        <f t="shared" si="177"/>
        <v>0</v>
      </c>
      <c r="L5800" s="4">
        <f>0.94*L5799+(1-0.94)*D5799^2</f>
        <v>5.3593697635811056E-4</v>
      </c>
      <c r="M5800" s="4">
        <f t="shared" si="178"/>
        <v>2.3150312662210647E-2</v>
      </c>
      <c r="N5800" s="4">
        <f>D5800/M5800</f>
        <v>-0.54869544666209069</v>
      </c>
      <c r="O5800" s="18">
        <f>AVERAGE(D5556:D5799)-M5800*_xlfn.PERCENTILE.EXC(N5556:N5799,0.95)</f>
        <v>-4.4023169263963172E-2</v>
      </c>
      <c r="P5800" s="4">
        <f>LN(C5800/C5799)</f>
        <v>-1.3487023210607497E-2</v>
      </c>
      <c r="Q5800">
        <f>$Y$3*D5800+$Y$4*P5800</f>
        <v>-1.3322483068268881E-2</v>
      </c>
    </row>
    <row r="5801" spans="1:17" x14ac:dyDescent="0.25">
      <c r="A5801" s="5">
        <v>41278</v>
      </c>
      <c r="B5801">
        <v>16.075711999999999</v>
      </c>
      <c r="C5801">
        <v>21.814927999999998</v>
      </c>
      <c r="D5801" s="10">
        <f t="shared" si="179"/>
        <v>-2.8250156643787414E-2</v>
      </c>
      <c r="E5801" s="6">
        <f t="shared" si="172"/>
        <v>1.8811402094834027E-2</v>
      </c>
      <c r="F5801" s="17">
        <f t="shared" si="175"/>
        <v>-2.9723654189946248E-2</v>
      </c>
      <c r="G5801" s="17">
        <f t="shared" si="176"/>
        <v>-2.9597686518298364E-2</v>
      </c>
      <c r="H5801">
        <f t="shared" si="173"/>
        <v>5.1346192417037336E-4</v>
      </c>
      <c r="I5801">
        <f t="shared" si="174"/>
        <v>2.2659698236524983E-2</v>
      </c>
      <c r="J5801" s="19">
        <f>AVERAGE(D5557:D5800)-I5801*_xlfn.NORM.S.INV(0.95)</f>
        <v>-3.6203308283228625E-2</v>
      </c>
      <c r="K5801" s="26">
        <f t="shared" si="177"/>
        <v>0</v>
      </c>
      <c r="L5801" s="4">
        <f>0.94*L5800+(1-0.94)*D5800^2</f>
        <v>5.1346192417037336E-4</v>
      </c>
      <c r="M5801" s="4">
        <f t="shared" si="178"/>
        <v>2.2659698236524983E-2</v>
      </c>
      <c r="N5801" s="4">
        <f>D5801/M5801</f>
        <v>-1.2467137182899999</v>
      </c>
      <c r="O5801" s="18">
        <f>AVERAGE(D5557:D5800)-M5801*_xlfn.PERCENTILE.EXC(N5557:N5800,0.95)</f>
        <v>-4.3107487480695414E-2</v>
      </c>
      <c r="P5801" s="4">
        <f>LN(C5801/C5800)</f>
        <v>-1.8893070184343243E-2</v>
      </c>
      <c r="Q5801">
        <f>$Y$3*D5801+$Y$4*P5801</f>
        <v>-2.0855484673403799E-2</v>
      </c>
    </row>
    <row r="5802" spans="1:17" x14ac:dyDescent="0.25">
      <c r="A5802" s="5">
        <v>41281</v>
      </c>
      <c r="B5802">
        <v>15.981149</v>
      </c>
      <c r="C5802">
        <v>21.774137</v>
      </c>
      <c r="D5802" s="10">
        <f t="shared" si="179"/>
        <v>-5.899721391026758E-3</v>
      </c>
      <c r="E5802" s="6">
        <f t="shared" si="172"/>
        <v>1.8804133332649801E-2</v>
      </c>
      <c r="F5802" s="17">
        <f t="shared" si="175"/>
        <v>-2.9973808207406527E-2</v>
      </c>
      <c r="G5802" s="17">
        <f t="shared" si="176"/>
        <v>-2.9597686518298364E-2</v>
      </c>
      <c r="H5802">
        <f t="shared" si="173"/>
        <v>5.3053848974406257E-4</v>
      </c>
      <c r="I5802">
        <f t="shared" si="174"/>
        <v>2.3033421147195275E-2</v>
      </c>
      <c r="J5802" s="19">
        <f>AVERAGE(D5558:D5801)-I5802*_xlfn.NORM.S.INV(0.95)</f>
        <v>-3.6918411558741142E-2</v>
      </c>
      <c r="K5802" s="26">
        <f t="shared" si="177"/>
        <v>0</v>
      </c>
      <c r="L5802" s="4">
        <f>0.94*L5801+(1-0.94)*D5801^2</f>
        <v>5.3053848974406257E-4</v>
      </c>
      <c r="M5802" s="4">
        <f t="shared" si="178"/>
        <v>2.3033421147195275E-2</v>
      </c>
      <c r="N5802" s="4">
        <f>D5802/M5802</f>
        <v>-0.25613743409303108</v>
      </c>
      <c r="O5802" s="18">
        <f>AVERAGE(D5558:D5801)-M5802*_xlfn.PERCENTILE.EXC(N5558:N5801,0.95)</f>
        <v>-4.3936460319629896E-2</v>
      </c>
      <c r="P5802" s="4">
        <f>LN(C5802/C5801)</f>
        <v>-1.8716167418318401E-3</v>
      </c>
      <c r="Q5802">
        <f>$Y$3*D5802+$Y$4*P5802</f>
        <v>-2.7164107876380449E-3</v>
      </c>
    </row>
    <row r="5803" spans="1:17" x14ac:dyDescent="0.25">
      <c r="A5803" s="5">
        <v>41282</v>
      </c>
      <c r="B5803">
        <v>16.024158</v>
      </c>
      <c r="C5803">
        <v>21.659924</v>
      </c>
      <c r="D5803" s="10">
        <f t="shared" si="179"/>
        <v>2.6876183933419754E-3</v>
      </c>
      <c r="E5803" s="6">
        <f t="shared" si="172"/>
        <v>1.879475618847154E-2</v>
      </c>
      <c r="F5803" s="17">
        <f t="shared" si="175"/>
        <v>-3.0033494144392395E-2</v>
      </c>
      <c r="G5803" s="17">
        <f t="shared" si="176"/>
        <v>-2.9597686518298364E-2</v>
      </c>
      <c r="H5803">
        <f t="shared" si="173"/>
        <v>5.0079458310892317E-4</v>
      </c>
      <c r="I5803">
        <f t="shared" si="174"/>
        <v>2.2378440140209128E-2</v>
      </c>
      <c r="J5803" s="19">
        <f>AVERAGE(D5559:D5802)-I5803*_xlfn.NORM.S.INV(0.95)</f>
        <v>-3.5912705660643689E-2</v>
      </c>
      <c r="K5803" s="26">
        <f t="shared" si="177"/>
        <v>0</v>
      </c>
      <c r="L5803" s="4">
        <f>0.94*L5802+(1-0.94)*D5802^2</f>
        <v>5.0079458310892317E-4</v>
      </c>
      <c r="M5803" s="4">
        <f t="shared" si="178"/>
        <v>2.2378440140209128E-2</v>
      </c>
      <c r="N5803" s="4">
        <f>D5803/M5803</f>
        <v>0.12009855809891401</v>
      </c>
      <c r="O5803" s="18">
        <f>AVERAGE(D5559:D5802)-M5803*_xlfn.PERCENTILE.EXC(N5559:N5802,0.95)</f>
        <v>-4.2731188381598138E-2</v>
      </c>
      <c r="P5803" s="4">
        <f>LN(C5803/C5802)</f>
        <v>-5.2591565522152129E-3</v>
      </c>
      <c r="Q5803">
        <f>$Y$3*D5803+$Y$4*P5803</f>
        <v>-3.5925195747696492E-3</v>
      </c>
    </row>
    <row r="5804" spans="1:17" x14ac:dyDescent="0.25">
      <c r="A5804" s="5">
        <v>41283</v>
      </c>
      <c r="B5804">
        <v>15.773723</v>
      </c>
      <c r="C5804">
        <v>21.782295000000001</v>
      </c>
      <c r="D5804" s="10">
        <f t="shared" si="179"/>
        <v>-1.5752004245645195E-2</v>
      </c>
      <c r="E5804" s="6">
        <f t="shared" si="172"/>
        <v>1.8822991683099071E-2</v>
      </c>
      <c r="F5804" s="17">
        <f t="shared" si="175"/>
        <v>-3.0049392596050682E-2</v>
      </c>
      <c r="G5804" s="17">
        <f t="shared" si="176"/>
        <v>-2.9597686518298364E-2</v>
      </c>
      <c r="H5804">
        <f t="shared" si="173"/>
        <v>4.7118030568008153E-4</v>
      </c>
      <c r="I5804">
        <f t="shared" si="174"/>
        <v>2.1706688040327146E-2</v>
      </c>
      <c r="J5804" s="19">
        <f>AVERAGE(D5560:D5803)-I5804*_xlfn.NORM.S.INV(0.95)</f>
        <v>-3.4839094264010891E-2</v>
      </c>
      <c r="K5804" s="26">
        <f t="shared" si="177"/>
        <v>0</v>
      </c>
      <c r="L5804" s="4">
        <f>0.94*L5803+(1-0.94)*D5803^2</f>
        <v>4.7118030568008153E-4</v>
      </c>
      <c r="M5804" s="4">
        <f t="shared" si="178"/>
        <v>2.1706688040327146E-2</v>
      </c>
      <c r="N5804" s="4">
        <f>D5804/M5804</f>
        <v>-0.72567515672500504</v>
      </c>
      <c r="O5804" s="18">
        <f>AVERAGE(D5560:D5803)-M5804*_xlfn.PERCENTILE.EXC(N5560:N5803,0.95)</f>
        <v>-4.1452900963888234E-2</v>
      </c>
      <c r="P5804" s="4">
        <f>LN(C5804/C5803)</f>
        <v>5.633751059653162E-3</v>
      </c>
      <c r="Q5804">
        <f>$Y$3*D5804+$Y$4*P5804</f>
        <v>1.1486245993474688E-3</v>
      </c>
    </row>
    <row r="5805" spans="1:17" x14ac:dyDescent="0.25">
      <c r="A5805" s="5">
        <v>41284</v>
      </c>
      <c r="B5805">
        <v>15.969258999999999</v>
      </c>
      <c r="C5805">
        <v>21.586506</v>
      </c>
      <c r="D5805" s="10">
        <f t="shared" si="179"/>
        <v>1.2320107372424286E-2</v>
      </c>
      <c r="E5805" s="6">
        <f t="shared" si="172"/>
        <v>1.8800199257637557E-2</v>
      </c>
      <c r="F5805" s="17">
        <f t="shared" si="175"/>
        <v>-3.0147383651308979E-2</v>
      </c>
      <c r="G5805" s="17">
        <f t="shared" si="176"/>
        <v>-2.9597686518298364E-2</v>
      </c>
      <c r="H5805">
        <f t="shared" si="173"/>
        <v>4.5779702560456612E-4</v>
      </c>
      <c r="I5805">
        <f t="shared" si="174"/>
        <v>2.1396191848190325E-2</v>
      </c>
      <c r="J5805" s="19">
        <f>AVERAGE(D5561:D5804)-I5805*_xlfn.NORM.S.INV(0.95)</f>
        <v>-3.4379921275731452E-2</v>
      </c>
      <c r="K5805" s="26">
        <f t="shared" si="177"/>
        <v>0</v>
      </c>
      <c r="L5805" s="4">
        <f>0.94*L5804+(1-0.94)*D5804^2</f>
        <v>4.5779702560456612E-4</v>
      </c>
      <c r="M5805" s="4">
        <f t="shared" si="178"/>
        <v>2.1396191848190325E-2</v>
      </c>
      <c r="N5805" s="4">
        <f>D5805/M5805</f>
        <v>0.57580841767720048</v>
      </c>
      <c r="O5805" s="18">
        <f>AVERAGE(D5561:D5804)-M5805*_xlfn.PERCENTILE.EXC(N5561:N5804,0.95)</f>
        <v>-4.0899122949175207E-2</v>
      </c>
      <c r="P5805" s="4">
        <f>LN(C5805/C5804)</f>
        <v>-9.0290866067523189E-3</v>
      </c>
      <c r="Q5805">
        <f>$Y$3*D5805+$Y$4*P5805</f>
        <v>-4.5516279687363497E-3</v>
      </c>
    </row>
    <row r="5806" spans="1:17" x14ac:dyDescent="0.25">
      <c r="A5806" s="5">
        <v>41285</v>
      </c>
      <c r="B5806">
        <v>15.871333</v>
      </c>
      <c r="C5806">
        <v>21.888349999999999</v>
      </c>
      <c r="D5806" s="10">
        <f t="shared" si="179"/>
        <v>-6.1510356813893174E-3</v>
      </c>
      <c r="E5806" s="6">
        <f t="shared" si="172"/>
        <v>1.8778081343476548E-2</v>
      </c>
      <c r="F5806" s="17">
        <f t="shared" si="175"/>
        <v>-2.9987391647648989E-2</v>
      </c>
      <c r="G5806" s="17">
        <f t="shared" si="176"/>
        <v>-2.9597686518298364E-2</v>
      </c>
      <c r="H5806">
        <f t="shared" si="173"/>
        <v>4.3943630680837593E-4</v>
      </c>
      <c r="I5806">
        <f t="shared" si="174"/>
        <v>2.0962736147945381E-2</v>
      </c>
      <c r="J5806" s="19">
        <f>AVERAGE(D5562:D5805)-I5806*_xlfn.NORM.S.INV(0.95)</f>
        <v>-3.3544448295088167E-2</v>
      </c>
      <c r="K5806" s="26">
        <f t="shared" si="177"/>
        <v>0</v>
      </c>
      <c r="L5806" s="4">
        <f>0.94*L5805+(1-0.94)*D5805^2</f>
        <v>4.3943630680837593E-4</v>
      </c>
      <c r="M5806" s="4">
        <f t="shared" si="178"/>
        <v>2.0962736147945381E-2</v>
      </c>
      <c r="N5806" s="4">
        <f>D5806/M5806</f>
        <v>-0.29342713842210899</v>
      </c>
      <c r="O5806" s="18">
        <f>AVERAGE(D5562:D5805)-M5806*_xlfn.PERCENTILE.EXC(N5562:N5805,0.95)</f>
        <v>-3.9931580432679463E-2</v>
      </c>
      <c r="P5806" s="4">
        <f>LN(C5806/C5805)</f>
        <v>1.3886134561709618E-2</v>
      </c>
      <c r="Q5806">
        <f>$Y$3*D5806+$Y$4*P5806</f>
        <v>9.6838400360302924E-3</v>
      </c>
    </row>
    <row r="5807" spans="1:17" x14ac:dyDescent="0.25">
      <c r="A5807" s="5">
        <v>41288</v>
      </c>
      <c r="B5807">
        <v>15.305483000000001</v>
      </c>
      <c r="C5807">
        <v>21.937301999999999</v>
      </c>
      <c r="D5807" s="10">
        <f t="shared" si="179"/>
        <v>-3.6303395756281713E-2</v>
      </c>
      <c r="E5807" s="6">
        <f t="shared" si="172"/>
        <v>1.8895240465900562E-2</v>
      </c>
      <c r="F5807" s="17">
        <f t="shared" si="175"/>
        <v>-3.004497109109721E-2</v>
      </c>
      <c r="G5807" s="17">
        <f t="shared" si="176"/>
        <v>-2.9597686518298364E-2</v>
      </c>
      <c r="H5807">
        <f t="shared" si="173"/>
        <v>4.1534024279709682E-4</v>
      </c>
      <c r="I5807">
        <f t="shared" si="174"/>
        <v>2.0379898007524395E-2</v>
      </c>
      <c r="J5807" s="19">
        <f>AVERAGE(D5563:D5806)-I5807*_xlfn.NORM.S.INV(0.95)</f>
        <v>-3.2679725040667622E-2</v>
      </c>
      <c r="K5807" s="26">
        <f t="shared" si="177"/>
        <v>1</v>
      </c>
      <c r="L5807" s="4">
        <f>0.94*L5806+(1-0.94)*D5806^2</f>
        <v>4.1534024279709682E-4</v>
      </c>
      <c r="M5807" s="4">
        <f t="shared" si="178"/>
        <v>2.0379898007524395E-2</v>
      </c>
      <c r="N5807" s="4">
        <f>D5807/M5807</f>
        <v>-1.7813335347840433</v>
      </c>
      <c r="O5807" s="18">
        <f>AVERAGE(D5563:D5806)-M5807*_xlfn.PERCENTILE.EXC(N5563:N5806,0.95)</f>
        <v>-3.888927233478124E-2</v>
      </c>
      <c r="P5807" s="4">
        <f>LN(C5807/C5806)</f>
        <v>2.2339437349583355E-3</v>
      </c>
      <c r="Q5807">
        <f>$Y$3*D5807+$Y$4*P5807</f>
        <v>-5.8482978597129386E-3</v>
      </c>
    </row>
    <row r="5808" spans="1:17" x14ac:dyDescent="0.25">
      <c r="A5808" s="5">
        <v>41289</v>
      </c>
      <c r="B5808">
        <v>14.8226</v>
      </c>
      <c r="C5808">
        <v>22.198361999999999</v>
      </c>
      <c r="D5808" s="10">
        <f t="shared" si="179"/>
        <v>-3.2058087136817966E-2</v>
      </c>
      <c r="E5808" s="6">
        <f t="shared" si="172"/>
        <v>1.8618306209684014E-2</v>
      </c>
      <c r="F5808" s="17">
        <f t="shared" si="175"/>
        <v>-3.0318785625433959E-2</v>
      </c>
      <c r="G5808" s="17">
        <f t="shared" si="176"/>
        <v>-3.145325926478737E-2</v>
      </c>
      <c r="H5808">
        <f t="shared" si="173"/>
        <v>4.6949602083550386E-4</v>
      </c>
      <c r="I5808">
        <f t="shared" si="174"/>
        <v>2.1667856858385969E-2</v>
      </c>
      <c r="J5808" s="19">
        <f>AVERAGE(D5564:D5807)-I5808*_xlfn.NORM.S.INV(0.95)</f>
        <v>-3.4879333754758685E-2</v>
      </c>
      <c r="K5808" s="26">
        <f t="shared" si="177"/>
        <v>0</v>
      </c>
      <c r="L5808" s="4">
        <f>0.94*L5807+(1-0.94)*D5807^2</f>
        <v>4.6949602083550386E-4</v>
      </c>
      <c r="M5808" s="4">
        <f t="shared" si="178"/>
        <v>2.1667856858385969E-2</v>
      </c>
      <c r="N5808" s="4">
        <f>D5808/M5808</f>
        <v>-1.4795227486658762</v>
      </c>
      <c r="O5808" s="18">
        <f>AVERAGE(D5564:D5807)-M5808*_xlfn.PERCENTILE.EXC(N5564:N5807,0.95)</f>
        <v>-4.1481308989107547E-2</v>
      </c>
      <c r="P5808" s="4">
        <f>LN(C5808/C5807)</f>
        <v>1.1830026827965186E-2</v>
      </c>
      <c r="Q5808">
        <f>$Y$3*D5808+$Y$4*P5808</f>
        <v>2.6255943248217348E-3</v>
      </c>
    </row>
    <row r="5809" spans="1:17" x14ac:dyDescent="0.25">
      <c r="A5809" s="5">
        <v>41290</v>
      </c>
      <c r="B5809">
        <v>15.437875999999999</v>
      </c>
      <c r="C5809">
        <v>22.059677000000001</v>
      </c>
      <c r="D5809" s="10">
        <f t="shared" si="179"/>
        <v>4.0670927290009228E-2</v>
      </c>
      <c r="E5809" s="6">
        <f t="shared" si="172"/>
        <v>1.8792543475902354E-2</v>
      </c>
      <c r="F5809" s="17">
        <f t="shared" si="175"/>
        <v>-3.0242882339523745E-2</v>
      </c>
      <c r="G5809" s="17">
        <f t="shared" si="176"/>
        <v>-3.2056127402366144E-2</v>
      </c>
      <c r="H5809">
        <f t="shared" si="173"/>
        <v>5.0298951663768252E-4</v>
      </c>
      <c r="I5809">
        <f t="shared" si="174"/>
        <v>2.2427427775776752E-2</v>
      </c>
      <c r="J5809" s="19">
        <f>AVERAGE(D5565:D5808)-I5809*_xlfn.NORM.S.INV(0.95)</f>
        <v>-3.6508329763010453E-2</v>
      </c>
      <c r="K5809" s="26">
        <f t="shared" si="177"/>
        <v>0</v>
      </c>
      <c r="L5809" s="4">
        <f>0.94*L5808+(1-0.94)*D5808^2</f>
        <v>5.0298951663768252E-4</v>
      </c>
      <c r="M5809" s="4">
        <f t="shared" si="178"/>
        <v>2.2427427775776752E-2</v>
      </c>
      <c r="N5809" s="4">
        <f>D5809/M5809</f>
        <v>1.8134459152706213</v>
      </c>
      <c r="O5809" s="18">
        <f>AVERAGE(D5565:D5808)-M5809*_xlfn.PERCENTILE.EXC(N5565:N5808,0.95)</f>
        <v>-3.9881676526739233E-2</v>
      </c>
      <c r="P5809" s="4">
        <f>LN(C5809/C5808)</f>
        <v>-6.2671305398958157E-3</v>
      </c>
      <c r="Q5809">
        <f>$Y$3*D5809+$Y$4*P5809</f>
        <v>3.5769512876049625E-3</v>
      </c>
    </row>
    <row r="5810" spans="1:17" x14ac:dyDescent="0.25">
      <c r="A5810" s="5">
        <v>41291</v>
      </c>
      <c r="B5810">
        <v>15.333856000000001</v>
      </c>
      <c r="C5810">
        <v>22.230996999999999</v>
      </c>
      <c r="D5810" s="10">
        <f t="shared" si="179"/>
        <v>-6.760776170330318E-3</v>
      </c>
      <c r="E5810" s="6">
        <f t="shared" si="172"/>
        <v>1.8795174891201954E-2</v>
      </c>
      <c r="F5810" s="17">
        <f t="shared" si="175"/>
        <v>-3.0344123065528743E-2</v>
      </c>
      <c r="G5810" s="17">
        <f t="shared" si="176"/>
        <v>-3.2056127402366144E-2</v>
      </c>
      <c r="H5810">
        <f t="shared" si="173"/>
        <v>5.7205760523717467E-4</v>
      </c>
      <c r="I5810">
        <f t="shared" si="174"/>
        <v>2.3917725753866623E-2</v>
      </c>
      <c r="J5810" s="19">
        <f>AVERAGE(D5566:D5809)-I5810*_xlfn.NORM.S.INV(0.95)</f>
        <v>-3.8774297724225672E-2</v>
      </c>
      <c r="K5810" s="26">
        <f t="shared" si="177"/>
        <v>0</v>
      </c>
      <c r="L5810" s="4">
        <f>0.94*L5809+(1-0.94)*D5809^2</f>
        <v>5.7205760523717467E-4</v>
      </c>
      <c r="M5810" s="4">
        <f t="shared" si="178"/>
        <v>2.3917725753866623E-2</v>
      </c>
      <c r="N5810" s="4">
        <f>D5810/M5810</f>
        <v>-0.28266801952260645</v>
      </c>
      <c r="O5810" s="18">
        <f>AVERAGE(D5566:D5809)-M5810*_xlfn.PERCENTILE.EXC(N5566:N5809,0.95)</f>
        <v>-4.2812631491321078E-2</v>
      </c>
      <c r="P5810" s="4">
        <f>LN(C5810/C5809)</f>
        <v>7.7362044407523157E-3</v>
      </c>
      <c r="Q5810">
        <f>$Y$3*D5810+$Y$4*P5810</f>
        <v>4.6958259081691664E-3</v>
      </c>
    </row>
    <row r="5811" spans="1:17" x14ac:dyDescent="0.25">
      <c r="A5811" s="5">
        <v>41292</v>
      </c>
      <c r="B5811">
        <v>15.252103</v>
      </c>
      <c r="C5811">
        <v>22.230996999999999</v>
      </c>
      <c r="D5811" s="10">
        <f t="shared" si="179"/>
        <v>-5.3457990113520747E-3</v>
      </c>
      <c r="E5811" s="6">
        <f t="shared" si="172"/>
        <v>1.8782502209059262E-2</v>
      </c>
      <c r="F5811" s="17">
        <f t="shared" si="175"/>
        <v>-3.0400514575767684E-2</v>
      </c>
      <c r="G5811" s="17">
        <f t="shared" si="176"/>
        <v>-3.2056127402366144E-2</v>
      </c>
      <c r="H5811">
        <f t="shared" si="173"/>
        <v>5.4047663458846253E-4</v>
      </c>
      <c r="I5811">
        <f t="shared" si="174"/>
        <v>2.3248153358674802E-2</v>
      </c>
      <c r="J5811" s="19">
        <f>AVERAGE(D5567:D5810)-I5811*_xlfn.NORM.S.INV(0.95)</f>
        <v>-3.7725012358727203E-2</v>
      </c>
      <c r="K5811" s="26">
        <f t="shared" si="177"/>
        <v>0</v>
      </c>
      <c r="L5811" s="4">
        <f>0.94*L5810+(1-0.94)*D5810^2</f>
        <v>5.4047663458846253E-4</v>
      </c>
      <c r="M5811" s="4">
        <f t="shared" si="178"/>
        <v>2.3248153358674802E-2</v>
      </c>
      <c r="N5811" s="4">
        <f>D5811/M5811</f>
        <v>-0.22994510268736448</v>
      </c>
      <c r="O5811" s="18">
        <f>AVERAGE(D5567:D5810)-M5811*_xlfn.PERCENTILE.EXC(N5567:N5810,0.95)</f>
        <v>-4.1650293704332195E-2</v>
      </c>
      <c r="P5811" s="4">
        <f>LN(C5811/C5810)</f>
        <v>0</v>
      </c>
      <c r="Q5811">
        <f>$Y$3*D5811+$Y$4*P5811</f>
        <v>-1.1211474299133574E-3</v>
      </c>
    </row>
    <row r="5812" spans="1:17" x14ac:dyDescent="0.25">
      <c r="A5812" s="5">
        <v>41296</v>
      </c>
      <c r="B5812">
        <v>15.397608999999999</v>
      </c>
      <c r="C5812">
        <v>22.14941</v>
      </c>
      <c r="D5812" s="10">
        <f t="shared" si="179"/>
        <v>9.4948424400747265E-3</v>
      </c>
      <c r="E5812" s="6">
        <f t="shared" si="172"/>
        <v>1.8785804762146439E-2</v>
      </c>
      <c r="F5812" s="17">
        <f t="shared" si="175"/>
        <v>-3.0453749603977009E-2</v>
      </c>
      <c r="G5812" s="17">
        <f t="shared" si="176"/>
        <v>-3.2056127402366144E-2</v>
      </c>
      <c r="H5812">
        <f t="shared" si="173"/>
        <v>5.0976269053734115E-4</v>
      </c>
      <c r="I5812">
        <f t="shared" si="174"/>
        <v>2.2577924850112802E-2</v>
      </c>
      <c r="J5812" s="19">
        <f>AVERAGE(D5568:D5811)-I5812*_xlfn.NORM.S.INV(0.95)</f>
        <v>-3.6696664300927662E-2</v>
      </c>
      <c r="K5812" s="26">
        <f t="shared" si="177"/>
        <v>0</v>
      </c>
      <c r="L5812" s="4">
        <f>0.94*L5811+(1-0.94)*D5811^2</f>
        <v>5.0976269053734115E-4</v>
      </c>
      <c r="M5812" s="4">
        <f t="shared" si="178"/>
        <v>2.2577924850112802E-2</v>
      </c>
      <c r="N5812" s="4">
        <f>D5812/M5812</f>
        <v>0.42053654191462547</v>
      </c>
      <c r="O5812" s="18">
        <f>AVERAGE(D5568:D5811)-M5812*_xlfn.PERCENTILE.EXC(N5568:N5811,0.95)</f>
        <v>-4.0508782445079092E-2</v>
      </c>
      <c r="P5812" s="4">
        <f>LN(C5812/C5811)</f>
        <v>-3.6767167056131326E-3</v>
      </c>
      <c r="Q5812">
        <f>$Y$3*D5812+$Y$4*P5812</f>
        <v>-9.1431212347663649E-4</v>
      </c>
    </row>
    <row r="5813" spans="1:17" x14ac:dyDescent="0.25">
      <c r="A5813" s="5">
        <v>41297</v>
      </c>
      <c r="B5813">
        <v>15.679468</v>
      </c>
      <c r="C5813">
        <v>22.524687</v>
      </c>
      <c r="D5813" s="10">
        <f t="shared" si="179"/>
        <v>1.8139848149963667E-2</v>
      </c>
      <c r="E5813" s="6">
        <f t="shared" ref="E5813:E5876" si="180">_xlfn.STDEV.P(D5570:D5813)</f>
        <v>1.8819629810070727E-2</v>
      </c>
      <c r="F5813" s="17">
        <f t="shared" si="175"/>
        <v>-3.0451540090569357E-2</v>
      </c>
      <c r="G5813" s="17">
        <f t="shared" si="176"/>
        <v>-3.2056127402366144E-2</v>
      </c>
      <c r="H5813">
        <f t="shared" ref="H5813:H5876" si="181">0.94*H5812+(1-0.94)*D5812^2</f>
        <v>4.8458605108281128E-4</v>
      </c>
      <c r="I5813">
        <f t="shared" ref="I5813:I5876" si="182">SQRT(H5813)</f>
        <v>2.2013315313300977E-2</v>
      </c>
      <c r="J5813" s="19">
        <f>AVERAGE(D5569:D5812)-I5813*_xlfn.NORM.S.INV(0.95)</f>
        <v>-3.5760322526660039E-2</v>
      </c>
      <c r="K5813" s="26">
        <f t="shared" si="177"/>
        <v>0</v>
      </c>
      <c r="L5813" s="4">
        <f>0.94*L5812+(1-0.94)*D5812^2</f>
        <v>4.8458605108281128E-4</v>
      </c>
      <c r="M5813" s="4">
        <f t="shared" si="178"/>
        <v>2.2013315313300977E-2</v>
      </c>
      <c r="N5813" s="4">
        <f>D5813/M5813</f>
        <v>0.8240398091696407</v>
      </c>
      <c r="O5813" s="18">
        <f>AVERAGE(D5569:D5812)-M5813*_xlfn.PERCENTILE.EXC(N5569:N5812,0.95)</f>
        <v>-3.9477110463366369E-2</v>
      </c>
      <c r="P5813" s="4">
        <f>LN(C5813/C5812)</f>
        <v>1.6801048158843604E-2</v>
      </c>
      <c r="Q5813">
        <f>$Y$3*D5813+$Y$4*P5813</f>
        <v>1.7081827919927933E-2</v>
      </c>
    </row>
    <row r="5814" spans="1:17" x14ac:dyDescent="0.25">
      <c r="A5814" s="5">
        <v>41298</v>
      </c>
      <c r="B5814">
        <v>13.742145000000001</v>
      </c>
      <c r="C5814">
        <v>22.541005999999999</v>
      </c>
      <c r="D5814" s="10">
        <f t="shared" si="179"/>
        <v>-0.13188469762837518</v>
      </c>
      <c r="E5814" s="6">
        <f t="shared" si="180"/>
        <v>2.0632908634329698E-2</v>
      </c>
      <c r="F5814" s="17">
        <f t="shared" ref="F5814:F5877" si="183">AVERAGE(D5570:D5813)-E5813*_xlfn.NORM.S.INV(0.95)</f>
        <v>-3.0430229307169685E-2</v>
      </c>
      <c r="G5814" s="17">
        <f t="shared" ref="G5814:G5877" si="184">_xlfn.PERCENTILE.EXC(D5570:D5813,0.05)</f>
        <v>-3.2056127402366144E-2</v>
      </c>
      <c r="H5814">
        <f t="shared" si="181"/>
        <v>4.7525413347206704E-4</v>
      </c>
      <c r="I5814">
        <f t="shared" si="182"/>
        <v>2.1800324159793289E-2</v>
      </c>
      <c r="J5814" s="19">
        <f>AVERAGE(D5570:D5813)-I5814*_xlfn.NORM.S.INV(0.95)</f>
        <v>-3.5333035219144604E-2</v>
      </c>
      <c r="K5814" s="26">
        <f t="shared" ref="K5814:K5877" si="185">IF(J5814&lt;=D5814,0,1)</f>
        <v>1</v>
      </c>
      <c r="L5814" s="4">
        <f>0.94*L5813+(1-0.94)*D5813^2</f>
        <v>4.7525413347206704E-4</v>
      </c>
      <c r="M5814" s="4">
        <f t="shared" si="178"/>
        <v>2.1800324159793289E-2</v>
      </c>
      <c r="N5814" s="4">
        <f>D5814/M5814</f>
        <v>-6.0496668151206849</v>
      </c>
      <c r="O5814" s="18">
        <f>AVERAGE(D5570:D5813)-M5814*_xlfn.PERCENTILE.EXC(N5570:N5813,0.95)</f>
        <v>-3.9013861151095369E-2</v>
      </c>
      <c r="P5814" s="4">
        <f>LN(C5814/C5813)</f>
        <v>7.2423165503261526E-4</v>
      </c>
      <c r="Q5814">
        <f>$Y$3*D5814+$Y$4*P5814</f>
        <v>-2.7087169397258672E-2</v>
      </c>
    </row>
    <row r="5815" spans="1:17" x14ac:dyDescent="0.25">
      <c r="A5815" s="5">
        <v>41299</v>
      </c>
      <c r="B5815">
        <v>13.418187</v>
      </c>
      <c r="C5815">
        <v>22.744962999999998</v>
      </c>
      <c r="D5815" s="10">
        <f t="shared" si="179"/>
        <v>-2.3856362600082306E-2</v>
      </c>
      <c r="E5815" s="6">
        <f t="shared" si="180"/>
        <v>2.0679005773549777E-2</v>
      </c>
      <c r="F5815" s="17">
        <f t="shared" si="183"/>
        <v>-3.3943694319335083E-2</v>
      </c>
      <c r="G5815" s="17">
        <f t="shared" si="184"/>
        <v>-3.2872603275228444E-2</v>
      </c>
      <c r="H5815">
        <f t="shared" si="181"/>
        <v>1.490353293575421E-3</v>
      </c>
      <c r="I5815">
        <f t="shared" si="182"/>
        <v>3.8605094140222229E-2</v>
      </c>
      <c r="J5815" s="19">
        <f>AVERAGE(D5571:D5814)-I5815*_xlfn.NORM.S.INV(0.95)</f>
        <v>-6.3505308832947083E-2</v>
      </c>
      <c r="K5815" s="26">
        <f t="shared" si="185"/>
        <v>0</v>
      </c>
      <c r="L5815" s="4">
        <f>0.94*L5814+(1-0.94)*D5814^2</f>
        <v>1.490353293575421E-3</v>
      </c>
      <c r="M5815" s="4">
        <f t="shared" si="178"/>
        <v>3.8605094140222229E-2</v>
      </c>
      <c r="N5815" s="4">
        <f>D5815/M5815</f>
        <v>-0.61795892825518639</v>
      </c>
      <c r="O5815" s="18">
        <f>AVERAGE(D5571:D5814)-M5815*_xlfn.PERCENTILE.EXC(N5571:N5814,0.95)</f>
        <v>-7.0023497763311959E-2</v>
      </c>
      <c r="P5815" s="4">
        <f>LN(C5815/C5814)</f>
        <v>9.0075749080820878E-3</v>
      </c>
      <c r="Q5815">
        <f>$Y$3*D5815+$Y$4*P5815</f>
        <v>2.1151872601610196E-3</v>
      </c>
    </row>
    <row r="5816" spans="1:17" x14ac:dyDescent="0.25">
      <c r="A5816" s="5">
        <v>41302</v>
      </c>
      <c r="B5816">
        <v>13.721705</v>
      </c>
      <c r="C5816">
        <v>22.769439999999999</v>
      </c>
      <c r="D5816" s="10">
        <f t="shared" si="179"/>
        <v>2.2367860166958516E-2</v>
      </c>
      <c r="E5816" s="6">
        <f t="shared" si="180"/>
        <v>2.0720298021138374E-2</v>
      </c>
      <c r="F5816" s="17">
        <f t="shared" si="183"/>
        <v>-3.4158148807160192E-2</v>
      </c>
      <c r="G5816" s="17">
        <f t="shared" si="184"/>
        <v>-3.2872603275228444E-2</v>
      </c>
      <c r="H5816">
        <f t="shared" si="181"/>
        <v>1.4350796581512921E-3</v>
      </c>
      <c r="I5816">
        <f t="shared" si="182"/>
        <v>3.7882445250422947E-2</v>
      </c>
      <c r="J5816" s="19">
        <f>AVERAGE(D5572:D5815)-I5816*_xlfn.NORM.S.INV(0.95)</f>
        <v>-6.2455288626735148E-2</v>
      </c>
      <c r="K5816" s="26">
        <f t="shared" si="185"/>
        <v>0</v>
      </c>
      <c r="L5816" s="4">
        <f>0.94*L5815+(1-0.94)*D5815^2</f>
        <v>1.4350796581512921E-3</v>
      </c>
      <c r="M5816" s="4">
        <f t="shared" si="178"/>
        <v>3.7882445250422947E-2</v>
      </c>
      <c r="N5816" s="4">
        <f>D5816/M5816</f>
        <v>0.59045449730330657</v>
      </c>
      <c r="O5816" s="18">
        <f>AVERAGE(D5572:D5815)-M5816*_xlfn.PERCENTILE.EXC(N5572:N5815,0.95)</f>
        <v>-6.8851463556125925E-2</v>
      </c>
      <c r="P5816" s="4">
        <f>LN(C5816/C5815)</f>
        <v>1.0755717199978972E-3</v>
      </c>
      <c r="Q5816">
        <f>$Y$3*D5816+$Y$4*P5816</f>
        <v>5.5410958481199625E-3</v>
      </c>
    </row>
    <row r="5817" spans="1:17" x14ac:dyDescent="0.25">
      <c r="A5817" s="5">
        <v>41303</v>
      </c>
      <c r="B5817">
        <v>13.97916</v>
      </c>
      <c r="C5817">
        <v>22.851019000000001</v>
      </c>
      <c r="D5817" s="10">
        <f t="shared" si="179"/>
        <v>1.8588763449780804E-2</v>
      </c>
      <c r="E5817" s="6">
        <f t="shared" si="180"/>
        <v>2.0743837895432698E-2</v>
      </c>
      <c r="F5817" s="17">
        <f t="shared" si="183"/>
        <v>-3.4172465767427891E-2</v>
      </c>
      <c r="G5817" s="17">
        <f t="shared" si="184"/>
        <v>-3.2872603275228444E-2</v>
      </c>
      <c r="H5817">
        <f t="shared" si="181"/>
        <v>1.3789941487691311E-3</v>
      </c>
      <c r="I5817">
        <f t="shared" si="182"/>
        <v>3.713481047170069E-2</v>
      </c>
      <c r="J5817" s="19">
        <f>AVERAGE(D5573:D5816)-I5817*_xlfn.NORM.S.INV(0.95)</f>
        <v>-6.1171936106375405E-2</v>
      </c>
      <c r="K5817" s="26">
        <f t="shared" si="185"/>
        <v>0</v>
      </c>
      <c r="L5817" s="4">
        <f>0.94*L5816+(1-0.94)*D5816^2</f>
        <v>1.3789941487691311E-3</v>
      </c>
      <c r="M5817" s="4">
        <f t="shared" si="178"/>
        <v>3.713481047170069E-2</v>
      </c>
      <c r="N5817" s="4">
        <f>D5817/M5817</f>
        <v>0.50057515343848957</v>
      </c>
      <c r="O5817" s="18">
        <f>AVERAGE(D5573:D5816)-M5817*_xlfn.PERCENTILE.EXC(N5573:N5816,0.95)</f>
        <v>-6.7441878349454809E-2</v>
      </c>
      <c r="P5817" s="4">
        <f>LN(C5817/C5816)</f>
        <v>3.5764255223812492E-3</v>
      </c>
      <c r="Q5817">
        <f>$Y$3*D5817+$Y$4*P5817</f>
        <v>6.7248873423174744E-3</v>
      </c>
    </row>
    <row r="5818" spans="1:17" x14ac:dyDescent="0.25">
      <c r="A5818" s="5">
        <v>41304</v>
      </c>
      <c r="B5818">
        <v>13.935233999999999</v>
      </c>
      <c r="C5818">
        <v>22.720486000000001</v>
      </c>
      <c r="D5818" s="10">
        <f t="shared" si="179"/>
        <v>-3.1471961208739698E-3</v>
      </c>
      <c r="E5818" s="6">
        <f t="shared" si="180"/>
        <v>2.0717178782398E-2</v>
      </c>
      <c r="F5818" s="17">
        <f t="shared" si="183"/>
        <v>-3.4177709573795373E-2</v>
      </c>
      <c r="G5818" s="17">
        <f t="shared" si="184"/>
        <v>-3.2872603275228444E-2</v>
      </c>
      <c r="H5818">
        <f t="shared" si="181"/>
        <v>1.3169870274384976E-3</v>
      </c>
      <c r="I5818">
        <f t="shared" si="182"/>
        <v>3.6290315890585706E-2</v>
      </c>
      <c r="J5818" s="19">
        <f>AVERAGE(D5574:D5817)-I5818*_xlfn.NORM.S.INV(0.95)</f>
        <v>-5.9749390290444043E-2</v>
      </c>
      <c r="K5818" s="26">
        <f t="shared" si="185"/>
        <v>0</v>
      </c>
      <c r="L5818" s="4">
        <f>0.94*L5817+(1-0.94)*D5817^2</f>
        <v>1.3169870274384976E-3</v>
      </c>
      <c r="M5818" s="4">
        <f t="shared" si="178"/>
        <v>3.6290315890585706E-2</v>
      </c>
      <c r="N5818" s="4">
        <f>D5818/M5818</f>
        <v>-8.6722753540164232E-2</v>
      </c>
      <c r="O5818" s="18">
        <f>AVERAGE(D5574:D5817)-M5818*_xlfn.PERCENTILE.EXC(N5574:N5817,0.95)</f>
        <v>-6.5876745775144296E-2</v>
      </c>
      <c r="P5818" s="4">
        <f>LN(C5818/C5817)</f>
        <v>-5.7287270626334612E-3</v>
      </c>
      <c r="Q5818">
        <f>$Y$3*D5818+$Y$4*P5818</f>
        <v>-5.1873156151680177E-3</v>
      </c>
    </row>
    <row r="5819" spans="1:17" x14ac:dyDescent="0.25">
      <c r="A5819" s="5">
        <v>41305</v>
      </c>
      <c r="B5819">
        <v>13.894358</v>
      </c>
      <c r="C5819">
        <v>22.394172999999999</v>
      </c>
      <c r="D5819" s="10">
        <f t="shared" si="179"/>
        <v>-2.9375945859945692E-3</v>
      </c>
      <c r="E5819" s="6">
        <f t="shared" si="180"/>
        <v>2.0601749578519766E-2</v>
      </c>
      <c r="F5819" s="17">
        <f t="shared" si="183"/>
        <v>-3.4214813239818162E-2</v>
      </c>
      <c r="G5819" s="17">
        <f t="shared" si="184"/>
        <v>-3.2872603275228444E-2</v>
      </c>
      <c r="H5819">
        <f t="shared" si="181"/>
        <v>1.2385620963975823E-3</v>
      </c>
      <c r="I5819">
        <f t="shared" si="182"/>
        <v>3.5193210941850454E-2</v>
      </c>
      <c r="J5819" s="19">
        <f>AVERAGE(D5575:D5818)-I5819*_xlfn.NORM.S.INV(0.95)</f>
        <v>-5.8025767241159674E-2</v>
      </c>
      <c r="K5819" s="26">
        <f t="shared" si="185"/>
        <v>0</v>
      </c>
      <c r="L5819" s="4">
        <f>0.94*L5818+(1-0.94)*D5818^2</f>
        <v>1.2385620963975823E-3</v>
      </c>
      <c r="M5819" s="4">
        <f t="shared" si="178"/>
        <v>3.5193210941850454E-2</v>
      </c>
      <c r="N5819" s="4">
        <f>D5819/M5819</f>
        <v>-8.3470490682090365E-2</v>
      </c>
      <c r="O5819" s="18">
        <f>AVERAGE(D5575:D5818)-M5819*_xlfn.PERCENTILE.EXC(N5575:N5818,0.95)</f>
        <v>-6.3967884547024761E-2</v>
      </c>
      <c r="P5819" s="4">
        <f>LN(C5819/C5818)</f>
        <v>-1.4466193377516747E-2</v>
      </c>
      <c r="Q5819">
        <f>$Y$3*D5819+$Y$4*P5819</f>
        <v>-1.2048358573370558E-2</v>
      </c>
    </row>
    <row r="5820" spans="1:17" x14ac:dyDescent="0.25">
      <c r="A5820" s="5">
        <v>41306</v>
      </c>
      <c r="B5820">
        <v>13.837318</v>
      </c>
      <c r="C5820">
        <v>22.785751000000001</v>
      </c>
      <c r="D5820" s="10">
        <f t="shared" si="179"/>
        <v>-4.1137131732613868E-3</v>
      </c>
      <c r="E5820" s="6">
        <f t="shared" si="180"/>
        <v>2.06031324532845E-2</v>
      </c>
      <c r="F5820" s="17">
        <f t="shared" si="183"/>
        <v>-3.4176366908345412E-2</v>
      </c>
      <c r="G5820" s="17">
        <f t="shared" si="184"/>
        <v>-3.2872603275228444E-2</v>
      </c>
      <c r="H5820">
        <f t="shared" si="181"/>
        <v>1.1647661383308273E-3</v>
      </c>
      <c r="I5820">
        <f t="shared" si="182"/>
        <v>3.4128670327612048E-2</v>
      </c>
      <c r="J5820" s="19">
        <f>AVERAGE(D5576:D5819)-I5820*_xlfn.NORM.S.INV(0.95)</f>
        <v>-5.6426171563974975E-2</v>
      </c>
      <c r="K5820" s="26">
        <f t="shared" si="185"/>
        <v>0</v>
      </c>
      <c r="L5820" s="4">
        <f>0.94*L5819+(1-0.94)*D5819^2</f>
        <v>1.1647661383308273E-3</v>
      </c>
      <c r="M5820" s="4">
        <f t="shared" si="178"/>
        <v>3.4128670327612048E-2</v>
      </c>
      <c r="N5820" s="4">
        <f>D5820/M5820</f>
        <v>-0.12053540714515201</v>
      </c>
      <c r="O5820" s="18">
        <f>AVERAGE(D5576:D5819)-M5820*_xlfn.PERCENTILE.EXC(N5576:N5819,0.95)</f>
        <v>-6.1550974957995795E-2</v>
      </c>
      <c r="P5820" s="4">
        <f>LN(C5820/C5819)</f>
        <v>1.7334593361830984E-2</v>
      </c>
      <c r="Q5820">
        <f>$Y$3*D5820+$Y$4*P5820</f>
        <v>1.2836348347989596E-2</v>
      </c>
    </row>
    <row r="5821" spans="1:17" x14ac:dyDescent="0.25">
      <c r="A5821" s="5">
        <v>41309</v>
      </c>
      <c r="B5821">
        <v>13.492620000000001</v>
      </c>
      <c r="C5821">
        <v>22.386009000000001</v>
      </c>
      <c r="D5821" s="10">
        <f t="shared" si="179"/>
        <v>-2.5226275982381682E-2</v>
      </c>
      <c r="E5821" s="6">
        <f t="shared" si="180"/>
        <v>2.062915436232382E-2</v>
      </c>
      <c r="F5821" s="17">
        <f t="shared" si="183"/>
        <v>-3.4197576970454051E-2</v>
      </c>
      <c r="G5821" s="17">
        <f t="shared" si="184"/>
        <v>-3.2872603275228444E-2</v>
      </c>
      <c r="H5821">
        <f t="shared" si="181"/>
        <v>1.0958955281952893E-3</v>
      </c>
      <c r="I5821">
        <f t="shared" si="182"/>
        <v>3.3104312833757615E-2</v>
      </c>
      <c r="J5821" s="19">
        <f>AVERAGE(D5577:D5820)-I5821*_xlfn.NORM.S.INV(0.95)</f>
        <v>-5.4760188860449831E-2</v>
      </c>
      <c r="K5821" s="26">
        <f t="shared" si="185"/>
        <v>0</v>
      </c>
      <c r="L5821" s="4">
        <f>0.94*L5820+(1-0.94)*D5820^2</f>
        <v>1.0958955281952893E-3</v>
      </c>
      <c r="M5821" s="4">
        <f t="shared" si="178"/>
        <v>3.3104312833757615E-2</v>
      </c>
      <c r="N5821" s="4">
        <f>D5821/M5821</f>
        <v>-0.76202385196945022</v>
      </c>
      <c r="O5821" s="18">
        <f>AVERAGE(D5577:D5820)-M5821*_xlfn.PERCENTILE.EXC(N5577:N5820,0.95)</f>
        <v>-5.9731173464848825E-2</v>
      </c>
      <c r="P5821" s="4">
        <f>LN(C5821/C5820)</f>
        <v>-1.7699218949571872E-2</v>
      </c>
      <c r="Q5821">
        <f>$Y$3*D5821+$Y$4*P5821</f>
        <v>-1.9277830608787912E-2</v>
      </c>
    </row>
    <row r="5822" spans="1:17" x14ac:dyDescent="0.25">
      <c r="A5822" s="5">
        <v>41310</v>
      </c>
      <c r="B5822">
        <v>13.966044</v>
      </c>
      <c r="C5822">
        <v>22.434950000000001</v>
      </c>
      <c r="D5822" s="10">
        <f t="shared" si="179"/>
        <v>3.4486085626241732E-2</v>
      </c>
      <c r="E5822" s="6">
        <f t="shared" si="180"/>
        <v>2.0730633648687422E-2</v>
      </c>
      <c r="F5822" s="17">
        <f t="shared" si="183"/>
        <v>-3.4419315743091088E-2</v>
      </c>
      <c r="G5822" s="17">
        <f t="shared" si="184"/>
        <v>-3.2872603275228444E-2</v>
      </c>
      <c r="H5822">
        <f t="shared" si="181"/>
        <v>1.0683236964999291E-3</v>
      </c>
      <c r="I5822">
        <f t="shared" si="182"/>
        <v>3.2685221377557305E-2</v>
      </c>
      <c r="J5822" s="19">
        <f>AVERAGE(D5578:D5821)-I5822*_xlfn.NORM.S.INV(0.95)</f>
        <v>-5.4249781299867884E-2</v>
      </c>
      <c r="K5822" s="26">
        <f t="shared" si="185"/>
        <v>0</v>
      </c>
      <c r="L5822" s="4">
        <f>0.94*L5821+(1-0.94)*D5821^2</f>
        <v>1.0683236964999291E-3</v>
      </c>
      <c r="M5822" s="4">
        <f t="shared" si="178"/>
        <v>3.2685221377557305E-2</v>
      </c>
      <c r="N5822" s="4">
        <f>D5822/M5822</f>
        <v>1.0550972021233105</v>
      </c>
      <c r="O5822" s="18">
        <f>AVERAGE(D5578:D5821)-M5822*_xlfn.PERCENTILE.EXC(N5578:N5821,0.95)</f>
        <v>-5.9157834612290849E-2</v>
      </c>
      <c r="P5822" s="4">
        <f>LN(C5822/C5821)</f>
        <v>2.1838452609058276E-3</v>
      </c>
      <c r="Q5822">
        <f>$Y$3*D5822+$Y$4*P5822</f>
        <v>8.9584310036795924E-3</v>
      </c>
    </row>
    <row r="5823" spans="1:17" x14ac:dyDescent="0.25">
      <c r="A5823" s="5">
        <v>41311</v>
      </c>
      <c r="B5823">
        <v>13.951098</v>
      </c>
      <c r="C5823">
        <v>22.304421999999999</v>
      </c>
      <c r="D5823" s="10">
        <f t="shared" si="179"/>
        <v>-1.0707400799083459E-3</v>
      </c>
      <c r="E5823" s="6">
        <f t="shared" si="180"/>
        <v>2.067805929525799E-2</v>
      </c>
      <c r="F5823" s="17">
        <f t="shared" si="183"/>
        <v>-3.4500458768374008E-2</v>
      </c>
      <c r="G5823" s="17">
        <f t="shared" si="184"/>
        <v>-3.2872603275228444E-2</v>
      </c>
      <c r="H5823">
        <f t="shared" si="181"/>
        <v>1.075581680819162E-3</v>
      </c>
      <c r="I5823">
        <f t="shared" si="182"/>
        <v>3.2796061971205659E-2</v>
      </c>
      <c r="J5823" s="19">
        <f>AVERAGE(D5579:D5822)-I5823*_xlfn.NORM.S.INV(0.95)</f>
        <v>-5.4346322305391138E-2</v>
      </c>
      <c r="K5823" s="26">
        <f t="shared" si="185"/>
        <v>0</v>
      </c>
      <c r="L5823" s="4">
        <f>0.94*L5822+(1-0.94)*D5822^2</f>
        <v>1.075581680819162E-3</v>
      </c>
      <c r="M5823" s="4">
        <f t="shared" si="178"/>
        <v>3.2796061971205659E-2</v>
      </c>
      <c r="N5823" s="4">
        <f>D5823/M5823</f>
        <v>-3.2648434462907043E-2</v>
      </c>
      <c r="O5823" s="18">
        <f>AVERAGE(D5579:D5822)-M5823*_xlfn.PERCENTILE.EXC(N5579:N5822,0.95)</f>
        <v>-5.927101957859756E-2</v>
      </c>
      <c r="P5823" s="4">
        <f>LN(C5823/C5822)</f>
        <v>-5.8350559927356467E-3</v>
      </c>
      <c r="Q5823">
        <f>$Y$3*D5823+$Y$4*P5823</f>
        <v>-4.8358600765370215E-3</v>
      </c>
    </row>
    <row r="5824" spans="1:17" x14ac:dyDescent="0.25">
      <c r="A5824" s="5">
        <v>41312</v>
      </c>
      <c r="B5824">
        <v>14.365921</v>
      </c>
      <c r="C5824">
        <v>22.255468</v>
      </c>
      <c r="D5824" s="10">
        <f t="shared" si="179"/>
        <v>2.9300589695054231E-2</v>
      </c>
      <c r="E5824" s="6">
        <f t="shared" si="180"/>
        <v>2.0755895759122279E-2</v>
      </c>
      <c r="F5824" s="17">
        <f t="shared" si="183"/>
        <v>-3.4322408445374625E-2</v>
      </c>
      <c r="G5824" s="17">
        <f t="shared" si="184"/>
        <v>-3.2872603275228444E-2</v>
      </c>
      <c r="H5824">
        <f t="shared" si="181"/>
        <v>1.0111155690291356E-3</v>
      </c>
      <c r="I5824">
        <f t="shared" si="182"/>
        <v>3.1798043478005619E-2</v>
      </c>
      <c r="J5824" s="19">
        <f>AVERAGE(D5580:D5823)-I5824*_xlfn.NORM.S.INV(0.95)</f>
        <v>-5.2613154760010057E-2</v>
      </c>
      <c r="K5824" s="26">
        <f t="shared" si="185"/>
        <v>0</v>
      </c>
      <c r="L5824" s="4">
        <f>0.94*L5823+(1-0.94)*D5823^2</f>
        <v>1.0111155690291356E-3</v>
      </c>
      <c r="M5824" s="4">
        <f t="shared" si="178"/>
        <v>3.1798043478005619E-2</v>
      </c>
      <c r="N5824" s="4">
        <f>D5824/M5824</f>
        <v>0.9214588852084924</v>
      </c>
      <c r="O5824" s="18">
        <f>AVERAGE(D5580:D5823)-M5824*_xlfn.PERCENTILE.EXC(N5580:N5823,0.95)</f>
        <v>-5.7387988340545482E-2</v>
      </c>
      <c r="P5824" s="4">
        <f>LN(C5824/C5823)</f>
        <v>-2.1972235431896889E-3</v>
      </c>
      <c r="Q5824">
        <f>$Y$3*D5824+$Y$4*P5824</f>
        <v>4.4086537606441599E-3</v>
      </c>
    </row>
    <row r="5825" spans="1:17" x14ac:dyDescent="0.25">
      <c r="A5825" s="5">
        <v>41313</v>
      </c>
      <c r="B5825">
        <v>14.573327000000001</v>
      </c>
      <c r="C5825">
        <v>22.475742</v>
      </c>
      <c r="D5825" s="10">
        <f t="shared" si="179"/>
        <v>1.4334135514015045E-2</v>
      </c>
      <c r="E5825" s="6">
        <f t="shared" si="180"/>
        <v>2.0776733197361091E-2</v>
      </c>
      <c r="F5825" s="17">
        <f t="shared" si="183"/>
        <v>-3.4367571748621921E-2</v>
      </c>
      <c r="G5825" s="17">
        <f t="shared" si="184"/>
        <v>-3.2872603275228444E-2</v>
      </c>
      <c r="H5825">
        <f t="shared" si="181"/>
        <v>1.0019601082760625E-3</v>
      </c>
      <c r="I5825">
        <f t="shared" si="182"/>
        <v>3.1653753462678992E-2</v>
      </c>
      <c r="J5825" s="19">
        <f>AVERAGE(D5581:D5824)-I5825*_xlfn.NORM.S.INV(0.95)</f>
        <v>-5.2292952518318218E-2</v>
      </c>
      <c r="K5825" s="26">
        <f t="shared" si="185"/>
        <v>0</v>
      </c>
      <c r="L5825" s="4">
        <f>0.94*L5824+(1-0.94)*D5824^2</f>
        <v>1.0019601082760625E-3</v>
      </c>
      <c r="M5825" s="4">
        <f t="shared" si="178"/>
        <v>3.1653753462678992E-2</v>
      </c>
      <c r="N5825" s="4">
        <f>D5825/M5825</f>
        <v>0.4528415731459951</v>
      </c>
      <c r="O5825" s="18">
        <f>AVERAGE(D5581:D5824)-M5825*_xlfn.PERCENTILE.EXC(N5581:N5824,0.95)</f>
        <v>-5.704611933149438E-2</v>
      </c>
      <c r="P5825" s="4">
        <f>LN(C5825/C5824)</f>
        <v>9.8488630442673843E-3</v>
      </c>
      <c r="Q5825">
        <f>$Y$3*D5825+$Y$4*P5825</f>
        <v>1.0789536588341923E-2</v>
      </c>
    </row>
    <row r="5826" spans="1:17" x14ac:dyDescent="0.25">
      <c r="A5826" s="5">
        <v>41316</v>
      </c>
      <c r="B5826">
        <v>14.725201</v>
      </c>
      <c r="C5826">
        <v>22.728643000000002</v>
      </c>
      <c r="D5826" s="10">
        <f t="shared" si="179"/>
        <v>1.0367439642736237E-2</v>
      </c>
      <c r="E5826" s="6">
        <f t="shared" si="180"/>
        <v>2.0724872640958316E-2</v>
      </c>
      <c r="F5826" s="17">
        <f t="shared" si="183"/>
        <v>-3.4342364820442985E-2</v>
      </c>
      <c r="G5826" s="17">
        <f t="shared" si="184"/>
        <v>-3.2872603275228444E-2</v>
      </c>
      <c r="H5826">
        <f t="shared" si="181"/>
        <v>9.5417054823554752E-4</v>
      </c>
      <c r="I5826">
        <f t="shared" si="182"/>
        <v>3.0889651151082095E-2</v>
      </c>
      <c r="J5826" s="19">
        <f>AVERAGE(D5582:D5825)-I5826*_xlfn.NORM.S.INV(0.95)</f>
        <v>-5.0976634595683634E-2</v>
      </c>
      <c r="K5826" s="26">
        <f t="shared" si="185"/>
        <v>0</v>
      </c>
      <c r="L5826" s="4">
        <f>0.94*L5825+(1-0.94)*D5825^2</f>
        <v>9.5417054823554752E-4</v>
      </c>
      <c r="M5826" s="4">
        <f t="shared" ref="M5826:M5889" si="186">SQRT(L5826)</f>
        <v>3.0889651151082095E-2</v>
      </c>
      <c r="N5826" s="4">
        <f>D5826/M5826</f>
        <v>0.33562825271249641</v>
      </c>
      <c r="O5826" s="18">
        <f>AVERAGE(D5582:D5825)-M5826*_xlfn.PERCENTILE.EXC(N5582:N5825,0.95)</f>
        <v>-5.5615062859649962E-2</v>
      </c>
      <c r="P5826" s="4">
        <f>LN(C5826/C5825)</f>
        <v>1.1189340973155951E-2</v>
      </c>
      <c r="Q5826">
        <f>$Y$3*D5826+$Y$4*P5826</f>
        <v>1.1016967757798313E-2</v>
      </c>
    </row>
    <row r="5827" spans="1:17" x14ac:dyDescent="0.25">
      <c r="A5827" s="5">
        <v>41317</v>
      </c>
      <c r="B5827">
        <v>14.3561</v>
      </c>
      <c r="C5827">
        <v>22.744962999999998</v>
      </c>
      <c r="D5827" s="10">
        <f t="shared" si="179"/>
        <v>-2.5385440709439995E-2</v>
      </c>
      <c r="E5827" s="6">
        <f t="shared" si="180"/>
        <v>2.0786094510406548E-2</v>
      </c>
      <c r="F5827" s="17">
        <f t="shared" si="183"/>
        <v>-3.4317182232981712E-2</v>
      </c>
      <c r="G5827" s="17">
        <f t="shared" si="184"/>
        <v>-3.2872603275228444E-2</v>
      </c>
      <c r="H5827">
        <f t="shared" si="181"/>
        <v>9.0336934362616138E-4</v>
      </c>
      <c r="I5827">
        <f t="shared" si="182"/>
        <v>3.00561032674923E-2</v>
      </c>
      <c r="J5827" s="19">
        <f>AVERAGE(D5583:D5826)-I5827*_xlfn.NORM.S.INV(0.95)</f>
        <v>-4.9665690772956787E-2</v>
      </c>
      <c r="K5827" s="26">
        <f t="shared" si="185"/>
        <v>0</v>
      </c>
      <c r="L5827" s="4">
        <f>0.94*L5826+(1-0.94)*D5826^2</f>
        <v>9.0336934362616138E-4</v>
      </c>
      <c r="M5827" s="4">
        <f t="shared" si="186"/>
        <v>3.00561032674923E-2</v>
      </c>
      <c r="N5827" s="4">
        <f>D5827/M5827</f>
        <v>-0.84460185951304134</v>
      </c>
      <c r="O5827" s="18">
        <f>AVERAGE(D5583:D5826)-M5827*_xlfn.PERCENTILE.EXC(N5583:N5826,0.95)</f>
        <v>-5.4178952454636324E-2</v>
      </c>
      <c r="P5827" s="4">
        <f>LN(C5827/C5826)</f>
        <v>7.1777904310822759E-4</v>
      </c>
      <c r="Q5827">
        <f>$Y$3*D5827+$Y$4*P5827</f>
        <v>-4.7567174121244012E-3</v>
      </c>
    </row>
    <row r="5828" spans="1:17" x14ac:dyDescent="0.25">
      <c r="A5828" s="5">
        <v>41318</v>
      </c>
      <c r="B5828">
        <v>14.328791000000001</v>
      </c>
      <c r="C5828">
        <v>22.867332000000001</v>
      </c>
      <c r="D5828" s="10">
        <f t="shared" ref="D5828:D5891" si="187">LN(B5828/B5827)</f>
        <v>-1.9040691666342925E-3</v>
      </c>
      <c r="E5828" s="6">
        <f t="shared" si="180"/>
        <v>2.0781719869740579E-2</v>
      </c>
      <c r="F5828" s="17">
        <f t="shared" si="183"/>
        <v>-3.450748777892941E-2</v>
      </c>
      <c r="G5828" s="17">
        <f t="shared" si="184"/>
        <v>-3.2872603275228444E-2</v>
      </c>
      <c r="H5828">
        <f t="shared" si="181"/>
        <v>8.878324190093413E-4</v>
      </c>
      <c r="I5828">
        <f t="shared" si="182"/>
        <v>2.9796516893914653E-2</v>
      </c>
      <c r="J5828" s="19">
        <f>AVERAGE(D5584:D5827)-I5828*_xlfn.NORM.S.INV(0.95)</f>
        <v>-4.9328313716807438E-2</v>
      </c>
      <c r="K5828" s="26">
        <f t="shared" si="185"/>
        <v>0</v>
      </c>
      <c r="L5828" s="4">
        <f>0.94*L5827+(1-0.94)*D5827^2</f>
        <v>8.878324190093413E-4</v>
      </c>
      <c r="M5828" s="4">
        <f t="shared" si="186"/>
        <v>2.9796516893914653E-2</v>
      </c>
      <c r="N5828" s="4">
        <f>D5828/M5828</f>
        <v>-6.3902407567079114E-2</v>
      </c>
      <c r="O5828" s="18">
        <f>AVERAGE(D5584:D5827)-M5828*_xlfn.PERCENTILE.EXC(N5584:N5827,0.95)</f>
        <v>-5.3802595587214459E-2</v>
      </c>
      <c r="P5828" s="4">
        <f>LN(C5828/C5827)</f>
        <v>5.3656275608614896E-3</v>
      </c>
      <c r="Q5828">
        <f>$Y$3*D5828+$Y$4*P5828</f>
        <v>3.8409907787876306E-3</v>
      </c>
    </row>
    <row r="5829" spans="1:17" x14ac:dyDescent="0.25">
      <c r="A5829" s="5">
        <v>41319</v>
      </c>
      <c r="B5829">
        <v>14.315906999999999</v>
      </c>
      <c r="C5829">
        <v>22.875492000000001</v>
      </c>
      <c r="D5829" s="10">
        <f t="shared" si="187"/>
        <v>-8.99573168398996E-4</v>
      </c>
      <c r="E5829" s="6">
        <f t="shared" si="180"/>
        <v>2.0767620045655234E-2</v>
      </c>
      <c r="F5829" s="17">
        <f t="shared" si="183"/>
        <v>-3.4534771215328532E-2</v>
      </c>
      <c r="G5829" s="17">
        <f t="shared" si="184"/>
        <v>-3.2872603275228444E-2</v>
      </c>
      <c r="H5829">
        <f t="shared" si="181"/>
        <v>8.3478000263226043E-4</v>
      </c>
      <c r="I5829">
        <f t="shared" si="182"/>
        <v>2.8892559641406999E-2</v>
      </c>
      <c r="J5829" s="19">
        <f>AVERAGE(D5585:D5828)-I5829*_xlfn.NORM.S.INV(0.95)</f>
        <v>-4.7875915431376287E-2</v>
      </c>
      <c r="K5829" s="26">
        <f t="shared" si="185"/>
        <v>0</v>
      </c>
      <c r="L5829" s="4">
        <f>0.94*L5828+(1-0.94)*D5828^2</f>
        <v>8.3478000263226043E-4</v>
      </c>
      <c r="M5829" s="4">
        <f t="shared" si="186"/>
        <v>2.8892559641406999E-2</v>
      </c>
      <c r="N5829" s="4">
        <f>D5829/M5829</f>
        <v>-3.1135115045666784E-2</v>
      </c>
      <c r="O5829" s="18">
        <f>AVERAGE(D5585:D5828)-M5829*_xlfn.PERCENTILE.EXC(N5585:N5828,0.95)</f>
        <v>-5.2214457961479943E-2</v>
      </c>
      <c r="P5829" s="4">
        <f>LN(C5829/C5828)</f>
        <v>3.5677727665243974E-4</v>
      </c>
      <c r="Q5829">
        <f>$Y$3*D5829+$Y$4*P5829</f>
        <v>9.3289242487895954E-5</v>
      </c>
    </row>
    <row r="5830" spans="1:17" x14ac:dyDescent="0.25">
      <c r="A5830" s="5">
        <v>41320</v>
      </c>
      <c r="B5830">
        <v>14.118620999999999</v>
      </c>
      <c r="C5830">
        <v>22.851019000000001</v>
      </c>
      <c r="D5830" s="10">
        <f t="shared" si="187"/>
        <v>-1.387673224843503E-2</v>
      </c>
      <c r="E5830" s="6">
        <f t="shared" si="180"/>
        <v>2.0780805556767302E-2</v>
      </c>
      <c r="F5830" s="17">
        <f t="shared" si="183"/>
        <v>-3.4562765269164013E-2</v>
      </c>
      <c r="G5830" s="17">
        <f t="shared" si="184"/>
        <v>-3.2872603275228444E-2</v>
      </c>
      <c r="H5830">
        <f t="shared" si="181"/>
        <v>7.8474175638744295E-4</v>
      </c>
      <c r="I5830">
        <f t="shared" si="182"/>
        <v>2.8013242518270587E-2</v>
      </c>
      <c r="J5830" s="19">
        <f>AVERAGE(D5586:D5829)-I5830*_xlfn.NORM.S.INV(0.95)</f>
        <v>-4.6480753672766467E-2</v>
      </c>
      <c r="K5830" s="26">
        <f t="shared" si="185"/>
        <v>0</v>
      </c>
      <c r="L5830" s="4">
        <f>0.94*L5829+(1-0.94)*D5829^2</f>
        <v>7.8474175638744295E-4</v>
      </c>
      <c r="M5830" s="4">
        <f t="shared" si="186"/>
        <v>2.8013242518270587E-2</v>
      </c>
      <c r="N5830" s="4">
        <f>D5830/M5830</f>
        <v>-0.4953632996745897</v>
      </c>
      <c r="O5830" s="18">
        <f>AVERAGE(D5586:D5829)-M5830*_xlfn.PERCENTILE.EXC(N5586:N5829,0.95)</f>
        <v>-5.0687256854902198E-2</v>
      </c>
      <c r="P5830" s="4">
        <f>LN(C5830/C5829)</f>
        <v>-1.0704075951347999E-3</v>
      </c>
      <c r="Q5830">
        <f>$Y$3*D5830+$Y$4*P5830</f>
        <v>-3.7562133916479411E-3</v>
      </c>
    </row>
    <row r="5831" spans="1:17" x14ac:dyDescent="0.25">
      <c r="A5831" s="5">
        <v>41324</v>
      </c>
      <c r="B5831">
        <v>14.113405</v>
      </c>
      <c r="C5831">
        <v>23.073115999999999</v>
      </c>
      <c r="D5831" s="10">
        <f t="shared" si="187"/>
        <v>-3.695094400484531E-4</v>
      </c>
      <c r="E5831" s="6">
        <f t="shared" si="180"/>
        <v>2.0746253673700484E-2</v>
      </c>
      <c r="F5831" s="17">
        <f t="shared" si="183"/>
        <v>-3.4667525242118205E-2</v>
      </c>
      <c r="G5831" s="17">
        <f t="shared" si="184"/>
        <v>-3.2872603275228444E-2</v>
      </c>
      <c r="H5831">
        <f t="shared" si="181"/>
        <v>7.4921107287788174E-4</v>
      </c>
      <c r="I5831">
        <f t="shared" si="182"/>
        <v>2.7371720312722066E-2</v>
      </c>
      <c r="J5831" s="19">
        <f>AVERAGE(D5587:D5830)-I5831*_xlfn.NORM.S.INV(0.95)</f>
        <v>-4.5508615283378372E-2</v>
      </c>
      <c r="K5831" s="26">
        <f t="shared" si="185"/>
        <v>0</v>
      </c>
      <c r="L5831" s="4">
        <f>0.94*L5830+(1-0.94)*D5830^2</f>
        <v>7.4921107287788174E-4</v>
      </c>
      <c r="M5831" s="4">
        <f t="shared" si="186"/>
        <v>2.7371720312722066E-2</v>
      </c>
      <c r="N5831" s="4">
        <f>D5831/M5831</f>
        <v>-1.3499679078508971E-2</v>
      </c>
      <c r="O5831" s="18">
        <f>AVERAGE(D5587:D5830)-M5831*_xlfn.PERCENTILE.EXC(N5587:N5830,0.95)</f>
        <v>-4.9618786696805417E-2</v>
      </c>
      <c r="P5831" s="4">
        <f>LN(C5831/C5830)</f>
        <v>9.6724187198600799E-3</v>
      </c>
      <c r="Q5831">
        <f>$Y$3*D5831+$Y$4*P5831</f>
        <v>7.5663758394696893E-3</v>
      </c>
    </row>
    <row r="5832" spans="1:17" x14ac:dyDescent="0.25">
      <c r="A5832" s="5">
        <v>41325</v>
      </c>
      <c r="B5832">
        <v>13.771606999999999</v>
      </c>
      <c r="C5832">
        <v>22.925055</v>
      </c>
      <c r="D5832" s="10">
        <f t="shared" si="187"/>
        <v>-2.4516046057410524E-2</v>
      </c>
      <c r="E5832" s="6">
        <f t="shared" si="180"/>
        <v>2.0784036164195826E-2</v>
      </c>
      <c r="F5832" s="17">
        <f t="shared" si="183"/>
        <v>-3.4686745537190644E-2</v>
      </c>
      <c r="G5832" s="17">
        <f t="shared" si="184"/>
        <v>-3.2872603275228444E-2</v>
      </c>
      <c r="H5832">
        <f t="shared" si="181"/>
        <v>7.0426660073878581E-4</v>
      </c>
      <c r="I5832">
        <f t="shared" si="182"/>
        <v>2.6538021793999375E-2</v>
      </c>
      <c r="J5832" s="19">
        <f>AVERAGE(D5588:D5831)-I5832*_xlfn.NORM.S.INV(0.95)</f>
        <v>-4.4213356336326178E-2</v>
      </c>
      <c r="K5832" s="26">
        <f t="shared" si="185"/>
        <v>0</v>
      </c>
      <c r="L5832" s="4">
        <f>0.94*L5831+(1-0.94)*D5831^2</f>
        <v>7.0426660073878581E-4</v>
      </c>
      <c r="M5832" s="4">
        <f t="shared" si="186"/>
        <v>2.6538021793999375E-2</v>
      </c>
      <c r="N5832" s="4">
        <f>D5832/M5832</f>
        <v>-0.92380834742376883</v>
      </c>
      <c r="O5832" s="18">
        <f>AVERAGE(D5588:D5831)-M5832*_xlfn.PERCENTILE.EXC(N5588:N5831,0.95)</f>
        <v>-4.8198338547908358E-2</v>
      </c>
      <c r="P5832" s="4">
        <f>LN(C5832/C5831)</f>
        <v>-6.4377129844930773E-3</v>
      </c>
      <c r="Q5832">
        <f>$Y$3*D5832+$Y$4*P5832</f>
        <v>-1.0229190482763759E-2</v>
      </c>
    </row>
    <row r="5833" spans="1:17" x14ac:dyDescent="0.25">
      <c r="A5833" s="5">
        <v>41326</v>
      </c>
      <c r="B5833">
        <v>13.686005</v>
      </c>
      <c r="C5833">
        <v>22.612470999999999</v>
      </c>
      <c r="D5833" s="10">
        <f t="shared" si="187"/>
        <v>-6.2352310417082557E-3</v>
      </c>
      <c r="E5833" s="6">
        <f t="shared" si="180"/>
        <v>2.0785045168528058E-2</v>
      </c>
      <c r="F5833" s="17">
        <f t="shared" si="183"/>
        <v>-3.4902828592792472E-2</v>
      </c>
      <c r="G5833" s="17">
        <f t="shared" si="184"/>
        <v>-3.2872603275228444E-2</v>
      </c>
      <c r="H5833">
        <f t="shared" si="181"/>
        <v>6.9807279555180314E-4</v>
      </c>
      <c r="I5833">
        <f t="shared" si="182"/>
        <v>2.6421067267462968E-2</v>
      </c>
      <c r="J5833" s="19">
        <f>AVERAGE(D5589:D5832)-I5833*_xlfn.NORM.S.INV(0.95)</f>
        <v>-4.4174919648239684E-2</v>
      </c>
      <c r="K5833" s="26">
        <f t="shared" si="185"/>
        <v>0</v>
      </c>
      <c r="L5833" s="4">
        <f>0.94*L5832+(1-0.94)*D5832^2</f>
        <v>6.9807279555180314E-4</v>
      </c>
      <c r="M5833" s="4">
        <f t="shared" si="186"/>
        <v>2.6421067267462968E-2</v>
      </c>
      <c r="N5833" s="4">
        <f>D5833/M5833</f>
        <v>-0.23599466965465177</v>
      </c>
      <c r="O5833" s="18">
        <f>AVERAGE(D5589:D5832)-M5833*_xlfn.PERCENTILE.EXC(N5589:N5832,0.95)</f>
        <v>-4.8142339823305756E-2</v>
      </c>
      <c r="P5833" s="4">
        <f>LN(C5833/C5832)</f>
        <v>-1.3728849023155814E-2</v>
      </c>
      <c r="Q5833">
        <f>$Y$3*D5833+$Y$4*P5833</f>
        <v>-1.2157250367311934E-2</v>
      </c>
    </row>
    <row r="5834" spans="1:17" x14ac:dyDescent="0.25">
      <c r="A5834" s="5">
        <v>41327</v>
      </c>
      <c r="B5834">
        <v>13.831745</v>
      </c>
      <c r="C5834">
        <v>22.834565999999999</v>
      </c>
      <c r="D5834" s="10">
        <f t="shared" si="187"/>
        <v>1.0592534832116803E-2</v>
      </c>
      <c r="E5834" s="6">
        <f t="shared" si="180"/>
        <v>2.0797287716704676E-2</v>
      </c>
      <c r="F5834" s="17">
        <f t="shared" si="183"/>
        <v>-3.4945352736561013E-2</v>
      </c>
      <c r="G5834" s="17">
        <f t="shared" si="184"/>
        <v>-3.2872603275228444E-2</v>
      </c>
      <c r="H5834">
        <f t="shared" si="181"/>
        <v>6.5852111418730384E-4</v>
      </c>
      <c r="I5834">
        <f t="shared" si="182"/>
        <v>2.5661666239496294E-2</v>
      </c>
      <c r="J5834" s="19">
        <f>AVERAGE(D5590:D5833)-I5834*_xlfn.NORM.S.INV(0.95)</f>
        <v>-4.2966680592411086E-2</v>
      </c>
      <c r="K5834" s="26">
        <f t="shared" si="185"/>
        <v>0</v>
      </c>
      <c r="L5834" s="4">
        <f>0.94*L5833+(1-0.94)*D5833^2</f>
        <v>6.5852111418730384E-4</v>
      </c>
      <c r="M5834" s="4">
        <f t="shared" si="186"/>
        <v>2.5661666239496294E-2</v>
      </c>
      <c r="N5834" s="4">
        <f>D5834/M5834</f>
        <v>0.41277658018221974</v>
      </c>
      <c r="O5834" s="18">
        <f>AVERAGE(D5590:D5833)-M5834*_xlfn.PERCENTILE.EXC(N5590:N5833,0.95)</f>
        <v>-4.6820068168838297E-2</v>
      </c>
      <c r="P5834" s="4">
        <f>LN(C5834/C5833)</f>
        <v>9.7738723002856968E-3</v>
      </c>
      <c r="Q5834">
        <f>$Y$3*D5834+$Y$4*P5834</f>
        <v>9.9455662587715505E-3</v>
      </c>
    </row>
    <row r="5835" spans="1:17" x14ac:dyDescent="0.25">
      <c r="A5835" s="5">
        <v>41330</v>
      </c>
      <c r="B5835">
        <v>13.585983000000001</v>
      </c>
      <c r="C5835">
        <v>22.513767000000001</v>
      </c>
      <c r="D5835" s="10">
        <f t="shared" si="187"/>
        <v>-1.7927713218959931E-2</v>
      </c>
      <c r="E5835" s="6">
        <f t="shared" si="180"/>
        <v>2.0780585744454849E-2</v>
      </c>
      <c r="F5835" s="17">
        <f t="shared" si="183"/>
        <v>-3.4927418687350408E-2</v>
      </c>
      <c r="G5835" s="17">
        <f t="shared" si="184"/>
        <v>-3.2872603275228444E-2</v>
      </c>
      <c r="H5835">
        <f t="shared" si="181"/>
        <v>6.2574195498624207E-4</v>
      </c>
      <c r="I5835">
        <f t="shared" si="182"/>
        <v>2.5014834698359332E-2</v>
      </c>
      <c r="J5835" s="19">
        <f>AVERAGE(D5591:D5834)-I5835*_xlfn.NORM.S.INV(0.95)</f>
        <v>-4.1864666136963304E-2</v>
      </c>
      <c r="K5835" s="26">
        <f t="shared" si="185"/>
        <v>0</v>
      </c>
      <c r="L5835" s="4">
        <f>0.94*L5834+(1-0.94)*D5834^2</f>
        <v>6.2574195498624207E-4</v>
      </c>
      <c r="M5835" s="4">
        <f t="shared" si="186"/>
        <v>2.5014834698359332E-2</v>
      </c>
      <c r="N5835" s="4">
        <f>D5835/M5835</f>
        <v>-0.71668325756059348</v>
      </c>
      <c r="O5835" s="18">
        <f>AVERAGE(D5591:D5834)-M5835*_xlfn.PERCENTILE.EXC(N5591:N5834,0.95)</f>
        <v>-4.5620924688275916E-2</v>
      </c>
      <c r="P5835" s="4">
        <f>LN(C5835/C5834)</f>
        <v>-1.4148451781416101E-2</v>
      </c>
      <c r="Q5835">
        <f>$Y$3*D5835+$Y$4*P5835</f>
        <v>-1.4941057197122005E-2</v>
      </c>
    </row>
    <row r="5836" spans="1:17" x14ac:dyDescent="0.25">
      <c r="A5836" s="5">
        <v>41331</v>
      </c>
      <c r="B5836">
        <v>13.775292</v>
      </c>
      <c r="C5836">
        <v>22.513767000000001</v>
      </c>
      <c r="D5836" s="10">
        <f t="shared" si="187"/>
        <v>1.3837953156212526E-2</v>
      </c>
      <c r="E5836" s="6">
        <f t="shared" si="180"/>
        <v>2.0799043760005735E-2</v>
      </c>
      <c r="F5836" s="17">
        <f t="shared" si="183"/>
        <v>-3.488204968947204E-2</v>
      </c>
      <c r="G5836" s="17">
        <f t="shared" si="184"/>
        <v>-3.2872603275228444E-2</v>
      </c>
      <c r="H5836">
        <f t="shared" si="181"/>
        <v>6.0748161176274375E-4</v>
      </c>
      <c r="I5836">
        <f t="shared" si="182"/>
        <v>2.4647142060749028E-2</v>
      </c>
      <c r="J5836" s="19">
        <f>AVERAGE(D5592:D5835)-I5836*_xlfn.NORM.S.INV(0.95)</f>
        <v>-4.1241968870140644E-2</v>
      </c>
      <c r="K5836" s="26">
        <f t="shared" si="185"/>
        <v>0</v>
      </c>
      <c r="L5836" s="4">
        <f>0.94*L5835+(1-0.94)*D5835^2</f>
        <v>6.0748161176274375E-4</v>
      </c>
      <c r="M5836" s="4">
        <f t="shared" si="186"/>
        <v>2.4647142060749028E-2</v>
      </c>
      <c r="N5836" s="4">
        <f>D5836/M5836</f>
        <v>0.56144250404795171</v>
      </c>
      <c r="O5836" s="18">
        <f>AVERAGE(D5592:D5835)-M5836*_xlfn.PERCENTILE.EXC(N5592:N5835,0.95)</f>
        <v>-4.4943014239717978E-2</v>
      </c>
      <c r="P5836" s="4">
        <f>LN(C5836/C5835)</f>
        <v>0</v>
      </c>
      <c r="Q5836">
        <f>$Y$3*D5836+$Y$4*P5836</f>
        <v>2.9021640326176725E-3</v>
      </c>
    </row>
    <row r="5837" spans="1:17" x14ac:dyDescent="0.25">
      <c r="A5837" s="5">
        <v>41332</v>
      </c>
      <c r="B5837">
        <v>13.64029</v>
      </c>
      <c r="C5837">
        <v>22.875693999999999</v>
      </c>
      <c r="D5837" s="10">
        <f t="shared" si="187"/>
        <v>-9.848639450077433E-3</v>
      </c>
      <c r="E5837" s="6">
        <f t="shared" si="180"/>
        <v>2.0807181418832411E-2</v>
      </c>
      <c r="F5837" s="17">
        <f t="shared" si="183"/>
        <v>-3.4833344447049261E-2</v>
      </c>
      <c r="G5837" s="17">
        <f t="shared" si="184"/>
        <v>-3.2872603275228444E-2</v>
      </c>
      <c r="H5837">
        <f t="shared" si="181"/>
        <v>5.8252205191019102E-4</v>
      </c>
      <c r="I5837">
        <f t="shared" si="182"/>
        <v>2.4135493612316924E-2</v>
      </c>
      <c r="J5837" s="19">
        <f>AVERAGE(D5593:D5836)-I5837*_xlfn.NORM.S.INV(0.95)</f>
        <v>-4.032131608776502E-2</v>
      </c>
      <c r="K5837" s="26">
        <f t="shared" si="185"/>
        <v>0</v>
      </c>
      <c r="L5837" s="4">
        <f>0.94*L5836+(1-0.94)*D5836^2</f>
        <v>5.8252205191019102E-4</v>
      </c>
      <c r="M5837" s="4">
        <f t="shared" si="186"/>
        <v>2.4135493612316924E-2</v>
      </c>
      <c r="N5837" s="4">
        <f>D5837/M5837</f>
        <v>-0.4080562680123283</v>
      </c>
      <c r="O5837" s="18">
        <f>AVERAGE(D5593:D5836)-M5837*_xlfn.PERCENTILE.EXC(N5593:N5836,0.95)</f>
        <v>-4.3945531692810076E-2</v>
      </c>
      <c r="P5837" s="4">
        <f>LN(C5837/C5836)</f>
        <v>1.5947960736232954E-2</v>
      </c>
      <c r="Q5837">
        <f>$Y$3*D5837+$Y$4*P5837</f>
        <v>1.0537770054172621E-2</v>
      </c>
    </row>
    <row r="5838" spans="1:17" x14ac:dyDescent="0.25">
      <c r="A5838" s="5">
        <v>41333</v>
      </c>
      <c r="B5838">
        <v>13.543028</v>
      </c>
      <c r="C5838">
        <v>22.867471999999999</v>
      </c>
      <c r="D5838" s="10">
        <f t="shared" si="187"/>
        <v>-7.1560370265351409E-3</v>
      </c>
      <c r="E5838" s="6">
        <f t="shared" si="180"/>
        <v>2.0764439622267324E-2</v>
      </c>
      <c r="F5838" s="17">
        <f t="shared" si="183"/>
        <v>-3.4890416277320653E-2</v>
      </c>
      <c r="G5838" s="17">
        <f t="shared" si="184"/>
        <v>-3.2872603275228444E-2</v>
      </c>
      <c r="H5838">
        <f t="shared" si="181"/>
        <v>5.533904707366368E-4</v>
      </c>
      <c r="I5838">
        <f t="shared" si="182"/>
        <v>2.3524252819943862E-2</v>
      </c>
      <c r="J5838" s="19">
        <f>AVERAGE(D5594:D5837)-I5838*_xlfn.NORM.S.INV(0.95)</f>
        <v>-3.9359601026124937E-2</v>
      </c>
      <c r="K5838" s="26">
        <f t="shared" si="185"/>
        <v>0</v>
      </c>
      <c r="L5838" s="4">
        <f>0.94*L5837+(1-0.94)*D5837^2</f>
        <v>5.533904707366368E-4</v>
      </c>
      <c r="M5838" s="4">
        <f t="shared" si="186"/>
        <v>2.3524252819943862E-2</v>
      </c>
      <c r="N5838" s="4">
        <f>D5838/M5838</f>
        <v>-0.30419827066593386</v>
      </c>
      <c r="O5838" s="18">
        <f>AVERAGE(D5594:D5837)-M5838*_xlfn.PERCENTILE.EXC(N5594:N5837,0.95)</f>
        <v>-4.2892031956957732E-2</v>
      </c>
      <c r="P5838" s="4">
        <f>LN(C5838/C5837)</f>
        <v>-3.594853967276137E-4</v>
      </c>
      <c r="Q5838">
        <f>$Y$3*D5838+$Y$4*P5838</f>
        <v>-1.7848918468861079E-3</v>
      </c>
    </row>
    <row r="5839" spans="1:17" x14ac:dyDescent="0.25">
      <c r="A5839" s="5">
        <v>41334</v>
      </c>
      <c r="B5839">
        <v>13.207675</v>
      </c>
      <c r="C5839">
        <v>22.990853999999999</v>
      </c>
      <c r="D5839" s="10">
        <f t="shared" si="187"/>
        <v>-2.5073776143962254E-2</v>
      </c>
      <c r="E5839" s="6">
        <f t="shared" si="180"/>
        <v>2.0817881647973602E-2</v>
      </c>
      <c r="F5839" s="17">
        <f t="shared" si="183"/>
        <v>-3.4935790122283712E-2</v>
      </c>
      <c r="G5839" s="17">
        <f t="shared" si="184"/>
        <v>-3.2872603275228444E-2</v>
      </c>
      <c r="H5839">
        <f t="shared" si="181"/>
        <v>5.232595744479471E-4</v>
      </c>
      <c r="I5839">
        <f t="shared" si="182"/>
        <v>2.2874867747113798E-2</v>
      </c>
      <c r="J5839" s="19">
        <f>AVERAGE(D5595:D5838)-I5839*_xlfn.NORM.S.INV(0.95)</f>
        <v>-3.8407135477857832E-2</v>
      </c>
      <c r="K5839" s="26">
        <f t="shared" si="185"/>
        <v>0</v>
      </c>
      <c r="L5839" s="4">
        <f>0.94*L5838+(1-0.94)*D5838^2</f>
        <v>5.232595744479471E-4</v>
      </c>
      <c r="M5839" s="4">
        <f t="shared" si="186"/>
        <v>2.2874867747113798E-2</v>
      </c>
      <c r="N5839" s="4">
        <f>D5839/M5839</f>
        <v>-1.0961276987984292</v>
      </c>
      <c r="O5839" s="18">
        <f>AVERAGE(D5595:D5838)-M5839*_xlfn.PERCENTILE.EXC(N5595:N5838,0.95)</f>
        <v>-4.1842053942095246E-2</v>
      </c>
      <c r="P5839" s="4">
        <f>LN(C5839/C5838)</f>
        <v>5.3810205681850999E-3</v>
      </c>
      <c r="Q5839">
        <f>$Y$3*D5839+$Y$4*P5839</f>
        <v>-1.0061101469522613E-3</v>
      </c>
    </row>
    <row r="5840" spans="1:17" x14ac:dyDescent="0.25">
      <c r="A5840" s="5">
        <v>41337</v>
      </c>
      <c r="B5840">
        <v>12.887964999999999</v>
      </c>
      <c r="C5840">
        <v>23.155370999999999</v>
      </c>
      <c r="D5840" s="10">
        <f t="shared" si="187"/>
        <v>-2.4504169849420061E-2</v>
      </c>
      <c r="E5840" s="6">
        <f t="shared" si="180"/>
        <v>2.0854538829732663E-2</v>
      </c>
      <c r="F5840" s="17">
        <f t="shared" si="183"/>
        <v>-3.5150431838540303E-2</v>
      </c>
      <c r="G5840" s="17">
        <f t="shared" si="184"/>
        <v>-3.2872603275228444E-2</v>
      </c>
      <c r="H5840">
        <f t="shared" si="181"/>
        <v>5.2958565498812207E-4</v>
      </c>
      <c r="I5840">
        <f t="shared" si="182"/>
        <v>2.3012728108334355E-2</v>
      </c>
      <c r="J5840" s="19">
        <f>AVERAGE(D5596:D5839)-I5840*_xlfn.NORM.S.INV(0.95)</f>
        <v>-3.8760632999466291E-2</v>
      </c>
      <c r="K5840" s="26">
        <f t="shared" si="185"/>
        <v>0</v>
      </c>
      <c r="L5840" s="4">
        <f>0.94*L5839+(1-0.94)*D5839^2</f>
        <v>5.2958565498812207E-4</v>
      </c>
      <c r="M5840" s="4">
        <f t="shared" si="186"/>
        <v>2.3012728108334355E-2</v>
      </c>
      <c r="N5840" s="4">
        <f>D5840/M5840</f>
        <v>-1.0648094278116276</v>
      </c>
      <c r="O5840" s="18">
        <f>AVERAGE(D5596:D5839)-M5840*_xlfn.PERCENTILE.EXC(N5596:N5839,0.95)</f>
        <v>-4.2216252746241294E-2</v>
      </c>
      <c r="P5840" s="4">
        <f>LN(C5840/C5839)</f>
        <v>7.1302775910648082E-3</v>
      </c>
      <c r="Q5840">
        <f>$Y$3*D5840+$Y$4*P5840</f>
        <v>4.9574468600925223E-4</v>
      </c>
    </row>
    <row r="5841" spans="1:17" x14ac:dyDescent="0.25">
      <c r="A5841" s="5">
        <v>41338</v>
      </c>
      <c r="B5841">
        <v>13.22823</v>
      </c>
      <c r="C5841">
        <v>23.319887000000001</v>
      </c>
      <c r="D5841" s="10">
        <f t="shared" si="187"/>
        <v>2.6059252162078796E-2</v>
      </c>
      <c r="E5841" s="6">
        <f t="shared" si="180"/>
        <v>2.0839482966190006E-2</v>
      </c>
      <c r="F5841" s="17">
        <f t="shared" si="183"/>
        <v>-3.5362180384797909E-2</v>
      </c>
      <c r="G5841" s="17">
        <f t="shared" si="184"/>
        <v>-3.2872603275228444E-2</v>
      </c>
      <c r="H5841">
        <f t="shared" si="181"/>
        <v>5.338377760893884E-4</v>
      </c>
      <c r="I5841">
        <f t="shared" si="182"/>
        <v>2.3104929692370595E-2</v>
      </c>
      <c r="J5841" s="19">
        <f>AVERAGE(D5597:D5840)-I5841*_xlfn.NORM.S.INV(0.95)</f>
        <v>-3.9063743957266361E-2</v>
      </c>
      <c r="K5841" s="26">
        <f t="shared" si="185"/>
        <v>0</v>
      </c>
      <c r="L5841" s="4">
        <f>0.94*L5840+(1-0.94)*D5840^2</f>
        <v>5.338377760893884E-4</v>
      </c>
      <c r="M5841" s="4">
        <f t="shared" si="186"/>
        <v>2.3104929692370595E-2</v>
      </c>
      <c r="N5841" s="4">
        <f>D5841/M5841</f>
        <v>1.1278654602737761</v>
      </c>
      <c r="O5841" s="18">
        <f>AVERAGE(D5597:D5840)-M5841*_xlfn.PERCENTILE.EXC(N5597:N5840,0.95)</f>
        <v>-4.2533208808062911E-2</v>
      </c>
      <c r="P5841" s="4">
        <f>LN(C5841/C5840)</f>
        <v>7.0797535827698838E-3</v>
      </c>
      <c r="Q5841">
        <f>$Y$3*D5841+$Y$4*P5841</f>
        <v>1.106022797173396E-2</v>
      </c>
    </row>
    <row r="5842" spans="1:17" x14ac:dyDescent="0.25">
      <c r="A5842" s="5">
        <v>41339</v>
      </c>
      <c r="B5842">
        <v>13.060090000000001</v>
      </c>
      <c r="C5842">
        <v>23.106012</v>
      </c>
      <c r="D5842" s="10">
        <f t="shared" si="187"/>
        <v>-1.2792167232936039E-2</v>
      </c>
      <c r="E5842" s="6">
        <f t="shared" si="180"/>
        <v>2.0708206334318802E-2</v>
      </c>
      <c r="F5842" s="17">
        <f t="shared" si="183"/>
        <v>-3.5348440537935358E-2</v>
      </c>
      <c r="G5842" s="17">
        <f t="shared" si="184"/>
        <v>-3.2872603275228444E-2</v>
      </c>
      <c r="H5842">
        <f t="shared" si="181"/>
        <v>5.4255258691883359E-4</v>
      </c>
      <c r="I5842">
        <f t="shared" si="182"/>
        <v>2.3292758250555764E-2</v>
      </c>
      <c r="J5842" s="19">
        <f>AVERAGE(D5598:D5841)-I5842*_xlfn.NORM.S.INV(0.95)</f>
        <v>-3.9383719287334779E-2</v>
      </c>
      <c r="K5842" s="26">
        <f t="shared" si="185"/>
        <v>0</v>
      </c>
      <c r="L5842" s="4">
        <f>0.94*L5841+(1-0.94)*D5841^2</f>
        <v>5.4255258691883359E-4</v>
      </c>
      <c r="M5842" s="4">
        <f t="shared" si="186"/>
        <v>2.3292758250555764E-2</v>
      </c>
      <c r="N5842" s="4">
        <f>D5842/M5842</f>
        <v>-0.54919074397858481</v>
      </c>
      <c r="O5842" s="18">
        <f>AVERAGE(D5598:D5841)-M5842*_xlfn.PERCENTILE.EXC(N5598:N5841,0.95)</f>
        <v>-4.1250569409334782E-2</v>
      </c>
      <c r="P5842" s="4">
        <f>LN(C5842/C5841)</f>
        <v>-9.2136724381630328E-3</v>
      </c>
      <c r="Q5842">
        <f>$Y$3*D5842+$Y$4*P5842</f>
        <v>-9.9641720797691517E-3</v>
      </c>
    </row>
    <row r="5843" spans="1:17" x14ac:dyDescent="0.25">
      <c r="A5843" s="5">
        <v>41340</v>
      </c>
      <c r="B5843">
        <v>13.211052</v>
      </c>
      <c r="C5843">
        <v>23.147145999999999</v>
      </c>
      <c r="D5843" s="10">
        <f t="shared" si="187"/>
        <v>1.1492736906718194E-2</v>
      </c>
      <c r="E5843" s="6">
        <f t="shared" si="180"/>
        <v>2.0721130296966848E-2</v>
      </c>
      <c r="F5843" s="17">
        <f t="shared" si="183"/>
        <v>-3.533704127451754E-2</v>
      </c>
      <c r="G5843" s="17">
        <f t="shared" si="184"/>
        <v>-3.2872603275228444E-2</v>
      </c>
      <c r="H5843">
        <f t="shared" si="181"/>
        <v>5.1981780425462763E-4</v>
      </c>
      <c r="I5843">
        <f t="shared" si="182"/>
        <v>2.2799513246002153E-2</v>
      </c>
      <c r="J5843" s="19">
        <f>AVERAGE(D5599:D5842)-I5843*_xlfn.NORM.S.INV(0.95)</f>
        <v>-3.8776935033268581E-2</v>
      </c>
      <c r="K5843" s="26">
        <f t="shared" si="185"/>
        <v>0</v>
      </c>
      <c r="L5843" s="4">
        <f>0.94*L5842+(1-0.94)*D5842^2</f>
        <v>5.1981780425462763E-4</v>
      </c>
      <c r="M5843" s="4">
        <f t="shared" si="186"/>
        <v>2.2799513246002153E-2</v>
      </c>
      <c r="N5843" s="4">
        <f>D5843/M5843</f>
        <v>0.50407816968344366</v>
      </c>
      <c r="O5843" s="18">
        <f>AVERAGE(D5599:D5842)-M5843*_xlfn.PERCENTILE.EXC(N5599:N5842,0.95)</f>
        <v>-3.9421388787933616E-2</v>
      </c>
      <c r="P5843" s="4">
        <f>LN(C5843/C5842)</f>
        <v>1.7786465885956675E-3</v>
      </c>
      <c r="Q5843">
        <f>$Y$3*D5843+$Y$4*P5843</f>
        <v>3.8159336940371295E-3</v>
      </c>
    </row>
    <row r="5844" spans="1:17" x14ac:dyDescent="0.25">
      <c r="A5844" s="5">
        <v>41341</v>
      </c>
      <c r="B5844">
        <v>13.246022999999999</v>
      </c>
      <c r="C5844">
        <v>23.031987999999998</v>
      </c>
      <c r="D5844" s="10">
        <f t="shared" si="187"/>
        <v>2.643604432209865E-3</v>
      </c>
      <c r="E5844" s="6">
        <f t="shared" si="180"/>
        <v>2.072244190514308E-2</v>
      </c>
      <c r="F5844" s="17">
        <f t="shared" si="183"/>
        <v>-3.528315571496566E-2</v>
      </c>
      <c r="G5844" s="17">
        <f t="shared" si="184"/>
        <v>-3.2872603275228444E-2</v>
      </c>
      <c r="H5844">
        <f t="shared" si="181"/>
        <v>4.9655371609577247E-4</v>
      </c>
      <c r="I5844">
        <f t="shared" si="182"/>
        <v>2.2283485277123337E-2</v>
      </c>
      <c r="J5844" s="19">
        <f>AVERAGE(D5600:D5843)-I5844*_xlfn.NORM.S.INV(0.95)</f>
        <v>-3.7853000970661757E-2</v>
      </c>
      <c r="K5844" s="26">
        <f t="shared" si="185"/>
        <v>0</v>
      </c>
      <c r="L5844" s="4">
        <f>0.94*L5843+(1-0.94)*D5843^2</f>
        <v>4.9655371609577247E-4</v>
      </c>
      <c r="M5844" s="4">
        <f t="shared" si="186"/>
        <v>2.2283485277123337E-2</v>
      </c>
      <c r="N5844" s="4">
        <f>D5844/M5844</f>
        <v>0.11863514164563123</v>
      </c>
      <c r="O5844" s="18">
        <f>AVERAGE(D5600:D5843)-M5844*_xlfn.PERCENTILE.EXC(N5600:N5843,0.95)</f>
        <v>-3.8482868617348606E-2</v>
      </c>
      <c r="P5844" s="4">
        <f>LN(C5844/C5843)</f>
        <v>-4.9874576994142173E-3</v>
      </c>
      <c r="Q5844">
        <f>$Y$3*D5844+$Y$4*P5844</f>
        <v>-3.3870335760584091E-3</v>
      </c>
    </row>
    <row r="5845" spans="1:17" x14ac:dyDescent="0.25">
      <c r="A5845" s="5">
        <v>41344</v>
      </c>
      <c r="B5845">
        <v>13.434722000000001</v>
      </c>
      <c r="C5845">
        <v>22.925055</v>
      </c>
      <c r="D5845" s="10">
        <f t="shared" si="187"/>
        <v>1.4145193197034047E-2</v>
      </c>
      <c r="E5845" s="6">
        <f t="shared" si="180"/>
        <v>2.067152296373902E-2</v>
      </c>
      <c r="F5845" s="17">
        <f t="shared" si="183"/>
        <v>-3.5274548812741974E-2</v>
      </c>
      <c r="G5845" s="17">
        <f t="shared" si="184"/>
        <v>-3.2872603275228444E-2</v>
      </c>
      <c r="H5845">
        <f t="shared" si="181"/>
        <v>4.6717981179366611E-4</v>
      </c>
      <c r="I5845">
        <f t="shared" si="182"/>
        <v>2.1614342733325621E-2</v>
      </c>
      <c r="J5845" s="19">
        <f>AVERAGE(D5601:D5844)-I5845*_xlfn.NORM.S.INV(0.95)</f>
        <v>-3.6741595124859049E-2</v>
      </c>
      <c r="K5845" s="26">
        <f t="shared" si="185"/>
        <v>0</v>
      </c>
      <c r="L5845" s="4">
        <f>0.94*L5844+(1-0.94)*D5844^2</f>
        <v>4.6717981179366611E-4</v>
      </c>
      <c r="M5845" s="4">
        <f t="shared" si="186"/>
        <v>2.1614342733325621E-2</v>
      </c>
      <c r="N5845" s="4">
        <f>D5845/M5845</f>
        <v>0.65443550014706564</v>
      </c>
      <c r="O5845" s="18">
        <f>AVERAGE(D5601:D5844)-M5845*_xlfn.PERCENTILE.EXC(N5601:N5844,0.95)</f>
        <v>-3.735254870877168E-2</v>
      </c>
      <c r="P5845" s="4">
        <f>LN(C5845/C5844)</f>
        <v>-4.6536150282572358E-3</v>
      </c>
      <c r="Q5845">
        <f>$Y$3*D5845+$Y$4*P5845</f>
        <v>-7.110359147396955E-4</v>
      </c>
    </row>
    <row r="5846" spans="1:17" x14ac:dyDescent="0.25">
      <c r="A5846" s="5">
        <v>41345</v>
      </c>
      <c r="B5846">
        <v>13.145080999999999</v>
      </c>
      <c r="C5846">
        <v>22.957954000000001</v>
      </c>
      <c r="D5846" s="10">
        <f t="shared" si="187"/>
        <v>-2.179492942990165E-2</v>
      </c>
      <c r="E5846" s="6">
        <f t="shared" si="180"/>
        <v>2.0704466666205682E-2</v>
      </c>
      <c r="F5846" s="17">
        <f t="shared" si="183"/>
        <v>-3.5240100062537034E-2</v>
      </c>
      <c r="G5846" s="17">
        <f t="shared" si="184"/>
        <v>-3.2872603275228444E-2</v>
      </c>
      <c r="H5846">
        <f t="shared" si="181"/>
        <v>4.5115421252093119E-4</v>
      </c>
      <c r="I5846">
        <f t="shared" si="182"/>
        <v>2.1240391063276853E-2</v>
      </c>
      <c r="J5846" s="19">
        <f>AVERAGE(D5602:D5845)-I5846*_xlfn.NORM.S.INV(0.95)</f>
        <v>-3.6175804819318834E-2</v>
      </c>
      <c r="K5846" s="26">
        <f t="shared" si="185"/>
        <v>0</v>
      </c>
      <c r="L5846" s="4">
        <f>0.94*L5845+(1-0.94)*D5845^2</f>
        <v>4.5115421252093119E-4</v>
      </c>
      <c r="M5846" s="4">
        <f t="shared" si="186"/>
        <v>2.1240391063276853E-2</v>
      </c>
      <c r="N5846" s="4">
        <f>D5846/M5846</f>
        <v>-1.0261077286652953</v>
      </c>
      <c r="O5846" s="18">
        <f>AVERAGE(D5602:D5845)-M5846*_xlfn.PERCENTILE.EXC(N5602:N5845,0.95)</f>
        <v>-3.6776188240823786E-2</v>
      </c>
      <c r="P5846" s="4">
        <f>LN(C5846/C5845)</f>
        <v>1.4340387152018341E-3</v>
      </c>
      <c r="Q5846">
        <f>$Y$3*D5846+$Y$4*P5846</f>
        <v>-3.4376554656153236E-3</v>
      </c>
    </row>
    <row r="5847" spans="1:17" x14ac:dyDescent="0.25">
      <c r="A5847" s="5">
        <v>41346</v>
      </c>
      <c r="B5847">
        <v>13.142626999999999</v>
      </c>
      <c r="C5847">
        <v>22.966180999999999</v>
      </c>
      <c r="D5847" s="10">
        <f t="shared" si="187"/>
        <v>-1.8670323081253576E-4</v>
      </c>
      <c r="E5847" s="6">
        <f t="shared" si="180"/>
        <v>2.0702704500380042E-2</v>
      </c>
      <c r="F5847" s="17">
        <f t="shared" si="183"/>
        <v>-3.5416613958791136E-2</v>
      </c>
      <c r="G5847" s="17">
        <f t="shared" si="184"/>
        <v>-3.2872603275228444E-2</v>
      </c>
      <c r="H5847">
        <f t="shared" si="181"/>
        <v>4.5258609670093886E-4</v>
      </c>
      <c r="I5847">
        <f t="shared" si="182"/>
        <v>2.1274070995015007E-2</v>
      </c>
      <c r="J5847" s="19">
        <f>AVERAGE(D5603:D5846)-I5847*_xlfn.NORM.S.INV(0.95)</f>
        <v>-3.6353529704960412E-2</v>
      </c>
      <c r="K5847" s="26">
        <f t="shared" si="185"/>
        <v>0</v>
      </c>
      <c r="L5847" s="4">
        <f>0.94*L5846+(1-0.94)*D5846^2</f>
        <v>4.5258609670093886E-4</v>
      </c>
      <c r="M5847" s="4">
        <f t="shared" si="186"/>
        <v>2.1274070995015007E-2</v>
      </c>
      <c r="N5847" s="4">
        <f>D5847/M5847</f>
        <v>-8.7760932477984367E-3</v>
      </c>
      <c r="O5847" s="18">
        <f>AVERAGE(D5603:D5846)-M5847*_xlfn.PERCENTILE.EXC(N5603:N5846,0.95)</f>
        <v>-3.6954865127423964E-2</v>
      </c>
      <c r="P5847" s="4">
        <f>LN(C5847/C5846)</f>
        <v>3.5828655620862606E-4</v>
      </c>
      <c r="Q5847">
        <f>$Y$3*D5847+$Y$4*P5847</f>
        <v>2.4398860042123399E-4</v>
      </c>
    </row>
    <row r="5848" spans="1:17" x14ac:dyDescent="0.25">
      <c r="A5848" s="5">
        <v>41347</v>
      </c>
      <c r="B5848">
        <v>13.269962</v>
      </c>
      <c r="C5848">
        <v>23.147145999999999</v>
      </c>
      <c r="D5848" s="10">
        <f t="shared" si="187"/>
        <v>9.6420677670612433E-3</v>
      </c>
      <c r="E5848" s="6">
        <f t="shared" si="180"/>
        <v>2.0713023819094328E-2</v>
      </c>
      <c r="F5848" s="17">
        <f t="shared" si="183"/>
        <v>-3.5391012707298088E-2</v>
      </c>
      <c r="G5848" s="17">
        <f t="shared" si="184"/>
        <v>-3.2872603275228444E-2</v>
      </c>
      <c r="H5848">
        <f t="shared" si="181"/>
        <v>4.254330223846663E-4</v>
      </c>
      <c r="I5848">
        <f t="shared" si="182"/>
        <v>2.0626027789777322E-2</v>
      </c>
      <c r="J5848" s="19">
        <f>AVERAGE(D5604:D5847)-I5848*_xlfn.NORM.S.INV(0.95)</f>
        <v>-3.5264890741760493E-2</v>
      </c>
      <c r="K5848" s="26">
        <f t="shared" si="185"/>
        <v>0</v>
      </c>
      <c r="L5848" s="4">
        <f>0.94*L5847+(1-0.94)*D5847^2</f>
        <v>4.254330223846663E-4</v>
      </c>
      <c r="M5848" s="4">
        <f t="shared" si="186"/>
        <v>2.0626027789777322E-2</v>
      </c>
      <c r="N5848" s="4">
        <f>D5848/M5848</f>
        <v>0.46747089964845523</v>
      </c>
      <c r="O5848" s="18">
        <f>AVERAGE(D5604:D5847)-M5848*_xlfn.PERCENTILE.EXC(N5604:N5847,0.95)</f>
        <v>-3.5847908497864484E-2</v>
      </c>
      <c r="P5848" s="4">
        <f>LN(C5848/C5847)</f>
        <v>7.8487474562611119E-3</v>
      </c>
      <c r="Q5848">
        <f>$Y$3*D5848+$Y$4*P5848</f>
        <v>8.2248514686258534E-3</v>
      </c>
    </row>
    <row r="5849" spans="1:17" x14ac:dyDescent="0.25">
      <c r="A5849" s="5">
        <v>41348</v>
      </c>
      <c r="B5849">
        <v>13.612372000000001</v>
      </c>
      <c r="C5849">
        <v>23.064883999999999</v>
      </c>
      <c r="D5849" s="10">
        <f t="shared" si="187"/>
        <v>2.5476100354832797E-2</v>
      </c>
      <c r="E5849" s="6">
        <f t="shared" si="180"/>
        <v>2.0781561538876375E-2</v>
      </c>
      <c r="F5849" s="17">
        <f t="shared" si="183"/>
        <v>-3.5346916931628676E-2</v>
      </c>
      <c r="G5849" s="17">
        <f t="shared" si="184"/>
        <v>-3.2872603275228444E-2</v>
      </c>
      <c r="H5849">
        <f t="shared" si="181"/>
        <v>4.0548520929106237E-4</v>
      </c>
      <c r="I5849">
        <f t="shared" si="182"/>
        <v>2.0136663310763837E-2</v>
      </c>
      <c r="J5849" s="19">
        <f>AVERAGE(D5605:D5848)-I5849*_xlfn.NORM.S.INV(0.95)</f>
        <v>-3.4398888259069678E-2</v>
      </c>
      <c r="K5849" s="26">
        <f t="shared" si="185"/>
        <v>0</v>
      </c>
      <c r="L5849" s="4">
        <f>0.94*L5848+(1-0.94)*D5848^2</f>
        <v>4.0548520929106237E-4</v>
      </c>
      <c r="M5849" s="4">
        <f t="shared" si="186"/>
        <v>2.0136663310763837E-2</v>
      </c>
      <c r="N5849" s="4">
        <f>D5849/M5849</f>
        <v>1.2651599702327456</v>
      </c>
      <c r="O5849" s="18">
        <f>AVERAGE(D5605:D5848)-M5849*_xlfn.PERCENTILE.EXC(N5605:N5848,0.95)</f>
        <v>-3.4968073580573106E-2</v>
      </c>
      <c r="P5849" s="4">
        <f>LN(C5849/C5848)</f>
        <v>-3.5602022628953346E-3</v>
      </c>
      <c r="Q5849">
        <f>$Y$3*D5849+$Y$4*P5849</f>
        <v>2.5294348493347307E-3</v>
      </c>
    </row>
    <row r="5850" spans="1:17" x14ac:dyDescent="0.25">
      <c r="A5850" s="5">
        <v>41351</v>
      </c>
      <c r="B5850">
        <v>13.982396</v>
      </c>
      <c r="C5850">
        <v>23.114235000000001</v>
      </c>
      <c r="D5850" s="10">
        <f t="shared" si="187"/>
        <v>2.6820024724441387E-2</v>
      </c>
      <c r="E5850" s="6">
        <f t="shared" si="180"/>
        <v>2.082182253240198E-2</v>
      </c>
      <c r="F5850" s="17">
        <f t="shared" si="183"/>
        <v>-3.5332680764134115E-2</v>
      </c>
      <c r="G5850" s="17">
        <f t="shared" si="184"/>
        <v>-3.2872603275228444E-2</v>
      </c>
      <c r="H5850">
        <f t="shared" si="181"/>
        <v>4.2009799809096938E-4</v>
      </c>
      <c r="I5850">
        <f t="shared" si="182"/>
        <v>2.049629230107166E-2</v>
      </c>
      <c r="J5850" s="19">
        <f>AVERAGE(D5606:D5849)-I5850*_xlfn.NORM.S.INV(0.95)</f>
        <v>-3.4863454623673344E-2</v>
      </c>
      <c r="K5850" s="26">
        <f t="shared" si="185"/>
        <v>0</v>
      </c>
      <c r="L5850" s="4">
        <f>0.94*L5849+(1-0.94)*D5849^2</f>
        <v>4.2009799809096938E-4</v>
      </c>
      <c r="M5850" s="4">
        <f t="shared" si="186"/>
        <v>2.049629230107166E-2</v>
      </c>
      <c r="N5850" s="4">
        <f>D5850/M5850</f>
        <v>1.3085305542329275</v>
      </c>
      <c r="O5850" s="18">
        <f>AVERAGE(D5606:D5849)-M5850*_xlfn.PERCENTILE.EXC(N5606:N5849,0.95)</f>
        <v>-3.5442805261014419E-2</v>
      </c>
      <c r="P5850" s="4">
        <f>LN(C5850/C5849)</f>
        <v>2.1373737679052816E-3</v>
      </c>
      <c r="Q5850">
        <f>$Y$3*D5850+$Y$4*P5850</f>
        <v>7.3139415035429556E-3</v>
      </c>
    </row>
    <row r="5851" spans="1:17" x14ac:dyDescent="0.25">
      <c r="A5851" s="5">
        <v>41352</v>
      </c>
      <c r="B5851">
        <v>13.944654</v>
      </c>
      <c r="C5851">
        <v>23.180053999999998</v>
      </c>
      <c r="D5851" s="10">
        <f t="shared" si="187"/>
        <v>-2.7029008060324949E-3</v>
      </c>
      <c r="E5851" s="6">
        <f t="shared" si="180"/>
        <v>2.080431394964137E-2</v>
      </c>
      <c r="F5851" s="17">
        <f t="shared" si="183"/>
        <v>-3.5363459206146017E-2</v>
      </c>
      <c r="G5851" s="17">
        <f t="shared" si="184"/>
        <v>-3.2872603275228444E-2</v>
      </c>
      <c r="H5851">
        <f t="shared" si="181"/>
        <v>4.3805094177869002E-4</v>
      </c>
      <c r="I5851">
        <f t="shared" si="182"/>
        <v>2.0929666547240787E-2</v>
      </c>
      <c r="J5851" s="19">
        <f>AVERAGE(D5607:D5850)-I5851*_xlfn.NORM.S.INV(0.95)</f>
        <v>-3.5540846825098636E-2</v>
      </c>
      <c r="K5851" s="26">
        <f t="shared" si="185"/>
        <v>0</v>
      </c>
      <c r="L5851" s="4">
        <f>0.94*L5850+(1-0.94)*D5850^2</f>
        <v>4.3805094177869002E-4</v>
      </c>
      <c r="M5851" s="4">
        <f t="shared" si="186"/>
        <v>2.0929666547240787E-2</v>
      </c>
      <c r="N5851" s="4">
        <f>D5851/M5851</f>
        <v>-0.12914208642224284</v>
      </c>
      <c r="O5851" s="18">
        <f>AVERAGE(D5607:D5850)-M5851*_xlfn.PERCENTILE.EXC(N5607:N5850,0.95)</f>
        <v>-3.613244727045558E-2</v>
      </c>
      <c r="P5851" s="4">
        <f>LN(C5851/C5850)</f>
        <v>2.8435060034480851E-3</v>
      </c>
      <c r="Q5851">
        <f>$Y$3*D5851+$Y$4*P5851</f>
        <v>1.6802861131195977E-3</v>
      </c>
    </row>
    <row r="5852" spans="1:17" x14ac:dyDescent="0.25">
      <c r="A5852" s="5">
        <v>41353</v>
      </c>
      <c r="B5852">
        <v>13.870711999999999</v>
      </c>
      <c r="C5852">
        <v>23.295216</v>
      </c>
      <c r="D5852" s="10">
        <f t="shared" si="187"/>
        <v>-5.3166421879557212E-3</v>
      </c>
      <c r="E5852" s="6">
        <f t="shared" si="180"/>
        <v>2.0802082886113349E-2</v>
      </c>
      <c r="F5852" s="17">
        <f t="shared" si="183"/>
        <v>-3.5396068202731466E-2</v>
      </c>
      <c r="G5852" s="17">
        <f t="shared" si="184"/>
        <v>-3.2872603275228444E-2</v>
      </c>
      <c r="H5852">
        <f t="shared" si="181"/>
        <v>4.1220622563800365E-4</v>
      </c>
      <c r="I5852">
        <f t="shared" si="182"/>
        <v>2.0302862498623283E-2</v>
      </c>
      <c r="J5852" s="19">
        <f>AVERAGE(D5608:D5851)-I5852*_xlfn.NORM.S.INV(0.95)</f>
        <v>-3.457125396478429E-2</v>
      </c>
      <c r="K5852" s="26">
        <f t="shared" si="185"/>
        <v>0</v>
      </c>
      <c r="L5852" s="4">
        <f>0.94*L5851+(1-0.94)*D5851^2</f>
        <v>4.1220622563800365E-4</v>
      </c>
      <c r="M5852" s="4">
        <f t="shared" si="186"/>
        <v>2.0302862498623283E-2</v>
      </c>
      <c r="N5852" s="4">
        <f>D5852/M5852</f>
        <v>-0.26186663029985241</v>
      </c>
      <c r="O5852" s="18">
        <f>AVERAGE(D5608:D5851)-M5852*_xlfn.PERCENTILE.EXC(N5608:N5851,0.95)</f>
        <v>-3.5145137092310264E-2</v>
      </c>
      <c r="P5852" s="4">
        <f>LN(C5852/C5851)</f>
        <v>4.955850098448217E-3</v>
      </c>
      <c r="Q5852">
        <f>$Y$3*D5852+$Y$4*P5852</f>
        <v>2.8014521681763004E-3</v>
      </c>
    </row>
    <row r="5853" spans="1:17" x14ac:dyDescent="0.25">
      <c r="A5853" s="5">
        <v>41354</v>
      </c>
      <c r="B5853">
        <v>13.890656</v>
      </c>
      <c r="C5853">
        <v>23.122468999999999</v>
      </c>
      <c r="D5853" s="10">
        <f t="shared" si="187"/>
        <v>1.4368170495851825E-3</v>
      </c>
      <c r="E5853" s="6">
        <f t="shared" si="180"/>
        <v>2.0789835668631823E-2</v>
      </c>
      <c r="F5853" s="17">
        <f t="shared" si="183"/>
        <v>-3.5435077052071794E-2</v>
      </c>
      <c r="G5853" s="17">
        <f t="shared" si="184"/>
        <v>-3.2872603275228444E-2</v>
      </c>
      <c r="H5853">
        <f t="shared" si="181"/>
        <v>3.8916985314900844E-4</v>
      </c>
      <c r="I5853">
        <f t="shared" si="182"/>
        <v>1.972738840163615E-2</v>
      </c>
      <c r="J5853" s="19">
        <f>AVERAGE(D5609:D5852)-I5853*_xlfn.NORM.S.INV(0.95)</f>
        <v>-3.366736193141473E-2</v>
      </c>
      <c r="K5853" s="26">
        <f t="shared" si="185"/>
        <v>0</v>
      </c>
      <c r="L5853" s="4">
        <f>0.94*L5852+(1-0.94)*D5852^2</f>
        <v>3.8916985314900844E-4</v>
      </c>
      <c r="M5853" s="4">
        <f t="shared" si="186"/>
        <v>1.972738840163615E-2</v>
      </c>
      <c r="N5853" s="4">
        <f>D5853/M5853</f>
        <v>7.2833616915354893E-2</v>
      </c>
      <c r="O5853" s="18">
        <f>AVERAGE(D5609:D5852)-M5853*_xlfn.PERCENTILE.EXC(N5609:N5852,0.95)</f>
        <v>-3.4224978639631039E-2</v>
      </c>
      <c r="P5853" s="4">
        <f>LN(C5853/C5852)</f>
        <v>-7.4431888419184342E-3</v>
      </c>
      <c r="Q5853">
        <f>$Y$3*D5853+$Y$4*P5853</f>
        <v>-5.5808300510747982E-3</v>
      </c>
    </row>
    <row r="5854" spans="1:17" x14ac:dyDescent="0.25">
      <c r="A5854" s="5">
        <v>41355</v>
      </c>
      <c r="B5854">
        <v>14.172314999999999</v>
      </c>
      <c r="C5854">
        <v>23.237622999999999</v>
      </c>
      <c r="D5854" s="10">
        <f t="shared" si="187"/>
        <v>2.0074029809767472E-2</v>
      </c>
      <c r="E5854" s="6">
        <f t="shared" si="180"/>
        <v>2.0808831098102772E-2</v>
      </c>
      <c r="F5854" s="17">
        <f t="shared" si="183"/>
        <v>-3.5357225405706079E-2</v>
      </c>
      <c r="G5854" s="17">
        <f t="shared" si="184"/>
        <v>-3.2872603275228444E-2</v>
      </c>
      <c r="H5854">
        <f t="shared" si="181"/>
        <v>3.659435285541066E-4</v>
      </c>
      <c r="I5854">
        <f t="shared" si="182"/>
        <v>1.9129650507892365E-2</v>
      </c>
      <c r="J5854" s="19">
        <f>AVERAGE(D5610:D5853)-I5854*_xlfn.NORM.S.INV(0.95)</f>
        <v>-3.2626463822652774E-2</v>
      </c>
      <c r="K5854" s="26">
        <f t="shared" si="185"/>
        <v>0</v>
      </c>
      <c r="L5854" s="4">
        <f>0.94*L5853+(1-0.94)*D5853^2</f>
        <v>3.659435285541066E-4</v>
      </c>
      <c r="M5854" s="4">
        <f t="shared" si="186"/>
        <v>1.9129650507892365E-2</v>
      </c>
      <c r="N5854" s="4">
        <f>D5854/M5854</f>
        <v>1.0493673055597896</v>
      </c>
      <c r="O5854" s="18">
        <f>AVERAGE(D5610:D5853)-M5854*_xlfn.PERCENTILE.EXC(N5610:N5853,0.95)</f>
        <v>-3.3167184800430786E-2</v>
      </c>
      <c r="P5854" s="4">
        <f>LN(C5854/C5853)</f>
        <v>4.9678174420238336E-3</v>
      </c>
      <c r="Q5854">
        <f>$Y$3*D5854+$Y$4*P5854</f>
        <v>8.1359670742595543E-3</v>
      </c>
    </row>
    <row r="5855" spans="1:17" x14ac:dyDescent="0.25">
      <c r="A5855" s="5">
        <v>41358</v>
      </c>
      <c r="B5855">
        <v>14.223554999999999</v>
      </c>
      <c r="C5855">
        <v>23.163592999999999</v>
      </c>
      <c r="D5855" s="10">
        <f t="shared" si="187"/>
        <v>3.6089794477574041E-3</v>
      </c>
      <c r="E5855" s="6">
        <f t="shared" si="180"/>
        <v>2.070739916546812E-2</v>
      </c>
      <c r="F5855" s="17">
        <f t="shared" si="183"/>
        <v>-3.5236320913712822E-2</v>
      </c>
      <c r="G5855" s="17">
        <f t="shared" si="184"/>
        <v>-3.2872603275228444E-2</v>
      </c>
      <c r="H5855">
        <f t="shared" si="181"/>
        <v>3.6816491720906622E-4</v>
      </c>
      <c r="I5855">
        <f t="shared" si="182"/>
        <v>1.9187624063678813E-2</v>
      </c>
      <c r="J5855" s="19">
        <f>AVERAGE(D5611:D5854)-I5855*_xlfn.NORM.S.INV(0.95)</f>
        <v>-3.2569672643101337E-2</v>
      </c>
      <c r="K5855" s="26">
        <f t="shared" si="185"/>
        <v>0</v>
      </c>
      <c r="L5855" s="4">
        <f>0.94*L5854+(1-0.94)*D5854^2</f>
        <v>3.6816491720906622E-4</v>
      </c>
      <c r="M5855" s="4">
        <f t="shared" si="186"/>
        <v>1.9187624063678813E-2</v>
      </c>
      <c r="N5855" s="4">
        <f>D5855/M5855</f>
        <v>0.18808891792856297</v>
      </c>
      <c r="O5855" s="18">
        <f>AVERAGE(D5611:D5854)-M5855*_xlfn.PERCENTILE.EXC(N5611:N5854,0.95)</f>
        <v>-3.3112032308306345E-2</v>
      </c>
      <c r="P5855" s="4">
        <f>LN(C5855/C5854)</f>
        <v>-3.1908673605532236E-3</v>
      </c>
      <c r="Q5855">
        <f>$Y$3*D5855+$Y$4*P5855</f>
        <v>-1.7647698292482038E-3</v>
      </c>
    </row>
    <row r="5856" spans="1:17" x14ac:dyDescent="0.25">
      <c r="A5856" s="5">
        <v>41359</v>
      </c>
      <c r="B5856">
        <v>14.148688999999999</v>
      </c>
      <c r="C5856">
        <v>23.163592999999999</v>
      </c>
      <c r="D5856" s="10">
        <f t="shared" si="187"/>
        <v>-5.2774235100267143E-3</v>
      </c>
      <c r="E5856" s="6">
        <f t="shared" si="180"/>
        <v>2.0675903434971072E-2</v>
      </c>
      <c r="F5856" s="17">
        <f t="shared" si="183"/>
        <v>-3.5183083124812983E-2</v>
      </c>
      <c r="G5856" s="17">
        <f t="shared" si="184"/>
        <v>-3.2872603275228444E-2</v>
      </c>
      <c r="H5856">
        <f t="shared" si="181"/>
        <v>3.4685650613578236E-4</v>
      </c>
      <c r="I5856">
        <f t="shared" si="182"/>
        <v>1.8624084034813158E-2</v>
      </c>
      <c r="J5856" s="19">
        <f>AVERAGE(D5612:D5855)-I5856*_xlfn.NORM.S.INV(0.95)</f>
        <v>-3.1756334676072286E-2</v>
      </c>
      <c r="K5856" s="26">
        <f t="shared" si="185"/>
        <v>0</v>
      </c>
      <c r="L5856" s="4">
        <f>0.94*L5855+(1-0.94)*D5855^2</f>
        <v>3.4685650613578236E-4</v>
      </c>
      <c r="M5856" s="4">
        <f t="shared" si="186"/>
        <v>1.8624084034813158E-2</v>
      </c>
      <c r="N5856" s="4">
        <f>D5856/M5856</f>
        <v>-0.2833655335833894</v>
      </c>
      <c r="O5856" s="18">
        <f>AVERAGE(D5612:D5855)-M5856*_xlfn.PERCENTILE.EXC(N5612:N5855,0.95)</f>
        <v>-3.1046182013067029E-2</v>
      </c>
      <c r="P5856" s="4">
        <f>LN(C5856/C5855)</f>
        <v>0</v>
      </c>
      <c r="Q5856">
        <f>$Y$3*D5856+$Y$4*P5856</f>
        <v>-1.1068073813224591E-3</v>
      </c>
    </row>
    <row r="5857" spans="1:17" x14ac:dyDescent="0.25">
      <c r="A5857" s="5">
        <v>41360</v>
      </c>
      <c r="B5857">
        <v>13.870711999999999</v>
      </c>
      <c r="C5857">
        <v>23.336334000000001</v>
      </c>
      <c r="D5857" s="10">
        <f t="shared" si="187"/>
        <v>-1.9842402797083367E-2</v>
      </c>
      <c r="E5857" s="6">
        <f t="shared" si="180"/>
        <v>2.0705662431014626E-2</v>
      </c>
      <c r="F5857" s="17">
        <f t="shared" si="183"/>
        <v>-3.5223120277568694E-2</v>
      </c>
      <c r="G5857" s="17">
        <f t="shared" si="184"/>
        <v>-3.2872603275228444E-2</v>
      </c>
      <c r="H5857">
        <f t="shared" si="181"/>
        <v>3.2771618770188635E-4</v>
      </c>
      <c r="I5857">
        <f t="shared" si="182"/>
        <v>1.8102933124272608E-2</v>
      </c>
      <c r="J5857" s="19">
        <f>AVERAGE(D5613:D5856)-I5857*_xlfn.NORM.S.INV(0.95)</f>
        <v>-3.0990960729977868E-2</v>
      </c>
      <c r="K5857" s="26">
        <f t="shared" si="185"/>
        <v>0</v>
      </c>
      <c r="L5857" s="4">
        <f>0.94*L5856+(1-0.94)*D5856^2</f>
        <v>3.2771618770188635E-4</v>
      </c>
      <c r="M5857" s="4">
        <f t="shared" si="186"/>
        <v>1.8102933124272608E-2</v>
      </c>
      <c r="N5857" s="4">
        <f>D5857/M5857</f>
        <v>-1.0960877257221073</v>
      </c>
      <c r="O5857" s="18">
        <f>AVERAGE(D5613:D5856)-M5857*_xlfn.PERCENTILE.EXC(N5613:N5856,0.95)</f>
        <v>-3.0300680008392988E-2</v>
      </c>
      <c r="P5857" s="4">
        <f>LN(C5857/C5856)</f>
        <v>7.4297662716078117E-3</v>
      </c>
      <c r="Q5857">
        <f>$Y$3*D5857+$Y$4*P5857</f>
        <v>1.7101119795935151E-3</v>
      </c>
    </row>
    <row r="5858" spans="1:17" x14ac:dyDescent="0.25">
      <c r="A5858" s="5">
        <v>41361</v>
      </c>
      <c r="B5858">
        <v>13.581687000000001</v>
      </c>
      <c r="C5858">
        <v>23.533756</v>
      </c>
      <c r="D5858" s="10">
        <f t="shared" si="187"/>
        <v>-2.1057225604028732E-2</v>
      </c>
      <c r="E5858" s="6">
        <f t="shared" si="180"/>
        <v>2.0718066295372754E-2</v>
      </c>
      <c r="F5858" s="17">
        <f t="shared" si="183"/>
        <v>-3.5320632377565032E-2</v>
      </c>
      <c r="G5858" s="17">
        <f t="shared" si="184"/>
        <v>-3.2872603275228444E-2</v>
      </c>
      <c r="H5858">
        <f t="shared" si="181"/>
        <v>3.3167647336547528E-4</v>
      </c>
      <c r="I5858">
        <f t="shared" si="182"/>
        <v>1.8211987078994848E-2</v>
      </c>
      <c r="J5858" s="19">
        <f>AVERAGE(D5614:D5857)-I5858*_xlfn.NORM.S.INV(0.95)</f>
        <v>-3.1218901430355814E-2</v>
      </c>
      <c r="K5858" s="26">
        <f t="shared" si="185"/>
        <v>0</v>
      </c>
      <c r="L5858" s="4">
        <f>0.94*L5857+(1-0.94)*D5857^2</f>
        <v>3.3167647336547528E-4</v>
      </c>
      <c r="M5858" s="4">
        <f t="shared" si="186"/>
        <v>1.8211987078994848E-2</v>
      </c>
      <c r="N5858" s="4">
        <f>D5858/M5858</f>
        <v>-1.156228889944442</v>
      </c>
      <c r="O5858" s="18">
        <f>AVERAGE(D5614:D5857)-M5858*_xlfn.PERCENTILE.EXC(N5614:N5857,0.95)</f>
        <v>-3.0524462385805223E-2</v>
      </c>
      <c r="P5858" s="4">
        <f>LN(C5858/C5857)</f>
        <v>8.4242708967668025E-3</v>
      </c>
      <c r="Q5858">
        <f>$Y$3*D5858+$Y$4*P5858</f>
        <v>2.2412655197078047E-3</v>
      </c>
    </row>
    <row r="5859" spans="1:17" x14ac:dyDescent="0.25">
      <c r="A5859" s="5">
        <v>41365</v>
      </c>
      <c r="B5859">
        <v>13.159808999999999</v>
      </c>
      <c r="C5859">
        <v>23.533756</v>
      </c>
      <c r="D5859" s="10">
        <f t="shared" si="187"/>
        <v>-3.1554929105128283E-2</v>
      </c>
      <c r="E5859" s="6">
        <f t="shared" si="180"/>
        <v>2.0804339795391702E-2</v>
      </c>
      <c r="F5859" s="17">
        <f t="shared" si="183"/>
        <v>-3.5488389307427266E-2</v>
      </c>
      <c r="G5859" s="17">
        <f t="shared" si="184"/>
        <v>-3.2872603275228444E-2</v>
      </c>
      <c r="H5859">
        <f t="shared" si="181"/>
        <v>3.3838028997188455E-4</v>
      </c>
      <c r="I5859">
        <f t="shared" si="182"/>
        <v>1.8395115927111863E-2</v>
      </c>
      <c r="J5859" s="19">
        <f>AVERAGE(D5615:D5858)-I5859*_xlfn.NORM.S.INV(0.95)</f>
        <v>-3.1667475968965082E-2</v>
      </c>
      <c r="K5859" s="26">
        <f t="shared" si="185"/>
        <v>0</v>
      </c>
      <c r="L5859" s="4">
        <f>0.94*L5858+(1-0.94)*D5858^2</f>
        <v>3.3838028997188455E-4</v>
      </c>
      <c r="M5859" s="4">
        <f t="shared" si="186"/>
        <v>1.8395115927111863E-2</v>
      </c>
      <c r="N5859" s="4">
        <f>D5859/M5859</f>
        <v>-1.7153971320518111</v>
      </c>
      <c r="O5859" s="18">
        <f>AVERAGE(D5615:D5858)-M5859*_xlfn.PERCENTILE.EXC(N5615:N5858,0.95)</f>
        <v>-3.0966054060778334E-2</v>
      </c>
      <c r="P5859" s="4">
        <f>LN(C5859/C5858)</f>
        <v>0</v>
      </c>
      <c r="Q5859">
        <f>$Y$3*D5859+$Y$4*P5859</f>
        <v>-6.6178559261555435E-3</v>
      </c>
    </row>
    <row r="5860" spans="1:17" x14ac:dyDescent="0.25">
      <c r="A5860" s="5">
        <v>41366</v>
      </c>
      <c r="B5860">
        <v>13.186807999999999</v>
      </c>
      <c r="C5860">
        <v>23.690041999999998</v>
      </c>
      <c r="D5860" s="10">
        <f t="shared" si="187"/>
        <v>2.0495238117956894E-3</v>
      </c>
      <c r="E5860" s="6">
        <f t="shared" si="180"/>
        <v>2.0794123269570402E-2</v>
      </c>
      <c r="F5860" s="17">
        <f t="shared" si="183"/>
        <v>-3.57760783848564E-2</v>
      </c>
      <c r="G5860" s="17">
        <f t="shared" si="184"/>
        <v>-3.2872603275228444E-2</v>
      </c>
      <c r="H5860">
        <f t="shared" si="181"/>
        <v>3.7782028562335186E-4</v>
      </c>
      <c r="I5860">
        <f t="shared" si="182"/>
        <v>1.9437599790698229E-2</v>
      </c>
      <c r="J5860" s="19">
        <f>AVERAGE(D5616:D5859)-I5860*_xlfn.NORM.S.INV(0.95)</f>
        <v>-3.3527991131036661E-2</v>
      </c>
      <c r="K5860" s="26">
        <f t="shared" si="185"/>
        <v>0</v>
      </c>
      <c r="L5860" s="4">
        <f>0.94*L5859+(1-0.94)*D5859^2</f>
        <v>3.7782028562335186E-4</v>
      </c>
      <c r="M5860" s="4">
        <f t="shared" si="186"/>
        <v>1.9437599790698229E-2</v>
      </c>
      <c r="N5860" s="4">
        <f>D5860/M5860</f>
        <v>0.10544119818623281</v>
      </c>
      <c r="O5860" s="18">
        <f>AVERAGE(D5616:D5859)-M5860*_xlfn.PERCENTILE.EXC(N5616:N5859,0.95)</f>
        <v>-3.2786818398568729E-2</v>
      </c>
      <c r="P5860" s="4">
        <f>LN(C5860/C5859)</f>
        <v>6.618975059335089E-3</v>
      </c>
      <c r="Q5860">
        <f>$Y$3*D5860+$Y$4*P5860</f>
        <v>5.6606471253042405E-3</v>
      </c>
    </row>
    <row r="5861" spans="1:17" x14ac:dyDescent="0.25">
      <c r="A5861" s="5">
        <v>41367</v>
      </c>
      <c r="B5861">
        <v>13.254308999999999</v>
      </c>
      <c r="C5861">
        <v>23.492626000000001</v>
      </c>
      <c r="D5861" s="10">
        <f t="shared" si="187"/>
        <v>5.1057711850575E-3</v>
      </c>
      <c r="E5861" s="6">
        <f t="shared" si="180"/>
        <v>2.0797965375070452E-2</v>
      </c>
      <c r="F5861" s="17">
        <f t="shared" si="183"/>
        <v>-3.570038458742527E-2</v>
      </c>
      <c r="G5861" s="17">
        <f t="shared" si="184"/>
        <v>-3.2872603275228444E-2</v>
      </c>
      <c r="H5861">
        <f t="shared" si="181"/>
        <v>3.5540310135725778E-4</v>
      </c>
      <c r="I5861">
        <f t="shared" si="182"/>
        <v>1.8852137845805653E-2</v>
      </c>
      <c r="J5861" s="19">
        <f>AVERAGE(D5617:D5860)-I5861*_xlfn.NORM.S.INV(0.95)</f>
        <v>-3.2506102819658933E-2</v>
      </c>
      <c r="K5861" s="26">
        <f t="shared" si="185"/>
        <v>0</v>
      </c>
      <c r="L5861" s="4">
        <f>0.94*L5860+(1-0.94)*D5860^2</f>
        <v>3.5540310135725778E-4</v>
      </c>
      <c r="M5861" s="4">
        <f t="shared" si="186"/>
        <v>1.8852137845805653E-2</v>
      </c>
      <c r="N5861" s="4">
        <f>D5861/M5861</f>
        <v>0.2708324767630248</v>
      </c>
      <c r="O5861" s="18">
        <f>AVERAGE(D5617:D5860)-M5861*_xlfn.PERCENTILE.EXC(N5617:N5860,0.95)</f>
        <v>-3.1787254264770769E-2</v>
      </c>
      <c r="P5861" s="4">
        <f>LN(C5861/C5860)</f>
        <v>-8.3682063945247544E-3</v>
      </c>
      <c r="Q5861">
        <f>$Y$3*D5861+$Y$4*P5861</f>
        <v>-5.5423771214862761E-3</v>
      </c>
    </row>
    <row r="5862" spans="1:17" x14ac:dyDescent="0.25">
      <c r="A5862" s="5">
        <v>41368</v>
      </c>
      <c r="B5862">
        <v>13.123294</v>
      </c>
      <c r="C5862">
        <v>23.525528000000001</v>
      </c>
      <c r="D5862" s="10">
        <f t="shared" si="187"/>
        <v>-9.9338880338380956E-3</v>
      </c>
      <c r="E5862" s="6">
        <f t="shared" si="180"/>
        <v>2.0803427719039331E-2</v>
      </c>
      <c r="F5862" s="17">
        <f t="shared" si="183"/>
        <v>-3.5671146930902495E-2</v>
      </c>
      <c r="G5862" s="17">
        <f t="shared" si="184"/>
        <v>-3.2872603275228444E-2</v>
      </c>
      <c r="H5862">
        <f t="shared" si="181"/>
        <v>3.3564304923947209E-4</v>
      </c>
      <c r="I5862">
        <f t="shared" si="182"/>
        <v>1.8320563562278101E-2</v>
      </c>
      <c r="J5862" s="19">
        <f>AVERAGE(D5618:D5861)-I5862*_xlfn.NORM.S.INV(0.95)</f>
        <v>-3.1596183573714839E-2</v>
      </c>
      <c r="K5862" s="26">
        <f t="shared" si="185"/>
        <v>0</v>
      </c>
      <c r="L5862" s="4">
        <f>0.94*L5861+(1-0.94)*D5861^2</f>
        <v>3.3564304923947209E-4</v>
      </c>
      <c r="M5862" s="4">
        <f t="shared" si="186"/>
        <v>1.8320563562278101E-2</v>
      </c>
      <c r="N5862" s="4">
        <f>D5862/M5862</f>
        <v>-0.54222611657492314</v>
      </c>
      <c r="O5862" s="18">
        <f>AVERAGE(D5618:D5861)-M5862*_xlfn.PERCENTILE.EXC(N5618:N5861,0.95)</f>
        <v>-3.0897604412603395E-2</v>
      </c>
      <c r="P5862" s="4">
        <f>LN(C5862/C5861)</f>
        <v>1.3995447533095159E-3</v>
      </c>
      <c r="Q5862">
        <f>$Y$3*D5862+$Y$4*P5862</f>
        <v>-9.7735887034403621E-4</v>
      </c>
    </row>
    <row r="5863" spans="1:17" x14ac:dyDescent="0.25">
      <c r="A5863" s="5">
        <v>41369</v>
      </c>
      <c r="B5863">
        <v>12.984615</v>
      </c>
      <c r="C5863">
        <v>23.607783999999999</v>
      </c>
      <c r="D5863" s="10">
        <f t="shared" si="187"/>
        <v>-1.0623623997583865E-2</v>
      </c>
      <c r="E5863" s="6">
        <f t="shared" si="180"/>
        <v>2.0739151875512285E-2</v>
      </c>
      <c r="F5863" s="17">
        <f t="shared" si="183"/>
        <v>-3.5698331859481167E-2</v>
      </c>
      <c r="G5863" s="17">
        <f t="shared" si="184"/>
        <v>-3.2872603275228444E-2</v>
      </c>
      <c r="H5863">
        <f t="shared" si="181"/>
        <v>3.2142539417323368E-4</v>
      </c>
      <c r="I5863">
        <f t="shared" si="182"/>
        <v>1.7928340530379092E-2</v>
      </c>
      <c r="J5863" s="19">
        <f>AVERAGE(D5619:D5862)-I5863*_xlfn.NORM.S.INV(0.95)</f>
        <v>-3.0969234269411665E-2</v>
      </c>
      <c r="K5863" s="26">
        <f t="shared" si="185"/>
        <v>0</v>
      </c>
      <c r="L5863" s="4">
        <f>0.94*L5862+(1-0.94)*D5862^2</f>
        <v>3.2142539417323368E-4</v>
      </c>
      <c r="M5863" s="4">
        <f t="shared" si="186"/>
        <v>1.7928340530379092E-2</v>
      </c>
      <c r="N5863" s="4">
        <f>D5863/M5863</f>
        <v>-0.59256036438968895</v>
      </c>
      <c r="O5863" s="18">
        <f>AVERAGE(D5619:D5862)-M5863*_xlfn.PERCENTILE.EXC(N5619:N5862,0.95)</f>
        <v>-3.0285610916600609E-2</v>
      </c>
      <c r="P5863" s="4">
        <f>LN(C5863/C5862)</f>
        <v>3.4903587300493554E-3</v>
      </c>
      <c r="Q5863">
        <f>$Y$3*D5863+$Y$4*P5863</f>
        <v>5.3030440939032123E-4</v>
      </c>
    </row>
    <row r="5864" spans="1:17" x14ac:dyDescent="0.25">
      <c r="A5864" s="5">
        <v>41372</v>
      </c>
      <c r="B5864">
        <v>13.076969</v>
      </c>
      <c r="C5864">
        <v>23.517299999999999</v>
      </c>
      <c r="D5864" s="10">
        <f t="shared" si="187"/>
        <v>7.0873962677982152E-3</v>
      </c>
      <c r="E5864" s="6">
        <f t="shared" si="180"/>
        <v>2.0578981322547131E-2</v>
      </c>
      <c r="F5864" s="17">
        <f t="shared" si="183"/>
        <v>-3.551906180967327E-2</v>
      </c>
      <c r="G5864" s="17">
        <f t="shared" si="184"/>
        <v>-3.2872603275228444E-2</v>
      </c>
      <c r="H5864">
        <f t="shared" si="181"/>
        <v>3.0891155373336199E-4</v>
      </c>
      <c r="I5864">
        <f t="shared" si="182"/>
        <v>1.7575879885040235E-2</v>
      </c>
      <c r="J5864" s="19">
        <f>AVERAGE(D5620:D5863)-I5864*_xlfn.NORM.S.INV(0.95)</f>
        <v>-3.0315942403111314E-2</v>
      </c>
      <c r="K5864" s="26">
        <f t="shared" si="185"/>
        <v>0</v>
      </c>
      <c r="L5864" s="4">
        <f>0.94*L5863+(1-0.94)*D5863^2</f>
        <v>3.0891155373336199E-4</v>
      </c>
      <c r="M5864" s="4">
        <f t="shared" si="186"/>
        <v>1.7575879885040235E-2</v>
      </c>
      <c r="N5864" s="4">
        <f>D5864/M5864</f>
        <v>0.40324560216360344</v>
      </c>
      <c r="O5864" s="18">
        <f>AVERAGE(D5620:D5863)-M5864*_xlfn.PERCENTILE.EXC(N5620:N5863,0.95)</f>
        <v>-2.9645758683917896E-2</v>
      </c>
      <c r="P5864" s="4">
        <f>LN(C5864/C5863)</f>
        <v>-3.8401676354113483E-3</v>
      </c>
      <c r="Q5864">
        <f>$Y$3*D5864+$Y$4*P5864</f>
        <v>-1.5483848431139032E-3</v>
      </c>
    </row>
    <row r="5865" spans="1:17" x14ac:dyDescent="0.25">
      <c r="A5865" s="5">
        <v>41373</v>
      </c>
      <c r="B5865">
        <v>13.100593999999999</v>
      </c>
      <c r="C5865">
        <v>24.356318999999999</v>
      </c>
      <c r="D5865" s="10">
        <f t="shared" si="187"/>
        <v>1.8049813433055153E-3</v>
      </c>
      <c r="E5865" s="6">
        <f t="shared" si="180"/>
        <v>2.0319135324423553E-2</v>
      </c>
      <c r="F5865" s="17">
        <f t="shared" si="183"/>
        <v>-3.5052967095533086E-2</v>
      </c>
      <c r="G5865" s="17">
        <f t="shared" si="184"/>
        <v>-3.2056127402366144E-2</v>
      </c>
      <c r="H5865">
        <f t="shared" si="181"/>
        <v>2.9339073166076825E-4</v>
      </c>
      <c r="I5865">
        <f t="shared" si="182"/>
        <v>1.7128652359738296E-2</v>
      </c>
      <c r="J5865" s="19">
        <f>AVERAGE(D5621:D5864)-I5865*_xlfn.NORM.S.INV(0.95)</f>
        <v>-2.9377680986881264E-2</v>
      </c>
      <c r="K5865" s="26">
        <f t="shared" si="185"/>
        <v>0</v>
      </c>
      <c r="L5865" s="4">
        <f>0.94*L5864+(1-0.94)*D5864^2</f>
        <v>2.9339073166076825E-4</v>
      </c>
      <c r="M5865" s="4">
        <f t="shared" si="186"/>
        <v>1.7128652359738296E-2</v>
      </c>
      <c r="N5865" s="4">
        <f>D5865/M5865</f>
        <v>0.10537789578520544</v>
      </c>
      <c r="O5865" s="18">
        <f>AVERAGE(D5621:D5864)-M5865*_xlfn.PERCENTILE.EXC(N5621:N5864,0.95)</f>
        <v>-2.8724550445576685E-2</v>
      </c>
      <c r="P5865" s="4">
        <f>LN(C5865/C5864)</f>
        <v>3.5055002526788413E-2</v>
      </c>
      <c r="Q5865">
        <f>$Y$3*D5865+$Y$4*P5865</f>
        <v>2.8081643499398033E-2</v>
      </c>
    </row>
    <row r="5866" spans="1:17" x14ac:dyDescent="0.25">
      <c r="A5866" s="5">
        <v>41374</v>
      </c>
      <c r="B5866">
        <v>13.367832</v>
      </c>
      <c r="C5866">
        <v>24.907450000000001</v>
      </c>
      <c r="D5866" s="10">
        <f t="shared" si="187"/>
        <v>2.0193651198597711E-2</v>
      </c>
      <c r="E5866" s="6">
        <f t="shared" si="180"/>
        <v>2.0365828230138182E-2</v>
      </c>
      <c r="F5866" s="17">
        <f t="shared" si="183"/>
        <v>-3.4821910377359655E-2</v>
      </c>
      <c r="G5866" s="17">
        <f t="shared" si="184"/>
        <v>-3.2056127402366144E-2</v>
      </c>
      <c r="H5866">
        <f t="shared" si="181"/>
        <v>2.7598276522010302E-4</v>
      </c>
      <c r="I5866">
        <f t="shared" si="182"/>
        <v>1.6612729011818109E-2</v>
      </c>
      <c r="J5866" s="19">
        <f>AVERAGE(D5622:D5865)-I5866*_xlfn.NORM.S.INV(0.95)</f>
        <v>-2.8725414511114759E-2</v>
      </c>
      <c r="K5866" s="26">
        <f t="shared" si="185"/>
        <v>0</v>
      </c>
      <c r="L5866" s="4">
        <f>0.94*L5865+(1-0.94)*D5865^2</f>
        <v>2.7598276522010302E-4</v>
      </c>
      <c r="M5866" s="4">
        <f t="shared" si="186"/>
        <v>1.6612729011818109E-2</v>
      </c>
      <c r="N5866" s="4">
        <f>D5866/M5866</f>
        <v>1.2155529163349486</v>
      </c>
      <c r="O5866" s="18">
        <f>AVERAGE(D5622:D5865)-M5866*_xlfn.PERCENTILE.EXC(N5622:N5865,0.95)</f>
        <v>-2.5846253637713215E-2</v>
      </c>
      <c r="P5866" s="4">
        <f>LN(C5866/C5865)</f>
        <v>2.2375632458086343E-2</v>
      </c>
      <c r="Q5866">
        <f>$Y$3*D5866+$Y$4*P5866</f>
        <v>2.1918016547723851E-2</v>
      </c>
    </row>
    <row r="5867" spans="1:17" x14ac:dyDescent="0.25">
      <c r="A5867" s="5">
        <v>41375</v>
      </c>
      <c r="B5867">
        <v>13.326107</v>
      </c>
      <c r="C5867">
        <v>23.805201</v>
      </c>
      <c r="D5867" s="10">
        <f t="shared" si="187"/>
        <v>-3.1261803648792632E-3</v>
      </c>
      <c r="E5867" s="6">
        <f t="shared" si="180"/>
        <v>2.0251477316689193E-2</v>
      </c>
      <c r="F5867" s="17">
        <f t="shared" si="183"/>
        <v>-3.4806801260672121E-2</v>
      </c>
      <c r="G5867" s="17">
        <f t="shared" si="184"/>
        <v>-3.2056127402366144E-2</v>
      </c>
      <c r="H5867">
        <f t="shared" si="181"/>
        <v>2.8389081223073446E-4</v>
      </c>
      <c r="I5867">
        <f t="shared" si="182"/>
        <v>1.6849059683873593E-2</v>
      </c>
      <c r="J5867" s="19">
        <f>AVERAGE(D5623:D5866)-I5867*_xlfn.NORM.S.INV(0.95)</f>
        <v>-2.9022231762199965E-2</v>
      </c>
      <c r="K5867" s="26">
        <f t="shared" si="185"/>
        <v>0</v>
      </c>
      <c r="L5867" s="4">
        <f>0.94*L5866+(1-0.94)*D5866^2</f>
        <v>2.8389081223073446E-4</v>
      </c>
      <c r="M5867" s="4">
        <f t="shared" si="186"/>
        <v>1.6849059683873593E-2</v>
      </c>
      <c r="N5867" s="4">
        <f>D5867/M5867</f>
        <v>-0.18554034608063988</v>
      </c>
      <c r="O5867" s="18">
        <f>AVERAGE(D5623:D5866)-M5867*_xlfn.PERCENTILE.EXC(N5623:N5866,0.95)</f>
        <v>-2.6102112294717771E-2</v>
      </c>
      <c r="P5867" s="4">
        <f>LN(C5867/C5866)</f>
        <v>-4.5262869292257896E-2</v>
      </c>
      <c r="Q5867">
        <f>$Y$3*D5867+$Y$4*P5867</f>
        <v>-3.6425754317364598E-2</v>
      </c>
    </row>
    <row r="5868" spans="1:17" x14ac:dyDescent="0.25">
      <c r="A5868" s="5">
        <v>41376</v>
      </c>
      <c r="B5868">
        <v>13.187116</v>
      </c>
      <c r="C5868">
        <v>23.681812000000001</v>
      </c>
      <c r="D5868" s="10">
        <f t="shared" si="187"/>
        <v>-1.0484751195367141E-2</v>
      </c>
      <c r="E5868" s="6">
        <f t="shared" si="180"/>
        <v>2.0203040708027982E-2</v>
      </c>
      <c r="F5868" s="17">
        <f t="shared" si="183"/>
        <v>-3.448824525212224E-2</v>
      </c>
      <c r="G5868" s="17">
        <f t="shared" si="184"/>
        <v>-3.1926418425540087E-2</v>
      </c>
      <c r="H5868">
        <f t="shared" si="181"/>
        <v>2.6744374371731578E-4</v>
      </c>
      <c r="I5868">
        <f t="shared" si="182"/>
        <v>1.6353707338622511E-2</v>
      </c>
      <c r="J5868" s="19">
        <f>AVERAGE(D5624:D5867)-I5868*_xlfn.NORM.S.INV(0.95)</f>
        <v>-2.8076984166676703E-2</v>
      </c>
      <c r="K5868" s="26">
        <f t="shared" si="185"/>
        <v>0</v>
      </c>
      <c r="L5868" s="4">
        <f>0.94*L5867+(1-0.94)*D5867^2</f>
        <v>2.6744374371731578E-4</v>
      </c>
      <c r="M5868" s="4">
        <f t="shared" si="186"/>
        <v>1.6353707338622511E-2</v>
      </c>
      <c r="N5868" s="4">
        <f>D5868/M5868</f>
        <v>-0.6411238123728269</v>
      </c>
      <c r="O5868" s="18">
        <f>AVERAGE(D5624:D5867)-M5868*_xlfn.PERCENTILE.EXC(N5624:N5867,0.95)</f>
        <v>-2.5242714476794569E-2</v>
      </c>
      <c r="P5868" s="4">
        <f>LN(C5868/C5867)</f>
        <v>-5.1967588565712299E-3</v>
      </c>
      <c r="Q5868">
        <f>$Y$3*D5868+$Y$4*P5868</f>
        <v>-6.3057827849779726E-3</v>
      </c>
    </row>
    <row r="5869" spans="1:17" x14ac:dyDescent="0.25">
      <c r="A5869" s="5">
        <v>41379</v>
      </c>
      <c r="B5869">
        <v>12.881831999999999</v>
      </c>
      <c r="C5869">
        <v>23.599557999999998</v>
      </c>
      <c r="D5869" s="10">
        <f t="shared" si="187"/>
        <v>-2.3422345742453665E-2</v>
      </c>
      <c r="E5869" s="6">
        <f t="shared" si="180"/>
        <v>2.0253123163303108E-2</v>
      </c>
      <c r="F5869" s="17">
        <f t="shared" si="183"/>
        <v>-3.434939789831027E-2</v>
      </c>
      <c r="G5869" s="17">
        <f t="shared" si="184"/>
        <v>-3.1926418425540087E-2</v>
      </c>
      <c r="H5869">
        <f t="shared" si="181"/>
        <v>2.57992919552002E-4</v>
      </c>
      <c r="I5869">
        <f t="shared" si="182"/>
        <v>1.6062157997977795E-2</v>
      </c>
      <c r="J5869" s="19">
        <f>AVERAGE(D5625:D5868)-I5869*_xlfn.NORM.S.INV(0.95)</f>
        <v>-2.7538251953903584E-2</v>
      </c>
      <c r="K5869" s="26">
        <f t="shared" si="185"/>
        <v>0</v>
      </c>
      <c r="L5869" s="4">
        <f>0.94*L5868+(1-0.94)*D5868^2</f>
        <v>2.57992919552002E-4</v>
      </c>
      <c r="M5869" s="4">
        <f t="shared" si="186"/>
        <v>1.6062157997977795E-2</v>
      </c>
      <c r="N5869" s="4">
        <f>D5869/M5869</f>
        <v>-1.4582315617492063</v>
      </c>
      <c r="O5869" s="18">
        <f>AVERAGE(D5625:D5868)-M5869*_xlfn.PERCENTILE.EXC(N5625:N5868,0.95)</f>
        <v>-2.4754510834833217E-2</v>
      </c>
      <c r="P5869" s="4">
        <f>LN(C5869/C5868)</f>
        <v>-3.4793443159301654E-3</v>
      </c>
      <c r="Q5869">
        <f>$Y$3*D5869+$Y$4*P5869</f>
        <v>-7.6618892912696194E-3</v>
      </c>
    </row>
    <row r="5870" spans="1:17" x14ac:dyDescent="0.25">
      <c r="A5870" s="5">
        <v>41380</v>
      </c>
      <c r="B5870">
        <v>13.077892</v>
      </c>
      <c r="C5870">
        <v>23.829878000000001</v>
      </c>
      <c r="D5870" s="10">
        <f t="shared" si="187"/>
        <v>1.5105224375070662E-2</v>
      </c>
      <c r="E5870" s="6">
        <f t="shared" si="180"/>
        <v>2.024309931969109E-2</v>
      </c>
      <c r="F5870" s="17">
        <f t="shared" si="183"/>
        <v>-3.4518605060968245E-2</v>
      </c>
      <c r="G5870" s="17">
        <f t="shared" si="184"/>
        <v>-3.1926418425540087E-2</v>
      </c>
      <c r="H5870">
        <f t="shared" si="181"/>
        <v>2.754297211836241E-4</v>
      </c>
      <c r="I5870">
        <f t="shared" si="182"/>
        <v>1.6596075475353324E-2</v>
      </c>
      <c r="J5870" s="19">
        <f>AVERAGE(D5626:D5869)-I5870*_xlfn.NORM.S.INV(0.95)</f>
        <v>-2.8503296907509551E-2</v>
      </c>
      <c r="K5870" s="26">
        <f t="shared" si="185"/>
        <v>0</v>
      </c>
      <c r="L5870" s="4">
        <f>0.94*L5869+(1-0.94)*D5869^2</f>
        <v>2.754297211836241E-4</v>
      </c>
      <c r="M5870" s="4">
        <f t="shared" si="186"/>
        <v>1.6596075475353324E-2</v>
      </c>
      <c r="N5870" s="4">
        <f>D5870/M5870</f>
        <v>0.91016845503645061</v>
      </c>
      <c r="O5870" s="18">
        <f>AVERAGE(D5626:D5869)-M5870*_xlfn.PERCENTILE.EXC(N5626:N5869,0.95)</f>
        <v>-2.5627022267342717E-2</v>
      </c>
      <c r="P5870" s="4">
        <f>LN(C5870/C5869)</f>
        <v>9.7121884577804924E-3</v>
      </c>
      <c r="Q5870">
        <f>$Y$3*D5870+$Y$4*P5870</f>
        <v>1.0843242645425872E-2</v>
      </c>
    </row>
    <row r="5871" spans="1:17" x14ac:dyDescent="0.25">
      <c r="A5871" s="5">
        <v>41381</v>
      </c>
      <c r="B5871">
        <v>12.358701999999999</v>
      </c>
      <c r="C5871">
        <v>23.714711999999999</v>
      </c>
      <c r="D5871" s="10">
        <f t="shared" si="187"/>
        <v>-5.6562740627808916E-2</v>
      </c>
      <c r="E5871" s="6">
        <f t="shared" si="180"/>
        <v>1.9791439949176173E-2</v>
      </c>
      <c r="F5871" s="17">
        <f t="shared" si="183"/>
        <v>-3.4357513300765453E-2</v>
      </c>
      <c r="G5871" s="17">
        <f t="shared" si="184"/>
        <v>-3.1926418425540087E-2</v>
      </c>
      <c r="H5871">
        <f t="shared" si="181"/>
        <v>2.7259400611788037E-4</v>
      </c>
      <c r="I5871">
        <f t="shared" si="182"/>
        <v>1.6510421136902608E-2</v>
      </c>
      <c r="J5871" s="19">
        <f>AVERAGE(D5627:D5870)-I5871*_xlfn.NORM.S.INV(0.95)</f>
        <v>-2.8217804053563195E-2</v>
      </c>
      <c r="K5871" s="26">
        <f t="shared" si="185"/>
        <v>1</v>
      </c>
      <c r="L5871" s="4">
        <f>0.94*L5870+(1-0.94)*D5870^2</f>
        <v>2.7259400611788037E-4</v>
      </c>
      <c r="M5871" s="4">
        <f t="shared" si="186"/>
        <v>1.6510421136902608E-2</v>
      </c>
      <c r="N5871" s="4">
        <f>D5871/M5871</f>
        <v>-3.4258811546233043</v>
      </c>
      <c r="O5871" s="18">
        <f>AVERAGE(D5627:D5870)-M5871*_xlfn.PERCENTILE.EXC(N5627:N5870,0.95)</f>
        <v>-2.5356374212208703E-2</v>
      </c>
      <c r="P5871" s="4">
        <f>LN(C5871/C5870)</f>
        <v>-4.8445564571194212E-3</v>
      </c>
      <c r="Q5871">
        <f>$Y$3*D5871+$Y$4*P5871</f>
        <v>-1.5691150042030276E-2</v>
      </c>
    </row>
    <row r="5872" spans="1:17" x14ac:dyDescent="0.25">
      <c r="A5872" s="5">
        <v>41382</v>
      </c>
      <c r="B5872">
        <v>12.028873000000001</v>
      </c>
      <c r="C5872">
        <v>23.681812000000001</v>
      </c>
      <c r="D5872" s="10">
        <f t="shared" si="187"/>
        <v>-2.7050587196133256E-2</v>
      </c>
      <c r="E5872" s="6">
        <f t="shared" si="180"/>
        <v>1.9857477629175821E-2</v>
      </c>
      <c r="F5872" s="17">
        <f t="shared" si="183"/>
        <v>-3.4194868032368382E-2</v>
      </c>
      <c r="G5872" s="17">
        <f t="shared" si="184"/>
        <v>-3.2056127402366144E-2</v>
      </c>
      <c r="H5872">
        <f t="shared" si="181"/>
        <v>4.4819898339053482E-4</v>
      </c>
      <c r="I5872">
        <f t="shared" si="182"/>
        <v>2.1170710507456635E-2</v>
      </c>
      <c r="J5872" s="19">
        <f>AVERAGE(D5628:D5871)-I5872*_xlfn.NORM.S.INV(0.95)</f>
        <v>-3.6463566212703385E-2</v>
      </c>
      <c r="K5872" s="26">
        <f t="shared" si="185"/>
        <v>0</v>
      </c>
      <c r="L5872" s="4">
        <f>0.94*L5871+(1-0.94)*D5871^2</f>
        <v>4.4819898339053482E-4</v>
      </c>
      <c r="M5872" s="4">
        <f t="shared" si="186"/>
        <v>2.1170710507456635E-2</v>
      </c>
      <c r="N5872" s="4">
        <f>D5872/M5872</f>
        <v>-1.2777363889891953</v>
      </c>
      <c r="O5872" s="18">
        <f>AVERAGE(D5628:D5871)-M5872*_xlfn.PERCENTILE.EXC(N5628:N5871,0.95)</f>
        <v>-3.2069909019099729E-2</v>
      </c>
      <c r="P5872" s="4">
        <f>LN(C5872/C5871)</f>
        <v>-1.3882876847310516E-3</v>
      </c>
      <c r="Q5872">
        <f>$Y$3*D5872+$Y$4*P5872</f>
        <v>-6.7703121644726661E-3</v>
      </c>
    </row>
    <row r="5873" spans="1:17" x14ac:dyDescent="0.25">
      <c r="A5873" s="5">
        <v>41383</v>
      </c>
      <c r="B5873">
        <v>11.982236</v>
      </c>
      <c r="C5873">
        <v>24.487938</v>
      </c>
      <c r="D5873" s="10">
        <f t="shared" si="187"/>
        <v>-3.8846234588478554E-3</v>
      </c>
      <c r="E5873" s="6">
        <f t="shared" si="180"/>
        <v>1.9854196818576229E-2</v>
      </c>
      <c r="F5873" s="17">
        <f t="shared" si="183"/>
        <v>-3.4398872732169419E-2</v>
      </c>
      <c r="G5873" s="17">
        <f t="shared" si="184"/>
        <v>-3.2056127402366144E-2</v>
      </c>
      <c r="H5873">
        <f t="shared" si="181"/>
        <v>4.6521110044643924E-4</v>
      </c>
      <c r="I5873">
        <f t="shared" si="182"/>
        <v>2.1568752871838445E-2</v>
      </c>
      <c r="J5873" s="19">
        <f>AVERAGE(D5629:D5872)-I5873*_xlfn.NORM.S.INV(0.95)</f>
        <v>-3.7213670021775294E-2</v>
      </c>
      <c r="K5873" s="26">
        <f t="shared" si="185"/>
        <v>0</v>
      </c>
      <c r="L5873" s="4">
        <f>0.94*L5872+(1-0.94)*D5872^2</f>
        <v>4.6521110044643924E-4</v>
      </c>
      <c r="M5873" s="4">
        <f t="shared" si="186"/>
        <v>2.1568752871838445E-2</v>
      </c>
      <c r="N5873" s="4">
        <f>D5873/M5873</f>
        <v>-0.18010422215555497</v>
      </c>
      <c r="O5873" s="18">
        <f>AVERAGE(D5629:D5872)-M5873*_xlfn.PERCENTILE.EXC(N5629:N5872,0.95)</f>
        <v>-3.2737405222866695E-2</v>
      </c>
      <c r="P5873" s="4">
        <f>LN(C5873/C5872)</f>
        <v>3.3473342429021669E-2</v>
      </c>
      <c r="Q5873">
        <f>$Y$3*D5873+$Y$4*P5873</f>
        <v>2.5638444904248762E-2</v>
      </c>
    </row>
    <row r="5874" spans="1:17" x14ac:dyDescent="0.25">
      <c r="A5874" s="5">
        <v>41386</v>
      </c>
      <c r="B5874">
        <v>12.231987999999999</v>
      </c>
      <c r="C5874">
        <v>25.359856000000001</v>
      </c>
      <c r="D5874" s="10">
        <f t="shared" si="187"/>
        <v>2.0629267914176366E-2</v>
      </c>
      <c r="E5874" s="6">
        <f t="shared" si="180"/>
        <v>1.9809582747091867E-2</v>
      </c>
      <c r="F5874" s="17">
        <f t="shared" si="183"/>
        <v>-3.4377573873591236E-2</v>
      </c>
      <c r="G5874" s="17">
        <f t="shared" si="184"/>
        <v>-3.2056127402366144E-2</v>
      </c>
      <c r="H5874">
        <f t="shared" si="181"/>
        <v>4.3820385238467469E-4</v>
      </c>
      <c r="I5874">
        <f t="shared" si="182"/>
        <v>2.0933319191773547E-2</v>
      </c>
      <c r="J5874" s="19">
        <f>AVERAGE(D5630:D5873)-I5874*_xlfn.NORM.S.INV(0.95)</f>
        <v>-3.6152572223069328E-2</v>
      </c>
      <c r="K5874" s="26">
        <f t="shared" si="185"/>
        <v>0</v>
      </c>
      <c r="L5874" s="4">
        <f>0.94*L5873+(1-0.94)*D5873^2</f>
        <v>4.3820385238467469E-4</v>
      </c>
      <c r="M5874" s="4">
        <f t="shared" si="186"/>
        <v>2.0933319191773547E-2</v>
      </c>
      <c r="N5874" s="4">
        <f>D5874/M5874</f>
        <v>0.98547524762739647</v>
      </c>
      <c r="O5874" s="18">
        <f>AVERAGE(D5630:D5873)-M5874*_xlfn.PERCENTILE.EXC(N5630:N5873,0.95)</f>
        <v>-3.1808181966514505E-2</v>
      </c>
      <c r="P5874" s="4">
        <f>LN(C5874/C5873)</f>
        <v>3.4986781531895092E-2</v>
      </c>
      <c r="Q5874">
        <f>$Y$3*D5874+$Y$4*P5874</f>
        <v>3.197565270751003E-2</v>
      </c>
    </row>
    <row r="5875" spans="1:17" x14ac:dyDescent="0.25">
      <c r="A5875" s="5">
        <v>41387</v>
      </c>
      <c r="B5875">
        <v>12.460875</v>
      </c>
      <c r="C5875">
        <v>25.170670000000001</v>
      </c>
      <c r="D5875" s="10">
        <f t="shared" si="187"/>
        <v>1.8539248019843312E-2</v>
      </c>
      <c r="E5875" s="6">
        <f t="shared" si="180"/>
        <v>1.9850610825894847E-2</v>
      </c>
      <c r="F5875" s="17">
        <f t="shared" si="183"/>
        <v>-3.4088290600095529E-2</v>
      </c>
      <c r="G5875" s="17">
        <f t="shared" si="184"/>
        <v>-3.1932297628895545E-2</v>
      </c>
      <c r="H5875">
        <f t="shared" si="181"/>
        <v>4.3744562292208621E-4</v>
      </c>
      <c r="I5875">
        <f t="shared" si="182"/>
        <v>2.0915200762175012E-2</v>
      </c>
      <c r="J5875" s="19">
        <f>AVERAGE(D5631:D5874)-I5875*_xlfn.NORM.S.INV(0.95)</f>
        <v>-3.5906870402227925E-2</v>
      </c>
      <c r="K5875" s="26">
        <f t="shared" si="185"/>
        <v>0</v>
      </c>
      <c r="L5875" s="4">
        <f>0.94*L5874+(1-0.94)*D5874^2</f>
        <v>4.3744562292208621E-4</v>
      </c>
      <c r="M5875" s="4">
        <f t="shared" si="186"/>
        <v>2.0915200762175012E-2</v>
      </c>
      <c r="N5875" s="4">
        <f>D5875/M5875</f>
        <v>0.88640067244161513</v>
      </c>
      <c r="O5875" s="18">
        <f>AVERAGE(D5631:D5874)-M5875*_xlfn.PERCENTILE.EXC(N5631:N5874,0.95)</f>
        <v>-3.1566240348643824E-2</v>
      </c>
      <c r="P5875" s="4">
        <f>LN(C5875/C5874)</f>
        <v>-7.4880235356578001E-3</v>
      </c>
      <c r="Q5875">
        <f>$Y$3*D5875+$Y$4*P5875</f>
        <v>-2.029455312247038E-3</v>
      </c>
    </row>
    <row r="5876" spans="1:17" x14ac:dyDescent="0.25">
      <c r="A5876" s="5">
        <v>41388</v>
      </c>
      <c r="B5876">
        <v>12.440315999999999</v>
      </c>
      <c r="C5876">
        <v>26.124846000000002</v>
      </c>
      <c r="D5876" s="10">
        <f t="shared" si="187"/>
        <v>-1.6512466950977546E-3</v>
      </c>
      <c r="E5876" s="6">
        <f t="shared" si="180"/>
        <v>1.9843967376377468E-2</v>
      </c>
      <c r="F5876" s="17">
        <f t="shared" si="183"/>
        <v>-3.406679069488399E-2</v>
      </c>
      <c r="G5876" s="17">
        <f t="shared" si="184"/>
        <v>-3.1932297628895545E-2</v>
      </c>
      <c r="H5876">
        <f t="shared" si="181"/>
        <v>4.3182110857523689E-4</v>
      </c>
      <c r="I5876">
        <f t="shared" si="182"/>
        <v>2.0780305786374676E-2</v>
      </c>
      <c r="J5876" s="19">
        <f>AVERAGE(D5632:D5875)-I5876*_xlfn.NORM.S.INV(0.95)</f>
        <v>-3.5596002822587743E-2</v>
      </c>
      <c r="K5876" s="26">
        <f t="shared" si="185"/>
        <v>0</v>
      </c>
      <c r="L5876" s="4">
        <f>0.94*L5875+(1-0.94)*D5875^2</f>
        <v>4.3182110857523689E-4</v>
      </c>
      <c r="M5876" s="4">
        <f t="shared" si="186"/>
        <v>2.0780305786374676E-2</v>
      </c>
      <c r="N5876" s="4">
        <f>D5876/M5876</f>
        <v>-7.9462098011110663E-2</v>
      </c>
      <c r="O5876" s="18">
        <f>AVERAGE(D5632:D5875)-M5876*_xlfn.PERCENTILE.EXC(N5632:N5875,0.95)</f>
        <v>-3.1283368158227701E-2</v>
      </c>
      <c r="P5876" s="4">
        <f>LN(C5876/C5875)</f>
        <v>3.7207387746951377E-2</v>
      </c>
      <c r="Q5876">
        <f>$Y$3*D5876+$Y$4*P5876</f>
        <v>2.9057762584813608E-2</v>
      </c>
    </row>
    <row r="5877" spans="1:17" x14ac:dyDescent="0.25">
      <c r="A5877" s="5">
        <v>41389</v>
      </c>
      <c r="B5877">
        <v>12.529908000000001</v>
      </c>
      <c r="C5877">
        <v>26.272911000000001</v>
      </c>
      <c r="D5877" s="10">
        <f t="shared" si="187"/>
        <v>7.1759375850592253E-3</v>
      </c>
      <c r="E5877" s="6">
        <f t="shared" ref="E5877:E5940" si="188">_xlfn.STDEV.P(D5634:D5877)</f>
        <v>1.9848236412475989E-2</v>
      </c>
      <c r="F5877" s="17">
        <f t="shared" si="183"/>
        <v>-3.4089647748876781E-2</v>
      </c>
      <c r="G5877" s="17">
        <f t="shared" si="184"/>
        <v>-3.1932297628895545E-2</v>
      </c>
      <c r="H5877">
        <f t="shared" ref="H5877:H5940" si="189">0.94*H5876+(1-0.94)*D5876^2</f>
        <v>4.0607543899960695E-4</v>
      </c>
      <c r="I5877">
        <f t="shared" ref="I5877:I5940" si="190">SQRT(H5877)</f>
        <v>2.0151313580002841E-2</v>
      </c>
      <c r="J5877" s="19">
        <f>AVERAGE(D5633:D5876)-I5877*_xlfn.NORM.S.INV(0.95)</f>
        <v>-3.4595187266639744E-2</v>
      </c>
      <c r="K5877" s="26">
        <f t="shared" si="185"/>
        <v>0</v>
      </c>
      <c r="L5877" s="4">
        <f>0.94*L5876+(1-0.94)*D5876^2</f>
        <v>4.0607543899960695E-4</v>
      </c>
      <c r="M5877" s="4">
        <f t="shared" si="186"/>
        <v>2.0151313580002841E-2</v>
      </c>
      <c r="N5877" s="4">
        <f>D5877/M5877</f>
        <v>0.3561027203794927</v>
      </c>
      <c r="O5877" s="18">
        <f>AVERAGE(D5633:D5876)-M5877*_xlfn.PERCENTILE.EXC(N5633:N5876,0.95)</f>
        <v>-3.0413090315280542E-2</v>
      </c>
      <c r="P5877" s="4">
        <f>LN(C5877/C5876)</f>
        <v>5.6515928384359201E-3</v>
      </c>
      <c r="Q5877">
        <f>$Y$3*D5877+$Y$4*P5877</f>
        <v>5.971285964075224E-3</v>
      </c>
    </row>
    <row r="5878" spans="1:17" x14ac:dyDescent="0.25">
      <c r="A5878" s="5">
        <v>41390</v>
      </c>
      <c r="B5878">
        <v>12.800525</v>
      </c>
      <c r="C5878">
        <v>26.149532000000001</v>
      </c>
      <c r="D5878" s="10">
        <f t="shared" si="187"/>
        <v>2.1367759206724367E-2</v>
      </c>
      <c r="E5878" s="6">
        <f t="shared" si="188"/>
        <v>1.9822533467645939E-2</v>
      </c>
      <c r="F5878" s="17">
        <f t="shared" ref="F5878:F5941" si="191">AVERAGE(D5634:D5877)-E5877*_xlfn.NORM.S.INV(0.95)</f>
        <v>-3.4038060833767481E-2</v>
      </c>
      <c r="G5878" s="17">
        <f t="shared" ref="G5878:G5941" si="192">_xlfn.PERCENTILE.EXC(D5634:D5877,0.05)</f>
        <v>-3.1932297628895545E-2</v>
      </c>
      <c r="H5878">
        <f t="shared" si="189"/>
        <v>3.8480055747311045E-4</v>
      </c>
      <c r="I5878">
        <f t="shared" si="190"/>
        <v>1.9616333945799109E-2</v>
      </c>
      <c r="J5878" s="19">
        <f>AVERAGE(D5634:D5877)-I5878*_xlfn.NORM.S.INV(0.95)</f>
        <v>-3.3656615220355027E-2</v>
      </c>
      <c r="K5878" s="26">
        <f t="shared" ref="K5878:K5941" si="193">IF(J5878&lt;=D5878,0,1)</f>
        <v>0</v>
      </c>
      <c r="L5878" s="4">
        <f>0.94*L5877+(1-0.94)*D5877^2</f>
        <v>3.8480055747311045E-4</v>
      </c>
      <c r="M5878" s="4">
        <f t="shared" si="186"/>
        <v>1.9616333945799109E-2</v>
      </c>
      <c r="N5878" s="4">
        <f>D5878/M5878</f>
        <v>1.0892840255352774</v>
      </c>
      <c r="O5878" s="18">
        <f>AVERAGE(D5634:D5877)-M5878*_xlfn.PERCENTILE.EXC(N5634:N5877,0.95)</f>
        <v>-2.9585545110415383E-2</v>
      </c>
      <c r="P5878" s="4">
        <f>LN(C5878/C5877)</f>
        <v>-4.7071147679337809E-3</v>
      </c>
      <c r="Q5878">
        <f>$Y$3*D5878+$Y$4*P5878</f>
        <v>7.6143687045054052E-4</v>
      </c>
    </row>
    <row r="5879" spans="1:17" x14ac:dyDescent="0.25">
      <c r="A5879" s="5">
        <v>41393</v>
      </c>
      <c r="B5879">
        <v>13.196936000000001</v>
      </c>
      <c r="C5879">
        <v>26.824038000000002</v>
      </c>
      <c r="D5879" s="10">
        <f t="shared" si="187"/>
        <v>3.0498495726452125E-2</v>
      </c>
      <c r="E5879" s="6">
        <f t="shared" si="188"/>
        <v>1.9918131704951793E-2</v>
      </c>
      <c r="F5879" s="17">
        <f t="shared" si="191"/>
        <v>-3.3789796122851885E-2</v>
      </c>
      <c r="G5879" s="17">
        <f t="shared" si="192"/>
        <v>-3.1932297628895545E-2</v>
      </c>
      <c r="H5879">
        <f t="shared" si="189"/>
        <v>3.8910739203571707E-4</v>
      </c>
      <c r="I5879">
        <f t="shared" si="190"/>
        <v>1.9725805231617721E-2</v>
      </c>
      <c r="J5879" s="19">
        <f>AVERAGE(D5635:D5878)-I5879*_xlfn.NORM.S.INV(0.95)</f>
        <v>-3.3630692332992249E-2</v>
      </c>
      <c r="K5879" s="26">
        <f t="shared" si="193"/>
        <v>0</v>
      </c>
      <c r="L5879" s="4">
        <f>0.94*L5878+(1-0.94)*D5878^2</f>
        <v>3.8910739203571707E-4</v>
      </c>
      <c r="M5879" s="4">
        <f t="shared" si="186"/>
        <v>1.9725805231617721E-2</v>
      </c>
      <c r="N5879" s="4">
        <f>D5879/M5879</f>
        <v>1.5461217105381979</v>
      </c>
      <c r="O5879" s="18">
        <f>AVERAGE(D5635:D5878)-M5879*_xlfn.PERCENTILE.EXC(N5635:N5878,0.95)</f>
        <v>-2.9536903131869505E-2</v>
      </c>
      <c r="P5879" s="4">
        <f>LN(C5879/C5878)</f>
        <v>2.5467132203476031E-2</v>
      </c>
      <c r="Q5879">
        <f>$Y$3*D5879+$Y$4*P5879</f>
        <v>2.6522334666338125E-2</v>
      </c>
    </row>
    <row r="5880" spans="1:17" x14ac:dyDescent="0.25">
      <c r="A5880" s="5">
        <v>41394</v>
      </c>
      <c r="B5880">
        <v>13.585369999999999</v>
      </c>
      <c r="C5880">
        <v>27.227097000000001</v>
      </c>
      <c r="D5880" s="10">
        <f t="shared" si="187"/>
        <v>2.9008796993486897E-2</v>
      </c>
      <c r="E5880" s="6">
        <f t="shared" si="188"/>
        <v>2.0010561593317565E-2</v>
      </c>
      <c r="F5880" s="17">
        <f t="shared" si="191"/>
        <v>-3.3852603419963087E-2</v>
      </c>
      <c r="G5880" s="17">
        <f t="shared" si="192"/>
        <v>-3.1932297628895545E-2</v>
      </c>
      <c r="H5880">
        <f t="shared" si="189"/>
        <v>4.215704430081592E-4</v>
      </c>
      <c r="I5880">
        <f t="shared" si="190"/>
        <v>2.0532180668603107E-2</v>
      </c>
      <c r="J5880" s="19">
        <f>AVERAGE(D5636:D5879)-I5880*_xlfn.NORM.S.INV(0.95)</f>
        <v>-3.4862624084950743E-2</v>
      </c>
      <c r="K5880" s="26">
        <f t="shared" si="193"/>
        <v>0</v>
      </c>
      <c r="L5880" s="4">
        <f>0.94*L5879+(1-0.94)*D5879^2</f>
        <v>4.215704430081592E-4</v>
      </c>
      <c r="M5880" s="4">
        <f t="shared" si="186"/>
        <v>2.0532180668603107E-2</v>
      </c>
      <c r="N5880" s="4">
        <f>D5880/M5880</f>
        <v>1.4128453992149919</v>
      </c>
      <c r="O5880" s="18">
        <f>AVERAGE(D5636:D5879)-M5880*_xlfn.PERCENTILE.EXC(N5636:N5879,0.95)</f>
        <v>-3.1304180966749057E-2</v>
      </c>
      <c r="P5880" s="4">
        <f>LN(C5880/C5879)</f>
        <v>1.4914264841418272E-2</v>
      </c>
      <c r="Q5880">
        <f>$Y$3*D5880+$Y$4*P5880</f>
        <v>1.7870239891091197E-2</v>
      </c>
    </row>
    <row r="5881" spans="1:17" x14ac:dyDescent="0.25">
      <c r="A5881" s="5">
        <v>41395</v>
      </c>
      <c r="B5881">
        <v>13.478287</v>
      </c>
      <c r="C5881">
        <v>26.914518000000001</v>
      </c>
      <c r="D5881" s="10">
        <f t="shared" si="187"/>
        <v>-7.9134581715523799E-3</v>
      </c>
      <c r="E5881" s="6">
        <f t="shared" si="188"/>
        <v>2.0014712748408686E-2</v>
      </c>
      <c r="F5881" s="17">
        <f t="shared" si="191"/>
        <v>-3.3876382988878226E-2</v>
      </c>
      <c r="G5881" s="17">
        <f t="shared" si="192"/>
        <v>-3.1932297628895545E-2</v>
      </c>
      <c r="H5881">
        <f t="shared" si="189"/>
        <v>4.4676683460822972E-4</v>
      </c>
      <c r="I5881">
        <f t="shared" si="190"/>
        <v>2.113685962029908E-2</v>
      </c>
      <c r="J5881" s="19">
        <f>AVERAGE(D5637:D5880)-I5881*_xlfn.NORM.S.INV(0.95)</f>
        <v>-3.5728978383587053E-2</v>
      </c>
      <c r="K5881" s="26">
        <f t="shared" si="193"/>
        <v>0</v>
      </c>
      <c r="L5881" s="4">
        <f>0.94*L5880+(1-0.94)*D5880^2</f>
        <v>4.4676683460822972E-4</v>
      </c>
      <c r="M5881" s="4">
        <f t="shared" si="186"/>
        <v>2.113685962029908E-2</v>
      </c>
      <c r="N5881" s="4">
        <f>D5881/M5881</f>
        <v>-0.37439138612400957</v>
      </c>
      <c r="O5881" s="18">
        <f>AVERAGE(D5637:D5880)-M5881*_xlfn.PERCENTILE.EXC(N5637:N5880,0.95)</f>
        <v>-3.2065738035655447E-2</v>
      </c>
      <c r="P5881" s="4">
        <f>LN(C5881/C5880)</f>
        <v>-1.1546847023200916E-2</v>
      </c>
      <c r="Q5881">
        <f>$Y$3*D5881+$Y$4*P5881</f>
        <v>-1.0784834728265923E-2</v>
      </c>
    </row>
    <row r="5882" spans="1:17" x14ac:dyDescent="0.25">
      <c r="A5882" s="5">
        <v>41396</v>
      </c>
      <c r="B5882">
        <v>13.669435999999999</v>
      </c>
      <c r="C5882">
        <v>27.276457000000001</v>
      </c>
      <c r="D5882" s="10">
        <f t="shared" si="187"/>
        <v>1.4082371397173466E-2</v>
      </c>
      <c r="E5882" s="6">
        <f t="shared" si="188"/>
        <v>2.0036786772593337E-2</v>
      </c>
      <c r="F5882" s="17">
        <f t="shared" si="191"/>
        <v>-3.3922849153156728E-2</v>
      </c>
      <c r="G5882" s="17">
        <f t="shared" si="192"/>
        <v>-3.1932297628895545E-2</v>
      </c>
      <c r="H5882">
        <f t="shared" si="189"/>
        <v>4.2371819374571046E-4</v>
      </c>
      <c r="I5882">
        <f t="shared" si="190"/>
        <v>2.0584416283822831E-2</v>
      </c>
      <c r="J5882" s="19">
        <f>AVERAGE(D5638:D5881)-I5882*_xlfn.NORM.S.INV(0.95)</f>
        <v>-3.4859928079669762E-2</v>
      </c>
      <c r="K5882" s="26">
        <f t="shared" si="193"/>
        <v>0</v>
      </c>
      <c r="L5882" s="4">
        <f>0.94*L5881+(1-0.94)*D5881^2</f>
        <v>4.2371819374571046E-4</v>
      </c>
      <c r="M5882" s="4">
        <f t="shared" si="186"/>
        <v>2.0584416283822831E-2</v>
      </c>
      <c r="N5882" s="4">
        <f>D5882/M5882</f>
        <v>0.68412779857356054</v>
      </c>
      <c r="O5882" s="18">
        <f>AVERAGE(D5638:D5881)-M5882*_xlfn.PERCENTILE.EXC(N5638:N5881,0.95)</f>
        <v>-3.1292431979298097E-2</v>
      </c>
      <c r="P5882" s="4">
        <f>LN(C5882/C5881)</f>
        <v>1.3358105551202001E-2</v>
      </c>
      <c r="Q5882">
        <f>$Y$3*D5882+$Y$4*P5882</f>
        <v>1.3510002169473765E-2</v>
      </c>
    </row>
    <row r="5883" spans="1:17" x14ac:dyDescent="0.25">
      <c r="A5883" s="5">
        <v>41397</v>
      </c>
      <c r="B5883">
        <v>13.806281</v>
      </c>
      <c r="C5883">
        <v>27.547899000000001</v>
      </c>
      <c r="D5883" s="10">
        <f t="shared" si="187"/>
        <v>9.9612418886469312E-3</v>
      </c>
      <c r="E5883" s="6">
        <f t="shared" si="188"/>
        <v>2.0045474669827319E-2</v>
      </c>
      <c r="F5883" s="17">
        <f t="shared" si="191"/>
        <v>-3.3911079427858329E-2</v>
      </c>
      <c r="G5883" s="17">
        <f t="shared" si="192"/>
        <v>-3.1932297628895545E-2</v>
      </c>
      <c r="H5883">
        <f t="shared" si="189"/>
        <v>4.1019389317104363E-4</v>
      </c>
      <c r="I5883">
        <f t="shared" si="190"/>
        <v>2.0253244015985283E-2</v>
      </c>
      <c r="J5883" s="19">
        <f>AVERAGE(D5639:D5882)-I5883*_xlfn.NORM.S.INV(0.95)</f>
        <v>-3.4267119909731483E-2</v>
      </c>
      <c r="K5883" s="26">
        <f t="shared" si="193"/>
        <v>0</v>
      </c>
      <c r="L5883" s="4">
        <f>0.94*L5882+(1-0.94)*D5882^2</f>
        <v>4.1019389317104363E-4</v>
      </c>
      <c r="M5883" s="4">
        <f t="shared" si="186"/>
        <v>2.0253244015985283E-2</v>
      </c>
      <c r="N5883" s="4">
        <f>D5883/M5883</f>
        <v>0.49183438864336099</v>
      </c>
      <c r="O5883" s="18">
        <f>AVERAGE(D5639:D5882)-M5883*_xlfn.PERCENTILE.EXC(N5639:N5882,0.95)</f>
        <v>-3.075701945069215E-2</v>
      </c>
      <c r="P5883" s="4">
        <f>LN(C5883/C5882)</f>
        <v>9.9023221737099213E-3</v>
      </c>
      <c r="Q5883">
        <f>$Y$3*D5883+$Y$4*P5883</f>
        <v>9.9146791079741114E-3</v>
      </c>
    </row>
    <row r="5884" spans="1:17" x14ac:dyDescent="0.25">
      <c r="A5884" s="5">
        <v>41400</v>
      </c>
      <c r="B5884">
        <v>14.135498999999999</v>
      </c>
      <c r="C5884">
        <v>27.761769999999999</v>
      </c>
      <c r="D5884" s="10">
        <f t="shared" si="187"/>
        <v>2.3565659419526132E-2</v>
      </c>
      <c r="E5884" s="6">
        <f t="shared" si="188"/>
        <v>2.0085285562499489E-2</v>
      </c>
      <c r="F5884" s="17">
        <f t="shared" si="191"/>
        <v>-3.3857084801940919E-2</v>
      </c>
      <c r="G5884" s="17">
        <f t="shared" si="192"/>
        <v>-3.1932297628895545E-2</v>
      </c>
      <c r="H5884">
        <f t="shared" si="189"/>
        <v>3.9153583997862906E-4</v>
      </c>
      <c r="I5884">
        <f t="shared" si="190"/>
        <v>1.978726459060547E-2</v>
      </c>
      <c r="J5884" s="19">
        <f>AVERAGE(D5640:D5883)-I5884*_xlfn.NORM.S.INV(0.95)</f>
        <v>-3.3432367016617434E-2</v>
      </c>
      <c r="K5884" s="26">
        <f t="shared" si="193"/>
        <v>0</v>
      </c>
      <c r="L5884" s="4">
        <f>0.94*L5883+(1-0.94)*D5883^2</f>
        <v>3.9153583997862906E-4</v>
      </c>
      <c r="M5884" s="4">
        <f t="shared" si="186"/>
        <v>1.978726459060547E-2</v>
      </c>
      <c r="N5884" s="4">
        <f>D5884/M5884</f>
        <v>1.1909508417204142</v>
      </c>
      <c r="O5884" s="18">
        <f>AVERAGE(D5640:D5883)-M5884*_xlfn.PERCENTILE.EXC(N5640:N5883,0.95)</f>
        <v>-3.0003025698861232E-2</v>
      </c>
      <c r="P5884" s="4">
        <f>LN(C5884/C5883)</f>
        <v>7.7336230650195846E-3</v>
      </c>
      <c r="Q5884">
        <f>$Y$3*D5884+$Y$4*P5884</f>
        <v>1.1053996096526516E-2</v>
      </c>
    </row>
    <row r="5885" spans="1:17" x14ac:dyDescent="0.25">
      <c r="A5885" s="5">
        <v>41401</v>
      </c>
      <c r="B5885">
        <v>14.072599</v>
      </c>
      <c r="C5885">
        <v>27.399830000000001</v>
      </c>
      <c r="D5885" s="10">
        <f t="shared" si="187"/>
        <v>-4.4597196345526977E-3</v>
      </c>
      <c r="E5885" s="6">
        <f t="shared" si="188"/>
        <v>2.0079564460791718E-2</v>
      </c>
      <c r="F5885" s="17">
        <f t="shared" si="191"/>
        <v>-3.376412584474324E-2</v>
      </c>
      <c r="G5885" s="17">
        <f t="shared" si="192"/>
        <v>-3.1932297628895545E-2</v>
      </c>
      <c r="H5885">
        <f t="shared" si="189"/>
        <v>4.0136410781253741E-4</v>
      </c>
      <c r="I5885">
        <f t="shared" si="190"/>
        <v>2.0034073669938857E-2</v>
      </c>
      <c r="J5885" s="19">
        <f>AVERAGE(D5641:D5884)-I5885*_xlfn.NORM.S.INV(0.95)</f>
        <v>-3.3679889777521829E-2</v>
      </c>
      <c r="K5885" s="26">
        <f t="shared" si="193"/>
        <v>0</v>
      </c>
      <c r="L5885" s="4">
        <f>0.94*L5884+(1-0.94)*D5884^2</f>
        <v>4.0136410781253741E-4</v>
      </c>
      <c r="M5885" s="4">
        <f t="shared" si="186"/>
        <v>2.0034073669938857E-2</v>
      </c>
      <c r="N5885" s="4">
        <f>D5885/M5885</f>
        <v>-0.22260673031488901</v>
      </c>
      <c r="O5885" s="18">
        <f>AVERAGE(D5641:D5884)-M5885*_xlfn.PERCENTILE.EXC(N5641:N5884,0.95)</f>
        <v>-3.0207773847363808E-2</v>
      </c>
      <c r="P5885" s="4">
        <f>LN(C5885/C5884)</f>
        <v>-1.3123085417670922E-2</v>
      </c>
      <c r="Q5885">
        <f>$Y$3*D5885+$Y$4*P5885</f>
        <v>-1.1306161462708068E-2</v>
      </c>
    </row>
    <row r="5886" spans="1:17" x14ac:dyDescent="0.25">
      <c r="A5886" s="5">
        <v>41402</v>
      </c>
      <c r="B5886">
        <v>14.231532</v>
      </c>
      <c r="C5886">
        <v>27.136614000000002</v>
      </c>
      <c r="D5886" s="10">
        <f t="shared" si="187"/>
        <v>1.1230492851724996E-2</v>
      </c>
      <c r="E5886" s="6">
        <f t="shared" si="188"/>
        <v>2.0078696548821585E-2</v>
      </c>
      <c r="F5886" s="17">
        <f t="shared" si="191"/>
        <v>-3.3735745875440509E-2</v>
      </c>
      <c r="G5886" s="17">
        <f t="shared" si="192"/>
        <v>-3.1932297628895545E-2</v>
      </c>
      <c r="H5886">
        <f t="shared" si="189"/>
        <v>3.7847560729691406E-4</v>
      </c>
      <c r="I5886">
        <f t="shared" si="190"/>
        <v>1.945444955008787E-2</v>
      </c>
      <c r="J5886" s="19">
        <f>AVERAGE(D5642:D5885)-I5886*_xlfn.NORM.S.INV(0.95)</f>
        <v>-3.2707523347307838E-2</v>
      </c>
      <c r="K5886" s="26">
        <f t="shared" si="193"/>
        <v>0</v>
      </c>
      <c r="L5886" s="4">
        <f>0.94*L5885+(1-0.94)*D5885^2</f>
        <v>3.7847560729691406E-4</v>
      </c>
      <c r="M5886" s="4">
        <f t="shared" si="186"/>
        <v>1.945444955008787E-2</v>
      </c>
      <c r="N5886" s="4">
        <f>D5886/M5886</f>
        <v>0.57727116990952188</v>
      </c>
      <c r="O5886" s="18">
        <f>AVERAGE(D5642:D5885)-M5886*_xlfn.PERCENTILE.EXC(N5642:N5885,0.95)</f>
        <v>-2.9335862380688166E-2</v>
      </c>
      <c r="P5886" s="4">
        <f>LN(C5886/C5885)</f>
        <v>-9.6529228728361796E-3</v>
      </c>
      <c r="Q5886">
        <f>$Y$3*D5886+$Y$4*P5886</f>
        <v>-5.2731495559410913E-3</v>
      </c>
    </row>
    <row r="5887" spans="1:17" x14ac:dyDescent="0.25">
      <c r="A5887" s="5">
        <v>41403</v>
      </c>
      <c r="B5887">
        <v>14.107374999999999</v>
      </c>
      <c r="C5887">
        <v>26.865165999999999</v>
      </c>
      <c r="D5887" s="10">
        <f t="shared" si="187"/>
        <v>-8.7623558936324088E-3</v>
      </c>
      <c r="E5887" s="6">
        <f t="shared" si="188"/>
        <v>1.9998993703347623E-2</v>
      </c>
      <c r="F5887" s="17">
        <f t="shared" si="191"/>
        <v>-3.3635424307837697E-2</v>
      </c>
      <c r="G5887" s="17">
        <f t="shared" si="192"/>
        <v>-3.1932297628895545E-2</v>
      </c>
      <c r="H5887">
        <f t="shared" si="189"/>
        <v>3.6333450904065797E-4</v>
      </c>
      <c r="I5887">
        <f t="shared" si="190"/>
        <v>1.906133544746165E-2</v>
      </c>
      <c r="J5887" s="19">
        <f>AVERAGE(D5643:D5886)-I5887*_xlfn.NORM.S.INV(0.95)</f>
        <v>-3.1962014210346459E-2</v>
      </c>
      <c r="K5887" s="26">
        <f t="shared" si="193"/>
        <v>0</v>
      </c>
      <c r="L5887" s="4">
        <f>0.94*L5886+(1-0.94)*D5886^2</f>
        <v>3.6333450904065797E-4</v>
      </c>
      <c r="M5887" s="4">
        <f t="shared" si="186"/>
        <v>1.906133544746165E-2</v>
      </c>
      <c r="N5887" s="4">
        <f>D5887/M5887</f>
        <v>-0.45969265468224418</v>
      </c>
      <c r="O5887" s="18">
        <f>AVERAGE(D5643:D5886)-M5887*_xlfn.PERCENTILE.EXC(N5643:N5886,0.95)</f>
        <v>-2.8658484057289008E-2</v>
      </c>
      <c r="P5887" s="4">
        <f>LN(C5887/C5886)</f>
        <v>-1.0053382917319539E-2</v>
      </c>
      <c r="Q5887">
        <f>$Y$3*D5887+$Y$4*P5887</f>
        <v>-9.7826223394373874E-3</v>
      </c>
    </row>
    <row r="5888" spans="1:17" x14ac:dyDescent="0.25">
      <c r="A5888" s="5">
        <v>41404</v>
      </c>
      <c r="B5888">
        <v>13.990012</v>
      </c>
      <c r="C5888">
        <v>26.889842999999999</v>
      </c>
      <c r="D5888" s="10">
        <f t="shared" si="187"/>
        <v>-8.3540638541653375E-3</v>
      </c>
      <c r="E5888" s="6">
        <f t="shared" si="188"/>
        <v>2.0005137969213226E-2</v>
      </c>
      <c r="F5888" s="17">
        <f t="shared" si="191"/>
        <v>-3.3418669315641802E-2</v>
      </c>
      <c r="G5888" s="17">
        <f t="shared" si="192"/>
        <v>-3.1932297628895545E-2</v>
      </c>
      <c r="H5888">
        <f t="shared" si="189"/>
        <v>3.4614117134661897E-4</v>
      </c>
      <c r="I5888">
        <f t="shared" si="190"/>
        <v>1.8604869560053867E-2</v>
      </c>
      <c r="J5888" s="19">
        <f>AVERAGE(D5644:D5887)-I5888*_xlfn.NORM.S.INV(0.95)</f>
        <v>-3.1125539162124457E-2</v>
      </c>
      <c r="K5888" s="26">
        <f t="shared" si="193"/>
        <v>0</v>
      </c>
      <c r="L5888" s="4">
        <f>0.94*L5887+(1-0.94)*D5887^2</f>
        <v>3.4614117134661897E-4</v>
      </c>
      <c r="M5888" s="4">
        <f t="shared" si="186"/>
        <v>1.8604869560053867E-2</v>
      </c>
      <c r="N5888" s="4">
        <f>D5888/M5888</f>
        <v>-0.44902566111520481</v>
      </c>
      <c r="O5888" s="18">
        <f>AVERAGE(D5644:D5887)-M5888*_xlfn.PERCENTILE.EXC(N5644:N5887,0.95)</f>
        <v>-2.7901119354039949E-2</v>
      </c>
      <c r="P5888" s="4">
        <f>LN(C5888/C5887)</f>
        <v>9.1812845695831498E-4</v>
      </c>
      <c r="Q5888">
        <f>$Y$3*D5888+$Y$4*P5888</f>
        <v>-1.0264816110976142E-3</v>
      </c>
    </row>
    <row r="5889" spans="1:17" x14ac:dyDescent="0.25">
      <c r="A5889" s="5">
        <v>41407</v>
      </c>
      <c r="B5889">
        <v>14.044672</v>
      </c>
      <c r="C5889">
        <v>27.169508</v>
      </c>
      <c r="D5889" s="10">
        <f t="shared" si="187"/>
        <v>3.8994603443620155E-3</v>
      </c>
      <c r="E5889" s="6">
        <f t="shared" si="188"/>
        <v>1.9668193595146186E-2</v>
      </c>
      <c r="F5889" s="17">
        <f t="shared" si="191"/>
        <v>-3.3465022175132954E-2</v>
      </c>
      <c r="G5889" s="17">
        <f t="shared" si="192"/>
        <v>-3.1932297628895545E-2</v>
      </c>
      <c r="H5889">
        <f t="shared" si="189"/>
        <v>3.2956012403859012E-4</v>
      </c>
      <c r="I5889">
        <f t="shared" si="190"/>
        <v>1.815379089993575E-2</v>
      </c>
      <c r="J5889" s="19">
        <f>AVERAGE(D5645:D5888)-I5889*_xlfn.NORM.S.INV(0.95)</f>
        <v>-3.0419827233485915E-2</v>
      </c>
      <c r="K5889" s="26">
        <f t="shared" si="193"/>
        <v>0</v>
      </c>
      <c r="L5889" s="4">
        <f>0.94*L5888+(1-0.94)*D5888^2</f>
        <v>3.2956012403859012E-4</v>
      </c>
      <c r="M5889" s="4">
        <f t="shared" si="186"/>
        <v>1.815379089993575E-2</v>
      </c>
      <c r="N5889" s="4">
        <f>D5889/M5889</f>
        <v>0.2148014354608335</v>
      </c>
      <c r="O5889" s="18">
        <f>AVERAGE(D5645:D5888)-M5889*_xlfn.PERCENTILE.EXC(N5645:N5888,0.95)</f>
        <v>-2.7273584107156378E-2</v>
      </c>
      <c r="P5889" s="4">
        <f>LN(C5889/C5888)</f>
        <v>1.0346683404701079E-2</v>
      </c>
      <c r="Q5889">
        <f>$Y$3*D5889+$Y$4*P5889</f>
        <v>8.9945398712783578E-3</v>
      </c>
    </row>
    <row r="5890" spans="1:17" x14ac:dyDescent="0.25">
      <c r="A5890" s="5">
        <v>41408</v>
      </c>
      <c r="B5890">
        <v>13.708651</v>
      </c>
      <c r="C5890">
        <v>27.774194999999999</v>
      </c>
      <c r="D5890" s="10">
        <f t="shared" si="187"/>
        <v>-2.421601337571342E-2</v>
      </c>
      <c r="E5890" s="6">
        <f t="shared" si="188"/>
        <v>1.9720246713776059E-2</v>
      </c>
      <c r="F5890" s="17">
        <f t="shared" si="191"/>
        <v>-3.3126891357159537E-2</v>
      </c>
      <c r="G5890" s="17">
        <f t="shared" si="192"/>
        <v>-3.1932297628895545E-2</v>
      </c>
      <c r="H5890">
        <f t="shared" si="189"/>
        <v>3.106988640549098E-4</v>
      </c>
      <c r="I5890">
        <f t="shared" si="190"/>
        <v>1.7626652094340257E-2</v>
      </c>
      <c r="J5890" s="19">
        <f>AVERAGE(D5646:D5889)-I5890*_xlfn.NORM.S.INV(0.95)</f>
        <v>-2.9768854414986955E-2</v>
      </c>
      <c r="K5890" s="26">
        <f t="shared" si="193"/>
        <v>0</v>
      </c>
      <c r="L5890" s="4">
        <f>0.94*L5889+(1-0.94)*D5889^2</f>
        <v>3.106988640549098E-4</v>
      </c>
      <c r="M5890" s="4">
        <f t="shared" ref="M5890:M5953" si="194">SQRT(L5890)</f>
        <v>1.7626652094340257E-2</v>
      </c>
      <c r="N5890" s="4">
        <f>D5890/M5890</f>
        <v>-1.373829428646234</v>
      </c>
      <c r="O5890" s="18">
        <f>AVERAGE(D5646:D5889)-M5890*_xlfn.PERCENTILE.EXC(N5646:N5889,0.95)</f>
        <v>-2.6238939719899209E-2</v>
      </c>
      <c r="P5890" s="4">
        <f>LN(C5890/C5889)</f>
        <v>2.2012037140672479E-2</v>
      </c>
      <c r="Q5890">
        <f>$Y$3*D5890+$Y$4*P5890</f>
        <v>1.2316861561439036E-2</v>
      </c>
    </row>
    <row r="5891" spans="1:17" x14ac:dyDescent="0.25">
      <c r="A5891" s="5">
        <v>41409</v>
      </c>
      <c r="B5891">
        <v>13.245065</v>
      </c>
      <c r="C5891">
        <v>28.039268</v>
      </c>
      <c r="D5891" s="10">
        <f t="shared" si="187"/>
        <v>-3.4402063176950194E-2</v>
      </c>
      <c r="E5891" s="6">
        <f t="shared" si="188"/>
        <v>1.9771063689651001E-2</v>
      </c>
      <c r="F5891" s="17">
        <f t="shared" si="191"/>
        <v>-3.3280164768696475E-2</v>
      </c>
      <c r="G5891" s="17">
        <f t="shared" si="192"/>
        <v>-3.1932297628895545E-2</v>
      </c>
      <c r="H5891">
        <f t="shared" si="189"/>
        <v>3.2724185044037912E-4</v>
      </c>
      <c r="I5891">
        <f t="shared" si="190"/>
        <v>1.808982726397295E-2</v>
      </c>
      <c r="J5891" s="19">
        <f>AVERAGE(D5647:D5890)-I5891*_xlfn.NORM.S.INV(0.95)</f>
        <v>-3.059836342323561E-2</v>
      </c>
      <c r="K5891" s="26">
        <f t="shared" si="193"/>
        <v>1</v>
      </c>
      <c r="L5891" s="4">
        <f>0.94*L5890+(1-0.94)*D5890^2</f>
        <v>3.2724185044037912E-4</v>
      </c>
      <c r="M5891" s="4">
        <f t="shared" si="194"/>
        <v>1.808982726397295E-2</v>
      </c>
      <c r="N5891" s="4">
        <f>D5891/M5891</f>
        <v>-1.9017353054257244</v>
      </c>
      <c r="O5891" s="18">
        <f>AVERAGE(D5647:D5890)-M5891*_xlfn.PERCENTILE.EXC(N5647:N5890,0.95)</f>
        <v>-2.6975693233290667E-2</v>
      </c>
      <c r="P5891" s="4">
        <f>LN(C5891/C5890)</f>
        <v>9.4986040547610038E-3</v>
      </c>
      <c r="Q5891">
        <f>$Y$3*D5891+$Y$4*P5891</f>
        <v>2.9153881833979354E-4</v>
      </c>
    </row>
    <row r="5892" spans="1:17" x14ac:dyDescent="0.25">
      <c r="A5892" s="5">
        <v>41410</v>
      </c>
      <c r="B5892">
        <v>13.422034999999999</v>
      </c>
      <c r="C5892">
        <v>28.229797000000001</v>
      </c>
      <c r="D5892" s="10">
        <f t="shared" ref="D5892:D5955" si="195">LN(B5892/B5891)</f>
        <v>1.327272916745484E-2</v>
      </c>
      <c r="E5892" s="6">
        <f t="shared" si="188"/>
        <v>1.9785331315197972E-2</v>
      </c>
      <c r="F5892" s="17">
        <f t="shared" si="191"/>
        <v>-3.360354113745509E-2</v>
      </c>
      <c r="G5892" s="17">
        <f t="shared" si="192"/>
        <v>-3.2872603275228444E-2</v>
      </c>
      <c r="H5892">
        <f t="shared" si="189"/>
        <v>3.7861745646380879E-4</v>
      </c>
      <c r="I5892">
        <f t="shared" si="190"/>
        <v>1.9458094882691079E-2</v>
      </c>
      <c r="J5892" s="19">
        <f>AVERAGE(D5648:D5891)-I5892*_xlfn.NORM.S.INV(0.95)</f>
        <v>-3.3088753260204391E-2</v>
      </c>
      <c r="K5892" s="26">
        <f t="shared" si="193"/>
        <v>0</v>
      </c>
      <c r="L5892" s="4">
        <f>0.94*L5891+(1-0.94)*D5891^2</f>
        <v>3.7861745646380879E-4</v>
      </c>
      <c r="M5892" s="4">
        <f t="shared" si="194"/>
        <v>1.9458094882691079E-2</v>
      </c>
      <c r="N5892" s="4">
        <f>D5892/M5892</f>
        <v>0.68211863738323009</v>
      </c>
      <c r="O5892" s="18">
        <f>AVERAGE(D5648:D5891)-M5892*_xlfn.PERCENTILE.EXC(N5648:N5891,0.95)</f>
        <v>-2.9192073692399387E-2</v>
      </c>
      <c r="P5892" s="4">
        <f>LN(C5892/C5891)</f>
        <v>6.7720950457575684E-3</v>
      </c>
      <c r="Q5892">
        <f>$Y$3*D5892+$Y$4*P5892</f>
        <v>8.1354402113485626E-3</v>
      </c>
    </row>
    <row r="5893" spans="1:17" x14ac:dyDescent="0.25">
      <c r="A5893" s="5">
        <v>41411</v>
      </c>
      <c r="B5893">
        <v>13.381266</v>
      </c>
      <c r="C5893">
        <v>28.884176</v>
      </c>
      <c r="D5893" s="10">
        <f t="shared" si="195"/>
        <v>-3.0420903336312367E-3</v>
      </c>
      <c r="E5893" s="6">
        <f t="shared" si="188"/>
        <v>1.9783774625930249E-2</v>
      </c>
      <c r="F5893" s="17">
        <f t="shared" si="191"/>
        <v>-3.3534801925017385E-2</v>
      </c>
      <c r="G5893" s="17">
        <f t="shared" si="192"/>
        <v>-3.2872603275228444E-2</v>
      </c>
      <c r="H5893">
        <f t="shared" si="189"/>
        <v>3.6647032944913668E-4</v>
      </c>
      <c r="I5893">
        <f t="shared" si="190"/>
        <v>1.9143414780261558E-2</v>
      </c>
      <c r="J5893" s="19">
        <f>AVERAGE(D5649:D5892)-I5893*_xlfn.NORM.S.INV(0.95)</f>
        <v>-3.2478943184327098E-2</v>
      </c>
      <c r="K5893" s="26">
        <f t="shared" si="193"/>
        <v>0</v>
      </c>
      <c r="L5893" s="4">
        <f>0.94*L5892+(1-0.94)*D5892^2</f>
        <v>3.6647032944913668E-4</v>
      </c>
      <c r="M5893" s="4">
        <f t="shared" si="194"/>
        <v>1.9143414780261558E-2</v>
      </c>
      <c r="N5893" s="4">
        <f>D5893/M5893</f>
        <v>-0.15891053756866216</v>
      </c>
      <c r="O5893" s="18">
        <f>AVERAGE(D5649:D5892)-M5893*_xlfn.PERCENTILE.EXC(N5649:N5892,0.95)</f>
        <v>-2.8645281477876178E-2</v>
      </c>
      <c r="P5893" s="4">
        <f>LN(C5893/C5892)</f>
        <v>2.2915850601333401E-2</v>
      </c>
      <c r="Q5893">
        <f>$Y$3*D5893+$Y$4*P5893</f>
        <v>1.7471822738842249E-2</v>
      </c>
    </row>
    <row r="5894" spans="1:17" x14ac:dyDescent="0.25">
      <c r="A5894" s="5">
        <v>41414</v>
      </c>
      <c r="B5894">
        <v>13.679924</v>
      </c>
      <c r="C5894">
        <v>29.058132000000001</v>
      </c>
      <c r="D5894" s="10">
        <f t="shared" si="195"/>
        <v>2.2073687565333028E-2</v>
      </c>
      <c r="E5894" s="6">
        <f t="shared" si="188"/>
        <v>1.9803076133643936E-2</v>
      </c>
      <c r="F5894" s="17">
        <f t="shared" si="191"/>
        <v>-3.3522683079583171E-2</v>
      </c>
      <c r="G5894" s="17">
        <f t="shared" si="192"/>
        <v>-3.2872603275228444E-2</v>
      </c>
      <c r="H5894">
        <f t="shared" si="189"/>
        <v>3.4503736849806683E-4</v>
      </c>
      <c r="I5894">
        <f t="shared" si="190"/>
        <v>1.8575181519922403E-2</v>
      </c>
      <c r="J5894" s="19">
        <f>AVERAGE(D5650:D5893)-I5894*_xlfn.NORM.S.INV(0.95)</f>
        <v>-3.1534724325657619E-2</v>
      </c>
      <c r="K5894" s="26">
        <f t="shared" si="193"/>
        <v>0</v>
      </c>
      <c r="L5894" s="4">
        <f>0.94*L5893+(1-0.94)*D5893^2</f>
        <v>3.4503736849806683E-4</v>
      </c>
      <c r="M5894" s="4">
        <f t="shared" si="194"/>
        <v>1.8575181519922403E-2</v>
      </c>
      <c r="N5894" s="4">
        <f>D5894/M5894</f>
        <v>1.1883430340456367</v>
      </c>
      <c r="O5894" s="18">
        <f>AVERAGE(D5650:D5893)-M5894*_xlfn.PERCENTILE.EXC(N5650:N5893,0.95)</f>
        <v>-2.78148570553352E-2</v>
      </c>
      <c r="P5894" s="4">
        <f>LN(C5894/C5893)</f>
        <v>6.0044733684459688E-3</v>
      </c>
      <c r="Q5894">
        <f>$Y$3*D5894+$Y$4*P5894</f>
        <v>9.3745885110671848E-3</v>
      </c>
    </row>
    <row r="5895" spans="1:17" x14ac:dyDescent="0.25">
      <c r="A5895" s="5">
        <v>41415</v>
      </c>
      <c r="B5895">
        <v>13.578929</v>
      </c>
      <c r="C5895">
        <v>28.867609000000002</v>
      </c>
      <c r="D5895" s="10">
        <f t="shared" si="195"/>
        <v>-7.4101035823328585E-3</v>
      </c>
      <c r="E5895" s="6">
        <f t="shared" si="188"/>
        <v>1.9789865332240173E-2</v>
      </c>
      <c r="F5895" s="17">
        <f t="shared" si="191"/>
        <v>-3.3536068679400628E-2</v>
      </c>
      <c r="G5895" s="17">
        <f t="shared" si="192"/>
        <v>-3.2872603275228444E-2</v>
      </c>
      <c r="H5895">
        <f t="shared" si="189"/>
        <v>3.5356998735209909E-4</v>
      </c>
      <c r="I5895">
        <f t="shared" si="190"/>
        <v>1.880345679262457E-2</v>
      </c>
      <c r="J5895" s="19">
        <f>AVERAGE(D5651:D5894)-I5895*_xlfn.NORM.S.INV(0.95)</f>
        <v>-3.1891841180754082E-2</v>
      </c>
      <c r="K5895" s="26">
        <f t="shared" si="193"/>
        <v>0</v>
      </c>
      <c r="L5895" s="4">
        <f>0.94*L5894+(1-0.94)*D5894^2</f>
        <v>3.5356998735209909E-4</v>
      </c>
      <c r="M5895" s="4">
        <f t="shared" si="194"/>
        <v>1.880345679262457E-2</v>
      </c>
      <c r="N5895" s="4">
        <f>D5895/M5895</f>
        <v>-0.39408198524642463</v>
      </c>
      <c r="O5895" s="18">
        <f>AVERAGE(D5651:D5894)-M5895*_xlfn.PERCENTILE.EXC(N5651:N5894,0.95)</f>
        <v>-2.8126259486880113E-2</v>
      </c>
      <c r="P5895" s="4">
        <f>LN(C5895/C5894)</f>
        <v>-6.5782045684232571E-3</v>
      </c>
      <c r="Q5895">
        <f>$Y$3*D5895+$Y$4*P5895</f>
        <v>-6.7526745474500785E-3</v>
      </c>
    </row>
    <row r="5896" spans="1:17" x14ac:dyDescent="0.25">
      <c r="A5896" s="5">
        <v>41416</v>
      </c>
      <c r="B5896">
        <v>13.631126999999999</v>
      </c>
      <c r="C5896">
        <v>28.668807999999999</v>
      </c>
      <c r="D5896" s="10">
        <f t="shared" si="195"/>
        <v>3.8366745022384778E-3</v>
      </c>
      <c r="E5896" s="6">
        <f t="shared" si="188"/>
        <v>1.9792096491072771E-2</v>
      </c>
      <c r="F5896" s="17">
        <f t="shared" si="191"/>
        <v>-3.3593827235249521E-2</v>
      </c>
      <c r="G5896" s="17">
        <f t="shared" si="192"/>
        <v>-3.2872603275228444E-2</v>
      </c>
      <c r="H5896">
        <f t="shared" si="189"/>
        <v>3.3565036621702724E-4</v>
      </c>
      <c r="I5896">
        <f t="shared" si="190"/>
        <v>1.8320763254215892E-2</v>
      </c>
      <c r="J5896" s="19">
        <f>AVERAGE(D5652:D5895)-I5896*_xlfn.NORM.S.INV(0.95)</f>
        <v>-3.1177369353849335E-2</v>
      </c>
      <c r="K5896" s="26">
        <f t="shared" si="193"/>
        <v>0</v>
      </c>
      <c r="L5896" s="4">
        <f>0.94*L5895+(1-0.94)*D5895^2</f>
        <v>3.3565036621702724E-4</v>
      </c>
      <c r="M5896" s="4">
        <f t="shared" si="194"/>
        <v>1.8320763254215892E-2</v>
      </c>
      <c r="N5896" s="4">
        <f>D5896/M5896</f>
        <v>0.20941673930291083</v>
      </c>
      <c r="O5896" s="18">
        <f>AVERAGE(D5652:D5895)-M5896*_xlfn.PERCENTILE.EXC(N5652:N5895,0.95)</f>
        <v>-2.7508451904854844E-2</v>
      </c>
      <c r="P5896" s="4">
        <f>LN(C5896/C5895)</f>
        <v>-6.9104682391820608E-3</v>
      </c>
      <c r="Q5896">
        <f>$Y$3*D5896+$Y$4*P5896</f>
        <v>-4.6565242660044888E-3</v>
      </c>
    </row>
    <row r="5897" spans="1:17" x14ac:dyDescent="0.25">
      <c r="A5897" s="5">
        <v>41417</v>
      </c>
      <c r="B5897">
        <v>13.655526</v>
      </c>
      <c r="C5897">
        <v>28.287770999999999</v>
      </c>
      <c r="D5897" s="10">
        <f t="shared" si="195"/>
        <v>1.7883473288358995E-3</v>
      </c>
      <c r="E5897" s="6">
        <f t="shared" si="188"/>
        <v>1.9708889926285954E-2</v>
      </c>
      <c r="F5897" s="17">
        <f t="shared" si="191"/>
        <v>-3.3571572078015179E-2</v>
      </c>
      <c r="G5897" s="17">
        <f t="shared" si="192"/>
        <v>-3.2872603275228444E-2</v>
      </c>
      <c r="H5897">
        <f t="shared" si="189"/>
        <v>3.1639454851817316E-4</v>
      </c>
      <c r="I5897">
        <f t="shared" si="190"/>
        <v>1.7787482916876495E-2</v>
      </c>
      <c r="J5897" s="19">
        <f>AVERAGE(D5653:D5896)-I5897*_xlfn.NORM.S.INV(0.95)</f>
        <v>-3.0274276169862276E-2</v>
      </c>
      <c r="K5897" s="26">
        <f t="shared" si="193"/>
        <v>0</v>
      </c>
      <c r="L5897" s="4">
        <f>0.94*L5896+(1-0.94)*D5896^2</f>
        <v>3.1639454851817316E-4</v>
      </c>
      <c r="M5897" s="4">
        <f t="shared" si="194"/>
        <v>1.7787482916876495E-2</v>
      </c>
      <c r="N5897" s="4">
        <f>D5897/M5897</f>
        <v>0.10053965123638391</v>
      </c>
      <c r="O5897" s="18">
        <f>AVERAGE(D5653:D5896)-M5897*_xlfn.PERCENTILE.EXC(N5653:N5896,0.95)</f>
        <v>-2.6712153481965959E-2</v>
      </c>
      <c r="P5897" s="4">
        <f>LN(C5897/C5896)</f>
        <v>-1.3380111353048332E-2</v>
      </c>
      <c r="Q5897">
        <f>$Y$3*D5897+$Y$4*P5897</f>
        <v>-1.0198907115697058E-2</v>
      </c>
    </row>
    <row r="5898" spans="1:17" x14ac:dyDescent="0.25">
      <c r="A5898" s="5">
        <v>41418</v>
      </c>
      <c r="B5898">
        <v>13.74849</v>
      </c>
      <c r="C5898">
        <v>28.387170999999999</v>
      </c>
      <c r="D5898" s="10">
        <f t="shared" si="195"/>
        <v>6.7847250281458122E-3</v>
      </c>
      <c r="E5898" s="6">
        <f t="shared" si="188"/>
        <v>1.9710268698757499E-2</v>
      </c>
      <c r="F5898" s="17">
        <f t="shared" si="191"/>
        <v>-3.3306872507255482E-2</v>
      </c>
      <c r="G5898" s="17">
        <f t="shared" si="192"/>
        <v>-3.2872603275228444E-2</v>
      </c>
      <c r="H5898">
        <f t="shared" si="189"/>
        <v>2.9760276677719599E-4</v>
      </c>
      <c r="I5898">
        <f t="shared" si="190"/>
        <v>1.7251167113479481E-2</v>
      </c>
      <c r="J5898" s="19">
        <f>AVERAGE(D5654:D5897)-I5898*_xlfn.NORM.S.INV(0.95)</f>
        <v>-2.9264278224569382E-2</v>
      </c>
      <c r="K5898" s="26">
        <f t="shared" si="193"/>
        <v>0</v>
      </c>
      <c r="L5898" s="4">
        <f>0.94*L5897+(1-0.94)*D5897^2</f>
        <v>2.9760276677719599E-4</v>
      </c>
      <c r="M5898" s="4">
        <f t="shared" si="194"/>
        <v>1.7251167113479481E-2</v>
      </c>
      <c r="N5898" s="4">
        <f>D5898/M5898</f>
        <v>0.39329078337224249</v>
      </c>
      <c r="O5898" s="18">
        <f>AVERAGE(D5654:D5897)-M5898*_xlfn.PERCENTILE.EXC(N5654:N5897,0.95)</f>
        <v>-2.5809558180435843E-2</v>
      </c>
      <c r="P5898" s="4">
        <f>LN(C5898/C5897)</f>
        <v>3.5077266393786508E-3</v>
      </c>
      <c r="Q5898">
        <f>$Y$3*D5898+$Y$4*P5898</f>
        <v>4.1949949623355355E-3</v>
      </c>
    </row>
    <row r="5899" spans="1:17" x14ac:dyDescent="0.25">
      <c r="A5899" s="5">
        <v>41422</v>
      </c>
      <c r="B5899">
        <v>13.633906</v>
      </c>
      <c r="C5899">
        <v>29.008430000000001</v>
      </c>
      <c r="D5899" s="10">
        <f t="shared" si="195"/>
        <v>-8.3692215118629232E-3</v>
      </c>
      <c r="E5899" s="6">
        <f t="shared" si="188"/>
        <v>1.9715774978203073E-2</v>
      </c>
      <c r="F5899" s="17">
        <f t="shared" si="191"/>
        <v>-3.3305372231470384E-2</v>
      </c>
      <c r="G5899" s="17">
        <f t="shared" si="192"/>
        <v>-3.2872603275228444E-2</v>
      </c>
      <c r="H5899">
        <f t="shared" si="189"/>
        <v>2.8250855039301708E-4</v>
      </c>
      <c r="I5899">
        <f t="shared" si="190"/>
        <v>1.6807990670898682E-2</v>
      </c>
      <c r="J5899" s="19">
        <f>AVERAGE(D5655:D5898)-I5899*_xlfn.NORM.S.INV(0.95)</f>
        <v>-2.8531549690925244E-2</v>
      </c>
      <c r="K5899" s="26">
        <f t="shared" si="193"/>
        <v>0</v>
      </c>
      <c r="L5899" s="4">
        <f>0.94*L5898+(1-0.94)*D5898^2</f>
        <v>2.8250855039301708E-4</v>
      </c>
      <c r="M5899" s="4">
        <f t="shared" si="194"/>
        <v>1.6807990670898682E-2</v>
      </c>
      <c r="N5899" s="4">
        <f>D5899/M5899</f>
        <v>-0.49793111358357517</v>
      </c>
      <c r="O5899" s="18">
        <f>AVERAGE(D5655:D5898)-M5899*_xlfn.PERCENTILE.EXC(N5655:N5898,0.95)</f>
        <v>-2.516558019504159E-2</v>
      </c>
      <c r="P5899" s="4">
        <f>LN(C5899/C5898)</f>
        <v>2.1649159643179983E-2</v>
      </c>
      <c r="Q5899">
        <f>$Y$3*D5899+$Y$4*P5899</f>
        <v>1.5353556158898631E-2</v>
      </c>
    </row>
    <row r="5900" spans="1:17" x14ac:dyDescent="0.25">
      <c r="A5900" s="5">
        <v>41423</v>
      </c>
      <c r="B5900">
        <v>13.742311000000001</v>
      </c>
      <c r="C5900">
        <v>28.892461999999998</v>
      </c>
      <c r="D5900" s="10">
        <f t="shared" si="195"/>
        <v>7.9196893135066292E-3</v>
      </c>
      <c r="E5900" s="6">
        <f t="shared" si="188"/>
        <v>1.9696817958825968E-2</v>
      </c>
      <c r="F5900" s="17">
        <f t="shared" si="191"/>
        <v>-3.3338113294541741E-2</v>
      </c>
      <c r="G5900" s="17">
        <f t="shared" si="192"/>
        <v>-3.2872603275228444E-2</v>
      </c>
      <c r="H5900">
        <f t="shared" si="189"/>
        <v>2.6976066949231382E-4</v>
      </c>
      <c r="I5900">
        <f t="shared" si="190"/>
        <v>1.642439251516822E-2</v>
      </c>
      <c r="J5900" s="19">
        <f>AVERAGE(D5656:D5899)-I5900*_xlfn.NORM.S.INV(0.95)</f>
        <v>-2.7924270912534396E-2</v>
      </c>
      <c r="K5900" s="26">
        <f t="shared" si="193"/>
        <v>0</v>
      </c>
      <c r="L5900" s="4">
        <f>0.94*L5899+(1-0.94)*D5899^2</f>
        <v>2.6976066949231382E-4</v>
      </c>
      <c r="M5900" s="4">
        <f t="shared" si="194"/>
        <v>1.642439251516822E-2</v>
      </c>
      <c r="N5900" s="4">
        <f>D5900/M5900</f>
        <v>0.48219069936331921</v>
      </c>
      <c r="O5900" s="18">
        <f>AVERAGE(D5656:D5899)-M5900*_xlfn.PERCENTILE.EXC(N5656:N5899,0.95)</f>
        <v>-2.4635120812624201E-2</v>
      </c>
      <c r="P5900" s="4">
        <f>LN(C5900/C5899)</f>
        <v>-4.0057467532131231E-3</v>
      </c>
      <c r="Q5900">
        <f>$Y$3*D5900+$Y$4*P5900</f>
        <v>-1.5046852714015785E-3</v>
      </c>
    </row>
    <row r="5901" spans="1:17" x14ac:dyDescent="0.25">
      <c r="A5901" s="5">
        <v>41424</v>
      </c>
      <c r="B5901">
        <v>13.947077999999999</v>
      </c>
      <c r="C5901">
        <v>29.016708000000001</v>
      </c>
      <c r="D5901" s="10">
        <f t="shared" si="195"/>
        <v>1.4790556259530319E-2</v>
      </c>
      <c r="E5901" s="6">
        <f t="shared" si="188"/>
        <v>1.9722250683395483E-2</v>
      </c>
      <c r="F5901" s="17">
        <f t="shared" si="191"/>
        <v>-3.3336837472696321E-2</v>
      </c>
      <c r="G5901" s="17">
        <f t="shared" si="192"/>
        <v>-3.2872603275228444E-2</v>
      </c>
      <c r="H5901">
        <f t="shared" si="189"/>
        <v>2.5733831805212323E-4</v>
      </c>
      <c r="I5901">
        <f t="shared" si="190"/>
        <v>1.6041767921651379E-2</v>
      </c>
      <c r="J5901" s="19">
        <f>AVERAGE(D5657:D5900)-I5901*_xlfn.NORM.S.INV(0.95)</f>
        <v>-2.7324815162360586E-2</v>
      </c>
      <c r="K5901" s="26">
        <f t="shared" si="193"/>
        <v>0</v>
      </c>
      <c r="L5901" s="4">
        <f>0.94*L5900+(1-0.94)*D5900^2</f>
        <v>2.5733831805212323E-4</v>
      </c>
      <c r="M5901" s="4">
        <f t="shared" si="194"/>
        <v>1.6041767921651379E-2</v>
      </c>
      <c r="N5901" s="4">
        <f>D5901/M5901</f>
        <v>0.9220028822114853</v>
      </c>
      <c r="O5901" s="18">
        <f>AVERAGE(D5657:D5900)-M5901*_xlfn.PERCENTILE.EXC(N5657:N5900,0.95)</f>
        <v>-2.4112289492780568E-2</v>
      </c>
      <c r="P5901" s="4">
        <f>LN(C5901/C5900)</f>
        <v>4.291071367388496E-3</v>
      </c>
      <c r="Q5901">
        <f>$Y$3*D5901+$Y$4*P5901</f>
        <v>6.4930753105299447E-3</v>
      </c>
    </row>
    <row r="5902" spans="1:17" x14ac:dyDescent="0.25">
      <c r="A5902" s="5">
        <v>41425</v>
      </c>
      <c r="B5902">
        <v>13.889946</v>
      </c>
      <c r="C5902">
        <v>28.909026999999998</v>
      </c>
      <c r="D5902" s="10">
        <f t="shared" si="195"/>
        <v>-4.1047548917675925E-3</v>
      </c>
      <c r="E5902" s="6">
        <f t="shared" si="188"/>
        <v>1.9697191862689322E-2</v>
      </c>
      <c r="F5902" s="17">
        <f t="shared" si="191"/>
        <v>-3.3319917471759608E-2</v>
      </c>
      <c r="G5902" s="17">
        <f t="shared" si="192"/>
        <v>-3.2872603275228444E-2</v>
      </c>
      <c r="H5902">
        <f t="shared" si="189"/>
        <v>2.5502365223697575E-4</v>
      </c>
      <c r="I5902">
        <f t="shared" si="190"/>
        <v>1.5969459985765821E-2</v>
      </c>
      <c r="J5902" s="19">
        <f>AVERAGE(D5658:D5901)-I5902*_xlfn.NORM.S.INV(0.95)</f>
        <v>-2.7147126081573714E-2</v>
      </c>
      <c r="K5902" s="26">
        <f t="shared" si="193"/>
        <v>0</v>
      </c>
      <c r="L5902" s="4">
        <f>0.94*L5901+(1-0.94)*D5901^2</f>
        <v>2.5502365223697575E-4</v>
      </c>
      <c r="M5902" s="4">
        <f t="shared" si="194"/>
        <v>1.5969459985765821E-2</v>
      </c>
      <c r="N5902" s="4">
        <f>D5902/M5902</f>
        <v>-0.25703780186846109</v>
      </c>
      <c r="O5902" s="18">
        <f>AVERAGE(D5658:D5901)-M5902*_xlfn.PERCENTILE.EXC(N5658:N5901,0.95)</f>
        <v>-2.3949080804758462E-2</v>
      </c>
      <c r="P5902" s="4">
        <f>LN(C5902/C5901)</f>
        <v>-3.7179027262312135E-3</v>
      </c>
      <c r="Q5902">
        <f>$Y$3*D5902+$Y$4*P5902</f>
        <v>-3.7990352772729759E-3</v>
      </c>
    </row>
    <row r="5903" spans="1:17" x14ac:dyDescent="0.25">
      <c r="A5903" s="5">
        <v>41428</v>
      </c>
      <c r="B5903">
        <v>13.920522</v>
      </c>
      <c r="C5903">
        <v>29.480582999999999</v>
      </c>
      <c r="D5903" s="10">
        <f t="shared" si="195"/>
        <v>2.1988851334557922E-3</v>
      </c>
      <c r="E5903" s="6">
        <f t="shared" si="188"/>
        <v>1.9674872317650447E-2</v>
      </c>
      <c r="F5903" s="17">
        <f t="shared" si="191"/>
        <v>-3.3356709860699767E-2</v>
      </c>
      <c r="G5903" s="17">
        <f t="shared" si="192"/>
        <v>-3.2872603275228444E-2</v>
      </c>
      <c r="H5903">
        <f t="shared" si="189"/>
        <v>2.4073317386604659E-4</v>
      </c>
      <c r="I5903">
        <f t="shared" si="190"/>
        <v>1.5515578425119915E-2</v>
      </c>
      <c r="J5903" s="19">
        <f>AVERAGE(D5659:D5902)-I5903*_xlfn.NORM.S.INV(0.95)</f>
        <v>-2.6478567831404721E-2</v>
      </c>
      <c r="K5903" s="26">
        <f t="shared" si="193"/>
        <v>0</v>
      </c>
      <c r="L5903" s="4">
        <f>0.94*L5902+(1-0.94)*D5902^2</f>
        <v>2.4073317386604659E-4</v>
      </c>
      <c r="M5903" s="4">
        <f t="shared" si="194"/>
        <v>1.5515578425119915E-2</v>
      </c>
      <c r="N5903" s="4">
        <f>D5903/M5903</f>
        <v>0.14172111881409266</v>
      </c>
      <c r="O5903" s="18">
        <f>AVERAGE(D5659:D5902)-M5903*_xlfn.PERCENTILE.EXC(N5659:N5902,0.95)</f>
        <v>-2.3371416910600941E-2</v>
      </c>
      <c r="P5903" s="4">
        <f>LN(C5903/C5902)</f>
        <v>1.9577943957455234E-2</v>
      </c>
      <c r="Q5903">
        <f>$Y$3*D5903+$Y$4*P5903</f>
        <v>1.5933121716015977E-2</v>
      </c>
    </row>
    <row r="5904" spans="1:17" x14ac:dyDescent="0.25">
      <c r="A5904" s="5">
        <v>41429</v>
      </c>
      <c r="B5904">
        <v>13.876972</v>
      </c>
      <c r="C5904">
        <v>28.983581999999998</v>
      </c>
      <c r="D5904" s="10">
        <f t="shared" si="195"/>
        <v>-3.1333785435028144E-3</v>
      </c>
      <c r="E5904" s="6">
        <f t="shared" si="188"/>
        <v>1.966577467763166E-2</v>
      </c>
      <c r="F5904" s="17">
        <f t="shared" si="191"/>
        <v>-3.3245853290458954E-2</v>
      </c>
      <c r="G5904" s="17">
        <f t="shared" si="192"/>
        <v>-3.2872603275228444E-2</v>
      </c>
      <c r="H5904">
        <f t="shared" si="189"/>
        <v>2.2657928918389176E-4</v>
      </c>
      <c r="I5904">
        <f t="shared" si="190"/>
        <v>1.5052550919491745E-2</v>
      </c>
      <c r="J5904" s="19">
        <f>AVERAGE(D5660:D5903)-I5904*_xlfn.NORM.S.INV(0.95)</f>
        <v>-2.5642811173762218E-2</v>
      </c>
      <c r="K5904" s="26">
        <f t="shared" si="193"/>
        <v>0</v>
      </c>
      <c r="L5904" s="4">
        <f>0.94*L5903+(1-0.94)*D5903^2</f>
        <v>2.2657928918389176E-4</v>
      </c>
      <c r="M5904" s="4">
        <f t="shared" si="194"/>
        <v>1.5052550919491745E-2</v>
      </c>
      <c r="N5904" s="4">
        <f>D5904/M5904</f>
        <v>-0.2081626270697654</v>
      </c>
      <c r="O5904" s="18">
        <f>AVERAGE(D5660:D5903)-M5904*_xlfn.PERCENTILE.EXC(N5660:N5903,0.95)</f>
        <v>-2.262838617661081E-2</v>
      </c>
      <c r="P5904" s="4">
        <f>LN(C5904/C5903)</f>
        <v>-1.7002311506143269E-2</v>
      </c>
      <c r="Q5904">
        <f>$Y$3*D5904+$Y$4*P5904</f>
        <v>-1.409365023517411E-2</v>
      </c>
    </row>
    <row r="5905" spans="1:17" x14ac:dyDescent="0.25">
      <c r="A5905" s="5">
        <v>41430</v>
      </c>
      <c r="B5905">
        <v>13.747252</v>
      </c>
      <c r="C5905">
        <v>28.809629000000001</v>
      </c>
      <c r="D5905" s="10">
        <f t="shared" si="195"/>
        <v>-9.3918260661185887E-3</v>
      </c>
      <c r="E5905" s="6">
        <f t="shared" si="188"/>
        <v>1.9669434206740444E-2</v>
      </c>
      <c r="F5905" s="17">
        <f t="shared" si="191"/>
        <v>-3.3279380563251394E-2</v>
      </c>
      <c r="G5905" s="17">
        <f t="shared" si="192"/>
        <v>-3.2872603275228444E-2</v>
      </c>
      <c r="H5905">
        <f t="shared" si="189"/>
        <v>2.1357361549867126E-4</v>
      </c>
      <c r="I5905">
        <f t="shared" si="190"/>
        <v>1.4614158049599412E-2</v>
      </c>
      <c r="J5905" s="19">
        <f>AVERAGE(D5661:D5904)-I5905*_xlfn.NORM.S.INV(0.95)</f>
        <v>-2.4970210630664187E-2</v>
      </c>
      <c r="K5905" s="26">
        <f t="shared" si="193"/>
        <v>0</v>
      </c>
      <c r="L5905" s="4">
        <f>0.94*L5904+(1-0.94)*D5904^2</f>
        <v>2.1357361549867126E-4</v>
      </c>
      <c r="M5905" s="4">
        <f t="shared" si="194"/>
        <v>1.4614158049599412E-2</v>
      </c>
      <c r="N5905" s="4">
        <f>D5905/M5905</f>
        <v>-0.64265255885719863</v>
      </c>
      <c r="O5905" s="18">
        <f>AVERAGE(D5661:D5904)-M5905*_xlfn.PERCENTILE.EXC(N5661:N5904,0.95)</f>
        <v>-2.2043578223130605E-2</v>
      </c>
      <c r="P5905" s="4">
        <f>LN(C5905/C5904)</f>
        <v>-6.019860198428463E-3</v>
      </c>
      <c r="Q5905">
        <f>$Y$3*D5905+$Y$4*P5905</f>
        <v>-6.7270455711460533E-3</v>
      </c>
    </row>
    <row r="5906" spans="1:17" x14ac:dyDescent="0.25">
      <c r="A5906" s="5">
        <v>41431</v>
      </c>
      <c r="B5906">
        <v>13.541869</v>
      </c>
      <c r="C5906">
        <v>28.958727</v>
      </c>
      <c r="D5906" s="10">
        <f t="shared" si="195"/>
        <v>-1.5052656184915103E-2</v>
      </c>
      <c r="E5906" s="6">
        <f t="shared" si="188"/>
        <v>1.9690081153951721E-2</v>
      </c>
      <c r="F5906" s="17">
        <f t="shared" si="191"/>
        <v>-3.32953378839786E-2</v>
      </c>
      <c r="G5906" s="17">
        <f t="shared" si="192"/>
        <v>-3.2872603275228444E-2</v>
      </c>
      <c r="H5906">
        <f t="shared" si="189"/>
        <v>2.0605158238012444E-4</v>
      </c>
      <c r="I5906">
        <f t="shared" si="190"/>
        <v>1.435449693929134E-2</v>
      </c>
      <c r="J5906" s="19">
        <f>AVERAGE(D5662:D5905)-I5906*_xlfn.NORM.S.INV(0.95)</f>
        <v>-2.4553044042595399E-2</v>
      </c>
      <c r="K5906" s="26">
        <f t="shared" si="193"/>
        <v>0</v>
      </c>
      <c r="L5906" s="4">
        <f>0.94*L5905+(1-0.94)*D5905^2</f>
        <v>2.0605158238012444E-4</v>
      </c>
      <c r="M5906" s="4">
        <f t="shared" si="194"/>
        <v>1.435449693929134E-2</v>
      </c>
      <c r="N5906" s="4">
        <f>D5906/M5906</f>
        <v>-1.0486369706006731</v>
      </c>
      <c r="O5906" s="18">
        <f>AVERAGE(D5662:D5905)-M5906*_xlfn.PERCENTILE.EXC(N5662:N5905,0.95)</f>
        <v>-2.1678411388850207E-2</v>
      </c>
      <c r="P5906" s="4">
        <f>LN(C5906/C5905)</f>
        <v>5.161937828627684E-3</v>
      </c>
      <c r="Q5906">
        <f>$Y$3*D5906+$Y$4*P5906</f>
        <v>9.2243311157822827E-4</v>
      </c>
    </row>
    <row r="5907" spans="1:17" x14ac:dyDescent="0.25">
      <c r="A5907" s="5">
        <v>41432</v>
      </c>
      <c r="B5907">
        <v>13.645334</v>
      </c>
      <c r="C5907">
        <v>29.546854</v>
      </c>
      <c r="D5907" s="10">
        <f t="shared" si="195"/>
        <v>7.6113382828019672E-3</v>
      </c>
      <c r="E5907" s="6">
        <f t="shared" si="188"/>
        <v>1.969460015864424E-2</v>
      </c>
      <c r="F5907" s="17">
        <f t="shared" si="191"/>
        <v>-3.3386475503212137E-2</v>
      </c>
      <c r="G5907" s="17">
        <f t="shared" si="192"/>
        <v>-3.2872603275228444E-2</v>
      </c>
      <c r="H5907">
        <f t="shared" si="189"/>
        <v>2.0728343493059274E-4</v>
      </c>
      <c r="I5907">
        <f t="shared" si="190"/>
        <v>1.4397341245194987E-2</v>
      </c>
      <c r="J5907" s="19">
        <f>AVERAGE(D5663:D5906)-I5907*_xlfn.NORM.S.INV(0.95)</f>
        <v>-2.4680693067782821E-2</v>
      </c>
      <c r="K5907" s="26">
        <f t="shared" si="193"/>
        <v>0</v>
      </c>
      <c r="L5907" s="4">
        <f>0.94*L5906+(1-0.94)*D5906^2</f>
        <v>2.0728343493059274E-4</v>
      </c>
      <c r="M5907" s="4">
        <f t="shared" si="194"/>
        <v>1.4397341245194987E-2</v>
      </c>
      <c r="N5907" s="4">
        <f>D5907/M5907</f>
        <v>0.52866276857487138</v>
      </c>
      <c r="O5907" s="18">
        <f>AVERAGE(D5663:D5906)-M5907*_xlfn.PERCENTILE.EXC(N5663:N5906,0.95)</f>
        <v>-2.1797480410064064E-2</v>
      </c>
      <c r="P5907" s="4">
        <f>LN(C5907/C5906)</f>
        <v>2.0105665194422292E-2</v>
      </c>
      <c r="Q5907">
        <f>$Y$3*D5907+$Y$4*P5907</f>
        <v>1.7485293108656669E-2</v>
      </c>
    </row>
    <row r="5908" spans="1:17" x14ac:dyDescent="0.25">
      <c r="A5908" s="5">
        <v>41435</v>
      </c>
      <c r="B5908">
        <v>13.555146000000001</v>
      </c>
      <c r="C5908">
        <v>29.381187000000001</v>
      </c>
      <c r="D5908" s="10">
        <f t="shared" si="195"/>
        <v>-6.6313778655740559E-3</v>
      </c>
      <c r="E5908" s="6">
        <f t="shared" si="188"/>
        <v>1.9651350528438288E-2</v>
      </c>
      <c r="F5908" s="17">
        <f t="shared" si="191"/>
        <v>-3.3381318483015517E-2</v>
      </c>
      <c r="G5908" s="17">
        <f t="shared" si="192"/>
        <v>-3.2872603275228444E-2</v>
      </c>
      <c r="H5908">
        <f t="shared" si="189"/>
        <v>1.9832237706207196E-4</v>
      </c>
      <c r="I5908">
        <f t="shared" si="190"/>
        <v>1.4082697790624918E-2</v>
      </c>
      <c r="J5908" s="19">
        <f>AVERAGE(D5664:D5907)-I5908*_xlfn.NORM.S.INV(0.95)</f>
        <v>-2.415056051888138E-2</v>
      </c>
      <c r="K5908" s="26">
        <f t="shared" si="193"/>
        <v>0</v>
      </c>
      <c r="L5908" s="4">
        <f>0.94*L5907+(1-0.94)*D5907^2</f>
        <v>1.9832237706207196E-4</v>
      </c>
      <c r="M5908" s="4">
        <f t="shared" si="194"/>
        <v>1.4082697790624918E-2</v>
      </c>
      <c r="N5908" s="4">
        <f>D5908/M5908</f>
        <v>-0.47088831729305963</v>
      </c>
      <c r="O5908" s="18">
        <f>AVERAGE(D5664:D5907)-M5908*_xlfn.PERCENTILE.EXC(N5664:N5907,0.95)</f>
        <v>-2.1330358383413562E-2</v>
      </c>
      <c r="P5908" s="4">
        <f>LN(C5908/C5907)</f>
        <v>-5.6227030001005504E-3</v>
      </c>
      <c r="Q5908">
        <f>$Y$3*D5908+$Y$4*P5908</f>
        <v>-5.8342472857428563E-3</v>
      </c>
    </row>
    <row r="5909" spans="1:17" x14ac:dyDescent="0.25">
      <c r="A5909" s="5">
        <v>41436</v>
      </c>
      <c r="B5909">
        <v>13.515305</v>
      </c>
      <c r="C5909">
        <v>28.859324000000001</v>
      </c>
      <c r="D5909" s="10">
        <f t="shared" si="195"/>
        <v>-2.9435068345163825E-3</v>
      </c>
      <c r="E5909" s="6">
        <f t="shared" si="188"/>
        <v>1.9650126834853104E-2</v>
      </c>
      <c r="F5909" s="17">
        <f t="shared" si="191"/>
        <v>-3.341968616856044E-2</v>
      </c>
      <c r="G5909" s="17">
        <f t="shared" si="192"/>
        <v>-3.2872603275228444E-2</v>
      </c>
      <c r="H5909">
        <f t="shared" si="189"/>
        <v>1.8906154478210918E-4</v>
      </c>
      <c r="I5909">
        <f t="shared" si="190"/>
        <v>1.3749965264760097E-2</v>
      </c>
      <c r="J5909" s="19">
        <f>AVERAGE(D5665:D5908)-I5909*_xlfn.NORM.S.INV(0.95)</f>
        <v>-2.3712771213561395E-2</v>
      </c>
      <c r="K5909" s="26">
        <f t="shared" si="193"/>
        <v>0</v>
      </c>
      <c r="L5909" s="4">
        <f>0.94*L5908+(1-0.94)*D5908^2</f>
        <v>1.8906154478210918E-4</v>
      </c>
      <c r="M5909" s="4">
        <f t="shared" si="194"/>
        <v>1.3749965264760097E-2</v>
      </c>
      <c r="N5909" s="4">
        <f>D5909/M5909</f>
        <v>-0.21407376512145243</v>
      </c>
      <c r="O5909" s="18">
        <f>AVERAGE(D5665:D5908)-M5909*_xlfn.PERCENTILE.EXC(N5665:N5908,0.95)</f>
        <v>-2.0959202119144014E-2</v>
      </c>
      <c r="P5909" s="4">
        <f>LN(C5909/C5908)</f>
        <v>-1.7921441915402993E-2</v>
      </c>
      <c r="Q5909">
        <f>$Y$3*D5909+$Y$4*P5909</f>
        <v>-1.4780195230728639E-2</v>
      </c>
    </row>
    <row r="5910" spans="1:17" x14ac:dyDescent="0.25">
      <c r="A5910" s="5">
        <v>41437</v>
      </c>
      <c r="B5910">
        <v>13.348219</v>
      </c>
      <c r="C5910">
        <v>28.991858000000001</v>
      </c>
      <c r="D5910" s="10">
        <f t="shared" si="195"/>
        <v>-1.2439779284453957E-2</v>
      </c>
      <c r="E5910" s="6">
        <f t="shared" si="188"/>
        <v>1.9663135778575758E-2</v>
      </c>
      <c r="F5910" s="17">
        <f t="shared" si="191"/>
        <v>-3.344112473870315E-2</v>
      </c>
      <c r="G5910" s="17">
        <f t="shared" si="192"/>
        <v>-3.2872603275228444E-2</v>
      </c>
      <c r="H5910">
        <f t="shared" si="189"/>
        <v>1.7823770604427329E-4</v>
      </c>
      <c r="I5910">
        <f t="shared" si="190"/>
        <v>1.3350569502619479E-2</v>
      </c>
      <c r="J5910" s="19">
        <f>AVERAGE(D5666:D5909)-I5910*_xlfn.NORM.S.INV(0.95)</f>
        <v>-2.3079275012589932E-2</v>
      </c>
      <c r="K5910" s="26">
        <f t="shared" si="193"/>
        <v>0</v>
      </c>
      <c r="L5910" s="4">
        <f>0.94*L5909+(1-0.94)*D5909^2</f>
        <v>1.7823770604427329E-4</v>
      </c>
      <c r="M5910" s="4">
        <f t="shared" si="194"/>
        <v>1.3350569502619479E-2</v>
      </c>
      <c r="N5910" s="4">
        <f>D5910/M5910</f>
        <v>-0.93177892388884098</v>
      </c>
      <c r="O5910" s="18">
        <f>AVERAGE(D5666:D5909)-M5910*_xlfn.PERCENTILE.EXC(N5666:N5909,0.95)</f>
        <v>-2.0405688944012644E-2</v>
      </c>
      <c r="P5910" s="4">
        <f>LN(C5910/C5909)</f>
        <v>4.5819022977355035E-3</v>
      </c>
      <c r="Q5910">
        <f>$Y$3*D5910+$Y$4*P5910</f>
        <v>1.0120309804357323E-3</v>
      </c>
    </row>
    <row r="5911" spans="1:17" x14ac:dyDescent="0.25">
      <c r="A5911" s="5">
        <v>41438</v>
      </c>
      <c r="B5911">
        <v>13.464656</v>
      </c>
      <c r="C5911">
        <v>28.759924000000002</v>
      </c>
      <c r="D5911" s="10">
        <f t="shared" si="195"/>
        <v>8.6852105140248301E-3</v>
      </c>
      <c r="E5911" s="6">
        <f t="shared" si="188"/>
        <v>1.9656168616200585E-2</v>
      </c>
      <c r="F5911" s="17">
        <f t="shared" si="191"/>
        <v>-3.3501838361683051E-2</v>
      </c>
      <c r="G5911" s="17">
        <f t="shared" si="192"/>
        <v>-3.2872603275228444E-2</v>
      </c>
      <c r="H5911">
        <f t="shared" si="189"/>
        <v>1.7682833020037268E-4</v>
      </c>
      <c r="I5911">
        <f t="shared" si="190"/>
        <v>1.3297681384375724E-2</v>
      </c>
      <c r="J5911" s="19">
        <f>AVERAGE(D5667:D5910)-I5911*_xlfn.NORM.S.INV(0.95)</f>
        <v>-2.3031597614188951E-2</v>
      </c>
      <c r="K5911" s="26">
        <f t="shared" si="193"/>
        <v>0</v>
      </c>
      <c r="L5911" s="4">
        <f>0.94*L5910+(1-0.94)*D5910^2</f>
        <v>1.7682833020037268E-4</v>
      </c>
      <c r="M5911" s="4">
        <f t="shared" si="194"/>
        <v>1.3297681384375724E-2</v>
      </c>
      <c r="N5911" s="4">
        <f>D5911/M5911</f>
        <v>0.65313720963638267</v>
      </c>
      <c r="O5911" s="18">
        <f>AVERAGE(D5667:D5910)-M5911*_xlfn.PERCENTILE.EXC(N5667:N5910,0.95)</f>
        <v>-2.0368602924211804E-2</v>
      </c>
      <c r="P5911" s="4">
        <f>LN(C5911/C5910)</f>
        <v>-8.0321416554597642E-3</v>
      </c>
      <c r="Q5911">
        <f>$Y$3*D5911+$Y$4*P5911</f>
        <v>-4.5260958089972892E-3</v>
      </c>
    </row>
    <row r="5912" spans="1:17" x14ac:dyDescent="0.25">
      <c r="A5912" s="5">
        <v>41439</v>
      </c>
      <c r="B5912">
        <v>13.282124</v>
      </c>
      <c r="C5912">
        <v>28.494855999999999</v>
      </c>
      <c r="D5912" s="10">
        <f t="shared" si="195"/>
        <v>-1.3649107202587897E-2</v>
      </c>
      <c r="E5912" s="6">
        <f t="shared" si="188"/>
        <v>1.9664577880937308E-2</v>
      </c>
      <c r="F5912" s="17">
        <f t="shared" si="191"/>
        <v>-3.3397924625427414E-2</v>
      </c>
      <c r="G5912" s="17">
        <f t="shared" si="192"/>
        <v>-3.2872603275228444E-2</v>
      </c>
      <c r="H5912">
        <f t="shared" si="189"/>
        <v>1.7074460328872596E-4</v>
      </c>
      <c r="I5912">
        <f t="shared" si="190"/>
        <v>1.3066927844322319E-2</v>
      </c>
      <c r="J5912" s="19">
        <f>AVERAGE(D5668:D5911)-I5912*_xlfn.NORM.S.INV(0.95)</f>
        <v>-2.2559588042946936E-2</v>
      </c>
      <c r="K5912" s="26">
        <f t="shared" si="193"/>
        <v>0</v>
      </c>
      <c r="L5912" s="4">
        <f>0.94*L5911+(1-0.94)*D5911^2</f>
        <v>1.7074460328872596E-4</v>
      </c>
      <c r="M5912" s="4">
        <f t="shared" si="194"/>
        <v>1.3066927844322319E-2</v>
      </c>
      <c r="N5912" s="4">
        <f>D5912/M5912</f>
        <v>-1.0445536521821799</v>
      </c>
      <c r="O5912" s="18">
        <f>AVERAGE(D5668:D5911)-M5912*_xlfn.PERCENTILE.EXC(N5668:N5911,0.95)</f>
        <v>-1.9942804074530442E-2</v>
      </c>
      <c r="P5912" s="4">
        <f>LN(C5912/C5911)</f>
        <v>-9.2593105342118395E-3</v>
      </c>
      <c r="Q5912">
        <f>$Y$3*D5912+$Y$4*P5912</f>
        <v>-1.017996042062559E-2</v>
      </c>
    </row>
    <row r="5913" spans="1:17" x14ac:dyDescent="0.25">
      <c r="A5913" s="5">
        <v>41442</v>
      </c>
      <c r="B5913">
        <v>13.342352</v>
      </c>
      <c r="C5913">
        <v>28.991858000000001</v>
      </c>
      <c r="D5913" s="10">
        <f t="shared" si="195"/>
        <v>4.5242657721248237E-3</v>
      </c>
      <c r="E5913" s="6">
        <f t="shared" si="188"/>
        <v>1.9631989030889949E-2</v>
      </c>
      <c r="F5913" s="17">
        <f t="shared" si="191"/>
        <v>-3.3499003522510798E-2</v>
      </c>
      <c r="G5913" s="17">
        <f t="shared" si="192"/>
        <v>-3.2872603275228444E-2</v>
      </c>
      <c r="H5913">
        <f t="shared" si="189"/>
        <v>1.7167781473706659E-4</v>
      </c>
      <c r="I5913">
        <f t="shared" si="190"/>
        <v>1.3102588093085525E-2</v>
      </c>
      <c r="J5913" s="19">
        <f>AVERAGE(D5669:D5912)-I5913*_xlfn.NORM.S.INV(0.95)</f>
        <v>-2.2705490819944281E-2</v>
      </c>
      <c r="K5913" s="26">
        <f t="shared" si="193"/>
        <v>0</v>
      </c>
      <c r="L5913" s="4">
        <f>0.94*L5912+(1-0.94)*D5912^2</f>
        <v>1.7167781473706659E-4</v>
      </c>
      <c r="M5913" s="4">
        <f t="shared" si="194"/>
        <v>1.3102588093085525E-2</v>
      </c>
      <c r="N5913" s="4">
        <f>D5913/M5913</f>
        <v>0.34529558129911458</v>
      </c>
      <c r="O5913" s="18">
        <f>AVERAGE(D5669:D5912)-M5913*_xlfn.PERCENTILE.EXC(N5669:N5912,0.95)</f>
        <v>-2.0081565527386026E-2</v>
      </c>
      <c r="P5913" s="4">
        <f>LN(C5913/C5912)</f>
        <v>1.7291452189671614E-2</v>
      </c>
      <c r="Q5913">
        <f>$Y$3*D5913+$Y$4*P5913</f>
        <v>1.4613854657691636E-2</v>
      </c>
    </row>
    <row r="5914" spans="1:17" x14ac:dyDescent="0.25">
      <c r="A5914" s="5">
        <v>41443</v>
      </c>
      <c r="B5914">
        <v>13.335248999999999</v>
      </c>
      <c r="C5914">
        <v>28.975286000000001</v>
      </c>
      <c r="D5914" s="10">
        <f t="shared" si="195"/>
        <v>-5.325066648869108E-4</v>
      </c>
      <c r="E5914" s="6">
        <f t="shared" si="188"/>
        <v>1.9630905361308747E-2</v>
      </c>
      <c r="F5914" s="17">
        <f t="shared" si="191"/>
        <v>-3.3346302466523849E-2</v>
      </c>
      <c r="G5914" s="17">
        <f t="shared" si="192"/>
        <v>-3.2872603275228444E-2</v>
      </c>
      <c r="H5914">
        <f t="shared" si="189"/>
        <v>1.626052846994518E-4</v>
      </c>
      <c r="I5914">
        <f t="shared" si="190"/>
        <v>1.2751677720968791E-2</v>
      </c>
      <c r="J5914" s="19">
        <f>AVERAGE(D5670:D5913)-I5914*_xlfn.NORM.S.INV(0.95)</f>
        <v>-2.2029197453844802E-2</v>
      </c>
      <c r="K5914" s="26">
        <f t="shared" si="193"/>
        <v>0</v>
      </c>
      <c r="L5914" s="4">
        <f>0.94*L5913+(1-0.94)*D5913^2</f>
        <v>1.626052846994518E-4</v>
      </c>
      <c r="M5914" s="4">
        <f t="shared" si="194"/>
        <v>1.2751677720968791E-2</v>
      </c>
      <c r="N5914" s="4">
        <f>D5914/M5914</f>
        <v>-4.1759733624012446E-2</v>
      </c>
      <c r="O5914" s="18">
        <f>AVERAGE(D5670:D5913)-M5914*_xlfn.PERCENTILE.EXC(N5670:N5913,0.95)</f>
        <v>-1.9475545499216176E-2</v>
      </c>
      <c r="P5914" s="4">
        <f>LN(C5914/C5913)</f>
        <v>-5.7177219051819422E-4</v>
      </c>
      <c r="Q5914">
        <f>$Y$3*D5914+$Y$4*P5914</f>
        <v>-5.6353723012177322E-4</v>
      </c>
    </row>
    <row r="5915" spans="1:17" x14ac:dyDescent="0.25">
      <c r="A5915" s="5">
        <v>41444</v>
      </c>
      <c r="B5915">
        <v>13.064385</v>
      </c>
      <c r="C5915">
        <v>28.652242999999999</v>
      </c>
      <c r="D5915" s="10">
        <f t="shared" si="195"/>
        <v>-2.0521004591577803E-2</v>
      </c>
      <c r="E5915" s="6">
        <f t="shared" si="188"/>
        <v>1.9667103902097607E-2</v>
      </c>
      <c r="F5915" s="17">
        <f t="shared" si="191"/>
        <v>-3.3355738551983705E-2</v>
      </c>
      <c r="G5915" s="17">
        <f t="shared" si="192"/>
        <v>-3.2872603275228444E-2</v>
      </c>
      <c r="H5915">
        <f t="shared" si="189"/>
        <v>1.5286598141837365E-4</v>
      </c>
      <c r="I5915">
        <f t="shared" si="190"/>
        <v>1.2363898309933386E-2</v>
      </c>
      <c r="J5915" s="19">
        <f>AVERAGE(D5671:D5914)-I5915*_xlfn.NORM.S.INV(0.95)</f>
        <v>-2.1402575646447021E-2</v>
      </c>
      <c r="K5915" s="26">
        <f t="shared" si="193"/>
        <v>0</v>
      </c>
      <c r="L5915" s="4">
        <f>0.94*L5914+(1-0.94)*D5914^2</f>
        <v>1.5286598141837365E-4</v>
      </c>
      <c r="M5915" s="4">
        <f t="shared" si="194"/>
        <v>1.2363898309933386E-2</v>
      </c>
      <c r="N5915" s="4">
        <f>D5915/M5915</f>
        <v>-1.659751971195917</v>
      </c>
      <c r="O5915" s="18">
        <f>AVERAGE(D5671:D5914)-M5915*_xlfn.PERCENTILE.EXC(N5671:N5914,0.95)</f>
        <v>-1.8926580426298675E-2</v>
      </c>
      <c r="P5915" s="4">
        <f>LN(C5915/C5914)</f>
        <v>-1.1211529955600602E-2</v>
      </c>
      <c r="Q5915">
        <f>$Y$3*D5915+$Y$4*P5915</f>
        <v>-1.3163959057369168E-2</v>
      </c>
    </row>
    <row r="5916" spans="1:17" x14ac:dyDescent="0.25">
      <c r="A5916" s="5">
        <v>41445</v>
      </c>
      <c r="B5916">
        <v>12.874136</v>
      </c>
      <c r="C5916">
        <v>27.741070000000001</v>
      </c>
      <c r="D5916" s="10">
        <f t="shared" si="195"/>
        <v>-1.4669488032062862E-2</v>
      </c>
      <c r="E5916" s="6">
        <f t="shared" si="188"/>
        <v>1.9678794584222118E-2</v>
      </c>
      <c r="F5916" s="17">
        <f t="shared" si="191"/>
        <v>-3.3517039788976279E-2</v>
      </c>
      <c r="G5916" s="17">
        <f t="shared" si="192"/>
        <v>-3.2872603275228444E-2</v>
      </c>
      <c r="H5916">
        <f t="shared" si="189"/>
        <v>1.6896072030012468E-4</v>
      </c>
      <c r="I5916">
        <f t="shared" si="190"/>
        <v>1.29984891545181E-2</v>
      </c>
      <c r="J5916" s="19">
        <f>AVERAGE(D5672:D5915)-I5916*_xlfn.NORM.S.INV(0.95)</f>
        <v>-2.2548144634678056E-2</v>
      </c>
      <c r="K5916" s="26">
        <f t="shared" si="193"/>
        <v>0</v>
      </c>
      <c r="L5916" s="4">
        <f>0.94*L5915+(1-0.94)*D5915^2</f>
        <v>1.6896072030012468E-4</v>
      </c>
      <c r="M5916" s="4">
        <f t="shared" si="194"/>
        <v>1.29984891545181E-2</v>
      </c>
      <c r="N5916" s="4">
        <f>D5916/M5916</f>
        <v>-1.1285533155185152</v>
      </c>
      <c r="O5916" s="18">
        <f>AVERAGE(D5672:D5915)-M5916*_xlfn.PERCENTILE.EXC(N5672:N5915,0.95)</f>
        <v>-1.9945066203510466E-2</v>
      </c>
      <c r="P5916" s="4">
        <f>LN(C5916/C5915)</f>
        <v>-3.2317743198254541E-2</v>
      </c>
      <c r="Q5916">
        <f>$Y$3*D5916+$Y$4*P5916</f>
        <v>-2.861646376743162E-2</v>
      </c>
    </row>
    <row r="5917" spans="1:17" x14ac:dyDescent="0.25">
      <c r="A5917" s="5">
        <v>41446</v>
      </c>
      <c r="B5917">
        <v>12.77098</v>
      </c>
      <c r="C5917">
        <v>27.55884</v>
      </c>
      <c r="D5917" s="10">
        <f t="shared" si="195"/>
        <v>-8.0449280371005013E-3</v>
      </c>
      <c r="E5917" s="6">
        <f t="shared" si="188"/>
        <v>1.9606466195585006E-2</v>
      </c>
      <c r="F5917" s="17">
        <f t="shared" si="191"/>
        <v>-3.355732573250661E-2</v>
      </c>
      <c r="G5917" s="17">
        <f t="shared" si="192"/>
        <v>-3.2872603275228444E-2</v>
      </c>
      <c r="H5917">
        <f t="shared" si="189"/>
        <v>1.7173470982948734E-4</v>
      </c>
      <c r="I5917">
        <f t="shared" si="190"/>
        <v>1.3104759052706286E-2</v>
      </c>
      <c r="J5917" s="19">
        <f>AVERAGE(D5673:D5916)-I5917*_xlfn.NORM.S.INV(0.95)</f>
        <v>-2.2743999544784951E-2</v>
      </c>
      <c r="K5917" s="26">
        <f t="shared" si="193"/>
        <v>0</v>
      </c>
      <c r="L5917" s="4">
        <f>0.94*L5916+(1-0.94)*D5916^2</f>
        <v>1.7173470982948734E-4</v>
      </c>
      <c r="M5917" s="4">
        <f t="shared" si="194"/>
        <v>1.3104759052706286E-2</v>
      </c>
      <c r="N5917" s="4">
        <f>D5917/M5917</f>
        <v>-0.61389362480793797</v>
      </c>
      <c r="O5917" s="18">
        <f>AVERAGE(D5673:D5916)-M5917*_xlfn.PERCENTILE.EXC(N5673:N5916,0.95)</f>
        <v>-2.011963949568718E-2</v>
      </c>
      <c r="P5917" s="4">
        <f>LN(C5917/C5916)</f>
        <v>-6.5906313271677048E-3</v>
      </c>
      <c r="Q5917">
        <f>$Y$3*D5917+$Y$4*P5917</f>
        <v>-6.8956336318204232E-3</v>
      </c>
    </row>
    <row r="5918" spans="1:17" x14ac:dyDescent="0.25">
      <c r="A5918" s="5">
        <v>41449</v>
      </c>
      <c r="B5918">
        <v>12.432477</v>
      </c>
      <c r="C5918">
        <v>27.931592999999999</v>
      </c>
      <c r="D5918" s="10">
        <f t="shared" si="195"/>
        <v>-2.6863247849721418E-2</v>
      </c>
      <c r="E5918" s="6">
        <f t="shared" si="188"/>
        <v>1.964771310614484E-2</v>
      </c>
      <c r="F5918" s="17">
        <f t="shared" si="191"/>
        <v>-3.357761056235857E-2</v>
      </c>
      <c r="G5918" s="17">
        <f t="shared" si="192"/>
        <v>-3.2872603275228444E-2</v>
      </c>
      <c r="H5918">
        <f t="shared" si="189"/>
        <v>1.6531387926704564E-4</v>
      </c>
      <c r="I5918">
        <f t="shared" si="190"/>
        <v>1.2857444507640141E-2</v>
      </c>
      <c r="J5918" s="19">
        <f>AVERAGE(D5674:D5917)-I5918*_xlfn.NORM.S.INV(0.95)</f>
        <v>-2.2476457760568318E-2</v>
      </c>
      <c r="K5918" s="26">
        <f t="shared" si="193"/>
        <v>1</v>
      </c>
      <c r="L5918" s="4">
        <f>0.94*L5917+(1-0.94)*D5917^2</f>
        <v>1.6531387926704564E-4</v>
      </c>
      <c r="M5918" s="4">
        <f t="shared" si="194"/>
        <v>1.2857444507640141E-2</v>
      </c>
      <c r="N5918" s="4">
        <f>D5918/M5918</f>
        <v>-2.0893147027590717</v>
      </c>
      <c r="O5918" s="18">
        <f>AVERAGE(D5674:D5917)-M5918*_xlfn.PERCENTILE.EXC(N5674:N5917,0.95)</f>
        <v>-1.9399891693065201E-2</v>
      </c>
      <c r="P5918" s="4">
        <f>LN(C5918/C5917)</f>
        <v>1.3435058502220057E-2</v>
      </c>
      <c r="Q5918">
        <f>$Y$3*D5918+$Y$4*P5918</f>
        <v>4.9834982208855783E-3</v>
      </c>
    </row>
    <row r="5919" spans="1:17" x14ac:dyDescent="0.25">
      <c r="A5919" s="5">
        <v>41450</v>
      </c>
      <c r="B5919">
        <v>12.435255</v>
      </c>
      <c r="C5919">
        <v>27.890167000000002</v>
      </c>
      <c r="D5919" s="10">
        <f t="shared" si="195"/>
        <v>2.2342206450959331E-4</v>
      </c>
      <c r="E5919" s="6">
        <f t="shared" si="188"/>
        <v>1.9630173467399859E-2</v>
      </c>
      <c r="F5919" s="17">
        <f t="shared" si="191"/>
        <v>-3.3814908064146387E-2</v>
      </c>
      <c r="G5919" s="17">
        <f t="shared" si="192"/>
        <v>-3.2872603275228444E-2</v>
      </c>
      <c r="H5919">
        <f t="shared" si="189"/>
        <v>1.9869309161315668E-4</v>
      </c>
      <c r="I5919">
        <f t="shared" si="190"/>
        <v>1.4095853702885706E-2</v>
      </c>
      <c r="J5919" s="19">
        <f>AVERAGE(D5675:D5918)-I5919*_xlfn.NORM.S.INV(0.95)</f>
        <v>-2.4682911988370967E-2</v>
      </c>
      <c r="K5919" s="26">
        <f t="shared" si="193"/>
        <v>0</v>
      </c>
      <c r="L5919" s="4">
        <f>0.94*L5918+(1-0.94)*D5918^2</f>
        <v>1.9869309161315668E-4</v>
      </c>
      <c r="M5919" s="4">
        <f t="shared" si="194"/>
        <v>1.4095853702885706E-2</v>
      </c>
      <c r="N5919" s="4">
        <f>D5919/M5919</f>
        <v>1.585019745656514E-2</v>
      </c>
      <c r="O5919" s="18">
        <f>AVERAGE(D5675:D5918)-M5919*_xlfn.PERCENTILE.EXC(N5675:N5918,0.95)</f>
        <v>-2.1310015829338984E-2</v>
      </c>
      <c r="P5919" s="4">
        <f>LN(C5919/C5918)</f>
        <v>-1.4842243456620046E-3</v>
      </c>
      <c r="Q5919">
        <f>$Y$3*D5919+$Y$4*P5919</f>
        <v>-1.1260882878156339E-3</v>
      </c>
    </row>
    <row r="5920" spans="1:17" x14ac:dyDescent="0.25">
      <c r="A5920" s="5">
        <v>41451</v>
      </c>
      <c r="B5920">
        <v>12.294418</v>
      </c>
      <c r="C5920">
        <v>28.453434000000001</v>
      </c>
      <c r="D5920" s="10">
        <f t="shared" si="195"/>
        <v>-1.1390245447427437E-2</v>
      </c>
      <c r="E5920" s="6">
        <f t="shared" si="188"/>
        <v>1.9602400610908954E-2</v>
      </c>
      <c r="F5920" s="17">
        <f t="shared" si="191"/>
        <v>-3.3832525197619895E-2</v>
      </c>
      <c r="G5920" s="17">
        <f t="shared" si="192"/>
        <v>-3.2872603275228444E-2</v>
      </c>
      <c r="H5920">
        <f t="shared" si="189"/>
        <v>1.8677450116150185E-4</v>
      </c>
      <c r="I5920">
        <f t="shared" si="190"/>
        <v>1.3666546789935702E-2</v>
      </c>
      <c r="J5920" s="19">
        <f>AVERAGE(D5676:D5919)-I5920*_xlfn.NORM.S.INV(0.95)</f>
        <v>-2.4023232227408424E-2</v>
      </c>
      <c r="K5920" s="26">
        <f t="shared" si="193"/>
        <v>0</v>
      </c>
      <c r="L5920" s="4">
        <f>0.94*L5919+(1-0.94)*D5919^2</f>
        <v>1.8677450116150185E-4</v>
      </c>
      <c r="M5920" s="4">
        <f t="shared" si="194"/>
        <v>1.3666546789935702E-2</v>
      </c>
      <c r="N5920" s="4">
        <f>D5920/M5920</f>
        <v>-0.83343990420575187</v>
      </c>
      <c r="O5920" s="18">
        <f>AVERAGE(D5676:D5919)-M5920*_xlfn.PERCENTILE.EXC(N5676:N5919,0.95)</f>
        <v>-2.0753061853437511E-2</v>
      </c>
      <c r="P5920" s="4">
        <f>LN(C5920/C5919)</f>
        <v>1.9994666845296789E-2</v>
      </c>
      <c r="Q5920">
        <f>$Y$3*D5920+$Y$4*P5920</f>
        <v>1.3412467686607454E-2</v>
      </c>
    </row>
    <row r="5921" spans="1:17" x14ac:dyDescent="0.25">
      <c r="A5921" s="5">
        <v>41452</v>
      </c>
      <c r="B5921">
        <v>12.161924000000001</v>
      </c>
      <c r="C5921">
        <v>28.677098999999998</v>
      </c>
      <c r="D5921" s="10">
        <f t="shared" si="195"/>
        <v>-1.0835250525997146E-2</v>
      </c>
      <c r="E5921" s="6">
        <f t="shared" si="188"/>
        <v>1.960855870232104E-2</v>
      </c>
      <c r="F5921" s="17">
        <f t="shared" si="191"/>
        <v>-3.3904895102561609E-2</v>
      </c>
      <c r="G5921" s="17">
        <f t="shared" si="192"/>
        <v>-3.2872603275228444E-2</v>
      </c>
      <c r="H5921">
        <f t="shared" si="189"/>
        <v>1.8335229257297023E-4</v>
      </c>
      <c r="I5921">
        <f t="shared" si="190"/>
        <v>1.3540764105949496E-2</v>
      </c>
      <c r="J5921" s="19">
        <f>AVERAGE(D5677:D5920)-I5921*_xlfn.NORM.S.INV(0.95)</f>
        <v>-2.3934390312117602E-2</v>
      </c>
      <c r="K5921" s="26">
        <f t="shared" si="193"/>
        <v>0</v>
      </c>
      <c r="L5921" s="4">
        <f>0.94*L5920+(1-0.94)*D5920^2</f>
        <v>1.8335229257297023E-4</v>
      </c>
      <c r="M5921" s="4">
        <f t="shared" si="194"/>
        <v>1.3540764105949496E-2</v>
      </c>
      <c r="N5921" s="4">
        <f>D5921/M5921</f>
        <v>-0.80019491080539462</v>
      </c>
      <c r="O5921" s="18">
        <f>AVERAGE(D5677:D5920)-M5921*_xlfn.PERCENTILE.EXC(N5677:N5920,0.95)</f>
        <v>-2.0694317578249397E-2</v>
      </c>
      <c r="P5921" s="4">
        <f>LN(C5921/C5920)</f>
        <v>7.8300037117165211E-3</v>
      </c>
      <c r="Q5921">
        <f>$Y$3*D5921+$Y$4*P5921</f>
        <v>3.9154342015546911E-3</v>
      </c>
    </row>
    <row r="5922" spans="1:17" x14ac:dyDescent="0.25">
      <c r="A5922" s="5">
        <v>41453</v>
      </c>
      <c r="B5922">
        <v>12.246858</v>
      </c>
      <c r="C5922">
        <v>28.610825999999999</v>
      </c>
      <c r="D5922" s="10">
        <f t="shared" si="195"/>
        <v>6.9593265894995829E-3</v>
      </c>
      <c r="E5922" s="6">
        <f t="shared" si="188"/>
        <v>1.9593404938853479E-2</v>
      </c>
      <c r="F5922" s="17">
        <f t="shared" si="191"/>
        <v>-3.3932061520329203E-2</v>
      </c>
      <c r="G5922" s="17">
        <f t="shared" si="192"/>
        <v>-3.2872603275228444E-2</v>
      </c>
      <c r="H5922">
        <f t="shared" si="189"/>
        <v>1.7939531425625931E-4</v>
      </c>
      <c r="I5922">
        <f t="shared" si="190"/>
        <v>1.3393853599926323E-2</v>
      </c>
      <c r="J5922" s="19">
        <f>AVERAGE(D5678:D5921)-I5922*_xlfn.NORM.S.INV(0.95)</f>
        <v>-2.3709781292221434E-2</v>
      </c>
      <c r="K5922" s="26">
        <f t="shared" si="193"/>
        <v>0</v>
      </c>
      <c r="L5922" s="4">
        <f>0.94*L5921+(1-0.94)*D5921^2</f>
        <v>1.7939531425625931E-4</v>
      </c>
      <c r="M5922" s="4">
        <f t="shared" si="194"/>
        <v>1.3393853599926323E-2</v>
      </c>
      <c r="N5922" s="4">
        <f>D5922/M5922</f>
        <v>0.51959106000216881</v>
      </c>
      <c r="O5922" s="18">
        <f>AVERAGE(D5678:D5921)-M5922*_xlfn.PERCENTILE.EXC(N5678:N5921,0.95)</f>
        <v>-2.0504861724094835E-2</v>
      </c>
      <c r="P5922" s="4">
        <f>LN(C5922/C5921)</f>
        <v>-2.3136823183584113E-3</v>
      </c>
      <c r="Q5922">
        <f>$Y$3*D5922+$Y$4*P5922</f>
        <v>-3.6890098959327139E-4</v>
      </c>
    </row>
    <row r="5923" spans="1:17" x14ac:dyDescent="0.25">
      <c r="A5923" s="5">
        <v>41456</v>
      </c>
      <c r="B5923">
        <v>12.638788999999999</v>
      </c>
      <c r="C5923">
        <v>28.461728999999998</v>
      </c>
      <c r="D5923" s="10">
        <f t="shared" si="195"/>
        <v>3.1501162871221594E-2</v>
      </c>
      <c r="E5923" s="6">
        <f t="shared" si="188"/>
        <v>1.9701679534722825E-2</v>
      </c>
      <c r="F5923" s="17">
        <f t="shared" si="191"/>
        <v>-3.3932440628823925E-2</v>
      </c>
      <c r="G5923" s="17">
        <f t="shared" si="192"/>
        <v>-3.2872603275228444E-2</v>
      </c>
      <c r="H5923">
        <f t="shared" si="189"/>
        <v>1.7153752899564271E-4</v>
      </c>
      <c r="I5923">
        <f t="shared" si="190"/>
        <v>1.3097233639041594E-2</v>
      </c>
      <c r="J5923" s="19">
        <f>AVERAGE(D5679:D5922)-I5923*_xlfn.NORM.S.INV(0.95)</f>
        <v>-2.3247189705030293E-2</v>
      </c>
      <c r="K5923" s="26">
        <f t="shared" si="193"/>
        <v>0</v>
      </c>
      <c r="L5923" s="4">
        <f>0.94*L5922+(1-0.94)*D5922^2</f>
        <v>1.7153752899564271E-4</v>
      </c>
      <c r="M5923" s="4">
        <f t="shared" si="194"/>
        <v>1.3097233639041594E-2</v>
      </c>
      <c r="N5923" s="4">
        <f>D5923/M5923</f>
        <v>2.4051768288930617</v>
      </c>
      <c r="O5923" s="18">
        <f>AVERAGE(D5679:D5922)-M5923*_xlfn.PERCENTILE.EXC(N5679:N5922,0.95)</f>
        <v>-2.0113246208864163E-2</v>
      </c>
      <c r="P5923" s="4">
        <f>LN(C5923/C5922)</f>
        <v>-5.2248349204570832E-3</v>
      </c>
      <c r="Q5923">
        <f>$Y$3*D5923+$Y$4*P5923</f>
        <v>2.477523126994092E-3</v>
      </c>
    </row>
    <row r="5924" spans="1:17" x14ac:dyDescent="0.25">
      <c r="A5924" s="5">
        <v>41457</v>
      </c>
      <c r="B5924">
        <v>12.925095000000001</v>
      </c>
      <c r="C5924">
        <v>28.113821000000002</v>
      </c>
      <c r="D5924" s="10">
        <f t="shared" si="195"/>
        <v>2.2400193297287017E-2</v>
      </c>
      <c r="E5924" s="6">
        <f t="shared" si="188"/>
        <v>1.9758549585645761E-2</v>
      </c>
      <c r="F5924" s="17">
        <f t="shared" si="191"/>
        <v>-3.394333527098968E-2</v>
      </c>
      <c r="G5924" s="17">
        <f t="shared" si="192"/>
        <v>-3.2872603275228444E-2</v>
      </c>
      <c r="H5924">
        <f t="shared" si="189"/>
        <v>2.2078467299025797E-4</v>
      </c>
      <c r="I5924">
        <f t="shared" si="190"/>
        <v>1.4858824751313879E-2</v>
      </c>
      <c r="J5924" s="19">
        <f>AVERAGE(D5680:D5923)-I5924*_xlfn.NORM.S.INV(0.95)</f>
        <v>-2.5977548015700194E-2</v>
      </c>
      <c r="K5924" s="26">
        <f t="shared" si="193"/>
        <v>0</v>
      </c>
      <c r="L5924" s="4">
        <f>0.94*L5923+(1-0.94)*D5923^2</f>
        <v>2.2078467299025797E-4</v>
      </c>
      <c r="M5924" s="4">
        <f t="shared" si="194"/>
        <v>1.4858824751313879E-2</v>
      </c>
      <c r="N5924" s="4">
        <f>D5924/M5924</f>
        <v>1.5075346585069791</v>
      </c>
      <c r="O5924" s="18">
        <f>AVERAGE(D5680:D5923)-M5924*_xlfn.PERCENTILE.EXC(N5680:N5923,0.95)</f>
        <v>-2.3001918635788751E-2</v>
      </c>
      <c r="P5924" s="4">
        <f>LN(C5924/C5923)</f>
        <v>-1.2299036794237392E-2</v>
      </c>
      <c r="Q5924">
        <f>$Y$3*D5924+$Y$4*P5924</f>
        <v>-5.021742501191126E-3</v>
      </c>
    </row>
    <row r="5925" spans="1:17" x14ac:dyDescent="0.25">
      <c r="A5925" s="5">
        <v>41458</v>
      </c>
      <c r="B5925">
        <v>12.996437</v>
      </c>
      <c r="C5925">
        <v>28.171807999999999</v>
      </c>
      <c r="D5925" s="10">
        <f t="shared" si="195"/>
        <v>5.5044725083229678E-3</v>
      </c>
      <c r="E5925" s="6">
        <f t="shared" si="188"/>
        <v>1.9757165929475899E-2</v>
      </c>
      <c r="F5925" s="17">
        <f t="shared" si="191"/>
        <v>-3.3919523689344429E-2</v>
      </c>
      <c r="G5925" s="17">
        <f t="shared" si="192"/>
        <v>-3.2872603275228444E-2</v>
      </c>
      <c r="H5925">
        <f t="shared" si="189"/>
        <v>2.3764371219619183E-4</v>
      </c>
      <c r="I5925">
        <f t="shared" si="190"/>
        <v>1.5415696941630367E-2</v>
      </c>
      <c r="J5925" s="19">
        <f>AVERAGE(D5681:D5924)-I5925*_xlfn.NORM.S.INV(0.95)</f>
        <v>-2.6776166766519921E-2</v>
      </c>
      <c r="K5925" s="26">
        <f t="shared" si="193"/>
        <v>0</v>
      </c>
      <c r="L5925" s="4">
        <f>0.94*L5924+(1-0.94)*D5924^2</f>
        <v>2.3764371219619183E-4</v>
      </c>
      <c r="M5925" s="4">
        <f t="shared" si="194"/>
        <v>1.5415696941630367E-2</v>
      </c>
      <c r="N5925" s="4">
        <f>D5925/M5925</f>
        <v>0.35706932545216563</v>
      </c>
      <c r="O5925" s="18">
        <f>AVERAGE(D5681:D5924)-M5925*_xlfn.PERCENTILE.EXC(N5681:N5924,0.95)</f>
        <v>-2.4104464155890234E-2</v>
      </c>
      <c r="P5925" s="4">
        <f>LN(C5925/C5924)</f>
        <v>2.0604556276773256E-3</v>
      </c>
      <c r="Q5925">
        <f>$Y$3*D5925+$Y$4*P5925</f>
        <v>2.7827518954783629E-3</v>
      </c>
    </row>
    <row r="5926" spans="1:17" x14ac:dyDescent="0.25">
      <c r="A5926" s="5">
        <v>41460</v>
      </c>
      <c r="B5926">
        <v>12.892044</v>
      </c>
      <c r="C5926">
        <v>28.337478999999998</v>
      </c>
      <c r="D5926" s="10">
        <f t="shared" si="195"/>
        <v>-8.0648660558652503E-3</v>
      </c>
      <c r="E5926" s="6">
        <f t="shared" si="188"/>
        <v>1.9748104011207804E-2</v>
      </c>
      <c r="F5926" s="17">
        <f t="shared" si="191"/>
        <v>-3.3857019361533826E-2</v>
      </c>
      <c r="G5926" s="17">
        <f t="shared" si="192"/>
        <v>-3.2872603275228444E-2</v>
      </c>
      <c r="H5926">
        <f t="shared" si="189"/>
        <v>2.2520304252011332E-4</v>
      </c>
      <c r="I5926">
        <f t="shared" si="190"/>
        <v>1.5006766557793632E-2</v>
      </c>
      <c r="J5926" s="19">
        <f>AVERAGE(D5682:D5925)-I5926*_xlfn.NORM.S.INV(0.95)</f>
        <v>-2.6043307725554261E-2</v>
      </c>
      <c r="K5926" s="26">
        <f t="shared" si="193"/>
        <v>0</v>
      </c>
      <c r="L5926" s="4">
        <f>0.94*L5925+(1-0.94)*D5925^2</f>
        <v>2.2520304252011332E-4</v>
      </c>
      <c r="M5926" s="4">
        <f t="shared" si="194"/>
        <v>1.5006766557793632E-2</v>
      </c>
      <c r="N5926" s="4">
        <f>D5926/M5926</f>
        <v>-0.53741530694210959</v>
      </c>
      <c r="O5926" s="18">
        <f>AVERAGE(D5682:D5925)-M5926*_xlfn.PERCENTILE.EXC(N5682:N5925,0.95)</f>
        <v>-2.3442477056569454E-2</v>
      </c>
      <c r="P5926" s="4">
        <f>LN(C5926/C5925)</f>
        <v>5.8635131835233752E-3</v>
      </c>
      <c r="Q5926">
        <f>$Y$3*D5926+$Y$4*P5926</f>
        <v>2.9423845451405531E-3</v>
      </c>
    </row>
    <row r="5927" spans="1:17" x14ac:dyDescent="0.25">
      <c r="A5927" s="5">
        <v>41463</v>
      </c>
      <c r="B5927">
        <v>12.818851</v>
      </c>
      <c r="C5927">
        <v>28.436883999999999</v>
      </c>
      <c r="D5927" s="10">
        <f t="shared" si="195"/>
        <v>-5.6935550257627057E-3</v>
      </c>
      <c r="E5927" s="6">
        <f t="shared" si="188"/>
        <v>1.974772368857625E-2</v>
      </c>
      <c r="F5927" s="17">
        <f t="shared" si="191"/>
        <v>-3.3916496803765711E-2</v>
      </c>
      <c r="G5927" s="17">
        <f t="shared" si="192"/>
        <v>-3.2872603275228444E-2</v>
      </c>
      <c r="H5927">
        <f t="shared" si="189"/>
        <v>2.1559338383884936E-4</v>
      </c>
      <c r="I5927">
        <f t="shared" si="190"/>
        <v>1.4683098577577191E-2</v>
      </c>
      <c r="J5927" s="19">
        <f>AVERAGE(D5683:D5926)-I5927*_xlfn.NORM.S.INV(0.95)</f>
        <v>-2.5585304245729485E-2</v>
      </c>
      <c r="K5927" s="26">
        <f t="shared" si="193"/>
        <v>0</v>
      </c>
      <c r="L5927" s="4">
        <f>0.94*L5926+(1-0.94)*D5926^2</f>
        <v>2.1559338383884936E-4</v>
      </c>
      <c r="M5927" s="4">
        <f t="shared" si="194"/>
        <v>1.4683098577577191E-2</v>
      </c>
      <c r="N5927" s="4">
        <f>D5927/M5927</f>
        <v>-0.38776250092452763</v>
      </c>
      <c r="O5927" s="18">
        <f>AVERAGE(D5683:D5926)-M5927*_xlfn.PERCENTILE.EXC(N5683:N5926,0.95)</f>
        <v>-2.3040568646010489E-2</v>
      </c>
      <c r="P5927" s="4">
        <f>LN(C5927/C5926)</f>
        <v>3.5017601722104057E-3</v>
      </c>
      <c r="Q5927">
        <f>$Y$3*D5927+$Y$4*P5927</f>
        <v>1.5732731528596104E-3</v>
      </c>
    </row>
    <row r="5928" spans="1:17" x14ac:dyDescent="0.25">
      <c r="A5928" s="5">
        <v>41464</v>
      </c>
      <c r="B5928">
        <v>13.044309999999999</v>
      </c>
      <c r="C5928">
        <v>28.453434000000001</v>
      </c>
      <c r="D5928" s="10">
        <f t="shared" si="195"/>
        <v>1.7435201469822637E-2</v>
      </c>
      <c r="E5928" s="6">
        <f t="shared" si="188"/>
        <v>1.9784409579266582E-2</v>
      </c>
      <c r="F5928" s="17">
        <f t="shared" si="191"/>
        <v>-3.3952326888138998E-2</v>
      </c>
      <c r="G5928" s="17">
        <f t="shared" si="192"/>
        <v>-3.2872603275228444E-2</v>
      </c>
      <c r="H5928">
        <f t="shared" si="189"/>
        <v>2.0460277493840166E-4</v>
      </c>
      <c r="I5928">
        <f t="shared" si="190"/>
        <v>1.4303942636154608E-2</v>
      </c>
      <c r="J5928" s="19">
        <f>AVERAGE(D5684:D5927)-I5928*_xlfn.NORM.S.INV(0.95)</f>
        <v>-2.4998103879733564E-2</v>
      </c>
      <c r="K5928" s="26">
        <f t="shared" si="193"/>
        <v>0</v>
      </c>
      <c r="L5928" s="4">
        <f>0.94*L5927+(1-0.94)*D5927^2</f>
        <v>2.0460277493840166E-4</v>
      </c>
      <c r="M5928" s="4">
        <f t="shared" si="194"/>
        <v>1.4303942636154608E-2</v>
      </c>
      <c r="N5928" s="4">
        <f>D5928/M5928</f>
        <v>1.2189087941218015</v>
      </c>
      <c r="O5928" s="18">
        <f>AVERAGE(D5684:D5927)-M5928*_xlfn.PERCENTILE.EXC(N5684:N5927,0.95)</f>
        <v>-2.2519079997257718E-2</v>
      </c>
      <c r="P5928" s="4">
        <f>LN(C5928/C5927)</f>
        <v>5.8182133792510982E-4</v>
      </c>
      <c r="Q5928">
        <f>$Y$3*D5928+$Y$4*P5928</f>
        <v>4.1163956419917238E-3</v>
      </c>
    </row>
    <row r="5929" spans="1:17" x14ac:dyDescent="0.25">
      <c r="A5929" s="5">
        <v>41465</v>
      </c>
      <c r="B5929">
        <v>12.994279000000001</v>
      </c>
      <c r="C5929">
        <v>28.743348999999998</v>
      </c>
      <c r="D5929" s="10">
        <f t="shared" si="195"/>
        <v>-3.8428396845187614E-3</v>
      </c>
      <c r="E5929" s="6">
        <f t="shared" si="188"/>
        <v>1.9785017035364984E-2</v>
      </c>
      <c r="F5929" s="17">
        <f t="shared" si="191"/>
        <v>-3.394141707550153E-2</v>
      </c>
      <c r="G5929" s="17">
        <f t="shared" si="192"/>
        <v>-3.2872603275228444E-2</v>
      </c>
      <c r="H5929">
        <f t="shared" si="189"/>
        <v>2.105657834596959E-4</v>
      </c>
      <c r="I5929">
        <f t="shared" si="190"/>
        <v>1.4510884999189261E-2</v>
      </c>
      <c r="J5929" s="19">
        <f>AVERAGE(D5685:D5928)-I5929*_xlfn.NORM.S.INV(0.95)</f>
        <v>-2.5267241043143616E-2</v>
      </c>
      <c r="K5929" s="26">
        <f t="shared" si="193"/>
        <v>0</v>
      </c>
      <c r="L5929" s="4">
        <f>0.94*L5928+(1-0.94)*D5928^2</f>
        <v>2.105657834596959E-4</v>
      </c>
      <c r="M5929" s="4">
        <f t="shared" si="194"/>
        <v>1.4510884999189261E-2</v>
      </c>
      <c r="N5929" s="4">
        <f>D5929/M5929</f>
        <v>-0.26482462542659974</v>
      </c>
      <c r="O5929" s="18">
        <f>AVERAGE(D5685:D5928)-M5929*_xlfn.PERCENTILE.EXC(N5685:N5928,0.95)</f>
        <v>-2.2752351870005724E-2</v>
      </c>
      <c r="P5929" s="4">
        <f>LN(C5929/C5928)</f>
        <v>1.0137545073882058E-2</v>
      </c>
      <c r="Q5929">
        <f>$Y$3*D5929+$Y$4*P5929</f>
        <v>7.2055095806290818E-3</v>
      </c>
    </row>
    <row r="5930" spans="1:17" x14ac:dyDescent="0.25">
      <c r="A5930" s="5">
        <v>41466</v>
      </c>
      <c r="B5930">
        <v>13.196880999999999</v>
      </c>
      <c r="C5930">
        <v>29.563416</v>
      </c>
      <c r="D5930" s="10">
        <f t="shared" si="195"/>
        <v>1.5471330116966282E-2</v>
      </c>
      <c r="E5930" s="6">
        <f t="shared" si="188"/>
        <v>1.9792401924364766E-2</v>
      </c>
      <c r="F5930" s="17">
        <f t="shared" si="191"/>
        <v>-3.3953571161042397E-2</v>
      </c>
      <c r="G5930" s="17">
        <f t="shared" si="192"/>
        <v>-3.2872603275228444E-2</v>
      </c>
      <c r="H5930">
        <f t="shared" si="189"/>
        <v>1.9881788146256887E-4</v>
      </c>
      <c r="I5930">
        <f t="shared" si="190"/>
        <v>1.4100279481718398E-2</v>
      </c>
      <c r="J5930" s="19">
        <f>AVERAGE(D5686:D5929)-I5930*_xlfn.NORM.S.INV(0.95)</f>
        <v>-2.4603009977659566E-2</v>
      </c>
      <c r="K5930" s="26">
        <f t="shared" si="193"/>
        <v>0</v>
      </c>
      <c r="L5930" s="4">
        <f>0.94*L5929+(1-0.94)*D5929^2</f>
        <v>1.9881788146256887E-4</v>
      </c>
      <c r="M5930" s="4">
        <f t="shared" si="194"/>
        <v>1.4100279481718398E-2</v>
      </c>
      <c r="N5930" s="4">
        <f>D5930/M5930</f>
        <v>1.0972357063578426</v>
      </c>
      <c r="O5930" s="18">
        <f>AVERAGE(D5686:D5929)-M5930*_xlfn.PERCENTILE.EXC(N5686:N5929,0.95)</f>
        <v>-2.2159283064464873E-2</v>
      </c>
      <c r="P5930" s="4">
        <f>LN(C5930/C5929)</f>
        <v>2.8131249623065645E-2</v>
      </c>
      <c r="Q5930">
        <f>$Y$3*D5930+$Y$4*P5930</f>
        <v>2.5476148638716552E-2</v>
      </c>
    </row>
    <row r="5931" spans="1:17" x14ac:dyDescent="0.25">
      <c r="A5931" s="5">
        <v>41467</v>
      </c>
      <c r="B5931">
        <v>13.172790000000001</v>
      </c>
      <c r="C5931">
        <v>29.546854</v>
      </c>
      <c r="D5931" s="10">
        <f t="shared" si="195"/>
        <v>-1.8271753714678256E-3</v>
      </c>
      <c r="E5931" s="6">
        <f t="shared" si="188"/>
        <v>1.9768884645587313E-2</v>
      </c>
      <c r="F5931" s="17">
        <f t="shared" si="191"/>
        <v>-3.3956436365635841E-2</v>
      </c>
      <c r="G5931" s="17">
        <f t="shared" si="192"/>
        <v>-3.2872603275228444E-2</v>
      </c>
      <c r="H5931">
        <f t="shared" si="189"/>
        <v>2.0125053191010362E-4</v>
      </c>
      <c r="I5931">
        <f t="shared" si="190"/>
        <v>1.4186279706466513E-2</v>
      </c>
      <c r="J5931" s="19">
        <f>AVERAGE(D5687:D5930)-I5931*_xlfn.NORM.S.INV(0.95)</f>
        <v>-2.4735185902392674E-2</v>
      </c>
      <c r="K5931" s="26">
        <f t="shared" si="193"/>
        <v>0</v>
      </c>
      <c r="L5931" s="4">
        <f>0.94*L5930+(1-0.94)*D5930^2</f>
        <v>2.0125053191010362E-4</v>
      </c>
      <c r="M5931" s="4">
        <f t="shared" si="194"/>
        <v>1.4186279706466513E-2</v>
      </c>
      <c r="N5931" s="4">
        <f>D5931/M5931</f>
        <v>-0.12879876960518033</v>
      </c>
      <c r="O5931" s="18">
        <f>AVERAGE(D5687:D5930)-M5931*_xlfn.PERCENTILE.EXC(N5687:N5930,0.95)</f>
        <v>-2.2276554244648038E-2</v>
      </c>
      <c r="P5931" s="4">
        <f>LN(C5931/C5930)</f>
        <v>-5.6037640949379262E-4</v>
      </c>
      <c r="Q5931">
        <f>$Y$3*D5931+$Y$4*P5931</f>
        <v>-8.2605575834661773E-4</v>
      </c>
    </row>
    <row r="5932" spans="1:17" x14ac:dyDescent="0.25">
      <c r="A5932" s="5">
        <v>41470</v>
      </c>
      <c r="B5932">
        <v>13.201514</v>
      </c>
      <c r="C5932">
        <v>29.961024999999999</v>
      </c>
      <c r="D5932" s="10">
        <f t="shared" si="195"/>
        <v>2.1781815631371983E-3</v>
      </c>
      <c r="E5932" s="6">
        <f t="shared" si="188"/>
        <v>1.9770131827539589E-2</v>
      </c>
      <c r="F5932" s="17">
        <f t="shared" si="191"/>
        <v>-3.3857846089362764E-2</v>
      </c>
      <c r="G5932" s="17">
        <f t="shared" si="192"/>
        <v>-3.2872603275228444E-2</v>
      </c>
      <c r="H5932">
        <f t="shared" si="189"/>
        <v>1.8937581418578331E-4</v>
      </c>
      <c r="I5932">
        <f t="shared" si="190"/>
        <v>1.3761388526808744E-2</v>
      </c>
      <c r="J5932" s="19">
        <f>AVERAGE(D5688:D5931)-I5932*_xlfn.NORM.S.INV(0.95)</f>
        <v>-2.3976394309492947E-2</v>
      </c>
      <c r="K5932" s="26">
        <f t="shared" si="193"/>
        <v>0</v>
      </c>
      <c r="L5932" s="4">
        <f>0.94*L5931+(1-0.94)*D5931^2</f>
        <v>1.8937581418578331E-4</v>
      </c>
      <c r="M5932" s="4">
        <f t="shared" si="194"/>
        <v>1.3761388526808744E-2</v>
      </c>
      <c r="N5932" s="4">
        <f>D5932/M5932</f>
        <v>0.15828210640909193</v>
      </c>
      <c r="O5932" s="18">
        <f>AVERAGE(D5688:D5931)-M5932*_xlfn.PERCENTILE.EXC(N5688:N5931,0.95)</f>
        <v>-2.1591400767379636E-2</v>
      </c>
      <c r="P5932" s="4">
        <f>LN(C5932/C5931)</f>
        <v>1.392009578336377E-2</v>
      </c>
      <c r="Q5932">
        <f>$Y$3*D5932+$Y$4*P5932</f>
        <v>1.1457523411616381E-2</v>
      </c>
    </row>
    <row r="5933" spans="1:17" x14ac:dyDescent="0.25">
      <c r="A5933" s="5">
        <v>41471</v>
      </c>
      <c r="B5933">
        <v>13.286759999999999</v>
      </c>
      <c r="C5933">
        <v>30.043858</v>
      </c>
      <c r="D5933" s="10">
        <f t="shared" si="195"/>
        <v>6.4365306930902217E-3</v>
      </c>
      <c r="E5933" s="6">
        <f t="shared" si="188"/>
        <v>1.9775056575973608E-2</v>
      </c>
      <c r="F5933" s="17">
        <f t="shared" si="191"/>
        <v>-3.3847779025704315E-2</v>
      </c>
      <c r="G5933" s="17">
        <f t="shared" si="192"/>
        <v>-3.2872603275228444E-2</v>
      </c>
      <c r="H5933">
        <f t="shared" si="189"/>
        <v>1.7829793382995575E-4</v>
      </c>
      <c r="I5933">
        <f t="shared" si="190"/>
        <v>1.3352824938190261E-2</v>
      </c>
      <c r="J5933" s="19">
        <f>AVERAGE(D5689:D5932)-I5933*_xlfn.NORM.S.INV(0.95)</f>
        <v>-2.3292248513497406E-2</v>
      </c>
      <c r="K5933" s="26">
        <f t="shared" si="193"/>
        <v>0</v>
      </c>
      <c r="L5933" s="4">
        <f>0.94*L5932+(1-0.94)*D5932^2</f>
        <v>1.7829793382995575E-4</v>
      </c>
      <c r="M5933" s="4">
        <f t="shared" si="194"/>
        <v>1.3352824938190261E-2</v>
      </c>
      <c r="N5933" s="4">
        <f>D5933/M5933</f>
        <v>0.48203512911198099</v>
      </c>
      <c r="O5933" s="18">
        <f>AVERAGE(D5689:D5932)-M5933*_xlfn.PERCENTILE.EXC(N5689:N5932,0.95)</f>
        <v>-2.0978063343555221E-2</v>
      </c>
      <c r="P5933" s="4">
        <f>LN(C5933/C5932)</f>
        <v>2.7608770644818137E-3</v>
      </c>
      <c r="Q5933">
        <f>$Y$3*D5933+$Y$4*P5933</f>
        <v>3.5317533376478969E-3</v>
      </c>
    </row>
    <row r="5934" spans="1:17" x14ac:dyDescent="0.25">
      <c r="A5934" s="5">
        <v>41472</v>
      </c>
      <c r="B5934">
        <v>13.290153999999999</v>
      </c>
      <c r="C5934">
        <v>29.604825999999999</v>
      </c>
      <c r="D5934" s="10">
        <f t="shared" si="195"/>
        <v>2.5540963999437348E-4</v>
      </c>
      <c r="E5934" s="6">
        <f t="shared" si="188"/>
        <v>1.9583162749595175E-2</v>
      </c>
      <c r="F5934" s="17">
        <f t="shared" si="191"/>
        <v>-3.380970356690375E-2</v>
      </c>
      <c r="G5934" s="17">
        <f t="shared" si="192"/>
        <v>-3.2872603275228444E-2</v>
      </c>
      <c r="H5934">
        <f t="shared" si="189"/>
        <v>1.7008579344194392E-4</v>
      </c>
      <c r="I5934">
        <f t="shared" si="190"/>
        <v>1.3041694423729761E-2</v>
      </c>
      <c r="J5934" s="19">
        <f>AVERAGE(D5690:D5933)-I5934*_xlfn.NORM.S.INV(0.95)</f>
        <v>-2.273430840920769E-2</v>
      </c>
      <c r="K5934" s="26">
        <f t="shared" si="193"/>
        <v>0</v>
      </c>
      <c r="L5934" s="4">
        <f>0.94*L5933+(1-0.94)*D5933^2</f>
        <v>1.7008579344194392E-4</v>
      </c>
      <c r="M5934" s="4">
        <f t="shared" si="194"/>
        <v>1.3041694423729761E-2</v>
      </c>
      <c r="N5934" s="4">
        <f>D5934/M5934</f>
        <v>1.9584084068834478E-2</v>
      </c>
      <c r="O5934" s="18">
        <f>AVERAGE(D5690:D5933)-M5934*_xlfn.PERCENTILE.EXC(N5690:N5933,0.95)</f>
        <v>-2.0474045433693563E-2</v>
      </c>
      <c r="P5934" s="4">
        <f>LN(C5934/C5933)</f>
        <v>-1.4720858830427007E-2</v>
      </c>
      <c r="Q5934">
        <f>$Y$3*D5934+$Y$4*P5934</f>
        <v>-1.1579961675549E-2</v>
      </c>
    </row>
    <row r="5935" spans="1:17" x14ac:dyDescent="0.25">
      <c r="A5935" s="5">
        <v>41473</v>
      </c>
      <c r="B5935">
        <v>13.334937999999999</v>
      </c>
      <c r="C5935">
        <v>29.356332999999999</v>
      </c>
      <c r="D5935" s="10">
        <f t="shared" si="195"/>
        <v>3.3640478864342153E-3</v>
      </c>
      <c r="E5935" s="6">
        <f t="shared" si="188"/>
        <v>1.9585149858139035E-2</v>
      </c>
      <c r="F5935" s="17">
        <f t="shared" si="191"/>
        <v>-3.3312100391937355E-2</v>
      </c>
      <c r="G5935" s="17">
        <f t="shared" si="192"/>
        <v>-3.1932297628895545E-2</v>
      </c>
      <c r="H5935">
        <f t="shared" si="189"/>
        <v>1.5988455988047941E-4</v>
      </c>
      <c r="I5935">
        <f t="shared" si="190"/>
        <v>1.2644546645905476E-2</v>
      </c>
      <c r="J5935" s="19">
        <f>AVERAGE(D5691:D5934)-I5935*_xlfn.NORM.S.INV(0.95)</f>
        <v>-2.189909252775947E-2</v>
      </c>
      <c r="K5935" s="26">
        <f t="shared" si="193"/>
        <v>0</v>
      </c>
      <c r="L5935" s="4">
        <f>0.94*L5934+(1-0.94)*D5934^2</f>
        <v>1.5988455988047941E-4</v>
      </c>
      <c r="M5935" s="4">
        <f t="shared" si="194"/>
        <v>1.2644546645905476E-2</v>
      </c>
      <c r="N5935" s="4">
        <f>D5935/M5935</f>
        <v>0.26604733096726346</v>
      </c>
      <c r="O5935" s="18">
        <f>AVERAGE(D5691:D5934)-M5935*_xlfn.PERCENTILE.EXC(N5691:N5934,0.95)</f>
        <v>-1.970765944419486E-2</v>
      </c>
      <c r="P5935" s="4">
        <f>LN(C5935/C5934)</f>
        <v>-8.4290904551216298E-3</v>
      </c>
      <c r="Q5935">
        <f>$Y$3*D5935+$Y$4*P5935</f>
        <v>-5.9557751070940003E-3</v>
      </c>
    </row>
    <row r="5936" spans="1:17" x14ac:dyDescent="0.25">
      <c r="A5936" s="5">
        <v>41474</v>
      </c>
      <c r="B5936">
        <v>13.124611</v>
      </c>
      <c r="C5936">
        <v>26.009840000000001</v>
      </c>
      <c r="D5936" s="10">
        <f t="shared" si="195"/>
        <v>-1.589833826111399E-2</v>
      </c>
      <c r="E5936" s="6">
        <f t="shared" si="188"/>
        <v>1.9570595881157594E-2</v>
      </c>
      <c r="F5936" s="17">
        <f t="shared" si="191"/>
        <v>-3.3300941475774039E-2</v>
      </c>
      <c r="G5936" s="17">
        <f t="shared" si="192"/>
        <v>-3.1932297628895545E-2</v>
      </c>
      <c r="H5936">
        <f t="shared" si="189"/>
        <v>1.5097049537858396E-4</v>
      </c>
      <c r="I5936">
        <f t="shared" si="190"/>
        <v>1.2287005142775189E-2</v>
      </c>
      <c r="J5936" s="19">
        <f>AVERAGE(D5692:D5935)-I5936*_xlfn.NORM.S.INV(0.95)</f>
        <v>-2.1296561670691105E-2</v>
      </c>
      <c r="K5936" s="26">
        <f t="shared" si="193"/>
        <v>0</v>
      </c>
      <c r="L5936" s="4">
        <f>0.94*L5935+(1-0.94)*D5935^2</f>
        <v>1.5097049537858396E-4</v>
      </c>
      <c r="M5936" s="4">
        <f t="shared" si="194"/>
        <v>1.2287005142775189E-2</v>
      </c>
      <c r="N5936" s="4">
        <f>D5936/M5936</f>
        <v>-1.2939148373729037</v>
      </c>
      <c r="O5936" s="18">
        <f>AVERAGE(D5692:D5935)-M5936*_xlfn.PERCENTILE.EXC(N5692:N5935,0.95)</f>
        <v>-1.916709429460885E-2</v>
      </c>
      <c r="P5936" s="4">
        <f>LN(C5936/C5935)</f>
        <v>-0.12103337016432926</v>
      </c>
      <c r="Q5936">
        <f>$Y$3*D5936+$Y$4*P5936</f>
        <v>-9.898393086407839E-2</v>
      </c>
    </row>
    <row r="5937" spans="1:17" x14ac:dyDescent="0.25">
      <c r="A5937" s="5">
        <v>41477</v>
      </c>
      <c r="B5937">
        <v>13.166615</v>
      </c>
      <c r="C5937">
        <v>26.515132999999999</v>
      </c>
      <c r="D5937" s="10">
        <f t="shared" si="195"/>
        <v>3.1952892374021067E-3</v>
      </c>
      <c r="E5937" s="6">
        <f t="shared" si="188"/>
        <v>1.9538796941299407E-2</v>
      </c>
      <c r="F5937" s="17">
        <f t="shared" si="191"/>
        <v>-3.3414797596201307E-2</v>
      </c>
      <c r="G5937" s="17">
        <f t="shared" si="192"/>
        <v>-3.1932297628895545E-2</v>
      </c>
      <c r="H5937">
        <f t="shared" si="189"/>
        <v>1.57077695223757E-4</v>
      </c>
      <c r="I5937">
        <f t="shared" si="190"/>
        <v>1.2533064079615847E-2</v>
      </c>
      <c r="J5937" s="19">
        <f>AVERAGE(D5693:D5936)-I5937*_xlfn.NORM.S.INV(0.95)</f>
        <v>-2.1839087887649041E-2</v>
      </c>
      <c r="K5937" s="26">
        <f t="shared" si="193"/>
        <v>0</v>
      </c>
      <c r="L5937" s="4">
        <f>0.94*L5936+(1-0.94)*D5936^2</f>
        <v>1.57077695223757E-4</v>
      </c>
      <c r="M5937" s="4">
        <f t="shared" si="194"/>
        <v>1.2533064079615847E-2</v>
      </c>
      <c r="N5937" s="4">
        <f>D5937/M5937</f>
        <v>0.25494876728501065</v>
      </c>
      <c r="O5937" s="18">
        <f>AVERAGE(D5693:D5936)-M5937*_xlfn.PERCENTILE.EXC(N5693:N5936,0.95)</f>
        <v>-1.966697590675812E-2</v>
      </c>
      <c r="P5937" s="4">
        <f>LN(C5937/C5936)</f>
        <v>1.9240698643736169E-2</v>
      </c>
      <c r="Q5937">
        <f>$Y$3*D5937+$Y$4*P5937</f>
        <v>1.5875575959621423E-2</v>
      </c>
    </row>
    <row r="5938" spans="1:17" x14ac:dyDescent="0.25">
      <c r="A5938" s="5">
        <v>41478</v>
      </c>
      <c r="B5938">
        <v>12.940536</v>
      </c>
      <c r="C5938">
        <v>26.357741999999998</v>
      </c>
      <c r="D5938" s="10">
        <f t="shared" si="195"/>
        <v>-1.731974901829535E-2</v>
      </c>
      <c r="E5938" s="6">
        <f t="shared" si="188"/>
        <v>1.9486323700283911E-2</v>
      </c>
      <c r="F5938" s="17">
        <f t="shared" si="191"/>
        <v>-3.3417949448131111E-2</v>
      </c>
      <c r="G5938" s="17">
        <f t="shared" si="192"/>
        <v>-3.1932297628895545E-2</v>
      </c>
      <c r="H5938">
        <f t="shared" si="189"/>
        <v>1.4826562590897102E-4</v>
      </c>
      <c r="I5938">
        <f t="shared" si="190"/>
        <v>1.2176437324150731E-2</v>
      </c>
      <c r="J5938" s="19">
        <f>AVERAGE(D5694:D5937)-I5938*_xlfn.NORM.S.INV(0.95)</f>
        <v>-2.1307945528943068E-2</v>
      </c>
      <c r="K5938" s="26">
        <f t="shared" si="193"/>
        <v>0</v>
      </c>
      <c r="L5938" s="4">
        <f>0.94*L5937+(1-0.94)*D5937^2</f>
        <v>1.4826562590897102E-4</v>
      </c>
      <c r="M5938" s="4">
        <f t="shared" si="194"/>
        <v>1.2176437324150731E-2</v>
      </c>
      <c r="N5938" s="4">
        <f>D5938/M5938</f>
        <v>-1.4223987326689871</v>
      </c>
      <c r="O5938" s="18">
        <f>AVERAGE(D5694:D5937)-M5938*_xlfn.PERCENTILE.EXC(N5694:N5937,0.95)</f>
        <v>-1.9197640720131633E-2</v>
      </c>
      <c r="P5938" s="4">
        <f>LN(C5938/C5937)</f>
        <v>-5.9535807309518147E-3</v>
      </c>
      <c r="Q5938">
        <f>$Y$3*D5938+$Y$4*P5938</f>
        <v>-8.3373498057444113E-3</v>
      </c>
    </row>
    <row r="5939" spans="1:17" x14ac:dyDescent="0.25">
      <c r="A5939" s="5">
        <v>41479</v>
      </c>
      <c r="B5939">
        <v>13.605184</v>
      </c>
      <c r="C5939">
        <v>26.473707000000001</v>
      </c>
      <c r="D5939" s="10">
        <f t="shared" si="195"/>
        <v>5.0086186420960334E-2</v>
      </c>
      <c r="E5939" s="6">
        <f t="shared" si="188"/>
        <v>1.9759747013518927E-2</v>
      </c>
      <c r="F5939" s="17">
        <f t="shared" si="191"/>
        <v>-3.3509557502497046E-2</v>
      </c>
      <c r="G5939" s="17">
        <f t="shared" si="192"/>
        <v>-3.1932297628895545E-2</v>
      </c>
      <c r="H5939">
        <f t="shared" si="189"/>
        <v>1.5736811071783734E-4</v>
      </c>
      <c r="I5939">
        <f t="shared" si="190"/>
        <v>1.2544644702734205E-2</v>
      </c>
      <c r="J5939" s="19">
        <f>AVERAGE(D5695:D5938)-I5939*_xlfn.NORM.S.INV(0.95)</f>
        <v>-2.2091511626244557E-2</v>
      </c>
      <c r="K5939" s="26">
        <f t="shared" si="193"/>
        <v>0</v>
      </c>
      <c r="L5939" s="4">
        <f>0.94*L5938+(1-0.94)*D5938^2</f>
        <v>1.5736811071783734E-4</v>
      </c>
      <c r="M5939" s="4">
        <f t="shared" si="194"/>
        <v>1.2544644702734205E-2</v>
      </c>
      <c r="N5939" s="4">
        <f>D5939/M5939</f>
        <v>3.9926349137687138</v>
      </c>
      <c r="O5939" s="18">
        <f>AVERAGE(D5695:D5938)-M5939*_xlfn.PERCENTILE.EXC(N5695:N5938,0.95)</f>
        <v>-1.9579320119664897E-2</v>
      </c>
      <c r="P5939" s="4">
        <f>LN(C5939/C5938)</f>
        <v>4.3900058936940153E-3</v>
      </c>
      <c r="Q5939">
        <f>$Y$3*D5939+$Y$4*P5939</f>
        <v>1.3973635066097872E-2</v>
      </c>
    </row>
    <row r="5940" spans="1:17" x14ac:dyDescent="0.25">
      <c r="A5940" s="5">
        <v>41480</v>
      </c>
      <c r="B5940">
        <v>13.543105000000001</v>
      </c>
      <c r="C5940">
        <v>26.001553000000001</v>
      </c>
      <c r="D5940" s="10">
        <f t="shared" si="195"/>
        <v>-4.5733348573467163E-3</v>
      </c>
      <c r="E5940" s="6">
        <f t="shared" si="188"/>
        <v>1.9760056907936595E-2</v>
      </c>
      <c r="F5940" s="17">
        <f t="shared" si="191"/>
        <v>-3.3727435506815763E-2</v>
      </c>
      <c r="G5940" s="17">
        <f t="shared" si="192"/>
        <v>-3.1932297628895545E-2</v>
      </c>
      <c r="H5940">
        <f t="shared" si="189"/>
        <v>2.9844358828647868E-4</v>
      </c>
      <c r="I5940">
        <f t="shared" si="190"/>
        <v>1.7275519913637294E-2</v>
      </c>
      <c r="J5940" s="19">
        <f>AVERAGE(D5696:D5939)-I5940*_xlfn.NORM.S.INV(0.95)</f>
        <v>-2.9641245551404325E-2</v>
      </c>
      <c r="K5940" s="26">
        <f t="shared" si="193"/>
        <v>0</v>
      </c>
      <c r="L5940" s="4">
        <f>0.94*L5939+(1-0.94)*D5939^2</f>
        <v>2.9844358828647868E-4</v>
      </c>
      <c r="M5940" s="4">
        <f t="shared" si="194"/>
        <v>1.7275519913637294E-2</v>
      </c>
      <c r="N5940" s="4">
        <f>D5940/M5940</f>
        <v>-0.26472921684611794</v>
      </c>
      <c r="O5940" s="18">
        <f>AVERAGE(D5696:D5939)-M5940*_xlfn.PERCENTILE.EXC(N5696:N5939,0.95)</f>
        <v>-2.6647216035385016E-2</v>
      </c>
      <c r="P5940" s="4">
        <f>LN(C5940/C5939)</f>
        <v>-1.799578476101682E-2</v>
      </c>
      <c r="Q5940">
        <f>$Y$3*D5940+$Y$4*P5940</f>
        <v>-1.5180762127228272E-2</v>
      </c>
    </row>
    <row r="5941" spans="1:17" x14ac:dyDescent="0.25">
      <c r="A5941" s="5">
        <v>41481</v>
      </c>
      <c r="B5941">
        <v>13.620009</v>
      </c>
      <c r="C5941">
        <v>26.192080000000001</v>
      </c>
      <c r="D5941" s="10">
        <f t="shared" si="195"/>
        <v>5.6623997881467044E-3</v>
      </c>
      <c r="E5941" s="6">
        <f t="shared" ref="E5941:E6004" si="196">_xlfn.STDEV.P(D5698:D5941)</f>
        <v>1.9744129094843871E-2</v>
      </c>
      <c r="F5941" s="17">
        <f t="shared" si="191"/>
        <v>-3.375330283568545E-2</v>
      </c>
      <c r="G5941" s="17">
        <f t="shared" si="192"/>
        <v>-3.1932297628895545E-2</v>
      </c>
      <c r="H5941">
        <f t="shared" ref="H5941:H6004" si="197">0.94*H5940+(1-0.94)*D5940^2</f>
        <v>2.8179189649233532E-4</v>
      </c>
      <c r="I5941">
        <f t="shared" ref="I5941:I6004" si="198">SQRT(H5941)</f>
        <v>1.6786658288424631E-2</v>
      </c>
      <c r="J5941" s="19">
        <f>AVERAGE(D5697:D5940)-I5941*_xlfn.NORM.S.INV(0.95)</f>
        <v>-2.8862497332008696E-2</v>
      </c>
      <c r="K5941" s="26">
        <f t="shared" si="193"/>
        <v>0</v>
      </c>
      <c r="L5941" s="4">
        <f>0.94*L5940+(1-0.94)*D5940^2</f>
        <v>2.8179189649233532E-4</v>
      </c>
      <c r="M5941" s="4">
        <f t="shared" si="194"/>
        <v>1.6786658288424631E-2</v>
      </c>
      <c r="N5941" s="4">
        <f>D5941/M5941</f>
        <v>0.33731548536085088</v>
      </c>
      <c r="O5941" s="18">
        <f>AVERAGE(D5697:D5940)-M5941*_xlfn.PERCENTILE.EXC(N5697:N5940,0.95)</f>
        <v>-2.5953192683458089E-2</v>
      </c>
      <c r="P5941" s="4">
        <f>LN(C5941/C5940)</f>
        <v>7.300807984958824E-3</v>
      </c>
      <c r="Q5941">
        <f>$Y$3*D5941+$Y$4*P5941</f>
        <v>6.9571929079414972E-3</v>
      </c>
    </row>
    <row r="5942" spans="1:17" x14ac:dyDescent="0.25">
      <c r="A5942" s="5">
        <v>41484</v>
      </c>
      <c r="B5942">
        <v>13.830026999999999</v>
      </c>
      <c r="C5942">
        <v>26.125813999999998</v>
      </c>
      <c r="D5942" s="10">
        <f t="shared" si="195"/>
        <v>1.5302136438318827E-2</v>
      </c>
      <c r="E5942" s="6">
        <f t="shared" si="196"/>
        <v>1.9756840867176825E-2</v>
      </c>
      <c r="F5942" s="17">
        <f t="shared" ref="F5942:F6005" si="199">AVERAGE(D5698:D5941)-E5941*_xlfn.NORM.S.INV(0.95)</f>
        <v>-3.3756890290423024E-2</v>
      </c>
      <c r="G5942" s="17">
        <f t="shared" ref="G5942:G6005" si="200">_xlfn.PERCENTILE.EXC(D5698:D5941,0.05)</f>
        <v>-3.1932297628895545E-2</v>
      </c>
      <c r="H5942">
        <f t="shared" si="197"/>
        <v>2.6680814898444343E-4</v>
      </c>
      <c r="I5942">
        <f t="shared" si="198"/>
        <v>1.6334263037689929E-2</v>
      </c>
      <c r="J5942" s="19">
        <f>AVERAGE(D5698:D5941)-I5942*_xlfn.NORM.S.INV(0.95)</f>
        <v>-2.8148159738894653E-2</v>
      </c>
      <c r="K5942" s="26">
        <f t="shared" ref="K5942:K6005" si="201">IF(J5942&lt;=D5942,0,1)</f>
        <v>0</v>
      </c>
      <c r="L5942" s="4">
        <f>0.94*L5941+(1-0.94)*D5941^2</f>
        <v>2.6680814898444343E-4</v>
      </c>
      <c r="M5942" s="4">
        <f t="shared" si="194"/>
        <v>1.6334263037689929E-2</v>
      </c>
      <c r="N5942" s="4">
        <f>D5942/M5942</f>
        <v>0.93681217224250901</v>
      </c>
      <c r="O5942" s="18">
        <f>AVERAGE(D5698:D5941)-M5942*_xlfn.PERCENTILE.EXC(N5698:N5941,0.95)</f>
        <v>-2.5317259951116857E-2</v>
      </c>
      <c r="P5942" s="4">
        <f>LN(C5942/C5941)</f>
        <v>-2.5332072975457411E-3</v>
      </c>
      <c r="Q5942">
        <f>$Y$3*D5942+$Y$4*P5942</f>
        <v>1.20730927418156E-3</v>
      </c>
    </row>
    <row r="5943" spans="1:17" x14ac:dyDescent="0.25">
      <c r="A5943" s="5">
        <v>41485</v>
      </c>
      <c r="B5943">
        <v>14.000821</v>
      </c>
      <c r="C5943">
        <v>26.382594999999998</v>
      </c>
      <c r="D5943" s="10">
        <f t="shared" si="195"/>
        <v>1.2273872800557939E-2</v>
      </c>
      <c r="E5943" s="6">
        <f t="shared" si="196"/>
        <v>1.9775548778019451E-2</v>
      </c>
      <c r="F5943" s="17">
        <f t="shared" si="199"/>
        <v>-3.3760430890936444E-2</v>
      </c>
      <c r="G5943" s="17">
        <f t="shared" si="200"/>
        <v>-3.1932297628895545E-2</v>
      </c>
      <c r="H5943">
        <f t="shared" si="197"/>
        <v>2.6484898281999231E-4</v>
      </c>
      <c r="I5943">
        <f t="shared" si="198"/>
        <v>1.6274181479263169E-2</v>
      </c>
      <c r="J5943" s="19">
        <f>AVERAGE(D5699:D5942)-I5943*_xlfn.NORM.S.INV(0.95)</f>
        <v>-2.8031965965290083E-2</v>
      </c>
      <c r="K5943" s="26">
        <f t="shared" si="201"/>
        <v>0</v>
      </c>
      <c r="L5943" s="4">
        <f>0.94*L5942+(1-0.94)*D5942^2</f>
        <v>2.6484898281999231E-4</v>
      </c>
      <c r="M5943" s="4">
        <f t="shared" si="194"/>
        <v>1.6274181479263169E-2</v>
      </c>
      <c r="N5943" s="4">
        <f>D5943/M5943</f>
        <v>0.75419294151275817</v>
      </c>
      <c r="O5943" s="18">
        <f>AVERAGE(D5699:D5942)-M5943*_xlfn.PERCENTILE.EXC(N5699:N5942,0.95)</f>
        <v>-2.5211478944259534E-2</v>
      </c>
      <c r="P5943" s="4">
        <f>LN(C5943/C5942)</f>
        <v>9.7806447341002526E-3</v>
      </c>
      <c r="Q5943">
        <f>$Y$3*D5943+$Y$4*P5943</f>
        <v>1.0303536865465642E-2</v>
      </c>
    </row>
    <row r="5944" spans="1:17" x14ac:dyDescent="0.25">
      <c r="A5944" s="5">
        <v>41486</v>
      </c>
      <c r="B5944">
        <v>13.976421</v>
      </c>
      <c r="C5944">
        <v>26.374310000000001</v>
      </c>
      <c r="D5944" s="10">
        <f t="shared" si="195"/>
        <v>-1.7442753067946569E-3</v>
      </c>
      <c r="E5944" s="6">
        <f t="shared" si="196"/>
        <v>1.9775554312990825E-2</v>
      </c>
      <c r="F5944" s="17">
        <f t="shared" si="199"/>
        <v>-3.3730088707832319E-2</v>
      </c>
      <c r="G5944" s="17">
        <f t="shared" si="200"/>
        <v>-3.1932297628895545E-2</v>
      </c>
      <c r="H5944">
        <f t="shared" si="197"/>
        <v>2.5799692106224934E-4</v>
      </c>
      <c r="I5944">
        <f t="shared" si="198"/>
        <v>1.6062282560777262E-2</v>
      </c>
      <c r="J5944" s="19">
        <f>AVERAGE(D5700:D5943)-I5944*_xlfn.NORM.S.INV(0.95)</f>
        <v>-2.7622309302565137E-2</v>
      </c>
      <c r="K5944" s="26">
        <f t="shared" si="201"/>
        <v>0</v>
      </c>
      <c r="L5944" s="4">
        <f>0.94*L5943+(1-0.94)*D5943^2</f>
        <v>2.5799692106224934E-4</v>
      </c>
      <c r="M5944" s="4">
        <f t="shared" si="194"/>
        <v>1.6062282560777262E-2</v>
      </c>
      <c r="N5944" s="4">
        <f>D5944/M5944</f>
        <v>-0.10859448526039693</v>
      </c>
      <c r="O5944" s="18">
        <f>AVERAGE(D5700:D5943)-M5944*_xlfn.PERCENTILE.EXC(N5700:N5943,0.95)</f>
        <v>-2.4838546595449942E-2</v>
      </c>
      <c r="P5944" s="4">
        <f>LN(C5944/C5943)</f>
        <v>-3.1408211183372504E-4</v>
      </c>
      <c r="Q5944">
        <f>$Y$3*D5944+$Y$4*P5944</f>
        <v>-6.1402930801618513E-4</v>
      </c>
    </row>
    <row r="5945" spans="1:17" x14ac:dyDescent="0.25">
      <c r="A5945" s="5">
        <v>41487</v>
      </c>
      <c r="B5945">
        <v>14.104597</v>
      </c>
      <c r="C5945">
        <v>26.233491999999998</v>
      </c>
      <c r="D5945" s="10">
        <f t="shared" si="195"/>
        <v>9.1290771710354716E-3</v>
      </c>
      <c r="E5945" s="6">
        <f t="shared" si="196"/>
        <v>1.9781690653235606E-2</v>
      </c>
      <c r="F5945" s="17">
        <f t="shared" si="199"/>
        <v>-3.3730309901760132E-2</v>
      </c>
      <c r="G5945" s="17">
        <f t="shared" si="200"/>
        <v>-3.1932297628895545E-2</v>
      </c>
      <c r="H5945">
        <f t="shared" si="197"/>
        <v>2.4269965557926796E-4</v>
      </c>
      <c r="I5945">
        <f t="shared" si="198"/>
        <v>1.5578820737760223E-2</v>
      </c>
      <c r="J5945" s="19">
        <f>AVERAGE(D5701:D5944)-I5945*_xlfn.NORM.S.INV(0.95)</f>
        <v>-2.6827297459193062E-2</v>
      </c>
      <c r="K5945" s="26">
        <f t="shared" si="201"/>
        <v>0</v>
      </c>
      <c r="L5945" s="4">
        <f>0.94*L5944+(1-0.94)*D5944^2</f>
        <v>2.4269965557926796E-4</v>
      </c>
      <c r="M5945" s="4">
        <f t="shared" si="194"/>
        <v>1.5578820737760223E-2</v>
      </c>
      <c r="N5945" s="4">
        <f>D5945/M5945</f>
        <v>0.58599282479117643</v>
      </c>
      <c r="O5945" s="18">
        <f>AVERAGE(D5701:D5944)-M5945*_xlfn.PERCENTILE.EXC(N5701:N5944,0.95)</f>
        <v>-2.4127323776964981E-2</v>
      </c>
      <c r="P5945" s="4">
        <f>LN(C5945/C5944)</f>
        <v>-5.3535152949992192E-3</v>
      </c>
      <c r="Q5945">
        <f>$Y$3*D5945+$Y$4*P5945</f>
        <v>-2.3161543154156246E-3</v>
      </c>
    </row>
    <row r="5946" spans="1:17" x14ac:dyDescent="0.25">
      <c r="A5946" s="5">
        <v>41488</v>
      </c>
      <c r="B5946">
        <v>14.285584</v>
      </c>
      <c r="C5946">
        <v>26.415728000000001</v>
      </c>
      <c r="D5946" s="10">
        <f t="shared" si="195"/>
        <v>1.2750144273973496E-2</v>
      </c>
      <c r="E5946" s="6">
        <f t="shared" si="196"/>
        <v>1.9800970243237227E-2</v>
      </c>
      <c r="F5946" s="17">
        <f t="shared" si="199"/>
        <v>-3.3726296229164066E-2</v>
      </c>
      <c r="G5946" s="17">
        <f t="shared" si="200"/>
        <v>-3.1932297628895545E-2</v>
      </c>
      <c r="H5946">
        <f t="shared" si="197"/>
        <v>2.3313807924419511E-4</v>
      </c>
      <c r="I5946">
        <f t="shared" si="198"/>
        <v>1.5268859788608811E-2</v>
      </c>
      <c r="J5946" s="19">
        <f>AVERAGE(D5702:D5945)-I5946*_xlfn.NORM.S.INV(0.95)</f>
        <v>-2.6303350013664135E-2</v>
      </c>
      <c r="K5946" s="26">
        <f t="shared" si="201"/>
        <v>0</v>
      </c>
      <c r="L5946" s="4">
        <f>0.94*L5945+(1-0.94)*D5945^2</f>
        <v>2.3313807924419511E-4</v>
      </c>
      <c r="M5946" s="4">
        <f t="shared" si="194"/>
        <v>1.5268859788608811E-2</v>
      </c>
      <c r="N5946" s="4">
        <f>D5946/M5946</f>
        <v>0.83504233128695182</v>
      </c>
      <c r="O5946" s="18">
        <f>AVERAGE(D5702:D5945)-M5946*_xlfn.PERCENTILE.EXC(N5702:N5945,0.95)</f>
        <v>-2.3657095827880274E-2</v>
      </c>
      <c r="P5946" s="4">
        <f>LN(C5946/C5945)</f>
        <v>6.9226753133533664E-3</v>
      </c>
      <c r="Q5946">
        <f>$Y$3*D5946+$Y$4*P5946</f>
        <v>8.1448409492526977E-3</v>
      </c>
    </row>
    <row r="5947" spans="1:17" x14ac:dyDescent="0.25">
      <c r="A5947" s="5">
        <v>41491</v>
      </c>
      <c r="B5947">
        <v>14.499000000000001</v>
      </c>
      <c r="C5947">
        <v>26.258347000000001</v>
      </c>
      <c r="D5947" s="10">
        <f t="shared" si="195"/>
        <v>1.4828764639866241E-2</v>
      </c>
      <c r="E5947" s="6">
        <f t="shared" si="196"/>
        <v>1.9805894220080007E-2</v>
      </c>
      <c r="F5947" s="17">
        <f t="shared" si="199"/>
        <v>-3.3712153586607702E-2</v>
      </c>
      <c r="G5947" s="17">
        <f t="shared" si="200"/>
        <v>-3.1932297628895545E-2</v>
      </c>
      <c r="H5947">
        <f t="shared" si="197"/>
        <v>2.2890376522997173E-4</v>
      </c>
      <c r="I5947">
        <f t="shared" si="198"/>
        <v>1.5129565929991902E-2</v>
      </c>
      <c r="J5947" s="19">
        <f>AVERAGE(D5703:D5946)-I5947*_xlfn.NORM.S.INV(0.95)</f>
        <v>-2.6028377259009382E-2</v>
      </c>
      <c r="K5947" s="26">
        <f t="shared" si="201"/>
        <v>0</v>
      </c>
      <c r="L5947" s="4">
        <f>0.94*L5946+(1-0.94)*D5946^2</f>
        <v>2.2890376522997173E-4</v>
      </c>
      <c r="M5947" s="4">
        <f t="shared" si="194"/>
        <v>1.5129565929991902E-2</v>
      </c>
      <c r="N5947" s="4">
        <f>D5947/M5947</f>
        <v>0.98011831327365639</v>
      </c>
      <c r="O5947" s="18">
        <f>AVERAGE(D5703:D5946)-M5947*_xlfn.PERCENTILE.EXC(N5703:N5946,0.95)</f>
        <v>-2.3406264165718491E-2</v>
      </c>
      <c r="P5947" s="4">
        <f>LN(C5947/C5946)</f>
        <v>-5.9756708901502224E-3</v>
      </c>
      <c r="Q5947">
        <f>$Y$3*D5947+$Y$4*P5947</f>
        <v>-1.612461690600329E-3</v>
      </c>
    </row>
    <row r="5948" spans="1:17" x14ac:dyDescent="0.25">
      <c r="A5948" s="5">
        <v>41492</v>
      </c>
      <c r="B5948">
        <v>14.369279000000001</v>
      </c>
      <c r="C5948">
        <v>26.158943000000001</v>
      </c>
      <c r="D5948" s="10">
        <f t="shared" si="195"/>
        <v>-8.9871566724350413E-3</v>
      </c>
      <c r="E5948" s="6">
        <f t="shared" si="196"/>
        <v>1.9810707958597726E-2</v>
      </c>
      <c r="F5948" s="17">
        <f t="shared" si="199"/>
        <v>-3.3713831042608368E-2</v>
      </c>
      <c r="G5948" s="17">
        <f t="shared" si="200"/>
        <v>-3.1932297628895545E-2</v>
      </c>
      <c r="H5948">
        <f t="shared" si="197"/>
        <v>2.2836307496084627E-4</v>
      </c>
      <c r="I5948">
        <f t="shared" si="198"/>
        <v>1.5111686701385994E-2</v>
      </c>
      <c r="J5948" s="19">
        <f>AVERAGE(D5704:D5947)-I5948*_xlfn.NORM.S.INV(0.95)</f>
        <v>-2.599254677982165E-2</v>
      </c>
      <c r="K5948" s="26">
        <f t="shared" si="201"/>
        <v>0</v>
      </c>
      <c r="L5948" s="4">
        <f>0.94*L5947+(1-0.94)*D5947^2</f>
        <v>2.2836307496084627E-4</v>
      </c>
      <c r="M5948" s="4">
        <f t="shared" si="194"/>
        <v>1.5111686701385994E-2</v>
      </c>
      <c r="N5948" s="4">
        <f>D5948/M5948</f>
        <v>-0.59471565616899469</v>
      </c>
      <c r="O5948" s="18">
        <f>AVERAGE(D5704:D5947)-M5948*_xlfn.PERCENTILE.EXC(N5704:N5947,0.95)</f>
        <v>-2.3373532345120331E-2</v>
      </c>
      <c r="P5948" s="4">
        <f>LN(C5948/C5947)</f>
        <v>-3.792798870876191E-3</v>
      </c>
      <c r="Q5948">
        <f>$Y$3*D5948+$Y$4*P5948</f>
        <v>-4.8821853006505433E-3</v>
      </c>
    </row>
    <row r="5949" spans="1:17" x14ac:dyDescent="0.25">
      <c r="A5949" s="5">
        <v>41493</v>
      </c>
      <c r="B5949">
        <v>14.360943000000001</v>
      </c>
      <c r="C5949">
        <v>26.556539999999998</v>
      </c>
      <c r="D5949" s="10">
        <f t="shared" si="195"/>
        <v>-5.8029487094971846E-4</v>
      </c>
      <c r="E5949" s="6">
        <f t="shared" si="196"/>
        <v>1.9810742104862149E-2</v>
      </c>
      <c r="F5949" s="17">
        <f t="shared" si="199"/>
        <v>-3.3769558980855027E-2</v>
      </c>
      <c r="G5949" s="17">
        <f t="shared" si="200"/>
        <v>-3.1932297628895545E-2</v>
      </c>
      <c r="H5949">
        <f t="shared" si="197"/>
        <v>2.1950742956648912E-4</v>
      </c>
      <c r="I5949">
        <f t="shared" si="198"/>
        <v>1.4815783123631673E-2</v>
      </c>
      <c r="J5949" s="19">
        <f>AVERAGE(D5705:D5948)-I5949*_xlfn.NORM.S.INV(0.95)</f>
        <v>-2.5553638749711133E-2</v>
      </c>
      <c r="K5949" s="26">
        <f t="shared" si="201"/>
        <v>0</v>
      </c>
      <c r="L5949" s="4">
        <f>0.94*L5948+(1-0.94)*D5948^2</f>
        <v>2.1950742956648912E-4</v>
      </c>
      <c r="M5949" s="4">
        <f t="shared" si="194"/>
        <v>1.4815783123631673E-2</v>
      </c>
      <c r="N5949" s="4">
        <f>D5949/M5949</f>
        <v>-3.9167343778414833E-2</v>
      </c>
      <c r="O5949" s="18">
        <f>AVERAGE(D5705:D5948)-M5949*_xlfn.PERCENTILE.EXC(N5705:N5948,0.95)</f>
        <v>-2.2985907520963737E-2</v>
      </c>
      <c r="P5949" s="4">
        <f>LN(C5949/C5948)</f>
        <v>1.5084924463971869E-2</v>
      </c>
      <c r="Q5949">
        <f>$Y$3*D5949+$Y$4*P5949</f>
        <v>1.1799537123542418E-2</v>
      </c>
    </row>
    <row r="5950" spans="1:17" x14ac:dyDescent="0.25">
      <c r="A5950" s="5">
        <v>41494</v>
      </c>
      <c r="B5950">
        <v>14.332338</v>
      </c>
      <c r="C5950">
        <v>27.244064000000002</v>
      </c>
      <c r="D5950" s="10">
        <f t="shared" si="195"/>
        <v>-1.9938472338819602E-3</v>
      </c>
      <c r="E5950" s="6">
        <f t="shared" si="196"/>
        <v>1.9800667902027742E-2</v>
      </c>
      <c r="F5950" s="17">
        <f t="shared" si="199"/>
        <v>-3.3766412406133588E-2</v>
      </c>
      <c r="G5950" s="17">
        <f t="shared" si="200"/>
        <v>-3.1932297628895545E-2</v>
      </c>
      <c r="H5950">
        <f t="shared" si="197"/>
        <v>2.063571883207348E-4</v>
      </c>
      <c r="I5950">
        <f t="shared" si="198"/>
        <v>1.4365137949937509E-2</v>
      </c>
      <c r="J5950" s="19">
        <f>AVERAGE(D5706:D5949)-I5950*_xlfn.NORM.S.INV(0.95)</f>
        <v>-2.4809190660963792E-2</v>
      </c>
      <c r="K5950" s="26">
        <f t="shared" si="201"/>
        <v>0</v>
      </c>
      <c r="L5950" s="4">
        <f>0.94*L5949+(1-0.94)*D5949^2</f>
        <v>2.063571883207348E-4</v>
      </c>
      <c r="M5950" s="4">
        <f t="shared" si="194"/>
        <v>1.4365137949937509E-2</v>
      </c>
      <c r="N5950" s="4">
        <f>D5950/M5950</f>
        <v>-0.13879763917551755</v>
      </c>
      <c r="O5950" s="18">
        <f>AVERAGE(D5706:D5949)-M5950*_xlfn.PERCENTILE.EXC(N5706:N5949,0.95)</f>
        <v>-2.2319560986209387E-2</v>
      </c>
      <c r="P5950" s="4">
        <f>LN(C5950/C5949)</f>
        <v>2.5559617479527084E-2</v>
      </c>
      <c r="Q5950">
        <f>$Y$3*D5950+$Y$4*P5950</f>
        <v>1.9780968472512928E-2</v>
      </c>
    </row>
    <row r="5951" spans="1:17" x14ac:dyDescent="0.25">
      <c r="A5951" s="5">
        <v>41495</v>
      </c>
      <c r="B5951">
        <v>14.128392</v>
      </c>
      <c r="C5951">
        <v>27.086683000000001</v>
      </c>
      <c r="D5951" s="10">
        <f t="shared" si="195"/>
        <v>-1.4331992957742028E-2</v>
      </c>
      <c r="E5951" s="6">
        <f t="shared" si="196"/>
        <v>1.9778422180310163E-2</v>
      </c>
      <c r="F5951" s="17">
        <f t="shared" si="199"/>
        <v>-3.379365554812086E-2</v>
      </c>
      <c r="G5951" s="17">
        <f t="shared" si="200"/>
        <v>-3.1932297628895545E-2</v>
      </c>
      <c r="H5951">
        <f t="shared" si="197"/>
        <v>1.9421428262901422E-4</v>
      </c>
      <c r="I5951">
        <f t="shared" si="198"/>
        <v>1.3936078452312695E-2</v>
      </c>
      <c r="J5951" s="19">
        <f>AVERAGE(D5707:D5950)-I5951*_xlfn.NORM.S.INV(0.95)</f>
        <v>-2.4147264321175727E-2</v>
      </c>
      <c r="K5951" s="26">
        <f t="shared" si="201"/>
        <v>0</v>
      </c>
      <c r="L5951" s="4">
        <f>0.94*L5950+(1-0.94)*D5950^2</f>
        <v>1.9421428262901422E-4</v>
      </c>
      <c r="M5951" s="4">
        <f t="shared" si="194"/>
        <v>1.3936078452312695E-2</v>
      </c>
      <c r="N5951" s="4">
        <f>D5951/M5951</f>
        <v>-1.0284093195072126</v>
      </c>
      <c r="O5951" s="18">
        <f>AVERAGE(D5707:D5950)-M5951*_xlfn.PERCENTILE.EXC(N5707:N5950,0.95)</f>
        <v>-2.1731995175449631E-2</v>
      </c>
      <c r="P5951" s="4">
        <f>LN(C5951/C5950)</f>
        <v>-5.7934576234115083E-3</v>
      </c>
      <c r="Q5951">
        <f>$Y$3*D5951+$Y$4*P5951</f>
        <v>-7.5842015187544479E-3</v>
      </c>
    </row>
    <row r="5952" spans="1:17" x14ac:dyDescent="0.25">
      <c r="A5952" s="5">
        <v>41498</v>
      </c>
      <c r="B5952">
        <v>14.529750999999999</v>
      </c>
      <c r="C5952">
        <v>27.227499000000002</v>
      </c>
      <c r="D5952" s="10">
        <f t="shared" si="195"/>
        <v>2.8011950681286309E-2</v>
      </c>
      <c r="E5952" s="6">
        <f t="shared" si="196"/>
        <v>1.9790512736434531E-2</v>
      </c>
      <c r="F5952" s="17">
        <f t="shared" si="199"/>
        <v>-3.3890914002474293E-2</v>
      </c>
      <c r="G5952" s="17">
        <f t="shared" si="200"/>
        <v>-3.1932297628895545E-2</v>
      </c>
      <c r="H5952">
        <f t="shared" si="197"/>
        <v>1.9488578699971938E-4</v>
      </c>
      <c r="I5952">
        <f t="shared" si="198"/>
        <v>1.3960149963367851E-2</v>
      </c>
      <c r="J5952" s="19">
        <f>AVERAGE(D5708:D5951)-I5952*_xlfn.NORM.S.INV(0.95)</f>
        <v>-2.4320707843845758E-2</v>
      </c>
      <c r="K5952" s="26">
        <f t="shared" si="201"/>
        <v>0</v>
      </c>
      <c r="L5952" s="4">
        <f>0.94*L5951+(1-0.94)*D5951^2</f>
        <v>1.9488578699971938E-4</v>
      </c>
      <c r="M5952" s="4">
        <f t="shared" si="194"/>
        <v>1.3960149963367851E-2</v>
      </c>
      <c r="N5952" s="4">
        <f>D5952/M5952</f>
        <v>2.006565169771894</v>
      </c>
      <c r="O5952" s="18">
        <f>AVERAGE(D5708:D5951)-M5952*_xlfn.PERCENTILE.EXC(N5708:N5951,0.95)</f>
        <v>-2.1753530533869622E-2</v>
      </c>
      <c r="P5952" s="4">
        <f>LN(C5952/C5951)</f>
        <v>5.1852503461339667E-3</v>
      </c>
      <c r="Q5952">
        <f>$Y$3*D5952+$Y$4*P5952</f>
        <v>9.9725789306565633E-3</v>
      </c>
    </row>
    <row r="5953" spans="1:17" x14ac:dyDescent="0.25">
      <c r="A5953" s="5">
        <v>41499</v>
      </c>
      <c r="B5953">
        <v>15.220243</v>
      </c>
      <c r="C5953">
        <v>26.885487000000001</v>
      </c>
      <c r="D5953" s="10">
        <f t="shared" si="195"/>
        <v>4.6427977663181352E-2</v>
      </c>
      <c r="E5953" s="6">
        <f t="shared" si="196"/>
        <v>2.0008191542296262E-2</v>
      </c>
      <c r="F5953" s="17">
        <f t="shared" si="199"/>
        <v>-3.3902359498949035E-2</v>
      </c>
      <c r="G5953" s="17">
        <f t="shared" si="200"/>
        <v>-3.1932297628895545E-2</v>
      </c>
      <c r="H5953">
        <f t="shared" si="197"/>
        <v>2.3027280263798524E-4</v>
      </c>
      <c r="I5953">
        <f t="shared" si="198"/>
        <v>1.5174742259359308E-2</v>
      </c>
      <c r="J5953" s="19">
        <f>AVERAGE(D5709:D5952)-I5953*_xlfn.NORM.S.INV(0.95)</f>
        <v>-2.631009268855633E-2</v>
      </c>
      <c r="K5953" s="26">
        <f t="shared" si="201"/>
        <v>0</v>
      </c>
      <c r="L5953" s="4">
        <f>0.94*L5952+(1-0.94)*D5952^2</f>
        <v>2.3027280263798524E-4</v>
      </c>
      <c r="M5953" s="4">
        <f t="shared" si="194"/>
        <v>1.5174742259359308E-2</v>
      </c>
      <c r="N5953" s="4">
        <f>D5953/M5953</f>
        <v>3.0595562593193977</v>
      </c>
      <c r="O5953" s="18">
        <f>AVERAGE(D5709:D5952)-M5953*_xlfn.PERCENTILE.EXC(N5709:N5952,0.95)</f>
        <v>-2.3519560057088443E-2</v>
      </c>
      <c r="P5953" s="4">
        <f>LN(C5953/C5952)</f>
        <v>-1.2640830952480324E-2</v>
      </c>
      <c r="Q5953">
        <f>$Y$3*D5953+$Y$4*P5953</f>
        <v>-2.5262802400110793E-4</v>
      </c>
    </row>
    <row r="5954" spans="1:17" x14ac:dyDescent="0.25">
      <c r="A5954" s="5">
        <v>41500</v>
      </c>
      <c r="B5954">
        <v>15.497864999999999</v>
      </c>
      <c r="C5954">
        <v>26.985583999999999</v>
      </c>
      <c r="D5954" s="10">
        <f t="shared" si="195"/>
        <v>1.8075954361909861E-2</v>
      </c>
      <c r="E5954" s="6">
        <f t="shared" si="196"/>
        <v>2.0003071135816588E-2</v>
      </c>
      <c r="F5954" s="17">
        <f t="shared" si="199"/>
        <v>-3.4013735573323253E-2</v>
      </c>
      <c r="G5954" s="17">
        <f t="shared" si="200"/>
        <v>-3.1932297628895545E-2</v>
      </c>
      <c r="H5954">
        <f t="shared" si="197"/>
        <v>3.4578986107327821E-4</v>
      </c>
      <c r="I5954">
        <f t="shared" si="198"/>
        <v>1.8595425810485712E-2</v>
      </c>
      <c r="J5954" s="19">
        <f>AVERAGE(D5710:D5953)-I5954*_xlfn.NORM.S.INV(0.95)</f>
        <v>-3.1689942735321927E-2</v>
      </c>
      <c r="K5954" s="26">
        <f t="shared" si="201"/>
        <v>0</v>
      </c>
      <c r="L5954" s="4">
        <f>0.94*L5953+(1-0.94)*D5953^2</f>
        <v>3.4578986107327821E-4</v>
      </c>
      <c r="M5954" s="4">
        <f t="shared" ref="M5954:M6017" si="202">SQRT(L5954)</f>
        <v>1.8595425810485712E-2</v>
      </c>
      <c r="N5954" s="4">
        <f>D5954/M5954</f>
        <v>0.97206455749548215</v>
      </c>
      <c r="O5954" s="18">
        <f>AVERAGE(D5710:D5953)-M5954*_xlfn.PERCENTILE.EXC(N5710:N5953,0.95)</f>
        <v>-2.8994480787360933E-2</v>
      </c>
      <c r="P5954" s="4">
        <f>LN(C5954/C5953)</f>
        <v>3.7161732015485857E-3</v>
      </c>
      <c r="Q5954">
        <f>$Y$3*D5954+$Y$4*P5954</f>
        <v>6.7277775862007831E-3</v>
      </c>
    </row>
    <row r="5955" spans="1:17" x14ac:dyDescent="0.25">
      <c r="A5955" s="5">
        <v>41501</v>
      </c>
      <c r="B5955">
        <v>15.479524</v>
      </c>
      <c r="C5955">
        <v>26.518456</v>
      </c>
      <c r="D5955" s="10">
        <f t="shared" si="195"/>
        <v>-1.1841541676206368E-3</v>
      </c>
      <c r="E5955" s="6">
        <f t="shared" si="196"/>
        <v>1.9996045839673463E-2</v>
      </c>
      <c r="F5955" s="17">
        <f t="shared" si="199"/>
        <v>-3.4010483572172123E-2</v>
      </c>
      <c r="G5955" s="17">
        <f t="shared" si="200"/>
        <v>-3.1932297628895545E-2</v>
      </c>
      <c r="H5955">
        <f t="shared" si="197"/>
        <v>3.4464687697451243E-4</v>
      </c>
      <c r="I5955">
        <f t="shared" si="198"/>
        <v>1.8564667435063641E-2</v>
      </c>
      <c r="J5955" s="19">
        <f>AVERAGE(D5711:D5954)-I5955*_xlfn.NORM.S.INV(0.95)</f>
        <v>-3.1644520027968213E-2</v>
      </c>
      <c r="K5955" s="26">
        <f t="shared" si="201"/>
        <v>0</v>
      </c>
      <c r="L5955" s="4">
        <f>0.94*L5954+(1-0.94)*D5954^2</f>
        <v>3.4464687697451243E-4</v>
      </c>
      <c r="M5955" s="4">
        <f t="shared" si="202"/>
        <v>1.8564667435063641E-2</v>
      </c>
      <c r="N5955" s="4">
        <f>D5955/M5955</f>
        <v>-6.3785369264632741E-2</v>
      </c>
      <c r="O5955" s="18">
        <f>AVERAGE(D5711:D5954)-M5955*_xlfn.PERCENTILE.EXC(N5711:N5954,0.95)</f>
        <v>-2.8953516597460718E-2</v>
      </c>
      <c r="P5955" s="4">
        <f>LN(C5955/C5954)</f>
        <v>-1.7461854077560866E-2</v>
      </c>
      <c r="Q5955">
        <f>$Y$3*D5955+$Y$4*P5955</f>
        <v>-1.4048014279211506E-2</v>
      </c>
    </row>
    <row r="5956" spans="1:17" x14ac:dyDescent="0.25">
      <c r="A5956" s="5">
        <v>41502</v>
      </c>
      <c r="B5956">
        <v>15.61694</v>
      </c>
      <c r="C5956">
        <v>26.526796000000001</v>
      </c>
      <c r="D5956" s="10">
        <f t="shared" ref="D5956:D6019" si="203">LN(B5956/B5955)</f>
        <v>8.8381041964364117E-3</v>
      </c>
      <c r="E5956" s="6">
        <f t="shared" si="196"/>
        <v>2.0005691832158758E-2</v>
      </c>
      <c r="F5956" s="17">
        <f t="shared" si="199"/>
        <v>-3.3965369116951895E-2</v>
      </c>
      <c r="G5956" s="17">
        <f t="shared" si="200"/>
        <v>-3.1932297628895545E-2</v>
      </c>
      <c r="H5956">
        <f t="shared" si="197"/>
        <v>3.2405219762160324E-4</v>
      </c>
      <c r="I5956">
        <f t="shared" si="198"/>
        <v>1.800144987554067E-2</v>
      </c>
      <c r="J5956" s="19">
        <f>AVERAGE(D5712:D5955)-I5956*_xlfn.NORM.S.INV(0.95)</f>
        <v>-3.0684550711045304E-2</v>
      </c>
      <c r="K5956" s="26">
        <f t="shared" si="201"/>
        <v>0</v>
      </c>
      <c r="L5956" s="4">
        <f>0.94*L5955+(1-0.94)*D5955^2</f>
        <v>3.2405219762160324E-4</v>
      </c>
      <c r="M5956" s="4">
        <f t="shared" si="202"/>
        <v>1.800144987554067E-2</v>
      </c>
      <c r="N5956" s="4">
        <f>D5956/M5956</f>
        <v>0.49096624202726674</v>
      </c>
      <c r="O5956" s="18">
        <f>AVERAGE(D5712:D5955)-M5956*_xlfn.PERCENTILE.EXC(N5712:N5955,0.95)</f>
        <v>-2.8075187330923831E-2</v>
      </c>
      <c r="P5956" s="4">
        <f>LN(C5956/C5955)</f>
        <v>3.1444850403272441E-4</v>
      </c>
      <c r="Q5956">
        <f>$Y$3*D5956+$Y$4*P5956</f>
        <v>2.1020717672178011E-3</v>
      </c>
    </row>
    <row r="5957" spans="1:17" x14ac:dyDescent="0.25">
      <c r="A5957" s="5">
        <v>41505</v>
      </c>
      <c r="B5957">
        <v>15.785129</v>
      </c>
      <c r="C5957">
        <v>26.184774000000001</v>
      </c>
      <c r="D5957" s="10">
        <f t="shared" si="203"/>
        <v>1.0712071760809821E-2</v>
      </c>
      <c r="E5957" s="6">
        <f t="shared" si="196"/>
        <v>1.998023011470489E-2</v>
      </c>
      <c r="F5957" s="17">
        <f t="shared" si="199"/>
        <v>-3.3948658365280167E-2</v>
      </c>
      <c r="G5957" s="17">
        <f t="shared" si="200"/>
        <v>-3.1932297628895545E-2</v>
      </c>
      <c r="H5957">
        <f t="shared" si="197"/>
        <v>3.0929579091153105E-4</v>
      </c>
      <c r="I5957">
        <f t="shared" si="198"/>
        <v>1.7586807297276304E-2</v>
      </c>
      <c r="J5957" s="19">
        <f>AVERAGE(D5713:D5956)-I5957*_xlfn.NORM.S.INV(0.95)</f>
        <v>-2.9969947364901935E-2</v>
      </c>
      <c r="K5957" s="26">
        <f t="shared" si="201"/>
        <v>0</v>
      </c>
      <c r="L5957" s="4">
        <f>0.94*L5956+(1-0.94)*D5956^2</f>
        <v>3.0929579091153105E-4</v>
      </c>
      <c r="M5957" s="4">
        <f t="shared" si="202"/>
        <v>1.7586807297276304E-2</v>
      </c>
      <c r="N5957" s="4">
        <f>D5957/M5957</f>
        <v>0.6090970111709143</v>
      </c>
      <c r="O5957" s="18">
        <f>AVERAGE(D5713:D5956)-M5957*_xlfn.PERCENTILE.EXC(N5713:N5956,0.95)</f>
        <v>-2.7420687652376277E-2</v>
      </c>
      <c r="P5957" s="4">
        <f>LN(C5957/C5956)</f>
        <v>-1.2977295117017175E-2</v>
      </c>
      <c r="Q5957">
        <f>$Y$3*D5957+$Y$4*P5957</f>
        <v>-8.009043835038485E-3</v>
      </c>
    </row>
    <row r="5958" spans="1:17" x14ac:dyDescent="0.25">
      <c r="A5958" s="5">
        <v>41506</v>
      </c>
      <c r="B5958">
        <v>15.577762</v>
      </c>
      <c r="C5958">
        <v>26.376643999999999</v>
      </c>
      <c r="D5958" s="10">
        <f t="shared" si="203"/>
        <v>-1.3223909867095452E-2</v>
      </c>
      <c r="E5958" s="6">
        <f t="shared" si="196"/>
        <v>1.9995297823954528E-2</v>
      </c>
      <c r="F5958" s="17">
        <f t="shared" si="199"/>
        <v>-3.3939158285745848E-2</v>
      </c>
      <c r="G5958" s="17">
        <f t="shared" si="200"/>
        <v>-3.1932297628895545E-2</v>
      </c>
      <c r="H5958">
        <f t="shared" si="197"/>
        <v>2.9762295234136353E-4</v>
      </c>
      <c r="I5958">
        <f t="shared" si="198"/>
        <v>1.7251752152792003E-2</v>
      </c>
      <c r="J5958" s="19">
        <f>AVERAGE(D5714:D5957)-I5958*_xlfn.NORM.S.INV(0.95)</f>
        <v>-2.9451211414036282E-2</v>
      </c>
      <c r="K5958" s="26">
        <f t="shared" si="201"/>
        <v>0</v>
      </c>
      <c r="L5958" s="4">
        <f>0.94*L5957+(1-0.94)*D5957^2</f>
        <v>2.9762295234136353E-4</v>
      </c>
      <c r="M5958" s="4">
        <f t="shared" si="202"/>
        <v>1.7251752152792003E-2</v>
      </c>
      <c r="N5958" s="4">
        <f>D5958/M5958</f>
        <v>-0.7665256114263912</v>
      </c>
      <c r="O5958" s="18">
        <f>AVERAGE(D5714:D5957)-M5958*_xlfn.PERCENTILE.EXC(N5714:N5957,0.95)</f>
        <v>-2.6950518935282532E-2</v>
      </c>
      <c r="P5958" s="4">
        <f>LN(C5958/C5957)</f>
        <v>7.3008248085883473E-3</v>
      </c>
      <c r="Q5958">
        <f>$Y$3*D5958+$Y$4*P5958</f>
        <v>2.996275856704653E-3</v>
      </c>
    </row>
    <row r="5959" spans="1:17" x14ac:dyDescent="0.25">
      <c r="A5959" s="5">
        <v>41507</v>
      </c>
      <c r="B5959">
        <v>15.617877</v>
      </c>
      <c r="C5959">
        <v>26.368300999999999</v>
      </c>
      <c r="D5959" s="10">
        <f t="shared" si="203"/>
        <v>2.5718352562788859E-3</v>
      </c>
      <c r="E5959" s="6">
        <f t="shared" si="196"/>
        <v>1.9996614577992847E-2</v>
      </c>
      <c r="F5959" s="17">
        <f t="shared" si="199"/>
        <v>-3.4012796593974853E-2</v>
      </c>
      <c r="G5959" s="17">
        <f t="shared" si="200"/>
        <v>-3.1932297628895545E-2</v>
      </c>
      <c r="H5959">
        <f t="shared" si="197"/>
        <v>2.9025788273126556E-4</v>
      </c>
      <c r="I5959">
        <f t="shared" si="198"/>
        <v>1.7036956381093003E-2</v>
      </c>
      <c r="J5959" s="19">
        <f>AVERAGE(D5715:D5958)-I5959*_xlfn.NORM.S.INV(0.95)</f>
        <v>-2.9146757941923226E-2</v>
      </c>
      <c r="K5959" s="26">
        <f t="shared" si="201"/>
        <v>0</v>
      </c>
      <c r="L5959" s="4">
        <f>0.94*L5958+(1-0.94)*D5958^2</f>
        <v>2.9025788273126556E-4</v>
      </c>
      <c r="M5959" s="4">
        <f t="shared" si="202"/>
        <v>1.7036956381093003E-2</v>
      </c>
      <c r="N5959" s="4">
        <f>D5959/M5959</f>
        <v>0.15095626230122977</v>
      </c>
      <c r="O5959" s="18">
        <f>AVERAGE(D5715:D5958)-M5959*_xlfn.PERCENTILE.EXC(N5715:N5958,0.95)</f>
        <v>-2.667720074531349E-2</v>
      </c>
      <c r="P5959" s="4">
        <f>LN(C5959/C5958)</f>
        <v>-3.1635259339373698E-4</v>
      </c>
      <c r="Q5959">
        <f>$Y$3*D5959+$Y$4*P5959</f>
        <v>2.893724587249849E-4</v>
      </c>
    </row>
    <row r="5960" spans="1:17" x14ac:dyDescent="0.25">
      <c r="A5960" s="5">
        <v>41508</v>
      </c>
      <c r="B5960">
        <v>15.636521999999999</v>
      </c>
      <c r="C5960">
        <v>27.018948000000002</v>
      </c>
      <c r="D5960" s="10">
        <f t="shared" si="203"/>
        <v>1.1931121895378113E-3</v>
      </c>
      <c r="E5960" s="6">
        <f t="shared" si="196"/>
        <v>1.997905045543346E-2</v>
      </c>
      <c r="F5960" s="17">
        <f t="shared" si="199"/>
        <v>-3.3996336323839013E-2</v>
      </c>
      <c r="G5960" s="17">
        <f t="shared" si="200"/>
        <v>-3.1932297628895545E-2</v>
      </c>
      <c r="H5960">
        <f t="shared" si="197"/>
        <v>2.7323926996251593E-4</v>
      </c>
      <c r="I5960">
        <f t="shared" si="198"/>
        <v>1.6529950694497426E-2</v>
      </c>
      <c r="J5960" s="19">
        <f>AVERAGE(D5716:D5959)-I5960*_xlfn.NORM.S.INV(0.95)</f>
        <v>-2.8294181661649889E-2</v>
      </c>
      <c r="K5960" s="26">
        <f t="shared" si="201"/>
        <v>0</v>
      </c>
      <c r="L5960" s="4">
        <f>0.94*L5959+(1-0.94)*D5959^2</f>
        <v>2.7323926996251593E-4</v>
      </c>
      <c r="M5960" s="4">
        <f t="shared" si="202"/>
        <v>1.6529950694497426E-2</v>
      </c>
      <c r="N5960" s="4">
        <f>D5960/M5960</f>
        <v>7.2178811152472488E-2</v>
      </c>
      <c r="O5960" s="18">
        <f>AVERAGE(D5716:D5959)-M5960*_xlfn.PERCENTILE.EXC(N5716:N5959,0.95)</f>
        <v>-2.5898116438256902E-2</v>
      </c>
      <c r="P5960" s="4">
        <f>LN(C5960/C5959)</f>
        <v>2.4375828637379991E-2</v>
      </c>
      <c r="Q5960">
        <f>$Y$3*D5960+$Y$4*P5960</f>
        <v>1.9513834591454459E-2</v>
      </c>
    </row>
    <row r="5961" spans="1:17" x14ac:dyDescent="0.25">
      <c r="A5961" s="5">
        <v>41509</v>
      </c>
      <c r="B5961">
        <v>15.576212999999999</v>
      </c>
      <c r="C5961">
        <v>28.987604000000001</v>
      </c>
      <c r="D5961" s="10">
        <f t="shared" si="203"/>
        <v>-3.864389009936573E-3</v>
      </c>
      <c r="E5961" s="6">
        <f t="shared" si="196"/>
        <v>1.9978865833406422E-2</v>
      </c>
      <c r="F5961" s="17">
        <f t="shared" si="199"/>
        <v>-3.3903717309038302E-2</v>
      </c>
      <c r="G5961" s="17">
        <f t="shared" si="200"/>
        <v>-3.1932297628895545E-2</v>
      </c>
      <c r="H5961">
        <f t="shared" si="197"/>
        <v>2.5693032476657441E-4</v>
      </c>
      <c r="I5961">
        <f t="shared" si="198"/>
        <v>1.6029046283749213E-2</v>
      </c>
      <c r="J5961" s="19">
        <f>AVERAGE(D5717:D5960)-I5961*_xlfn.NORM.S.INV(0.95)</f>
        <v>-2.7406538620770023E-2</v>
      </c>
      <c r="K5961" s="26">
        <f t="shared" si="201"/>
        <v>0</v>
      </c>
      <c r="L5961" s="4">
        <f>0.94*L5960+(1-0.94)*D5960^2</f>
        <v>2.5693032476657441E-4</v>
      </c>
      <c r="M5961" s="4">
        <f t="shared" si="202"/>
        <v>1.6029046283749213E-2</v>
      </c>
      <c r="N5961" s="4">
        <f>D5961/M5961</f>
        <v>-0.24108664617522632</v>
      </c>
      <c r="O5961" s="18">
        <f>AVERAGE(D5717:D5960)-M5961*_xlfn.PERCENTILE.EXC(N5717:N5960,0.95)</f>
        <v>-2.5083080972621494E-2</v>
      </c>
      <c r="P5961" s="4">
        <f>LN(C5961/C5960)</f>
        <v>7.0329892677327713E-2</v>
      </c>
      <c r="Q5961">
        <f>$Y$3*D5961+$Y$4*P5961</f>
        <v>5.4769500666460615E-2</v>
      </c>
    </row>
    <row r="5962" spans="1:17" x14ac:dyDescent="0.25">
      <c r="A5962" s="5">
        <v>41512</v>
      </c>
      <c r="B5962">
        <v>15.636839</v>
      </c>
      <c r="C5962">
        <v>28.487106000000001</v>
      </c>
      <c r="D5962" s="10">
        <f t="shared" si="203"/>
        <v>3.8846618549315376E-3</v>
      </c>
      <c r="E5962" s="6">
        <f t="shared" si="196"/>
        <v>1.9956404477950791E-2</v>
      </c>
      <c r="F5962" s="17">
        <f t="shared" si="199"/>
        <v>-3.3927700644264737E-2</v>
      </c>
      <c r="G5962" s="17">
        <f t="shared" si="200"/>
        <v>-3.1932297628895545E-2</v>
      </c>
      <c r="H5962">
        <f t="shared" si="197"/>
        <v>2.4241051542578704E-4</v>
      </c>
      <c r="I5962">
        <f t="shared" si="198"/>
        <v>1.5569538060770686E-2</v>
      </c>
      <c r="J5962" s="19">
        <f>AVERAGE(D5718:D5961)-I5962*_xlfn.NORM.S.INV(0.95)</f>
        <v>-2.6675001865026988E-2</v>
      </c>
      <c r="K5962" s="26">
        <f t="shared" si="201"/>
        <v>0</v>
      </c>
      <c r="L5962" s="4">
        <f>0.94*L5961+(1-0.94)*D5961^2</f>
        <v>2.4241051542578704E-4</v>
      </c>
      <c r="M5962" s="4">
        <f t="shared" si="202"/>
        <v>1.5569538060770686E-2</v>
      </c>
      <c r="N5962" s="4">
        <f>D5962/M5962</f>
        <v>0.24950398912087238</v>
      </c>
      <c r="O5962" s="18">
        <f>AVERAGE(D5718:D5961)-M5962*_xlfn.PERCENTILE.EXC(N5718:N5961,0.95)</f>
        <v>-2.4418151292319314E-2</v>
      </c>
      <c r="P5962" s="4">
        <f>LN(C5962/C5961)</f>
        <v>-1.7416726479865592E-2</v>
      </c>
      <c r="Q5962">
        <f>$Y$3*D5962+$Y$4*P5962</f>
        <v>-1.2949293878222778E-2</v>
      </c>
    </row>
    <row r="5963" spans="1:17" x14ac:dyDescent="0.25">
      <c r="A5963" s="5">
        <v>41513</v>
      </c>
      <c r="B5963">
        <v>15.189772</v>
      </c>
      <c r="C5963">
        <v>27.744686000000002</v>
      </c>
      <c r="D5963" s="10">
        <f t="shared" si="203"/>
        <v>-2.9007298095652809E-2</v>
      </c>
      <c r="E5963" s="6">
        <f t="shared" si="196"/>
        <v>2.0032356069585661E-2</v>
      </c>
      <c r="F5963" s="17">
        <f t="shared" si="199"/>
        <v>-3.3934342863161535E-2</v>
      </c>
      <c r="G5963" s="17">
        <f t="shared" si="200"/>
        <v>-3.1932297628895545E-2</v>
      </c>
      <c r="H5963">
        <f t="shared" si="197"/>
        <v>2.2877132036386942E-4</v>
      </c>
      <c r="I5963">
        <f t="shared" si="198"/>
        <v>1.512518827531973E-2</v>
      </c>
      <c r="J5963" s="19">
        <f>AVERAGE(D5719:D5962)-I5963*_xlfn.NORM.S.INV(0.95)</f>
        <v>-2.5987699369677122E-2</v>
      </c>
      <c r="K5963" s="26">
        <f t="shared" si="201"/>
        <v>1</v>
      </c>
      <c r="L5963" s="4">
        <f>0.94*L5962+(1-0.94)*D5962^2</f>
        <v>2.2877132036386942E-4</v>
      </c>
      <c r="M5963" s="4">
        <f t="shared" si="202"/>
        <v>1.512518827531973E-2</v>
      </c>
      <c r="N5963" s="4">
        <f>D5963/M5963</f>
        <v>-1.9178140177590368</v>
      </c>
      <c r="O5963" s="18">
        <f>AVERAGE(D5719:D5962)-M5963*_xlfn.PERCENTILE.EXC(N5719:N5962,0.95)</f>
        <v>-2.3795258612075283E-2</v>
      </c>
      <c r="P5963" s="4">
        <f>LN(C5963/C5962)</f>
        <v>-2.6407237489345869E-2</v>
      </c>
      <c r="Q5963">
        <f>$Y$3*D5963+$Y$4*P5963</f>
        <v>-2.6952535069780473E-2</v>
      </c>
    </row>
    <row r="5964" spans="1:17" x14ac:dyDescent="0.25">
      <c r="A5964" s="5">
        <v>41514</v>
      </c>
      <c r="B5964">
        <v>15.26159</v>
      </c>
      <c r="C5964">
        <v>27.544491000000001</v>
      </c>
      <c r="D5964" s="10">
        <f t="shared" si="203"/>
        <v>4.7169077795481754E-3</v>
      </c>
      <c r="E5964" s="6">
        <f t="shared" si="196"/>
        <v>2.0025346940820529E-2</v>
      </c>
      <c r="F5964" s="17">
        <f t="shared" si="199"/>
        <v>-3.414927318264338E-2</v>
      </c>
      <c r="G5964" s="17">
        <f t="shared" si="200"/>
        <v>-3.1932297628895545E-2</v>
      </c>
      <c r="H5964">
        <f t="shared" si="197"/>
        <v>2.6553044171064109E-4</v>
      </c>
      <c r="I5964">
        <f t="shared" si="198"/>
        <v>1.6295104838896898E-2</v>
      </c>
      <c r="J5964" s="19">
        <f>AVERAGE(D5720:D5963)-I5964*_xlfn.NORM.S.INV(0.95)</f>
        <v>-2.8002041941016121E-2</v>
      </c>
      <c r="K5964" s="26">
        <f t="shared" si="201"/>
        <v>0</v>
      </c>
      <c r="L5964" s="4">
        <f>0.94*L5963+(1-0.94)*D5963^2</f>
        <v>2.6553044171064109E-4</v>
      </c>
      <c r="M5964" s="4">
        <f t="shared" si="202"/>
        <v>1.6295104838896898E-2</v>
      </c>
      <c r="N5964" s="4">
        <f>D5964/M5964</f>
        <v>0.28946777735904938</v>
      </c>
      <c r="O5964" s="18">
        <f>AVERAGE(D5720:D5963)-M5964*_xlfn.PERCENTILE.EXC(N5720:N5963,0.95)</f>
        <v>-2.5640018318706052E-2</v>
      </c>
      <c r="P5964" s="4">
        <f>LN(C5964/C5963)</f>
        <v>-7.2417744581871769E-3</v>
      </c>
      <c r="Q5964">
        <f>$Y$3*D5964+$Y$4*P5964</f>
        <v>-4.7337404248245091E-3</v>
      </c>
    </row>
    <row r="5965" spans="1:17" x14ac:dyDescent="0.25">
      <c r="A5965" s="5">
        <v>41515</v>
      </c>
      <c r="B5965">
        <v>15.286462999999999</v>
      </c>
      <c r="C5965">
        <v>27.986598999999998</v>
      </c>
      <c r="D5965" s="10">
        <f t="shared" si="203"/>
        <v>1.6284511157964143E-3</v>
      </c>
      <c r="E5965" s="6">
        <f t="shared" si="196"/>
        <v>2.0020617285579176E-2</v>
      </c>
      <c r="F5965" s="17">
        <f t="shared" si="199"/>
        <v>-3.4155179569382244E-2</v>
      </c>
      <c r="G5965" s="17">
        <f t="shared" si="200"/>
        <v>-3.1932297628895545E-2</v>
      </c>
      <c r="H5965">
        <f t="shared" si="197"/>
        <v>2.5093356834804832E-4</v>
      </c>
      <c r="I5965">
        <f t="shared" si="198"/>
        <v>1.5840882814668136E-2</v>
      </c>
      <c r="J5965" s="19">
        <f>AVERAGE(D5721:D5964)-I5965*_xlfn.NORM.S.INV(0.95)</f>
        <v>-2.727234857463216E-2</v>
      </c>
      <c r="K5965" s="26">
        <f t="shared" si="201"/>
        <v>0</v>
      </c>
      <c r="L5965" s="4">
        <f>0.94*L5964+(1-0.94)*D5964^2</f>
        <v>2.5093356834804832E-4</v>
      </c>
      <c r="M5965" s="4">
        <f t="shared" si="202"/>
        <v>1.5840882814668136E-2</v>
      </c>
      <c r="N5965" s="4">
        <f>D5965/M5965</f>
        <v>0.10280052790293494</v>
      </c>
      <c r="O5965" s="18">
        <f>AVERAGE(D5721:D5964)-M5965*_xlfn.PERCENTILE.EXC(N5721:N5964,0.95)</f>
        <v>-2.4976165777625698E-2</v>
      </c>
      <c r="P5965" s="4">
        <f>LN(C5965/C5964)</f>
        <v>1.592323656223359E-2</v>
      </c>
      <c r="Q5965">
        <f>$Y$3*D5965+$Y$4*P5965</f>
        <v>1.2925263400428835E-2</v>
      </c>
    </row>
    <row r="5966" spans="1:17" x14ac:dyDescent="0.25">
      <c r="A5966" s="5">
        <v>41516</v>
      </c>
      <c r="B5966">
        <v>15.147182000000001</v>
      </c>
      <c r="C5966">
        <v>27.861477000000001</v>
      </c>
      <c r="D5966" s="10">
        <f t="shared" si="203"/>
        <v>-9.1531574621139741E-3</v>
      </c>
      <c r="E5966" s="6">
        <f t="shared" si="196"/>
        <v>1.9962230195427873E-2</v>
      </c>
      <c r="F5966" s="17">
        <f t="shared" si="199"/>
        <v>-3.4165919783391036E-2</v>
      </c>
      <c r="G5966" s="17">
        <f t="shared" si="200"/>
        <v>-3.1932297628895545E-2</v>
      </c>
      <c r="H5966">
        <f t="shared" si="197"/>
        <v>2.3603666542935771E-4</v>
      </c>
      <c r="I5966">
        <f t="shared" si="198"/>
        <v>1.5363484807469876E-2</v>
      </c>
      <c r="J5966" s="19">
        <f>AVERAGE(D5722:D5965)-I5966*_xlfn.NORM.S.INV(0.95)</f>
        <v>-2.6505618535579454E-2</v>
      </c>
      <c r="K5966" s="26">
        <f t="shared" si="201"/>
        <v>0</v>
      </c>
      <c r="L5966" s="4">
        <f>0.94*L5965+(1-0.94)*D5965^2</f>
        <v>2.3603666542935771E-4</v>
      </c>
      <c r="M5966" s="4">
        <f t="shared" si="202"/>
        <v>1.5363484807469876E-2</v>
      </c>
      <c r="N5966" s="4">
        <f>D5966/M5966</f>
        <v>-0.59577352253205085</v>
      </c>
      <c r="O5966" s="18">
        <f>AVERAGE(D5722:D5965)-M5966*_xlfn.PERCENTILE.EXC(N5722:N5965,0.95)</f>
        <v>-2.4278635991127024E-2</v>
      </c>
      <c r="P5966" s="4">
        <f>LN(C5966/C5965)</f>
        <v>-4.4808064416038268E-3</v>
      </c>
      <c r="Q5966">
        <f>$Y$3*D5966+$Y$4*P5966</f>
        <v>-5.4607150253672652E-3</v>
      </c>
    </row>
    <row r="5967" spans="1:17" x14ac:dyDescent="0.25">
      <c r="A5967" s="5">
        <v>41520</v>
      </c>
      <c r="B5967">
        <v>15.189465</v>
      </c>
      <c r="C5967">
        <v>26.593527000000002</v>
      </c>
      <c r="D5967" s="10">
        <f t="shared" si="203"/>
        <v>2.7875873942499398E-3</v>
      </c>
      <c r="E5967" s="6">
        <f t="shared" si="196"/>
        <v>1.9963371890868178E-2</v>
      </c>
      <c r="F5967" s="17">
        <f t="shared" si="199"/>
        <v>-3.3999375582635757E-2</v>
      </c>
      <c r="G5967" s="17">
        <f t="shared" si="200"/>
        <v>-3.1932297628895545E-2</v>
      </c>
      <c r="H5967">
        <f t="shared" si="197"/>
        <v>2.2690128299517141E-4</v>
      </c>
      <c r="I5967">
        <f t="shared" si="198"/>
        <v>1.5063242778205874E-2</v>
      </c>
      <c r="J5967" s="19">
        <f>AVERAGE(D5723:D5966)-I5967*_xlfn.NORM.S.INV(0.95)</f>
        <v>-2.5941258361028528E-2</v>
      </c>
      <c r="K5967" s="26">
        <f t="shared" si="201"/>
        <v>0</v>
      </c>
      <c r="L5967" s="4">
        <f>0.94*L5966+(1-0.94)*D5966^2</f>
        <v>2.2690128299517141E-4</v>
      </c>
      <c r="M5967" s="4">
        <f t="shared" si="202"/>
        <v>1.5063242778205874E-2</v>
      </c>
      <c r="N5967" s="4">
        <f>D5967/M5967</f>
        <v>0.18505891694736123</v>
      </c>
      <c r="O5967" s="18">
        <f>AVERAGE(D5723:D5966)-M5967*_xlfn.PERCENTILE.EXC(N5723:N5966,0.95)</f>
        <v>-2.3757796786373055E-2</v>
      </c>
      <c r="P5967" s="4">
        <f>LN(C5967/C5966)</f>
        <v>-4.6577141712204485E-2</v>
      </c>
      <c r="Q5967">
        <f>$Y$3*D5967+$Y$4*P5967</f>
        <v>-3.622412637276836E-2</v>
      </c>
    </row>
    <row r="5968" spans="1:17" x14ac:dyDescent="0.25">
      <c r="A5968" s="5">
        <v>41521</v>
      </c>
      <c r="B5968">
        <v>15.503773000000001</v>
      </c>
      <c r="C5968">
        <v>26.026288999999998</v>
      </c>
      <c r="D5968" s="10">
        <f t="shared" si="203"/>
        <v>2.0481318210760612E-2</v>
      </c>
      <c r="E5968" s="6">
        <f t="shared" si="196"/>
        <v>1.998831824497305E-2</v>
      </c>
      <c r="F5968" s="17">
        <f t="shared" si="199"/>
        <v>-3.3976512005660382E-2</v>
      </c>
      <c r="G5968" s="17">
        <f t="shared" si="200"/>
        <v>-3.1932297628895545E-2</v>
      </c>
      <c r="H5968">
        <f t="shared" si="197"/>
        <v>2.1375344462429597E-4</v>
      </c>
      <c r="I5968">
        <f t="shared" si="198"/>
        <v>1.4620309320404134E-2</v>
      </c>
      <c r="J5968" s="19">
        <f>AVERAGE(D5724:D5967)-I5968*_xlfn.NORM.S.INV(0.95)</f>
        <v>-2.5187956157603948E-2</v>
      </c>
      <c r="K5968" s="26">
        <f t="shared" si="201"/>
        <v>0</v>
      </c>
      <c r="L5968" s="4">
        <f>0.94*L5967+(1-0.94)*D5967^2</f>
        <v>2.1375344462429597E-4</v>
      </c>
      <c r="M5968" s="4">
        <f t="shared" si="202"/>
        <v>1.4620309320404134E-2</v>
      </c>
      <c r="N5968" s="4">
        <f>D5968/M5968</f>
        <v>1.400881319397042</v>
      </c>
      <c r="O5968" s="18">
        <f>AVERAGE(D5724:D5967)-M5968*_xlfn.PERCENTILE.EXC(N5724:N5967,0.95)</f>
        <v>-2.3068699097174232E-2</v>
      </c>
      <c r="P5968" s="4">
        <f>LN(C5968/C5967)</f>
        <v>-2.1560697736334053E-2</v>
      </c>
      <c r="Q5968">
        <f>$Y$3*D5968+$Y$4*P5968</f>
        <v>-1.2743438047489151E-2</v>
      </c>
    </row>
    <row r="5969" spans="1:17" x14ac:dyDescent="0.25">
      <c r="A5969" s="5">
        <v>41522</v>
      </c>
      <c r="B5969">
        <v>15.397444999999999</v>
      </c>
      <c r="C5969">
        <v>26.051310999999998</v>
      </c>
      <c r="D5969" s="10">
        <f t="shared" si="203"/>
        <v>-6.8818270941168169E-3</v>
      </c>
      <c r="E5969" s="6">
        <f t="shared" si="196"/>
        <v>1.9947834925422975E-2</v>
      </c>
      <c r="F5969" s="17">
        <f t="shared" si="199"/>
        <v>-3.3990287343641165E-2</v>
      </c>
      <c r="G5969" s="17">
        <f t="shared" si="200"/>
        <v>-3.1932297628895545E-2</v>
      </c>
      <c r="H5969">
        <f t="shared" si="197"/>
        <v>2.2609730168586425E-4</v>
      </c>
      <c r="I5969">
        <f t="shared" si="198"/>
        <v>1.5036532236053108E-2</v>
      </c>
      <c r="J5969" s="19">
        <f>AVERAGE(D5725:D5968)-I5969*_xlfn.NORM.S.INV(0.95)</f>
        <v>-2.5845324166981643E-2</v>
      </c>
      <c r="K5969" s="26">
        <f t="shared" si="201"/>
        <v>0</v>
      </c>
      <c r="L5969" s="4">
        <f>0.94*L5968+(1-0.94)*D5968^2</f>
        <v>2.2609730168586425E-4</v>
      </c>
      <c r="M5969" s="4">
        <f t="shared" si="202"/>
        <v>1.5036532236053108E-2</v>
      </c>
      <c r="N5969" s="4">
        <f>D5969/M5969</f>
        <v>-0.45767381641468191</v>
      </c>
      <c r="O5969" s="18">
        <f>AVERAGE(D5725:D5968)-M5969*_xlfn.PERCENTILE.EXC(N5725:N5968,0.95)</f>
        <v>-2.3665734364380003E-2</v>
      </c>
      <c r="P5969" s="4">
        <f>LN(C5969/C5968)</f>
        <v>9.6095065538728613E-4</v>
      </c>
      <c r="Q5969">
        <f>$Y$3*D5969+$Y$4*P5969</f>
        <v>-6.8387551532470676E-4</v>
      </c>
    </row>
    <row r="5970" spans="1:17" x14ac:dyDescent="0.25">
      <c r="A5970" s="5">
        <v>41523</v>
      </c>
      <c r="B5970">
        <v>15.489163</v>
      </c>
      <c r="C5970">
        <v>25.984579</v>
      </c>
      <c r="D5970" s="10">
        <f t="shared" si="203"/>
        <v>5.9390315434021184E-3</v>
      </c>
      <c r="E5970" s="6">
        <f t="shared" si="196"/>
        <v>1.9934908473703133E-2</v>
      </c>
      <c r="F5970" s="17">
        <f t="shared" si="199"/>
        <v>-3.4031825173622965E-2</v>
      </c>
      <c r="G5970" s="17">
        <f t="shared" si="200"/>
        <v>-3.1932297628895545E-2</v>
      </c>
      <c r="H5970">
        <f t="shared" si="197"/>
        <v>2.1537303623391161E-4</v>
      </c>
      <c r="I5970">
        <f t="shared" si="198"/>
        <v>1.4675593215741285E-2</v>
      </c>
      <c r="J5970" s="19">
        <f>AVERAGE(D5726:D5969)-I5970*_xlfn.NORM.S.INV(0.95)</f>
        <v>-2.5359759275288211E-2</v>
      </c>
      <c r="K5970" s="26">
        <f t="shared" si="201"/>
        <v>0</v>
      </c>
      <c r="L5970" s="4">
        <f>0.94*L5969+(1-0.94)*D5969^2</f>
        <v>2.1537303623391161E-4</v>
      </c>
      <c r="M5970" s="4">
        <f t="shared" si="202"/>
        <v>1.4675593215741285E-2</v>
      </c>
      <c r="N5970" s="4">
        <f>D5970/M5970</f>
        <v>0.40468766448444582</v>
      </c>
      <c r="O5970" s="18">
        <f>AVERAGE(D5726:D5969)-M5970*_xlfn.PERCENTILE.EXC(N5726:N5969,0.95)</f>
        <v>-2.2997116690774366E-2</v>
      </c>
      <c r="P5970" s="4">
        <f>LN(C5970/C5969)</f>
        <v>-2.5648465542796798E-3</v>
      </c>
      <c r="Q5970">
        <f>$Y$3*D5970+$Y$4*P5970</f>
        <v>-7.8137114615709738E-4</v>
      </c>
    </row>
    <row r="5971" spans="1:17" x14ac:dyDescent="0.25">
      <c r="A5971" s="5">
        <v>41526</v>
      </c>
      <c r="B5971">
        <v>15.736319999999999</v>
      </c>
      <c r="C5971">
        <v>26.410007</v>
      </c>
      <c r="D5971" s="10">
        <f t="shared" si="203"/>
        <v>1.5830798308702685E-2</v>
      </c>
      <c r="E5971" s="6">
        <f t="shared" si="196"/>
        <v>1.9946233762753771E-2</v>
      </c>
      <c r="F5971" s="17">
        <f t="shared" si="199"/>
        <v>-3.4035729830019443E-2</v>
      </c>
      <c r="G5971" s="17">
        <f t="shared" si="200"/>
        <v>-3.1932297628895545E-2</v>
      </c>
      <c r="H5971">
        <f t="shared" si="197"/>
        <v>2.0456697980028842E-4</v>
      </c>
      <c r="I5971">
        <f t="shared" si="198"/>
        <v>1.4302691348144532E-2</v>
      </c>
      <c r="J5971" s="19">
        <f>AVERAGE(D5727:D5970)-I5971*_xlfn.NORM.S.INV(0.95)</f>
        <v>-2.4771557063266187E-2</v>
      </c>
      <c r="K5971" s="26">
        <f t="shared" si="201"/>
        <v>0</v>
      </c>
      <c r="L5971" s="4">
        <f>0.94*L5970+(1-0.94)*D5970^2</f>
        <v>2.0456697980028842E-4</v>
      </c>
      <c r="M5971" s="4">
        <f t="shared" si="202"/>
        <v>1.4302691348144532E-2</v>
      </c>
      <c r="N5971" s="4">
        <f>D5971/M5971</f>
        <v>1.1068405185683037</v>
      </c>
      <c r="O5971" s="18">
        <f>AVERAGE(D5727:D5970)-M5971*_xlfn.PERCENTILE.EXC(N5727:N5970,0.95)</f>
        <v>-2.2468948428949583E-2</v>
      </c>
      <c r="P5971" s="4">
        <f>LN(C5971/C5970)</f>
        <v>1.6239744685766531E-2</v>
      </c>
      <c r="Q5971">
        <f>$Y$3*D5971+$Y$4*P5971</f>
        <v>1.6153978427318749E-2</v>
      </c>
    </row>
    <row r="5972" spans="1:17" x14ac:dyDescent="0.25">
      <c r="A5972" s="5">
        <v>41527</v>
      </c>
      <c r="B5972">
        <v>15.377858</v>
      </c>
      <c r="C5972">
        <v>27.018948000000002</v>
      </c>
      <c r="D5972" s="10">
        <f t="shared" si="203"/>
        <v>-2.3042733819595172E-2</v>
      </c>
      <c r="E5972" s="6">
        <f t="shared" si="196"/>
        <v>1.9992895948687663E-2</v>
      </c>
      <c r="F5972" s="17">
        <f t="shared" si="199"/>
        <v>-3.4039563282658981E-2</v>
      </c>
      <c r="G5972" s="17">
        <f t="shared" si="200"/>
        <v>-3.1932297628895545E-2</v>
      </c>
      <c r="H5972">
        <f t="shared" si="197"/>
        <v>2.0732981151772056E-4</v>
      </c>
      <c r="I5972">
        <f t="shared" si="198"/>
        <v>1.4398951750656037E-2</v>
      </c>
      <c r="J5972" s="19">
        <f>AVERAGE(D5728:D5971)-I5972*_xlfn.NORM.S.INV(0.95)</f>
        <v>-2.4915096345337368E-2</v>
      </c>
      <c r="K5972" s="26">
        <f t="shared" si="201"/>
        <v>0</v>
      </c>
      <c r="L5972" s="4">
        <f>0.94*L5971+(1-0.94)*D5971^2</f>
        <v>2.0732981151772056E-4</v>
      </c>
      <c r="M5972" s="4">
        <f t="shared" si="202"/>
        <v>1.4398951750656037E-2</v>
      </c>
      <c r="N5972" s="4">
        <f>D5972/M5972</f>
        <v>-1.600306343032597</v>
      </c>
      <c r="O5972" s="18">
        <f>AVERAGE(D5728:D5971)-M5972*_xlfn.PERCENTILE.EXC(N5728:N5971,0.95)</f>
        <v>-2.2596990625292593E-2</v>
      </c>
      <c r="P5972" s="4">
        <f>LN(C5972/C5971)</f>
        <v>2.2795406291105654E-2</v>
      </c>
      <c r="Q5972">
        <f>$Y$3*D5972+$Y$4*P5972</f>
        <v>1.3182004652175991E-2</v>
      </c>
    </row>
    <row r="5973" spans="1:17" x14ac:dyDescent="0.25">
      <c r="A5973" s="5">
        <v>41528</v>
      </c>
      <c r="B5973">
        <v>14.540635999999999</v>
      </c>
      <c r="C5973">
        <v>27.310921</v>
      </c>
      <c r="D5973" s="10">
        <f t="shared" si="203"/>
        <v>-5.5981470044976188E-2</v>
      </c>
      <c r="E5973" s="6">
        <f t="shared" si="196"/>
        <v>2.0295062141876014E-2</v>
      </c>
      <c r="F5973" s="17">
        <f t="shared" si="199"/>
        <v>-3.4223210319757884E-2</v>
      </c>
      <c r="G5973" s="17">
        <f t="shared" si="200"/>
        <v>-3.1932297628895545E-2</v>
      </c>
      <c r="H5973">
        <f t="shared" si="197"/>
        <v>2.2674807773950025E-4</v>
      </c>
      <c r="I5973">
        <f t="shared" si="198"/>
        <v>1.5058156518628045E-2</v>
      </c>
      <c r="J5973" s="19">
        <f>AVERAGE(D5729:D5972)-I5973*_xlfn.NORM.S.INV(0.95)</f>
        <v>-2.6106286270163877E-2</v>
      </c>
      <c r="K5973" s="26">
        <f t="shared" si="201"/>
        <v>1</v>
      </c>
      <c r="L5973" s="4">
        <f>0.94*L5972+(1-0.94)*D5972^2</f>
        <v>2.2674807773950025E-4</v>
      </c>
      <c r="M5973" s="4">
        <f t="shared" si="202"/>
        <v>1.5058156518628045E-2</v>
      </c>
      <c r="N5973" s="4">
        <f>D5973/M5973</f>
        <v>-3.717684165105005</v>
      </c>
      <c r="O5973" s="18">
        <f>AVERAGE(D5729:D5972)-M5973*_xlfn.PERCENTILE.EXC(N5729:N5972,0.95)</f>
        <v>-2.3682054328587242E-2</v>
      </c>
      <c r="P5973" s="4">
        <f>LN(C5973/C5972)</f>
        <v>1.0748261176402575E-2</v>
      </c>
      <c r="Q5973">
        <f>$Y$3*D5973+$Y$4*P5973</f>
        <v>-3.2466283618660524E-3</v>
      </c>
    </row>
    <row r="5974" spans="1:17" x14ac:dyDescent="0.25">
      <c r="A5974" s="5">
        <v>41529</v>
      </c>
      <c r="B5974">
        <v>14.695456999999999</v>
      </c>
      <c r="C5974">
        <v>27.269207000000002</v>
      </c>
      <c r="D5974" s="10">
        <f t="shared" si="203"/>
        <v>1.0591185848814045E-2</v>
      </c>
      <c r="E5974" s="6">
        <f t="shared" si="196"/>
        <v>2.0308797305154381E-2</v>
      </c>
      <c r="F5974" s="17">
        <f t="shared" si="199"/>
        <v>-3.4950770689574043E-2</v>
      </c>
      <c r="G5974" s="17">
        <f t="shared" si="200"/>
        <v>-3.2872603275228444E-2</v>
      </c>
      <c r="H5974">
        <f t="shared" si="197"/>
        <v>4.0117869237892435E-4</v>
      </c>
      <c r="I5974">
        <f t="shared" si="198"/>
        <v>2.002944563334004E-2</v>
      </c>
      <c r="J5974" s="19">
        <f>AVERAGE(D5730:D5973)-I5974*_xlfn.NORM.S.INV(0.95)</f>
        <v>-3.4513870412130457E-2</v>
      </c>
      <c r="K5974" s="26">
        <f t="shared" si="201"/>
        <v>0</v>
      </c>
      <c r="L5974" s="4">
        <f>0.94*L5973+(1-0.94)*D5973^2</f>
        <v>4.0117869237892435E-4</v>
      </c>
      <c r="M5974" s="4">
        <f t="shared" si="202"/>
        <v>2.002944563334004E-2</v>
      </c>
      <c r="N5974" s="4">
        <f>D5974/M5974</f>
        <v>0.5287807781951025</v>
      </c>
      <c r="O5974" s="18">
        <f>AVERAGE(D5730:D5973)-M5974*_xlfn.PERCENTILE.EXC(N5730:N5973,0.95)</f>
        <v>-3.1289304256482638E-2</v>
      </c>
      <c r="P5974" s="4">
        <f>LN(C5974/C5973)</f>
        <v>-1.528541967576795E-3</v>
      </c>
      <c r="Q5974">
        <f>$Y$3*D5974+$Y$4*P5974</f>
        <v>1.0132673417034843E-3</v>
      </c>
    </row>
    <row r="5975" spans="1:17" x14ac:dyDescent="0.25">
      <c r="A5975" s="5">
        <v>41530</v>
      </c>
      <c r="B5975">
        <v>14.453272999999999</v>
      </c>
      <c r="C5975">
        <v>27.55283</v>
      </c>
      <c r="D5975" s="10">
        <f t="shared" si="203"/>
        <v>-1.6617504300261318E-2</v>
      </c>
      <c r="E5975" s="6">
        <f t="shared" si="196"/>
        <v>2.0330456130081293E-2</v>
      </c>
      <c r="F5975" s="17">
        <f t="shared" si="199"/>
        <v>-3.4910061479574296E-2</v>
      </c>
      <c r="G5975" s="17">
        <f t="shared" si="200"/>
        <v>-3.2872603275228444E-2</v>
      </c>
      <c r="H5975">
        <f t="shared" si="197"/>
        <v>3.8383836389723597E-4</v>
      </c>
      <c r="I5975">
        <f t="shared" si="198"/>
        <v>1.9591793279259456E-2</v>
      </c>
      <c r="J5975" s="19">
        <f>AVERAGE(D5731:D5974)-I5975*_xlfn.NORM.S.INV(0.95)</f>
        <v>-3.3730694807042216E-2</v>
      </c>
      <c r="K5975" s="26">
        <f t="shared" si="201"/>
        <v>0</v>
      </c>
      <c r="L5975" s="4">
        <f>0.94*L5974+(1-0.94)*D5974^2</f>
        <v>3.8383836389723597E-4</v>
      </c>
      <c r="M5975" s="4">
        <f t="shared" si="202"/>
        <v>1.9591793279259456E-2</v>
      </c>
      <c r="N5975" s="4">
        <f>D5975/M5975</f>
        <v>-0.84818699663665698</v>
      </c>
      <c r="O5975" s="18">
        <f>AVERAGE(D5731:D5974)-M5975*_xlfn.PERCENTILE.EXC(N5731:N5974,0.95)</f>
        <v>-3.0576586865502867E-2</v>
      </c>
      <c r="P5975" s="4">
        <f>LN(C5975/C5974)</f>
        <v>1.0347135786341798E-2</v>
      </c>
      <c r="Q5975">
        <f>$Y$3*D5975+$Y$4*P5975</f>
        <v>4.6919779946934387E-3</v>
      </c>
    </row>
    <row r="5976" spans="1:17" x14ac:dyDescent="0.25">
      <c r="A5976" s="5">
        <v>41533</v>
      </c>
      <c r="B5976">
        <v>13.993781</v>
      </c>
      <c r="C5976">
        <v>27.360968</v>
      </c>
      <c r="D5976" s="10">
        <f t="shared" si="203"/>
        <v>-3.2307877463174463E-2</v>
      </c>
      <c r="E5976" s="6">
        <f t="shared" si="196"/>
        <v>2.0411293436276248E-2</v>
      </c>
      <c r="F5976" s="17">
        <f t="shared" si="199"/>
        <v>-3.5021937577249203E-2</v>
      </c>
      <c r="G5976" s="17">
        <f t="shared" si="200"/>
        <v>-3.2872603275228444E-2</v>
      </c>
      <c r="H5976">
        <f t="shared" si="197"/>
        <v>3.7737654901355403E-4</v>
      </c>
      <c r="I5976">
        <f t="shared" si="198"/>
        <v>1.9426182049325957E-2</v>
      </c>
      <c r="J5976" s="19">
        <f>AVERAGE(D5732:D5975)-I5976*_xlfn.NORM.S.INV(0.95)</f>
        <v>-3.353453907576058E-2</v>
      </c>
      <c r="K5976" s="26">
        <f t="shared" si="201"/>
        <v>0</v>
      </c>
      <c r="L5976" s="4">
        <f>0.94*L5975+(1-0.94)*D5975^2</f>
        <v>3.7737654901355403E-4</v>
      </c>
      <c r="M5976" s="4">
        <f t="shared" si="202"/>
        <v>1.9426182049325957E-2</v>
      </c>
      <c r="N5976" s="4">
        <f>D5976/M5976</f>
        <v>-1.6631099915124841</v>
      </c>
      <c r="O5976" s="18">
        <f>AVERAGE(D5732:D5975)-M5976*_xlfn.PERCENTILE.EXC(N5732:N5975,0.95)</f>
        <v>-3.0407093098651729E-2</v>
      </c>
      <c r="P5976" s="4">
        <f>LN(C5976/C5975)</f>
        <v>-6.9877804009487836E-3</v>
      </c>
      <c r="Q5976">
        <f>$Y$3*D5976+$Y$4*P5976</f>
        <v>-1.2298036489175941E-2</v>
      </c>
    </row>
    <row r="5977" spans="1:17" x14ac:dyDescent="0.25">
      <c r="A5977" s="5">
        <v>41534</v>
      </c>
      <c r="B5977">
        <v>14.155446</v>
      </c>
      <c r="C5977">
        <v>27.469414</v>
      </c>
      <c r="D5977" s="10">
        <f t="shared" si="203"/>
        <v>1.1486409731290033E-2</v>
      </c>
      <c r="E5977" s="6">
        <f t="shared" si="196"/>
        <v>2.0371991612937051E-2</v>
      </c>
      <c r="F5977" s="17">
        <f t="shared" si="199"/>
        <v>-3.5232504039377638E-2</v>
      </c>
      <c r="G5977" s="17">
        <f t="shared" si="200"/>
        <v>-3.2935050856817569E-2</v>
      </c>
      <c r="H5977">
        <f t="shared" si="197"/>
        <v>4.1736189284327061E-4</v>
      </c>
      <c r="I5977">
        <f t="shared" si="198"/>
        <v>2.0429436919388418E-2</v>
      </c>
      <c r="J5977" s="19">
        <f>AVERAGE(D5733:D5976)-I5977*_xlfn.NORM.S.INV(0.95)</f>
        <v>-3.5262347413380225E-2</v>
      </c>
      <c r="K5977" s="26">
        <f t="shared" si="201"/>
        <v>0</v>
      </c>
      <c r="L5977" s="4">
        <f>0.94*L5976+(1-0.94)*D5976^2</f>
        <v>4.1736189284327061E-4</v>
      </c>
      <c r="M5977" s="4">
        <f t="shared" si="202"/>
        <v>2.0429436919388418E-2</v>
      </c>
      <c r="N5977" s="4">
        <f>D5977/M5977</f>
        <v>0.56224798444586277</v>
      </c>
      <c r="O5977" s="18">
        <f>AVERAGE(D5733:D5976)-M5977*_xlfn.PERCENTILE.EXC(N5733:N5976,0.95)</f>
        <v>-3.1973386147295661E-2</v>
      </c>
      <c r="P5977" s="4">
        <f>LN(C5977/C5976)</f>
        <v>3.9556952716198459E-3</v>
      </c>
      <c r="Q5977">
        <f>$Y$3*D5977+$Y$4*P5977</f>
        <v>5.5350739845009995E-3</v>
      </c>
    </row>
    <row r="5978" spans="1:17" x14ac:dyDescent="0.25">
      <c r="A5978" s="5">
        <v>41535</v>
      </c>
      <c r="B5978">
        <v>14.446440000000001</v>
      </c>
      <c r="C5978">
        <v>27.794740999999998</v>
      </c>
      <c r="D5978" s="10">
        <f t="shared" si="203"/>
        <v>2.0348591054712702E-2</v>
      </c>
      <c r="E5978" s="6">
        <f t="shared" si="196"/>
        <v>2.0407439125710095E-2</v>
      </c>
      <c r="F5978" s="17">
        <f t="shared" si="199"/>
        <v>-3.5017141723195075E-2</v>
      </c>
      <c r="G5978" s="17">
        <f t="shared" si="200"/>
        <v>-3.2935050856817569E-2</v>
      </c>
      <c r="H5978">
        <f t="shared" si="197"/>
        <v>4.0023643578357881E-4</v>
      </c>
      <c r="I5978">
        <f t="shared" si="198"/>
        <v>2.0005910021380652E-2</v>
      </c>
      <c r="J5978" s="19">
        <f>AVERAGE(D5734:D5977)-I5978*_xlfn.NORM.S.INV(0.95)</f>
        <v>-3.441499108956337E-2</v>
      </c>
      <c r="K5978" s="26">
        <f t="shared" si="201"/>
        <v>0</v>
      </c>
      <c r="L5978" s="4">
        <f>0.94*L5977+(1-0.94)*D5977^2</f>
        <v>4.0023643578357881E-4</v>
      </c>
      <c r="M5978" s="4">
        <f t="shared" si="202"/>
        <v>2.0005910021380652E-2</v>
      </c>
      <c r="N5978" s="4">
        <f>D5978/M5978</f>
        <v>1.0171289900317366</v>
      </c>
      <c r="O5978" s="18">
        <f>AVERAGE(D5734:D5977)-M5978*_xlfn.PERCENTILE.EXC(N5734:N5977,0.95)</f>
        <v>-3.119421396228738E-2</v>
      </c>
      <c r="P5978" s="4">
        <f>LN(C5978/C5977)</f>
        <v>1.1773662622248821E-2</v>
      </c>
      <c r="Q5978">
        <f>$Y$3*D5978+$Y$4*P5978</f>
        <v>1.3572039058275046E-2</v>
      </c>
    </row>
    <row r="5979" spans="1:17" x14ac:dyDescent="0.25">
      <c r="A5979" s="5">
        <v>41536</v>
      </c>
      <c r="B5979">
        <v>14.683332999999999</v>
      </c>
      <c r="C5979">
        <v>28.061678000000001</v>
      </c>
      <c r="D5979" s="10">
        <f t="shared" si="203"/>
        <v>1.6265023589449687E-2</v>
      </c>
      <c r="E5979" s="6">
        <f t="shared" si="196"/>
        <v>2.0374110958395419E-2</v>
      </c>
      <c r="F5979" s="17">
        <f t="shared" si="199"/>
        <v>-3.4940865058178491E-2</v>
      </c>
      <c r="G5979" s="17">
        <f t="shared" si="200"/>
        <v>-3.2935050856817569E-2</v>
      </c>
      <c r="H5979">
        <f t="shared" si="197"/>
        <v>4.0106615911128014E-4</v>
      </c>
      <c r="I5979">
        <f t="shared" si="198"/>
        <v>2.0026636240549237E-2</v>
      </c>
      <c r="J5979" s="19">
        <f>AVERAGE(D5735:D5978)-I5979*_xlfn.NORM.S.INV(0.95)</f>
        <v>-3.4314500051368074E-2</v>
      </c>
      <c r="K5979" s="26">
        <f t="shared" si="201"/>
        <v>0</v>
      </c>
      <c r="L5979" s="4">
        <f>0.94*L5978+(1-0.94)*D5978^2</f>
        <v>4.0106615911128014E-4</v>
      </c>
      <c r="M5979" s="4">
        <f t="shared" si="202"/>
        <v>2.0026636240549237E-2</v>
      </c>
      <c r="N5979" s="4">
        <f>D5979/M5979</f>
        <v>0.81216952233430162</v>
      </c>
      <c r="O5979" s="18">
        <f>AVERAGE(D5735:D5978)-M5979*_xlfn.PERCENTILE.EXC(N5735:N5978,0.95)</f>
        <v>-3.1090386183470847E-2</v>
      </c>
      <c r="P5979" s="4">
        <f>LN(C5979/C5978)</f>
        <v>9.5580431746796219E-3</v>
      </c>
      <c r="Q5979">
        <f>$Y$3*D5979+$Y$4*P5979</f>
        <v>1.0964664306250527E-2</v>
      </c>
    </row>
    <row r="5980" spans="1:17" x14ac:dyDescent="0.25">
      <c r="A5980" s="5">
        <v>41537</v>
      </c>
      <c r="B5980">
        <v>14.531307</v>
      </c>
      <c r="C5980">
        <v>27.352623000000001</v>
      </c>
      <c r="D5980" s="10">
        <f t="shared" si="203"/>
        <v>-1.0407615652021297E-2</v>
      </c>
      <c r="E5980" s="6">
        <f t="shared" si="196"/>
        <v>2.0343209958016566E-2</v>
      </c>
      <c r="F5980" s="17">
        <f t="shared" si="199"/>
        <v>-3.4917640475193822E-2</v>
      </c>
      <c r="G5980" s="17">
        <f t="shared" si="200"/>
        <v>-3.2935050856817569E-2</v>
      </c>
      <c r="H5980">
        <f t="shared" si="197"/>
        <v>3.9287524910652463E-4</v>
      </c>
      <c r="I5980">
        <f t="shared" si="198"/>
        <v>1.9821080926794195E-2</v>
      </c>
      <c r="J5980" s="19">
        <f>AVERAGE(D5736:D5979)-I5980*_xlfn.NORM.S.INV(0.95)</f>
        <v>-3.4007987021901456E-2</v>
      </c>
      <c r="K5980" s="26">
        <f t="shared" si="201"/>
        <v>0</v>
      </c>
      <c r="L5980" s="4">
        <f>0.94*L5979+(1-0.94)*D5979^2</f>
        <v>3.9287524910652463E-4</v>
      </c>
      <c r="M5980" s="4">
        <f t="shared" si="202"/>
        <v>1.9821080926794195E-2</v>
      </c>
      <c r="N5980" s="4">
        <f>D5980/M5980</f>
        <v>-0.52507810701444901</v>
      </c>
      <c r="O5980" s="18">
        <f>AVERAGE(D5736:D5979)-M5980*_xlfn.PERCENTILE.EXC(N5736:N5979,0.95)</f>
        <v>-2.9350047915683044E-2</v>
      </c>
      <c r="P5980" s="4">
        <f>LN(C5980/C5979)</f>
        <v>-2.5592444108575127E-2</v>
      </c>
      <c r="Q5980">
        <f>$Y$3*D5980+$Y$4*P5980</f>
        <v>-2.2407806721051148E-2</v>
      </c>
    </row>
    <row r="5981" spans="1:17" x14ac:dyDescent="0.25">
      <c r="A5981" s="5">
        <v>41540</v>
      </c>
      <c r="B5981">
        <v>15.253501999999999</v>
      </c>
      <c r="C5981">
        <v>27.310921</v>
      </c>
      <c r="D5981" s="10">
        <f t="shared" si="203"/>
        <v>4.8503690674022944E-2</v>
      </c>
      <c r="E5981" s="6">
        <f t="shared" si="196"/>
        <v>2.0580195487383667E-2</v>
      </c>
      <c r="F5981" s="17">
        <f t="shared" si="199"/>
        <v>-3.4823023560357803E-2</v>
      </c>
      <c r="G5981" s="17">
        <f t="shared" si="200"/>
        <v>-3.2935050856817569E-2</v>
      </c>
      <c r="H5981">
        <f t="shared" si="197"/>
        <v>3.7580184197374505E-4</v>
      </c>
      <c r="I5981">
        <f t="shared" si="198"/>
        <v>1.9385609146316374E-2</v>
      </c>
      <c r="J5981" s="19">
        <f>AVERAGE(D5737:D5980)-I5981*_xlfn.NORM.S.INV(0.95)</f>
        <v>-3.324791039206107E-2</v>
      </c>
      <c r="K5981" s="26">
        <f t="shared" si="201"/>
        <v>0</v>
      </c>
      <c r="L5981" s="4">
        <f>0.94*L5980+(1-0.94)*D5980^2</f>
        <v>3.7580184197374505E-4</v>
      </c>
      <c r="M5981" s="4">
        <f t="shared" si="202"/>
        <v>1.9385609146316374E-2</v>
      </c>
      <c r="N5981" s="4">
        <f>D5981/M5981</f>
        <v>2.5020462502845593</v>
      </c>
      <c r="O5981" s="18">
        <f>AVERAGE(D5737:D5980)-M5981*_xlfn.PERCENTILE.EXC(N5737:N5980,0.95)</f>
        <v>-2.869230682664559E-2</v>
      </c>
      <c r="P5981" s="4">
        <f>LN(C5981/C5980)</f>
        <v>-1.5257703777896857E-3</v>
      </c>
      <c r="Q5981">
        <f>$Y$3*D5981+$Y$4*P5981</f>
        <v>8.9666558355938203E-3</v>
      </c>
    </row>
    <row r="5982" spans="1:17" x14ac:dyDescent="0.25">
      <c r="A5982" s="5">
        <v>41541</v>
      </c>
      <c r="B5982">
        <v>15.205629999999999</v>
      </c>
      <c r="C5982">
        <v>27.068999999999999</v>
      </c>
      <c r="D5982" s="10">
        <f t="shared" si="203"/>
        <v>-3.1433620247285879E-3</v>
      </c>
      <c r="E5982" s="6">
        <f t="shared" si="196"/>
        <v>2.0578979026645666E-2</v>
      </c>
      <c r="F5982" s="17">
        <f t="shared" si="199"/>
        <v>-3.4966401662747129E-2</v>
      </c>
      <c r="G5982" s="17">
        <f t="shared" si="200"/>
        <v>-3.2935050856817569E-2</v>
      </c>
      <c r="H5982">
        <f t="shared" si="197"/>
        <v>4.9441021199539848E-4</v>
      </c>
      <c r="I5982">
        <f t="shared" si="198"/>
        <v>2.2235337011059637E-2</v>
      </c>
      <c r="J5982" s="19">
        <f>AVERAGE(D5738:D5981)-I5982*_xlfn.NORM.S.INV(0.95)</f>
        <v>-3.7688867201083533E-2</v>
      </c>
      <c r="K5982" s="26">
        <f t="shared" si="201"/>
        <v>0</v>
      </c>
      <c r="L5982" s="4">
        <f>0.94*L5981+(1-0.94)*D5981^2</f>
        <v>4.9441021199539848E-4</v>
      </c>
      <c r="M5982" s="4">
        <f t="shared" si="202"/>
        <v>2.2235337011059637E-2</v>
      </c>
      <c r="N5982" s="4">
        <f>D5982/M5982</f>
        <v>-0.14136786067893239</v>
      </c>
      <c r="O5982" s="18">
        <f>AVERAGE(D5738:D5981)-M5982*_xlfn.PERCENTILE.EXC(N5738:N5981,0.95)</f>
        <v>-3.4109171761787946E-2</v>
      </c>
      <c r="P5982" s="4">
        <f>LN(C5982/C5981)</f>
        <v>-8.8974971471574588E-3</v>
      </c>
      <c r="Q5982">
        <f>$Y$3*D5982+$Y$4*P5982</f>
        <v>-7.6907114467998899E-3</v>
      </c>
    </row>
    <row r="5983" spans="1:17" x14ac:dyDescent="0.25">
      <c r="A5983" s="5">
        <v>41542</v>
      </c>
      <c r="B5983">
        <v>14.970281</v>
      </c>
      <c r="C5983">
        <v>27.119059</v>
      </c>
      <c r="D5983" s="10">
        <f t="shared" si="203"/>
        <v>-1.5598784879426173E-2</v>
      </c>
      <c r="E5983" s="6">
        <f t="shared" si="196"/>
        <v>2.0572766081580793E-2</v>
      </c>
      <c r="F5983" s="17">
        <f t="shared" si="199"/>
        <v>-3.4989199632513929E-2</v>
      </c>
      <c r="G5983" s="17">
        <f t="shared" si="200"/>
        <v>-3.2935050856817569E-2</v>
      </c>
      <c r="H5983">
        <f t="shared" si="197"/>
        <v>4.6533844276478494E-4</v>
      </c>
      <c r="I5983">
        <f t="shared" si="198"/>
        <v>2.1571704679157484E-2</v>
      </c>
      <c r="J5983" s="19">
        <f>AVERAGE(D5739:D5982)-I5983*_xlfn.NORM.S.INV(0.95)</f>
        <v>-3.6622088022615761E-2</v>
      </c>
      <c r="K5983" s="26">
        <f t="shared" si="201"/>
        <v>0</v>
      </c>
      <c r="L5983" s="4">
        <f>0.94*L5982+(1-0.94)*D5982^2</f>
        <v>4.6533844276478494E-4</v>
      </c>
      <c r="M5983" s="4">
        <f t="shared" si="202"/>
        <v>2.1571704679157484E-2</v>
      </c>
      <c r="N5983" s="4">
        <f>D5983/M5983</f>
        <v>-0.72311322222474483</v>
      </c>
      <c r="O5983" s="18">
        <f>AVERAGE(D5739:D5982)-M5983*_xlfn.PERCENTILE.EXC(N5739:N5982,0.95)</f>
        <v>-3.3149231604050901E-2</v>
      </c>
      <c r="P5983" s="4">
        <f>LN(C5983/C5982)</f>
        <v>1.84760314962647E-3</v>
      </c>
      <c r="Q5983">
        <f>$Y$3*D5983+$Y$4*P5983</f>
        <v>-1.8113397059704097E-3</v>
      </c>
    </row>
    <row r="5984" spans="1:17" x14ac:dyDescent="0.25">
      <c r="A5984" s="5">
        <v>41543</v>
      </c>
      <c r="B5984">
        <v>15.116092999999999</v>
      </c>
      <c r="C5984">
        <v>27.335943</v>
      </c>
      <c r="D5984" s="10">
        <f t="shared" si="203"/>
        <v>9.6929687591419782E-3</v>
      </c>
      <c r="E5984" s="6">
        <f t="shared" si="196"/>
        <v>2.0581396434848378E-2</v>
      </c>
      <c r="F5984" s="17">
        <f t="shared" si="199"/>
        <v>-3.5105275735306307E-2</v>
      </c>
      <c r="G5984" s="17">
        <f t="shared" si="200"/>
        <v>-3.2935050856817569E-2</v>
      </c>
      <c r="H5984">
        <f t="shared" si="197"/>
        <v>4.5201746158177473E-4</v>
      </c>
      <c r="I5984">
        <f t="shared" si="198"/>
        <v>2.1260702283362482E-2</v>
      </c>
      <c r="J5984" s="19">
        <f>AVERAGE(D5740:D5983)-I5984*_xlfn.NORM.S.INV(0.95)</f>
        <v>-3.6236830091918137E-2</v>
      </c>
      <c r="K5984" s="26">
        <f t="shared" si="201"/>
        <v>0</v>
      </c>
      <c r="L5984" s="4">
        <f>0.94*L5983+(1-0.94)*D5983^2</f>
        <v>4.5201746158177473E-4</v>
      </c>
      <c r="M5984" s="4">
        <f t="shared" si="202"/>
        <v>2.1260702283362482E-2</v>
      </c>
      <c r="N5984" s="4">
        <f>D5984/M5984</f>
        <v>0.45591009318291381</v>
      </c>
      <c r="O5984" s="18">
        <f>AVERAGE(D5740:D5983)-M5984*_xlfn.PERCENTILE.EXC(N5740:N5983,0.95)</f>
        <v>-3.2814042348151579E-2</v>
      </c>
      <c r="P5984" s="4">
        <f>LN(C5984/C5983)</f>
        <v>7.9656648182937807E-3</v>
      </c>
      <c r="Q5984">
        <f>$Y$3*D5984+$Y$4*P5984</f>
        <v>8.3279235507767602E-3</v>
      </c>
    </row>
    <row r="5985" spans="1:17" x14ac:dyDescent="0.25">
      <c r="A5985" s="5">
        <v>41544</v>
      </c>
      <c r="B5985">
        <v>15.008217999999999</v>
      </c>
      <c r="C5985">
        <v>27.753032999999999</v>
      </c>
      <c r="D5985" s="10">
        <f t="shared" si="203"/>
        <v>-7.1620201448644649E-3</v>
      </c>
      <c r="E5985" s="6">
        <f t="shared" si="196"/>
        <v>2.0543613499732043E-2</v>
      </c>
      <c r="F5985" s="17">
        <f t="shared" si="199"/>
        <v>-3.5051263889410052E-2</v>
      </c>
      <c r="G5985" s="17">
        <f t="shared" si="200"/>
        <v>-3.2935050856817569E-2</v>
      </c>
      <c r="H5985">
        <f t="shared" si="197"/>
        <v>4.3053363248881038E-4</v>
      </c>
      <c r="I5985">
        <f t="shared" si="198"/>
        <v>2.0749304385660989E-2</v>
      </c>
      <c r="J5985" s="19">
        <f>AVERAGE(D5741:D5984)-I5985*_xlfn.NORM.S.INV(0.95)</f>
        <v>-3.5327447891298158E-2</v>
      </c>
      <c r="K5985" s="26">
        <f t="shared" si="201"/>
        <v>0</v>
      </c>
      <c r="L5985" s="4">
        <f>0.94*L5984+(1-0.94)*D5984^2</f>
        <v>4.3053363248881038E-4</v>
      </c>
      <c r="M5985" s="4">
        <f t="shared" si="202"/>
        <v>2.0749304385660989E-2</v>
      </c>
      <c r="N5985" s="4">
        <f>D5985/M5985</f>
        <v>-0.34516916865000302</v>
      </c>
      <c r="O5985" s="18">
        <f>AVERAGE(D5741:D5984)-M5985*_xlfn.PERCENTILE.EXC(N5741:N5984,0.95)</f>
        <v>-3.1986990751342856E-2</v>
      </c>
      <c r="P5985" s="4">
        <f>LN(C5985/C5984)</f>
        <v>1.5142701868832655E-2</v>
      </c>
      <c r="Q5985">
        <f>$Y$3*D5985+$Y$4*P5985</f>
        <v>1.0464845161634154E-2</v>
      </c>
    </row>
    <row r="5986" spans="1:17" x14ac:dyDescent="0.25">
      <c r="A5986" s="5">
        <v>41547</v>
      </c>
      <c r="B5986">
        <v>14.821680000000001</v>
      </c>
      <c r="C5986">
        <v>27.761369999999999</v>
      </c>
      <c r="D5986" s="10">
        <f t="shared" si="203"/>
        <v>-1.2506943977695936E-2</v>
      </c>
      <c r="E5986" s="6">
        <f t="shared" si="196"/>
        <v>2.051158700287602E-2</v>
      </c>
      <c r="F5986" s="17">
        <f t="shared" si="199"/>
        <v>-3.4930184838700119E-2</v>
      </c>
      <c r="G5986" s="17">
        <f t="shared" si="200"/>
        <v>-3.2935050856817569E-2</v>
      </c>
      <c r="H5986">
        <f t="shared" si="197"/>
        <v>4.0777928649280841E-4</v>
      </c>
      <c r="I5986">
        <f t="shared" si="198"/>
        <v>2.0193545664216783E-2</v>
      </c>
      <c r="J5986" s="19">
        <f>AVERAGE(D5742:D5985)-I5986*_xlfn.NORM.S.INV(0.95)</f>
        <v>-3.4354374489773791E-2</v>
      </c>
      <c r="K5986" s="26">
        <f t="shared" si="201"/>
        <v>0</v>
      </c>
      <c r="L5986" s="4">
        <f>0.94*L5985+(1-0.94)*D5985^2</f>
        <v>4.0777928649280841E-4</v>
      </c>
      <c r="M5986" s="4">
        <f t="shared" si="202"/>
        <v>2.0193545664216783E-2</v>
      </c>
      <c r="N5986" s="4">
        <f>D5986/M5986</f>
        <v>-0.6193535392775722</v>
      </c>
      <c r="O5986" s="18">
        <f>AVERAGE(D5742:D5985)-M5986*_xlfn.PERCENTILE.EXC(N5742:N5985,0.95)</f>
        <v>-3.110338965957089E-2</v>
      </c>
      <c r="P5986" s="4">
        <f>LN(C5986/C5985)</f>
        <v>3.0035448864233484E-4</v>
      </c>
      <c r="Q5986">
        <f>$Y$3*D5986+$Y$4*P5986</f>
        <v>-2.385655540761436E-3</v>
      </c>
    </row>
    <row r="5987" spans="1:17" x14ac:dyDescent="0.25">
      <c r="A5987" s="5">
        <v>41548</v>
      </c>
      <c r="B5987">
        <v>15.170192</v>
      </c>
      <c r="C5987">
        <v>28.011624999999999</v>
      </c>
      <c r="D5987" s="10">
        <f t="shared" si="203"/>
        <v>2.3241476072313878E-2</v>
      </c>
      <c r="E5987" s="6">
        <f t="shared" si="196"/>
        <v>2.0569749311900618E-2</v>
      </c>
      <c r="F5987" s="17">
        <f t="shared" si="199"/>
        <v>-3.4837189658980847E-2</v>
      </c>
      <c r="G5987" s="17">
        <f t="shared" si="200"/>
        <v>-3.2935050856817569E-2</v>
      </c>
      <c r="H5987">
        <f t="shared" si="197"/>
        <v>3.9269794816291337E-4</v>
      </c>
      <c r="I5987">
        <f t="shared" si="198"/>
        <v>1.9816607887398724E-2</v>
      </c>
      <c r="J5987" s="19">
        <f>AVERAGE(D5743:D5986)-I5987*_xlfn.NORM.S.INV(0.95)</f>
        <v>-3.369405074023249E-2</v>
      </c>
      <c r="K5987" s="26">
        <f t="shared" si="201"/>
        <v>0</v>
      </c>
      <c r="L5987" s="4">
        <f>0.94*L5986+(1-0.94)*D5986^2</f>
        <v>3.9269794816291337E-4</v>
      </c>
      <c r="M5987" s="4">
        <f t="shared" si="202"/>
        <v>1.9816607887398724E-2</v>
      </c>
      <c r="N5987" s="4">
        <f>D5987/M5987</f>
        <v>1.1728281754564569</v>
      </c>
      <c r="O5987" s="18">
        <f>AVERAGE(D5743:D5986)-M5987*_xlfn.PERCENTILE.EXC(N5743:N5986,0.95)</f>
        <v>-3.0503749606431527E-2</v>
      </c>
      <c r="P5987" s="4">
        <f>LN(C5987/C5986)</f>
        <v>8.9741165779884426E-3</v>
      </c>
      <c r="Q5987">
        <f>$Y$3*D5987+$Y$4*P5987</f>
        <v>1.196633783336018E-2</v>
      </c>
    </row>
    <row r="5988" spans="1:17" x14ac:dyDescent="0.25">
      <c r="A5988" s="5">
        <v>41549</v>
      </c>
      <c r="B5988">
        <v>15.21993</v>
      </c>
      <c r="C5988">
        <v>28.295249999999999</v>
      </c>
      <c r="D5988" s="10">
        <f t="shared" si="203"/>
        <v>3.273303372054239E-3</v>
      </c>
      <c r="E5988" s="6">
        <f t="shared" si="196"/>
        <v>2.0563631626971057E-2</v>
      </c>
      <c r="F5988" s="17">
        <f t="shared" si="199"/>
        <v>-3.4822679884295306E-2</v>
      </c>
      <c r="G5988" s="17">
        <f t="shared" si="200"/>
        <v>-3.2935050856817569E-2</v>
      </c>
      <c r="H5988">
        <f t="shared" si="197"/>
        <v>4.0154604387433485E-4</v>
      </c>
      <c r="I5988">
        <f t="shared" si="198"/>
        <v>2.0038613821178719E-2</v>
      </c>
      <c r="J5988" s="19">
        <f>AVERAGE(D5744:D5987)-I5988*_xlfn.NORM.S.INV(0.95)</f>
        <v>-3.3949039745978737E-2</v>
      </c>
      <c r="K5988" s="26">
        <f t="shared" si="201"/>
        <v>0</v>
      </c>
      <c r="L5988" s="4">
        <f>0.94*L5987+(1-0.94)*D5987^2</f>
        <v>4.0154604387433485E-4</v>
      </c>
      <c r="M5988" s="4">
        <f t="shared" si="202"/>
        <v>2.0038613821178719E-2</v>
      </c>
      <c r="N5988" s="4">
        <f>D5988/M5988</f>
        <v>0.16334979062247806</v>
      </c>
      <c r="O5988" s="18">
        <f>AVERAGE(D5744:D5987)-M5988*_xlfn.PERCENTILE.EXC(N5744:N5987,0.95)</f>
        <v>-3.0722997592005537E-2</v>
      </c>
      <c r="P5988" s="4">
        <f>LN(C5988/C5987)</f>
        <v>1.0074343454898183E-2</v>
      </c>
      <c r="Q5988">
        <f>$Y$3*D5988+$Y$4*P5988</f>
        <v>8.6479956641514286E-3</v>
      </c>
    </row>
    <row r="5989" spans="1:17" x14ac:dyDescent="0.25">
      <c r="A5989" s="5">
        <v>41550</v>
      </c>
      <c r="B5989">
        <v>15.028737</v>
      </c>
      <c r="C5989">
        <v>28.245194999999999</v>
      </c>
      <c r="D5989" s="10">
        <f t="shared" si="203"/>
        <v>-1.2641584913525216E-2</v>
      </c>
      <c r="E5989" s="6">
        <f t="shared" si="196"/>
        <v>2.0540416086300826E-2</v>
      </c>
      <c r="F5989" s="17">
        <f t="shared" si="199"/>
        <v>-3.4831687175258953E-2</v>
      </c>
      <c r="G5989" s="17">
        <f t="shared" si="200"/>
        <v>-3.2935050856817569E-2</v>
      </c>
      <c r="H5989">
        <f t="shared" si="197"/>
        <v>3.7809615213980479E-4</v>
      </c>
      <c r="I5989">
        <f t="shared" si="198"/>
        <v>1.9444694704206719E-2</v>
      </c>
      <c r="J5989" s="19">
        <f>AVERAGE(D5745:D5988)-I5989*_xlfn.NORM.S.INV(0.95)</f>
        <v>-3.2991199719520116E-2</v>
      </c>
      <c r="K5989" s="26">
        <f t="shared" si="201"/>
        <v>0</v>
      </c>
      <c r="L5989" s="4">
        <f>0.94*L5988+(1-0.94)*D5988^2</f>
        <v>3.7809615213980479E-4</v>
      </c>
      <c r="M5989" s="4">
        <f t="shared" si="202"/>
        <v>1.9444694704206719E-2</v>
      </c>
      <c r="N5989" s="4">
        <f>D5989/M5989</f>
        <v>-0.65013028519240779</v>
      </c>
      <c r="O5989" s="18">
        <f>AVERAGE(D5745:D5988)-M5989*_xlfn.PERCENTILE.EXC(N5745:N5988,0.95)</f>
        <v>-2.9860773366345326E-2</v>
      </c>
      <c r="P5989" s="4">
        <f>LN(C5989/C5988)</f>
        <v>-1.77059140856932E-3</v>
      </c>
      <c r="Q5989">
        <f>$Y$3*D5989+$Y$4*P5989</f>
        <v>-4.0505099769263227E-3</v>
      </c>
    </row>
    <row r="5990" spans="1:17" x14ac:dyDescent="0.25">
      <c r="A5990" s="5">
        <v>41551</v>
      </c>
      <c r="B5990">
        <v>15.016921999999999</v>
      </c>
      <c r="C5990">
        <v>28.261875</v>
      </c>
      <c r="D5990" s="10">
        <f t="shared" si="203"/>
        <v>-7.8646972655843455E-4</v>
      </c>
      <c r="E5990" s="6">
        <f t="shared" si="196"/>
        <v>2.0539167266049044E-2</v>
      </c>
      <c r="F5990" s="17">
        <f t="shared" si="199"/>
        <v>-3.4762566149449531E-2</v>
      </c>
      <c r="G5990" s="17">
        <f t="shared" si="200"/>
        <v>-3.2935050856817569E-2</v>
      </c>
      <c r="H5990">
        <f t="shared" si="197"/>
        <v>3.649989631589686E-4</v>
      </c>
      <c r="I5990">
        <f t="shared" si="198"/>
        <v>1.9104946039153543E-2</v>
      </c>
      <c r="J5990" s="19">
        <f>AVERAGE(D5746:D5989)-I5990*_xlfn.NORM.S.INV(0.95)</f>
        <v>-3.2401428036019114E-2</v>
      </c>
      <c r="K5990" s="26">
        <f t="shared" si="201"/>
        <v>0</v>
      </c>
      <c r="L5990" s="4">
        <f>0.94*L5989+(1-0.94)*D5989^2</f>
        <v>3.649989631589686E-4</v>
      </c>
      <c r="M5990" s="4">
        <f t="shared" si="202"/>
        <v>1.9104946039153543E-2</v>
      </c>
      <c r="N5990" s="4">
        <f>D5990/M5990</f>
        <v>-4.1165765396387353E-2</v>
      </c>
      <c r="O5990" s="18">
        <f>AVERAGE(D5746:D5989)-M5990*_xlfn.PERCENTILE.EXC(N5746:N5989,0.95)</f>
        <v>-2.9325698256419654E-2</v>
      </c>
      <c r="P5990" s="4">
        <f>LN(C5990/C5989)</f>
        <v>5.9036862058014681E-4</v>
      </c>
      <c r="Q5990">
        <f>$Y$3*D5990+$Y$4*P5990</f>
        <v>3.0161126718497041E-4</v>
      </c>
    </row>
    <row r="5991" spans="1:17" x14ac:dyDescent="0.25">
      <c r="A5991" s="5">
        <v>41554</v>
      </c>
      <c r="B5991">
        <v>15.163658</v>
      </c>
      <c r="C5991">
        <v>27.778054999999998</v>
      </c>
      <c r="D5991" s="10">
        <f t="shared" si="203"/>
        <v>9.723945412455217E-3</v>
      </c>
      <c r="E5991" s="6">
        <f t="shared" si="196"/>
        <v>2.0542577127779189E-2</v>
      </c>
      <c r="F5991" s="17">
        <f t="shared" si="199"/>
        <v>-3.4774227200994851E-2</v>
      </c>
      <c r="G5991" s="17">
        <f t="shared" si="200"/>
        <v>-3.2935050856817569E-2</v>
      </c>
      <c r="H5991">
        <f t="shared" si="197"/>
        <v>3.4313613744727808E-4</v>
      </c>
      <c r="I5991">
        <f t="shared" si="198"/>
        <v>1.8523934178442711E-2</v>
      </c>
      <c r="J5991" s="19">
        <f>AVERAGE(D5747:D5990)-I5991*_xlfn.NORM.S.INV(0.95)</f>
        <v>-3.1459463747692956E-2</v>
      </c>
      <c r="K5991" s="26">
        <f t="shared" si="201"/>
        <v>0</v>
      </c>
      <c r="L5991" s="4">
        <f>0.94*L5990+(1-0.94)*D5990^2</f>
        <v>3.4313613744727808E-4</v>
      </c>
      <c r="M5991" s="4">
        <f t="shared" si="202"/>
        <v>1.8523934178442711E-2</v>
      </c>
      <c r="N5991" s="4">
        <f>D5991/M5991</f>
        <v>0.52493953599616494</v>
      </c>
      <c r="O5991" s="18">
        <f>AVERAGE(D5747:D5990)-M5991*_xlfn.PERCENTILE.EXC(N5747:N5990,0.95)</f>
        <v>-2.8477271813142968E-2</v>
      </c>
      <c r="P5991" s="4">
        <f>LN(C5991/C5990)</f>
        <v>-1.7267402774539128E-2</v>
      </c>
      <c r="Q5991">
        <f>$Y$3*D5991+$Y$4*P5991</f>
        <v>-1.1606643627873885E-2</v>
      </c>
    </row>
    <row r="5992" spans="1:17" x14ac:dyDescent="0.25">
      <c r="A5992" s="5">
        <v>41555</v>
      </c>
      <c r="B5992">
        <v>14.951945</v>
      </c>
      <c r="C5992">
        <v>27.536145999999999</v>
      </c>
      <c r="D5992" s="10">
        <f t="shared" si="203"/>
        <v>-1.4060252274942044E-2</v>
      </c>
      <c r="E5992" s="6">
        <f t="shared" si="196"/>
        <v>2.0499700214868802E-2</v>
      </c>
      <c r="F5992" s="17">
        <f t="shared" si="199"/>
        <v>-3.4772719698405438E-2</v>
      </c>
      <c r="G5992" s="17">
        <f t="shared" si="200"/>
        <v>-3.2935050856817569E-2</v>
      </c>
      <c r="H5992">
        <f t="shared" si="197"/>
        <v>3.2822127606350589E-4</v>
      </c>
      <c r="I5992">
        <f t="shared" si="198"/>
        <v>1.8116878209655931E-2</v>
      </c>
      <c r="J5992" s="19">
        <f>AVERAGE(D5748:D5991)-I5992*_xlfn.NORM.S.INV(0.95)</f>
        <v>-3.0782800035038138E-2</v>
      </c>
      <c r="K5992" s="26">
        <f t="shared" si="201"/>
        <v>0</v>
      </c>
      <c r="L5992" s="4">
        <f>0.94*L5991+(1-0.94)*D5991^2</f>
        <v>3.2822127606350589E-4</v>
      </c>
      <c r="M5992" s="4">
        <f t="shared" si="202"/>
        <v>1.8116878209655931E-2</v>
      </c>
      <c r="N5992" s="4">
        <f>D5992/M5992</f>
        <v>-0.77608581965562984</v>
      </c>
      <c r="O5992" s="18">
        <f>AVERAGE(D5748:D5991)-M5992*_xlfn.PERCENTILE.EXC(N5748:N5991,0.95)</f>
        <v>-2.7866140563264821E-2</v>
      </c>
      <c r="P5992" s="4">
        <f>LN(C5992/C5991)</f>
        <v>-8.7467788711871157E-3</v>
      </c>
      <c r="Q5992">
        <f>$Y$3*D5992+$Y$4*P5992</f>
        <v>-9.8611468146661777E-3</v>
      </c>
    </row>
    <row r="5993" spans="1:17" x14ac:dyDescent="0.25">
      <c r="A5993" s="5">
        <v>41556</v>
      </c>
      <c r="B5993">
        <v>15.127596</v>
      </c>
      <c r="C5993">
        <v>27.586203000000001</v>
      </c>
      <c r="D5993" s="10">
        <f t="shared" si="203"/>
        <v>1.1679233843877044E-2</v>
      </c>
      <c r="E5993" s="6">
        <f t="shared" si="196"/>
        <v>2.0511243022392586E-2</v>
      </c>
      <c r="F5993" s="17">
        <f t="shared" si="199"/>
        <v>-3.4855727565281498E-2</v>
      </c>
      <c r="G5993" s="17">
        <f t="shared" si="200"/>
        <v>-3.2935050856817569E-2</v>
      </c>
      <c r="H5993">
        <f t="shared" si="197"/>
        <v>3.2038944114179629E-4</v>
      </c>
      <c r="I5993">
        <f t="shared" si="198"/>
        <v>1.7899425721005585E-2</v>
      </c>
      <c r="J5993" s="19">
        <f>AVERAGE(D5749:D5992)-I5993*_xlfn.NORM.S.INV(0.95)</f>
        <v>-3.0578656632981187E-2</v>
      </c>
      <c r="K5993" s="26">
        <f t="shared" si="201"/>
        <v>0</v>
      </c>
      <c r="L5993" s="4">
        <f>0.94*L5992+(1-0.94)*D5992^2</f>
        <v>3.2038944114179629E-4</v>
      </c>
      <c r="M5993" s="4">
        <f t="shared" si="202"/>
        <v>1.7899425721005585E-2</v>
      </c>
      <c r="N5993" s="4">
        <f>D5993/M5993</f>
        <v>0.65249209812195619</v>
      </c>
      <c r="O5993" s="18">
        <f>AVERAGE(D5749:D5992)-M5993*_xlfn.PERCENTILE.EXC(N5749:N5992,0.95)</f>
        <v>-2.6372305054444527E-2</v>
      </c>
      <c r="P5993" s="4">
        <f>LN(C5993/C5992)</f>
        <v>1.8162148264031792E-3</v>
      </c>
      <c r="Q5993">
        <f>$Y$3*D5993+$Y$4*P5993</f>
        <v>3.884735995857059E-3</v>
      </c>
    </row>
    <row r="5994" spans="1:17" x14ac:dyDescent="0.25">
      <c r="A5994" s="5">
        <v>41557</v>
      </c>
      <c r="B5994">
        <v>15.222415</v>
      </c>
      <c r="C5994">
        <v>28.161776</v>
      </c>
      <c r="D5994" s="10">
        <f t="shared" si="203"/>
        <v>6.2483870925854317E-3</v>
      </c>
      <c r="E5994" s="6">
        <f t="shared" si="196"/>
        <v>2.0485043955236367E-2</v>
      </c>
      <c r="F5994" s="17">
        <f t="shared" si="199"/>
        <v>-3.4794045895391479E-2</v>
      </c>
      <c r="G5994" s="17">
        <f t="shared" si="200"/>
        <v>-3.2935050856817569E-2</v>
      </c>
      <c r="H5994">
        <f t="shared" si="197"/>
        <v>3.093503448640863E-4</v>
      </c>
      <c r="I5994">
        <f t="shared" si="198"/>
        <v>1.7588358219688564E-2</v>
      </c>
      <c r="J5994" s="19">
        <f>AVERAGE(D5750:D5993)-I5994*_xlfn.NORM.S.INV(0.95)</f>
        <v>-2.9986328226502424E-2</v>
      </c>
      <c r="K5994" s="26">
        <f t="shared" si="201"/>
        <v>0</v>
      </c>
      <c r="L5994" s="4">
        <f>0.94*L5993+(1-0.94)*D5993^2</f>
        <v>3.093503448640863E-4</v>
      </c>
      <c r="M5994" s="4">
        <f t="shared" si="202"/>
        <v>1.7588358219688564E-2</v>
      </c>
      <c r="N5994" s="4">
        <f>D5994/M5994</f>
        <v>0.35525698388329002</v>
      </c>
      <c r="O5994" s="18">
        <f>AVERAGE(D5750:D5993)-M5994*_xlfn.PERCENTILE.EXC(N5750:N5993,0.95)</f>
        <v>-2.5853077276756377E-2</v>
      </c>
      <c r="P5994" s="4">
        <f>LN(C5994/C5993)</f>
        <v>2.0649841051502266E-2</v>
      </c>
      <c r="Q5994">
        <f>$Y$3*D5994+$Y$4*P5994</f>
        <v>1.7629496841260167E-2</v>
      </c>
    </row>
    <row r="5995" spans="1:17" x14ac:dyDescent="0.25">
      <c r="A5995" s="5">
        <v>41558</v>
      </c>
      <c r="B5995">
        <v>15.320971</v>
      </c>
      <c r="C5995">
        <v>28.470423</v>
      </c>
      <c r="D5995" s="10">
        <f t="shared" si="203"/>
        <v>6.4535308596946565E-3</v>
      </c>
      <c r="E5995" s="6">
        <f t="shared" si="196"/>
        <v>2.0361539786843453E-2</v>
      </c>
      <c r="F5995" s="17">
        <f t="shared" si="199"/>
        <v>-3.4648524078685614E-2</v>
      </c>
      <c r="G5995" s="17">
        <f t="shared" si="200"/>
        <v>-3.2935050856817569E-2</v>
      </c>
      <c r="H5995">
        <f t="shared" si="197"/>
        <v>2.9313186464776839E-4</v>
      </c>
      <c r="I5995">
        <f t="shared" si="198"/>
        <v>1.7121094142833523E-2</v>
      </c>
      <c r="J5995" s="19">
        <f>AVERAGE(D5751:D5994)-I5995*_xlfn.NORM.S.INV(0.95)</f>
        <v>-2.9115319028872079E-2</v>
      </c>
      <c r="K5995" s="26">
        <f t="shared" si="201"/>
        <v>0</v>
      </c>
      <c r="L5995" s="4">
        <f>0.94*L5994+(1-0.94)*D5994^2</f>
        <v>2.9313186464776839E-4</v>
      </c>
      <c r="M5995" s="4">
        <f t="shared" si="202"/>
        <v>1.7121094142833523E-2</v>
      </c>
      <c r="N5995" s="4">
        <f>D5995/M5995</f>
        <v>0.37693448829004594</v>
      </c>
      <c r="O5995" s="18">
        <f>AVERAGE(D5751:D5994)-M5995*_xlfn.PERCENTILE.EXC(N5751:N5994,0.95)</f>
        <v>-2.5091874785659978E-2</v>
      </c>
      <c r="P5995" s="4">
        <f>LN(C5995/C5994)</f>
        <v>1.090016144162009E-2</v>
      </c>
      <c r="Q5995">
        <f>$Y$3*D5995+$Y$4*P5995</f>
        <v>9.9675920655336991E-3</v>
      </c>
    </row>
    <row r="5996" spans="1:17" x14ac:dyDescent="0.25">
      <c r="A5996" s="5">
        <v>41561</v>
      </c>
      <c r="B5996">
        <v>15.421381999999999</v>
      </c>
      <c r="C5996">
        <v>28.737354</v>
      </c>
      <c r="D5996" s="10">
        <f t="shared" si="203"/>
        <v>6.5324444793288389E-3</v>
      </c>
      <c r="E5996" s="6">
        <f t="shared" si="196"/>
        <v>2.0207470055670109E-2</v>
      </c>
      <c r="F5996" s="17">
        <f t="shared" si="199"/>
        <v>-3.4268499497645252E-2</v>
      </c>
      <c r="G5996" s="17">
        <f t="shared" si="200"/>
        <v>-3.2245429881585339E-2</v>
      </c>
      <c r="H5996">
        <f t="shared" si="197"/>
        <v>2.7804283640232418E-4</v>
      </c>
      <c r="I5996">
        <f t="shared" si="198"/>
        <v>1.6674616529393539E-2</v>
      </c>
      <c r="J5996" s="19">
        <f>AVERAGE(D5752:D5995)-I5996*_xlfn.NORM.S.INV(0.95)</f>
        <v>-2.8204050405337026E-2</v>
      </c>
      <c r="K5996" s="26">
        <f t="shared" si="201"/>
        <v>0</v>
      </c>
      <c r="L5996" s="4">
        <f>0.94*L5995+(1-0.94)*D5995^2</f>
        <v>2.7804283640232418E-4</v>
      </c>
      <c r="M5996" s="4">
        <f t="shared" si="202"/>
        <v>1.6674616529393539E-2</v>
      </c>
      <c r="N5996" s="4">
        <f>D5996/M5996</f>
        <v>0.39175980256059451</v>
      </c>
      <c r="O5996" s="18">
        <f>AVERAGE(D5752:D5995)-M5996*_xlfn.PERCENTILE.EXC(N5752:N5995,0.95)</f>
        <v>-2.428552806539418E-2</v>
      </c>
      <c r="P5996" s="4">
        <f>LN(C5996/C5995)</f>
        <v>9.3320506820590097E-3</v>
      </c>
      <c r="Q5996">
        <f>$Y$3*D5996+$Y$4*P5996</f>
        <v>8.7449034114087127E-3</v>
      </c>
    </row>
    <row r="5997" spans="1:17" x14ac:dyDescent="0.25">
      <c r="A5997" s="5">
        <v>41562</v>
      </c>
      <c r="B5997">
        <v>15.503462000000001</v>
      </c>
      <c r="C5997">
        <v>28.770724999999999</v>
      </c>
      <c r="D5997" s="10">
        <f t="shared" si="203"/>
        <v>5.308365839617319E-3</v>
      </c>
      <c r="E5997" s="6">
        <f t="shared" si="196"/>
        <v>2.0105147254629852E-2</v>
      </c>
      <c r="F5997" s="17">
        <f t="shared" si="199"/>
        <v>-3.4147731140260318E-2</v>
      </c>
      <c r="G5997" s="17">
        <f t="shared" si="200"/>
        <v>-3.2245429881585339E-2</v>
      </c>
      <c r="H5997">
        <f t="shared" si="197"/>
        <v>2.6392063607071558E-4</v>
      </c>
      <c r="I5997">
        <f t="shared" si="198"/>
        <v>1.6245634369599592E-2</v>
      </c>
      <c r="J5997" s="19">
        <f>AVERAGE(D5753:D5996)-I5997*_xlfn.NORM.S.INV(0.95)</f>
        <v>-2.7631091342641453E-2</v>
      </c>
      <c r="K5997" s="26">
        <f t="shared" si="201"/>
        <v>0</v>
      </c>
      <c r="L5997" s="4">
        <f>0.94*L5996+(1-0.94)*D5996^2</f>
        <v>2.6392063607071558E-4</v>
      </c>
      <c r="M5997" s="4">
        <f t="shared" si="202"/>
        <v>1.6245634369599592E-2</v>
      </c>
      <c r="N5997" s="4">
        <f>D5997/M5997</f>
        <v>0.32675645153942701</v>
      </c>
      <c r="O5997" s="18">
        <f>AVERAGE(D5753:D5996)-M5997*_xlfn.PERCENTILE.EXC(N5753:N5996,0.95)</f>
        <v>-2.359801647203072E-2</v>
      </c>
      <c r="P5997" s="4">
        <f>LN(C5997/C5996)</f>
        <v>1.1605675002868208E-3</v>
      </c>
      <c r="Q5997">
        <f>$Y$3*D5997+$Y$4*P5997</f>
        <v>2.0304642992618935E-3</v>
      </c>
    </row>
    <row r="5998" spans="1:17" x14ac:dyDescent="0.25">
      <c r="A5998" s="5">
        <v>41563</v>
      </c>
      <c r="B5998">
        <v>15.57901</v>
      </c>
      <c r="C5998">
        <v>28.895847</v>
      </c>
      <c r="D5998" s="10">
        <f t="shared" si="203"/>
        <v>4.8611415958767744E-3</v>
      </c>
      <c r="E5998" s="6">
        <f t="shared" si="196"/>
        <v>2.0104192449101256E-2</v>
      </c>
      <c r="F5998" s="17">
        <f t="shared" si="199"/>
        <v>-3.3821833001266149E-2</v>
      </c>
      <c r="G5998" s="17">
        <f t="shared" si="200"/>
        <v>-3.1932297628895545E-2</v>
      </c>
      <c r="H5998">
        <f t="shared" si="197"/>
        <v>2.4977612277970562E-4</v>
      </c>
      <c r="I5998">
        <f t="shared" si="198"/>
        <v>1.5804307095842754E-2</v>
      </c>
      <c r="J5998" s="19">
        <f>AVERAGE(D5754:D5997)-I5998*_xlfn.NORM.S.INV(0.95)</f>
        <v>-2.6747580467146651E-2</v>
      </c>
      <c r="K5998" s="26">
        <f t="shared" si="201"/>
        <v>0</v>
      </c>
      <c r="L5998" s="4">
        <f>0.94*L5997+(1-0.94)*D5997^2</f>
        <v>2.4977612277970562E-4</v>
      </c>
      <c r="M5998" s="4">
        <f t="shared" si="202"/>
        <v>1.5804307095842754E-2</v>
      </c>
      <c r="N5998" s="4">
        <f>D5998/M5998</f>
        <v>0.30758334208498606</v>
      </c>
      <c r="O5998" s="18">
        <f>AVERAGE(D5754:D5997)-M5998*_xlfn.PERCENTILE.EXC(N5754:N5997,0.95)</f>
        <v>-2.2824067703931031E-2</v>
      </c>
      <c r="P5998" s="4">
        <f>LN(C5998/C5997)</f>
        <v>4.3395052631470974E-3</v>
      </c>
      <c r="Q5998">
        <f>$Y$3*D5998+$Y$4*P5998</f>
        <v>4.4489054169028572E-3</v>
      </c>
    </row>
    <row r="5999" spans="1:17" x14ac:dyDescent="0.25">
      <c r="A5999" s="5">
        <v>41564</v>
      </c>
      <c r="B5999">
        <v>15.684398</v>
      </c>
      <c r="C5999">
        <v>29.129418999999999</v>
      </c>
      <c r="D5999" s="10">
        <f t="shared" si="203"/>
        <v>6.7419648678525715E-3</v>
      </c>
      <c r="E5999" s="6">
        <f t="shared" si="196"/>
        <v>2.0097138666835268E-2</v>
      </c>
      <c r="F5999" s="17">
        <f t="shared" si="199"/>
        <v>-3.3823459391965134E-2</v>
      </c>
      <c r="G5999" s="17">
        <f t="shared" si="200"/>
        <v>-3.1932297628895545E-2</v>
      </c>
      <c r="H5999">
        <f t="shared" si="197"/>
        <v>2.3620739726983308E-4</v>
      </c>
      <c r="I5999">
        <f t="shared" si="198"/>
        <v>1.5369040219539835E-2</v>
      </c>
      <c r="J5999" s="19">
        <f>AVERAGE(D5755:D5998)-I5999*_xlfn.NORM.S.INV(0.95)</f>
        <v>-2.6034827073003686E-2</v>
      </c>
      <c r="K5999" s="26">
        <f t="shared" si="201"/>
        <v>0</v>
      </c>
      <c r="L5999" s="4">
        <f>0.94*L5998+(1-0.94)*D5998^2</f>
        <v>2.3620739726983308E-4</v>
      </c>
      <c r="M5999" s="4">
        <f t="shared" si="202"/>
        <v>1.5369040219539835E-2</v>
      </c>
      <c r="N5999" s="4">
        <f>D5999/M5999</f>
        <v>0.43867182150262035</v>
      </c>
      <c r="O5999" s="18">
        <f>AVERAGE(D5755:D5998)-M5999*_xlfn.PERCENTILE.EXC(N5755:N5998,0.95)</f>
        <v>-2.2219371887651048E-2</v>
      </c>
      <c r="P5999" s="4">
        <f>LN(C5999/C5998)</f>
        <v>8.0507433285717436E-3</v>
      </c>
      <c r="Q5999">
        <f>$Y$3*D5999+$Y$4*P5999</f>
        <v>7.7762598314471219E-3</v>
      </c>
    </row>
    <row r="6000" spans="1:17" x14ac:dyDescent="0.25">
      <c r="A6000" s="5">
        <v>41565</v>
      </c>
      <c r="B6000">
        <v>15.820884</v>
      </c>
      <c r="C6000">
        <v>29.162786000000001</v>
      </c>
      <c r="D6000" s="10">
        <f t="shared" si="203"/>
        <v>8.6643791253333529E-3</v>
      </c>
      <c r="E6000" s="6">
        <f t="shared" si="196"/>
        <v>2.0098623940716126E-2</v>
      </c>
      <c r="F6000" s="17">
        <f t="shared" si="199"/>
        <v>-3.3735499155692572E-2</v>
      </c>
      <c r="G6000" s="17">
        <f t="shared" si="200"/>
        <v>-3.1932297628895545E-2</v>
      </c>
      <c r="H6000">
        <f t="shared" si="197"/>
        <v>2.2476219885040458E-4</v>
      </c>
      <c r="I6000">
        <f t="shared" si="198"/>
        <v>1.4992071199484232E-2</v>
      </c>
      <c r="J6000" s="19">
        <f>AVERAGE(D5756:D5999)-I6000*_xlfn.NORM.S.INV(0.95)</f>
        <v>-2.533841041618826E-2</v>
      </c>
      <c r="K6000" s="26">
        <f t="shared" si="201"/>
        <v>0</v>
      </c>
      <c r="L6000" s="4">
        <f>0.94*L5999+(1-0.94)*D5999^2</f>
        <v>2.2476219885040458E-4</v>
      </c>
      <c r="M6000" s="4">
        <f t="shared" si="202"/>
        <v>1.4992071199484232E-2</v>
      </c>
      <c r="N6000" s="4">
        <f>D6000/M6000</f>
        <v>0.57793076153690037</v>
      </c>
      <c r="O6000" s="18">
        <f>AVERAGE(D5756:D5999)-M6000*_xlfn.PERCENTILE.EXC(N5756:N5999,0.95)</f>
        <v>-2.1616540020890359E-2</v>
      </c>
      <c r="P6000" s="4">
        <f>LN(C6000/C5999)</f>
        <v>1.144818716130695E-3</v>
      </c>
      <c r="Q6000">
        <f>$Y$3*D6000+$Y$4*P6000</f>
        <v>2.7218581463361933E-3</v>
      </c>
    </row>
    <row r="6001" spans="1:17" x14ac:dyDescent="0.25">
      <c r="A6001" s="5">
        <v>41568</v>
      </c>
      <c r="B6001">
        <v>16.208565</v>
      </c>
      <c r="C6001">
        <v>29.187812999999998</v>
      </c>
      <c r="D6001" s="10">
        <f t="shared" si="203"/>
        <v>2.4208966814487063E-2</v>
      </c>
      <c r="E6001" s="6">
        <f t="shared" si="196"/>
        <v>2.0141122777260042E-2</v>
      </c>
      <c r="F6001" s="17">
        <f t="shared" si="199"/>
        <v>-3.3665013980470906E-2</v>
      </c>
      <c r="G6001" s="17">
        <f t="shared" si="200"/>
        <v>-3.1932297628895545E-2</v>
      </c>
      <c r="H6001">
        <f t="shared" si="197"/>
        <v>2.1578075485703105E-4</v>
      </c>
      <c r="I6001">
        <f t="shared" si="198"/>
        <v>1.4689477691770769E-2</v>
      </c>
      <c r="J6001" s="19">
        <f>AVERAGE(D5757:D6000)-I6001*_xlfn.NORM.S.INV(0.95)</f>
        <v>-2.4767760154182188E-2</v>
      </c>
      <c r="K6001" s="26">
        <f t="shared" si="201"/>
        <v>0</v>
      </c>
      <c r="L6001" s="4">
        <f>0.94*L6000+(1-0.94)*D6000^2</f>
        <v>2.1578075485703105E-4</v>
      </c>
      <c r="M6001" s="4">
        <f t="shared" si="202"/>
        <v>1.4689477691770769E-2</v>
      </c>
      <c r="N6001" s="4">
        <f>D6001/M6001</f>
        <v>1.6480481690679332</v>
      </c>
      <c r="O6001" s="18">
        <f>AVERAGE(D5757:D6000)-M6001*_xlfn.PERCENTILE.EXC(N5757:N6000,0.95)</f>
        <v>-2.1121010387860944E-2</v>
      </c>
      <c r="P6001" s="4">
        <f>LN(C6001/C6000)</f>
        <v>8.5781472559228345E-4</v>
      </c>
      <c r="Q6001">
        <f>$Y$3*D6001+$Y$4*P6001</f>
        <v>5.7551339279015307E-3</v>
      </c>
    </row>
    <row r="6002" spans="1:17" x14ac:dyDescent="0.25">
      <c r="A6002" s="5">
        <v>41569</v>
      </c>
      <c r="B6002">
        <v>16.162237000000001</v>
      </c>
      <c r="C6002">
        <v>28.845801999999999</v>
      </c>
      <c r="D6002" s="10">
        <f t="shared" si="203"/>
        <v>-2.8623344970122927E-3</v>
      </c>
      <c r="E6002" s="6">
        <f t="shared" si="196"/>
        <v>2.0141073170703752E-2</v>
      </c>
      <c r="F6002" s="17">
        <f t="shared" si="199"/>
        <v>-3.3576376917499887E-2</v>
      </c>
      <c r="G6002" s="17">
        <f t="shared" si="200"/>
        <v>-3.1932297628895545E-2</v>
      </c>
      <c r="H6002">
        <f t="shared" si="197"/>
        <v>2.3799835401910535E-4</v>
      </c>
      <c r="I6002">
        <f t="shared" si="198"/>
        <v>1.5427195273902038E-2</v>
      </c>
      <c r="J6002" s="19">
        <f>AVERAGE(D5758:D6001)-I6002*_xlfn.NORM.S.INV(0.95)</f>
        <v>-2.582265616641518E-2</v>
      </c>
      <c r="K6002" s="26">
        <f t="shared" si="201"/>
        <v>0</v>
      </c>
      <c r="L6002" s="4">
        <f>0.94*L6001+(1-0.94)*D6001^2</f>
        <v>2.3799835401910535E-4</v>
      </c>
      <c r="M6002" s="4">
        <f t="shared" si="202"/>
        <v>1.5427195273902038E-2</v>
      </c>
      <c r="N6002" s="4">
        <f>D6002/M6002</f>
        <v>-0.18553822948325949</v>
      </c>
      <c r="O6002" s="18">
        <f>AVERAGE(D5758:D6001)-M6002*_xlfn.PERCENTILE.EXC(N5758:N6001,0.95)</f>
        <v>-2.2197276883066556E-2</v>
      </c>
      <c r="P6002" s="4">
        <f>LN(C6002/C6001)</f>
        <v>-1.1786788039200777E-2</v>
      </c>
      <c r="Q6002">
        <f>$Y$3*D6002+$Y$4*P6002</f>
        <v>-9.9151074670434016E-3</v>
      </c>
    </row>
    <row r="6003" spans="1:17" x14ac:dyDescent="0.25">
      <c r="A6003" s="5">
        <v>41570</v>
      </c>
      <c r="B6003">
        <v>16.32048</v>
      </c>
      <c r="C6003">
        <v>28.161776</v>
      </c>
      <c r="D6003" s="10">
        <f t="shared" si="203"/>
        <v>9.74328913767992E-3</v>
      </c>
      <c r="E6003" s="6">
        <f t="shared" si="196"/>
        <v>2.0038603957817695E-2</v>
      </c>
      <c r="F6003" s="17">
        <f t="shared" si="199"/>
        <v>-3.359641624224851E-2</v>
      </c>
      <c r="G6003" s="17">
        <f t="shared" si="200"/>
        <v>-3.1932297628895545E-2</v>
      </c>
      <c r="H6003">
        <f t="shared" si="197"/>
        <v>2.2421003030432621E-4</v>
      </c>
      <c r="I6003">
        <f t="shared" si="198"/>
        <v>1.4973644523105463E-2</v>
      </c>
      <c r="J6003" s="19">
        <f>AVERAGE(D5759:D6002)-I6003*_xlfn.NORM.S.INV(0.95)</f>
        <v>-2.5096752489233525E-2</v>
      </c>
      <c r="K6003" s="26">
        <f t="shared" si="201"/>
        <v>0</v>
      </c>
      <c r="L6003" s="4">
        <f>0.94*L6002+(1-0.94)*D6002^2</f>
        <v>2.2421003030432621E-4</v>
      </c>
      <c r="M6003" s="4">
        <f t="shared" si="202"/>
        <v>1.4973644523105463E-2</v>
      </c>
      <c r="N6003" s="4">
        <f>D6003/M6003</f>
        <v>0.65069590256702636</v>
      </c>
      <c r="O6003" s="18">
        <f>AVERAGE(D5759:D6002)-M6003*_xlfn.PERCENTILE.EXC(N5759:N6002,0.95)</f>
        <v>-2.1577957291111772E-2</v>
      </c>
      <c r="P6003" s="4">
        <f>LN(C6003/C6002)</f>
        <v>-2.3998873618206931E-2</v>
      </c>
      <c r="Q6003">
        <f>$Y$3*D6003+$Y$4*P6003</f>
        <v>-1.692230022419287E-2</v>
      </c>
    </row>
    <row r="6004" spans="1:17" x14ac:dyDescent="0.25">
      <c r="A6004" s="5">
        <v>41571</v>
      </c>
      <c r="B6004">
        <v>16.536536999999999</v>
      </c>
      <c r="C6004">
        <v>28.128412000000001</v>
      </c>
      <c r="D6004" s="10">
        <f t="shared" si="203"/>
        <v>1.3151535584900184E-2</v>
      </c>
      <c r="E6004" s="6">
        <f t="shared" si="196"/>
        <v>2.0037728505079812E-2</v>
      </c>
      <c r="F6004" s="17">
        <f t="shared" si="199"/>
        <v>-3.3250025626843045E-2</v>
      </c>
      <c r="G6004" s="17">
        <f t="shared" si="200"/>
        <v>-3.0918021352759416E-2</v>
      </c>
      <c r="H6004">
        <f t="shared" si="197"/>
        <v>2.164533294792925E-4</v>
      </c>
      <c r="I6004">
        <f t="shared" si="198"/>
        <v>1.4712352955230937E-2</v>
      </c>
      <c r="J6004" s="19">
        <f>AVERAGE(D5760:D6003)-I6004*_xlfn.NORM.S.INV(0.95)</f>
        <v>-2.4489122347184308E-2</v>
      </c>
      <c r="K6004" s="26">
        <f t="shared" si="201"/>
        <v>0</v>
      </c>
      <c r="L6004" s="4">
        <f>0.94*L6003+(1-0.94)*D6003^2</f>
        <v>2.164533294792925E-4</v>
      </c>
      <c r="M6004" s="4">
        <f t="shared" si="202"/>
        <v>1.4712352955230937E-2</v>
      </c>
      <c r="N6004" s="4">
        <f>D6004/M6004</f>
        <v>0.89391109803576263</v>
      </c>
      <c r="O6004" s="18">
        <f>AVERAGE(D5760:D6003)-M6004*_xlfn.PERCENTILE.EXC(N5760:N6003,0.95)</f>
        <v>-2.1031730470941062E-2</v>
      </c>
      <c r="P6004" s="4">
        <f>LN(C6004/C6003)</f>
        <v>-1.1854287609428338E-3</v>
      </c>
      <c r="Q6004">
        <f>$Y$3*D6004+$Y$4*P6004</f>
        <v>1.821390368427295E-3</v>
      </c>
    </row>
    <row r="6005" spans="1:17" x14ac:dyDescent="0.25">
      <c r="A6005" s="5">
        <v>41572</v>
      </c>
      <c r="B6005">
        <v>16.351564</v>
      </c>
      <c r="C6005">
        <v>29.805107</v>
      </c>
      <c r="D6005" s="10">
        <f t="shared" si="203"/>
        <v>-1.1248746192318543E-2</v>
      </c>
      <c r="E6005" s="6">
        <f t="shared" ref="E6005:E6068" si="204">_xlfn.STDEV.P(D5762:D6005)</f>
        <v>2.0049208342613822E-2</v>
      </c>
      <c r="F6005" s="17">
        <f t="shared" si="199"/>
        <v>-3.3249875616121048E-2</v>
      </c>
      <c r="G6005" s="17">
        <f t="shared" si="200"/>
        <v>-3.0918021352759416E-2</v>
      </c>
      <c r="H6005">
        <f t="shared" ref="H6005:H6068" si="205">0.94*H6004+(1-0.94)*D6004^2</f>
        <v>2.138439030049887E-4</v>
      </c>
      <c r="I6005">
        <f t="shared" ref="I6005:I6068" si="206">SQRT(H6005)</f>
        <v>1.4623402579597837E-2</v>
      </c>
      <c r="J6005" s="19">
        <f>AVERAGE(D5761:D6004)-I6005*_xlfn.NORM.S.INV(0.95)</f>
        <v>-2.4344101980094641E-2</v>
      </c>
      <c r="K6005" s="26">
        <f t="shared" si="201"/>
        <v>0</v>
      </c>
      <c r="L6005" s="4">
        <f>0.94*L6004+(1-0.94)*D6004^2</f>
        <v>2.138439030049887E-4</v>
      </c>
      <c r="M6005" s="4">
        <f t="shared" si="202"/>
        <v>1.4623402579597837E-2</v>
      </c>
      <c r="N6005" s="4">
        <f>D6005/M6005</f>
        <v>-0.76922905808614472</v>
      </c>
      <c r="O6005" s="18">
        <f>AVERAGE(D5761:D6004)-M6005*_xlfn.PERCENTILE.EXC(N5761:N6004,0.95)</f>
        <v>-2.0907613375207003E-2</v>
      </c>
      <c r="P6005" s="4">
        <f>LN(C6005/C6004)</f>
        <v>5.7899585945120513E-2</v>
      </c>
      <c r="Q6005">
        <f>$Y$3*D6005+$Y$4*P6005</f>
        <v>4.3397455450865909E-2</v>
      </c>
    </row>
    <row r="6006" spans="1:17" x14ac:dyDescent="0.25">
      <c r="A6006" s="5">
        <v>41575</v>
      </c>
      <c r="B6006">
        <v>16.47344</v>
      </c>
      <c r="C6006">
        <v>29.671633</v>
      </c>
      <c r="D6006" s="10">
        <f t="shared" si="203"/>
        <v>7.4258367219508349E-3</v>
      </c>
      <c r="E6006" s="6">
        <f t="shared" si="204"/>
        <v>1.9900904734612555E-2</v>
      </c>
      <c r="F6006" s="17">
        <f t="shared" ref="F6006:F6069" si="207">AVERAGE(D5762:D6005)-E6005*_xlfn.NORM.S.INV(0.95)</f>
        <v>-3.3302433551826174E-2</v>
      </c>
      <c r="G6006" s="17">
        <f t="shared" ref="G6006:G6069" si="208">_xlfn.PERCENTILE.EXC(D5762:D6005,0.05)</f>
        <v>-3.0918021352759416E-2</v>
      </c>
      <c r="H6006">
        <f t="shared" si="205"/>
        <v>2.0860532627864142E-4</v>
      </c>
      <c r="I6006">
        <f t="shared" si="206"/>
        <v>1.4443175768460392E-2</v>
      </c>
      <c r="J6006" s="19">
        <f>AVERAGE(D5762:D6005)-I6006*_xlfn.NORM.S.INV(0.95)</f>
        <v>-2.4081330539421811E-2</v>
      </c>
      <c r="K6006" s="26">
        <f t="shared" ref="K6006:K6069" si="209">IF(J6006&lt;=D6006,0,1)</f>
        <v>0</v>
      </c>
      <c r="L6006" s="4">
        <f>0.94*L6005+(1-0.94)*D6005^2</f>
        <v>2.0860532627864142E-4</v>
      </c>
      <c r="M6006" s="4">
        <f t="shared" si="202"/>
        <v>1.4443175768460392E-2</v>
      </c>
      <c r="N6006" s="4">
        <f>D6006/M6006</f>
        <v>0.51414154622189523</v>
      </c>
      <c r="O6006" s="18">
        <f>AVERAGE(D5762:D6005)-M6006*_xlfn.PERCENTILE.EXC(N5762:N6005,0.95)</f>
        <v>-2.0687195099565216E-2</v>
      </c>
      <c r="P6006" s="4">
        <f>LN(C6006/C6005)</f>
        <v>-4.4882831192799575E-3</v>
      </c>
      <c r="Q6006">
        <f>$Y$3*D6006+$Y$4*P6006</f>
        <v>-1.9895949322923162E-3</v>
      </c>
    </row>
    <row r="6007" spans="1:17" x14ac:dyDescent="0.25">
      <c r="A6007" s="5">
        <v>41576</v>
      </c>
      <c r="B6007">
        <v>16.063058999999999</v>
      </c>
      <c r="C6007">
        <v>29.629926999999999</v>
      </c>
      <c r="D6007" s="10">
        <f t="shared" si="203"/>
        <v>-2.5227223376383275E-2</v>
      </c>
      <c r="E6007" s="6">
        <f t="shared" si="204"/>
        <v>1.9825856804867727E-2</v>
      </c>
      <c r="F6007" s="17">
        <f t="shared" si="207"/>
        <v>-3.2868169564786373E-2</v>
      </c>
      <c r="G6007" s="17">
        <f t="shared" si="208"/>
        <v>-2.8818012732686461E-2</v>
      </c>
      <c r="H6007">
        <f t="shared" si="205"/>
        <v>1.9939758976318732E-4</v>
      </c>
      <c r="I6007">
        <f t="shared" si="206"/>
        <v>1.4120821143375031E-2</v>
      </c>
      <c r="J6007" s="19">
        <f>AVERAGE(D5763:D6006)-I6007*_xlfn.NORM.S.INV(0.95)</f>
        <v>-2.3360778105656642E-2</v>
      </c>
      <c r="K6007" s="26">
        <f t="shared" si="209"/>
        <v>1</v>
      </c>
      <c r="L6007" s="4">
        <f>0.94*L6006+(1-0.94)*D6006^2</f>
        <v>1.9939758976318732E-4</v>
      </c>
      <c r="M6007" s="4">
        <f t="shared" si="202"/>
        <v>1.4120821143375031E-2</v>
      </c>
      <c r="N6007" s="4">
        <f>D6007/M6007</f>
        <v>-1.7865266559387702</v>
      </c>
      <c r="O6007" s="18">
        <f>AVERAGE(D5763:D6006)-M6007*_xlfn.PERCENTILE.EXC(N5763:N6006,0.95)</f>
        <v>-2.0042395760184809E-2</v>
      </c>
      <c r="P6007" s="4">
        <f>LN(C6007/C6006)</f>
        <v>-1.4065736846080711E-3</v>
      </c>
      <c r="Q6007">
        <f>$Y$3*D6007+$Y$4*P6007</f>
        <v>-6.4023582481667939E-3</v>
      </c>
    </row>
    <row r="6008" spans="1:17" x14ac:dyDescent="0.25">
      <c r="A6008" s="5">
        <v>41577</v>
      </c>
      <c r="B6008">
        <v>16.318617</v>
      </c>
      <c r="C6008">
        <v>29.646619999999999</v>
      </c>
      <c r="D6008" s="10">
        <f t="shared" si="203"/>
        <v>1.5784439691742484E-2</v>
      </c>
      <c r="E6008" s="6">
        <f t="shared" si="204"/>
        <v>1.9821129181568985E-2</v>
      </c>
      <c r="F6008" s="17">
        <f t="shared" si="207"/>
        <v>-3.2696618330107917E-2</v>
      </c>
      <c r="G6008" s="17">
        <f t="shared" si="208"/>
        <v>-2.7950264281873874E-2</v>
      </c>
      <c r="H6008">
        <f t="shared" si="205"/>
        <v>2.2561850233431241E-4</v>
      </c>
      <c r="I6008">
        <f t="shared" si="206"/>
        <v>1.5020602595578927E-2</v>
      </c>
      <c r="J6008" s="19">
        <f>AVERAGE(D5764:D6007)-I6008*_xlfn.NORM.S.INV(0.95)</f>
        <v>-2.4792678515535408E-2</v>
      </c>
      <c r="K6008" s="26">
        <f t="shared" si="209"/>
        <v>0</v>
      </c>
      <c r="L6008" s="4">
        <f>0.94*L6007+(1-0.94)*D6007^2</f>
        <v>2.2561850233431241E-4</v>
      </c>
      <c r="M6008" s="4">
        <f t="shared" si="202"/>
        <v>1.5020602595578927E-2</v>
      </c>
      <c r="N6008" s="4">
        <f>D6008/M6008</f>
        <v>1.0508526266708087</v>
      </c>
      <c r="O6008" s="18">
        <f>AVERAGE(D5764:D6007)-M6008*_xlfn.PERCENTILE.EXC(N5764:N6007,0.95)</f>
        <v>-2.1262848205709371E-2</v>
      </c>
      <c r="P6008" s="4">
        <f>LN(C6008/C6007)</f>
        <v>5.6322445507089522E-4</v>
      </c>
      <c r="Q6008">
        <f>$Y$3*D6008+$Y$4*P6008</f>
        <v>3.7554930582326517E-3</v>
      </c>
    </row>
    <row r="6009" spans="1:17" x14ac:dyDescent="0.25">
      <c r="A6009" s="5">
        <v>41578</v>
      </c>
      <c r="B6009">
        <v>16.250216999999999</v>
      </c>
      <c r="C6009">
        <v>29.538163999999998</v>
      </c>
      <c r="D6009" s="10">
        <f t="shared" si="203"/>
        <v>-4.2003407653026783E-3</v>
      </c>
      <c r="E6009" s="6">
        <f t="shared" si="204"/>
        <v>1.9816785310289797E-2</v>
      </c>
      <c r="F6009" s="17">
        <f t="shared" si="207"/>
        <v>-3.2694500171685001E-2</v>
      </c>
      <c r="G6009" s="17">
        <f t="shared" si="208"/>
        <v>-2.7950264281873874E-2</v>
      </c>
      <c r="H6009">
        <f t="shared" si="205"/>
        <v>2.2703030437718898E-4</v>
      </c>
      <c r="I6009">
        <f t="shared" si="206"/>
        <v>1.5067524825836159E-2</v>
      </c>
      <c r="J6009" s="19">
        <f>AVERAGE(D5765:D6008)-I6009*_xlfn.NORM.S.INV(0.95)</f>
        <v>-2.4875516806065551E-2</v>
      </c>
      <c r="K6009" s="26">
        <f t="shared" si="209"/>
        <v>0</v>
      </c>
      <c r="L6009" s="4">
        <f>0.94*L6008+(1-0.94)*D6008^2</f>
        <v>2.2703030437718898E-4</v>
      </c>
      <c r="M6009" s="4">
        <f t="shared" si="202"/>
        <v>1.5067524825836159E-2</v>
      </c>
      <c r="N6009" s="4">
        <f>D6009/M6009</f>
        <v>-0.27876780120517136</v>
      </c>
      <c r="O6009" s="18">
        <f>AVERAGE(D5765:D6008)-M6009*_xlfn.PERCENTILE.EXC(N5765:N6008,0.95)</f>
        <v>-2.1334659807429084E-2</v>
      </c>
      <c r="P6009" s="4">
        <f>LN(C6009/C6008)</f>
        <v>-3.665000159515092E-3</v>
      </c>
      <c r="Q6009">
        <f>$Y$3*D6009+$Y$4*P6009</f>
        <v>-3.7772744412515481E-3</v>
      </c>
    </row>
    <row r="6010" spans="1:17" x14ac:dyDescent="0.25">
      <c r="A6010" s="5">
        <v>41579</v>
      </c>
      <c r="B6010">
        <v>16.167210000000001</v>
      </c>
      <c r="C6010">
        <v>29.638268</v>
      </c>
      <c r="D6010" s="10">
        <f t="shared" si="203"/>
        <v>-5.1211455747324462E-3</v>
      </c>
      <c r="E6010" s="6">
        <f t="shared" si="204"/>
        <v>1.9819400022298306E-2</v>
      </c>
      <c r="F6010" s="17">
        <f t="shared" si="207"/>
        <v>-3.2672756189846511E-2</v>
      </c>
      <c r="G6010" s="17">
        <f t="shared" si="208"/>
        <v>-2.7950264281873874E-2</v>
      </c>
      <c r="H6010">
        <f t="shared" si="205"/>
        <v>2.1446705786723743E-4</v>
      </c>
      <c r="I6010">
        <f t="shared" si="206"/>
        <v>1.4644693846825117E-2</v>
      </c>
      <c r="J6010" s="19">
        <f>AVERAGE(D5766:D6009)-I6010*_xlfn.NORM.S.INV(0.95)</f>
        <v>-2.4165422787241882E-2</v>
      </c>
      <c r="K6010" s="26">
        <f t="shared" si="209"/>
        <v>0</v>
      </c>
      <c r="L6010" s="4">
        <f>0.94*L6009+(1-0.94)*D6009^2</f>
        <v>2.1446705786723743E-4</v>
      </c>
      <c r="M6010" s="4">
        <f t="shared" si="202"/>
        <v>1.4644693846825117E-2</v>
      </c>
      <c r="N6010" s="4">
        <f>D6010/M6010</f>
        <v>-0.34969290777237244</v>
      </c>
      <c r="O6010" s="18">
        <f>AVERAGE(D5766:D6009)-M6010*_xlfn.PERCENTILE.EXC(N5766:N6009,0.95)</f>
        <v>-2.0723930750573445E-2</v>
      </c>
      <c r="P6010" s="4">
        <f>LN(C6010/C6009)</f>
        <v>3.3832420138219673E-3</v>
      </c>
      <c r="Q6010">
        <f>$Y$3*D6010+$Y$4*P6010</f>
        <v>1.5996597527516434E-3</v>
      </c>
    </row>
    <row r="6011" spans="1:17" x14ac:dyDescent="0.25">
      <c r="A6011" s="5">
        <v>41582</v>
      </c>
      <c r="B6011">
        <v>16.376127</v>
      </c>
      <c r="C6011">
        <v>29.980281999999999</v>
      </c>
      <c r="D6011" s="10">
        <f t="shared" si="203"/>
        <v>1.28394866224983E-2</v>
      </c>
      <c r="E6011" s="6">
        <f t="shared" si="204"/>
        <v>1.9823834047188269E-2</v>
      </c>
      <c r="F6011" s="17">
        <f t="shared" si="207"/>
        <v>-3.2698574444780838E-2</v>
      </c>
      <c r="G6011" s="17">
        <f t="shared" si="208"/>
        <v>-2.7950264281873874E-2</v>
      </c>
      <c r="H6011">
        <f t="shared" si="205"/>
        <v>2.0317260231505926E-4</v>
      </c>
      <c r="I6011">
        <f t="shared" si="206"/>
        <v>1.4253862715596052E-2</v>
      </c>
      <c r="J6011" s="19">
        <f>AVERAGE(D5767:D6010)-I6011*_xlfn.NORM.S.INV(0.95)</f>
        <v>-2.3544080219917909E-2</v>
      </c>
      <c r="K6011" s="26">
        <f t="shared" si="209"/>
        <v>0</v>
      </c>
      <c r="L6011" s="4">
        <f>0.94*L6010+(1-0.94)*D6010^2</f>
        <v>2.0317260231505926E-4</v>
      </c>
      <c r="M6011" s="4">
        <f t="shared" si="202"/>
        <v>1.4253862715596052E-2</v>
      </c>
      <c r="N6011" s="4">
        <f>D6011/M6011</f>
        <v>0.90077243472043589</v>
      </c>
      <c r="O6011" s="18">
        <f>AVERAGE(D5767:D6010)-M6011*_xlfn.PERCENTILE.EXC(N5767:N6010,0.95)</f>
        <v>-2.019443320506251E-2</v>
      </c>
      <c r="P6011" s="4">
        <f>LN(C6011/C6010)</f>
        <v>1.1473534728446982E-2</v>
      </c>
      <c r="Q6011">
        <f>$Y$3*D6011+$Y$4*P6011</f>
        <v>1.1760008921013674E-2</v>
      </c>
    </row>
    <row r="6012" spans="1:17" x14ac:dyDescent="0.25">
      <c r="A6012" s="5">
        <v>41583</v>
      </c>
      <c r="B6012">
        <v>16.335719999999998</v>
      </c>
      <c r="C6012">
        <v>30.564216999999999</v>
      </c>
      <c r="D6012" s="10">
        <f t="shared" si="203"/>
        <v>-2.4704823638530267E-3</v>
      </c>
      <c r="E6012" s="6">
        <f t="shared" si="204"/>
        <v>1.9777822228606828E-2</v>
      </c>
      <c r="F6012" s="17">
        <f t="shared" si="207"/>
        <v>-3.2607548332074132E-2</v>
      </c>
      <c r="G6012" s="17">
        <f t="shared" si="208"/>
        <v>-2.7950264281873874E-2</v>
      </c>
      <c r="H6012">
        <f t="shared" si="205"/>
        <v>2.0087339117991448E-4</v>
      </c>
      <c r="I6012">
        <f t="shared" si="206"/>
        <v>1.4172981026584156E-2</v>
      </c>
      <c r="J6012" s="19">
        <f>AVERAGE(D5768:D6011)-I6012*_xlfn.NORM.S.INV(0.95)</f>
        <v>-2.3312722245763782E-2</v>
      </c>
      <c r="K6012" s="26">
        <f t="shared" si="209"/>
        <v>0</v>
      </c>
      <c r="L6012" s="4">
        <f>0.94*L6011+(1-0.94)*D6011^2</f>
        <v>2.0087339117991448E-4</v>
      </c>
      <c r="M6012" s="4">
        <f t="shared" si="202"/>
        <v>1.4172981026584156E-2</v>
      </c>
      <c r="N6012" s="4">
        <f>D6012/M6012</f>
        <v>-0.17430929733266143</v>
      </c>
      <c r="O6012" s="18">
        <f>AVERAGE(D5768:D6011)-M6012*_xlfn.PERCENTILE.EXC(N5768:N6011,0.95)</f>
        <v>-1.9982082366978158E-2</v>
      </c>
      <c r="P6012" s="4">
        <f>LN(C6012/C6011)</f>
        <v>1.9290046715095918E-2</v>
      </c>
      <c r="Q6012">
        <f>$Y$3*D6012+$Y$4*P6012</f>
        <v>1.4726320843881768E-2</v>
      </c>
    </row>
    <row r="6013" spans="1:17" x14ac:dyDescent="0.25">
      <c r="A6013" s="5">
        <v>41584</v>
      </c>
      <c r="B6013">
        <v>16.289428999999998</v>
      </c>
      <c r="C6013">
        <v>31.848846000000002</v>
      </c>
      <c r="D6013" s="10">
        <f t="shared" si="203"/>
        <v>-2.8377513962906473E-3</v>
      </c>
      <c r="E6013" s="6">
        <f t="shared" si="204"/>
        <v>1.9777158972635288E-2</v>
      </c>
      <c r="F6013" s="17">
        <f t="shared" si="207"/>
        <v>-3.2455120921482963E-2</v>
      </c>
      <c r="G6013" s="17">
        <f t="shared" si="208"/>
        <v>-2.7950264281873874E-2</v>
      </c>
      <c r="H6013">
        <f t="shared" si="205"/>
        <v>1.8918718469572614E-4</v>
      </c>
      <c r="I6013">
        <f t="shared" si="206"/>
        <v>1.3754533241652591E-2</v>
      </c>
      <c r="J6013" s="19">
        <f>AVERAGE(D5769:D6012)-I6013*_xlfn.NORM.S.INV(0.95)</f>
        <v>-2.2547692185114428E-2</v>
      </c>
      <c r="K6013" s="26">
        <f t="shared" si="209"/>
        <v>0</v>
      </c>
      <c r="L6013" s="4">
        <f>0.94*L6012+(1-0.94)*D6012^2</f>
        <v>1.8918718469572614E-4</v>
      </c>
      <c r="M6013" s="4">
        <f t="shared" si="202"/>
        <v>1.3754533241652591E-2</v>
      </c>
      <c r="N6013" s="4">
        <f>D6013/M6013</f>
        <v>-0.20631390003821712</v>
      </c>
      <c r="O6013" s="18">
        <f>AVERAGE(D5769:D6012)-M6013*_xlfn.PERCENTILE.EXC(N5769:N6012,0.95)</f>
        <v>-1.9315387220985671E-2</v>
      </c>
      <c r="P6013" s="4">
        <f>LN(C6013/C6012)</f>
        <v>4.1171203406519606E-2</v>
      </c>
      <c r="Q6013">
        <f>$Y$3*D6013+$Y$4*P6013</f>
        <v>3.1941427564673192E-2</v>
      </c>
    </row>
    <row r="6014" spans="1:17" x14ac:dyDescent="0.25">
      <c r="A6014" s="5">
        <v>41585</v>
      </c>
      <c r="B6014">
        <v>16.025824</v>
      </c>
      <c r="C6014">
        <v>31.281600999999998</v>
      </c>
      <c r="D6014" s="10">
        <f t="shared" si="203"/>
        <v>-1.6314948678785766E-2</v>
      </c>
      <c r="E6014" s="6">
        <f t="shared" si="204"/>
        <v>1.9294268382218233E-2</v>
      </c>
      <c r="F6014" s="17">
        <f t="shared" si="207"/>
        <v>-3.24816910028633E-2</v>
      </c>
      <c r="G6014" s="17">
        <f t="shared" si="208"/>
        <v>-2.7950264281873874E-2</v>
      </c>
      <c r="H6014">
        <f t="shared" si="205"/>
        <v>1.7831912359321154E-4</v>
      </c>
      <c r="I6014">
        <f t="shared" si="206"/>
        <v>1.3353618370809147E-2</v>
      </c>
      <c r="J6014" s="19">
        <f>AVERAGE(D5770:D6013)-I6014*_xlfn.NORM.S.INV(0.95)</f>
        <v>-2.1915906946079533E-2</v>
      </c>
      <c r="K6014" s="26">
        <f t="shared" si="209"/>
        <v>0</v>
      </c>
      <c r="L6014" s="4">
        <f>0.94*L6013+(1-0.94)*D6013^2</f>
        <v>1.7831912359321154E-4</v>
      </c>
      <c r="M6014" s="4">
        <f t="shared" si="202"/>
        <v>1.3353618370809147E-2</v>
      </c>
      <c r="N6014" s="4">
        <f>D6014/M6014</f>
        <v>-1.221762388720802</v>
      </c>
      <c r="O6014" s="18">
        <f>AVERAGE(D5770:D6013)-M6014*_xlfn.PERCENTILE.EXC(N5770:N6013,0.95)</f>
        <v>-1.8777816674987107E-2</v>
      </c>
      <c r="P6014" s="4">
        <f>LN(C6014/C6013)</f>
        <v>-1.7971051790913597E-2</v>
      </c>
      <c r="Q6014">
        <f>$Y$3*D6014+$Y$4*P6014</f>
        <v>-1.7623725648667925E-2</v>
      </c>
    </row>
    <row r="6015" spans="1:17" x14ac:dyDescent="0.25">
      <c r="A6015" s="5">
        <v>41586</v>
      </c>
      <c r="B6015">
        <v>16.278176999999999</v>
      </c>
      <c r="C6015">
        <v>31.515162</v>
      </c>
      <c r="D6015" s="10">
        <f t="shared" si="203"/>
        <v>1.5623955275849965E-2</v>
      </c>
      <c r="E6015" s="6">
        <f t="shared" si="204"/>
        <v>1.9313713140737373E-2</v>
      </c>
      <c r="F6015" s="17">
        <f t="shared" si="207"/>
        <v>-3.2039627342546978E-2</v>
      </c>
      <c r="G6015" s="17">
        <f t="shared" si="208"/>
        <v>-2.7950264281873874E-2</v>
      </c>
      <c r="H6015">
        <f t="shared" si="205"/>
        <v>1.8359062920110365E-4</v>
      </c>
      <c r="I6015">
        <f t="shared" si="206"/>
        <v>1.3549561956059821E-2</v>
      </c>
      <c r="J6015" s="19">
        <f>AVERAGE(D5771:D6014)-I6015*_xlfn.NORM.S.INV(0.95)</f>
        <v>-2.2590426141708888E-2</v>
      </c>
      <c r="K6015" s="26">
        <f t="shared" si="209"/>
        <v>0</v>
      </c>
      <c r="L6015" s="4">
        <f>0.94*L6014+(1-0.94)*D6014^2</f>
        <v>1.8359062920110365E-4</v>
      </c>
      <c r="M6015" s="4">
        <f t="shared" si="202"/>
        <v>1.3549561956059821E-2</v>
      </c>
      <c r="N6015" s="4">
        <f>D6015/M6015</f>
        <v>1.1530967072232474</v>
      </c>
      <c r="O6015" s="18">
        <f>AVERAGE(D5771:D6014)-M6015*_xlfn.PERCENTILE.EXC(N5771:N6014,0.95)</f>
        <v>-1.9226667202567198E-2</v>
      </c>
      <c r="P6015" s="4">
        <f>LN(C6015/C6014)</f>
        <v>7.4386661294281132E-3</v>
      </c>
      <c r="Q6015">
        <f>$Y$3*D6015+$Y$4*P6015</f>
        <v>9.1553254857041182E-3</v>
      </c>
    </row>
    <row r="6016" spans="1:17" x14ac:dyDescent="0.25">
      <c r="A6016" s="5">
        <v>41589</v>
      </c>
      <c r="B6016">
        <v>16.230961000000001</v>
      </c>
      <c r="C6016">
        <v>31.356670000000001</v>
      </c>
      <c r="D6016" s="10">
        <f t="shared" si="203"/>
        <v>-2.9047853068166134E-3</v>
      </c>
      <c r="E6016" s="6">
        <f t="shared" si="204"/>
        <v>1.9314203364888937E-2</v>
      </c>
      <c r="F6016" s="17">
        <f t="shared" si="207"/>
        <v>-3.1972512529358434E-2</v>
      </c>
      <c r="G6016" s="17">
        <f t="shared" si="208"/>
        <v>-2.7950264281873874E-2</v>
      </c>
      <c r="H6016">
        <f t="shared" si="205"/>
        <v>1.8722167015674303E-4</v>
      </c>
      <c r="I6016">
        <f t="shared" si="206"/>
        <v>1.3682896994304351E-2</v>
      </c>
      <c r="J6016" s="19">
        <f>AVERAGE(D5772:D6015)-I6016*_xlfn.NORM.S.INV(0.95)</f>
        <v>-2.2710644168201167E-2</v>
      </c>
      <c r="K6016" s="26">
        <f t="shared" si="209"/>
        <v>0</v>
      </c>
      <c r="L6016" s="4">
        <f>0.94*L6015+(1-0.94)*D6015^2</f>
        <v>1.8722167015674303E-4</v>
      </c>
      <c r="M6016" s="4">
        <f t="shared" si="202"/>
        <v>1.3682896994304351E-2</v>
      </c>
      <c r="N6016" s="4">
        <f>D6016/M6016</f>
        <v>-0.2122931502024579</v>
      </c>
      <c r="O6016" s="18">
        <f>AVERAGE(D5772:D6015)-M6016*_xlfn.PERCENTILE.EXC(N5772:N6015,0.95)</f>
        <v>-1.9313784016765655E-2</v>
      </c>
      <c r="P6016" s="4">
        <f>LN(C6016/C6015)</f>
        <v>-5.0417597416294434E-3</v>
      </c>
      <c r="Q6016">
        <f>$Y$3*D6016+$Y$4*P6016</f>
        <v>-4.5935828853179324E-3</v>
      </c>
    </row>
    <row r="6017" spans="1:17" x14ac:dyDescent="0.25">
      <c r="A6017" s="5">
        <v>41590</v>
      </c>
      <c r="B6017">
        <v>16.260974999999998</v>
      </c>
      <c r="C6017">
        <v>31.164804</v>
      </c>
      <c r="D6017" s="10">
        <f t="shared" si="203"/>
        <v>1.8474743109726244E-3</v>
      </c>
      <c r="E6017" s="6">
        <f t="shared" si="204"/>
        <v>1.9281965767119269E-2</v>
      </c>
      <c r="F6017" s="17">
        <f t="shared" si="207"/>
        <v>-3.199098991676752E-2</v>
      </c>
      <c r="G6017" s="17">
        <f t="shared" si="208"/>
        <v>-2.7950264281873874E-2</v>
      </c>
      <c r="H6017">
        <f t="shared" si="205"/>
        <v>1.7649463660806029E-4</v>
      </c>
      <c r="I6017">
        <f t="shared" si="206"/>
        <v>1.32851284001345E-2</v>
      </c>
      <c r="J6017" s="19">
        <f>AVERAGE(D5773:D6016)-I6017*_xlfn.NORM.S.INV(0.95)</f>
        <v>-2.2074044093828873E-2</v>
      </c>
      <c r="K6017" s="26">
        <f t="shared" si="209"/>
        <v>0</v>
      </c>
      <c r="L6017" s="4">
        <f>0.94*L6016+(1-0.94)*D6016^2</f>
        <v>1.7649463660806029E-4</v>
      </c>
      <c r="M6017" s="4">
        <f t="shared" si="202"/>
        <v>1.32851284001345E-2</v>
      </c>
      <c r="N6017" s="4">
        <f>D6017/M6017</f>
        <v>0.13906333874454088</v>
      </c>
      <c r="O6017" s="18">
        <f>AVERAGE(D5773:D6016)-M6017*_xlfn.PERCENTILE.EXC(N5773:N6016,0.95)</f>
        <v>-1.8775932349809607E-2</v>
      </c>
      <c r="P6017" s="4">
        <f>LN(C6017/C6016)</f>
        <v>-6.137622484892964E-3</v>
      </c>
      <c r="Q6017">
        <f>$Y$3*D6017+$Y$4*P6017</f>
        <v>-4.4629484593108068E-3</v>
      </c>
    </row>
    <row r="6018" spans="1:17" x14ac:dyDescent="0.25">
      <c r="A6018" s="5">
        <v>41591</v>
      </c>
      <c r="B6018">
        <v>16.280365</v>
      </c>
      <c r="C6018">
        <v>31.832151</v>
      </c>
      <c r="D6018" s="10">
        <f t="shared" si="203"/>
        <v>1.1917150489058985E-3</v>
      </c>
      <c r="E6018" s="6">
        <f t="shared" si="204"/>
        <v>1.917709848024509E-2</v>
      </c>
      <c r="F6018" s="17">
        <f t="shared" si="207"/>
        <v>-3.2001280007273515E-2</v>
      </c>
      <c r="G6018" s="17">
        <f t="shared" si="208"/>
        <v>-2.7950264281873874E-2</v>
      </c>
      <c r="H6018">
        <f t="shared" si="205"/>
        <v>1.6610974809135888E-4</v>
      </c>
      <c r="I6018">
        <f t="shared" si="206"/>
        <v>1.2888357074947872E-2</v>
      </c>
      <c r="J6018" s="19">
        <f>AVERAGE(D5774:D6017)-I6018*_xlfn.NORM.S.INV(0.95)</f>
        <v>-2.148472956064694E-2</v>
      </c>
      <c r="K6018" s="26">
        <f t="shared" si="209"/>
        <v>0</v>
      </c>
      <c r="L6018" s="4">
        <f>0.94*L6017+(1-0.94)*D6017^2</f>
        <v>1.6610974809135888E-4</v>
      </c>
      <c r="M6018" s="4">
        <f t="shared" ref="M6018:M6081" si="210">SQRT(L6018)</f>
        <v>1.2888357074947872E-2</v>
      </c>
      <c r="N6018" s="4">
        <f>D6018/M6018</f>
        <v>9.2464465561893083E-2</v>
      </c>
      <c r="O6018" s="18">
        <f>AVERAGE(D5774:D6017)-M6018*_xlfn.PERCENTILE.EXC(N5774:N6017,0.95)</f>
        <v>-1.8285118646117197E-2</v>
      </c>
      <c r="P6018" s="4">
        <f>LN(C6018/C6017)</f>
        <v>2.1187435632892705E-2</v>
      </c>
      <c r="Q6018">
        <f>$Y$3*D6018+$Y$4*P6018</f>
        <v>1.6993834134894678E-2</v>
      </c>
    </row>
    <row r="6019" spans="1:17" x14ac:dyDescent="0.25">
      <c r="A6019" s="5">
        <v>41592</v>
      </c>
      <c r="B6019">
        <v>16.515833000000001</v>
      </c>
      <c r="C6019">
        <v>31.715368000000002</v>
      </c>
      <c r="D6019" s="10">
        <f t="shared" si="203"/>
        <v>1.4359716095116305E-2</v>
      </c>
      <c r="E6019" s="6">
        <f t="shared" si="204"/>
        <v>1.9193866757567051E-2</v>
      </c>
      <c r="F6019" s="17">
        <f t="shared" si="207"/>
        <v>-3.195120457420874E-2</v>
      </c>
      <c r="G6019" s="17">
        <f t="shared" si="208"/>
        <v>-2.7950264281873874E-2</v>
      </c>
      <c r="H6019">
        <f t="shared" si="205"/>
        <v>1.5622837429134467E-4</v>
      </c>
      <c r="I6019">
        <f t="shared" si="206"/>
        <v>1.2499134941720754E-2</v>
      </c>
      <c r="J6019" s="19">
        <f>AVERAGE(D5775:D6018)-I6019*_xlfn.NORM.S.INV(0.95)</f>
        <v>-2.0966932027217302E-2</v>
      </c>
      <c r="K6019" s="26">
        <f t="shared" si="209"/>
        <v>0</v>
      </c>
      <c r="L6019" s="4">
        <f>0.94*L6018+(1-0.94)*D6018^2</f>
        <v>1.5622837429134467E-4</v>
      </c>
      <c r="M6019" s="4">
        <f t="shared" si="210"/>
        <v>1.2499134941720754E-2</v>
      </c>
      <c r="N6019" s="4">
        <f>D6019/M6019</f>
        <v>1.1488567938557999</v>
      </c>
      <c r="O6019" s="18">
        <f>AVERAGE(D5775:D6018)-M6019*_xlfn.PERCENTILE.EXC(N5775:N6018,0.95)</f>
        <v>-1.7863947810598555E-2</v>
      </c>
      <c r="P6019" s="4">
        <f>LN(C6019/C6018)</f>
        <v>-3.6754584067515994E-3</v>
      </c>
      <c r="Q6019">
        <f>$Y$3*D6019+$Y$4*P6019</f>
        <v>1.0696766236729851E-4</v>
      </c>
    </row>
    <row r="6020" spans="1:17" x14ac:dyDescent="0.25">
      <c r="A6020" s="5">
        <v>41593</v>
      </c>
      <c r="B6020">
        <v>16.416706000000001</v>
      </c>
      <c r="C6020">
        <v>31.565224000000001</v>
      </c>
      <c r="D6020" s="10">
        <f t="shared" ref="D6020:D6083" si="211">LN(B6020/B6019)</f>
        <v>-6.0200216793985266E-3</v>
      </c>
      <c r="E6020" s="6">
        <f t="shared" si="204"/>
        <v>1.9196478598646965E-2</v>
      </c>
      <c r="F6020" s="17">
        <f t="shared" si="207"/>
        <v>-3.1886779070367945E-2</v>
      </c>
      <c r="G6020" s="17">
        <f t="shared" si="208"/>
        <v>-2.7950264281873874E-2</v>
      </c>
      <c r="H6020">
        <f t="shared" si="205"/>
        <v>1.5922675861380453E-4</v>
      </c>
      <c r="I6020">
        <f t="shared" si="206"/>
        <v>1.2618508573274598E-2</v>
      </c>
      <c r="J6020" s="19">
        <f>AVERAGE(D5776:D6019)-I6020*_xlfn.NORM.S.INV(0.95)</f>
        <v>-2.1071277312429464E-2</v>
      </c>
      <c r="K6020" s="26">
        <f t="shared" si="209"/>
        <v>0</v>
      </c>
      <c r="L6020" s="4">
        <f>0.94*L6019+(1-0.94)*D6019^2</f>
        <v>1.5922675861380453E-4</v>
      </c>
      <c r="M6020" s="4">
        <f t="shared" si="210"/>
        <v>1.2618508573274598E-2</v>
      </c>
      <c r="N6020" s="4">
        <f>D6020/M6020</f>
        <v>-0.47707870105573702</v>
      </c>
      <c r="O6020" s="18">
        <f>AVERAGE(D5776:D6019)-M6020*_xlfn.PERCENTILE.EXC(N5776:N6019,0.95)</f>
        <v>-1.7938657885348624E-2</v>
      </c>
      <c r="P6020" s="4">
        <f>LN(C6020/C6019)</f>
        <v>-4.7453500987936215E-3</v>
      </c>
      <c r="Q6020">
        <f>$Y$3*D6020+$Y$4*P6020</f>
        <v>-5.0126805321945092E-3</v>
      </c>
    </row>
    <row r="6021" spans="1:17" x14ac:dyDescent="0.25">
      <c r="A6021" s="5">
        <v>41596</v>
      </c>
      <c r="B6021">
        <v>16.217825000000001</v>
      </c>
      <c r="C6021">
        <v>31.031338000000002</v>
      </c>
      <c r="D6021" s="10">
        <f t="shared" si="211"/>
        <v>-1.2188528901770206E-2</v>
      </c>
      <c r="E6021" s="6">
        <f t="shared" si="204"/>
        <v>1.9197679101105033E-2</v>
      </c>
      <c r="F6021" s="17">
        <f t="shared" si="207"/>
        <v>-3.1902832726911329E-2</v>
      </c>
      <c r="G6021" s="17">
        <f t="shared" si="208"/>
        <v>-2.7950264281873874E-2</v>
      </c>
      <c r="H6021">
        <f t="shared" si="205"/>
        <v>1.5184759275820194E-4</v>
      </c>
      <c r="I6021">
        <f t="shared" si="206"/>
        <v>1.2322645525949447E-2</v>
      </c>
      <c r="J6021" s="19">
        <f>AVERAGE(D5777:D6020)-I6021*_xlfn.NORM.S.INV(0.95)</f>
        <v>-2.0596383466225845E-2</v>
      </c>
      <c r="K6021" s="26">
        <f t="shared" si="209"/>
        <v>0</v>
      </c>
      <c r="L6021" s="4">
        <f>0.94*L6020+(1-0.94)*D6020^2</f>
        <v>1.5184759275820194E-4</v>
      </c>
      <c r="M6021" s="4">
        <f t="shared" si="210"/>
        <v>1.2322645525949447E-2</v>
      </c>
      <c r="N6021" s="4">
        <f>D6021/M6021</f>
        <v>-0.98911624748948479</v>
      </c>
      <c r="O6021" s="18">
        <f>AVERAGE(D5777:D6020)-M6021*_xlfn.PERCENTILE.EXC(N5777:N6020,0.95)</f>
        <v>-1.7537213791500767E-2</v>
      </c>
      <c r="P6021" s="4">
        <f>LN(C6021/C6020)</f>
        <v>-1.7058411169633896E-2</v>
      </c>
      <c r="Q6021">
        <f>$Y$3*D6021+$Y$4*P6021</f>
        <v>-1.6037075354912517E-2</v>
      </c>
    </row>
    <row r="6022" spans="1:17" x14ac:dyDescent="0.25">
      <c r="A6022" s="5">
        <v>41597</v>
      </c>
      <c r="B6022">
        <v>16.246599</v>
      </c>
      <c r="C6022">
        <v>30.880057999999998</v>
      </c>
      <c r="D6022" s="10">
        <f t="shared" si="211"/>
        <v>1.7726485789287543E-3</v>
      </c>
      <c r="E6022" s="6">
        <f t="shared" si="204"/>
        <v>1.9193615401706852E-2</v>
      </c>
      <c r="F6022" s="17">
        <f t="shared" si="207"/>
        <v>-3.1999648990302415E-2</v>
      </c>
      <c r="G6022" s="17">
        <f t="shared" si="208"/>
        <v>-2.7950264281873874E-2</v>
      </c>
      <c r="H6022">
        <f t="shared" si="205"/>
        <v>1.5165035140006708E-4</v>
      </c>
      <c r="I6022">
        <f t="shared" si="206"/>
        <v>1.2314639718646546E-2</v>
      </c>
      <c r="J6022" s="19">
        <f>AVERAGE(D5778:D6021)-I6022*_xlfn.NORM.S.INV(0.95)</f>
        <v>-2.0678056697615754E-2</v>
      </c>
      <c r="K6022" s="26">
        <f t="shared" si="209"/>
        <v>0</v>
      </c>
      <c r="L6022" s="4">
        <f>0.94*L6021+(1-0.94)*D6021^2</f>
        <v>1.5165035140006708E-4</v>
      </c>
      <c r="M6022" s="4">
        <f t="shared" si="210"/>
        <v>1.2314639718646546E-2</v>
      </c>
      <c r="N6022" s="4">
        <f>D6022/M6022</f>
        <v>0.14394644256174627</v>
      </c>
      <c r="O6022" s="18">
        <f>AVERAGE(D5778:D6021)-M6022*_xlfn.PERCENTILE.EXC(N5778:N6021,0.95)</f>
        <v>-1.7620874511930361E-2</v>
      </c>
      <c r="P6022" s="4">
        <f>LN(C6022/C6021)</f>
        <v>-4.886993699228348E-3</v>
      </c>
      <c r="Q6022">
        <f>$Y$3*D6022+$Y$4*P6022</f>
        <v>-3.4903005559876821E-3</v>
      </c>
    </row>
    <row r="6023" spans="1:17" x14ac:dyDescent="0.25">
      <c r="A6023" s="5">
        <v>41598</v>
      </c>
      <c r="B6023">
        <v>16.104315</v>
      </c>
      <c r="C6023">
        <v>31.165823</v>
      </c>
      <c r="D6023" s="10">
        <f t="shared" si="211"/>
        <v>-8.7963460594985832E-3</v>
      </c>
      <c r="E6023" s="6">
        <f t="shared" si="204"/>
        <v>1.9200716201302176E-2</v>
      </c>
      <c r="F6023" s="17">
        <f t="shared" si="207"/>
        <v>-3.1957228321128545E-2</v>
      </c>
      <c r="G6023" s="17">
        <f t="shared" si="208"/>
        <v>-2.7950264281873874E-2</v>
      </c>
      <c r="H6023">
        <f t="shared" si="205"/>
        <v>1.4273986729512574E-4</v>
      </c>
      <c r="I6023">
        <f t="shared" si="206"/>
        <v>1.1947379097321962E-2</v>
      </c>
      <c r="J6023" s="19">
        <f>AVERAGE(D5779:D6022)-I6023*_xlfn.NORM.S.INV(0.95)</f>
        <v>-2.0038230254113634E-2</v>
      </c>
      <c r="K6023" s="26">
        <f t="shared" si="209"/>
        <v>0</v>
      </c>
      <c r="L6023" s="4">
        <f>0.94*L6022+(1-0.94)*D6022^2</f>
        <v>1.4273986729512574E-4</v>
      </c>
      <c r="M6023" s="4">
        <f t="shared" si="210"/>
        <v>1.1947379097321962E-2</v>
      </c>
      <c r="N6023" s="4">
        <f>D6023/M6023</f>
        <v>-0.73625738229653304</v>
      </c>
      <c r="O6023" s="18">
        <f>AVERAGE(D5779:D6022)-M6023*_xlfn.PERCENTILE.EXC(N5779:N6022,0.95)</f>
        <v>-1.7072222691045677E-2</v>
      </c>
      <c r="P6023" s="4">
        <f>LN(C6023/C6022)</f>
        <v>9.2114743482754804E-3</v>
      </c>
      <c r="Q6023">
        <f>$Y$3*D6023+$Y$4*P6023</f>
        <v>5.4347851151703933E-3</v>
      </c>
    </row>
    <row r="6024" spans="1:17" x14ac:dyDescent="0.25">
      <c r="A6024" s="5">
        <v>41599</v>
      </c>
      <c r="B6024">
        <v>16.296309999999998</v>
      </c>
      <c r="C6024">
        <v>31.43479</v>
      </c>
      <c r="D6024" s="10">
        <f t="shared" si="211"/>
        <v>1.1851453312850873E-2</v>
      </c>
      <c r="E6024" s="6">
        <f t="shared" si="204"/>
        <v>1.9184227525239642E-2</v>
      </c>
      <c r="F6024" s="17">
        <f t="shared" si="207"/>
        <v>-3.2011325736480113E-2</v>
      </c>
      <c r="G6024" s="17">
        <f t="shared" si="208"/>
        <v>-2.7950264281873874E-2</v>
      </c>
      <c r="H6024">
        <f t="shared" si="205"/>
        <v>1.3881801749732555E-4</v>
      </c>
      <c r="I6024">
        <f t="shared" si="206"/>
        <v>1.1782105817608563E-2</v>
      </c>
      <c r="J6024" s="19">
        <f>AVERAGE(D5780:D6023)-I6024*_xlfn.NORM.S.INV(0.95)</f>
        <v>-1.9808797539921832E-2</v>
      </c>
      <c r="K6024" s="26">
        <f t="shared" si="209"/>
        <v>0</v>
      </c>
      <c r="L6024" s="4">
        <f>0.94*L6023+(1-0.94)*D6023^2</f>
        <v>1.3881801749732555E-4</v>
      </c>
      <c r="M6024" s="4">
        <f t="shared" si="210"/>
        <v>1.1782105817608563E-2</v>
      </c>
      <c r="N6024" s="4">
        <f>D6024/M6024</f>
        <v>1.0058858319824855</v>
      </c>
      <c r="O6024" s="18">
        <f>AVERAGE(D5780:D6023)-M6024*_xlfn.PERCENTILE.EXC(N5780:N6023,0.95)</f>
        <v>-1.6883820046596353E-2</v>
      </c>
      <c r="P6024" s="4">
        <f>LN(C6024/C6023)</f>
        <v>8.5931636195552032E-3</v>
      </c>
      <c r="Q6024">
        <f>$Y$3*D6024+$Y$4*P6024</f>
        <v>9.2765082622913476E-3</v>
      </c>
    </row>
    <row r="6025" spans="1:17" x14ac:dyDescent="0.25">
      <c r="A6025" s="5">
        <v>41600</v>
      </c>
      <c r="B6025">
        <v>16.254411999999999</v>
      </c>
      <c r="C6025">
        <v>31.577662</v>
      </c>
      <c r="D6025" s="10">
        <f t="shared" si="211"/>
        <v>-2.5743222002042035E-3</v>
      </c>
      <c r="E6025" s="6">
        <f t="shared" si="204"/>
        <v>1.8708793795436232E-2</v>
      </c>
      <c r="F6025" s="17">
        <f t="shared" si="207"/>
        <v>-3.1862695540096672E-2</v>
      </c>
      <c r="G6025" s="17">
        <f t="shared" si="208"/>
        <v>-2.7950264281873874E-2</v>
      </c>
      <c r="H6025">
        <f t="shared" si="205"/>
        <v>1.3891635318508705E-4</v>
      </c>
      <c r="I6025">
        <f t="shared" si="206"/>
        <v>1.1786278173583341E-2</v>
      </c>
      <c r="J6025" s="19">
        <f>AVERAGE(D5781:D6024)-I6025*_xlfn.NORM.S.INV(0.95)</f>
        <v>-1.9694151717021522E-2</v>
      </c>
      <c r="K6025" s="26">
        <f t="shared" si="209"/>
        <v>0</v>
      </c>
      <c r="L6025" s="4">
        <f>0.94*L6024+(1-0.94)*D6024^2</f>
        <v>1.3891635318508705E-4</v>
      </c>
      <c r="M6025" s="4">
        <f t="shared" si="210"/>
        <v>1.1786278173583341E-2</v>
      </c>
      <c r="N6025" s="4">
        <f>D6025/M6025</f>
        <v>-0.21841688803629697</v>
      </c>
      <c r="O6025" s="18">
        <f>AVERAGE(D5781:D6024)-M6025*_xlfn.PERCENTILE.EXC(N5781:N6024,0.95)</f>
        <v>-1.6768138411634152E-2</v>
      </c>
      <c r="P6025" s="4">
        <f>LN(C6025/C6024)</f>
        <v>4.5347305269850605E-3</v>
      </c>
      <c r="Q6025">
        <f>$Y$3*D6025+$Y$4*P6025</f>
        <v>3.0437847998296885E-3</v>
      </c>
    </row>
    <row r="6026" spans="1:17" x14ac:dyDescent="0.25">
      <c r="A6026" s="5">
        <v>41603</v>
      </c>
      <c r="B6026">
        <v>16.377617000000001</v>
      </c>
      <c r="C6026">
        <v>31.636500999999999</v>
      </c>
      <c r="D6026" s="10">
        <f t="shared" si="211"/>
        <v>7.551205929354779E-3</v>
      </c>
      <c r="E6026" s="6">
        <f t="shared" si="204"/>
        <v>1.8688397776492387E-2</v>
      </c>
      <c r="F6026" s="17">
        <f t="shared" si="207"/>
        <v>-3.0818601425931763E-2</v>
      </c>
      <c r="G6026" s="17">
        <f t="shared" si="208"/>
        <v>-2.7003752359530297E-2</v>
      </c>
      <c r="H6026">
        <f t="shared" si="205"/>
        <v>1.3097900008140966E-4</v>
      </c>
      <c r="I6026">
        <f t="shared" si="206"/>
        <v>1.1444605719788238E-2</v>
      </c>
      <c r="J6026" s="19">
        <f>AVERAGE(D5782:D6025)-I6026*_xlfn.NORM.S.INV(0.95)</f>
        <v>-1.8870075322844529E-2</v>
      </c>
      <c r="K6026" s="26">
        <f t="shared" si="209"/>
        <v>0</v>
      </c>
      <c r="L6026" s="4">
        <f>0.94*L6025+(1-0.94)*D6025^2</f>
        <v>1.3097900008140966E-4</v>
      </c>
      <c r="M6026" s="4">
        <f t="shared" si="210"/>
        <v>1.1444605719788238E-2</v>
      </c>
      <c r="N6026" s="4">
        <f>D6026/M6026</f>
        <v>0.65980481234914057</v>
      </c>
      <c r="O6026" s="18">
        <f>AVERAGE(D5782:D6025)-M6026*_xlfn.PERCENTILE.EXC(N5782:N6025,0.95)</f>
        <v>-1.6028884226059834E-2</v>
      </c>
      <c r="P6026" s="4">
        <f>LN(C6026/C6025)</f>
        <v>1.8615770327309652E-3</v>
      </c>
      <c r="Q6026">
        <f>$Y$3*D6026+$Y$4*P6026</f>
        <v>3.0548341681123393E-3</v>
      </c>
    </row>
    <row r="6027" spans="1:17" x14ac:dyDescent="0.25">
      <c r="A6027" s="5">
        <v>41604</v>
      </c>
      <c r="B6027">
        <v>16.679687999999999</v>
      </c>
      <c r="C6027">
        <v>31.392752000000002</v>
      </c>
      <c r="D6027" s="10">
        <f t="shared" si="211"/>
        <v>1.8276106173822533E-2</v>
      </c>
      <c r="E6027" s="6">
        <f t="shared" si="204"/>
        <v>1.8651329336037654E-2</v>
      </c>
      <c r="F6027" s="17">
        <f t="shared" si="207"/>
        <v>-3.0817879737684219E-2</v>
      </c>
      <c r="G6027" s="17">
        <f t="shared" si="208"/>
        <v>-2.7003752359530297E-2</v>
      </c>
      <c r="H6027">
        <f t="shared" si="205"/>
        <v>1.2654150273577644E-4</v>
      </c>
      <c r="I6027">
        <f t="shared" si="206"/>
        <v>1.1249066749547556E-2</v>
      </c>
      <c r="J6027" s="19">
        <f>AVERAGE(D5783:D6026)-I6027*_xlfn.NORM.S.INV(0.95)</f>
        <v>-1.8581269115921398E-2</v>
      </c>
      <c r="K6027" s="26">
        <f t="shared" si="209"/>
        <v>0</v>
      </c>
      <c r="L6027" s="4">
        <f>0.94*L6026+(1-0.94)*D6026^2</f>
        <v>1.2654150273577644E-4</v>
      </c>
      <c r="M6027" s="4">
        <f t="shared" si="210"/>
        <v>1.1249066749547556E-2</v>
      </c>
      <c r="N6027" s="4">
        <f>D6027/M6027</f>
        <v>1.6246775471003057</v>
      </c>
      <c r="O6027" s="18">
        <f>AVERAGE(D5783:D6026)-M6027*_xlfn.PERCENTILE.EXC(N5783:N6026,0.95)</f>
        <v>-1.5788621725658779E-2</v>
      </c>
      <c r="P6027" s="4">
        <f>LN(C6027/C6026)</f>
        <v>-7.7345106768594721E-3</v>
      </c>
      <c r="Q6027">
        <f>$Y$3*D6027+$Y$4*P6027</f>
        <v>-2.2794353605827514E-3</v>
      </c>
    </row>
    <row r="6028" spans="1:17" x14ac:dyDescent="0.25">
      <c r="A6028" s="5">
        <v>41605</v>
      </c>
      <c r="B6028">
        <v>17.072444999999998</v>
      </c>
      <c r="C6028">
        <v>31.602889999999999</v>
      </c>
      <c r="D6028" s="10">
        <f t="shared" si="211"/>
        <v>2.327406857309736E-2</v>
      </c>
      <c r="E6028" s="6">
        <f t="shared" si="204"/>
        <v>1.8705120609819815E-2</v>
      </c>
      <c r="F6028" s="17">
        <f t="shared" si="207"/>
        <v>-3.0575870272120317E-2</v>
      </c>
      <c r="G6028" s="17">
        <f t="shared" si="208"/>
        <v>-2.7003752359530297E-2</v>
      </c>
      <c r="H6028">
        <f t="shared" si="205"/>
        <v>1.3898997598423991E-4</v>
      </c>
      <c r="I6028">
        <f t="shared" si="206"/>
        <v>1.1789401001927109E-2</v>
      </c>
      <c r="J6028" s="19">
        <f>AVERAGE(D5784:D6027)-I6028*_xlfn.NORM.S.INV(0.95)</f>
        <v>-1.9289002563877521E-2</v>
      </c>
      <c r="K6028" s="26">
        <f t="shared" si="209"/>
        <v>0</v>
      </c>
      <c r="L6028" s="4">
        <f>0.94*L6027+(1-0.94)*D6027^2</f>
        <v>1.3898997598423991E-4</v>
      </c>
      <c r="M6028" s="4">
        <f t="shared" si="210"/>
        <v>1.1789401001927109E-2</v>
      </c>
      <c r="N6028" s="4">
        <f>D6028/M6028</f>
        <v>1.9741519157159004</v>
      </c>
      <c r="O6028" s="18">
        <f>AVERAGE(D5784:D6027)-M6028*_xlfn.PERCENTILE.EXC(N5784:N6027,0.95)</f>
        <v>-1.6518502197697515E-2</v>
      </c>
      <c r="P6028" s="4">
        <f>LN(C6028/C6027)</f>
        <v>6.6715338634107425E-3</v>
      </c>
      <c r="Q6028">
        <f>$Y$3*D6028+$Y$4*P6028</f>
        <v>1.0153499623867676E-2</v>
      </c>
    </row>
    <row r="6029" spans="1:17" x14ac:dyDescent="0.25">
      <c r="A6029" s="5">
        <v>41607</v>
      </c>
      <c r="B6029">
        <v>17.388597000000001</v>
      </c>
      <c r="C6029">
        <v>32.048347</v>
      </c>
      <c r="D6029" s="10">
        <f t="shared" si="211"/>
        <v>1.834888626782559E-2</v>
      </c>
      <c r="E6029" s="6">
        <f t="shared" si="204"/>
        <v>1.8691031416801854E-2</v>
      </c>
      <c r="F6029" s="17">
        <f t="shared" si="207"/>
        <v>-3.0542517028432629E-2</v>
      </c>
      <c r="G6029" s="17">
        <f t="shared" si="208"/>
        <v>-2.7003752359530297E-2</v>
      </c>
      <c r="H6029">
        <f t="shared" si="205"/>
        <v>1.6315151350189983E-4</v>
      </c>
      <c r="I6029">
        <f t="shared" si="206"/>
        <v>1.2773077683232801E-2</v>
      </c>
      <c r="J6029" s="19">
        <f>AVERAGE(D5785:D6028)-I6029*_xlfn.NORM.S.INV(0.95)</f>
        <v>-2.0785174705404159E-2</v>
      </c>
      <c r="K6029" s="26">
        <f t="shared" si="209"/>
        <v>0</v>
      </c>
      <c r="L6029" s="4">
        <f>0.94*L6028+(1-0.94)*D6028^2</f>
        <v>1.6315151350189983E-4</v>
      </c>
      <c r="M6029" s="4">
        <f t="shared" si="210"/>
        <v>1.2773077683232801E-2</v>
      </c>
      <c r="N6029" s="4">
        <f>D6029/M6029</f>
        <v>1.4365281980483171</v>
      </c>
      <c r="O6029" s="18">
        <f>AVERAGE(D5785:D6028)-M6029*_xlfn.PERCENTILE.EXC(N5785:N6028,0.95)</f>
        <v>-1.8728820537905182E-2</v>
      </c>
      <c r="P6029" s="4">
        <f>LN(C6029/C6028)</f>
        <v>1.3997034266330637E-2</v>
      </c>
      <c r="Q6029">
        <f>$Y$3*D6029+$Y$4*P6029</f>
        <v>1.4909726209383193E-2</v>
      </c>
    </row>
    <row r="6030" spans="1:17" x14ac:dyDescent="0.25">
      <c r="A6030" s="5">
        <v>41610</v>
      </c>
      <c r="B6030">
        <v>17.237248999999998</v>
      </c>
      <c r="C6030">
        <v>32.317309999999999</v>
      </c>
      <c r="D6030" s="10">
        <f t="shared" si="211"/>
        <v>-8.7419648234945049E-3</v>
      </c>
      <c r="E6030" s="6">
        <f t="shared" si="204"/>
        <v>1.8697454424427225E-2</v>
      </c>
      <c r="F6030" s="17">
        <f t="shared" si="207"/>
        <v>-3.0532676018797604E-2</v>
      </c>
      <c r="G6030" s="17">
        <f t="shared" si="208"/>
        <v>-2.7003752359530297E-2</v>
      </c>
      <c r="H6030">
        <f t="shared" si="205"/>
        <v>1.7356332032796175E-4</v>
      </c>
      <c r="I6030">
        <f t="shared" si="206"/>
        <v>1.317434325983507E-2</v>
      </c>
      <c r="J6030" s="19">
        <f>AVERAGE(D5786:D6029)-I6030*_xlfn.NORM.S.INV(0.95)</f>
        <v>-2.1458531495050559E-2</v>
      </c>
      <c r="K6030" s="26">
        <f t="shared" si="209"/>
        <v>0</v>
      </c>
      <c r="L6030" s="4">
        <f>0.94*L6029+(1-0.94)*D6029^2</f>
        <v>1.7356332032796175E-4</v>
      </c>
      <c r="M6030" s="4">
        <f t="shared" si="210"/>
        <v>1.317434325983507E-2</v>
      </c>
      <c r="N6030" s="4">
        <f>D6030/M6030</f>
        <v>-0.66355981858665691</v>
      </c>
      <c r="O6030" s="18">
        <f>AVERAGE(D5786:D6029)-M6030*_xlfn.PERCENTILE.EXC(N5786:N6029,0.95)</f>
        <v>-1.9415578397739275E-2</v>
      </c>
      <c r="P6030" s="4">
        <f>LN(C6030/C6029)</f>
        <v>8.3573936174674828E-3</v>
      </c>
      <c r="Q6030">
        <f>$Y$3*D6030+$Y$4*P6030</f>
        <v>4.771231524852061E-3</v>
      </c>
    </row>
    <row r="6031" spans="1:17" x14ac:dyDescent="0.25">
      <c r="A6031" s="5">
        <v>41611</v>
      </c>
      <c r="B6031">
        <v>17.709114</v>
      </c>
      <c r="C6031">
        <v>32.199638</v>
      </c>
      <c r="D6031" s="10">
        <f t="shared" si="211"/>
        <v>2.7006740573534825E-2</v>
      </c>
      <c r="E6031" s="6">
        <f t="shared" si="204"/>
        <v>1.8741295934445762E-2</v>
      </c>
      <c r="F6031" s="17">
        <f t="shared" si="207"/>
        <v>-3.0560936137008912E-2</v>
      </c>
      <c r="G6031" s="17">
        <f t="shared" si="208"/>
        <v>-2.7003752359530297E-2</v>
      </c>
      <c r="H6031">
        <f t="shared" si="205"/>
        <v>1.6773483804679697E-4</v>
      </c>
      <c r="I6031">
        <f t="shared" si="206"/>
        <v>1.2951248513050661E-2</v>
      </c>
      <c r="J6031" s="19">
        <f>AVERAGE(D5787:D6030)-I6031*_xlfn.NORM.S.INV(0.95)</f>
        <v>-2.1109268502471187E-2</v>
      </c>
      <c r="K6031" s="26">
        <f t="shared" si="209"/>
        <v>0</v>
      </c>
      <c r="L6031" s="4">
        <f>0.94*L6030+(1-0.94)*D6030^2</f>
        <v>1.6773483804679697E-4</v>
      </c>
      <c r="M6031" s="4">
        <f t="shared" si="210"/>
        <v>1.2951248513050661E-2</v>
      </c>
      <c r="N6031" s="4">
        <f>D6031/M6031</f>
        <v>2.08526155191299</v>
      </c>
      <c r="O6031" s="18">
        <f>AVERAGE(D5787:D6030)-M6031*_xlfn.PERCENTILE.EXC(N5787:N6030,0.95)</f>
        <v>-1.9100910837732743E-2</v>
      </c>
      <c r="P6031" s="4">
        <f>LN(C6031/C6030)</f>
        <v>-3.6477897399062788E-3</v>
      </c>
      <c r="Q6031">
        <f>$Y$3*D6031+$Y$4*P6031</f>
        <v>2.7812300947588271E-3</v>
      </c>
    </row>
    <row r="6032" spans="1:17" x14ac:dyDescent="0.25">
      <c r="A6032" s="5">
        <v>41612</v>
      </c>
      <c r="B6032">
        <v>17.667839000000001</v>
      </c>
      <c r="C6032">
        <v>32.729149</v>
      </c>
      <c r="D6032" s="10">
        <f t="shared" si="211"/>
        <v>-2.3334411377004924E-3</v>
      </c>
      <c r="E6032" s="6">
        <f t="shared" si="204"/>
        <v>1.8577309135799455E-2</v>
      </c>
      <c r="F6032" s="17">
        <f t="shared" si="207"/>
        <v>-3.0450958566009073E-2</v>
      </c>
      <c r="G6032" s="17">
        <f t="shared" si="208"/>
        <v>-2.7003752359530297E-2</v>
      </c>
      <c r="H6032">
        <f t="shared" si="205"/>
        <v>2.0143258994836192E-4</v>
      </c>
      <c r="I6032">
        <f t="shared" si="206"/>
        <v>1.4192694950162281E-2</v>
      </c>
      <c r="J6032" s="19">
        <f>AVERAGE(D5788:D6031)-I6032*_xlfn.NORM.S.INV(0.95)</f>
        <v>-2.2969175739455356E-2</v>
      </c>
      <c r="K6032" s="26">
        <f t="shared" si="209"/>
        <v>0</v>
      </c>
      <c r="L6032" s="4">
        <f>0.94*L6031+(1-0.94)*D6031^2</f>
        <v>2.0143258994836192E-4</v>
      </c>
      <c r="M6032" s="4">
        <f t="shared" si="210"/>
        <v>1.4192694950162281E-2</v>
      </c>
      <c r="N6032" s="4">
        <f>D6032/M6032</f>
        <v>-0.16441142051558091</v>
      </c>
      <c r="O6032" s="18">
        <f>AVERAGE(D5788:D6031)-M6032*_xlfn.PERCENTILE.EXC(N5788:N6031,0.95)</f>
        <v>-2.1430990203330561E-2</v>
      </c>
      <c r="P6032" s="4">
        <f>LN(C6032/C6031)</f>
        <v>1.6310877312863764E-2</v>
      </c>
      <c r="Q6032">
        <f>$Y$3*D6032+$Y$4*P6032</f>
        <v>1.2400698559613283E-2</v>
      </c>
    </row>
    <row r="6033" spans="1:17" x14ac:dyDescent="0.25">
      <c r="A6033" s="5">
        <v>41613</v>
      </c>
      <c r="B6033">
        <v>17.758524000000001</v>
      </c>
      <c r="C6033">
        <v>31.939093</v>
      </c>
      <c r="D6033" s="10">
        <f t="shared" si="211"/>
        <v>5.1196448292947999E-3</v>
      </c>
      <c r="E6033" s="6">
        <f t="shared" si="204"/>
        <v>1.8547464991306897E-2</v>
      </c>
      <c r="F6033" s="17">
        <f t="shared" si="207"/>
        <v>-3.0033849547335168E-2</v>
      </c>
      <c r="G6033" s="17">
        <f t="shared" si="208"/>
        <v>-2.6493796064651062E-2</v>
      </c>
      <c r="H6033">
        <f t="shared" si="205"/>
        <v>1.8967333140404696E-4</v>
      </c>
      <c r="I6033">
        <f t="shared" si="206"/>
        <v>1.3772194139063207E-2</v>
      </c>
      <c r="J6033" s="19">
        <f>AVERAGE(D5789:D6032)-I6033*_xlfn.NORM.S.INV(0.95)</f>
        <v>-2.2130138717034641E-2</v>
      </c>
      <c r="K6033" s="26">
        <f t="shared" si="209"/>
        <v>0</v>
      </c>
      <c r="L6033" s="4">
        <f>0.94*L6032+(1-0.94)*D6032^2</f>
        <v>1.8967333140404696E-4</v>
      </c>
      <c r="M6033" s="4">
        <f t="shared" si="210"/>
        <v>1.3772194139063207E-2</v>
      </c>
      <c r="N6033" s="4">
        <f>D6033/M6033</f>
        <v>0.37173777668247721</v>
      </c>
      <c r="O6033" s="18">
        <f>AVERAGE(D5789:D6032)-M6033*_xlfn.PERCENTILE.EXC(N5789:N6032,0.95)</f>
        <v>-2.0637526503512256E-2</v>
      </c>
      <c r="P6033" s="4">
        <f>LN(C6033/C6032)</f>
        <v>-2.4435342174707483E-2</v>
      </c>
      <c r="Q6033">
        <f>$Y$3*D6033+$Y$4*P6033</f>
        <v>-1.8236924005544195E-2</v>
      </c>
    </row>
    <row r="6034" spans="1:17" x14ac:dyDescent="0.25">
      <c r="A6034" s="5">
        <v>41614</v>
      </c>
      <c r="B6034">
        <v>17.512105999999999</v>
      </c>
      <c r="C6034">
        <v>32.241672999999999</v>
      </c>
      <c r="D6034" s="10">
        <f t="shared" si="211"/>
        <v>-1.397321280776942E-2</v>
      </c>
      <c r="E6034" s="6">
        <f t="shared" si="204"/>
        <v>1.8481967112045274E-2</v>
      </c>
      <c r="F6034" s="17">
        <f t="shared" si="207"/>
        <v>-3.0035814836931251E-2</v>
      </c>
      <c r="G6034" s="17">
        <f t="shared" si="208"/>
        <v>-2.6493796064651062E-2</v>
      </c>
      <c r="H6034">
        <f t="shared" si="205"/>
        <v>1.7986557731049165E-4</v>
      </c>
      <c r="I6034">
        <f t="shared" si="206"/>
        <v>1.341139729150142E-2</v>
      </c>
      <c r="J6034" s="19">
        <f>AVERAGE(D5790:D6033)-I6034*_xlfn.NORM.S.INV(0.95)</f>
        <v>-2.1587735252637911E-2</v>
      </c>
      <c r="K6034" s="26">
        <f t="shared" si="209"/>
        <v>0</v>
      </c>
      <c r="L6034" s="4">
        <f>0.94*L6033+(1-0.94)*D6033^2</f>
        <v>1.7986557731049165E-4</v>
      </c>
      <c r="M6034" s="4">
        <f t="shared" si="210"/>
        <v>1.341139729150142E-2</v>
      </c>
      <c r="N6034" s="4">
        <f>D6034/M6034</f>
        <v>-1.041890901004328</v>
      </c>
      <c r="O6034" s="18">
        <f>AVERAGE(D5790:D6033)-M6034*_xlfn.PERCENTILE.EXC(N5790:N6033,0.95)</f>
        <v>-2.013422572499356E-2</v>
      </c>
      <c r="P6034" s="4">
        <f>LN(C6034/C6033)</f>
        <v>9.4290629623348041E-3</v>
      </c>
      <c r="Q6034">
        <f>$Y$3*D6034+$Y$4*P6034</f>
        <v>4.5210218485444171E-3</v>
      </c>
    </row>
    <row r="6035" spans="1:17" x14ac:dyDescent="0.25">
      <c r="A6035" s="5">
        <v>41617</v>
      </c>
      <c r="B6035">
        <v>17.712548999999999</v>
      </c>
      <c r="C6035">
        <v>32.535839000000003</v>
      </c>
      <c r="D6035" s="10">
        <f t="shared" si="211"/>
        <v>1.1380958226399888E-2</v>
      </c>
      <c r="E6035" s="6">
        <f t="shared" si="204"/>
        <v>1.8471599038423533E-2</v>
      </c>
      <c r="F6035" s="17">
        <f t="shared" si="207"/>
        <v>-3.0102694017177554E-2</v>
      </c>
      <c r="G6035" s="17">
        <f t="shared" si="208"/>
        <v>-2.6493796064651062E-2</v>
      </c>
      <c r="H6035">
        <f t="shared" si="205"/>
        <v>1.8078868324213483E-4</v>
      </c>
      <c r="I6035">
        <f t="shared" si="206"/>
        <v>1.3445768228038696E-2</v>
      </c>
      <c r="J6035" s="19">
        <f>AVERAGE(D5791:D6034)-I6035*_xlfn.NORM.S.INV(0.95)</f>
        <v>-2.181888401677038E-2</v>
      </c>
      <c r="K6035" s="26">
        <f t="shared" si="209"/>
        <v>0</v>
      </c>
      <c r="L6035" s="4">
        <f>0.94*L6034+(1-0.94)*D6034^2</f>
        <v>1.8078868324213483E-4</v>
      </c>
      <c r="M6035" s="4">
        <f t="shared" si="210"/>
        <v>1.3445768228038696E-2</v>
      </c>
      <c r="N6035" s="4">
        <f>D6035/M6035</f>
        <v>0.84643421137268882</v>
      </c>
      <c r="O6035" s="18">
        <f>AVERAGE(D5791:D6034)-M6035*_xlfn.PERCENTILE.EXC(N5791:N6034,0.95)</f>
        <v>-2.0361649412413654E-2</v>
      </c>
      <c r="P6035" s="4">
        <f>LN(C6035/C6034)</f>
        <v>9.082411876157763E-3</v>
      </c>
      <c r="Q6035">
        <f>$Y$3*D6035+$Y$4*P6035</f>
        <v>9.5644743943404092E-3</v>
      </c>
    </row>
    <row r="6036" spans="1:17" x14ac:dyDescent="0.25">
      <c r="A6036" s="5">
        <v>41618</v>
      </c>
      <c r="B6036">
        <v>17.685032</v>
      </c>
      <c r="C6036">
        <v>32.031528000000002</v>
      </c>
      <c r="D6036" s="10">
        <f t="shared" si="211"/>
        <v>-1.5547393220385602E-3</v>
      </c>
      <c r="E6036" s="6">
        <f t="shared" si="204"/>
        <v>1.8462725094893603E-2</v>
      </c>
      <c r="F6036" s="17">
        <f t="shared" si="207"/>
        <v>-2.9980314748243465E-2</v>
      </c>
      <c r="G6036" s="17">
        <f t="shared" si="208"/>
        <v>-2.6493796064651062E-2</v>
      </c>
      <c r="H6036">
        <f t="shared" si="205"/>
        <v>1.777129348566703E-4</v>
      </c>
      <c r="I6036">
        <f t="shared" si="206"/>
        <v>1.3330901502024171E-2</v>
      </c>
      <c r="J6036" s="19">
        <f>AVERAGE(D5792:D6035)-I6036*_xlfn.NORM.S.INV(0.95)</f>
        <v>-2.1524619760436479E-2</v>
      </c>
      <c r="K6036" s="26">
        <f t="shared" si="209"/>
        <v>0</v>
      </c>
      <c r="L6036" s="4">
        <f>0.94*L6035+(1-0.94)*D6035^2</f>
        <v>1.777129348566703E-4</v>
      </c>
      <c r="M6036" s="4">
        <f t="shared" si="210"/>
        <v>1.3330901502024171E-2</v>
      </c>
      <c r="N6036" s="4">
        <f>D6036/M6036</f>
        <v>-0.11662672039115192</v>
      </c>
      <c r="O6036" s="18">
        <f>AVERAGE(D5792:D6035)-M6036*_xlfn.PERCENTILE.EXC(N5792:N6035,0.95)</f>
        <v>-2.0079834260154628E-2</v>
      </c>
      <c r="P6036" s="4">
        <f>LN(C6036/C6035)</f>
        <v>-1.5621552468282408E-2</v>
      </c>
      <c r="Q6036">
        <f>$Y$3*D6036+$Y$4*P6036</f>
        <v>-1.2671390785717787E-2</v>
      </c>
    </row>
    <row r="6037" spans="1:17" x14ac:dyDescent="0.25">
      <c r="A6037" s="5">
        <v>41619</v>
      </c>
      <c r="B6037">
        <v>17.554008</v>
      </c>
      <c r="C6037">
        <v>31.611294000000001</v>
      </c>
      <c r="D6037" s="10">
        <f t="shared" si="211"/>
        <v>-7.436332192431493E-3</v>
      </c>
      <c r="E6037" s="6">
        <f t="shared" si="204"/>
        <v>1.8466770640335011E-2</v>
      </c>
      <c r="F6037" s="17">
        <f t="shared" si="207"/>
        <v>-2.9936270199587837E-2</v>
      </c>
      <c r="G6037" s="17">
        <f t="shared" si="208"/>
        <v>-2.6493796064651062E-2</v>
      </c>
      <c r="H6037">
        <f t="shared" si="205"/>
        <v>1.6719519162683964E-4</v>
      </c>
      <c r="I6037">
        <f t="shared" si="206"/>
        <v>1.2930397968617967E-2</v>
      </c>
      <c r="J6037" s="19">
        <f>AVERAGE(D5793:D6036)-I6037*_xlfn.NORM.S.INV(0.95)</f>
        <v>-2.0836401860451347E-2</v>
      </c>
      <c r="K6037" s="26">
        <f t="shared" si="209"/>
        <v>0</v>
      </c>
      <c r="L6037" s="4">
        <f>0.94*L6036+(1-0.94)*D6036^2</f>
        <v>1.6719519162683964E-4</v>
      </c>
      <c r="M6037" s="4">
        <f t="shared" si="210"/>
        <v>1.2930397968617967E-2</v>
      </c>
      <c r="N6037" s="4">
        <f>D6037/M6037</f>
        <v>-0.57510466502882951</v>
      </c>
      <c r="O6037" s="18">
        <f>AVERAGE(D5793:D6036)-M6037*_xlfn.PERCENTILE.EXC(N5793:N6036,0.95)</f>
        <v>-1.9435022404223536E-2</v>
      </c>
      <c r="P6037" s="4">
        <f>LN(C6037/C6036)</f>
        <v>-1.3206205957327818E-2</v>
      </c>
      <c r="Q6037">
        <f>$Y$3*D6037+$Y$4*P6037</f>
        <v>-1.1996119470967025E-2</v>
      </c>
    </row>
    <row r="6038" spans="1:17" x14ac:dyDescent="0.25">
      <c r="A6038" s="5">
        <v>41620</v>
      </c>
      <c r="B6038">
        <v>17.528369999999999</v>
      </c>
      <c r="C6038">
        <v>31.283493</v>
      </c>
      <c r="D6038" s="10">
        <f t="shared" si="211"/>
        <v>-1.4615887534237509E-3</v>
      </c>
      <c r="E6038" s="6">
        <f t="shared" si="204"/>
        <v>1.8467000927311766E-2</v>
      </c>
      <c r="F6038" s="17">
        <f t="shared" si="207"/>
        <v>-2.9954506331508451E-2</v>
      </c>
      <c r="G6038" s="17">
        <f t="shared" si="208"/>
        <v>-2.6493796064651062E-2</v>
      </c>
      <c r="H6038">
        <f t="shared" si="205"/>
        <v>1.6048142231780082E-4</v>
      </c>
      <c r="I6038">
        <f t="shared" si="206"/>
        <v>1.2668126235469902E-2</v>
      </c>
      <c r="J6038" s="19">
        <f>AVERAGE(D5794:D6037)-I6038*_xlfn.NORM.S.INV(0.95)</f>
        <v>-2.041658505076422E-2</v>
      </c>
      <c r="K6038" s="26">
        <f t="shared" si="209"/>
        <v>0</v>
      </c>
      <c r="L6038" s="4">
        <f>0.94*L6037+(1-0.94)*D6037^2</f>
        <v>1.6048142231780082E-4</v>
      </c>
      <c r="M6038" s="4">
        <f t="shared" si="210"/>
        <v>1.2668126235469902E-2</v>
      </c>
      <c r="N6038" s="4">
        <f>D6038/M6038</f>
        <v>-0.11537529120379307</v>
      </c>
      <c r="O6038" s="18">
        <f>AVERAGE(D5794:D6037)-M6038*_xlfn.PERCENTILE.EXC(N5794:N6037,0.95)</f>
        <v>-1.9043630258624475E-2</v>
      </c>
      <c r="P6038" s="4">
        <f>LN(C6038/C6037)</f>
        <v>-1.0423883561613809E-2</v>
      </c>
      <c r="Q6038">
        <f>$Y$3*D6038+$Y$4*P6038</f>
        <v>-8.5442667318395196E-3</v>
      </c>
    </row>
    <row r="6039" spans="1:17" x14ac:dyDescent="0.25">
      <c r="A6039" s="5">
        <v>41621</v>
      </c>
      <c r="B6039">
        <v>17.337309000000001</v>
      </c>
      <c r="C6039">
        <v>30.838024000000001</v>
      </c>
      <c r="D6039" s="10">
        <f t="shared" si="211"/>
        <v>-1.0959942155267717E-2</v>
      </c>
      <c r="E6039" s="6">
        <f t="shared" si="204"/>
        <v>1.8458682405719309E-2</v>
      </c>
      <c r="F6039" s="17">
        <f t="shared" si="207"/>
        <v>-2.9967497680382586E-2</v>
      </c>
      <c r="G6039" s="17">
        <f t="shared" si="208"/>
        <v>-2.6493796064651062E-2</v>
      </c>
      <c r="H6039">
        <f t="shared" si="205"/>
        <v>1.5098071147978085E-4</v>
      </c>
      <c r="I6039">
        <f t="shared" si="206"/>
        <v>1.2287420863622311E-2</v>
      </c>
      <c r="J6039" s="19">
        <f>AVERAGE(D5795:D6038)-I6039*_xlfn.NORM.S.INV(0.95)</f>
        <v>-1.9802992999585978E-2</v>
      </c>
      <c r="K6039" s="26">
        <f t="shared" si="209"/>
        <v>0</v>
      </c>
      <c r="L6039" s="4">
        <f>0.94*L6038+(1-0.94)*D6038^2</f>
        <v>1.5098071147978085E-4</v>
      </c>
      <c r="M6039" s="4">
        <f t="shared" si="210"/>
        <v>1.2287420863622311E-2</v>
      </c>
      <c r="N6039" s="4">
        <f>D6039/M6039</f>
        <v>-0.89196441441306218</v>
      </c>
      <c r="O6039" s="18">
        <f>AVERAGE(D5795:D6038)-M6039*_xlfn.PERCENTILE.EXC(N5795:N6038,0.95)</f>
        <v>-1.8471298552895588E-2</v>
      </c>
      <c r="P6039" s="4">
        <f>LN(C6039/C6038)</f>
        <v>-1.4342104231122506E-2</v>
      </c>
      <c r="Q6039">
        <f>$Y$3*D6039+$Y$4*P6039</f>
        <v>-1.3632780459158254E-2</v>
      </c>
    </row>
    <row r="6040" spans="1:17" x14ac:dyDescent="0.25">
      <c r="A6040" s="5">
        <v>41624</v>
      </c>
      <c r="B6040">
        <v>17.433311</v>
      </c>
      <c r="C6040">
        <v>31.006112999999999</v>
      </c>
      <c r="D6040" s="10">
        <f t="shared" si="211"/>
        <v>5.5220323334863501E-3</v>
      </c>
      <c r="E6040" s="6">
        <f t="shared" si="204"/>
        <v>1.8460142061783862E-2</v>
      </c>
      <c r="F6040" s="17">
        <f t="shared" si="207"/>
        <v>-2.9941847924297504E-2</v>
      </c>
      <c r="G6040" s="17">
        <f t="shared" si="208"/>
        <v>-2.6493796064651062E-2</v>
      </c>
      <c r="H6040">
        <f t="shared" si="205"/>
        <v>1.4912908871380287E-4</v>
      </c>
      <c r="I6040">
        <f t="shared" si="206"/>
        <v>1.2211842150707766E-2</v>
      </c>
      <c r="J6040" s="19">
        <f>AVERAGE(D5796:D6039)-I6040*_xlfn.NORM.S.INV(0.95)</f>
        <v>-1.9666710073855311E-2</v>
      </c>
      <c r="K6040" s="26">
        <f t="shared" si="209"/>
        <v>0</v>
      </c>
      <c r="L6040" s="4">
        <f>0.94*L6039+(1-0.94)*D6039^2</f>
        <v>1.4912908871380287E-4</v>
      </c>
      <c r="M6040" s="4">
        <f t="shared" si="210"/>
        <v>1.2211842150707766E-2</v>
      </c>
      <c r="N6040" s="4">
        <f>D6040/M6040</f>
        <v>0.45218667792609057</v>
      </c>
      <c r="O6040" s="18">
        <f>AVERAGE(D5796:D6039)-M6040*_xlfn.PERCENTILE.EXC(N5796:N6039,0.95)</f>
        <v>-1.8343206748262942E-2</v>
      </c>
      <c r="P6040" s="4">
        <f>LN(C6040/C6039)</f>
        <v>5.4359045839954189E-3</v>
      </c>
      <c r="Q6040">
        <f>$Y$3*D6040+$Y$4*P6040</f>
        <v>5.4539677219437267E-3</v>
      </c>
    </row>
    <row r="6041" spans="1:17" x14ac:dyDescent="0.25">
      <c r="A6041" s="5">
        <v>41625</v>
      </c>
      <c r="B6041">
        <v>17.354816</v>
      </c>
      <c r="C6041">
        <v>30.695129000000001</v>
      </c>
      <c r="D6041" s="10">
        <f t="shared" si="211"/>
        <v>-4.5127542056050728E-3</v>
      </c>
      <c r="E6041" s="6">
        <f t="shared" si="204"/>
        <v>1.8449143186385929E-2</v>
      </c>
      <c r="F6041" s="17">
        <f t="shared" si="207"/>
        <v>-2.9938043098416488E-2</v>
      </c>
      <c r="G6041" s="17">
        <f t="shared" si="208"/>
        <v>-2.6493796064651062E-2</v>
      </c>
      <c r="H6041">
        <f t="shared" si="205"/>
        <v>1.4201091385649881E-4</v>
      </c>
      <c r="I6041">
        <f t="shared" si="206"/>
        <v>1.1916833214260356E-2</v>
      </c>
      <c r="J6041" s="19">
        <f>AVERAGE(D5797:D6040)-I6041*_xlfn.NORM.S.INV(0.95)</f>
        <v>-1.9175257808303797E-2</v>
      </c>
      <c r="K6041" s="26">
        <f t="shared" si="209"/>
        <v>0</v>
      </c>
      <c r="L6041" s="4">
        <f>0.94*L6040+(1-0.94)*D6040^2</f>
        <v>1.4201091385649881E-4</v>
      </c>
      <c r="M6041" s="4">
        <f t="shared" si="210"/>
        <v>1.1916833214260356E-2</v>
      </c>
      <c r="N6041" s="4">
        <f>D6041/M6041</f>
        <v>-0.3786873680672862</v>
      </c>
      <c r="O6041" s="18">
        <f>AVERAGE(D5797:D6040)-M6041*_xlfn.PERCENTILE.EXC(N5797:N6040,0.95)</f>
        <v>-1.7883727161661013E-2</v>
      </c>
      <c r="P6041" s="4">
        <f>LN(C6041/C6040)</f>
        <v>-1.0080401083946188E-2</v>
      </c>
      <c r="Q6041">
        <f>$Y$3*D6041+$Y$4*P6041</f>
        <v>-8.9127266212397256E-3</v>
      </c>
    </row>
    <row r="6042" spans="1:17" x14ac:dyDescent="0.25">
      <c r="A6042" s="5">
        <v>41626</v>
      </c>
      <c r="B6042">
        <v>17.222861999999999</v>
      </c>
      <c r="C6042">
        <v>30.745574999999999</v>
      </c>
      <c r="D6042" s="10">
        <f t="shared" si="211"/>
        <v>-7.6323598454564306E-3</v>
      </c>
      <c r="E6042" s="6">
        <f t="shared" si="204"/>
        <v>1.8249667052620235E-2</v>
      </c>
      <c r="F6042" s="17">
        <f t="shared" si="207"/>
        <v>-2.9894686225942758E-2</v>
      </c>
      <c r="G6042" s="17">
        <f t="shared" si="208"/>
        <v>-2.6493796064651062E-2</v>
      </c>
      <c r="H6042">
        <f t="shared" si="205"/>
        <v>1.3471215605632123E-4</v>
      </c>
      <c r="I6042">
        <f t="shared" si="206"/>
        <v>1.1606556597730492E-2</v>
      </c>
      <c r="J6042" s="19">
        <f>AVERAGE(D5798:D6041)-I6042*_xlfn.NORM.S.INV(0.95)</f>
        <v>-1.8639632857863367E-2</v>
      </c>
      <c r="K6042" s="26">
        <f t="shared" si="209"/>
        <v>0</v>
      </c>
      <c r="L6042" s="4">
        <f>0.94*L6041+(1-0.94)*D6041^2</f>
        <v>1.3471215605632123E-4</v>
      </c>
      <c r="M6042" s="4">
        <f t="shared" si="210"/>
        <v>1.1606556597730492E-2</v>
      </c>
      <c r="N6042" s="4">
        <f>D6042/M6042</f>
        <v>-0.65759036982155727</v>
      </c>
      <c r="O6042" s="18">
        <f>AVERAGE(D5798:D6041)-M6042*_xlfn.PERCENTILE.EXC(N5798:N6041,0.95)</f>
        <v>-1.7381729581175332E-2</v>
      </c>
      <c r="P6042" s="4">
        <f>LN(C6042/C6041)</f>
        <v>1.642103949058137E-3</v>
      </c>
      <c r="Q6042">
        <f>$Y$3*D6042+$Y$4*P6042</f>
        <v>-3.0298250573818531E-4</v>
      </c>
    </row>
    <row r="6043" spans="1:17" x14ac:dyDescent="0.25">
      <c r="A6043" s="5">
        <v>41627</v>
      </c>
      <c r="B6043">
        <v>17.025538999999998</v>
      </c>
      <c r="C6043">
        <v>30.468214</v>
      </c>
      <c r="D6043" s="10">
        <f t="shared" si="211"/>
        <v>-1.1523176421186779E-2</v>
      </c>
      <c r="E6043" s="6">
        <f t="shared" si="204"/>
        <v>1.8156594501704763E-2</v>
      </c>
      <c r="F6043" s="17">
        <f t="shared" si="207"/>
        <v>-2.9775550813241878E-2</v>
      </c>
      <c r="G6043" s="17">
        <f t="shared" si="208"/>
        <v>-2.6493796064651062E-2</v>
      </c>
      <c r="H6043">
        <f t="shared" si="205"/>
        <v>1.3012460170157411E-4</v>
      </c>
      <c r="I6043">
        <f t="shared" si="206"/>
        <v>1.1407217088386374E-2</v>
      </c>
      <c r="J6043" s="19">
        <f>AVERAGE(D5799:D6042)-I6043*_xlfn.NORM.S.INV(0.95)</f>
        <v>-1.8520722172337845E-2</v>
      </c>
      <c r="K6043" s="26">
        <f t="shared" si="209"/>
        <v>0</v>
      </c>
      <c r="L6043" s="4">
        <f>0.94*L6042+(1-0.94)*D6042^2</f>
        <v>1.3012460170157411E-4</v>
      </c>
      <c r="M6043" s="4">
        <f t="shared" si="210"/>
        <v>1.1407217088386374E-2</v>
      </c>
      <c r="N6043" s="4">
        <f>D6043/M6043</f>
        <v>-1.0101654357852508</v>
      </c>
      <c r="O6043" s="18">
        <f>AVERAGE(D5799:D6042)-M6043*_xlfn.PERCENTILE.EXC(N5799:N6042,0.95)</f>
        <v>-1.675179836165577E-2</v>
      </c>
      <c r="P6043" s="4">
        <f>LN(C6043/C6042)</f>
        <v>-9.0621052100416273E-3</v>
      </c>
      <c r="Q6043">
        <f>$Y$3*D6043+$Y$4*P6043</f>
        <v>-9.5782532465371606E-3</v>
      </c>
    </row>
    <row r="6044" spans="1:17" x14ac:dyDescent="0.25">
      <c r="A6044" s="5">
        <v>41628</v>
      </c>
      <c r="B6044">
        <v>17.168134999999999</v>
      </c>
      <c r="C6044">
        <v>30.930485000000001</v>
      </c>
      <c r="D6044" s="10">
        <f t="shared" si="211"/>
        <v>8.3405384653879935E-3</v>
      </c>
      <c r="E6044" s="6">
        <f t="shared" si="204"/>
        <v>1.8145706791966455E-2</v>
      </c>
      <c r="F6044" s="17">
        <f t="shared" si="207"/>
        <v>-2.9797512771895195E-2</v>
      </c>
      <c r="G6044" s="17">
        <f t="shared" si="208"/>
        <v>-2.6493796064651062E-2</v>
      </c>
      <c r="H6044">
        <f t="shared" si="205"/>
        <v>1.3028414128950734E-4</v>
      </c>
      <c r="I6044">
        <f t="shared" si="206"/>
        <v>1.1414207869559207E-2</v>
      </c>
      <c r="J6044" s="19">
        <f>AVERAGE(D5800:D6043)-I6044*_xlfn.NORM.S.INV(0.95)</f>
        <v>-1.8707273665701459E-2</v>
      </c>
      <c r="K6044" s="26">
        <f t="shared" si="209"/>
        <v>0</v>
      </c>
      <c r="L6044" s="4">
        <f>0.94*L6043+(1-0.94)*D6043^2</f>
        <v>1.3028414128950734E-4</v>
      </c>
      <c r="M6044" s="4">
        <f t="shared" si="210"/>
        <v>1.1414207869559207E-2</v>
      </c>
      <c r="N6044" s="4">
        <f>D6044/M6044</f>
        <v>0.73071548728594238</v>
      </c>
      <c r="O6044" s="18">
        <f>AVERAGE(D5800:D6043)-M6044*_xlfn.PERCENTILE.EXC(N5800:N6043,0.95)</f>
        <v>-1.6937265790503381E-2</v>
      </c>
      <c r="P6044" s="4">
        <f>LN(C6044/C6043)</f>
        <v>1.5058290894554793E-2</v>
      </c>
      <c r="Q6044">
        <f>$Y$3*D6044+$Y$4*P6044</f>
        <v>1.3649410602804044E-2</v>
      </c>
    </row>
    <row r="6045" spans="1:17" x14ac:dyDescent="0.25">
      <c r="A6045" s="5">
        <v>41631</v>
      </c>
      <c r="B6045">
        <v>17.827002</v>
      </c>
      <c r="C6045">
        <v>30.779195999999999</v>
      </c>
      <c r="D6045" s="10">
        <f t="shared" si="211"/>
        <v>3.7659224834753015E-2</v>
      </c>
      <c r="E6045" s="6">
        <f t="shared" si="204"/>
        <v>1.8211322655831381E-2</v>
      </c>
      <c r="F6045" s="17">
        <f t="shared" si="207"/>
        <v>-2.9693362240371033E-2</v>
      </c>
      <c r="G6045" s="17">
        <f t="shared" si="208"/>
        <v>-2.6493796064651062E-2</v>
      </c>
      <c r="H6045">
        <f t="shared" si="205"/>
        <v>1.266409677256939E-4</v>
      </c>
      <c r="I6045">
        <f t="shared" si="206"/>
        <v>1.1253486914094399E-2</v>
      </c>
      <c r="J6045" s="19">
        <f>AVERAGE(D5801:D6044)-I6045*_xlfn.NORM.S.INV(0.95)</f>
        <v>-1.8356669376506152E-2</v>
      </c>
      <c r="K6045" s="26">
        <f t="shared" si="209"/>
        <v>0</v>
      </c>
      <c r="L6045" s="4">
        <f>0.94*L6044+(1-0.94)*D6044^2</f>
        <v>1.266409677256939E-4</v>
      </c>
      <c r="M6045" s="4">
        <f t="shared" si="210"/>
        <v>1.1253486914094399E-2</v>
      </c>
      <c r="N6045" s="4">
        <f>D6045/M6045</f>
        <v>3.3464494269404463</v>
      </c>
      <c r="O6045" s="18">
        <f>AVERAGE(D5801:D6044)-M6045*_xlfn.PERCENTILE.EXC(N5801:N6044,0.95)</f>
        <v>-1.6611584593662188E-2</v>
      </c>
      <c r="P6045" s="4">
        <f>LN(C6045/C6044)</f>
        <v>-4.9032599311885023E-3</v>
      </c>
      <c r="Q6045">
        <f>$Y$3*D6045+$Y$4*P6045</f>
        <v>4.0231550546215569E-3</v>
      </c>
    </row>
    <row r="6046" spans="1:17" x14ac:dyDescent="0.25">
      <c r="A6046" s="5">
        <v>41632</v>
      </c>
      <c r="B6046">
        <v>17.751331</v>
      </c>
      <c r="C6046">
        <v>31.165823</v>
      </c>
      <c r="D6046" s="10">
        <f t="shared" si="211"/>
        <v>-4.2537751334792854E-3</v>
      </c>
      <c r="E6046" s="6">
        <f t="shared" si="204"/>
        <v>1.8209283830400644E-2</v>
      </c>
      <c r="F6046" s="17">
        <f t="shared" si="207"/>
        <v>-2.9531170316139152E-2</v>
      </c>
      <c r="G6046" s="17">
        <f t="shared" si="208"/>
        <v>-2.5345886376175814E-2</v>
      </c>
      <c r="H6046">
        <f t="shared" si="205"/>
        <v>2.0413554257142104E-4</v>
      </c>
      <c r="I6046">
        <f t="shared" si="206"/>
        <v>1.428760100826661E-2</v>
      </c>
      <c r="J6046" s="19">
        <f>AVERAGE(D5802:D6045)-I6046*_xlfn.NORM.S.INV(0.95)</f>
        <v>-2.3077222532994237E-2</v>
      </c>
      <c r="K6046" s="26">
        <f t="shared" si="209"/>
        <v>0</v>
      </c>
      <c r="L6046" s="4">
        <f>0.94*L6045+(1-0.94)*D6045^2</f>
        <v>2.0413554257142104E-4</v>
      </c>
      <c r="M6046" s="4">
        <f t="shared" si="210"/>
        <v>1.428760100826661E-2</v>
      </c>
      <c r="N6046" s="4">
        <f>D6046/M6046</f>
        <v>-0.29772493863862165</v>
      </c>
      <c r="O6046" s="18">
        <f>AVERAGE(D5802:D6045)-M6046*_xlfn.PERCENTILE.EXC(N5802:N6045,0.95)</f>
        <v>-2.1528751203623034E-2</v>
      </c>
      <c r="P6046" s="4">
        <f>LN(C6046/C6045)</f>
        <v>1.2483070529551155E-2</v>
      </c>
      <c r="Q6046">
        <f>$Y$3*D6046+$Y$4*P6046</f>
        <v>8.9729364111311022E-3</v>
      </c>
    </row>
    <row r="6047" spans="1:17" x14ac:dyDescent="0.25">
      <c r="A6047" s="5">
        <v>41634</v>
      </c>
      <c r="B6047">
        <v>17.633441999999999</v>
      </c>
      <c r="C6047">
        <v>31.468406999999999</v>
      </c>
      <c r="D6047" s="10">
        <f t="shared" si="211"/>
        <v>-6.6632862775707563E-3</v>
      </c>
      <c r="E6047" s="6">
        <f t="shared" si="204"/>
        <v>1.8214332519061013E-2</v>
      </c>
      <c r="F6047" s="17">
        <f t="shared" si="207"/>
        <v>-2.952107106535129E-2</v>
      </c>
      <c r="G6047" s="17">
        <f t="shared" si="208"/>
        <v>-2.5345886376175814E-2</v>
      </c>
      <c r="H6047">
        <f t="shared" si="205"/>
        <v>1.9297308619030816E-4</v>
      </c>
      <c r="I6047">
        <f t="shared" si="206"/>
        <v>1.3891475306471526E-2</v>
      </c>
      <c r="J6047" s="19">
        <f>AVERAGE(D5803:D6046)-I6047*_xlfn.NORM.S.INV(0.95)</f>
        <v>-2.2418908054284502E-2</v>
      </c>
      <c r="K6047" s="26">
        <f t="shared" si="209"/>
        <v>0</v>
      </c>
      <c r="L6047" s="4">
        <f>0.94*L6046+(1-0.94)*D6046^2</f>
        <v>1.9297308619030816E-4</v>
      </c>
      <c r="M6047" s="4">
        <f t="shared" si="210"/>
        <v>1.3891475306471526E-2</v>
      </c>
      <c r="N6047" s="4">
        <f>D6047/M6047</f>
        <v>-0.47966728735187525</v>
      </c>
      <c r="O6047" s="18">
        <f>AVERAGE(D5803:D6046)-M6047*_xlfn.PERCENTILE.EXC(N5803:N6046,0.95)</f>
        <v>-2.0913368305358598E-2</v>
      </c>
      <c r="P6047" s="4">
        <f>LN(C6047/C6046)</f>
        <v>9.6620124159191665E-3</v>
      </c>
      <c r="Q6047">
        <f>$Y$3*D6047+$Y$4*P6047</f>
        <v>6.2381899650738142E-3</v>
      </c>
    </row>
    <row r="6048" spans="1:17" x14ac:dyDescent="0.25">
      <c r="A6048" s="5">
        <v>41635</v>
      </c>
      <c r="B6048">
        <v>17.514301</v>
      </c>
      <c r="C6048">
        <v>31.342324999999999</v>
      </c>
      <c r="D6048" s="10">
        <f t="shared" si="211"/>
        <v>-6.7794655446939125E-3</v>
      </c>
      <c r="E6048" s="6">
        <f t="shared" si="204"/>
        <v>1.8190744034191256E-2</v>
      </c>
      <c r="F6048" s="17">
        <f t="shared" si="207"/>
        <v>-2.956769879900447E-2</v>
      </c>
      <c r="G6048" s="17">
        <f t="shared" si="208"/>
        <v>-2.5345886376175814E-2</v>
      </c>
      <c r="H6048">
        <f t="shared" si="205"/>
        <v>1.8405866405990141E-4</v>
      </c>
      <c r="I6048">
        <f t="shared" si="206"/>
        <v>1.3566822179858532E-2</v>
      </c>
      <c r="J6048" s="19">
        <f>AVERAGE(D5804:D6047)-I6048*_xlfn.NORM.S.INV(0.95)</f>
        <v>-2.1923224561272808E-2</v>
      </c>
      <c r="K6048" s="26">
        <f t="shared" si="209"/>
        <v>0</v>
      </c>
      <c r="L6048" s="4">
        <f>0.94*L6047+(1-0.94)*D6047^2</f>
        <v>1.8405866405990141E-4</v>
      </c>
      <c r="M6048" s="4">
        <f t="shared" si="210"/>
        <v>1.3566822179858532E-2</v>
      </c>
      <c r="N6048" s="4">
        <f>D6048/M6048</f>
        <v>-0.49970917690354849</v>
      </c>
      <c r="O6048" s="18">
        <f>AVERAGE(D5804:D6047)-M6048*_xlfn.PERCENTILE.EXC(N5804:N6047,0.95)</f>
        <v>-2.0452870289479144E-2</v>
      </c>
      <c r="P6048" s="4">
        <f>LN(C6048/C6047)</f>
        <v>-4.0146696378128705E-3</v>
      </c>
      <c r="Q6048">
        <f>$Y$3*D6048+$Y$4*P6048</f>
        <v>-4.5945163209096694E-3</v>
      </c>
    </row>
    <row r="6049" spans="1:17" x14ac:dyDescent="0.25">
      <c r="A6049" s="5">
        <v>41638</v>
      </c>
      <c r="B6049">
        <v>17.340118</v>
      </c>
      <c r="C6049">
        <v>31.342324999999999</v>
      </c>
      <c r="D6049" s="10">
        <f t="shared" si="211"/>
        <v>-9.9949707991373853E-3</v>
      </c>
      <c r="E6049" s="6">
        <f t="shared" si="204"/>
        <v>1.8186825571077508E-2</v>
      </c>
      <c r="F6049" s="17">
        <f t="shared" si="207"/>
        <v>-2.9492126494518097E-2</v>
      </c>
      <c r="G6049" s="17">
        <f t="shared" si="208"/>
        <v>-2.5345886376175814E-2</v>
      </c>
      <c r="H6049">
        <f t="shared" si="205"/>
        <v>1.7577281340060884E-4</v>
      </c>
      <c r="I6049">
        <f t="shared" si="206"/>
        <v>1.3257933979342666E-2</v>
      </c>
      <c r="J6049" s="19">
        <f>AVERAGE(D5805:D6048)-I6049*_xlfn.NORM.S.INV(0.95)</f>
        <v>-2.1378375984737706E-2</v>
      </c>
      <c r="K6049" s="26">
        <f t="shared" si="209"/>
        <v>0</v>
      </c>
      <c r="L6049" s="4">
        <f>0.94*L6048+(1-0.94)*D6048^2</f>
        <v>1.7577281340060884E-4</v>
      </c>
      <c r="M6049" s="4">
        <f t="shared" si="210"/>
        <v>1.3257933979342666E-2</v>
      </c>
      <c r="N6049" s="4">
        <f>D6049/M6049</f>
        <v>-0.75388599873182804</v>
      </c>
      <c r="O6049" s="18">
        <f>AVERAGE(D5805:D6048)-M6049*_xlfn.PERCENTILE.EXC(N5805:N6048,0.95)</f>
        <v>-1.9941498608204707E-2</v>
      </c>
      <c r="P6049" s="4">
        <f>LN(C6049/C6048)</f>
        <v>0</v>
      </c>
      <c r="Q6049">
        <f>$Y$3*D6049+$Y$4*P6049</f>
        <v>-2.0961947502545035E-3</v>
      </c>
    </row>
    <row r="6050" spans="1:17" x14ac:dyDescent="0.25">
      <c r="A6050" s="5">
        <v>41639</v>
      </c>
      <c r="B6050">
        <v>17.543382999999999</v>
      </c>
      <c r="C6050">
        <v>31.443183999999999</v>
      </c>
      <c r="D6050" s="10">
        <f t="shared" si="211"/>
        <v>1.1654065374290281E-2</v>
      </c>
      <c r="E6050" s="6">
        <f t="shared" si="204"/>
        <v>1.8196362406338984E-2</v>
      </c>
      <c r="F6050" s="17">
        <f t="shared" si="207"/>
        <v>-2.9577136434661415E-2</v>
      </c>
      <c r="G6050" s="17">
        <f t="shared" si="208"/>
        <v>-2.5345886376175814E-2</v>
      </c>
      <c r="H6050">
        <f t="shared" si="205"/>
        <v>1.7122041107310885E-4</v>
      </c>
      <c r="I6050">
        <f t="shared" si="206"/>
        <v>1.3085121744680439E-2</v>
      </c>
      <c r="J6050" s="19">
        <f>AVERAGE(D5806:D6049)-I6050*_xlfn.NORM.S.INV(0.95)</f>
        <v>-2.1185580392179996E-2</v>
      </c>
      <c r="K6050" s="26">
        <f t="shared" si="209"/>
        <v>0</v>
      </c>
      <c r="L6050" s="4">
        <f>0.94*L6049+(1-0.94)*D6049^2</f>
        <v>1.7122041107310885E-4</v>
      </c>
      <c r="M6050" s="4">
        <f t="shared" si="210"/>
        <v>1.3085121744680439E-2</v>
      </c>
      <c r="N6050" s="4">
        <f>D6050/M6050</f>
        <v>0.89063484480211796</v>
      </c>
      <c r="O6050" s="18">
        <f>AVERAGE(D5806:D6049)-M6050*_xlfn.PERCENTILE.EXC(N5806:N6049,0.95)</f>
        <v>-1.9767432177427491E-2</v>
      </c>
      <c r="P6050" s="4">
        <f>LN(C6050/C6049)</f>
        <v>3.2128141784118318E-3</v>
      </c>
      <c r="Q6050">
        <f>$Y$3*D6050+$Y$4*P6050</f>
        <v>4.9831551626903529E-3</v>
      </c>
    </row>
    <row r="6051" spans="1:17" x14ac:dyDescent="0.25">
      <c r="A6051" s="5">
        <v>41641</v>
      </c>
      <c r="B6051">
        <v>17.296654</v>
      </c>
      <c r="C6051">
        <v>31.233060999999999</v>
      </c>
      <c r="D6051" s="10">
        <f t="shared" si="211"/>
        <v>-1.4163769385598168E-2</v>
      </c>
      <c r="E6051" s="6">
        <f t="shared" si="204"/>
        <v>1.8067807827077911E-2</v>
      </c>
      <c r="F6051" s="17">
        <f t="shared" si="207"/>
        <v>-2.9519851407092863E-2</v>
      </c>
      <c r="G6051" s="17">
        <f t="shared" si="208"/>
        <v>-2.5345886376175814E-2</v>
      </c>
      <c r="H6051">
        <f t="shared" si="205"/>
        <v>1.6909622079361623E-4</v>
      </c>
      <c r="I6051">
        <f t="shared" si="206"/>
        <v>1.3003700273138267E-2</v>
      </c>
      <c r="J6051" s="19">
        <f>AVERAGE(D5807:D6050)-I6051*_xlfn.NORM.S.INV(0.95)</f>
        <v>-2.0978682263764096E-2</v>
      </c>
      <c r="K6051" s="26">
        <f t="shared" si="209"/>
        <v>0</v>
      </c>
      <c r="L6051" s="4">
        <f>0.94*L6050+(1-0.94)*D6050^2</f>
        <v>1.6909622079361623E-4</v>
      </c>
      <c r="M6051" s="4">
        <f t="shared" si="210"/>
        <v>1.3003700273138267E-2</v>
      </c>
      <c r="N6051" s="4">
        <f>D6051/M6051</f>
        <v>-1.0892106929637755</v>
      </c>
      <c r="O6051" s="18">
        <f>AVERAGE(D5807:D6050)-M6051*_xlfn.PERCENTILE.EXC(N5807:N6050,0.95)</f>
        <v>-1.9569358400573857E-2</v>
      </c>
      <c r="P6051" s="4">
        <f>LN(C6051/C6050)</f>
        <v>-6.705053476662913E-3</v>
      </c>
      <c r="Q6051">
        <f>$Y$3*D6051+$Y$4*P6051</f>
        <v>-8.2693322970972052E-3</v>
      </c>
    </row>
    <row r="6052" spans="1:17" x14ac:dyDescent="0.25">
      <c r="A6052" s="5">
        <v>41642</v>
      </c>
      <c r="B6052">
        <v>16.916717999999999</v>
      </c>
      <c r="C6052">
        <v>31.022929999999999</v>
      </c>
      <c r="D6052" s="10">
        <f t="shared" si="211"/>
        <v>-2.2210708660963141E-2</v>
      </c>
      <c r="E6052" s="6">
        <f t="shared" si="204"/>
        <v>1.8005926995233339E-2</v>
      </c>
      <c r="F6052" s="17">
        <f t="shared" si="207"/>
        <v>-2.9217661767483725E-2</v>
      </c>
      <c r="G6052" s="17">
        <f t="shared" si="208"/>
        <v>-2.5226986527882876E-2</v>
      </c>
      <c r="H6052">
        <f t="shared" si="205"/>
        <v>1.7098718933850372E-4</v>
      </c>
      <c r="I6052">
        <f t="shared" si="206"/>
        <v>1.3076206993562916E-2</v>
      </c>
      <c r="J6052" s="19">
        <f>AVERAGE(D5808:D6051)-I6052*_xlfn.NORM.S.INV(0.95)</f>
        <v>-2.1007209032182596E-2</v>
      </c>
      <c r="K6052" s="26">
        <f t="shared" si="209"/>
        <v>1</v>
      </c>
      <c r="L6052" s="4">
        <f>0.94*L6051+(1-0.94)*D6051^2</f>
        <v>1.7098718933850372E-4</v>
      </c>
      <c r="M6052" s="4">
        <f t="shared" si="210"/>
        <v>1.3076206993562916E-2</v>
      </c>
      <c r="N6052" s="4">
        <f>D6052/M6052</f>
        <v>-1.6985589683535072</v>
      </c>
      <c r="O6052" s="18">
        <f>AVERAGE(D5808:D6051)-M6052*_xlfn.PERCENTILE.EXC(N5808:N6051,0.95)</f>
        <v>-1.9590026986383575E-2</v>
      </c>
      <c r="P6052" s="4">
        <f>LN(C6052/C6051)</f>
        <v>-6.7505727433022512E-3</v>
      </c>
      <c r="Q6052">
        <f>$Y$3*D6052+$Y$4*P6052</f>
        <v>-9.99294897431823E-3</v>
      </c>
    </row>
    <row r="6053" spans="1:17" x14ac:dyDescent="0.25">
      <c r="A6053" s="5">
        <v>41645</v>
      </c>
      <c r="B6053">
        <v>17.008972</v>
      </c>
      <c r="C6053">
        <v>30.367338</v>
      </c>
      <c r="D6053" s="10">
        <f t="shared" si="211"/>
        <v>5.4386058113454023E-3</v>
      </c>
      <c r="E6053" s="6">
        <f t="shared" si="204"/>
        <v>1.7823888163485912E-2</v>
      </c>
      <c r="F6053" s="17">
        <f t="shared" si="207"/>
        <v>-2.9075518748277802E-2</v>
      </c>
      <c r="G6053" s="17">
        <f t="shared" si="208"/>
        <v>-2.5188151022776824E-2</v>
      </c>
      <c r="H6053">
        <f t="shared" si="205"/>
        <v>1.9032689273152449E-4</v>
      </c>
      <c r="I6053">
        <f t="shared" si="206"/>
        <v>1.3795901301891242E-2</v>
      </c>
      <c r="J6053" s="19">
        <f>AVERAGE(D5809:D6052)-I6053*_xlfn.NORM.S.INV(0.95)</f>
        <v>-2.215064271702517E-2</v>
      </c>
      <c r="K6053" s="26">
        <f t="shared" si="209"/>
        <v>0</v>
      </c>
      <c r="L6053" s="4">
        <f>0.94*L6052+(1-0.94)*D6052^2</f>
        <v>1.9032689273152449E-4</v>
      </c>
      <c r="M6053" s="4">
        <f t="shared" si="210"/>
        <v>1.3795901301891242E-2</v>
      </c>
      <c r="N6053" s="4">
        <f>D6053/M6053</f>
        <v>0.3942189562199781</v>
      </c>
      <c r="O6053" s="18">
        <f>AVERAGE(D5809:D6052)-M6053*_xlfn.PERCENTILE.EXC(N5809:N6052,0.95)</f>
        <v>-2.0655461152502663E-2</v>
      </c>
      <c r="P6053" s="4">
        <f>LN(C6053/C6052)</f>
        <v>-2.1358985550453433E-2</v>
      </c>
      <c r="Q6053">
        <f>$Y$3*D6053+$Y$4*P6053</f>
        <v>-1.5738862044248073E-2</v>
      </c>
    </row>
    <row r="6054" spans="1:17" x14ac:dyDescent="0.25">
      <c r="A6054" s="5">
        <v>41646</v>
      </c>
      <c r="B6054">
        <v>16.887322999999999</v>
      </c>
      <c r="C6054">
        <v>30.602695000000001</v>
      </c>
      <c r="D6054" s="10">
        <f t="shared" si="211"/>
        <v>-7.1777474369898392E-3</v>
      </c>
      <c r="E6054" s="6">
        <f t="shared" si="204"/>
        <v>1.7824594340964221E-2</v>
      </c>
      <c r="F6054" s="17">
        <f t="shared" si="207"/>
        <v>-2.8920486275790497E-2</v>
      </c>
      <c r="G6054" s="17">
        <f t="shared" si="208"/>
        <v>-2.5188151022776824E-2</v>
      </c>
      <c r="H6054">
        <f t="shared" si="205"/>
        <v>1.8068198515790502E-4</v>
      </c>
      <c r="I6054">
        <f t="shared" si="206"/>
        <v>1.3441799922551482E-2</v>
      </c>
      <c r="J6054" s="19">
        <f>AVERAGE(D5810:D6053)-I6054*_xlfn.NORM.S.INV(0.95)</f>
        <v>-2.1712592539068105E-2</v>
      </c>
      <c r="K6054" s="26">
        <f t="shared" si="209"/>
        <v>0</v>
      </c>
      <c r="L6054" s="4">
        <f>0.94*L6053+(1-0.94)*D6053^2</f>
        <v>1.8068198515790502E-4</v>
      </c>
      <c r="M6054" s="4">
        <f t="shared" si="210"/>
        <v>1.3441799922551482E-2</v>
      </c>
      <c r="N6054" s="4">
        <f>D6054/M6054</f>
        <v>-0.53398707601261342</v>
      </c>
      <c r="O6054" s="18">
        <f>AVERAGE(D5810:D6053)-M6054*_xlfn.PERCENTILE.EXC(N5810:N6053,0.95)</f>
        <v>-1.9628164780992604E-2</v>
      </c>
      <c r="P6054" s="4">
        <f>LN(C6054/C6053)</f>
        <v>7.7204540481296963E-3</v>
      </c>
      <c r="Q6054">
        <f>$Y$3*D6054+$Y$4*P6054</f>
        <v>4.595929487834164E-3</v>
      </c>
    </row>
    <row r="6055" spans="1:17" x14ac:dyDescent="0.25">
      <c r="A6055" s="5">
        <v>41647</v>
      </c>
      <c r="B6055">
        <v>16.99427</v>
      </c>
      <c r="C6055">
        <v>30.056345</v>
      </c>
      <c r="D6055" s="10">
        <f t="shared" si="211"/>
        <v>6.3130063092967014E-3</v>
      </c>
      <c r="E6055" s="6">
        <f t="shared" si="204"/>
        <v>1.7824766495217123E-2</v>
      </c>
      <c r="F6055" s="17">
        <f t="shared" si="207"/>
        <v>-2.8923356733010816E-2</v>
      </c>
      <c r="G6055" s="17">
        <f t="shared" si="208"/>
        <v>-2.5188151022776824E-2</v>
      </c>
      <c r="H6055">
        <f t="shared" si="205"/>
        <v>1.7293226954458356E-4</v>
      </c>
      <c r="I6055">
        <f t="shared" si="206"/>
        <v>1.3150371460327026E-2</v>
      </c>
      <c r="J6055" s="19">
        <f>AVERAGE(D5811:D6054)-I6055*_xlfn.NORM.S.INV(0.95)</f>
        <v>-2.123494427461517E-2</v>
      </c>
      <c r="K6055" s="26">
        <f t="shared" si="209"/>
        <v>0</v>
      </c>
      <c r="L6055" s="4">
        <f>0.94*L6054+(1-0.94)*D6054^2</f>
        <v>1.7293226954458356E-4</v>
      </c>
      <c r="M6055" s="4">
        <f t="shared" si="210"/>
        <v>1.3150371460327026E-2</v>
      </c>
      <c r="N6055" s="4">
        <f>D6055/M6055</f>
        <v>0.48006296463504677</v>
      </c>
      <c r="O6055" s="18">
        <f>AVERAGE(D5811:D6054)-M6055*_xlfn.PERCENTILE.EXC(N5811:N6054,0.95)</f>
        <v>-1.9195708498242564E-2</v>
      </c>
      <c r="P6055" s="4">
        <f>LN(C6055/C6054)</f>
        <v>-1.8014290196539069E-2</v>
      </c>
      <c r="Q6055">
        <f>$Y$3*D6055+$Y$4*P6055</f>
        <v>-1.2912249155276719E-2</v>
      </c>
    </row>
    <row r="6056" spans="1:17" x14ac:dyDescent="0.25">
      <c r="A6056" s="5">
        <v>41648</v>
      </c>
      <c r="B6056">
        <v>16.777256000000001</v>
      </c>
      <c r="C6056">
        <v>29.863043000000001</v>
      </c>
      <c r="D6056" s="10">
        <f t="shared" si="211"/>
        <v>-1.285206875823168E-2</v>
      </c>
      <c r="E6056" s="6">
        <f t="shared" si="204"/>
        <v>1.7835430516241431E-2</v>
      </c>
      <c r="F6056" s="17">
        <f t="shared" si="207"/>
        <v>-2.8875857912539042E-2</v>
      </c>
      <c r="G6056" s="17">
        <f t="shared" si="208"/>
        <v>-2.5188151022776824E-2</v>
      </c>
      <c r="H6056">
        <f t="shared" si="205"/>
        <v>1.6494757629158173E-4</v>
      </c>
      <c r="I6056">
        <f t="shared" si="206"/>
        <v>1.2843191826472956E-2</v>
      </c>
      <c r="J6056" s="19">
        <f>AVERAGE(D5812:D6055)-I6056*_xlfn.NORM.S.INV(0.95)</f>
        <v>-2.0681896750725626E-2</v>
      </c>
      <c r="K6056" s="26">
        <f t="shared" si="209"/>
        <v>0</v>
      </c>
      <c r="L6056" s="4">
        <f>0.94*L6055+(1-0.94)*D6055^2</f>
        <v>1.6494757629158173E-4</v>
      </c>
      <c r="M6056" s="4">
        <f t="shared" si="210"/>
        <v>1.2843191826472956E-2</v>
      </c>
      <c r="N6056" s="4">
        <f>D6056/M6056</f>
        <v>-1.0006911780092256</v>
      </c>
      <c r="O6056" s="18">
        <f>AVERAGE(D5812:D6055)-M6056*_xlfn.PERCENTILE.EXC(N5812:N6055,0.95)</f>
        <v>-1.8690295499432255E-2</v>
      </c>
      <c r="P6056" s="4">
        <f>LN(C6056/C6055)</f>
        <v>-6.4520909521964109E-3</v>
      </c>
      <c r="Q6056">
        <f>$Y$3*D6056+$Y$4*P6056</f>
        <v>-7.7943259770265269E-3</v>
      </c>
    </row>
    <row r="6057" spans="1:17" x14ac:dyDescent="0.25">
      <c r="A6057" s="5">
        <v>41649</v>
      </c>
      <c r="B6057">
        <v>16.665306000000001</v>
      </c>
      <c r="C6057">
        <v>30.291702000000001</v>
      </c>
      <c r="D6057" s="10">
        <f t="shared" si="211"/>
        <v>-6.6950862300520341E-3</v>
      </c>
      <c r="E6057" s="6">
        <f t="shared" si="204"/>
        <v>1.7804463955852362E-2</v>
      </c>
      <c r="F6057" s="17">
        <f t="shared" si="207"/>
        <v>-2.8984984367831167E-2</v>
      </c>
      <c r="G6057" s="17">
        <f t="shared" si="208"/>
        <v>-2.5188151022776824E-2</v>
      </c>
      <c r="H6057">
        <f t="shared" si="205"/>
        <v>1.6496126199606572E-4</v>
      </c>
      <c r="I6057">
        <f t="shared" si="206"/>
        <v>1.2843724615393532E-2</v>
      </c>
      <c r="J6057" s="19">
        <f>AVERAGE(D5813:D6056)-I6057*_xlfn.NORM.S.INV(0.95)</f>
        <v>-2.0774358812146437E-2</v>
      </c>
      <c r="K6057" s="26">
        <f t="shared" si="209"/>
        <v>0</v>
      </c>
      <c r="L6057" s="4">
        <f>0.94*L6056+(1-0.94)*D6056^2</f>
        <v>1.6496126199606572E-4</v>
      </c>
      <c r="M6057" s="4">
        <f t="shared" si="210"/>
        <v>1.2843724615393532E-2</v>
      </c>
      <c r="N6057" s="4">
        <f>D6057/M6057</f>
        <v>-0.52127295084073999</v>
      </c>
      <c r="O6057" s="18">
        <f>AVERAGE(D5813:D6056)-M6057*_xlfn.PERCENTILE.EXC(N5813:N6056,0.95)</f>
        <v>-1.878267494096424E-2</v>
      </c>
      <c r="P6057" s="4">
        <f>LN(C6057/C6056)</f>
        <v>1.4252117795384635E-2</v>
      </c>
      <c r="Q6057">
        <f>$Y$3*D6057+$Y$4*P6057</f>
        <v>9.8589664802832475E-3</v>
      </c>
    </row>
    <row r="6058" spans="1:17" x14ac:dyDescent="0.25">
      <c r="A6058" s="5">
        <v>41652</v>
      </c>
      <c r="B6058">
        <v>16.752554</v>
      </c>
      <c r="C6058">
        <v>29.400760999999999</v>
      </c>
      <c r="D6058" s="10">
        <f t="shared" si="211"/>
        <v>5.2216508321759718E-3</v>
      </c>
      <c r="E6058" s="6">
        <f t="shared" si="204"/>
        <v>1.5659787677195131E-2</v>
      </c>
      <c r="F6058" s="17">
        <f t="shared" si="207"/>
        <v>-2.9035831426611879E-2</v>
      </c>
      <c r="G6058" s="17">
        <f t="shared" si="208"/>
        <v>-2.5188151022776824E-2</v>
      </c>
      <c r="H6058">
        <f t="shared" si="205"/>
        <v>1.5775303705397171E-4</v>
      </c>
      <c r="I6058">
        <f t="shared" si="206"/>
        <v>1.255997758970818E-2</v>
      </c>
      <c r="J6058" s="19">
        <f>AVERAGE(D5814:D6057)-I6058*_xlfn.NORM.S.INV(0.95)</f>
        <v>-2.040941900576208E-2</v>
      </c>
      <c r="K6058" s="26">
        <f t="shared" si="209"/>
        <v>0</v>
      </c>
      <c r="L6058" s="4">
        <f>0.94*L6057+(1-0.94)*D6057^2</f>
        <v>1.5775303705397171E-4</v>
      </c>
      <c r="M6058" s="4">
        <f t="shared" si="210"/>
        <v>1.255997758970818E-2</v>
      </c>
      <c r="N6058" s="4">
        <f>D6058/M6058</f>
        <v>0.4157372730071322</v>
      </c>
      <c r="O6058" s="18">
        <f>AVERAGE(D5814:D6057)-M6058*_xlfn.PERCENTILE.EXC(N5814:N6057,0.95)</f>
        <v>-1.8461735951436086E-2</v>
      </c>
      <c r="P6058" s="4">
        <f>LN(C6058/C6057)</f>
        <v>-2.9853255258924169E-2</v>
      </c>
      <c r="Q6058">
        <f>$Y$3*D6058+$Y$4*P6058</f>
        <v>-2.2497172335682481E-2</v>
      </c>
    </row>
    <row r="6059" spans="1:17" x14ac:dyDescent="0.25">
      <c r="A6059" s="5">
        <v>41653</v>
      </c>
      <c r="B6059">
        <v>17.085894</v>
      </c>
      <c r="C6059">
        <v>30.073167999999999</v>
      </c>
      <c r="D6059" s="10">
        <f t="shared" si="211"/>
        <v>1.9702486541062745E-2</v>
      </c>
      <c r="E6059" s="6">
        <f t="shared" si="204"/>
        <v>1.5625801752292005E-2</v>
      </c>
      <c r="F6059" s="17">
        <f t="shared" si="207"/>
        <v>-2.494624160684316E-2</v>
      </c>
      <c r="G6059" s="17">
        <f t="shared" si="208"/>
        <v>-2.4934343622324322E-2</v>
      </c>
      <c r="H6059">
        <f t="shared" si="205"/>
        <v>1.4992379307552324E-4</v>
      </c>
      <c r="I6059">
        <f t="shared" si="206"/>
        <v>1.224433718400156E-2</v>
      </c>
      <c r="J6059" s="19">
        <f>AVERAGE(D5815:D6058)-I6059*_xlfn.NORM.S.INV(0.95)</f>
        <v>-1.9328325475440524E-2</v>
      </c>
      <c r="K6059" s="26">
        <f t="shared" si="209"/>
        <v>0</v>
      </c>
      <c r="L6059" s="4">
        <f>0.94*L6058+(1-0.94)*D6058^2</f>
        <v>1.4992379307552324E-4</v>
      </c>
      <c r="M6059" s="4">
        <f t="shared" si="210"/>
        <v>1.224433718400156E-2</v>
      </c>
      <c r="N6059" s="4">
        <f>D6059/M6059</f>
        <v>1.6091100926888877</v>
      </c>
      <c r="O6059" s="18">
        <f>AVERAGE(D5815:D6058)-M6059*_xlfn.PERCENTILE.EXC(N5815:N6058,0.95)</f>
        <v>-1.7429588963022304E-2</v>
      </c>
      <c r="P6059" s="4">
        <f>LN(C6059/C6058)</f>
        <v>2.2612787261288229E-2</v>
      </c>
      <c r="Q6059">
        <f>$Y$3*D6059+$Y$4*P6059</f>
        <v>2.2002424588500324E-2</v>
      </c>
    </row>
    <row r="6060" spans="1:17" x14ac:dyDescent="0.25">
      <c r="A6060" s="5">
        <v>41654</v>
      </c>
      <c r="B6060">
        <v>17.428932</v>
      </c>
      <c r="C6060">
        <v>30.896865999999999</v>
      </c>
      <c r="D6060" s="10">
        <f t="shared" si="211"/>
        <v>1.9878373187979796E-2</v>
      </c>
      <c r="E6060" s="6">
        <f t="shared" si="204"/>
        <v>1.5612647252413955E-2</v>
      </c>
      <c r="F6060" s="17">
        <f t="shared" si="207"/>
        <v>-2.4711819861471671E-2</v>
      </c>
      <c r="G6060" s="17">
        <f t="shared" si="208"/>
        <v>-2.4934343622324322E-2</v>
      </c>
      <c r="H6060">
        <f t="shared" si="205"/>
        <v>1.6421964404503739E-4</v>
      </c>
      <c r="I6060">
        <f t="shared" si="206"/>
        <v>1.2814821264654353E-2</v>
      </c>
      <c r="J6060" s="19">
        <f>AVERAGE(D5816:D6059)-I6060*_xlfn.NORM.S.INV(0.95)</f>
        <v>-2.0088168411091064E-2</v>
      </c>
      <c r="K6060" s="26">
        <f t="shared" si="209"/>
        <v>0</v>
      </c>
      <c r="L6060" s="4">
        <f>0.94*L6059+(1-0.94)*D6059^2</f>
        <v>1.6421964404503739E-4</v>
      </c>
      <c r="M6060" s="4">
        <f t="shared" si="210"/>
        <v>1.2814821264654353E-2</v>
      </c>
      <c r="N6060" s="4">
        <f>D6060/M6060</f>
        <v>1.5512017512728036</v>
      </c>
      <c r="O6060" s="18">
        <f>AVERAGE(D5816:D6059)-M6060*_xlfn.PERCENTILE.EXC(N5816:N6059,0.95)</f>
        <v>-1.869931500541067E-2</v>
      </c>
      <c r="P6060" s="4">
        <f>LN(C6060/C6059)</f>
        <v>2.7021409187051804E-2</v>
      </c>
      <c r="Q6060">
        <f>$Y$3*D6060+$Y$4*P6060</f>
        <v>2.5523336319902862E-2</v>
      </c>
    </row>
    <row r="6061" spans="1:17" x14ac:dyDescent="0.25">
      <c r="A6061" s="5">
        <v>41655</v>
      </c>
      <c r="B6061">
        <v>17.331686000000001</v>
      </c>
      <c r="C6061">
        <v>31.006112999999999</v>
      </c>
      <c r="D6061" s="10">
        <f t="shared" si="211"/>
        <v>-5.5951970531902869E-3</v>
      </c>
      <c r="E6061" s="6">
        <f t="shared" si="204"/>
        <v>1.5577270930952155E-2</v>
      </c>
      <c r="F6061" s="17">
        <f t="shared" si="207"/>
        <v>-2.4700385450124145E-2</v>
      </c>
      <c r="G6061" s="17">
        <f t="shared" si="208"/>
        <v>-2.4934343622324322E-2</v>
      </c>
      <c r="H6061">
        <f t="shared" si="205"/>
        <v>1.7807544863837079E-4</v>
      </c>
      <c r="I6061">
        <f t="shared" si="206"/>
        <v>1.3344491321829048E-2</v>
      </c>
      <c r="J6061" s="19">
        <f>AVERAGE(D5817:D6060)-I6061*_xlfn.NORM.S.INV(0.95)</f>
        <v>-2.096960094121007E-2</v>
      </c>
      <c r="K6061" s="26">
        <f t="shared" si="209"/>
        <v>0</v>
      </c>
      <c r="L6061" s="4">
        <f>0.94*L6060+(1-0.94)*D6060^2</f>
        <v>1.7807544863837079E-4</v>
      </c>
      <c r="M6061" s="4">
        <f t="shared" si="210"/>
        <v>1.3344491321829048E-2</v>
      </c>
      <c r="N6061" s="4">
        <f>D6061/M6061</f>
        <v>-0.41928889743722264</v>
      </c>
      <c r="O6061" s="18">
        <f>AVERAGE(D5817:D6060)-M6061*_xlfn.PERCENTILE.EXC(N5817:N6060,0.95)</f>
        <v>-1.9702916659068703E-2</v>
      </c>
      <c r="P6061" s="4">
        <f>LN(C6061/C6060)</f>
        <v>3.5296237817178736E-3</v>
      </c>
      <c r="Q6061">
        <f>$Y$3*D6061+$Y$4*P6061</f>
        <v>1.6159211891301898E-3</v>
      </c>
    </row>
    <row r="6062" spans="1:17" x14ac:dyDescent="0.25">
      <c r="A6062" s="5">
        <v>41656</v>
      </c>
      <c r="B6062">
        <v>16.907029999999999</v>
      </c>
      <c r="C6062">
        <v>30.577473000000001</v>
      </c>
      <c r="D6062" s="10">
        <f t="shared" si="211"/>
        <v>-2.4806875169118493E-2</v>
      </c>
      <c r="E6062" s="6">
        <f t="shared" si="204"/>
        <v>1.5661461116765207E-2</v>
      </c>
      <c r="F6062" s="17">
        <f t="shared" si="207"/>
        <v>-2.4741311171684793E-2</v>
      </c>
      <c r="G6062" s="17">
        <f t="shared" si="208"/>
        <v>-2.4934343622324322E-2</v>
      </c>
      <c r="H6062">
        <f t="shared" si="205"/>
        <v>1.6926929552391027E-4</v>
      </c>
      <c r="I6062">
        <f t="shared" si="206"/>
        <v>1.3010353397348984E-2</v>
      </c>
      <c r="J6062" s="19">
        <f>AVERAGE(D5818:D6061)-I6062*_xlfn.NORM.S.INV(0.95)</f>
        <v>-2.0519107556452292E-2</v>
      </c>
      <c r="K6062" s="26">
        <f t="shared" si="209"/>
        <v>1</v>
      </c>
      <c r="L6062" s="4">
        <f>0.94*L6061+(1-0.94)*D6061^2</f>
        <v>1.6926929552391027E-4</v>
      </c>
      <c r="M6062" s="4">
        <f t="shared" si="210"/>
        <v>1.3010353397348984E-2</v>
      </c>
      <c r="N6062" s="4">
        <f>D6062/M6062</f>
        <v>-1.9067026399277665</v>
      </c>
      <c r="O6062" s="18">
        <f>AVERAGE(D5818:D6061)-M6062*_xlfn.PERCENTILE.EXC(N5818:N6061,0.95)</f>
        <v>-1.9284140276240695E-2</v>
      </c>
      <c r="P6062" s="4">
        <f>LN(C6062/C6061)</f>
        <v>-1.3920817216657366E-2</v>
      </c>
      <c r="Q6062">
        <f>$Y$3*D6062+$Y$4*P6062</f>
        <v>-1.6203895175512906E-2</v>
      </c>
    </row>
    <row r="6063" spans="1:17" x14ac:dyDescent="0.25">
      <c r="A6063" s="5">
        <v>41660</v>
      </c>
      <c r="B6063">
        <v>17.169699000000001</v>
      </c>
      <c r="C6063">
        <v>30.400969</v>
      </c>
      <c r="D6063" s="10">
        <f t="shared" si="211"/>
        <v>1.5416632412914676E-2</v>
      </c>
      <c r="E6063" s="6">
        <f t="shared" si="204"/>
        <v>1.5687422269091332E-2</v>
      </c>
      <c r="F6063" s="17">
        <f t="shared" si="207"/>
        <v>-2.496856088060034E-2</v>
      </c>
      <c r="G6063" s="17">
        <f t="shared" si="208"/>
        <v>-2.5007050900251314E-2</v>
      </c>
      <c r="H6063">
        <f t="shared" si="205"/>
        <v>1.9603600113184935E-4</v>
      </c>
      <c r="I6063">
        <f t="shared" si="206"/>
        <v>1.4001285695672714E-2</v>
      </c>
      <c r="J6063" s="19">
        <f>AVERAGE(D5819:D6062)-I6063*_xlfn.NORM.S.INV(0.95)</f>
        <v>-2.2237815317840668E-2</v>
      </c>
      <c r="K6063" s="26">
        <f t="shared" si="209"/>
        <v>0</v>
      </c>
      <c r="L6063" s="4">
        <f>0.94*L6062+(1-0.94)*D6062^2</f>
        <v>1.9603600113184935E-4</v>
      </c>
      <c r="M6063" s="4">
        <f t="shared" si="210"/>
        <v>1.4001285695672714E-2</v>
      </c>
      <c r="N6063" s="4">
        <f>D6063/M6063</f>
        <v>1.1010869107313048</v>
      </c>
      <c r="O6063" s="18">
        <f>AVERAGE(D5819:D6062)-M6063*_xlfn.PERCENTILE.EXC(N5819:N6062,0.95)</f>
        <v>-2.0908786875110299E-2</v>
      </c>
      <c r="P6063" s="4">
        <f>LN(C6063/C6062)</f>
        <v>-5.789078472604816E-3</v>
      </c>
      <c r="Q6063">
        <f>$Y$3*D6063+$Y$4*P6063</f>
        <v>-1.3417118192197842E-3</v>
      </c>
    </row>
    <row r="6064" spans="1:17" x14ac:dyDescent="0.25">
      <c r="A6064" s="5">
        <v>41661</v>
      </c>
      <c r="B6064">
        <v>17.245998</v>
      </c>
      <c r="C6064">
        <v>30.199252999999999</v>
      </c>
      <c r="D6064" s="10">
        <f t="shared" si="211"/>
        <v>4.43397238207095E-3</v>
      </c>
      <c r="E6064" s="6">
        <f t="shared" si="204"/>
        <v>1.5685803507676309E-2</v>
      </c>
      <c r="F6064" s="17">
        <f t="shared" si="207"/>
        <v>-2.4936040934365002E-2</v>
      </c>
      <c r="G6064" s="17">
        <f t="shared" si="208"/>
        <v>-2.5007050900251314E-2</v>
      </c>
      <c r="H6064">
        <f t="shared" si="205"/>
        <v>1.9853419436123427E-4</v>
      </c>
      <c r="I6064">
        <f t="shared" si="206"/>
        <v>1.409021626382059E-2</v>
      </c>
      <c r="J6064" s="19">
        <f>AVERAGE(D5820:D6063)-I6064*_xlfn.NORM.S.INV(0.95)</f>
        <v>-2.2308870843606748E-2</v>
      </c>
      <c r="K6064" s="26">
        <f t="shared" si="209"/>
        <v>0</v>
      </c>
      <c r="L6064" s="4">
        <f>0.94*L6063+(1-0.94)*D6063^2</f>
        <v>1.9853419436123427E-4</v>
      </c>
      <c r="M6064" s="4">
        <f t="shared" si="210"/>
        <v>1.409021626382059E-2</v>
      </c>
      <c r="N6064" s="4">
        <f>D6064/M6064</f>
        <v>0.31468448028409962</v>
      </c>
      <c r="O6064" s="18">
        <f>AVERAGE(D5820:D6063)-M6064*_xlfn.PERCENTILE.EXC(N5820:N6063,0.95)</f>
        <v>-2.0971400943636975E-2</v>
      </c>
      <c r="P6064" s="4">
        <f>LN(C6064/C6063)</f>
        <v>-6.657293928610461E-3</v>
      </c>
      <c r="Q6064">
        <f>$Y$3*D6064+$Y$4*P6064</f>
        <v>-4.3311786571049596E-3</v>
      </c>
    </row>
    <row r="6065" spans="1:17" x14ac:dyDescent="0.25">
      <c r="A6065" s="5">
        <v>41662</v>
      </c>
      <c r="B6065">
        <v>17.392029000000001</v>
      </c>
      <c r="C6065">
        <v>30.308502000000001</v>
      </c>
      <c r="D6065" s="10">
        <f t="shared" si="211"/>
        <v>8.4318812495604214E-3</v>
      </c>
      <c r="E6065" s="6">
        <f t="shared" si="204"/>
        <v>1.5603196498094593E-2</v>
      </c>
      <c r="F6065" s="17">
        <f t="shared" si="207"/>
        <v>-2.4898346810602736E-2</v>
      </c>
      <c r="G6065" s="17">
        <f t="shared" si="208"/>
        <v>-2.5007050900251314E-2</v>
      </c>
      <c r="H6065">
        <f t="shared" si="205"/>
        <v>1.8780174936465827E-4</v>
      </c>
      <c r="I6065">
        <f t="shared" si="206"/>
        <v>1.3704077837076754E-2</v>
      </c>
      <c r="J6065" s="19">
        <f>AVERAGE(D5821:D6064)-I6065*_xlfn.NORM.S.INV(0.95)</f>
        <v>-2.1638698153694222E-2</v>
      </c>
      <c r="K6065" s="26">
        <f t="shared" si="209"/>
        <v>0</v>
      </c>
      <c r="L6065" s="4">
        <f>0.94*L6064+(1-0.94)*D6064^2</f>
        <v>1.8780174936465827E-4</v>
      </c>
      <c r="M6065" s="4">
        <f t="shared" si="210"/>
        <v>1.3704077837076754E-2</v>
      </c>
      <c r="N6065" s="4">
        <f>D6065/M6065</f>
        <v>0.61528264431976143</v>
      </c>
      <c r="O6065" s="18">
        <f>AVERAGE(D5821:D6064)-M6065*_xlfn.PERCENTILE.EXC(N5821:N6064,0.95)</f>
        <v>-2.0337881241394882E-2</v>
      </c>
      <c r="P6065" s="4">
        <f>LN(C6065/C6064)</f>
        <v>3.6110782400101695E-3</v>
      </c>
      <c r="Q6065">
        <f>$Y$3*D6065+$Y$4*P6065</f>
        <v>4.6221209097398784E-3</v>
      </c>
    </row>
    <row r="6066" spans="1:17" x14ac:dyDescent="0.25">
      <c r="A6066" s="5">
        <v>41663</v>
      </c>
      <c r="B6066">
        <v>17.075890999999999</v>
      </c>
      <c r="C6066">
        <v>30.938897999999998</v>
      </c>
      <c r="D6066" s="10">
        <f t="shared" si="211"/>
        <v>-1.8344412163345782E-2</v>
      </c>
      <c r="E6066" s="6">
        <f t="shared" si="204"/>
        <v>1.5503820267581601E-2</v>
      </c>
      <c r="F6066" s="17">
        <f t="shared" si="207"/>
        <v>-2.4624527103936613E-2</v>
      </c>
      <c r="G6066" s="17">
        <f t="shared" si="208"/>
        <v>-2.47341678911915E-2</v>
      </c>
      <c r="H6066">
        <f t="shared" si="205"/>
        <v>1.8079944168718009E-4</v>
      </c>
      <c r="I6066">
        <f t="shared" si="206"/>
        <v>1.3446168290155382E-2</v>
      </c>
      <c r="J6066" s="19">
        <f>AVERAGE(D5822:D6065)-I6066*_xlfn.NORM.S.INV(0.95)</f>
        <v>-2.1076531432671169E-2</v>
      </c>
      <c r="K6066" s="26">
        <f t="shared" si="209"/>
        <v>0</v>
      </c>
      <c r="L6066" s="4">
        <f>0.94*L6065+(1-0.94)*D6065^2</f>
        <v>1.8079944168718009E-4</v>
      </c>
      <c r="M6066" s="4">
        <f t="shared" si="210"/>
        <v>1.3446168290155382E-2</v>
      </c>
      <c r="N6066" s="4">
        <f>D6066/M6066</f>
        <v>-1.364285480256606</v>
      </c>
      <c r="O6066" s="18">
        <f>AVERAGE(D5822:D6065)-M6066*_xlfn.PERCENTILE.EXC(N5822:N6065,0.95)</f>
        <v>-1.9800195780947504E-2</v>
      </c>
      <c r="P6066" s="4">
        <f>LN(C6066/C6065)</f>
        <v>2.0585959971176668E-2</v>
      </c>
      <c r="Q6066">
        <f>$Y$3*D6066+$Y$4*P6066</f>
        <v>1.2421289625077894E-2</v>
      </c>
    </row>
    <row r="6067" spans="1:17" x14ac:dyDescent="0.25">
      <c r="A6067" s="5">
        <v>41666</v>
      </c>
      <c r="B6067">
        <v>17.214414999999999</v>
      </c>
      <c r="C6067">
        <v>30.283297999999998</v>
      </c>
      <c r="D6067" s="10">
        <f t="shared" si="211"/>
        <v>8.0795285732171082E-3</v>
      </c>
      <c r="E6067" s="6">
        <f t="shared" si="204"/>
        <v>1.5510257166368889E-2</v>
      </c>
      <c r="F6067" s="17">
        <f t="shared" si="207"/>
        <v>-2.4677586184308438E-2</v>
      </c>
      <c r="G6067" s="17">
        <f t="shared" si="208"/>
        <v>-2.47341678911915E-2</v>
      </c>
      <c r="H6067">
        <f t="shared" si="205"/>
        <v>1.901425226430718E-4</v>
      </c>
      <c r="I6067">
        <f t="shared" si="206"/>
        <v>1.3789217622587287E-2</v>
      </c>
      <c r="J6067" s="19">
        <f>AVERAGE(D5823:D6066)-I6067*_xlfn.NORM.S.INV(0.95)</f>
        <v>-2.1857315804908954E-2</v>
      </c>
      <c r="K6067" s="26">
        <f t="shared" si="209"/>
        <v>0</v>
      </c>
      <c r="L6067" s="4">
        <f>0.94*L6066+(1-0.94)*D6066^2</f>
        <v>1.901425226430718E-4</v>
      </c>
      <c r="M6067" s="4">
        <f t="shared" si="210"/>
        <v>1.3789217622587287E-2</v>
      </c>
      <c r="N6067" s="4">
        <f>D6067/M6067</f>
        <v>0.58593089139317944</v>
      </c>
      <c r="O6067" s="18">
        <f>AVERAGE(D5823:D6066)-M6067*_xlfn.PERCENTILE.EXC(N5823:N6066,0.95)</f>
        <v>-2.0548417263607038E-2</v>
      </c>
      <c r="P6067" s="4">
        <f>LN(C6067/C6066)</f>
        <v>-2.1417887771758563E-2</v>
      </c>
      <c r="Q6067">
        <f>$Y$3*D6067+$Y$4*P6067</f>
        <v>-1.5231543606176224E-2</v>
      </c>
    </row>
    <row r="6068" spans="1:17" x14ac:dyDescent="0.25">
      <c r="A6068" s="5">
        <v>41667</v>
      </c>
      <c r="B6068">
        <v>15.838514999999999</v>
      </c>
      <c r="C6068">
        <v>30.485016000000002</v>
      </c>
      <c r="D6068" s="10">
        <f t="shared" si="211"/>
        <v>-8.3302482229163768E-2</v>
      </c>
      <c r="E6068" s="6">
        <f t="shared" si="204"/>
        <v>1.6311695518712019E-2</v>
      </c>
      <c r="F6068" s="17">
        <f t="shared" si="207"/>
        <v>-2.4650672839587627E-2</v>
      </c>
      <c r="G6068" s="17">
        <f t="shared" si="208"/>
        <v>-2.47341678911915E-2</v>
      </c>
      <c r="H6068">
        <f t="shared" si="205"/>
        <v>1.8265069820241339E-4</v>
      </c>
      <c r="I6068">
        <f t="shared" si="206"/>
        <v>1.3514832525873689E-2</v>
      </c>
      <c r="J6068" s="19">
        <f>AVERAGE(D5824:D6067)-I6068*_xlfn.NORM.S.INV(0.95)</f>
        <v>-2.1368491382360764E-2</v>
      </c>
      <c r="K6068" s="26">
        <f t="shared" si="209"/>
        <v>1</v>
      </c>
      <c r="L6068" s="4">
        <f>0.94*L6067+(1-0.94)*D6067^2</f>
        <v>1.8265069820241339E-4</v>
      </c>
      <c r="M6068" s="4">
        <f t="shared" si="210"/>
        <v>1.3514832525873689E-2</v>
      </c>
      <c r="N6068" s="4">
        <f>D6068/M6068</f>
        <v>-6.1637820572089215</v>
      </c>
      <c r="O6068" s="18">
        <f>AVERAGE(D5824:D6067)-M6068*_xlfn.PERCENTILE.EXC(N5824:N6067,0.95)</f>
        <v>-2.008563799189142E-2</v>
      </c>
      <c r="P6068" s="4">
        <f>LN(C6068/C6067)</f>
        <v>6.638944792930891E-3</v>
      </c>
      <c r="Q6068">
        <f>$Y$3*D6068+$Y$4*P6068</f>
        <v>-1.2224016484593288E-2</v>
      </c>
    </row>
    <row r="6069" spans="1:17" x14ac:dyDescent="0.25">
      <c r="A6069" s="5">
        <v>41668</v>
      </c>
      <c r="B6069">
        <v>15.658704999999999</v>
      </c>
      <c r="C6069">
        <v>30.812812999999998</v>
      </c>
      <c r="D6069" s="10">
        <f t="shared" si="211"/>
        <v>-1.14176396119466E-2</v>
      </c>
      <c r="E6069" s="6">
        <f t="shared" ref="E6069:E6132" si="212">_xlfn.STDEV.P(D5826:D6069)</f>
        <v>1.6304505040673569E-2</v>
      </c>
      <c r="F6069" s="17">
        <f t="shared" si="207"/>
        <v>-2.6430409619906656E-2</v>
      </c>
      <c r="G6069" s="17">
        <f t="shared" si="208"/>
        <v>-2.5007050900251314E-2</v>
      </c>
      <c r="H6069">
        <f t="shared" ref="H6069:H6132" si="213">0.94*H6068+(1-0.94)*D6068^2</f>
        <v>5.8804986904267766E-4</v>
      </c>
      <c r="I6069">
        <f t="shared" ref="I6069:I6132" si="214">SQRT(H6069)</f>
        <v>2.4249739566491794E-2</v>
      </c>
      <c r="J6069" s="19">
        <f>AVERAGE(D5825:D6068)-I6069*_xlfn.NORM.S.INV(0.95)</f>
        <v>-3.9487330162797755E-2</v>
      </c>
      <c r="K6069" s="26">
        <f t="shared" si="209"/>
        <v>0</v>
      </c>
      <c r="L6069" s="4">
        <f>0.94*L6068+(1-0.94)*D6068^2</f>
        <v>5.8804986904267766E-4</v>
      </c>
      <c r="M6069" s="4">
        <f t="shared" si="210"/>
        <v>2.4249739566491794E-2</v>
      </c>
      <c r="N6069" s="4">
        <f>D6069/M6069</f>
        <v>-0.47083555601246352</v>
      </c>
      <c r="O6069" s="18">
        <f>AVERAGE(D5825:D6068)-M6069*_xlfn.PERCENTILE.EXC(N5825:N6068,0.95)</f>
        <v>-3.7185499151476259E-2</v>
      </c>
      <c r="P6069" s="4">
        <f>LN(C6069/C6068)</f>
        <v>1.0695325758396929E-2</v>
      </c>
      <c r="Q6069">
        <f>$Y$3*D6069+$Y$4*P6069</f>
        <v>6.057685203621696E-3</v>
      </c>
    </row>
    <row r="6070" spans="1:17" x14ac:dyDescent="0.25">
      <c r="A6070" s="5">
        <v>41669</v>
      </c>
      <c r="B6070">
        <v>15.628379000000001</v>
      </c>
      <c r="C6070">
        <v>30.980913000000001</v>
      </c>
      <c r="D6070" s="10">
        <f t="shared" si="211"/>
        <v>-1.938564137020199E-3</v>
      </c>
      <c r="E6070" s="6">
        <f t="shared" si="212"/>
        <v>1.6292296687215442E-2</v>
      </c>
      <c r="F6070" s="17">
        <f t="shared" ref="F6070:F6133" si="215">AVERAGE(D5826:D6069)-E6069*_xlfn.NORM.S.INV(0.95)</f>
        <v>-2.6524122398017241E-2</v>
      </c>
      <c r="G6070" s="17">
        <f t="shared" ref="G6070:G6133" si="216">_xlfn.PERCENTILE.EXC(D5826:D6069,0.05)</f>
        <v>-2.5007050900251314E-2</v>
      </c>
      <c r="H6070">
        <f t="shared" si="213"/>
        <v>5.6058862655861456E-4</v>
      </c>
      <c r="I6070">
        <f t="shared" si="214"/>
        <v>2.3676752871933569E-2</v>
      </c>
      <c r="J6070" s="19">
        <f>AVERAGE(D5826:D6069)-I6070*_xlfn.NORM.S.INV(0.95)</f>
        <v>-3.8650390982050371E-2</v>
      </c>
      <c r="K6070" s="26">
        <f t="shared" ref="K6070:K6133" si="217">IF(J6070&lt;=D6070,0,1)</f>
        <v>0</v>
      </c>
      <c r="L6070" s="4">
        <f>0.94*L6069+(1-0.94)*D6069^2</f>
        <v>5.6058862655861456E-4</v>
      </c>
      <c r="M6070" s="4">
        <f t="shared" si="210"/>
        <v>2.3676752871933569E-2</v>
      </c>
      <c r="N6070" s="4">
        <f>D6070/M6070</f>
        <v>-8.1876266881096421E-2</v>
      </c>
      <c r="O6070" s="18">
        <f>AVERAGE(D5826:D6069)-M6070*_xlfn.PERCENTILE.EXC(N5826:N6069,0.95)</f>
        <v>-3.6402948948350354E-2</v>
      </c>
      <c r="P6070" s="4">
        <f>LN(C6070/C6069)</f>
        <v>5.4406952143579877E-3</v>
      </c>
      <c r="Q6070">
        <f>$Y$3*D6070+$Y$4*P6070</f>
        <v>3.8930804164777968E-3</v>
      </c>
    </row>
    <row r="6071" spans="1:17" x14ac:dyDescent="0.25">
      <c r="A6071" s="5">
        <v>41670</v>
      </c>
      <c r="B6071">
        <v>15.654018000000001</v>
      </c>
      <c r="C6071">
        <v>31.804611000000001</v>
      </c>
      <c r="D6071" s="10">
        <f t="shared" si="211"/>
        <v>1.6391970053272428E-3</v>
      </c>
      <c r="E6071" s="6">
        <f t="shared" si="212"/>
        <v>1.6209335778017427E-2</v>
      </c>
      <c r="F6071" s="17">
        <f t="shared" si="215"/>
        <v>-2.6554475885272849E-2</v>
      </c>
      <c r="G6071" s="17">
        <f t="shared" si="216"/>
        <v>-2.5007050900251314E-2</v>
      </c>
      <c r="H6071">
        <f t="shared" si="213"/>
        <v>5.2717879081989817E-4</v>
      </c>
      <c r="I6071">
        <f t="shared" si="214"/>
        <v>2.2960374361492848E-2</v>
      </c>
      <c r="J6071" s="19">
        <f>AVERAGE(D5827:D6070)-I6071*_xlfn.NORM.S.INV(0.95)</f>
        <v>-3.7522487632602172E-2</v>
      </c>
      <c r="K6071" s="26">
        <f t="shared" si="217"/>
        <v>0</v>
      </c>
      <c r="L6071" s="4">
        <f>0.94*L6070+(1-0.94)*D6070^2</f>
        <v>5.2717879081989817E-4</v>
      </c>
      <c r="M6071" s="4">
        <f t="shared" si="210"/>
        <v>2.2960374361492848E-2</v>
      </c>
      <c r="N6071" s="4">
        <f>D6071/M6071</f>
        <v>7.1392433743430683E-2</v>
      </c>
      <c r="O6071" s="18">
        <f>AVERAGE(D5827:D6070)-M6071*_xlfn.PERCENTILE.EXC(N5827:N6070,0.95)</f>
        <v>-3.5343045598104424E-2</v>
      </c>
      <c r="P6071" s="4">
        <f>LN(C6071/C6070)</f>
        <v>2.6239974093964703E-2</v>
      </c>
      <c r="Q6071">
        <f>$Y$3*D6071+$Y$4*P6071</f>
        <v>2.1080577351171446E-2</v>
      </c>
    </row>
    <row r="6072" spans="1:17" x14ac:dyDescent="0.25">
      <c r="A6072" s="5">
        <v>41673</v>
      </c>
      <c r="B6072">
        <v>15.683095</v>
      </c>
      <c r="C6072">
        <v>30.661524</v>
      </c>
      <c r="D6072" s="10">
        <f t="shared" si="211"/>
        <v>1.8557554006126829E-3</v>
      </c>
      <c r="E6072" s="6">
        <f t="shared" si="212"/>
        <v>1.6208968273151578E-2</v>
      </c>
      <c r="F6072" s="17">
        <f t="shared" si="215"/>
        <v>-2.6307260620937533E-2</v>
      </c>
      <c r="G6072" s="17">
        <f t="shared" si="216"/>
        <v>-2.47341678911915E-2</v>
      </c>
      <c r="H6072">
        <f t="shared" si="213"/>
        <v>4.9570928138004068E-4</v>
      </c>
      <c r="I6072">
        <f t="shared" si="214"/>
        <v>2.2264529668960913E-2</v>
      </c>
      <c r="J6072" s="19">
        <f>AVERAGE(D5828:D6071)-I6072*_xlfn.NORM.S.INV(0.95)</f>
        <v>-3.6267168254350314E-2</v>
      </c>
      <c r="K6072" s="26">
        <f t="shared" si="217"/>
        <v>0</v>
      </c>
      <c r="L6072" s="4">
        <f>0.94*L6071+(1-0.94)*D6071^2</f>
        <v>4.9570928138004068E-4</v>
      </c>
      <c r="M6072" s="4">
        <f t="shared" si="210"/>
        <v>2.2264529668960913E-2</v>
      </c>
      <c r="N6072" s="4">
        <f>D6072/M6072</f>
        <v>8.3350307785742289E-2</v>
      </c>
      <c r="O6072" s="18">
        <f>AVERAGE(D5828:D6071)-M6072*_xlfn.PERCENTILE.EXC(N5828:N6071,0.95)</f>
        <v>-3.4153777110334987E-2</v>
      </c>
      <c r="P6072" s="4">
        <f>LN(C6072/C6071)</f>
        <v>-3.6602700608378606E-2</v>
      </c>
      <c r="Q6072">
        <f>$Y$3*D6072+$Y$4*P6072</f>
        <v>-2.8537002848071098E-2</v>
      </c>
    </row>
    <row r="6073" spans="1:17" x14ac:dyDescent="0.25">
      <c r="A6073" s="5">
        <v>41674</v>
      </c>
      <c r="B6073">
        <v>15.910121</v>
      </c>
      <c r="C6073">
        <v>30.552256</v>
      </c>
      <c r="D6073" s="10">
        <f t="shared" si="211"/>
        <v>1.4372066952026662E-2</v>
      </c>
      <c r="E6073" s="6">
        <f t="shared" si="212"/>
        <v>1.6233410872368143E-2</v>
      </c>
      <c r="F6073" s="17">
        <f t="shared" si="215"/>
        <v>-2.6291247012147138E-2</v>
      </c>
      <c r="G6073" s="17">
        <f t="shared" si="216"/>
        <v>-2.47341678911915E-2</v>
      </c>
      <c r="H6073">
        <f t="shared" si="213"/>
        <v>4.6617335418365236E-4</v>
      </c>
      <c r="I6073">
        <f t="shared" si="214"/>
        <v>2.1591048010313266E-2</v>
      </c>
      <c r="J6073" s="19">
        <f>AVERAGE(D5829:D6072)-I6073*_xlfn.NORM.S.INV(0.95)</f>
        <v>-3.5143980388359565E-2</v>
      </c>
      <c r="K6073" s="26">
        <f t="shared" si="217"/>
        <v>0</v>
      </c>
      <c r="L6073" s="4">
        <f>0.94*L6072+(1-0.94)*D6072^2</f>
        <v>4.6617335418365236E-4</v>
      </c>
      <c r="M6073" s="4">
        <f t="shared" si="210"/>
        <v>2.1591048010313266E-2</v>
      </c>
      <c r="N6073" s="4">
        <f>D6073/M6073</f>
        <v>0.66564934435612588</v>
      </c>
      <c r="O6073" s="18">
        <f>AVERAGE(D5829:D6072)-M6073*_xlfn.PERCENTILE.EXC(N5829:N6072,0.95)</f>
        <v>-3.3094517393476755E-2</v>
      </c>
      <c r="P6073" s="4">
        <f>LN(C6073/C6072)</f>
        <v>-3.5700496213112018E-3</v>
      </c>
      <c r="Q6073">
        <f>$Y$3*D6073+$Y$4*P6073</f>
        <v>1.9285987840750654E-4</v>
      </c>
    </row>
    <row r="6074" spans="1:17" x14ac:dyDescent="0.25">
      <c r="A6074" s="5">
        <v>41675</v>
      </c>
      <c r="B6074">
        <v>16.028949999999998</v>
      </c>
      <c r="C6074">
        <v>30.106794000000001</v>
      </c>
      <c r="D6074" s="10">
        <f t="shared" si="211"/>
        <v>7.441014692219786E-3</v>
      </c>
      <c r="E6074" s="6">
        <f t="shared" si="212"/>
        <v>1.6213516240890985E-2</v>
      </c>
      <c r="F6074" s="17">
        <f t="shared" si="215"/>
        <v>-2.6268862821102492E-2</v>
      </c>
      <c r="G6074" s="17">
        <f t="shared" si="216"/>
        <v>-2.47341678911915E-2</v>
      </c>
      <c r="H6074">
        <f t="shared" si="213"/>
        <v>4.5059633144104545E-4</v>
      </c>
      <c r="I6074">
        <f t="shared" si="214"/>
        <v>2.122725444896361E-2</v>
      </c>
      <c r="J6074" s="19">
        <f>AVERAGE(D5830:D6073)-I6074*_xlfn.NORM.S.INV(0.95)</f>
        <v>-3.4483004540493849E-2</v>
      </c>
      <c r="K6074" s="26">
        <f t="shared" si="217"/>
        <v>0</v>
      </c>
      <c r="L6074" s="4">
        <f>0.94*L6073+(1-0.94)*D6073^2</f>
        <v>4.5059633144104545E-4</v>
      </c>
      <c r="M6074" s="4">
        <f t="shared" si="210"/>
        <v>2.122725444896361E-2</v>
      </c>
      <c r="N6074" s="4">
        <f>D6074/M6074</f>
        <v>0.3505406085421981</v>
      </c>
      <c r="O6074" s="18">
        <f>AVERAGE(D5830:D6073)-M6074*_xlfn.PERCENTILE.EXC(N5830:N6073,0.95)</f>
        <v>-3.2468073516518918E-2</v>
      </c>
      <c r="P6074" s="4">
        <f>LN(C6074/C6073)</f>
        <v>-1.4687668474050031E-2</v>
      </c>
      <c r="Q6074">
        <f>$Y$3*D6074+$Y$4*P6074</f>
        <v>-1.0046731505311378E-2</v>
      </c>
    </row>
    <row r="6075" spans="1:17" x14ac:dyDescent="0.25">
      <c r="A6075" s="5">
        <v>41676</v>
      </c>
      <c r="B6075">
        <v>16.122382999999999</v>
      </c>
      <c r="C6075">
        <v>30.409367</v>
      </c>
      <c r="D6075" s="10">
        <f t="shared" si="211"/>
        <v>5.8120926443097501E-3</v>
      </c>
      <c r="E6075" s="6">
        <f t="shared" si="212"/>
        <v>1.6216935575803684E-2</v>
      </c>
      <c r="F6075" s="17">
        <f t="shared" si="215"/>
        <v>-2.6148771249029871E-2</v>
      </c>
      <c r="G6075" s="17">
        <f t="shared" si="216"/>
        <v>-2.47341678911915E-2</v>
      </c>
      <c r="H6075">
        <f t="shared" si="213"/>
        <v>4.2688267353357251E-4</v>
      </c>
      <c r="I6075">
        <f t="shared" si="214"/>
        <v>2.0661139211901471E-2</v>
      </c>
      <c r="J6075" s="19">
        <f>AVERAGE(D5831:D6074)-I6075*_xlfn.NORM.S.INV(0.95)</f>
        <v>-3.3464460024209143E-2</v>
      </c>
      <c r="K6075" s="26">
        <f t="shared" si="217"/>
        <v>0</v>
      </c>
      <c r="L6075" s="4">
        <f>0.94*L6074+(1-0.94)*D6074^2</f>
        <v>4.2688267353357251E-4</v>
      </c>
      <c r="M6075" s="4">
        <f t="shared" si="210"/>
        <v>2.0661139211901471E-2</v>
      </c>
      <c r="N6075" s="4">
        <f>D6075/M6075</f>
        <v>0.28130552651045498</v>
      </c>
      <c r="O6075" s="18">
        <f>AVERAGE(D5831:D6074)-M6075*_xlfn.PERCENTILE.EXC(N5831:N6074,0.95)</f>
        <v>-3.1503265726151544E-2</v>
      </c>
      <c r="P6075" s="4">
        <f>LN(C6075/C6074)</f>
        <v>9.9998253805095964E-3</v>
      </c>
      <c r="Q6075">
        <f>$Y$3*D6075+$Y$4*P6075</f>
        <v>9.121553342151199E-3</v>
      </c>
    </row>
    <row r="6076" spans="1:17" x14ac:dyDescent="0.25">
      <c r="A6076" s="5">
        <v>41677</v>
      </c>
      <c r="B6076">
        <v>16.347930999999999</v>
      </c>
      <c r="C6076">
        <v>30.728762</v>
      </c>
      <c r="D6076" s="10">
        <f t="shared" si="211"/>
        <v>1.3892790056340436E-2</v>
      </c>
      <c r="E6076" s="6">
        <f t="shared" si="212"/>
        <v>1.6159216105572895E-2</v>
      </c>
      <c r="F6076" s="17">
        <f t="shared" si="215"/>
        <v>-2.6129061119690825E-2</v>
      </c>
      <c r="G6076" s="17">
        <f t="shared" si="216"/>
        <v>-2.47341678911915E-2</v>
      </c>
      <c r="H6076">
        <f t="shared" si="213"/>
        <v>4.0329653837592054E-4</v>
      </c>
      <c r="I6076">
        <f t="shared" si="214"/>
        <v>2.008224435604548E-2</v>
      </c>
      <c r="J6076" s="19">
        <f>AVERAGE(D5832:D6075)-I6076*_xlfn.NORM.S.INV(0.95)</f>
        <v>-3.2486928286158914E-2</v>
      </c>
      <c r="K6076" s="26">
        <f t="shared" si="217"/>
        <v>0</v>
      </c>
      <c r="L6076" s="4">
        <f>0.94*L6075+(1-0.94)*D6075^2</f>
        <v>4.0329653837592054E-4</v>
      </c>
      <c r="M6076" s="4">
        <f t="shared" si="210"/>
        <v>2.008224435604548E-2</v>
      </c>
      <c r="N6076" s="4">
        <f>D6076/M6076</f>
        <v>0.69179469236754931</v>
      </c>
      <c r="O6076" s="18">
        <f>AVERAGE(D5832:D6075)-M6076*_xlfn.PERCENTILE.EXC(N5832:N6075,0.95)</f>
        <v>-3.0580683779535156E-2</v>
      </c>
      <c r="P6076" s="4">
        <f>LN(C6076/C6075)</f>
        <v>1.0448403014343206E-2</v>
      </c>
      <c r="Q6076">
        <f>$Y$3*D6076+$Y$4*P6076</f>
        <v>1.1170776914215166E-2</v>
      </c>
    </row>
    <row r="6077" spans="1:17" x14ac:dyDescent="0.25">
      <c r="A6077" s="5">
        <v>41680</v>
      </c>
      <c r="B6077">
        <v>16.640803999999999</v>
      </c>
      <c r="C6077">
        <v>30.930485000000001</v>
      </c>
      <c r="D6077" s="10">
        <f t="shared" si="211"/>
        <v>1.775640654016742E-2</v>
      </c>
      <c r="E6077" s="6">
        <f t="shared" si="212"/>
        <v>1.6189663914416366E-2</v>
      </c>
      <c r="F6077" s="17">
        <f t="shared" si="215"/>
        <v>-2.5876707776974719E-2</v>
      </c>
      <c r="G6077" s="17">
        <f t="shared" si="216"/>
        <v>-2.4731198839193884E-2</v>
      </c>
      <c r="H6077">
        <f t="shared" si="213"/>
        <v>3.9067932300633837E-4</v>
      </c>
      <c r="I6077">
        <f t="shared" si="214"/>
        <v>1.9765609603711654E-2</v>
      </c>
      <c r="J6077" s="19">
        <f>AVERAGE(D5833:D6076)-I6077*_xlfn.NORM.S.INV(0.95)</f>
        <v>-3.1808697202602459E-2</v>
      </c>
      <c r="K6077" s="26">
        <f t="shared" si="217"/>
        <v>0</v>
      </c>
      <c r="L6077" s="4">
        <f>0.94*L6076+(1-0.94)*D6076^2</f>
        <v>3.9067932300633837E-4</v>
      </c>
      <c r="M6077" s="4">
        <f t="shared" si="210"/>
        <v>1.9765609603711654E-2</v>
      </c>
      <c r="N6077" s="4">
        <f>D6077/M6077</f>
        <v>0.89834854052935764</v>
      </c>
      <c r="O6077" s="18">
        <f>AVERAGE(D5833:D6076)-M6077*_xlfn.PERCENTILE.EXC(N5833:N6076,0.95)</f>
        <v>-2.9932508263799781E-2</v>
      </c>
      <c r="P6077" s="4">
        <f>LN(C6077/C6076)</f>
        <v>6.5431781773058282E-3</v>
      </c>
      <c r="Q6077">
        <f>$Y$3*D6077+$Y$4*P6077</f>
        <v>8.8948719340963909E-3</v>
      </c>
    </row>
    <row r="6078" spans="1:17" x14ac:dyDescent="0.25">
      <c r="A6078" s="5">
        <v>41681</v>
      </c>
      <c r="B6078">
        <v>16.860064999999999</v>
      </c>
      <c r="C6078">
        <v>31.241465000000002</v>
      </c>
      <c r="D6078" s="10">
        <f t="shared" si="211"/>
        <v>1.3090056311532695E-2</v>
      </c>
      <c r="E6078" s="6">
        <f t="shared" si="212"/>
        <v>1.6196639182581286E-2</v>
      </c>
      <c r="F6078" s="17">
        <f t="shared" si="215"/>
        <v>-2.5828463582251351E-2</v>
      </c>
      <c r="G6078" s="17">
        <f t="shared" si="216"/>
        <v>-2.4731198839193884E-2</v>
      </c>
      <c r="H6078">
        <f t="shared" si="213"/>
        <v>3.8615596201914008E-4</v>
      </c>
      <c r="I6078">
        <f t="shared" si="214"/>
        <v>1.9650851432422466E-2</v>
      </c>
      <c r="J6078" s="19">
        <f>AVERAGE(D5834:D6077)-I6078*_xlfn.NORM.S.INV(0.95)</f>
        <v>-3.1521610424802851E-2</v>
      </c>
      <c r="K6078" s="26">
        <f t="shared" si="217"/>
        <v>0</v>
      </c>
      <c r="L6078" s="4">
        <f>0.94*L6077+(1-0.94)*D6077^2</f>
        <v>3.8615596201914008E-4</v>
      </c>
      <c r="M6078" s="4">
        <f t="shared" si="210"/>
        <v>1.9650851432422466E-2</v>
      </c>
      <c r="N6078" s="4">
        <f>D6078/M6078</f>
        <v>0.66613176312223599</v>
      </c>
      <c r="O6078" s="18">
        <f>AVERAGE(D5834:D6077)-M6078*_xlfn.PERCENTILE.EXC(N5834:N6077,0.95)</f>
        <v>-2.9656314548037046E-2</v>
      </c>
      <c r="P6078" s="4">
        <f>LN(C6078/C6077)</f>
        <v>1.0003951735284698E-2</v>
      </c>
      <c r="Q6078">
        <f>$Y$3*D6078+$Y$4*P6078</f>
        <v>1.065118486297185E-2</v>
      </c>
    </row>
    <row r="6079" spans="1:17" x14ac:dyDescent="0.25">
      <c r="A6079" s="5">
        <v>41682</v>
      </c>
      <c r="B6079">
        <v>16.858805</v>
      </c>
      <c r="C6079">
        <v>31.493604999999999</v>
      </c>
      <c r="D6079" s="10">
        <f t="shared" si="211"/>
        <v>-7.4735600604975092E-5</v>
      </c>
      <c r="E6079" s="6">
        <f t="shared" si="212"/>
        <v>1.615208433228104E-2</v>
      </c>
      <c r="F6079" s="17">
        <f t="shared" si="215"/>
        <v>-2.5829701133623283E-2</v>
      </c>
      <c r="G6079" s="17">
        <f t="shared" si="216"/>
        <v>-2.4731198839193884E-2</v>
      </c>
      <c r="H6079">
        <f t="shared" si="213"/>
        <v>3.7326757875233749E-4</v>
      </c>
      <c r="I6079">
        <f t="shared" si="214"/>
        <v>1.9320134025216738E-2</v>
      </c>
      <c r="J6079" s="19">
        <f>AVERAGE(D5835:D6078)-I6079*_xlfn.NORM.S.INV(0.95)</f>
        <v>-3.0967392954296423E-2</v>
      </c>
      <c r="K6079" s="26">
        <f t="shared" si="217"/>
        <v>0</v>
      </c>
      <c r="L6079" s="4">
        <f>0.94*L6078+(1-0.94)*D6078^2</f>
        <v>3.7326757875233749E-4</v>
      </c>
      <c r="M6079" s="4">
        <f t="shared" si="210"/>
        <v>1.9320134025216738E-2</v>
      </c>
      <c r="N6079" s="4">
        <f>D6079/M6079</f>
        <v>-3.868275474043286E-3</v>
      </c>
      <c r="O6079" s="18">
        <f>AVERAGE(D5835:D6078)-M6079*_xlfn.PERCENTILE.EXC(N5835:N6078,0.95)</f>
        <v>-2.9133489397510086E-2</v>
      </c>
      <c r="P6079" s="4">
        <f>LN(C6079/C6078)</f>
        <v>8.0382904697086956E-3</v>
      </c>
      <c r="Q6079">
        <f>$Y$3*D6079+$Y$4*P6079</f>
        <v>6.3367864834502075E-3</v>
      </c>
    </row>
    <row r="6080" spans="1:17" x14ac:dyDescent="0.25">
      <c r="A6080" s="5">
        <v>41683</v>
      </c>
      <c r="B6080">
        <v>17.126508999999999</v>
      </c>
      <c r="C6080">
        <v>31.611294000000001</v>
      </c>
      <c r="D6080" s="10">
        <f t="shared" si="211"/>
        <v>1.575442481011478E-2</v>
      </c>
      <c r="E6080" s="6">
        <f t="shared" si="212"/>
        <v>1.6158845913093807E-2</v>
      </c>
      <c r="F6080" s="17">
        <f t="shared" si="215"/>
        <v>-2.5683246985449808E-2</v>
      </c>
      <c r="G6080" s="17">
        <f t="shared" si="216"/>
        <v>-2.4731198839193884E-2</v>
      </c>
      <c r="H6080">
        <f t="shared" si="213"/>
        <v>3.5087185915179712E-4</v>
      </c>
      <c r="I6080">
        <f t="shared" si="214"/>
        <v>1.8731573856774479E-2</v>
      </c>
      <c r="J6080" s="19">
        <f>AVERAGE(D5836:D6079)-I6080*_xlfn.NORM.S.INV(0.95)</f>
        <v>-2.9926129685496169E-2</v>
      </c>
      <c r="K6080" s="26">
        <f t="shared" si="217"/>
        <v>0</v>
      </c>
      <c r="L6080" s="4">
        <f>0.94*L6079+(1-0.94)*D6079^2</f>
        <v>3.5087185915179712E-4</v>
      </c>
      <c r="M6080" s="4">
        <f t="shared" si="210"/>
        <v>1.8731573856774479E-2</v>
      </c>
      <c r="N6080" s="4">
        <f>D6080/M6080</f>
        <v>0.84106252526223357</v>
      </c>
      <c r="O6080" s="18">
        <f>AVERAGE(D5836:D6079)-M6080*_xlfn.PERCENTILE.EXC(N5836:N6079,0.95)</f>
        <v>-2.8148093369841816E-2</v>
      </c>
      <c r="P6080" s="4">
        <f>LN(C6080/C6079)</f>
        <v>3.7299524541224505E-3</v>
      </c>
      <c r="Q6080">
        <f>$Y$3*D6080+$Y$4*P6080</f>
        <v>6.2517843167414888E-3</v>
      </c>
    </row>
    <row r="6081" spans="1:17" x14ac:dyDescent="0.25">
      <c r="A6081" s="5">
        <v>41684</v>
      </c>
      <c r="B6081">
        <v>17.112670999999999</v>
      </c>
      <c r="C6081">
        <v>31.619693999999999</v>
      </c>
      <c r="D6081" s="10">
        <f t="shared" si="211"/>
        <v>-8.0831379451526029E-4</v>
      </c>
      <c r="E6081" s="6">
        <f t="shared" si="212"/>
        <v>1.6144533239285622E-2</v>
      </c>
      <c r="F6081" s="17">
        <f t="shared" si="215"/>
        <v>-2.5686514404149426E-2</v>
      </c>
      <c r="G6081" s="17">
        <f t="shared" si="216"/>
        <v>-2.4731198839193884E-2</v>
      </c>
      <c r="H6081">
        <f t="shared" si="213"/>
        <v>3.4471166166854291E-4</v>
      </c>
      <c r="I6081">
        <f t="shared" si="214"/>
        <v>1.8566412191604036E-2</v>
      </c>
      <c r="J6081" s="19">
        <f>AVERAGE(D5837:D6080)-I6081*_xlfn.NORM.S.INV(0.95)</f>
        <v>-2.9646608529483032E-2</v>
      </c>
      <c r="K6081" s="26">
        <f t="shared" si="217"/>
        <v>0</v>
      </c>
      <c r="L6081" s="4">
        <f>0.94*L6080+(1-0.94)*D6080^2</f>
        <v>3.4471166166854291E-4</v>
      </c>
      <c r="M6081" s="4">
        <f t="shared" si="210"/>
        <v>1.8566412191604036E-2</v>
      </c>
      <c r="N6081" s="4">
        <f>D6081/M6081</f>
        <v>-4.3536348658724161E-2</v>
      </c>
      <c r="O6081" s="18">
        <f>AVERAGE(D5837:D6080)-M6081*_xlfn.PERCENTILE.EXC(N5837:N6080,0.95)</f>
        <v>-2.788424967055882E-2</v>
      </c>
      <c r="P6081" s="4">
        <f>LN(C6081/C6080)</f>
        <v>2.656925129626604E-4</v>
      </c>
      <c r="Q6081">
        <f>$Y$3*D6081+$Y$4*P6081</f>
        <v>4.0446593918080242E-5</v>
      </c>
    </row>
    <row r="6082" spans="1:17" x14ac:dyDescent="0.25">
      <c r="A6082" s="5">
        <v>41688</v>
      </c>
      <c r="B6082">
        <v>17.175583</v>
      </c>
      <c r="C6082">
        <v>31.687436999999999</v>
      </c>
      <c r="D6082" s="10">
        <f t="shared" si="211"/>
        <v>3.6695989593115309E-3</v>
      </c>
      <c r="E6082" s="6">
        <f t="shared" si="212"/>
        <v>1.6137125658582507E-2</v>
      </c>
      <c r="F6082" s="17">
        <f t="shared" si="215"/>
        <v>-2.5625921635742847E-2</v>
      </c>
      <c r="G6082" s="17">
        <f t="shared" si="216"/>
        <v>-2.4731198839193884E-2</v>
      </c>
      <c r="H6082">
        <f t="shared" si="213"/>
        <v>3.2406816423985457E-4</v>
      </c>
      <c r="I6082">
        <f t="shared" si="214"/>
        <v>1.8001893351529848E-2</v>
      </c>
      <c r="J6082" s="19">
        <f>AVERAGE(D5838:D6081)-I6082*_xlfn.NORM.S.INV(0.95)</f>
        <v>-2.8681007152922756E-2</v>
      </c>
      <c r="K6082" s="26">
        <f t="shared" si="217"/>
        <v>0</v>
      </c>
      <c r="L6082" s="4">
        <f>0.94*L6081+(1-0.94)*D6081^2</f>
        <v>3.2406816423985457E-4</v>
      </c>
      <c r="M6082" s="4">
        <f t="shared" ref="M6082:M6145" si="218">SQRT(L6082)</f>
        <v>1.8001893351529848E-2</v>
      </c>
      <c r="N6082" s="4">
        <f>D6082/M6082</f>
        <v>0.20384516715291387</v>
      </c>
      <c r="O6082" s="18">
        <f>AVERAGE(D5838:D6081)-M6082*_xlfn.PERCENTILE.EXC(N5838:N6081,0.95)</f>
        <v>-2.6972233486903193E-2</v>
      </c>
      <c r="P6082" s="4">
        <f>LN(C6082/C6081)</f>
        <v>2.1401388686005328E-3</v>
      </c>
      <c r="Q6082">
        <f>$Y$3*D6082+$Y$4*P6082</f>
        <v>2.4609048095224281E-3</v>
      </c>
    </row>
    <row r="6083" spans="1:17" x14ac:dyDescent="0.25">
      <c r="A6083" s="5">
        <v>41689</v>
      </c>
      <c r="B6083">
        <v>16.904420999999999</v>
      </c>
      <c r="C6083">
        <v>31.763655</v>
      </c>
      <c r="D6083" s="10">
        <f t="shared" si="211"/>
        <v>-1.5913596867881099E-2</v>
      </c>
      <c r="E6083" s="6">
        <f t="shared" si="212"/>
        <v>1.6087061866281959E-2</v>
      </c>
      <c r="F6083" s="17">
        <f t="shared" si="215"/>
        <v>-2.5569369889158661E-2</v>
      </c>
      <c r="G6083" s="17">
        <f t="shared" si="216"/>
        <v>-2.4731198839193884E-2</v>
      </c>
      <c r="H6083">
        <f t="shared" si="213"/>
        <v>3.054320317767941E-4</v>
      </c>
      <c r="I6083">
        <f t="shared" si="214"/>
        <v>1.7476613853283883E-2</v>
      </c>
      <c r="J6083" s="19">
        <f>AVERAGE(D5839:D6082)-I6083*_xlfn.NORM.S.INV(0.95)</f>
        <v>-2.7772631904471899E-2</v>
      </c>
      <c r="K6083" s="26">
        <f t="shared" si="217"/>
        <v>0</v>
      </c>
      <c r="L6083" s="4">
        <f>0.94*L6082+(1-0.94)*D6082^2</f>
        <v>3.054320317767941E-4</v>
      </c>
      <c r="M6083" s="4">
        <f t="shared" si="218"/>
        <v>1.7476613853283883E-2</v>
      </c>
      <c r="N6083" s="4">
        <f>D6083/M6083</f>
        <v>-0.91056522742195334</v>
      </c>
      <c r="O6083" s="18">
        <f>AVERAGE(D5839:D6082)-M6083*_xlfn.PERCENTILE.EXC(N5839:N6082,0.95)</f>
        <v>-2.6113718759030655E-2</v>
      </c>
      <c r="P6083" s="4">
        <f>LN(C6083/C6082)</f>
        <v>2.4024184377601687E-3</v>
      </c>
      <c r="Q6083">
        <f>$Y$3*D6083+$Y$4*P6083</f>
        <v>-1.4389069548642849E-3</v>
      </c>
    </row>
    <row r="6084" spans="1:17" x14ac:dyDescent="0.25">
      <c r="A6084" s="5">
        <v>41690</v>
      </c>
      <c r="B6084">
        <v>16.708753999999999</v>
      </c>
      <c r="C6084">
        <v>31.966878999999999</v>
      </c>
      <c r="D6084" s="10">
        <f t="shared" ref="D6084:D6147" si="219">LN(B6084/B6083)</f>
        <v>-1.1642411652425886E-2</v>
      </c>
      <c r="E6084" s="6">
        <f t="shared" si="212"/>
        <v>1.6024318822050736E-2</v>
      </c>
      <c r="F6084" s="17">
        <f t="shared" si="215"/>
        <v>-2.5449480560469567E-2</v>
      </c>
      <c r="G6084" s="17">
        <f t="shared" si="216"/>
        <v>-2.4432130730993401E-2</v>
      </c>
      <c r="H6084">
        <f t="shared" si="213"/>
        <v>3.0230066378659256E-4</v>
      </c>
      <c r="I6084">
        <f t="shared" si="214"/>
        <v>1.7386795673343395E-2</v>
      </c>
      <c r="J6084" s="19">
        <f>AVERAGE(D5840:D6083)-I6084*_xlfn.NORM.S.INV(0.95)</f>
        <v>-2.7587352427086011E-2</v>
      </c>
      <c r="K6084" s="26">
        <f t="shared" si="217"/>
        <v>0</v>
      </c>
      <c r="L6084" s="4">
        <f>0.94*L6083+(1-0.94)*D6083^2</f>
        <v>3.0230066378659256E-4</v>
      </c>
      <c r="M6084" s="4">
        <f t="shared" si="218"/>
        <v>1.7386795673343395E-2</v>
      </c>
      <c r="N6084" s="4">
        <f>D6084/M6084</f>
        <v>-0.66961226617941316</v>
      </c>
      <c r="O6084" s="18">
        <f>AVERAGE(D5840:D6083)-M6084*_xlfn.PERCENTILE.EXC(N5840:N6083,0.95)</f>
        <v>-2.5936964992669443E-2</v>
      </c>
      <c r="P6084" s="4">
        <f>LN(C6084/C6083)</f>
        <v>6.3776239134838656E-3</v>
      </c>
      <c r="Q6084">
        <f>$Y$3*D6084+$Y$4*P6084</f>
        <v>2.5983728569505629E-3</v>
      </c>
    </row>
    <row r="6085" spans="1:17" x14ac:dyDescent="0.25">
      <c r="A6085" s="5">
        <v>41691</v>
      </c>
      <c r="B6085">
        <v>16.523150999999999</v>
      </c>
      <c r="C6085">
        <v>32.161644000000003</v>
      </c>
      <c r="D6085" s="10">
        <f t="shared" si="219"/>
        <v>-1.1170285295696773E-2</v>
      </c>
      <c r="E6085" s="6">
        <f t="shared" si="212"/>
        <v>1.5962721333294228E-2</v>
      </c>
      <c r="F6085" s="17">
        <f t="shared" si="215"/>
        <v>-2.5293565312841687E-2</v>
      </c>
      <c r="G6085" s="17">
        <f t="shared" si="216"/>
        <v>-2.4017596467398483E-2</v>
      </c>
      <c r="H6085">
        <f t="shared" si="213"/>
        <v>2.9229536890446951E-4</v>
      </c>
      <c r="I6085">
        <f t="shared" si="214"/>
        <v>1.7096647885023235E-2</v>
      </c>
      <c r="J6085" s="19">
        <f>AVERAGE(D5841:D6084)-I6085*_xlfn.NORM.S.INV(0.95)</f>
        <v>-2.7057389661357473E-2</v>
      </c>
      <c r="K6085" s="26">
        <f t="shared" si="217"/>
        <v>0</v>
      </c>
      <c r="L6085" s="4">
        <f>0.94*L6084+(1-0.94)*D6084^2</f>
        <v>2.9229536890446951E-4</v>
      </c>
      <c r="M6085" s="4">
        <f t="shared" si="218"/>
        <v>1.7096647885023235E-2</v>
      </c>
      <c r="N6085" s="4">
        <f>D6085/M6085</f>
        <v>-0.65336113668703499</v>
      </c>
      <c r="O6085" s="18">
        <f>AVERAGE(D5841:D6084)-M6085*_xlfn.PERCENTILE.EXC(N5841:N6084,0.95)</f>
        <v>-2.5434543602187037E-2</v>
      </c>
      <c r="P6085" s="4">
        <f>LN(C6085/C6084)</f>
        <v>6.0742268722095913E-3</v>
      </c>
      <c r="Q6085">
        <f>$Y$3*D6085+$Y$4*P6085</f>
        <v>2.4576224214807331E-3</v>
      </c>
    </row>
    <row r="6086" spans="1:17" x14ac:dyDescent="0.25">
      <c r="A6086" s="5">
        <v>41694</v>
      </c>
      <c r="B6086">
        <v>16.595503000000001</v>
      </c>
      <c r="C6086">
        <v>31.916080000000001</v>
      </c>
      <c r="D6086" s="10">
        <f t="shared" si="219"/>
        <v>4.3692666436805092E-3</v>
      </c>
      <c r="E6086" s="6">
        <f t="shared" si="212"/>
        <v>1.5939977762195776E-2</v>
      </c>
      <c r="F6086" s="17">
        <f t="shared" si="215"/>
        <v>-2.5344826531597704E-2</v>
      </c>
      <c r="G6086" s="17">
        <f t="shared" si="216"/>
        <v>-2.4017596467398483E-2</v>
      </c>
      <c r="H6086">
        <f t="shared" si="213"/>
        <v>2.8224416318543691E-4</v>
      </c>
      <c r="I6086">
        <f t="shared" si="214"/>
        <v>1.6800123903871571E-2</v>
      </c>
      <c r="J6086" s="19">
        <f>AVERAGE(D5842:D6085)-I6086*_xlfn.NORM.S.INV(0.95)</f>
        <v>-2.6722231187030331E-2</v>
      </c>
      <c r="K6086" s="26">
        <f t="shared" si="217"/>
        <v>0</v>
      </c>
      <c r="L6086" s="4">
        <f>0.94*L6085+(1-0.94)*D6085^2</f>
        <v>2.8224416318543691E-4</v>
      </c>
      <c r="M6086" s="4">
        <f t="shared" si="218"/>
        <v>1.6800123903871571E-2</v>
      </c>
      <c r="N6086" s="4">
        <f>D6086/M6086</f>
        <v>0.26007347735534359</v>
      </c>
      <c r="O6086" s="18">
        <f>AVERAGE(D5842:D6085)-M6086*_xlfn.PERCENTILE.EXC(N5842:N6085,0.95)</f>
        <v>-2.5127531743354213E-2</v>
      </c>
      <c r="P6086" s="4">
        <f>LN(C6086/C6085)</f>
        <v>-7.664604384533682E-3</v>
      </c>
      <c r="Q6086">
        <f>$Y$3*D6086+$Y$4*P6086</f>
        <v>-5.1408013858536428E-3</v>
      </c>
    </row>
    <row r="6087" spans="1:17" x14ac:dyDescent="0.25">
      <c r="A6087" s="5">
        <v>41695</v>
      </c>
      <c r="B6087">
        <v>16.422799999999999</v>
      </c>
      <c r="C6087">
        <v>31.789061</v>
      </c>
      <c r="D6087" s="10">
        <f t="shared" si="219"/>
        <v>-1.0461141808744866E-2</v>
      </c>
      <c r="E6087" s="6">
        <f t="shared" si="212"/>
        <v>1.5942354316249328E-2</v>
      </c>
      <c r="F6087" s="17">
        <f t="shared" si="215"/>
        <v>-2.5237082940790617E-2</v>
      </c>
      <c r="G6087" s="17">
        <f t="shared" si="216"/>
        <v>-2.4017596467398483E-2</v>
      </c>
      <c r="H6087">
        <f t="shared" si="213"/>
        <v>2.6645494285452547E-4</v>
      </c>
      <c r="I6087">
        <f t="shared" si="214"/>
        <v>1.6323447639960298E-2</v>
      </c>
      <c r="J6087" s="19">
        <f>AVERAGE(D5843:D6086)-I6087*_xlfn.NORM.S.INV(0.95)</f>
        <v>-2.5867834760058227E-2</v>
      </c>
      <c r="K6087" s="26">
        <f t="shared" si="217"/>
        <v>0</v>
      </c>
      <c r="L6087" s="4">
        <f>0.94*L6086+(1-0.94)*D6086^2</f>
        <v>2.6645494285452547E-4</v>
      </c>
      <c r="M6087" s="4">
        <f t="shared" si="218"/>
        <v>1.6323447639960298E-2</v>
      </c>
      <c r="N6087" s="4">
        <f>D6087/M6087</f>
        <v>-0.64086595181863859</v>
      </c>
      <c r="O6087" s="18">
        <f>AVERAGE(D5843:D6086)-M6087*_xlfn.PERCENTILE.EXC(N5843:N6086,0.95)</f>
        <v>-2.431838232629837E-2</v>
      </c>
      <c r="P6087" s="4">
        <f>LN(C6087/C6086)</f>
        <v>-3.9877211266340839E-3</v>
      </c>
      <c r="Q6087">
        <f>$Y$3*D6087+$Y$4*P6087</f>
        <v>-5.3453589549707775E-3</v>
      </c>
    </row>
    <row r="6088" spans="1:17" x14ac:dyDescent="0.25">
      <c r="A6088" s="5">
        <v>41696</v>
      </c>
      <c r="B6088">
        <v>16.274635</v>
      </c>
      <c r="C6088">
        <v>31.729773000000002</v>
      </c>
      <c r="D6088" s="10">
        <f t="shared" si="219"/>
        <v>-9.0628524304694133E-3</v>
      </c>
      <c r="E6088" s="6">
        <f t="shared" si="212"/>
        <v>1.5954620541525646E-2</v>
      </c>
      <c r="F6088" s="17">
        <f t="shared" si="215"/>
        <v>-2.5330966937113536E-2</v>
      </c>
      <c r="G6088" s="17">
        <f t="shared" si="216"/>
        <v>-2.4017596467398483E-2</v>
      </c>
      <c r="H6088">
        <f t="shared" si="213"/>
        <v>2.5703377555981417E-4</v>
      </c>
      <c r="I6088">
        <f t="shared" si="214"/>
        <v>1.6032272938040139E-2</v>
      </c>
      <c r="J6088" s="19">
        <f>AVERAGE(D5844:D6087)-I6088*_xlfn.NORM.S.INV(0.95)</f>
        <v>-2.547886990829663E-2</v>
      </c>
      <c r="K6088" s="26">
        <f t="shared" si="217"/>
        <v>0</v>
      </c>
      <c r="L6088" s="4">
        <f>0.94*L6087+(1-0.94)*D6087^2</f>
        <v>2.5703377555981417E-4</v>
      </c>
      <c r="M6088" s="4">
        <f t="shared" si="218"/>
        <v>1.6032272938040139E-2</v>
      </c>
      <c r="N6088" s="4">
        <f>D6088/M6088</f>
        <v>-0.56528805775042523</v>
      </c>
      <c r="O6088" s="18">
        <f>AVERAGE(D5844:D6087)-M6088*_xlfn.PERCENTILE.EXC(N5844:N6087,0.95)</f>
        <v>-2.3957056326358434E-2</v>
      </c>
      <c r="P6088" s="4">
        <f>LN(C6088/C6087)</f>
        <v>-1.8667854393444431E-3</v>
      </c>
      <c r="Q6088">
        <f>$Y$3*D6088+$Y$4*P6088</f>
        <v>-3.3759802286456521E-3</v>
      </c>
    </row>
    <row r="6089" spans="1:17" x14ac:dyDescent="0.25">
      <c r="A6089" s="5">
        <v>41697</v>
      </c>
      <c r="B6089">
        <v>16.599278999999999</v>
      </c>
      <c r="C6089">
        <v>32.060035999999997</v>
      </c>
      <c r="D6089" s="10">
        <f t="shared" si="219"/>
        <v>1.9751499876472779E-2</v>
      </c>
      <c r="E6089" s="6">
        <f t="shared" si="212"/>
        <v>1.5977779630586133E-2</v>
      </c>
      <c r="F6089" s="17">
        <f t="shared" si="215"/>
        <v>-2.539912036447239E-2</v>
      </c>
      <c r="G6089" s="17">
        <f t="shared" si="216"/>
        <v>-2.4017596467398483E-2</v>
      </c>
      <c r="H6089">
        <f t="shared" si="213"/>
        <v>2.4653986667681321E-4</v>
      </c>
      <c r="I6089">
        <f t="shared" si="214"/>
        <v>1.570158803041314E-2</v>
      </c>
      <c r="J6089" s="19">
        <f>AVERAGE(D5845:D6088)-I6089*_xlfn.NORM.S.INV(0.95)</f>
        <v>-2.4982918920832344E-2</v>
      </c>
      <c r="K6089" s="26">
        <f t="shared" si="217"/>
        <v>0</v>
      </c>
      <c r="L6089" s="4">
        <f>0.94*L6088+(1-0.94)*D6088^2</f>
        <v>2.4653986667681321E-4</v>
      </c>
      <c r="M6089" s="4">
        <f t="shared" si="218"/>
        <v>1.570158803041314E-2</v>
      </c>
      <c r="N6089" s="4">
        <f>D6089/M6089</f>
        <v>1.257930079315237</v>
      </c>
      <c r="O6089" s="18">
        <f>AVERAGE(D5845:D6088)-M6089*_xlfn.PERCENTILE.EXC(N5845:N6088,0.95)</f>
        <v>-2.3492494573952308E-2</v>
      </c>
      <c r="P6089" s="4">
        <f>LN(C6089/C6088)</f>
        <v>1.0354818618662467E-2</v>
      </c>
      <c r="Q6089">
        <f>$Y$3*D6089+$Y$4*P6089</f>
        <v>1.2325537124827269E-2</v>
      </c>
    </row>
    <row r="6090" spans="1:17" x14ac:dyDescent="0.25">
      <c r="A6090" s="5">
        <v>41698</v>
      </c>
      <c r="B6090">
        <v>16.554296000000001</v>
      </c>
      <c r="C6090">
        <v>32.441096999999999</v>
      </c>
      <c r="D6090" s="10">
        <f t="shared" si="219"/>
        <v>-2.7136155062295608E-3</v>
      </c>
      <c r="E6090" s="6">
        <f t="shared" si="212"/>
        <v>1.5913237386627886E-2</v>
      </c>
      <c r="F6090" s="17">
        <f t="shared" si="215"/>
        <v>-2.5414237009391414E-2</v>
      </c>
      <c r="G6090" s="17">
        <f t="shared" si="216"/>
        <v>-2.4017596467398483E-2</v>
      </c>
      <c r="H6090">
        <f t="shared" si="213"/>
        <v>2.5515477951842269E-4</v>
      </c>
      <c r="I6090">
        <f t="shared" si="214"/>
        <v>1.5973565022199106E-2</v>
      </c>
      <c r="J6090" s="19">
        <f>AVERAGE(D5846:D6089)-I6090*_xlfn.NORM.S.INV(0.95)</f>
        <v>-2.5407304595499832E-2</v>
      </c>
      <c r="K6090" s="26">
        <f t="shared" si="217"/>
        <v>0</v>
      </c>
      <c r="L6090" s="4">
        <f>0.94*L6089+(1-0.94)*D6089^2</f>
        <v>2.5515477951842269E-4</v>
      </c>
      <c r="M6090" s="4">
        <f t="shared" si="218"/>
        <v>1.5973565022199106E-2</v>
      </c>
      <c r="N6090" s="4">
        <f>D6090/M6090</f>
        <v>-0.16988164523438196</v>
      </c>
      <c r="O6090" s="18">
        <f>AVERAGE(D5846:D6089)-M6090*_xlfn.PERCENTILE.EXC(N5846:N6089,0.95)</f>
        <v>-2.389106367964831E-2</v>
      </c>
      <c r="P6090" s="4">
        <f>LN(C6090/C6089)</f>
        <v>1.1815774876307982E-2</v>
      </c>
      <c r="Q6090">
        <f>$Y$3*D6090+$Y$4*P6090</f>
        <v>8.7685992060296831E-3</v>
      </c>
    </row>
    <row r="6091" spans="1:17" x14ac:dyDescent="0.25">
      <c r="A6091" s="5">
        <v>41701</v>
      </c>
      <c r="B6091">
        <v>16.602112000000002</v>
      </c>
      <c r="C6091">
        <v>31.992280999999998</v>
      </c>
      <c r="D6091" s="10">
        <f t="shared" si="219"/>
        <v>2.8842710071919331E-3</v>
      </c>
      <c r="E6091" s="6">
        <f t="shared" si="212"/>
        <v>1.5913551705165799E-2</v>
      </c>
      <c r="F6091" s="17">
        <f t="shared" si="215"/>
        <v>-2.5229872359080547E-2</v>
      </c>
      <c r="G6091" s="17">
        <f t="shared" si="216"/>
        <v>-2.4017596467398483E-2</v>
      </c>
      <c r="H6091">
        <f t="shared" si="213"/>
        <v>2.4028731529425628E-4</v>
      </c>
      <c r="I6091">
        <f t="shared" si="214"/>
        <v>1.5501203672433192E-2</v>
      </c>
      <c r="J6091" s="19">
        <f>AVERAGE(D5847:D6090)-I6091*_xlfn.NORM.S.INV(0.95)</f>
        <v>-2.4552137209861116E-2</v>
      </c>
      <c r="K6091" s="26">
        <f t="shared" si="217"/>
        <v>0</v>
      </c>
      <c r="L6091" s="4">
        <f>0.94*L6090+(1-0.94)*D6090^2</f>
        <v>2.4028731529425628E-4</v>
      </c>
      <c r="M6091" s="4">
        <f t="shared" si="218"/>
        <v>1.5501203672433192E-2</v>
      </c>
      <c r="N6091" s="4">
        <f>D6091/M6091</f>
        <v>0.18606755114902604</v>
      </c>
      <c r="O6091" s="18">
        <f>AVERAGE(D5847:D6090)-M6091*_xlfn.PERCENTILE.EXC(N5847:N6090,0.95)</f>
        <v>-2.3080733724137849E-2</v>
      </c>
      <c r="P6091" s="4">
        <f>LN(C6091/C6090)</f>
        <v>-1.3931389999852599E-2</v>
      </c>
      <c r="Q6091">
        <f>$Y$3*D6091+$Y$4*P6091</f>
        <v>-1.0404726337356628E-2</v>
      </c>
    </row>
    <row r="6092" spans="1:17" x14ac:dyDescent="0.25">
      <c r="A6092" s="5">
        <v>41702</v>
      </c>
      <c r="B6092">
        <v>16.711575</v>
      </c>
      <c r="C6092">
        <v>32.525772000000003</v>
      </c>
      <c r="D6092" s="10">
        <f t="shared" si="219"/>
        <v>6.5716769174999756E-3</v>
      </c>
      <c r="E6092" s="6">
        <f t="shared" si="212"/>
        <v>1.5907892516237473E-2</v>
      </c>
      <c r="F6092" s="17">
        <f t="shared" si="215"/>
        <v>-2.5217803407075828E-2</v>
      </c>
      <c r="G6092" s="17">
        <f t="shared" si="216"/>
        <v>-2.4017596467398483E-2</v>
      </c>
      <c r="H6092">
        <f t="shared" si="213"/>
        <v>2.2636921753117656E-4</v>
      </c>
      <c r="I6092">
        <f t="shared" si="214"/>
        <v>1.5045571359412594E-2</v>
      </c>
      <c r="J6092" s="19">
        <f>AVERAGE(D5848:D6091)-I6092*_xlfn.NORM.S.INV(0.95)</f>
        <v>-2.3790102787241078E-2</v>
      </c>
      <c r="K6092" s="26">
        <f t="shared" si="217"/>
        <v>0</v>
      </c>
      <c r="L6092" s="4">
        <f>0.94*L6091+(1-0.94)*D6091^2</f>
        <v>2.2636921753117656E-4</v>
      </c>
      <c r="M6092" s="4">
        <f t="shared" si="218"/>
        <v>1.5045571359412594E-2</v>
      </c>
      <c r="N6092" s="4">
        <f>D6092/M6092</f>
        <v>0.43678480268472475</v>
      </c>
      <c r="O6092" s="18">
        <f>AVERAGE(D5848:D6091)-M6092*_xlfn.PERCENTILE.EXC(N5848:N6091,0.95)</f>
        <v>-2.2361948779929534E-2</v>
      </c>
      <c r="P6092" s="4">
        <f>LN(C6092/C6091)</f>
        <v>1.6538104753089377E-2</v>
      </c>
      <c r="Q6092">
        <f>$Y$3*D6092+$Y$4*P6092</f>
        <v>1.4447896174435409E-2</v>
      </c>
    </row>
    <row r="6093" spans="1:17" x14ac:dyDescent="0.25">
      <c r="A6093" s="5">
        <v>41703</v>
      </c>
      <c r="B6093">
        <v>16.746818999999999</v>
      </c>
      <c r="C6093">
        <v>32.271720999999999</v>
      </c>
      <c r="D6093" s="10">
        <f t="shared" si="219"/>
        <v>2.1067366852934081E-3</v>
      </c>
      <c r="E6093" s="6">
        <f t="shared" si="212"/>
        <v>1.5830070329202962E-2</v>
      </c>
      <c r="F6093" s="17">
        <f t="shared" si="215"/>
        <v>-2.5221078438697045E-2</v>
      </c>
      <c r="G6093" s="17">
        <f t="shared" si="216"/>
        <v>-2.4017596467398483E-2</v>
      </c>
      <c r="H6093">
        <f t="shared" si="213"/>
        <v>2.1537828072978608E-4</v>
      </c>
      <c r="I6093">
        <f t="shared" si="214"/>
        <v>1.4675771895535379E-2</v>
      </c>
      <c r="J6093" s="19">
        <f>AVERAGE(D5849:D6092)-I6093*_xlfn.NORM.S.INV(0.95)</f>
        <v>-2.3194420366893509E-2</v>
      </c>
      <c r="K6093" s="26">
        <f t="shared" si="217"/>
        <v>0</v>
      </c>
      <c r="L6093" s="4">
        <f>0.94*L6092+(1-0.94)*D6092^2</f>
        <v>2.1537828072978608E-4</v>
      </c>
      <c r="M6093" s="4">
        <f t="shared" si="218"/>
        <v>1.4675771895535379E-2</v>
      </c>
      <c r="N6093" s="4">
        <f>D6093/M6093</f>
        <v>0.14355201895270078</v>
      </c>
      <c r="O6093" s="18">
        <f>AVERAGE(D5849:D6092)-M6093*_xlfn.PERCENTILE.EXC(N5849:N6092,0.95)</f>
        <v>-2.1801368422084064E-2</v>
      </c>
      <c r="P6093" s="4">
        <f>LN(C6093/C6092)</f>
        <v>-7.8414237956536386E-3</v>
      </c>
      <c r="Q6093">
        <f>$Y$3*D6093+$Y$4*P6093</f>
        <v>-5.7550463370371245E-3</v>
      </c>
    </row>
    <row r="6094" spans="1:17" x14ac:dyDescent="0.25">
      <c r="A6094" s="5">
        <v>41704</v>
      </c>
      <c r="B6094">
        <v>16.696166999999999</v>
      </c>
      <c r="C6094">
        <v>32.305618000000003</v>
      </c>
      <c r="D6094" s="10">
        <f t="shared" si="219"/>
        <v>-3.0291576673822421E-3</v>
      </c>
      <c r="E6094" s="6">
        <f t="shared" si="212"/>
        <v>1.5744000583581549E-2</v>
      </c>
      <c r="F6094" s="17">
        <f t="shared" si="215"/>
        <v>-2.5188848412708898E-2</v>
      </c>
      <c r="G6094" s="17">
        <f t="shared" si="216"/>
        <v>-2.4017596467398483E-2</v>
      </c>
      <c r="H6094">
        <f t="shared" si="213"/>
        <v>2.0272188425366858E-4</v>
      </c>
      <c r="I6094">
        <f t="shared" si="214"/>
        <v>1.4238043554283313E-2</v>
      </c>
      <c r="J6094" s="19">
        <f>AVERAGE(D5850:D6093)-I6094*_xlfn.NORM.S.INV(0.95)</f>
        <v>-2.257019739777846E-2</v>
      </c>
      <c r="K6094" s="26">
        <f t="shared" si="217"/>
        <v>0</v>
      </c>
      <c r="L6094" s="4">
        <f>0.94*L6093+(1-0.94)*D6093^2</f>
        <v>2.0272188425366858E-4</v>
      </c>
      <c r="M6094" s="4">
        <f t="shared" si="218"/>
        <v>1.4238043554283313E-2</v>
      </c>
      <c r="N6094" s="4">
        <f>D6094/M6094</f>
        <v>-0.21275097634260032</v>
      </c>
      <c r="O6094" s="18">
        <f>AVERAGE(D5850:D6093)-M6094*_xlfn.PERCENTILE.EXC(N5850:N6093,0.95)</f>
        <v>-2.1218695452616048E-2</v>
      </c>
      <c r="P6094" s="4">
        <f>LN(C6094/C6093)</f>
        <v>1.0498110835186806E-3</v>
      </c>
      <c r="Q6094">
        <f>$Y$3*D6094+$Y$4*P6094</f>
        <v>1.943495665296946E-4</v>
      </c>
    </row>
    <row r="6095" spans="1:17" x14ac:dyDescent="0.25">
      <c r="A6095" s="5">
        <v>41705</v>
      </c>
      <c r="B6095">
        <v>16.686411</v>
      </c>
      <c r="C6095">
        <v>32.093902999999997</v>
      </c>
      <c r="D6095" s="10">
        <f t="shared" si="219"/>
        <v>-5.8449651658120478E-4</v>
      </c>
      <c r="E6095" s="6">
        <f t="shared" si="212"/>
        <v>1.5742690838112181E-2</v>
      </c>
      <c r="F6095" s="17">
        <f t="shared" si="215"/>
        <v>-2.516960899417332E-2</v>
      </c>
      <c r="G6095" s="17">
        <f t="shared" si="216"/>
        <v>-2.4017596467398483E-2</v>
      </c>
      <c r="H6095">
        <f t="shared" si="213"/>
        <v>1.9110911896888009E-4</v>
      </c>
      <c r="I6095">
        <f t="shared" si="214"/>
        <v>1.382422218314217E-2</v>
      </c>
      <c r="J6095" s="19">
        <f>AVERAGE(D5851:D6094)-I6095*_xlfn.NORM.S.INV(0.95)</f>
        <v>-2.2011854529267513E-2</v>
      </c>
      <c r="K6095" s="26">
        <f t="shared" si="217"/>
        <v>0</v>
      </c>
      <c r="L6095" s="4">
        <f>0.94*L6094+(1-0.94)*D6094^2</f>
        <v>1.9110911896888009E-4</v>
      </c>
      <c r="M6095" s="4">
        <f t="shared" si="218"/>
        <v>1.382422218314217E-2</v>
      </c>
      <c r="N6095" s="4">
        <f>D6095/M6095</f>
        <v>-4.2280607822837518E-2</v>
      </c>
      <c r="O6095" s="18">
        <f>AVERAGE(D5851:D6094)-M6095*_xlfn.PERCENTILE.EXC(N5851:N6094,0.95)</f>
        <v>-2.0699633289063948E-2</v>
      </c>
      <c r="P6095" s="4">
        <f>LN(C6095/C6094)</f>
        <v>-6.5750725919409081E-3</v>
      </c>
      <c r="Q6095">
        <f>$Y$3*D6095+$Y$4*P6095</f>
        <v>-5.3186993245719818E-3</v>
      </c>
    </row>
    <row r="6096" spans="1:17" x14ac:dyDescent="0.25">
      <c r="A6096" s="5">
        <v>41708</v>
      </c>
      <c r="B6096">
        <v>16.701515000000001</v>
      </c>
      <c r="C6096">
        <v>32.026169000000003</v>
      </c>
      <c r="D6096" s="10">
        <f t="shared" si="219"/>
        <v>9.0475826682554221E-4</v>
      </c>
      <c r="E6096" s="6">
        <f t="shared" si="212"/>
        <v>1.5737905133576799E-2</v>
      </c>
      <c r="F6096" s="17">
        <f t="shared" si="215"/>
        <v>-2.5158772669794813E-2</v>
      </c>
      <c r="G6096" s="17">
        <f t="shared" si="216"/>
        <v>-2.4017596467398483E-2</v>
      </c>
      <c r="H6096">
        <f t="shared" si="213"/>
        <v>1.7966307000142102E-4</v>
      </c>
      <c r="I6096">
        <f t="shared" si="214"/>
        <v>1.3403845343834023E-2</v>
      </c>
      <c r="J6096" s="19">
        <f>AVERAGE(D5852:D6095)-I6096*_xlfn.NORM.S.INV(0.95)</f>
        <v>-2.1311714175652276E-2</v>
      </c>
      <c r="K6096" s="26">
        <f t="shared" si="217"/>
        <v>0</v>
      </c>
      <c r="L6096" s="4">
        <f>0.94*L6095+(1-0.94)*D6095^2</f>
        <v>1.7966307000142102E-4</v>
      </c>
      <c r="M6096" s="4">
        <f t="shared" si="218"/>
        <v>1.3403845343834023E-2</v>
      </c>
      <c r="N6096" s="4">
        <f>D6096/M6096</f>
        <v>6.7499903469249223E-2</v>
      </c>
      <c r="O6096" s="18">
        <f>AVERAGE(D5852:D6095)-M6096*_xlfn.PERCENTILE.EXC(N5852:N6095,0.95)</f>
        <v>-2.0039395897808683E-2</v>
      </c>
      <c r="P6096" s="4">
        <f>LN(C6096/C6095)</f>
        <v>-2.1127245519877956E-3</v>
      </c>
      <c r="Q6096">
        <f>$Y$3*D6096+$Y$4*P6096</f>
        <v>-1.4798831189417299E-3</v>
      </c>
    </row>
    <row r="6097" spans="1:17" x14ac:dyDescent="0.25">
      <c r="A6097" s="5">
        <v>41709</v>
      </c>
      <c r="B6097">
        <v>16.864155</v>
      </c>
      <c r="C6097">
        <v>32.195515</v>
      </c>
      <c r="D6097" s="10">
        <f t="shared" si="219"/>
        <v>9.6909296222801034E-3</v>
      </c>
      <c r="E6097" s="6">
        <f t="shared" si="212"/>
        <v>1.5748188786735427E-2</v>
      </c>
      <c r="F6097" s="17">
        <f t="shared" si="215"/>
        <v>-2.5125403343484808E-2</v>
      </c>
      <c r="G6097" s="17">
        <f t="shared" si="216"/>
        <v>-2.4017596467398483E-2</v>
      </c>
      <c r="H6097">
        <f t="shared" si="213"/>
        <v>1.6893240105261909E-4</v>
      </c>
      <c r="I6097">
        <f t="shared" si="214"/>
        <v>1.2997399780441437E-2</v>
      </c>
      <c r="J6097" s="19">
        <f>AVERAGE(D5853:D6096)-I6097*_xlfn.NORM.S.INV(0.95)</f>
        <v>-2.0617673173700182E-2</v>
      </c>
      <c r="K6097" s="26">
        <f t="shared" si="217"/>
        <v>0</v>
      </c>
      <c r="L6097" s="4">
        <f>0.94*L6096+(1-0.94)*D6096^2</f>
        <v>1.6893240105261909E-4</v>
      </c>
      <c r="M6097" s="4">
        <f t="shared" si="218"/>
        <v>1.2997399780441437E-2</v>
      </c>
      <c r="N6097" s="4">
        <f>D6097/M6097</f>
        <v>0.74560525843508108</v>
      </c>
      <c r="O6097" s="18">
        <f>AVERAGE(D5853:D6096)-M6097*_xlfn.PERCENTILE.EXC(N5853:N6096,0.95)</f>
        <v>-1.9383935475234187E-2</v>
      </c>
      <c r="P6097" s="4">
        <f>LN(C6097/C6096)</f>
        <v>5.2738072860909237E-3</v>
      </c>
      <c r="Q6097">
        <f>$Y$3*D6097+$Y$4*P6097</f>
        <v>6.2001880468181862E-3</v>
      </c>
    </row>
    <row r="6098" spans="1:17" x14ac:dyDescent="0.25">
      <c r="A6098" s="5">
        <v>41710</v>
      </c>
      <c r="B6098">
        <v>16.880516</v>
      </c>
      <c r="C6098">
        <v>32.407215000000001</v>
      </c>
      <c r="D6098" s="10">
        <f t="shared" si="219"/>
        <v>9.6969392779261746E-4</v>
      </c>
      <c r="E6098" s="6">
        <f t="shared" si="212"/>
        <v>1.5699559171823644E-2</v>
      </c>
      <c r="F6098" s="17">
        <f t="shared" si="215"/>
        <v>-2.5108490117465125E-2</v>
      </c>
      <c r="G6098" s="17">
        <f t="shared" si="216"/>
        <v>-2.4017596467398483E-2</v>
      </c>
      <c r="H6098">
        <f t="shared" si="213"/>
        <v>1.6443130400610109E-4</v>
      </c>
      <c r="I6098">
        <f t="shared" si="214"/>
        <v>1.2823077010066698E-2</v>
      </c>
      <c r="J6098" s="19">
        <f>AVERAGE(D5854:D6097)-I6098*_xlfn.NORM.S.INV(0.95)</f>
        <v>-2.0297109402373104E-2</v>
      </c>
      <c r="K6098" s="26">
        <f t="shared" si="217"/>
        <v>0</v>
      </c>
      <c r="L6098" s="4">
        <f>0.94*L6097+(1-0.94)*D6097^2</f>
        <v>1.6443130400610109E-4</v>
      </c>
      <c r="M6098" s="4">
        <f t="shared" si="218"/>
        <v>1.2823077010066698E-2</v>
      </c>
      <c r="N6098" s="4">
        <f>D6098/M6098</f>
        <v>7.562100165438948E-2</v>
      </c>
      <c r="O6098" s="18">
        <f>AVERAGE(D5854:D6097)-M6098*_xlfn.PERCENTILE.EXC(N5854:N6097,0.95)</f>
        <v>-1.9079918750019822E-2</v>
      </c>
      <c r="P6098" s="4">
        <f>LN(C6098/C6097)</f>
        <v>6.5539260578824114E-3</v>
      </c>
      <c r="Q6098">
        <f>$Y$3*D6098+$Y$4*P6098</f>
        <v>5.3827732540836244E-3</v>
      </c>
    </row>
    <row r="6099" spans="1:17" x14ac:dyDescent="0.25">
      <c r="A6099" s="5">
        <v>41711</v>
      </c>
      <c r="B6099">
        <v>16.693024000000001</v>
      </c>
      <c r="C6099">
        <v>32.085453000000001</v>
      </c>
      <c r="D6099" s="10">
        <f t="shared" si="219"/>
        <v>-1.116914982036967E-2</v>
      </c>
      <c r="E6099" s="6">
        <f t="shared" si="212"/>
        <v>1.5716780614726485E-2</v>
      </c>
      <c r="F6099" s="17">
        <f t="shared" si="215"/>
        <v>-2.5106797977532909E-2</v>
      </c>
      <c r="G6099" s="17">
        <f t="shared" si="216"/>
        <v>-2.4017596467398483E-2</v>
      </c>
      <c r="H6099">
        <f t="shared" si="213"/>
        <v>1.5462184414455089E-4</v>
      </c>
      <c r="I6099">
        <f t="shared" si="214"/>
        <v>1.2434703218997666E-2</v>
      </c>
      <c r="J6099" s="19">
        <f>AVERAGE(D5855:D6098)-I6099*_xlfn.NORM.S.INV(0.95)</f>
        <v>-1.9736587822052995E-2</v>
      </c>
      <c r="K6099" s="26">
        <f t="shared" si="217"/>
        <v>0</v>
      </c>
      <c r="L6099" s="4">
        <f>0.94*L6098+(1-0.94)*D6098^2</f>
        <v>1.5462184414455089E-4</v>
      </c>
      <c r="M6099" s="4">
        <f t="shared" si="218"/>
        <v>1.2434703218997666E-2</v>
      </c>
      <c r="N6099" s="4">
        <f>D6099/M6099</f>
        <v>-0.89822407689678585</v>
      </c>
      <c r="O6099" s="18">
        <f>AVERAGE(D5855:D6098)-M6099*_xlfn.PERCENTILE.EXC(N5855:N6098,0.95)</f>
        <v>-1.8556262342367486E-2</v>
      </c>
      <c r="P6099" s="4">
        <f>LN(C6099/C6098)</f>
        <v>-9.9783333429151536E-3</v>
      </c>
      <c r="Q6099">
        <f>$Y$3*D6099+$Y$4*P6099</f>
        <v>-1.0228077269007678E-2</v>
      </c>
    </row>
    <row r="6100" spans="1:17" x14ac:dyDescent="0.25">
      <c r="A6100" s="5">
        <v>41712</v>
      </c>
      <c r="B6100">
        <v>16.505533</v>
      </c>
      <c r="C6100">
        <v>31.924547</v>
      </c>
      <c r="D6100" s="10">
        <f t="shared" si="219"/>
        <v>-1.1295249572394609E-2</v>
      </c>
      <c r="E6100" s="6">
        <f t="shared" si="212"/>
        <v>1.5730787769024434E-2</v>
      </c>
      <c r="F6100" s="17">
        <f t="shared" si="215"/>
        <v>-2.5195690833910885E-2</v>
      </c>
      <c r="G6100" s="17">
        <f t="shared" si="216"/>
        <v>-2.4017596467398483E-2</v>
      </c>
      <c r="H6100">
        <f t="shared" si="213"/>
        <v>1.5282952795846966E-4</v>
      </c>
      <c r="I6100">
        <f t="shared" si="214"/>
        <v>1.2362424032465059E-2</v>
      </c>
      <c r="J6100" s="19">
        <f>AVERAGE(D5856:D6099)-I6100*_xlfn.NORM.S.INV(0.95)</f>
        <v>-1.9678265243489635E-2</v>
      </c>
      <c r="K6100" s="26">
        <f t="shared" si="217"/>
        <v>0</v>
      </c>
      <c r="L6100" s="4">
        <f>0.94*L6099+(1-0.94)*D6099^2</f>
        <v>1.5282952795846966E-4</v>
      </c>
      <c r="M6100" s="4">
        <f t="shared" si="218"/>
        <v>1.2362424032465059E-2</v>
      </c>
      <c r="N6100" s="4">
        <f>D6100/M6100</f>
        <v>-0.91367595406305968</v>
      </c>
      <c r="O6100" s="18">
        <f>AVERAGE(D5856:D6099)-M6100*_xlfn.PERCENTILE.EXC(N5856:N6099,0.95)</f>
        <v>-1.8504800640498392E-2</v>
      </c>
      <c r="P6100" s="4">
        <f>LN(C6100/C6099)</f>
        <v>-5.0275375386134588E-3</v>
      </c>
      <c r="Q6100">
        <f>$Y$3*D6100+$Y$4*P6100</f>
        <v>-6.3420331309820659E-3</v>
      </c>
    </row>
    <row r="6101" spans="1:17" x14ac:dyDescent="0.25">
      <c r="A6101" s="5">
        <v>41715</v>
      </c>
      <c r="B6101">
        <v>16.570021000000001</v>
      </c>
      <c r="C6101">
        <v>32.220920999999997</v>
      </c>
      <c r="D6101" s="10">
        <f t="shared" si="219"/>
        <v>3.8994407600900088E-3</v>
      </c>
      <c r="E6101" s="6">
        <f t="shared" si="212"/>
        <v>1.5677182156326876E-2</v>
      </c>
      <c r="F6101" s="17">
        <f t="shared" si="215"/>
        <v>-2.5243393774028216E-2</v>
      </c>
      <c r="G6101" s="17">
        <f t="shared" si="216"/>
        <v>-2.4017596467398483E-2</v>
      </c>
      <c r="H6101">
        <f t="shared" si="213"/>
        <v>1.5131471605512231E-4</v>
      </c>
      <c r="I6101">
        <f t="shared" si="214"/>
        <v>1.2301004676656388E-2</v>
      </c>
      <c r="J6101" s="19">
        <f>AVERAGE(D5857:D6100)-I6101*_xlfn.NORM.S.INV(0.95)</f>
        <v>-1.96019026148898E-2</v>
      </c>
      <c r="K6101" s="26">
        <f t="shared" si="217"/>
        <v>0</v>
      </c>
      <c r="L6101" s="4">
        <f>0.94*L6100+(1-0.94)*D6100^2</f>
        <v>1.5131471605512231E-4</v>
      </c>
      <c r="M6101" s="4">
        <f t="shared" si="218"/>
        <v>1.2301004676656388E-2</v>
      </c>
      <c r="N6101" s="4">
        <f>D6101/M6101</f>
        <v>0.31700181103824604</v>
      </c>
      <c r="O6101" s="18">
        <f>AVERAGE(D5857:D6100)-M6101*_xlfn.PERCENTILE.EXC(N5857:N6100,0.95)</f>
        <v>-1.8434268052980367E-2</v>
      </c>
      <c r="P6101" s="4">
        <f>LN(C6101/C6100)</f>
        <v>9.2407497589991842E-3</v>
      </c>
      <c r="Q6101">
        <f>$Y$3*D6101+$Y$4*P6101</f>
        <v>8.1205439967205334E-3</v>
      </c>
    </row>
    <row r="6102" spans="1:17" x14ac:dyDescent="0.25">
      <c r="A6102" s="5">
        <v>41716</v>
      </c>
      <c r="B6102">
        <v>16.716615999999998</v>
      </c>
      <c r="C6102">
        <v>33.491135</v>
      </c>
      <c r="D6102" s="10">
        <f t="shared" si="219"/>
        <v>8.8080960396613017E-3</v>
      </c>
      <c r="E6102" s="6">
        <f t="shared" si="212"/>
        <v>1.5623104125817121E-2</v>
      </c>
      <c r="F6102" s="17">
        <f t="shared" si="215"/>
        <v>-2.5057917750028282E-2</v>
      </c>
      <c r="G6102" s="17">
        <f t="shared" si="216"/>
        <v>-2.4017596467398483E-2</v>
      </c>
      <c r="H6102">
        <f t="shared" si="213"/>
        <v>1.4314817138630205E-4</v>
      </c>
      <c r="I6102">
        <f t="shared" si="214"/>
        <v>1.1964454495976908E-2</v>
      </c>
      <c r="J6102" s="19">
        <f>AVERAGE(D5858:D6101)-I6102*_xlfn.NORM.S.INV(0.95)</f>
        <v>-1.8951024192018585E-2</v>
      </c>
      <c r="K6102" s="26">
        <f t="shared" si="217"/>
        <v>0</v>
      </c>
      <c r="L6102" s="4">
        <f>0.94*L6101+(1-0.94)*D6101^2</f>
        <v>1.4314817138630205E-4</v>
      </c>
      <c r="M6102" s="4">
        <f t="shared" si="218"/>
        <v>1.1964454495976908E-2</v>
      </c>
      <c r="N6102" s="4">
        <f>D6102/M6102</f>
        <v>0.73618868646481594</v>
      </c>
      <c r="O6102" s="18">
        <f>AVERAGE(D5858:D6101)-M6102*_xlfn.PERCENTILE.EXC(N5858:N6101,0.95)</f>
        <v>-1.7815335607946552E-2</v>
      </c>
      <c r="P6102" s="4">
        <f>LN(C6102/C6101)</f>
        <v>3.8664814875207766E-2</v>
      </c>
      <c r="Q6102">
        <f>$Y$3*D6102+$Y$4*P6102</f>
        <v>3.2403116012786004E-2</v>
      </c>
    </row>
    <row r="6103" spans="1:17" x14ac:dyDescent="0.25">
      <c r="A6103" s="5">
        <v>41717</v>
      </c>
      <c r="B6103">
        <v>16.712215</v>
      </c>
      <c r="C6103">
        <v>33.254035999999999</v>
      </c>
      <c r="D6103" s="10">
        <f t="shared" si="219"/>
        <v>-2.6330564927172615E-4</v>
      </c>
      <c r="E6103" s="6">
        <f t="shared" si="212"/>
        <v>1.5484382976741571E-2</v>
      </c>
      <c r="F6103" s="17">
        <f t="shared" si="215"/>
        <v>-2.4846568446210467E-2</v>
      </c>
      <c r="G6103" s="17">
        <f t="shared" si="216"/>
        <v>-2.4017596467398483E-2</v>
      </c>
      <c r="H6103">
        <f t="shared" si="213"/>
        <v>1.3921423445375776E-4</v>
      </c>
      <c r="I6103">
        <f t="shared" si="214"/>
        <v>1.1798908189055365E-2</v>
      </c>
      <c r="J6103" s="19">
        <f>AVERAGE(D5859:D6102)-I6103*_xlfn.NORM.S.INV(0.95)</f>
        <v>-1.8556325889454814E-2</v>
      </c>
      <c r="K6103" s="26">
        <f t="shared" si="217"/>
        <v>0</v>
      </c>
      <c r="L6103" s="4">
        <f>0.94*L6102+(1-0.94)*D6102^2</f>
        <v>1.3921423445375776E-4</v>
      </c>
      <c r="M6103" s="4">
        <f t="shared" si="218"/>
        <v>1.1798908189055365E-2</v>
      </c>
      <c r="N6103" s="4">
        <f>D6103/M6103</f>
        <v>-2.2316102901450471E-2</v>
      </c>
      <c r="O6103" s="18">
        <f>AVERAGE(D5859:D6102)-M6103*_xlfn.PERCENTILE.EXC(N5859:N6102,0.95)</f>
        <v>-1.7436351273033314E-2</v>
      </c>
      <c r="P6103" s="4">
        <f>LN(C6103/C6102)</f>
        <v>-7.1046337513479786E-3</v>
      </c>
      <c r="Q6103">
        <f>$Y$3*D6103+$Y$4*P6103</f>
        <v>-5.6698365577855384E-3</v>
      </c>
    </row>
    <row r="6104" spans="1:17" x14ac:dyDescent="0.25">
      <c r="A6104" s="5">
        <v>41718</v>
      </c>
      <c r="B6104">
        <v>16.631681</v>
      </c>
      <c r="C6104">
        <v>34.151637999999998</v>
      </c>
      <c r="D6104" s="10">
        <f t="shared" si="219"/>
        <v>-4.8305187010962043E-3</v>
      </c>
      <c r="E6104" s="6">
        <f t="shared" si="212"/>
        <v>1.5488672259020375E-2</v>
      </c>
      <c r="F6104" s="17">
        <f t="shared" si="215"/>
        <v>-2.4490148102593031E-2</v>
      </c>
      <c r="G6104" s="17">
        <f t="shared" si="216"/>
        <v>-2.3327442761739044E-2</v>
      </c>
      <c r="H6104">
        <f t="shared" si="213"/>
        <v>1.308655401784286E-4</v>
      </c>
      <c r="I6104">
        <f t="shared" si="214"/>
        <v>1.1439647729647473E-2</v>
      </c>
      <c r="J6104" s="19">
        <f>AVERAGE(D5860:D6103)-I6104*_xlfn.NORM.S.INV(0.95)</f>
        <v>-1.7837150661351848E-2</v>
      </c>
      <c r="K6104" s="26">
        <f t="shared" si="217"/>
        <v>0</v>
      </c>
      <c r="L6104" s="4">
        <f>0.94*L6103+(1-0.94)*D6103^2</f>
        <v>1.308655401784286E-4</v>
      </c>
      <c r="M6104" s="4">
        <f t="shared" si="218"/>
        <v>1.1439647729647473E-2</v>
      </c>
      <c r="N6104" s="4">
        <f>D6104/M6104</f>
        <v>-0.42226114083716304</v>
      </c>
      <c r="O6104" s="18">
        <f>AVERAGE(D5860:D6103)-M6104*_xlfn.PERCENTILE.EXC(N5860:N6103,0.95)</f>
        <v>-1.6751277725253109E-2</v>
      </c>
      <c r="P6104" s="4">
        <f>LN(C6104/C6103)</f>
        <v>2.6634406533295726E-2</v>
      </c>
      <c r="Q6104">
        <f>$Y$3*D6104+$Y$4*P6104</f>
        <v>2.003542666442255E-2</v>
      </c>
    </row>
    <row r="6105" spans="1:17" x14ac:dyDescent="0.25">
      <c r="A6105" s="5">
        <v>41719</v>
      </c>
      <c r="B6105">
        <v>16.762865000000001</v>
      </c>
      <c r="C6105">
        <v>34.007679000000003</v>
      </c>
      <c r="D6105" s="10">
        <f t="shared" si="219"/>
        <v>7.8566526880633931E-3</v>
      </c>
      <c r="E6105" s="6">
        <f t="shared" si="212"/>
        <v>1.5492692895066074E-2</v>
      </c>
      <c r="F6105" s="17">
        <f t="shared" si="215"/>
        <v>-2.4525400239650979E-2</v>
      </c>
      <c r="G6105" s="17">
        <f t="shared" si="216"/>
        <v>-2.3327442761739044E-2</v>
      </c>
      <c r="H6105">
        <f t="shared" si="213"/>
        <v>1.244136424230213E-4</v>
      </c>
      <c r="I6105">
        <f t="shared" si="214"/>
        <v>1.1154086355368659E-2</v>
      </c>
      <c r="J6105" s="19">
        <f>AVERAGE(D5861:D6104)-I6105*_xlfn.NORM.S.INV(0.95)</f>
        <v>-1.739564089469673E-2</v>
      </c>
      <c r="K6105" s="26">
        <f t="shared" si="217"/>
        <v>0</v>
      </c>
      <c r="L6105" s="4">
        <f>0.94*L6104+(1-0.94)*D6104^2</f>
        <v>1.244136424230213E-4</v>
      </c>
      <c r="M6105" s="4">
        <f t="shared" si="218"/>
        <v>1.1154086355368659E-2</v>
      </c>
      <c r="N6105" s="4">
        <f>D6105/M6105</f>
        <v>0.70437438242369776</v>
      </c>
      <c r="O6105" s="18">
        <f>AVERAGE(D5861:D6104)-M6105*_xlfn.PERCENTILE.EXC(N5861:N6104,0.95)</f>
        <v>-1.6336873982773975E-2</v>
      </c>
      <c r="P6105" s="4">
        <f>LN(C6105/C6104)</f>
        <v>-4.2241976710276673E-3</v>
      </c>
      <c r="Q6105">
        <f>$Y$3*D6105+$Y$4*P6105</f>
        <v>-1.6905419345324202E-3</v>
      </c>
    </row>
    <row r="6106" spans="1:17" x14ac:dyDescent="0.25">
      <c r="A6106" s="5">
        <v>41722</v>
      </c>
      <c r="B6106">
        <v>16.961672</v>
      </c>
      <c r="C6106">
        <v>34.295600999999998</v>
      </c>
      <c r="D6106" s="10">
        <f t="shared" si="219"/>
        <v>1.1790187244586251E-2</v>
      </c>
      <c r="E6106" s="6">
        <f t="shared" si="212"/>
        <v>1.5492239814908495E-2</v>
      </c>
      <c r="F6106" s="17">
        <f t="shared" si="215"/>
        <v>-2.4520739492912884E-2</v>
      </c>
      <c r="G6106" s="17">
        <f t="shared" si="216"/>
        <v>-2.3327442761739044E-2</v>
      </c>
      <c r="H6106">
        <f t="shared" si="213"/>
        <v>1.2065244336529125E-4</v>
      </c>
      <c r="I6106">
        <f t="shared" si="214"/>
        <v>1.0984190610385967E-2</v>
      </c>
      <c r="J6106" s="19">
        <f>AVERAGE(D5862:D6105)-I6106*_xlfn.NORM.S.INV(0.95)</f>
        <v>-1.7104913157837812E-2</v>
      </c>
      <c r="K6106" s="26">
        <f t="shared" si="217"/>
        <v>0</v>
      </c>
      <c r="L6106" s="4">
        <f>0.94*L6105+(1-0.94)*D6105^2</f>
        <v>1.2065244336529125E-4</v>
      </c>
      <c r="M6106" s="4">
        <f t="shared" si="218"/>
        <v>1.0984190610385967E-2</v>
      </c>
      <c r="N6106" s="4">
        <f>D6106/M6106</f>
        <v>1.0733778812467241</v>
      </c>
      <c r="O6106" s="18">
        <f>AVERAGE(D5862:D6105)-M6106*_xlfn.PERCENTILE.EXC(N5862:N6105,0.95)</f>
        <v>-1.6062273070428797E-2</v>
      </c>
      <c r="P6106" s="4">
        <f>LN(C6106/C6105)</f>
        <v>8.4307431618012799E-3</v>
      </c>
      <c r="Q6106">
        <f>$Y$3*D6106+$Y$4*P6106</f>
        <v>9.1353024038067863E-3</v>
      </c>
    </row>
    <row r="6107" spans="1:17" x14ac:dyDescent="0.25">
      <c r="A6107" s="5">
        <v>41723</v>
      </c>
      <c r="B6107">
        <v>17.144119</v>
      </c>
      <c r="C6107">
        <v>34.160110000000003</v>
      </c>
      <c r="D6107" s="10">
        <f t="shared" si="219"/>
        <v>1.069898894086075E-2</v>
      </c>
      <c r="E6107" s="6">
        <f t="shared" si="212"/>
        <v>1.5486273482805941E-2</v>
      </c>
      <c r="F6107" s="17">
        <f t="shared" si="215"/>
        <v>-2.4430961146969011E-2</v>
      </c>
      <c r="G6107" s="17">
        <f t="shared" si="216"/>
        <v>-2.3327442761739044E-2</v>
      </c>
      <c r="H6107">
        <f t="shared" si="213"/>
        <v>1.2175380767911804E-4</v>
      </c>
      <c r="I6107">
        <f t="shared" si="214"/>
        <v>1.1034210786418665E-2</v>
      </c>
      <c r="J6107" s="19">
        <f>AVERAGE(D5863:D6106)-I6107*_xlfn.NORM.S.INV(0.95)</f>
        <v>-1.7098155930402571E-2</v>
      </c>
      <c r="K6107" s="26">
        <f t="shared" si="217"/>
        <v>0</v>
      </c>
      <c r="L6107" s="4">
        <f>0.94*L6106+(1-0.94)*D6106^2</f>
        <v>1.2175380767911804E-4</v>
      </c>
      <c r="M6107" s="4">
        <f t="shared" si="218"/>
        <v>1.1034210786418665E-2</v>
      </c>
      <c r="N6107" s="4">
        <f>D6107/M6107</f>
        <v>0.96961977145021372</v>
      </c>
      <c r="O6107" s="18">
        <f>AVERAGE(D5863:D6106)-M6107*_xlfn.PERCENTILE.EXC(N5863:N6106,0.95)</f>
        <v>-1.6050767833553366E-2</v>
      </c>
      <c r="P6107" s="4">
        <f>LN(C6107/C6106)</f>
        <v>-3.9585061625034192E-3</v>
      </c>
      <c r="Q6107">
        <f>$Y$3*D6107+$Y$4*P6107</f>
        <v>-8.8446373606583702E-4</v>
      </c>
    </row>
    <row r="6108" spans="1:17" x14ac:dyDescent="0.25">
      <c r="A6108" s="5">
        <v>41724</v>
      </c>
      <c r="B6108">
        <v>16.980232000000001</v>
      </c>
      <c r="C6108">
        <v>33.694369999999999</v>
      </c>
      <c r="D6108" s="10">
        <f t="shared" si="219"/>
        <v>-9.6053554281462922E-3</v>
      </c>
      <c r="E6108" s="6">
        <f t="shared" si="212"/>
        <v>1.5496711813627358E-2</v>
      </c>
      <c r="F6108" s="17">
        <f t="shared" si="215"/>
        <v>-2.4333759646026083E-2</v>
      </c>
      <c r="G6108" s="17">
        <f t="shared" si="216"/>
        <v>-2.3327442761739044E-2</v>
      </c>
      <c r="H6108">
        <f t="shared" si="213"/>
        <v>1.213166810797706E-4</v>
      </c>
      <c r="I6108">
        <f t="shared" si="214"/>
        <v>1.1014385188460162E-2</v>
      </c>
      <c r="J6108" s="19">
        <f>AVERAGE(D5864:D6107)-I6108*_xlfn.NORM.S.INV(0.95)</f>
        <v>-1.6978157965749599E-2</v>
      </c>
      <c r="K6108" s="26">
        <f t="shared" si="217"/>
        <v>0</v>
      </c>
      <c r="L6108" s="4">
        <f>0.94*L6107+(1-0.94)*D6107^2</f>
        <v>1.213166810797706E-4</v>
      </c>
      <c r="M6108" s="4">
        <f t="shared" si="218"/>
        <v>1.1014385188460162E-2</v>
      </c>
      <c r="N6108" s="4">
        <f>D6108/M6108</f>
        <v>-0.87207368035484001</v>
      </c>
      <c r="O6108" s="18">
        <f>AVERAGE(D5864:D6107)-M6108*_xlfn.PERCENTILE.EXC(N5864:N6107,0.95)</f>
        <v>-1.5932651752046962E-2</v>
      </c>
      <c r="P6108" s="4">
        <f>LN(C6108/C6107)</f>
        <v>-1.3727827968386697E-2</v>
      </c>
      <c r="Q6108">
        <f>$Y$3*D6108+$Y$4*P6108</f>
        <v>-1.2863242621357358E-2</v>
      </c>
    </row>
    <row r="6109" spans="1:17" x14ac:dyDescent="0.25">
      <c r="A6109" s="5">
        <v>41725</v>
      </c>
      <c r="B6109">
        <v>16.907254999999999</v>
      </c>
      <c r="C6109">
        <v>33.330238000000001</v>
      </c>
      <c r="D6109" s="10">
        <f t="shared" si="219"/>
        <v>-4.3070241716670742E-3</v>
      </c>
      <c r="E6109" s="6">
        <f t="shared" si="212"/>
        <v>1.5500443642661461E-2</v>
      </c>
      <c r="F6109" s="17">
        <f t="shared" si="215"/>
        <v>-2.4419342089123667E-2</v>
      </c>
      <c r="G6109" s="17">
        <f t="shared" si="216"/>
        <v>-2.3327442761739044E-2</v>
      </c>
      <c r="H6109">
        <f t="shared" si="213"/>
        <v>1.1957345138904553E-4</v>
      </c>
      <c r="I6109">
        <f t="shared" si="214"/>
        <v>1.0934964626785289E-2</v>
      </c>
      <c r="J6109" s="19">
        <f>AVERAGE(D5865:D6108)-I6109*_xlfn.NORM.S.INV(0.95)</f>
        <v>-1.6915935683610817E-2</v>
      </c>
      <c r="K6109" s="26">
        <f t="shared" si="217"/>
        <v>0</v>
      </c>
      <c r="L6109" s="4">
        <f>0.94*L6108+(1-0.94)*D6108^2</f>
        <v>1.1957345138904553E-4</v>
      </c>
      <c r="M6109" s="4">
        <f t="shared" si="218"/>
        <v>1.0934964626785289E-2</v>
      </c>
      <c r="N6109" s="4">
        <f>D6109/M6109</f>
        <v>-0.39387636985280977</v>
      </c>
      <c r="O6109" s="18">
        <f>AVERAGE(D5865:D6108)-M6109*_xlfn.PERCENTILE.EXC(N5865:N6108,0.95)</f>
        <v>-1.5877968219398606E-2</v>
      </c>
      <c r="P6109" s="4">
        <f>LN(C6109/C6108)</f>
        <v>-1.0865728079088071E-2</v>
      </c>
      <c r="Q6109">
        <f>$Y$3*D6109+$Y$4*P6109</f>
        <v>-9.4902042305945716E-3</v>
      </c>
    </row>
    <row r="6110" spans="1:17" x14ac:dyDescent="0.25">
      <c r="A6110" s="5">
        <v>41726</v>
      </c>
      <c r="B6110">
        <v>16.888373999999999</v>
      </c>
      <c r="C6110">
        <v>34.126235999999999</v>
      </c>
      <c r="D6110" s="10">
        <f t="shared" si="219"/>
        <v>-1.1173635480738165E-3</v>
      </c>
      <c r="E6110" s="6">
        <f t="shared" si="212"/>
        <v>1.5452268894134296E-2</v>
      </c>
      <c r="F6110" s="17">
        <f t="shared" si="215"/>
        <v>-2.4450529604575791E-2</v>
      </c>
      <c r="G6110" s="17">
        <f t="shared" si="216"/>
        <v>-2.3327442761739044E-2</v>
      </c>
      <c r="H6110">
        <f t="shared" si="213"/>
        <v>1.1351207173862225E-4</v>
      </c>
      <c r="I6110">
        <f t="shared" si="214"/>
        <v>1.0654204416033243E-2</v>
      </c>
      <c r="J6110" s="19">
        <f>AVERAGE(D5866:D6109)-I6110*_xlfn.NORM.S.INV(0.95)</f>
        <v>-1.6479175435581871E-2</v>
      </c>
      <c r="K6110" s="26">
        <f t="shared" si="217"/>
        <v>0</v>
      </c>
      <c r="L6110" s="4">
        <f>0.94*L6109+(1-0.94)*D6109^2</f>
        <v>1.1351207173862225E-4</v>
      </c>
      <c r="M6110" s="4">
        <f t="shared" si="218"/>
        <v>1.0654204416033243E-2</v>
      </c>
      <c r="N6110" s="4">
        <f>D6110/M6110</f>
        <v>-0.10487536229287325</v>
      </c>
      <c r="O6110" s="18">
        <f>AVERAGE(D5866:D6109)-M6110*_xlfn.PERCENTILE.EXC(N5866:N6109,0.95)</f>
        <v>-1.5467858260049346E-2</v>
      </c>
      <c r="P6110" s="4">
        <f>LN(C6110/C6109)</f>
        <v>2.3601439621198209E-2</v>
      </c>
      <c r="Q6110">
        <f>$Y$3*D6110+$Y$4*P6110</f>
        <v>1.8417289864555163E-2</v>
      </c>
    </row>
    <row r="6111" spans="1:17" x14ac:dyDescent="0.25">
      <c r="A6111" s="5">
        <v>41729</v>
      </c>
      <c r="B6111">
        <v>16.884605000000001</v>
      </c>
      <c r="C6111">
        <v>34.710540999999999</v>
      </c>
      <c r="D6111" s="10">
        <f t="shared" si="219"/>
        <v>-2.2319618388683398E-4</v>
      </c>
      <c r="E6111" s="6">
        <f t="shared" si="212"/>
        <v>1.5450237071536201E-2</v>
      </c>
      <c r="F6111" s="17">
        <f t="shared" si="215"/>
        <v>-2.4458629419105014E-2</v>
      </c>
      <c r="G6111" s="17">
        <f t="shared" si="216"/>
        <v>-2.3327442761739044E-2</v>
      </c>
      <c r="H6111">
        <f t="shared" si="213"/>
        <v>1.0677625751221875E-4</v>
      </c>
      <c r="I6111">
        <f t="shared" si="214"/>
        <v>1.0333259771834769E-2</v>
      </c>
      <c r="J6111" s="19">
        <f>AVERAGE(D5867:D6110)-I6111*_xlfn.NORM.S.INV(0.95)</f>
        <v>-1.6038608697892965E-2</v>
      </c>
      <c r="K6111" s="26">
        <f t="shared" si="217"/>
        <v>0</v>
      </c>
      <c r="L6111" s="4">
        <f>0.94*L6110+(1-0.94)*D6110^2</f>
        <v>1.0677625751221875E-4</v>
      </c>
      <c r="M6111" s="4">
        <f t="shared" si="218"/>
        <v>1.0333259771834769E-2</v>
      </c>
      <c r="N6111" s="4">
        <f>D6111/M6111</f>
        <v>-2.1599784464453018E-2</v>
      </c>
      <c r="O6111" s="18">
        <f>AVERAGE(D5867:D6110)-M6111*_xlfn.PERCENTILE.EXC(N5867:N6110,0.95)</f>
        <v>-1.5057756193245172E-2</v>
      </c>
      <c r="P6111" s="4">
        <f>LN(C6111/C6110)</f>
        <v>1.6976943409179667E-2</v>
      </c>
      <c r="Q6111">
        <f>$Y$3*D6111+$Y$4*P6111</f>
        <v>1.3369644994486713E-2</v>
      </c>
    </row>
    <row r="6112" spans="1:17" x14ac:dyDescent="0.25">
      <c r="A6112" s="5">
        <v>41730</v>
      </c>
      <c r="B6112">
        <v>17.039059000000002</v>
      </c>
      <c r="C6112">
        <v>35.074646000000001</v>
      </c>
      <c r="D6112" s="10">
        <f t="shared" si="219"/>
        <v>9.1060368522971336E-3</v>
      </c>
      <c r="E6112" s="6">
        <f t="shared" si="212"/>
        <v>1.5441402816450706E-2</v>
      </c>
      <c r="F6112" s="17">
        <f t="shared" si="215"/>
        <v>-2.4443389892183604E-2</v>
      </c>
      <c r="G6112" s="17">
        <f t="shared" si="216"/>
        <v>-2.3327442761739044E-2</v>
      </c>
      <c r="H6112">
        <f t="shared" si="213"/>
        <v>1.0037267105367571E-4</v>
      </c>
      <c r="I6112">
        <f t="shared" si="214"/>
        <v>1.0018616224493068E-2</v>
      </c>
      <c r="J6112" s="19">
        <f>AVERAGE(D5868:D6111)-I6112*_xlfn.NORM.S.INV(0.95)</f>
        <v>-1.5509168641699485E-2</v>
      </c>
      <c r="K6112" s="26">
        <f t="shared" si="217"/>
        <v>0</v>
      </c>
      <c r="L6112" s="4">
        <f>0.94*L6111+(1-0.94)*D6111^2</f>
        <v>1.0037267105367571E-4</v>
      </c>
      <c r="M6112" s="4">
        <f t="shared" si="218"/>
        <v>1.0018616224493068E-2</v>
      </c>
      <c r="N6112" s="4">
        <f>D6112/M6112</f>
        <v>0.9089116349256996</v>
      </c>
      <c r="O6112" s="18">
        <f>AVERAGE(D5868:D6111)-M6112*_xlfn.PERCENTILE.EXC(N5868:N6111,0.95)</f>
        <v>-1.4558182695939772E-2</v>
      </c>
      <c r="P6112" s="4">
        <f>LN(C6112/C6111)</f>
        <v>1.0435117240401897E-2</v>
      </c>
      <c r="Q6112">
        <f>$Y$3*D6112+$Y$4*P6112</f>
        <v>1.0156375922573147E-2</v>
      </c>
    </row>
    <row r="6113" spans="1:17" x14ac:dyDescent="0.25">
      <c r="A6113" s="5">
        <v>41731</v>
      </c>
      <c r="B6113">
        <v>17.067368999999999</v>
      </c>
      <c r="C6113">
        <v>35.015380999999998</v>
      </c>
      <c r="D6113" s="10">
        <f t="shared" si="219"/>
        <v>1.6600980027391577E-3</v>
      </c>
      <c r="E6113" s="6">
        <f t="shared" si="212"/>
        <v>1.5361423479866214E-2</v>
      </c>
      <c r="F6113" s="17">
        <f t="shared" si="215"/>
        <v>-2.434856872071537E-2</v>
      </c>
      <c r="G6113" s="17">
        <f t="shared" si="216"/>
        <v>-2.3327442761739044E-2</v>
      </c>
      <c r="H6113">
        <f t="shared" si="213"/>
        <v>9.9325505219778788E-5</v>
      </c>
      <c r="I6113">
        <f t="shared" si="214"/>
        <v>9.9662182004900332E-3</v>
      </c>
      <c r="J6113" s="19">
        <f>AVERAGE(D5869:D6112)-I6113*_xlfn.NORM.S.INV(0.95)</f>
        <v>-1.5342691446923558E-2</v>
      </c>
      <c r="K6113" s="26">
        <f t="shared" si="217"/>
        <v>0</v>
      </c>
      <c r="L6113" s="4">
        <f>0.94*L6112+(1-0.94)*D6112^2</f>
        <v>9.9325505219778788E-5</v>
      </c>
      <c r="M6113" s="4">
        <f t="shared" si="218"/>
        <v>9.9662182004900332E-3</v>
      </c>
      <c r="N6113" s="4">
        <f>D6113/M6113</f>
        <v>0.16657251219500008</v>
      </c>
      <c r="O6113" s="18">
        <f>AVERAGE(D5869:D6112)-M6113*_xlfn.PERCENTILE.EXC(N5869:N6112,0.95)</f>
        <v>-1.4396679220417674E-2</v>
      </c>
      <c r="P6113" s="4">
        <f>LN(C6113/C6112)</f>
        <v>-1.6911111797437361E-3</v>
      </c>
      <c r="Q6113">
        <f>$Y$3*D6113+$Y$4*P6113</f>
        <v>-9.8827900179164008E-4</v>
      </c>
    </row>
    <row r="6114" spans="1:17" x14ac:dyDescent="0.25">
      <c r="A6114" s="5">
        <v>41732</v>
      </c>
      <c r="B6114">
        <v>16.949086999999999</v>
      </c>
      <c r="C6114">
        <v>34.727477999999998</v>
      </c>
      <c r="D6114" s="10">
        <f t="shared" si="219"/>
        <v>-6.9544268054272445E-3</v>
      </c>
      <c r="E6114" s="6">
        <f t="shared" si="212"/>
        <v>1.5343948399434829E-2</v>
      </c>
      <c r="F6114" s="17">
        <f t="shared" si="215"/>
        <v>-2.4114217518258142E-2</v>
      </c>
      <c r="G6114" s="17">
        <f t="shared" si="216"/>
        <v>-2.2834727529937163E-2</v>
      </c>
      <c r="H6114">
        <f t="shared" si="213"/>
        <v>9.3531330429313966E-5</v>
      </c>
      <c r="I6114">
        <f t="shared" si="214"/>
        <v>9.6711597251474424E-3</v>
      </c>
      <c r="J6114" s="19">
        <f>AVERAGE(D5870:D6113)-I6114*_xlfn.NORM.S.INV(0.95)</f>
        <v>-1.4754566542998475E-2</v>
      </c>
      <c r="K6114" s="26">
        <f t="shared" si="217"/>
        <v>0</v>
      </c>
      <c r="L6114" s="4">
        <f>0.94*L6113+(1-0.94)*D6113^2</f>
        <v>9.3531330429313966E-5</v>
      </c>
      <c r="M6114" s="4">
        <f t="shared" si="218"/>
        <v>9.6711597251474424E-3</v>
      </c>
      <c r="N6114" s="4">
        <f>D6114/M6114</f>
        <v>-0.71908923056497454</v>
      </c>
      <c r="O6114" s="18">
        <f>AVERAGE(D5870:D6113)-M6114*_xlfn.PERCENTILE.EXC(N5870:N6113,0.95)</f>
        <v>-1.383656182341177E-2</v>
      </c>
      <c r="P6114" s="4">
        <f>LN(C6114/C6113)</f>
        <v>-8.2561753137618647E-3</v>
      </c>
      <c r="Q6114">
        <f>$Y$3*D6114+$Y$4*P6114</f>
        <v>-7.9831661730490003E-3</v>
      </c>
    </row>
    <row r="6115" spans="1:17" x14ac:dyDescent="0.25">
      <c r="A6115" s="5">
        <v>41733</v>
      </c>
      <c r="B6115">
        <v>16.729834</v>
      </c>
      <c r="C6115">
        <v>33.762112000000002</v>
      </c>
      <c r="D6115" s="10">
        <f t="shared" si="219"/>
        <v>-1.3020375414712309E-2</v>
      </c>
      <c r="E6115" s="6">
        <f t="shared" si="212"/>
        <v>1.4920065957110325E-2</v>
      </c>
      <c r="F6115" s="17">
        <f t="shared" si="215"/>
        <v>-2.4175881975306762E-2</v>
      </c>
      <c r="G6115" s="17">
        <f t="shared" si="216"/>
        <v>-2.2834727529937163E-2</v>
      </c>
      <c r="H6115">
        <f t="shared" si="213"/>
        <v>9.0821293735077822E-5</v>
      </c>
      <c r="I6115">
        <f t="shared" si="214"/>
        <v>9.5300206576417155E-3</v>
      </c>
      <c r="J6115" s="19">
        <f>AVERAGE(D5871:D6114)-I6115*_xlfn.NORM.S.INV(0.95)</f>
        <v>-1.461282184238458E-2</v>
      </c>
      <c r="K6115" s="26">
        <f t="shared" si="217"/>
        <v>0</v>
      </c>
      <c r="L6115" s="4">
        <f>0.94*L6114+(1-0.94)*D6114^2</f>
        <v>9.0821293735077822E-5</v>
      </c>
      <c r="M6115" s="4">
        <f t="shared" si="218"/>
        <v>9.5300206576417155E-3</v>
      </c>
      <c r="N6115" s="4">
        <f>D6115/M6115</f>
        <v>-1.3662483936246064</v>
      </c>
      <c r="O6115" s="18">
        <f>AVERAGE(D5871:D6114)-M6115*_xlfn.PERCENTILE.EXC(N5871:N6114,0.95)</f>
        <v>-1.3708214309254368E-2</v>
      </c>
      <c r="P6115" s="4">
        <f>LN(C6115/C6114)</f>
        <v>-2.8192019772784335E-2</v>
      </c>
      <c r="Q6115">
        <f>$Y$3*D6115+$Y$4*P6115</f>
        <v>-2.5010147419654127E-2</v>
      </c>
    </row>
    <row r="6116" spans="1:17" x14ac:dyDescent="0.25">
      <c r="A6116" s="5">
        <v>41736</v>
      </c>
      <c r="B6116">
        <v>16.467158999999999</v>
      </c>
      <c r="C6116">
        <v>33.702835</v>
      </c>
      <c r="D6116" s="10">
        <f t="shared" si="219"/>
        <v>-1.5825558789995996E-2</v>
      </c>
      <c r="E6116" s="6">
        <f t="shared" si="212"/>
        <v>1.4849901511127066E-2</v>
      </c>
      <c r="F6116" s="17">
        <f t="shared" si="215"/>
        <v>-2.3300205086201134E-2</v>
      </c>
      <c r="G6116" s="17">
        <f t="shared" si="216"/>
        <v>-2.1788282643616805E-2</v>
      </c>
      <c r="H6116">
        <f t="shared" si="213"/>
        <v>9.5543826667375846E-5</v>
      </c>
      <c r="I6116">
        <f t="shared" si="214"/>
        <v>9.7746522530152372E-3</v>
      </c>
      <c r="J6116" s="19">
        <f>AVERAGE(D5872:D6115)-I6116*_xlfn.NORM.S.INV(0.95)</f>
        <v>-1.4836752692854524E-2</v>
      </c>
      <c r="K6116" s="26">
        <f t="shared" si="217"/>
        <v>1</v>
      </c>
      <c r="L6116" s="4">
        <f>0.94*L6115+(1-0.94)*D6115^2</f>
        <v>9.5543826667375846E-5</v>
      </c>
      <c r="M6116" s="4">
        <f t="shared" si="218"/>
        <v>9.7746522530152372E-3</v>
      </c>
      <c r="N6116" s="4">
        <f>D6116/M6116</f>
        <v>-1.6190405940133783</v>
      </c>
      <c r="O6116" s="18">
        <f>AVERAGE(D5872:D6115)-M6116*_xlfn.PERCENTILE.EXC(N5872:N6115,0.95)</f>
        <v>-1.3908924267349949E-2</v>
      </c>
      <c r="P6116" s="4">
        <f>LN(C6116/C6115)</f>
        <v>-1.7572685635968777E-3</v>
      </c>
      <c r="Q6116">
        <f>$Y$3*D6116+$Y$4*P6116</f>
        <v>-4.7077400267230823E-3</v>
      </c>
    </row>
    <row r="6117" spans="1:17" x14ac:dyDescent="0.25">
      <c r="A6117" s="5">
        <v>41737</v>
      </c>
      <c r="B6117">
        <v>16.466217</v>
      </c>
      <c r="C6117">
        <v>33.719752999999997</v>
      </c>
      <c r="D6117" s="10">
        <f t="shared" si="219"/>
        <v>-5.7206403634688526E-5</v>
      </c>
      <c r="E6117" s="6">
        <f t="shared" si="212"/>
        <v>1.4846451318871526E-2</v>
      </c>
      <c r="F6117" s="17">
        <f t="shared" si="215"/>
        <v>-2.3138790627963281E-2</v>
      </c>
      <c r="G6117" s="17">
        <f t="shared" si="216"/>
        <v>-1.9976856484519797E-2</v>
      </c>
      <c r="H6117">
        <f t="shared" si="213"/>
        <v>1.0483809572827047E-4</v>
      </c>
      <c r="I6117">
        <f t="shared" si="214"/>
        <v>1.0239047598691514E-2</v>
      </c>
      <c r="J6117" s="19">
        <f>AVERAGE(D5873:D6116)-I6117*_xlfn.NORM.S.INV(0.95)</f>
        <v>-1.5554610846750281E-2</v>
      </c>
      <c r="K6117" s="26">
        <f t="shared" si="217"/>
        <v>0</v>
      </c>
      <c r="L6117" s="4">
        <f>0.94*L6116+(1-0.94)*D6116^2</f>
        <v>1.0483809572827047E-4</v>
      </c>
      <c r="M6117" s="4">
        <f t="shared" si="218"/>
        <v>1.0239047598691514E-2</v>
      </c>
      <c r="N6117" s="4">
        <f>D6117/M6117</f>
        <v>-5.5870824979853736E-3</v>
      </c>
      <c r="O6117" s="18">
        <f>AVERAGE(D5873:D6116)-M6117*_xlfn.PERCENTILE.EXC(N5873:N6116,0.95)</f>
        <v>-1.4582701139248429E-2</v>
      </c>
      <c r="P6117" s="4">
        <f>LN(C6117/C6116)</f>
        <v>5.0184962805239499E-4</v>
      </c>
      <c r="Q6117">
        <f>$Y$3*D6117+$Y$4*P6117</f>
        <v>3.8460162980694541E-4</v>
      </c>
    </row>
    <row r="6118" spans="1:17" x14ac:dyDescent="0.25">
      <c r="A6118" s="5">
        <v>41738</v>
      </c>
      <c r="B6118">
        <v>16.682648</v>
      </c>
      <c r="C6118">
        <v>34.270203000000002</v>
      </c>
      <c r="D6118" s="10">
        <f t="shared" si="219"/>
        <v>1.3058309867681344E-2</v>
      </c>
      <c r="E6118" s="6">
        <f t="shared" si="212"/>
        <v>1.4813903163720532E-2</v>
      </c>
      <c r="F6118" s="17">
        <f t="shared" si="215"/>
        <v>-2.3117429431245892E-2</v>
      </c>
      <c r="G6118" s="17">
        <f t="shared" si="216"/>
        <v>-1.9976856484519797E-2</v>
      </c>
      <c r="H6118">
        <f t="shared" si="213"/>
        <v>9.8548006338931244E-5</v>
      </c>
      <c r="I6118">
        <f t="shared" si="214"/>
        <v>9.9271348504455827E-3</v>
      </c>
      <c r="J6118" s="19">
        <f>AVERAGE(D5874:D6117)-I6118*_xlfn.NORM.S.INV(0.95)</f>
        <v>-1.5025873896033371E-2</v>
      </c>
      <c r="K6118" s="26">
        <f t="shared" si="217"/>
        <v>0</v>
      </c>
      <c r="L6118" s="4">
        <f>0.94*L6117+(1-0.94)*D6117^2</f>
        <v>9.8548006338931244E-5</v>
      </c>
      <c r="M6118" s="4">
        <f t="shared" si="218"/>
        <v>9.9271348504455827E-3</v>
      </c>
      <c r="N6118" s="4">
        <f>D6118/M6118</f>
        <v>1.3154157835475779</v>
      </c>
      <c r="O6118" s="18">
        <f>AVERAGE(D5874:D6117)-M6118*_xlfn.PERCENTILE.EXC(N5874:N6117,0.95)</f>
        <v>-1.4083571534819525E-2</v>
      </c>
      <c r="P6118" s="4">
        <f>LN(C6118/C6117)</f>
        <v>1.6192451340095788E-2</v>
      </c>
      <c r="Q6118">
        <f>$Y$3*D6118+$Y$4*P6118</f>
        <v>1.5535143676766037E-2</v>
      </c>
    </row>
    <row r="6119" spans="1:17" x14ac:dyDescent="0.25">
      <c r="A6119" s="5">
        <v>41739</v>
      </c>
      <c r="B6119">
        <v>16.467472000000001</v>
      </c>
      <c r="C6119">
        <v>33.330238000000001</v>
      </c>
      <c r="D6119" s="10">
        <f t="shared" si="219"/>
        <v>-1.2982096115823367E-2</v>
      </c>
      <c r="E6119" s="6">
        <f t="shared" si="212"/>
        <v>1.4800193408246582E-2</v>
      </c>
      <c r="F6119" s="17">
        <f t="shared" si="215"/>
        <v>-2.3094920996779195E-2</v>
      </c>
      <c r="G6119" s="17">
        <f t="shared" si="216"/>
        <v>-1.9976856484519797E-2</v>
      </c>
      <c r="H6119">
        <f t="shared" si="213"/>
        <v>1.0286629335461842E-4</v>
      </c>
      <c r="I6119">
        <f t="shared" si="214"/>
        <v>1.0142302172318591E-2</v>
      </c>
      <c r="J6119" s="19">
        <f>AVERAGE(D5875:D6118)-I6119*_xlfn.NORM.S.INV(0.95)</f>
        <v>-1.5410821162401622E-2</v>
      </c>
      <c r="K6119" s="26">
        <f t="shared" si="217"/>
        <v>0</v>
      </c>
      <c r="L6119" s="4">
        <f>0.94*L6118+(1-0.94)*D6118^2</f>
        <v>1.0286629335461842E-4</v>
      </c>
      <c r="M6119" s="4">
        <f t="shared" si="218"/>
        <v>1.0142302172318591E-2</v>
      </c>
      <c r="N6119" s="4">
        <f>D6119/M6119</f>
        <v>-1.2799950046110273</v>
      </c>
      <c r="O6119" s="18">
        <f>AVERAGE(D5875:D6118)-M6119*_xlfn.PERCENTILE.EXC(N5875:N6118,0.95)</f>
        <v>-1.4448094713219641E-2</v>
      </c>
      <c r="P6119" s="4">
        <f>LN(C6119/C6118)</f>
        <v>-2.7811226409041406E-2</v>
      </c>
      <c r="Q6119">
        <f>$Y$3*D6119+$Y$4*P6119</f>
        <v>-2.4701187801008006E-2</v>
      </c>
    </row>
    <row r="6120" spans="1:17" x14ac:dyDescent="0.25">
      <c r="A6120" s="5">
        <v>41740</v>
      </c>
      <c r="B6120">
        <v>16.345732000000002</v>
      </c>
      <c r="C6120">
        <v>33.203212999999998</v>
      </c>
      <c r="D6120" s="10">
        <f t="shared" si="219"/>
        <v>-7.4202177013521454E-3</v>
      </c>
      <c r="E6120" s="6">
        <f t="shared" si="212"/>
        <v>1.4809242890715999E-2</v>
      </c>
      <c r="F6120" s="17">
        <f t="shared" si="215"/>
        <v>-2.3201556292384833E-2</v>
      </c>
      <c r="G6120" s="17">
        <f t="shared" si="216"/>
        <v>-1.9976856484519797E-2</v>
      </c>
      <c r="H6120">
        <f t="shared" si="213"/>
        <v>1.0680640492696988E-4</v>
      </c>
      <c r="I6120">
        <f t="shared" si="214"/>
        <v>1.0334718425142017E-2</v>
      </c>
      <c r="J6120" s="19">
        <f>AVERAGE(D5876:D6119)-I6120*_xlfn.NORM.S.INV(0.95)</f>
        <v>-1.5856503570364229E-2</v>
      </c>
      <c r="K6120" s="26">
        <f t="shared" si="217"/>
        <v>0</v>
      </c>
      <c r="L6120" s="4">
        <f>0.94*L6119+(1-0.94)*D6119^2</f>
        <v>1.0680640492696988E-4</v>
      </c>
      <c r="M6120" s="4">
        <f t="shared" si="218"/>
        <v>1.0334718425142017E-2</v>
      </c>
      <c r="N6120" s="4">
        <f>D6120/M6120</f>
        <v>-0.71798934388966473</v>
      </c>
      <c r="O6120" s="18">
        <f>AVERAGE(D5876:D6119)-M6120*_xlfn.PERCENTILE.EXC(N5876:N6119,0.95)</f>
        <v>-1.4875512607593691E-2</v>
      </c>
      <c r="P6120" s="4">
        <f>LN(C6120/C6119)</f>
        <v>-3.8183846599507474E-3</v>
      </c>
      <c r="Q6120">
        <f>$Y$3*D6120+$Y$4*P6120</f>
        <v>-4.573778914162119E-3</v>
      </c>
    </row>
    <row r="6121" spans="1:17" x14ac:dyDescent="0.25">
      <c r="A6121" s="5">
        <v>41743</v>
      </c>
      <c r="B6121">
        <v>16.410847</v>
      </c>
      <c r="C6121">
        <v>33.177807000000001</v>
      </c>
      <c r="D6121" s="10">
        <f t="shared" si="219"/>
        <v>3.9756951278769204E-3</v>
      </c>
      <c r="E6121" s="6">
        <f t="shared" si="212"/>
        <v>1.4805289350798079E-2</v>
      </c>
      <c r="F6121" s="17">
        <f t="shared" si="215"/>
        <v>-2.3240084690242815E-2</v>
      </c>
      <c r="G6121" s="17">
        <f t="shared" si="216"/>
        <v>-1.9976856484519797E-2</v>
      </c>
      <c r="H6121">
        <f t="shared" si="213"/>
        <v>1.0370159847547927E-4</v>
      </c>
      <c r="I6121">
        <f t="shared" si="214"/>
        <v>1.0183398179167859E-2</v>
      </c>
      <c r="J6121" s="19">
        <f>AVERAGE(D5877:D6120)-I6121*_xlfn.NORM.S.INV(0.95)</f>
        <v>-1.5631247238738575E-2</v>
      </c>
      <c r="K6121" s="26">
        <f t="shared" si="217"/>
        <v>0</v>
      </c>
      <c r="L6121" s="4">
        <f>0.94*L6120+(1-0.94)*D6120^2</f>
        <v>1.0370159847547927E-4</v>
      </c>
      <c r="M6121" s="4">
        <f t="shared" si="218"/>
        <v>1.0183398179167859E-2</v>
      </c>
      <c r="N6121" s="4">
        <f>D6121/M6121</f>
        <v>0.39040947411935495</v>
      </c>
      <c r="O6121" s="18">
        <f>AVERAGE(D5877:D6120)-M6121*_xlfn.PERCENTILE.EXC(N5877:N6120,0.95)</f>
        <v>-1.466461987908505E-2</v>
      </c>
      <c r="P6121" s="4">
        <f>LN(C6121/C6120)</f>
        <v>-7.6545980283240994E-4</v>
      </c>
      <c r="Q6121">
        <f>$Y$3*D6121+$Y$4*P6121</f>
        <v>2.2887867755153328E-4</v>
      </c>
    </row>
    <row r="6122" spans="1:17" x14ac:dyDescent="0.25">
      <c r="A6122" s="5">
        <v>41744</v>
      </c>
      <c r="B6122">
        <v>16.293827</v>
      </c>
      <c r="C6122">
        <v>33.660499999999999</v>
      </c>
      <c r="D6122" s="10">
        <f t="shared" si="219"/>
        <v>-7.1561942120751476E-3</v>
      </c>
      <c r="E6122" s="6">
        <f t="shared" si="212"/>
        <v>1.4757375174591631E-2</v>
      </c>
      <c r="F6122" s="17">
        <f t="shared" si="215"/>
        <v>-2.3246697443544861E-2</v>
      </c>
      <c r="G6122" s="17">
        <f t="shared" si="216"/>
        <v>-1.9976856484519797E-2</v>
      </c>
      <c r="H6122">
        <f t="shared" si="213"/>
        <v>9.8427871671939962E-5</v>
      </c>
      <c r="I6122">
        <f t="shared" si="214"/>
        <v>9.9210821825010589E-3</v>
      </c>
      <c r="J6122" s="19">
        <f>AVERAGE(D5878:D6121)-I6122*_xlfn.NORM.S.INV(0.95)</f>
        <v>-1.5212891567989134E-2</v>
      </c>
      <c r="K6122" s="26">
        <f t="shared" si="217"/>
        <v>0</v>
      </c>
      <c r="L6122" s="4">
        <f>0.94*L6121+(1-0.94)*D6121^2</f>
        <v>9.8427871671939962E-5</v>
      </c>
      <c r="M6122" s="4">
        <f t="shared" si="218"/>
        <v>9.9210821825010589E-3</v>
      </c>
      <c r="N6122" s="4">
        <f>D6122/M6122</f>
        <v>-0.72131185695622413</v>
      </c>
      <c r="O6122" s="18">
        <f>AVERAGE(D5878:D6121)-M6122*_xlfn.PERCENTILE.EXC(N5878:N6121,0.95)</f>
        <v>-1.4271163737431078E-2</v>
      </c>
      <c r="P6122" s="4">
        <f>LN(C6122/C6121)</f>
        <v>1.4443854533511323E-2</v>
      </c>
      <c r="Q6122">
        <f>$Y$3*D6122+$Y$4*P6122</f>
        <v>9.9137853921740168E-3</v>
      </c>
    </row>
    <row r="6123" spans="1:17" x14ac:dyDescent="0.25">
      <c r="A6123" s="5">
        <v>41745</v>
      </c>
      <c r="B6123">
        <v>16.326861999999998</v>
      </c>
      <c r="C6123">
        <v>34.210903000000002</v>
      </c>
      <c r="D6123" s="10">
        <f t="shared" si="219"/>
        <v>2.0254024244039299E-3</v>
      </c>
      <c r="E6123" s="6">
        <f t="shared" si="212"/>
        <v>1.4635641323800016E-2</v>
      </c>
      <c r="F6123" s="17">
        <f t="shared" si="215"/>
        <v>-2.3284787085466996E-2</v>
      </c>
      <c r="G6123" s="17">
        <f t="shared" si="216"/>
        <v>-1.9976856484519797E-2</v>
      </c>
      <c r="H6123">
        <f t="shared" si="213"/>
        <v>9.5594866307679828E-5</v>
      </c>
      <c r="I6123">
        <f t="shared" si="214"/>
        <v>9.7772627206023175E-3</v>
      </c>
      <c r="J6123" s="19">
        <f>AVERAGE(D5879:D6122)-I6123*_xlfn.NORM.S.INV(0.95)</f>
        <v>-1.5093231052896483E-2</v>
      </c>
      <c r="K6123" s="26">
        <f t="shared" si="217"/>
        <v>0</v>
      </c>
      <c r="L6123" s="4">
        <f>0.94*L6122+(1-0.94)*D6122^2</f>
        <v>9.5594866307679828E-5</v>
      </c>
      <c r="M6123" s="4">
        <f t="shared" si="218"/>
        <v>9.7772627206023175E-3</v>
      </c>
      <c r="N6123" s="4">
        <f>D6123/M6123</f>
        <v>0.20715434189326531</v>
      </c>
      <c r="O6123" s="18">
        <f>AVERAGE(D5879:D6122)-M6123*_xlfn.PERCENTILE.EXC(N5879:N6122,0.95)</f>
        <v>-1.416515483688556E-2</v>
      </c>
      <c r="P6123" s="4">
        <f>LN(C6123/C6122)</f>
        <v>1.6219351352901853E-2</v>
      </c>
      <c r="Q6123">
        <f>$Y$3*D6123+$Y$4*P6123</f>
        <v>1.3242526124771547E-2</v>
      </c>
    </row>
    <row r="6124" spans="1:17" x14ac:dyDescent="0.25">
      <c r="A6124" s="5">
        <v>41746</v>
      </c>
      <c r="B6124">
        <v>16.513401000000002</v>
      </c>
      <c r="C6124">
        <v>33.880661000000003</v>
      </c>
      <c r="D6124" s="10">
        <f t="shared" si="219"/>
        <v>1.1360506232228496E-2</v>
      </c>
      <c r="E6124" s="6">
        <f t="shared" si="212"/>
        <v>1.4539706619390127E-2</v>
      </c>
      <c r="F6124" s="17">
        <f t="shared" si="215"/>
        <v>-2.3201245724805905E-2</v>
      </c>
      <c r="G6124" s="17">
        <f t="shared" si="216"/>
        <v>-1.9976856484519797E-2</v>
      </c>
      <c r="H6124">
        <f t="shared" si="213"/>
        <v>9.0105309628065922E-5</v>
      </c>
      <c r="I6124">
        <f t="shared" si="214"/>
        <v>9.4923816625789928E-3</v>
      </c>
      <c r="J6124" s="19">
        <f>AVERAGE(D5880:D6123)-I6124*_xlfn.NORM.S.INV(0.95)</f>
        <v>-1.4741336416693309E-2</v>
      </c>
      <c r="K6124" s="26">
        <f t="shared" si="217"/>
        <v>0</v>
      </c>
      <c r="L6124" s="4">
        <f>0.94*L6123+(1-0.94)*D6123^2</f>
        <v>9.0105309628065922E-5</v>
      </c>
      <c r="M6124" s="4">
        <f t="shared" si="218"/>
        <v>9.4923816625789928E-3</v>
      </c>
      <c r="N6124" s="4">
        <f>D6124/M6124</f>
        <v>1.196802513431803</v>
      </c>
      <c r="O6124" s="18">
        <f>AVERAGE(D5880:D6123)-M6124*_xlfn.PERCENTILE.EXC(N5880:N6123,0.95)</f>
        <v>-1.3748730891677882E-2</v>
      </c>
      <c r="P6124" s="4">
        <f>LN(C6124/C6123)</f>
        <v>-9.7000148029004977E-3</v>
      </c>
      <c r="Q6124">
        <f>$Y$3*D6124+$Y$4*P6124</f>
        <v>-5.2830980836168304E-3</v>
      </c>
    </row>
    <row r="6125" spans="1:17" x14ac:dyDescent="0.25">
      <c r="A6125" s="5">
        <v>41750</v>
      </c>
      <c r="B6125">
        <v>16.709381</v>
      </c>
      <c r="C6125">
        <v>33.821381000000002</v>
      </c>
      <c r="D6125" s="10">
        <f t="shared" si="219"/>
        <v>1.1798065151215179E-2</v>
      </c>
      <c r="E6125" s="6">
        <f t="shared" si="212"/>
        <v>1.4545828208098707E-2</v>
      </c>
      <c r="F6125" s="17">
        <f t="shared" si="215"/>
        <v>-2.3115776238803742E-2</v>
      </c>
      <c r="G6125" s="17">
        <f t="shared" si="216"/>
        <v>-1.9976856484519797E-2</v>
      </c>
      <c r="H6125">
        <f t="shared" si="213"/>
        <v>9.2442657161532121E-5</v>
      </c>
      <c r="I6125">
        <f t="shared" si="214"/>
        <v>9.6147104564584841E-3</v>
      </c>
      <c r="J6125" s="19">
        <f>AVERAGE(D5881:D6124)-I6125*_xlfn.NORM.S.INV(0.95)</f>
        <v>-1.5014878437483548E-2</v>
      </c>
      <c r="K6125" s="26">
        <f t="shared" si="217"/>
        <v>0</v>
      </c>
      <c r="L6125" s="4">
        <f>0.94*L6124+(1-0.94)*D6124^2</f>
        <v>9.2442657161532121E-5</v>
      </c>
      <c r="M6125" s="4">
        <f t="shared" si="218"/>
        <v>9.6147104564584841E-3</v>
      </c>
      <c r="N6125" s="4">
        <f>D6125/M6125</f>
        <v>1.2270848097448501</v>
      </c>
      <c r="O6125" s="18">
        <f>AVERAGE(D5881:D6124)-M6125*_xlfn.PERCENTILE.EXC(N5881:N6124,0.95)</f>
        <v>-1.4009481155774231E-2</v>
      </c>
      <c r="P6125" s="4">
        <f>LN(C6125/C6124)</f>
        <v>-1.7512031660598675E-3</v>
      </c>
      <c r="Q6125">
        <f>$Y$3*D6125+$Y$4*P6125</f>
        <v>1.0904164531703208E-3</v>
      </c>
    </row>
    <row r="6126" spans="1:17" x14ac:dyDescent="0.25">
      <c r="A6126" s="5">
        <v>41751</v>
      </c>
      <c r="B6126">
        <v>16.726053</v>
      </c>
      <c r="C6126">
        <v>33.863723999999998</v>
      </c>
      <c r="D6126" s="10">
        <f t="shared" si="219"/>
        <v>9.972654389199349E-4</v>
      </c>
      <c r="E6126" s="6">
        <f t="shared" si="212"/>
        <v>1.4521157619065974E-2</v>
      </c>
      <c r="F6126" s="17">
        <f t="shared" si="215"/>
        <v>-2.304506042454307E-2</v>
      </c>
      <c r="G6126" s="17">
        <f t="shared" si="216"/>
        <v>-1.9976856484519797E-2</v>
      </c>
      <c r="H6126">
        <f t="shared" si="213"/>
        <v>9.5247758210579273E-5</v>
      </c>
      <c r="I6126">
        <f t="shared" si="214"/>
        <v>9.7594957969445988E-3</v>
      </c>
      <c r="J6126" s="19">
        <f>AVERAGE(D5882:D6125)-I6126*_xlfn.NORM.S.INV(0.95)</f>
        <v>-1.5172244198260852E-2</v>
      </c>
      <c r="K6126" s="26">
        <f t="shared" si="217"/>
        <v>0</v>
      </c>
      <c r="L6126" s="4">
        <f>0.94*L6125+(1-0.94)*D6125^2</f>
        <v>9.5247758210579273E-5</v>
      </c>
      <c r="M6126" s="4">
        <f t="shared" si="218"/>
        <v>9.7594957969445988E-3</v>
      </c>
      <c r="N6126" s="4">
        <f>D6126/M6126</f>
        <v>0.10218411480151959</v>
      </c>
      <c r="O6126" s="18">
        <f>AVERAGE(D5882:D6125)-M6126*_xlfn.PERCENTILE.EXC(N5882:N6125,0.95)</f>
        <v>-1.4151706909120701E-2</v>
      </c>
      <c r="P6126" s="4">
        <f>LN(C6126/C6125)</f>
        <v>1.2511764744632117E-3</v>
      </c>
      <c r="Q6126">
        <f>$Y$3*D6126+$Y$4*P6126</f>
        <v>1.1979249952509424E-3</v>
      </c>
    </row>
    <row r="6127" spans="1:17" x14ac:dyDescent="0.25">
      <c r="A6127" s="5">
        <v>41752</v>
      </c>
      <c r="B6127">
        <v>16.507415999999999</v>
      </c>
      <c r="C6127">
        <v>33.609679999999997</v>
      </c>
      <c r="D6127" s="10">
        <f t="shared" si="219"/>
        <v>-1.3157829196123084E-2</v>
      </c>
      <c r="E6127" s="6">
        <f t="shared" si="212"/>
        <v>1.4536665672604109E-2</v>
      </c>
      <c r="F6127" s="17">
        <f t="shared" si="215"/>
        <v>-2.3058108400129014E-2</v>
      </c>
      <c r="G6127" s="17">
        <f t="shared" si="216"/>
        <v>-1.9976856484519797E-2</v>
      </c>
      <c r="H6127">
        <f t="shared" si="213"/>
        <v>8.9592565019284363E-5</v>
      </c>
      <c r="I6127">
        <f t="shared" si="214"/>
        <v>9.4653349132127577E-3</v>
      </c>
      <c r="J6127" s="19">
        <f>AVERAGE(D5883:D6126)-I6127*_xlfn.NORM.S.INV(0.95)</f>
        <v>-1.474202008518275E-2</v>
      </c>
      <c r="K6127" s="26">
        <f t="shared" si="217"/>
        <v>0</v>
      </c>
      <c r="L6127" s="4">
        <f>0.94*L6126+(1-0.94)*D6126^2</f>
        <v>8.9592565019284363E-5</v>
      </c>
      <c r="M6127" s="4">
        <f t="shared" si="218"/>
        <v>9.4653349132127577E-3</v>
      </c>
      <c r="N6127" s="4">
        <f>D6127/M6127</f>
        <v>-1.3901070925399519</v>
      </c>
      <c r="O6127" s="18">
        <f>AVERAGE(D5883:D6126)-M6127*_xlfn.PERCENTILE.EXC(N5883:N6126,0.95)</f>
        <v>-1.3752242802204879E-2</v>
      </c>
      <c r="P6127" s="4">
        <f>LN(C6127/C6126)</f>
        <v>-7.5302322215686571E-3</v>
      </c>
      <c r="Q6127">
        <f>$Y$3*D6127+$Y$4*P6127</f>
        <v>-8.7104797152008761E-3</v>
      </c>
    </row>
    <row r="6128" spans="1:17" x14ac:dyDescent="0.25">
      <c r="A6128" s="5">
        <v>41753</v>
      </c>
      <c r="B6128">
        <v>17.860734999999998</v>
      </c>
      <c r="C6128">
        <v>33.753642999999997</v>
      </c>
      <c r="D6128" s="10">
        <f t="shared" si="219"/>
        <v>7.8794993539478081E-2</v>
      </c>
      <c r="E6128" s="6">
        <f t="shared" si="212"/>
        <v>1.5300366006383107E-2</v>
      </c>
      <c r="F6128" s="17">
        <f t="shared" si="215"/>
        <v>-2.3178367169569197E-2</v>
      </c>
      <c r="G6128" s="17">
        <f t="shared" si="216"/>
        <v>-1.9976856484519797E-2</v>
      </c>
      <c r="H6128">
        <f t="shared" si="213"/>
        <v>9.4604719267388248E-5</v>
      </c>
      <c r="I6128">
        <f t="shared" si="214"/>
        <v>9.7264957341988405E-3</v>
      </c>
      <c r="J6128" s="19">
        <f>AVERAGE(D5884:D6127)-I6128*_xlfn.NORM.S.INV(0.95)</f>
        <v>-1.5266341700130356E-2</v>
      </c>
      <c r="K6128" s="26">
        <f t="shared" si="217"/>
        <v>0</v>
      </c>
      <c r="L6128" s="4">
        <f>0.94*L6127+(1-0.94)*D6127^2</f>
        <v>9.4604719267388248E-5</v>
      </c>
      <c r="M6128" s="4">
        <f t="shared" si="218"/>
        <v>9.7264957341988405E-3</v>
      </c>
      <c r="N6128" s="4">
        <f>D6128/M6128</f>
        <v>8.1010669919312246</v>
      </c>
      <c r="O6128" s="18">
        <f>AVERAGE(D5884:D6127)-M6128*_xlfn.PERCENTILE.EXC(N5884:N6127,0.95)</f>
        <v>-1.4249255182964158E-2</v>
      </c>
      <c r="P6128" s="4">
        <f>LN(C6128/C6127)</f>
        <v>4.2742315183075304E-3</v>
      </c>
      <c r="Q6128">
        <f>$Y$3*D6128+$Y$4*P6128</f>
        <v>1.9903094600851465E-2</v>
      </c>
    </row>
    <row r="6129" spans="1:17" x14ac:dyDescent="0.25">
      <c r="A6129" s="5">
        <v>41754</v>
      </c>
      <c r="B6129">
        <v>17.991909</v>
      </c>
      <c r="C6129">
        <v>33.795990000000003</v>
      </c>
      <c r="D6129" s="10">
        <f t="shared" si="219"/>
        <v>7.3174288237277726E-3</v>
      </c>
      <c r="E6129" s="6">
        <f t="shared" si="212"/>
        <v>1.5301773068668078E-2</v>
      </c>
      <c r="F6129" s="17">
        <f t="shared" si="215"/>
        <v>-2.4208192703489829E-2</v>
      </c>
      <c r="G6129" s="17">
        <f t="shared" si="216"/>
        <v>-1.9976856484519797E-2</v>
      </c>
      <c r="H6129">
        <f t="shared" si="213"/>
        <v>4.6144749652452882E-4</v>
      </c>
      <c r="I6129">
        <f t="shared" si="214"/>
        <v>2.1481329021374094E-2</v>
      </c>
      <c r="J6129" s="19">
        <f>AVERAGE(D5885:D6128)-I6129*_xlfn.NORM.S.INV(0.95)</f>
        <v>-3.4374972136750656E-2</v>
      </c>
      <c r="K6129" s="26">
        <f t="shared" si="217"/>
        <v>0</v>
      </c>
      <c r="L6129" s="4">
        <f>0.94*L6128+(1-0.94)*D6128^2</f>
        <v>4.6144749652452882E-4</v>
      </c>
      <c r="M6129" s="4">
        <f t="shared" si="218"/>
        <v>2.1481329021374094E-2</v>
      </c>
      <c r="N6129" s="4">
        <f>D6129/M6129</f>
        <v>0.3406413456284233</v>
      </c>
      <c r="O6129" s="18">
        <f>AVERAGE(D5885:D6128)-M6129*_xlfn.PERCENTILE.EXC(N5885:N6128,0.95)</f>
        <v>-3.3296166483109089E-2</v>
      </c>
      <c r="P6129" s="4">
        <f>LN(C6129/C6128)</f>
        <v>1.2538041634528015E-3</v>
      </c>
      <c r="Q6129">
        <f>$Y$3*D6129+$Y$4*P6129</f>
        <v>2.5254975416344689E-3</v>
      </c>
    </row>
    <row r="6130" spans="1:17" x14ac:dyDescent="0.25">
      <c r="A6130" s="5">
        <v>41757</v>
      </c>
      <c r="B6130">
        <v>18.688696</v>
      </c>
      <c r="C6130">
        <v>34.608916999999998</v>
      </c>
      <c r="D6130" s="10">
        <f t="shared" si="219"/>
        <v>3.7996692262236904E-2</v>
      </c>
      <c r="E6130" s="6">
        <f t="shared" si="212"/>
        <v>1.5469693259786404E-2</v>
      </c>
      <c r="F6130" s="17">
        <f t="shared" si="215"/>
        <v>-2.4162240113114412E-2</v>
      </c>
      <c r="G6130" s="17">
        <f t="shared" si="216"/>
        <v>-1.9976856484519797E-2</v>
      </c>
      <c r="H6130">
        <f t="shared" si="213"/>
        <v>4.3697333260847641E-4</v>
      </c>
      <c r="I6130">
        <f t="shared" si="214"/>
        <v>2.0903907113467481E-2</v>
      </c>
      <c r="J6130" s="19">
        <f>AVERAGE(D5886:D6129)-I6130*_xlfn.NORM.S.INV(0.95)</f>
        <v>-3.3376930615371031E-2</v>
      </c>
      <c r="K6130" s="26">
        <f t="shared" si="217"/>
        <v>0</v>
      </c>
      <c r="L6130" s="4">
        <f>0.94*L6129+(1-0.94)*D6129^2</f>
        <v>4.3697333260847641E-4</v>
      </c>
      <c r="M6130" s="4">
        <f t="shared" si="218"/>
        <v>2.0903907113467481E-2</v>
      </c>
      <c r="N6130" s="4">
        <f>D6130/M6130</f>
        <v>1.8176837495492544</v>
      </c>
      <c r="O6130" s="18">
        <f>AVERAGE(D5886:D6129)-M6130*_xlfn.PERCENTILE.EXC(N5886:N6129,0.95)</f>
        <v>-3.2327123447724739E-2</v>
      </c>
      <c r="P6130" s="4">
        <f>LN(C6130/C6129)</f>
        <v>2.3769209225874218E-2</v>
      </c>
      <c r="Q6130">
        <f>$Y$3*D6130+$Y$4*P6130</f>
        <v>2.6753067393096915E-2</v>
      </c>
    </row>
    <row r="6131" spans="1:17" x14ac:dyDescent="0.25">
      <c r="A6131" s="5">
        <v>41758</v>
      </c>
      <c r="B6131">
        <v>18.633330999999998</v>
      </c>
      <c r="C6131">
        <v>34.304070000000003</v>
      </c>
      <c r="D6131" s="10">
        <f t="shared" si="219"/>
        <v>-2.9668828336703716E-3</v>
      </c>
      <c r="E6131" s="6">
        <f t="shared" si="212"/>
        <v>1.5458952382858791E-2</v>
      </c>
      <c r="F6131" s="17">
        <f t="shared" si="215"/>
        <v>-2.4328746709946104E-2</v>
      </c>
      <c r="G6131" s="17">
        <f t="shared" si="216"/>
        <v>-1.9976856484519797E-2</v>
      </c>
      <c r="H6131">
        <f t="shared" si="213"/>
        <v>4.9737985002423594E-4</v>
      </c>
      <c r="I6131">
        <f t="shared" si="214"/>
        <v>2.2302014483544665E-2</v>
      </c>
      <c r="J6131" s="19">
        <f>AVERAGE(D5887:D6130)-I6131*_xlfn.NORM.S.INV(0.95)</f>
        <v>-3.5566915055342388E-2</v>
      </c>
      <c r="K6131" s="26">
        <f t="shared" si="217"/>
        <v>0</v>
      </c>
      <c r="L6131" s="4">
        <f>0.94*L6130+(1-0.94)*D6130^2</f>
        <v>4.9737985002423594E-4</v>
      </c>
      <c r="M6131" s="4">
        <f t="shared" si="218"/>
        <v>2.2302014483544665E-2</v>
      </c>
      <c r="N6131" s="4">
        <f>D6131/M6131</f>
        <v>-0.13303205573018789</v>
      </c>
      <c r="O6131" s="18">
        <f>AVERAGE(D5887:D6130)-M6131*_xlfn.PERCENTILE.EXC(N5887:N6130,0.95)</f>
        <v>-3.5030151431841697E-2</v>
      </c>
      <c r="P6131" s="4">
        <f>LN(C6131/C6130)</f>
        <v>-8.8473595988107778E-3</v>
      </c>
      <c r="Q6131">
        <f>$Y$3*D6131+$Y$4*P6131</f>
        <v>-7.6140769037633081E-3</v>
      </c>
    </row>
    <row r="6132" spans="1:17" x14ac:dyDescent="0.25">
      <c r="A6132" s="5">
        <v>41759</v>
      </c>
      <c r="B6132">
        <v>18.562866</v>
      </c>
      <c r="C6132">
        <v>34.210903000000002</v>
      </c>
      <c r="D6132" s="10">
        <f t="shared" si="219"/>
        <v>-3.7888327290675839E-3</v>
      </c>
      <c r="E6132" s="6">
        <f t="shared" si="212"/>
        <v>1.5450210108187867E-2</v>
      </c>
      <c r="F6132" s="17">
        <f t="shared" si="215"/>
        <v>-2.4287327600804744E-2</v>
      </c>
      <c r="G6132" s="17">
        <f t="shared" si="216"/>
        <v>-1.9976856484519797E-2</v>
      </c>
      <c r="H6132">
        <f t="shared" si="213"/>
        <v>4.680652026477054E-4</v>
      </c>
      <c r="I6132">
        <f t="shared" si="214"/>
        <v>2.1634814597026372E-2</v>
      </c>
      <c r="J6132" s="19">
        <f>AVERAGE(D5888:D6131)-I6132*_xlfn.NORM.S.INV(0.95)</f>
        <v>-3.4445716963330833E-2</v>
      </c>
      <c r="K6132" s="26">
        <f t="shared" si="217"/>
        <v>0</v>
      </c>
      <c r="L6132" s="4">
        <f>0.94*L6131+(1-0.94)*D6131^2</f>
        <v>4.680652026477054E-4</v>
      </c>
      <c r="M6132" s="4">
        <f t="shared" si="218"/>
        <v>2.1634814597026372E-2</v>
      </c>
      <c r="N6132" s="4">
        <f>D6132/M6132</f>
        <v>-0.17512665579248113</v>
      </c>
      <c r="O6132" s="18">
        <f>AVERAGE(D5888:D6131)-M6132*_xlfn.PERCENTILE.EXC(N5888:N6131,0.95)</f>
        <v>-3.3925011468971387E-2</v>
      </c>
      <c r="P6132" s="4">
        <f>LN(C6132/C6131)</f>
        <v>-2.7196115927580109E-3</v>
      </c>
      <c r="Q6132">
        <f>$Y$3*D6132+$Y$4*P6132</f>
        <v>-2.9438539420189726E-3</v>
      </c>
    </row>
    <row r="6133" spans="1:17" x14ac:dyDescent="0.25">
      <c r="A6133" s="5">
        <v>41760</v>
      </c>
      <c r="B6133">
        <v>18.606594000000001</v>
      </c>
      <c r="C6133">
        <v>33.872199999999999</v>
      </c>
      <c r="D6133" s="10">
        <f t="shared" si="219"/>
        <v>2.3529004819385145E-3</v>
      </c>
      <c r="E6133" s="6">
        <f t="shared" ref="E6133:E6196" si="220">_xlfn.STDEV.P(D5890:D6133)</f>
        <v>1.54494018019125E-2</v>
      </c>
      <c r="F6133" s="17">
        <f t="shared" si="215"/>
        <v>-2.4254237874977019E-2</v>
      </c>
      <c r="G6133" s="17">
        <f t="shared" si="216"/>
        <v>-1.9976856484519797E-2</v>
      </c>
      <c r="H6133">
        <f t="shared" ref="H6133:H6196" si="221">0.94*H6132+(1-0.94)*D6132^2</f>
        <v>4.4084260569577424E-4</v>
      </c>
      <c r="I6133">
        <f t="shared" ref="I6133:I6196" si="222">SQRT(H6133)</f>
        <v>2.0996252182134179E-2</v>
      </c>
      <c r="J6133" s="19">
        <f>AVERAGE(D5889:D6132)-I6133*_xlfn.NORM.S.INV(0.95)</f>
        <v>-3.337666529553307E-2</v>
      </c>
      <c r="K6133" s="26">
        <f t="shared" si="217"/>
        <v>0</v>
      </c>
      <c r="L6133" s="4">
        <f>0.94*L6132+(1-0.94)*D6132^2</f>
        <v>4.4084260569577424E-4</v>
      </c>
      <c r="M6133" s="4">
        <f t="shared" si="218"/>
        <v>2.0996252182134179E-2</v>
      </c>
      <c r="N6133" s="4">
        <f>D6133/M6133</f>
        <v>0.11206287967624097</v>
      </c>
      <c r="O6133" s="18">
        <f>AVERAGE(D5889:D6132)-M6133*_xlfn.PERCENTILE.EXC(N5889:N6132,0.95)</f>
        <v>-3.2871328685267119E-2</v>
      </c>
      <c r="P6133" s="4">
        <f>LN(C6133/C6132)</f>
        <v>-9.9497754748221791E-3</v>
      </c>
      <c r="Q6133">
        <f>$Y$3*D6133+$Y$4*P6133</f>
        <v>-7.3695973759657241E-3</v>
      </c>
    </row>
    <row r="6134" spans="1:17" x14ac:dyDescent="0.25">
      <c r="A6134" s="5">
        <v>41761</v>
      </c>
      <c r="B6134">
        <v>18.641196999999998</v>
      </c>
      <c r="C6134">
        <v>33.609679999999997</v>
      </c>
      <c r="D6134" s="10">
        <f t="shared" si="219"/>
        <v>1.8579899116428125E-3</v>
      </c>
      <c r="E6134" s="6">
        <f t="shared" si="220"/>
        <v>1.5363496819531886E-2</v>
      </c>
      <c r="F6134" s="17">
        <f t="shared" ref="F6134:F6197" si="223">AVERAGE(D5890:D6133)-E6133*_xlfn.NORM.S.INV(0.95)</f>
        <v>-2.4259246689560192E-2</v>
      </c>
      <c r="G6134" s="17">
        <f t="shared" ref="G6134:G6197" si="224">_xlfn.PERCENTILE.EXC(D5890:D6133,0.05)</f>
        <v>-1.9976856484519797E-2</v>
      </c>
      <c r="H6134">
        <f t="shared" si="221"/>
        <v>4.1472421779470219E-4</v>
      </c>
      <c r="I6134">
        <f t="shared" si="222"/>
        <v>2.0364778854549397E-2</v>
      </c>
      <c r="J6134" s="19">
        <f>AVERAGE(D5890:D6133)-I6134*_xlfn.NORM.S.INV(0.95)</f>
        <v>-3.2344322462424024E-2</v>
      </c>
      <c r="K6134" s="26">
        <f t="shared" ref="K6134:K6197" si="225">IF(J6134&lt;=D6134,0,1)</f>
        <v>0</v>
      </c>
      <c r="L6134" s="4">
        <f>0.94*L6133+(1-0.94)*D6133^2</f>
        <v>4.1472421779470219E-4</v>
      </c>
      <c r="M6134" s="4">
        <f t="shared" si="218"/>
        <v>2.0364778854549397E-2</v>
      </c>
      <c r="N6134" s="4">
        <f>D6134/M6134</f>
        <v>9.1235457301700393E-2</v>
      </c>
      <c r="O6134" s="18">
        <f>AVERAGE(D5890:D6133)-M6134*_xlfn.PERCENTILE.EXC(N5890:N6133,0.95)</f>
        <v>-3.1854184116499103E-2</v>
      </c>
      <c r="P6134" s="4">
        <f>LN(C6134/C6133)</f>
        <v>-7.780498241243561E-3</v>
      </c>
      <c r="Q6134">
        <f>$Y$3*D6134+$Y$4*P6134</f>
        <v>-5.7590667961197424E-3</v>
      </c>
    </row>
    <row r="6135" spans="1:17" x14ac:dyDescent="0.25">
      <c r="A6135" s="5">
        <v>41764</v>
      </c>
      <c r="B6135">
        <v>18.904813999999998</v>
      </c>
      <c r="C6135">
        <v>33.389522999999997</v>
      </c>
      <c r="D6135" s="10">
        <f t="shared" si="219"/>
        <v>1.4042574693640696E-2</v>
      </c>
      <c r="E6135" s="6">
        <f t="shared" si="220"/>
        <v>1.5213651450765978E-2</v>
      </c>
      <c r="F6135" s="17">
        <f t="shared" si="223"/>
        <v>-2.4011084898507763E-2</v>
      </c>
      <c r="G6135" s="17">
        <f t="shared" si="224"/>
        <v>-1.8088246377083173E-2</v>
      </c>
      <c r="H6135">
        <f t="shared" si="221"/>
        <v>3.9004789231772598E-4</v>
      </c>
      <c r="I6135">
        <f t="shared" si="222"/>
        <v>1.9749630181796467E-2</v>
      </c>
      <c r="J6135" s="19">
        <f>AVERAGE(D5891:D6134)-I6135*_xlfn.NORM.S.INV(0.95)</f>
        <v>-3.1225632267721508E-2</v>
      </c>
      <c r="K6135" s="26">
        <f t="shared" si="225"/>
        <v>0</v>
      </c>
      <c r="L6135" s="4">
        <f>0.94*L6134+(1-0.94)*D6134^2</f>
        <v>3.9004789231772598E-4</v>
      </c>
      <c r="M6135" s="4">
        <f t="shared" si="218"/>
        <v>1.9749630181796467E-2</v>
      </c>
      <c r="N6135" s="4">
        <f>D6135/M6135</f>
        <v>0.71102975419681269</v>
      </c>
      <c r="O6135" s="18">
        <f>AVERAGE(D5891:D6134)-M6135*_xlfn.PERCENTILE.EXC(N5891:N6134,0.95)</f>
        <v>-3.0750299285268221E-2</v>
      </c>
      <c r="P6135" s="4">
        <f>LN(C6135/C6134)</f>
        <v>-6.5719525765538531E-3</v>
      </c>
      <c r="Q6135">
        <f>$Y$3*D6135+$Y$4*P6135</f>
        <v>-2.2485718772836229E-3</v>
      </c>
    </row>
    <row r="6136" spans="1:17" x14ac:dyDescent="0.25">
      <c r="A6136" s="5">
        <v>41765</v>
      </c>
      <c r="B6136">
        <v>18.698765000000002</v>
      </c>
      <c r="C6136">
        <v>33.076194999999998</v>
      </c>
      <c r="D6136" s="10">
        <f t="shared" si="219"/>
        <v>-1.0959119728604857E-2</v>
      </c>
      <c r="E6136" s="6">
        <f t="shared" si="220"/>
        <v>1.521529440895601E-2</v>
      </c>
      <c r="F6136" s="17">
        <f t="shared" si="223"/>
        <v>-2.3566067602380985E-2</v>
      </c>
      <c r="G6136" s="17">
        <f t="shared" si="224"/>
        <v>-1.7144187838786844E-2</v>
      </c>
      <c r="H6136">
        <f t="shared" si="221"/>
        <v>3.7847665302025109E-4</v>
      </c>
      <c r="I6136">
        <f t="shared" si="222"/>
        <v>1.9454476426268869E-2</v>
      </c>
      <c r="J6136" s="19">
        <f>AVERAGE(D5892:D6135)-I6136*_xlfn.NORM.S.INV(0.95)</f>
        <v>-3.0541603944603302E-2</v>
      </c>
      <c r="K6136" s="26">
        <f t="shared" si="225"/>
        <v>0</v>
      </c>
      <c r="L6136" s="4">
        <f>0.94*L6135+(1-0.94)*D6135^2</f>
        <v>3.7847665302025109E-4</v>
      </c>
      <c r="M6136" s="4">
        <f t="shared" si="218"/>
        <v>1.9454476426268869E-2</v>
      </c>
      <c r="N6136" s="4">
        <f>D6136/M6136</f>
        <v>-0.5633212371527534</v>
      </c>
      <c r="O6136" s="18">
        <f>AVERAGE(D5892:D6135)-M6136*_xlfn.PERCENTILE.EXC(N5892:N6135,0.95)</f>
        <v>-3.0073374706048293E-2</v>
      </c>
      <c r="P6136" s="4">
        <f>LN(C6136/C6135)</f>
        <v>-9.4283287833307021E-3</v>
      </c>
      <c r="Q6136">
        <f>$Y$3*D6136+$Y$4*P6136</f>
        <v>-9.7493738376591994E-3</v>
      </c>
    </row>
    <row r="6137" spans="1:17" x14ac:dyDescent="0.25">
      <c r="A6137" s="5">
        <v>41766</v>
      </c>
      <c r="B6137">
        <v>18.633330999999998</v>
      </c>
      <c r="C6137">
        <v>33.381034999999997</v>
      </c>
      <c r="D6137" s="10">
        <f t="shared" si="219"/>
        <v>-3.5055126295496708E-3</v>
      </c>
      <c r="E6137" s="6">
        <f t="shared" si="220"/>
        <v>1.5215872557191765E-2</v>
      </c>
      <c r="F6137" s="17">
        <f t="shared" si="223"/>
        <v>-2.3668080884250185E-2</v>
      </c>
      <c r="G6137" s="17">
        <f t="shared" si="224"/>
        <v>-1.7144187838786844E-2</v>
      </c>
      <c r="H6137">
        <f t="shared" si="221"/>
        <v>3.629741921525898E-4</v>
      </c>
      <c r="I6137">
        <f t="shared" si="222"/>
        <v>1.9051881590871539E-2</v>
      </c>
      <c r="J6137" s="19">
        <f>AVERAGE(D5893:D6136)-I6137*_xlfn.NORM.S.INV(0.95)</f>
        <v>-2.9978705225539467E-2</v>
      </c>
      <c r="K6137" s="26">
        <f t="shared" si="225"/>
        <v>0</v>
      </c>
      <c r="L6137" s="4">
        <f>0.94*L6136+(1-0.94)*D6136^2</f>
        <v>3.629741921525898E-4</v>
      </c>
      <c r="M6137" s="4">
        <f t="shared" si="218"/>
        <v>1.9051881590871539E-2</v>
      </c>
      <c r="N6137" s="4">
        <f>D6137/M6137</f>
        <v>-0.18399823727800679</v>
      </c>
      <c r="O6137" s="18">
        <f>AVERAGE(D5893:D6136)-M6137*_xlfn.PERCENTILE.EXC(N5893:N6136,0.95)</f>
        <v>-2.9520165616717678E-2</v>
      </c>
      <c r="P6137" s="4">
        <f>LN(C6137/C6136)</f>
        <v>9.1740849878624471E-3</v>
      </c>
      <c r="Q6137">
        <f>$Y$3*D6137+$Y$4*P6137</f>
        <v>6.5148570126038613E-3</v>
      </c>
    </row>
    <row r="6138" spans="1:17" x14ac:dyDescent="0.25">
      <c r="A6138" s="5">
        <v>41767</v>
      </c>
      <c r="B6138">
        <v>18.600121999999999</v>
      </c>
      <c r="C6138">
        <v>33.567345000000003</v>
      </c>
      <c r="D6138" s="10">
        <f t="shared" si="219"/>
        <v>-1.783826431892862E-3</v>
      </c>
      <c r="E6138" s="6">
        <f t="shared" si="220"/>
        <v>1.5158980782745288E-2</v>
      </c>
      <c r="F6138" s="17">
        <f t="shared" si="223"/>
        <v>-2.3670931125177264E-2</v>
      </c>
      <c r="G6138" s="17">
        <f t="shared" si="224"/>
        <v>-1.7144187838786844E-2</v>
      </c>
      <c r="H6138">
        <f t="shared" si="221"/>
        <v>3.4193305775119033E-4</v>
      </c>
      <c r="I6138">
        <f t="shared" si="222"/>
        <v>1.8491432009208761E-2</v>
      </c>
      <c r="J6138" s="19">
        <f>AVERAGE(D5894:D6137)-I6138*_xlfn.NORM.S.INV(0.95)</f>
        <v>-2.9058746970122593E-2</v>
      </c>
      <c r="K6138" s="26">
        <f t="shared" si="225"/>
        <v>0</v>
      </c>
      <c r="L6138" s="4">
        <f>0.94*L6137+(1-0.94)*D6137^2</f>
        <v>3.4193305775119033E-4</v>
      </c>
      <c r="M6138" s="4">
        <f t="shared" si="218"/>
        <v>1.8491432009208761E-2</v>
      </c>
      <c r="N6138" s="4">
        <f>D6138/M6138</f>
        <v>-9.6467727918774157E-2</v>
      </c>
      <c r="O6138" s="18">
        <f>AVERAGE(D5894:D6137)-M6138*_xlfn.PERCENTILE.EXC(N5894:N6137,0.95)</f>
        <v>-2.8613696230141095E-2</v>
      </c>
      <c r="P6138" s="4">
        <f>LN(C6138/C6137)</f>
        <v>5.5657950486681729E-3</v>
      </c>
      <c r="Q6138">
        <f>$Y$3*D6138+$Y$4*P6138</f>
        <v>4.0243960517607072E-3</v>
      </c>
    </row>
    <row r="6139" spans="1:17" x14ac:dyDescent="0.25">
      <c r="A6139" s="5">
        <v>41768</v>
      </c>
      <c r="B6139">
        <v>18.522614999999998</v>
      </c>
      <c r="C6139">
        <v>33.482661999999998</v>
      </c>
      <c r="D6139" s="10">
        <f t="shared" si="219"/>
        <v>-4.1757218828911988E-3</v>
      </c>
      <c r="E6139" s="6">
        <f t="shared" si="220"/>
        <v>1.5152807081770031E-2</v>
      </c>
      <c r="F6139" s="17">
        <f t="shared" si="223"/>
        <v>-2.3675129180345214E-2</v>
      </c>
      <c r="G6139" s="17">
        <f t="shared" si="224"/>
        <v>-1.7144187838786844E-2</v>
      </c>
      <c r="H6139">
        <f t="shared" si="221"/>
        <v>3.2160799649046606E-4</v>
      </c>
      <c r="I6139">
        <f t="shared" si="222"/>
        <v>1.7933432367800262E-2</v>
      </c>
      <c r="J6139" s="19">
        <f>AVERAGE(D5895:D6138)-I6139*_xlfn.NORM.S.INV(0.95)</f>
        <v>-2.8238695932824145E-2</v>
      </c>
      <c r="K6139" s="26">
        <f t="shared" si="225"/>
        <v>0</v>
      </c>
      <c r="L6139" s="4">
        <f>0.94*L6138+(1-0.94)*D6138^2</f>
        <v>3.2160799649046606E-4</v>
      </c>
      <c r="M6139" s="4">
        <f t="shared" si="218"/>
        <v>1.7933432367800262E-2</v>
      </c>
      <c r="N6139" s="4">
        <f>D6139/M6139</f>
        <v>-0.2328456592832038</v>
      </c>
      <c r="O6139" s="18">
        <f>AVERAGE(D5895:D6138)-M6139*_xlfn.PERCENTILE.EXC(N5895:N6138,0.95)</f>
        <v>-2.7807075096659431E-2</v>
      </c>
      <c r="P6139" s="4">
        <f>LN(C6139/C6138)</f>
        <v>-2.5259667766093794E-3</v>
      </c>
      <c r="Q6139">
        <f>$Y$3*D6139+$Y$4*P6139</f>
        <v>-2.8719615836469317E-3</v>
      </c>
    </row>
    <row r="6140" spans="1:17" x14ac:dyDescent="0.25">
      <c r="A6140" s="5">
        <v>41771</v>
      </c>
      <c r="B6140">
        <v>18.753226999999999</v>
      </c>
      <c r="C6140">
        <v>33.846801999999997</v>
      </c>
      <c r="D6140" s="10">
        <f t="shared" si="219"/>
        <v>1.2373426319894973E-2</v>
      </c>
      <c r="E6140" s="6">
        <f t="shared" si="220"/>
        <v>1.5168534531484194E-2</v>
      </c>
      <c r="F6140" s="17">
        <f t="shared" si="223"/>
        <v>-2.3651718683201716E-2</v>
      </c>
      <c r="G6140" s="17">
        <f t="shared" si="224"/>
        <v>-1.7144187838786844E-2</v>
      </c>
      <c r="H6140">
        <f t="shared" si="221"/>
        <v>3.0335771589563344E-4</v>
      </c>
      <c r="I6140">
        <f t="shared" si="222"/>
        <v>1.7417167275295759E-2</v>
      </c>
      <c r="J6140" s="19">
        <f>AVERAGE(D5896:D6139)-I6140*_xlfn.NORM.S.INV(0.95)</f>
        <v>-2.7376259760247046E-2</v>
      </c>
      <c r="K6140" s="26">
        <f t="shared" si="225"/>
        <v>0</v>
      </c>
      <c r="L6140" s="4">
        <f>0.94*L6139+(1-0.94)*D6139^2</f>
        <v>3.0335771589563344E-4</v>
      </c>
      <c r="M6140" s="4">
        <f t="shared" si="218"/>
        <v>1.7417167275295759E-2</v>
      </c>
      <c r="N6140" s="4">
        <f>D6140/M6140</f>
        <v>0.71041554142074814</v>
      </c>
      <c r="O6140" s="18">
        <f>AVERAGE(D5896:D6139)-M6140*_xlfn.PERCENTILE.EXC(N5896:N6139,0.95)</f>
        <v>-2.6957064363136014E-2</v>
      </c>
      <c r="P6140" s="4">
        <f>LN(C6140/C6139)</f>
        <v>1.0816766651584868E-2</v>
      </c>
      <c r="Q6140">
        <f>$Y$3*D6140+$Y$4*P6140</f>
        <v>1.1143237022556454E-2</v>
      </c>
    </row>
    <row r="6141" spans="1:17" x14ac:dyDescent="0.25">
      <c r="A6141" s="5">
        <v>41772</v>
      </c>
      <c r="B6141">
        <v>18.782641999999999</v>
      </c>
      <c r="C6141">
        <v>34.469318000000001</v>
      </c>
      <c r="D6141" s="10">
        <f t="shared" si="219"/>
        <v>1.5673011871036007E-3</v>
      </c>
      <c r="E6141" s="6">
        <f t="shared" si="220"/>
        <v>1.5168512382222802E-2</v>
      </c>
      <c r="F6141" s="17">
        <f t="shared" si="223"/>
        <v>-2.3642601348129472E-2</v>
      </c>
      <c r="G6141" s="17">
        <f t="shared" si="224"/>
        <v>-1.7144187838786844E-2</v>
      </c>
      <c r="H6141">
        <f t="shared" si="221"/>
        <v>2.9434235367552762E-4</v>
      </c>
      <c r="I6141">
        <f t="shared" si="222"/>
        <v>1.7156408530794771E-2</v>
      </c>
      <c r="J6141" s="19">
        <f>AVERAGE(D5897:D6140)-I6141*_xlfn.NORM.S.INV(0.95)</f>
        <v>-2.6912363105818002E-2</v>
      </c>
      <c r="K6141" s="26">
        <f t="shared" si="225"/>
        <v>0</v>
      </c>
      <c r="L6141" s="4">
        <f>0.94*L6140+(1-0.94)*D6140^2</f>
        <v>2.9434235367552762E-4</v>
      </c>
      <c r="M6141" s="4">
        <f t="shared" si="218"/>
        <v>1.7156408530794771E-2</v>
      </c>
      <c r="N6141" s="4">
        <f>D6141/M6141</f>
        <v>9.1353687707446743E-2</v>
      </c>
      <c r="O6141" s="18">
        <f>AVERAGE(D5897:D6140)-M6141*_xlfn.PERCENTILE.EXC(N5897:N6140,0.95)</f>
        <v>-2.6499443635424762E-2</v>
      </c>
      <c r="P6141" s="4">
        <f>LN(C6141/C6140)</f>
        <v>1.8225075745062345E-2</v>
      </c>
      <c r="Q6141">
        <f>$Y$3*D6141+$Y$4*P6141</f>
        <v>1.4731524810193205E-2</v>
      </c>
    </row>
    <row r="6142" spans="1:17" x14ac:dyDescent="0.25">
      <c r="A6142" s="5">
        <v>41773</v>
      </c>
      <c r="B6142">
        <v>18.786123</v>
      </c>
      <c r="C6142">
        <v>34.315826000000001</v>
      </c>
      <c r="D6142" s="10">
        <f t="shared" si="219"/>
        <v>1.8531351828906303E-4</v>
      </c>
      <c r="E6142" s="6">
        <f t="shared" si="220"/>
        <v>1.5164603297993616E-2</v>
      </c>
      <c r="F6142" s="17">
        <f t="shared" si="223"/>
        <v>-2.3643470842646921E-2</v>
      </c>
      <c r="G6142" s="17">
        <f t="shared" si="224"/>
        <v>-1.7144187838786844E-2</v>
      </c>
      <c r="H6142">
        <f t="shared" si="221"/>
        <v>2.768291984356617E-4</v>
      </c>
      <c r="I6142">
        <f t="shared" si="222"/>
        <v>1.6638184950157925E-2</v>
      </c>
      <c r="J6142" s="19">
        <f>AVERAGE(D5898:D6141)-I6142*_xlfn.NORM.S.INV(0.95)</f>
        <v>-2.6060867096446089E-2</v>
      </c>
      <c r="K6142" s="26">
        <f t="shared" si="225"/>
        <v>0</v>
      </c>
      <c r="L6142" s="4">
        <f>0.94*L6141+(1-0.94)*D6141^2</f>
        <v>2.768291984356617E-4</v>
      </c>
      <c r="M6142" s="4">
        <f t="shared" si="218"/>
        <v>1.6638184950157925E-2</v>
      </c>
      <c r="N6142" s="4">
        <f>D6142/M6142</f>
        <v>1.113784459327723E-2</v>
      </c>
      <c r="O6142" s="18">
        <f>AVERAGE(D5898:D6141)-M6142*_xlfn.PERCENTILE.EXC(N5898:N6141,0.95)</f>
        <v>-2.5660420201888155E-2</v>
      </c>
      <c r="P6142" s="4">
        <f>LN(C6142/C6141)</f>
        <v>-4.4629478356494352E-3</v>
      </c>
      <c r="Q6142">
        <f>$Y$3*D6142+$Y$4*P6142</f>
        <v>-3.4880914560012125E-3</v>
      </c>
    </row>
    <row r="6143" spans="1:17" x14ac:dyDescent="0.25">
      <c r="A6143" s="5">
        <v>41774</v>
      </c>
      <c r="B6143">
        <v>18.626374999999999</v>
      </c>
      <c r="C6143">
        <v>33.770041999999997</v>
      </c>
      <c r="D6143" s="10">
        <f t="shared" si="219"/>
        <v>-8.539871935815263E-3</v>
      </c>
      <c r="E6143" s="6">
        <f t="shared" si="220"/>
        <v>1.5165052204940263E-2</v>
      </c>
      <c r="F6143" s="17">
        <f t="shared" si="223"/>
        <v>-2.3664087739757506E-2</v>
      </c>
      <c r="G6143" s="17">
        <f t="shared" si="224"/>
        <v>-1.7144187838786844E-2</v>
      </c>
      <c r="H6143">
        <f t="shared" si="221"/>
        <v>2.6022150699552563E-4</v>
      </c>
      <c r="I6143">
        <f t="shared" si="222"/>
        <v>1.6131382674635354E-2</v>
      </c>
      <c r="J6143" s="19">
        <f>AVERAGE(D5899:D6142)-I6143*_xlfn.NORM.S.INV(0.95)</f>
        <v>-2.5254298303888551E-2</v>
      </c>
      <c r="K6143" s="26">
        <f t="shared" si="225"/>
        <v>0</v>
      </c>
      <c r="L6143" s="4">
        <f>0.94*L6142+(1-0.94)*D6142^2</f>
        <v>2.6022150699552563E-4</v>
      </c>
      <c r="M6143" s="4">
        <f t="shared" si="218"/>
        <v>1.6131382674635354E-2</v>
      </c>
      <c r="N6143" s="4">
        <f>D6143/M6143</f>
        <v>-0.52939491350875811</v>
      </c>
      <c r="O6143" s="18">
        <f>AVERAGE(D5899:D6142)-M6143*_xlfn.PERCENTILE.EXC(N5899:N6142,0.95)</f>
        <v>-2.4866049097840261E-2</v>
      </c>
      <c r="P6143" s="4">
        <f>LN(C6143/C6142)</f>
        <v>-1.6032569072688498E-2</v>
      </c>
      <c r="Q6143">
        <f>$Y$3*D6143+$Y$4*P6143</f>
        <v>-1.4461163540926848E-2</v>
      </c>
    </row>
    <row r="6144" spans="1:17" x14ac:dyDescent="0.25">
      <c r="A6144" s="5">
        <v>41775</v>
      </c>
      <c r="B6144">
        <v>18.90127</v>
      </c>
      <c r="C6144">
        <v>33.966171000000003</v>
      </c>
      <c r="D6144" s="10">
        <f t="shared" si="219"/>
        <v>1.4650528531247551E-2</v>
      </c>
      <c r="E6144" s="6">
        <f t="shared" si="220"/>
        <v>1.5183217890890275E-2</v>
      </c>
      <c r="F6144" s="17">
        <f t="shared" si="223"/>
        <v>-2.3665525512960271E-2</v>
      </c>
      <c r="G6144" s="17">
        <f t="shared" si="224"/>
        <v>-1.7144187838786844E-2</v>
      </c>
      <c r="H6144">
        <f t="shared" si="221"/>
        <v>2.4898398133660159E-4</v>
      </c>
      <c r="I6144">
        <f t="shared" si="222"/>
        <v>1.577922625912315E-2</v>
      </c>
      <c r="J6144" s="19">
        <f>AVERAGE(D5900:D6143)-I6144*_xlfn.NORM.S.INV(0.95)</f>
        <v>-2.4675751933562484E-2</v>
      </c>
      <c r="K6144" s="26">
        <f t="shared" si="225"/>
        <v>0</v>
      </c>
      <c r="L6144" s="4">
        <f>0.94*L6143+(1-0.94)*D6143^2</f>
        <v>2.4898398133660159E-4</v>
      </c>
      <c r="M6144" s="4">
        <f t="shared" si="218"/>
        <v>1.577922625912315E-2</v>
      </c>
      <c r="N6144" s="4">
        <f>D6144/M6144</f>
        <v>0.92846938694329106</v>
      </c>
      <c r="O6144" s="18">
        <f>AVERAGE(D5900:D6143)-M6144*_xlfn.PERCENTILE.EXC(N5900:N6143,0.95)</f>
        <v>-2.4295978408209715E-2</v>
      </c>
      <c r="P6144" s="4">
        <f>LN(C6144/C6143)</f>
        <v>5.7909806119805776E-3</v>
      </c>
      <c r="Q6144">
        <f>$Y$3*D6144+$Y$4*P6144</f>
        <v>7.6490488556215132E-3</v>
      </c>
    </row>
    <row r="6145" spans="1:17" x14ac:dyDescent="0.25">
      <c r="A6145" s="5">
        <v>41778</v>
      </c>
      <c r="B6145">
        <v>19.125230999999999</v>
      </c>
      <c r="C6145">
        <v>33.897953000000001</v>
      </c>
      <c r="D6145" s="10">
        <f t="shared" si="219"/>
        <v>1.177934249577044E-2</v>
      </c>
      <c r="E6145" s="6">
        <f t="shared" si="220"/>
        <v>1.5173473448672176E-2</v>
      </c>
      <c r="F6145" s="17">
        <f t="shared" si="223"/>
        <v>-2.3667820000751121E-2</v>
      </c>
      <c r="G6145" s="17">
        <f t="shared" si="224"/>
        <v>-1.7144187838786844E-2</v>
      </c>
      <c r="H6145">
        <f t="shared" si="221"/>
        <v>2.469232216310994E-4</v>
      </c>
      <c r="I6145">
        <f t="shared" si="222"/>
        <v>1.5713790810339159E-2</v>
      </c>
      <c r="J6145" s="19">
        <f>AVERAGE(D5901:D6144)-I6145*_xlfn.NORM.S.INV(0.95)</f>
        <v>-2.4540534791668848E-2</v>
      </c>
      <c r="K6145" s="26">
        <f t="shared" si="225"/>
        <v>0</v>
      </c>
      <c r="L6145" s="4">
        <f>0.94*L6144+(1-0.94)*D6144^2</f>
        <v>2.469232216310994E-4</v>
      </c>
      <c r="M6145" s="4">
        <f t="shared" si="218"/>
        <v>1.5713790810339159E-2</v>
      </c>
      <c r="N6145" s="4">
        <f>D6145/M6145</f>
        <v>0.74961813084720585</v>
      </c>
      <c r="O6145" s="18">
        <f>AVERAGE(D5901:D6144)-M6145*_xlfn.PERCENTILE.EXC(N5901:N6144,0.95)</f>
        <v>-2.4162336162997303E-2</v>
      </c>
      <c r="P6145" s="4">
        <f>LN(C6145/C6144)</f>
        <v>-2.0104296336932305E-3</v>
      </c>
      <c r="Q6145">
        <f>$Y$3*D6145+$Y$4*P6145</f>
        <v>8.8162963550266838E-4</v>
      </c>
    </row>
    <row r="6146" spans="1:17" x14ac:dyDescent="0.25">
      <c r="A6146" s="5">
        <v>41779</v>
      </c>
      <c r="B6146">
        <v>19.129026</v>
      </c>
      <c r="C6146">
        <v>33.838264000000002</v>
      </c>
      <c r="D6146" s="10">
        <f t="shared" si="219"/>
        <v>1.984092914130317E-4</v>
      </c>
      <c r="E6146" s="6">
        <f t="shared" si="220"/>
        <v>1.5169688571902236E-2</v>
      </c>
      <c r="F6146" s="17">
        <f t="shared" si="223"/>
        <v>-2.366413285964147E-2</v>
      </c>
      <c r="G6146" s="17">
        <f t="shared" si="224"/>
        <v>-1.7144187838786844E-2</v>
      </c>
      <c r="H6146">
        <f t="shared" si="221"/>
        <v>2.4043300291119323E-4</v>
      </c>
      <c r="I6146">
        <f t="shared" si="222"/>
        <v>1.5505902195976641E-2</v>
      </c>
      <c r="J6146" s="19">
        <f>AVERAGE(D5902:D6145)-I6146*_xlfn.NORM.S.INV(0.95)</f>
        <v>-2.4210929490348157E-2</v>
      </c>
      <c r="K6146" s="26">
        <f t="shared" si="225"/>
        <v>0</v>
      </c>
      <c r="L6146" s="4">
        <f>0.94*L6145+(1-0.94)*D6145^2</f>
        <v>2.4043300291119323E-4</v>
      </c>
      <c r="M6146" s="4">
        <f t="shared" ref="M6146:M6209" si="226">SQRT(L6146)</f>
        <v>1.5505902195976641E-2</v>
      </c>
      <c r="N6146" s="4">
        <f>D6146/M6146</f>
        <v>1.2795727001587402E-2</v>
      </c>
      <c r="O6146" s="18">
        <f>AVERAGE(D5902:D6145)-M6146*_xlfn.PERCENTILE.EXC(N5902:N6145,0.95)</f>
        <v>-2.3837734313091823E-2</v>
      </c>
      <c r="P6146" s="4">
        <f>LN(C6146/C6145)</f>
        <v>-1.7623958967090383E-3</v>
      </c>
      <c r="Q6146">
        <f>$Y$3*D6146+$Y$4*P6146</f>
        <v>-1.3511661268363728E-3</v>
      </c>
    </row>
    <row r="6147" spans="1:17" x14ac:dyDescent="0.25">
      <c r="A6147" s="5">
        <v>41780</v>
      </c>
      <c r="B6147">
        <v>19.179644</v>
      </c>
      <c r="C6147">
        <v>34.409618000000002</v>
      </c>
      <c r="D6147" s="10">
        <f t="shared" si="219"/>
        <v>2.6426409195505368E-3</v>
      </c>
      <c r="E6147" s="6">
        <f t="shared" si="220"/>
        <v>1.5169821432694167E-2</v>
      </c>
      <c r="F6147" s="17">
        <f t="shared" si="223"/>
        <v>-2.3640271372575346E-2</v>
      </c>
      <c r="G6147" s="17">
        <f t="shared" si="224"/>
        <v>-1.7144187838786844E-2</v>
      </c>
      <c r="H6147">
        <f t="shared" si="221"/>
        <v>2.2600938471133676E-4</v>
      </c>
      <c r="I6147">
        <f t="shared" si="222"/>
        <v>1.5033608505988732E-2</v>
      </c>
      <c r="J6147" s="19">
        <f>AVERAGE(D5903:D6146)-I6147*_xlfn.NORM.S.INV(0.95)</f>
        <v>-2.3416439582601725E-2</v>
      </c>
      <c r="K6147" s="26">
        <f t="shared" si="225"/>
        <v>0</v>
      </c>
      <c r="L6147" s="4">
        <f>0.94*L6146+(1-0.94)*D6146^2</f>
        <v>2.2600938471133676E-4</v>
      </c>
      <c r="M6147" s="4">
        <f t="shared" si="226"/>
        <v>1.5033608505988732E-2</v>
      </c>
      <c r="N6147" s="4">
        <f>D6147/M6147</f>
        <v>0.17578220947404771</v>
      </c>
      <c r="O6147" s="18">
        <f>AVERAGE(D5903:D6146)-M6147*_xlfn.PERCENTILE.EXC(N5903:N6146,0.95)</f>
        <v>-2.3054611543169706E-2</v>
      </c>
      <c r="P6147" s="4">
        <f>LN(C6147/C6146)</f>
        <v>1.6743885138049409E-2</v>
      </c>
      <c r="Q6147">
        <f>$Y$3*D6147+$Y$4*P6147</f>
        <v>1.3786502400580571E-2</v>
      </c>
    </row>
    <row r="6148" spans="1:17" x14ac:dyDescent="0.25">
      <c r="A6148" s="5">
        <v>41781</v>
      </c>
      <c r="B6148">
        <v>19.210007000000001</v>
      </c>
      <c r="C6148">
        <v>34.196423000000003</v>
      </c>
      <c r="D6148" s="10">
        <f t="shared" ref="D6148:D6211" si="227">LN(B6148/B6147)</f>
        <v>1.5818328919521441E-3</v>
      </c>
      <c r="E6148" s="6">
        <f t="shared" si="220"/>
        <v>1.5167147436143075E-2</v>
      </c>
      <c r="F6148" s="17">
        <f t="shared" si="223"/>
        <v>-2.3638671237876347E-2</v>
      </c>
      <c r="G6148" s="17">
        <f t="shared" si="224"/>
        <v>-1.7144187838786844E-2</v>
      </c>
      <c r="H6148">
        <f t="shared" si="221"/>
        <v>2.128678346904375E-4</v>
      </c>
      <c r="I6148">
        <f t="shared" si="222"/>
        <v>1.4589990907825732E-2</v>
      </c>
      <c r="J6148" s="19">
        <f>AVERAGE(D5904:D6147)-I6148*_xlfn.NORM.S.INV(0.95)</f>
        <v>-2.2684934896029324E-2</v>
      </c>
      <c r="K6148" s="26">
        <f t="shared" si="225"/>
        <v>0</v>
      </c>
      <c r="L6148" s="4">
        <f>0.94*L6147+(1-0.94)*D6147^2</f>
        <v>2.128678346904375E-4</v>
      </c>
      <c r="M6148" s="4">
        <f t="shared" si="226"/>
        <v>1.4589990907825732E-2</v>
      </c>
      <c r="N6148" s="4">
        <f>D6148/M6148</f>
        <v>0.1084190457653874</v>
      </c>
      <c r="O6148" s="18">
        <f>AVERAGE(D5904:D6147)-M6148*_xlfn.PERCENTILE.EXC(N5904:N6147,0.95)</f>
        <v>-2.2333783819865106E-2</v>
      </c>
      <c r="P6148" s="4">
        <f>LN(C6148/C6147)</f>
        <v>-6.2150703684611527E-3</v>
      </c>
      <c r="Q6148">
        <f>$Y$3*D6148+$Y$4*P6148</f>
        <v>-4.5798652226761204E-3</v>
      </c>
    </row>
    <row r="6149" spans="1:17" x14ac:dyDescent="0.25">
      <c r="A6149" s="5">
        <v>41782</v>
      </c>
      <c r="B6149">
        <v>19.427019000000001</v>
      </c>
      <c r="C6149">
        <v>34.213481999999999</v>
      </c>
      <c r="D6149" s="10">
        <f t="shared" si="227"/>
        <v>1.1233487902502561E-2</v>
      </c>
      <c r="E6149" s="6">
        <f t="shared" si="220"/>
        <v>1.5164615734852279E-2</v>
      </c>
      <c r="F6149" s="17">
        <f t="shared" si="223"/>
        <v>-2.3614948267920273E-2</v>
      </c>
      <c r="G6149" s="17">
        <f t="shared" si="224"/>
        <v>-1.7144187838786844E-2</v>
      </c>
      <c r="H6149">
        <f t="shared" si="221"/>
        <v>2.0024589632689494E-4</v>
      </c>
      <c r="I6149">
        <f t="shared" si="222"/>
        <v>1.4150826701182336E-2</v>
      </c>
      <c r="J6149" s="19">
        <f>AVERAGE(D5905:D6148)-I6149*_xlfn.NORM.S.INV(0.95)</f>
        <v>-2.1943249420874115E-2</v>
      </c>
      <c r="K6149" s="26">
        <f t="shared" si="225"/>
        <v>0</v>
      </c>
      <c r="L6149" s="4">
        <f>0.94*L6148+(1-0.94)*D6148^2</f>
        <v>2.0024589632689494E-4</v>
      </c>
      <c r="M6149" s="4">
        <f t="shared" si="226"/>
        <v>1.4150826701182336E-2</v>
      </c>
      <c r="N6149" s="4">
        <f>D6149/M6149</f>
        <v>0.79383969146933131</v>
      </c>
      <c r="O6149" s="18">
        <f>AVERAGE(D5905:D6148)-M6149*_xlfn.PERCENTILE.EXC(N5905:N6148,0.95)</f>
        <v>-2.1602668124002418E-2</v>
      </c>
      <c r="P6149" s="4">
        <f>LN(C6149/C6148)</f>
        <v>4.9872895901806942E-4</v>
      </c>
      <c r="Q6149">
        <f>$Y$3*D6149+$Y$4*P6149</f>
        <v>2.7500757407937421E-3</v>
      </c>
    </row>
    <row r="6150" spans="1:17" x14ac:dyDescent="0.25">
      <c r="A6150" s="5">
        <v>41786</v>
      </c>
      <c r="B6150">
        <v>19.790800000000001</v>
      </c>
      <c r="C6150">
        <v>34.273178000000001</v>
      </c>
      <c r="D6150" s="10">
        <f t="shared" si="227"/>
        <v>1.8552354177778042E-2</v>
      </c>
      <c r="E6150" s="6">
        <f t="shared" si="220"/>
        <v>1.5167010177512125E-2</v>
      </c>
      <c r="F6150" s="17">
        <f t="shared" si="223"/>
        <v>-2.3526254014588514E-2</v>
      </c>
      <c r="G6150" s="17">
        <f t="shared" si="224"/>
        <v>-1.7144187838786844E-2</v>
      </c>
      <c r="H6150">
        <f t="shared" si="221"/>
        <v>1.9580261757462154E-4</v>
      </c>
      <c r="I6150">
        <f t="shared" si="222"/>
        <v>1.3992948851997622E-2</v>
      </c>
      <c r="J6150" s="19">
        <f>AVERAGE(D5906:D6149)-I6150*_xlfn.NORM.S.INV(0.95)</f>
        <v>-2.1599033492746108E-2</v>
      </c>
      <c r="K6150" s="26">
        <f t="shared" si="225"/>
        <v>0</v>
      </c>
      <c r="L6150" s="4">
        <f>0.94*L6149+(1-0.94)*D6149^2</f>
        <v>1.9580261757462154E-4</v>
      </c>
      <c r="M6150" s="4">
        <f t="shared" si="226"/>
        <v>1.3992948851997622E-2</v>
      </c>
      <c r="N6150" s="4">
        <f>D6150/M6150</f>
        <v>1.3258359173613019</v>
      </c>
      <c r="O6150" s="18">
        <f>AVERAGE(D5906:D6149)-M6150*_xlfn.PERCENTILE.EXC(N5906:N6149,0.95)</f>
        <v>-2.126225199102123E-2</v>
      </c>
      <c r="P6150" s="4">
        <f>LN(C6150/C6149)</f>
        <v>1.7432888424780513E-3</v>
      </c>
      <c r="Q6150">
        <f>$Y$3*D6150+$Y$4*P6150</f>
        <v>5.2685692280477377E-3</v>
      </c>
    </row>
    <row r="6151" spans="1:17" x14ac:dyDescent="0.25">
      <c r="A6151" s="5">
        <v>41787</v>
      </c>
      <c r="B6151">
        <v>19.739550000000001</v>
      </c>
      <c r="C6151">
        <v>34.119678</v>
      </c>
      <c r="D6151" s="10">
        <f t="shared" si="227"/>
        <v>-2.5929458613132596E-3</v>
      </c>
      <c r="E6151" s="6">
        <f t="shared" si="220"/>
        <v>1.5164321346753823E-2</v>
      </c>
      <c r="F6151" s="17">
        <f t="shared" si="223"/>
        <v>-2.339246706997597E-2</v>
      </c>
      <c r="G6151" s="17">
        <f t="shared" si="224"/>
        <v>-1.7144187838786844E-2</v>
      </c>
      <c r="H6151">
        <f t="shared" si="221"/>
        <v>2.0470585125240736E-4</v>
      </c>
      <c r="I6151">
        <f t="shared" si="222"/>
        <v>1.4307545255997178E-2</v>
      </c>
      <c r="J6151" s="19">
        <f>AVERAGE(D5907:D6150)-I6151*_xlfn.NORM.S.INV(0.95)</f>
        <v>-2.1978773076584548E-2</v>
      </c>
      <c r="K6151" s="26">
        <f t="shared" si="225"/>
        <v>0</v>
      </c>
      <c r="L6151" s="4">
        <f>0.94*L6150+(1-0.94)*D6150^2</f>
        <v>2.0470585125240736E-4</v>
      </c>
      <c r="M6151" s="4">
        <f t="shared" si="226"/>
        <v>1.4307545255997178E-2</v>
      </c>
      <c r="N6151" s="4">
        <f>D6151/M6151</f>
        <v>-0.18122926154830057</v>
      </c>
      <c r="O6151" s="18">
        <f>AVERAGE(D5907:D6150)-M6151*_xlfn.PERCENTILE.EXC(N5907:N6150,0.95)</f>
        <v>-2.1634419886397374E-2</v>
      </c>
      <c r="P6151" s="4">
        <f>LN(C6151/C6150)</f>
        <v>-4.4887804580386421E-3</v>
      </c>
      <c r="Q6151">
        <f>$Y$3*D6151+$Y$4*P6151</f>
        <v>-4.091176642192617E-3</v>
      </c>
    </row>
    <row r="6152" spans="1:17" x14ac:dyDescent="0.25">
      <c r="A6152" s="5">
        <v>41788</v>
      </c>
      <c r="B6152">
        <v>20.099224</v>
      </c>
      <c r="C6152">
        <v>34.401085000000002</v>
      </c>
      <c r="D6152" s="10">
        <f t="shared" si="227"/>
        <v>1.8056969961676748E-2</v>
      </c>
      <c r="E6152" s="6">
        <f t="shared" si="220"/>
        <v>1.5191979605328995E-2</v>
      </c>
      <c r="F6152" s="17">
        <f t="shared" si="223"/>
        <v>-2.342986517360713E-2</v>
      </c>
      <c r="G6152" s="17">
        <f t="shared" si="224"/>
        <v>-1.7144187838786844E-2</v>
      </c>
      <c r="H6152">
        <f t="shared" si="221"/>
        <v>1.9282690227164501E-4</v>
      </c>
      <c r="I6152">
        <f t="shared" si="222"/>
        <v>1.3886212668386043E-2</v>
      </c>
      <c r="J6152" s="19">
        <f>AVERAGE(D5908:D6151)-I6152*_xlfn.NORM.S.INV(0.95)</f>
        <v>-2.1327563478355738E-2</v>
      </c>
      <c r="K6152" s="26">
        <f t="shared" si="225"/>
        <v>0</v>
      </c>
      <c r="L6152" s="4">
        <f>0.94*L6151+(1-0.94)*D6151^2</f>
        <v>1.9282690227164501E-4</v>
      </c>
      <c r="M6152" s="4">
        <f t="shared" si="226"/>
        <v>1.3886212668386043E-2</v>
      </c>
      <c r="N6152" s="4">
        <f>D6152/M6152</f>
        <v>1.3003523993828809</v>
      </c>
      <c r="O6152" s="18">
        <f>AVERAGE(D5908:D6151)-M6152*_xlfn.PERCENTILE.EXC(N5908:N6151,0.95)</f>
        <v>-2.0993350897062515E-2</v>
      </c>
      <c r="P6152" s="4">
        <f>LN(C6152/C6151)</f>
        <v>8.2138192808703884E-3</v>
      </c>
      <c r="Q6152">
        <f>$Y$3*D6152+$Y$4*P6152</f>
        <v>1.0278173564411774E-2</v>
      </c>
    </row>
    <row r="6153" spans="1:17" x14ac:dyDescent="0.25">
      <c r="A6153" s="5">
        <v>41789</v>
      </c>
      <c r="B6153">
        <v>20.023938999999999</v>
      </c>
      <c r="C6153">
        <v>34.912757999999997</v>
      </c>
      <c r="D6153" s="10">
        <f t="shared" si="227"/>
        <v>-3.7526995741416808E-3</v>
      </c>
      <c r="E6153" s="6">
        <f t="shared" si="220"/>
        <v>1.5193062505568265E-2</v>
      </c>
      <c r="F6153" s="17">
        <f t="shared" si="223"/>
        <v>-2.337417720714929E-2</v>
      </c>
      <c r="G6153" s="17">
        <f t="shared" si="224"/>
        <v>-1.7144187838786844E-2</v>
      </c>
      <c r="H6153">
        <f t="shared" si="221"/>
        <v>2.008205379871601E-4</v>
      </c>
      <c r="I6153">
        <f t="shared" si="222"/>
        <v>1.417111632819236E-2</v>
      </c>
      <c r="J6153" s="19">
        <f>AVERAGE(D5909:D6152)-I6153*_xlfn.NORM.S.INV(0.95)</f>
        <v>-2.169500654312953E-2</v>
      </c>
      <c r="K6153" s="26">
        <f t="shared" si="225"/>
        <v>0</v>
      </c>
      <c r="L6153" s="4">
        <f>0.94*L6152+(1-0.94)*D6152^2</f>
        <v>2.008205379871601E-4</v>
      </c>
      <c r="M6153" s="4">
        <f t="shared" si="226"/>
        <v>1.417111632819236E-2</v>
      </c>
      <c r="N6153" s="4">
        <f>D6153/M6153</f>
        <v>-0.26481326433514413</v>
      </c>
      <c r="O6153" s="18">
        <f>AVERAGE(D5909:D6152)-M6153*_xlfn.PERCENTILE.EXC(N5909:N6152,0.95)</f>
        <v>-2.1353936916662253E-2</v>
      </c>
      <c r="P6153" s="4">
        <f>LN(C6153/C6152)</f>
        <v>1.4764216567689711E-2</v>
      </c>
      <c r="Q6153">
        <f>$Y$3*D6153+$Y$4*P6153</f>
        <v>1.0880757257257331E-2</v>
      </c>
    </row>
    <row r="6154" spans="1:17" x14ac:dyDescent="0.25">
      <c r="A6154" s="5">
        <v>41792</v>
      </c>
      <c r="B6154">
        <v>19.886333</v>
      </c>
      <c r="C6154">
        <v>34.784843000000002</v>
      </c>
      <c r="D6154" s="10">
        <f t="shared" si="227"/>
        <v>-6.8957959137080967E-3</v>
      </c>
      <c r="E6154" s="6">
        <f t="shared" si="220"/>
        <v>1.5176168549262858E-2</v>
      </c>
      <c r="F6154" s="17">
        <f t="shared" si="223"/>
        <v>-2.3379274783222468E-2</v>
      </c>
      <c r="G6154" s="17">
        <f t="shared" si="224"/>
        <v>-1.7144187838786844E-2</v>
      </c>
      <c r="H6154">
        <f t="shared" si="221"/>
        <v>1.8961627095355626E-4</v>
      </c>
      <c r="I6154">
        <f t="shared" si="222"/>
        <v>1.3770122401545902E-2</v>
      </c>
      <c r="J6154" s="19">
        <f>AVERAGE(D5910:D6153)-I6154*_xlfn.NORM.S.INV(0.95)</f>
        <v>-2.1038746592186578E-2</v>
      </c>
      <c r="K6154" s="26">
        <f t="shared" si="225"/>
        <v>0</v>
      </c>
      <c r="L6154" s="4">
        <f>0.94*L6153+(1-0.94)*D6153^2</f>
        <v>1.8961627095355626E-4</v>
      </c>
      <c r="M6154" s="4">
        <f t="shared" si="226"/>
        <v>1.3770122401545902E-2</v>
      </c>
      <c r="N6154" s="4">
        <f>D6154/M6154</f>
        <v>-0.5007795655421291</v>
      </c>
      <c r="O6154" s="18">
        <f>AVERAGE(D5910:D6153)-M6154*_xlfn.PERCENTILE.EXC(N5910:N6153,0.95)</f>
        <v>-2.0707328064871234E-2</v>
      </c>
      <c r="P6154" s="4">
        <f>LN(C6154/C6153)</f>
        <v>-3.670575221601548E-3</v>
      </c>
      <c r="Q6154">
        <f>$Y$3*D6154+$Y$4*P6154</f>
        <v>-4.3469844697195531E-3</v>
      </c>
    </row>
    <row r="6155" spans="1:17" x14ac:dyDescent="0.25">
      <c r="A6155" s="5">
        <v>41793</v>
      </c>
      <c r="B6155">
        <v>20.167560999999999</v>
      </c>
      <c r="C6155">
        <v>34.358466999999997</v>
      </c>
      <c r="D6155" s="10">
        <f t="shared" si="227"/>
        <v>1.4042710626082214E-2</v>
      </c>
      <c r="E6155" s="6">
        <f t="shared" si="220"/>
        <v>1.5190223793989587E-2</v>
      </c>
      <c r="F6155" s="17">
        <f t="shared" si="223"/>
        <v>-2.3328765454597233E-2</v>
      </c>
      <c r="G6155" s="17">
        <f t="shared" si="224"/>
        <v>-1.7144187838786844E-2</v>
      </c>
      <c r="H6155">
        <f t="shared" si="221"/>
        <v>1.8109241477335365E-4</v>
      </c>
      <c r="I6155">
        <f t="shared" si="222"/>
        <v>1.3457058176784168E-2</v>
      </c>
      <c r="J6155" s="19">
        <f>AVERAGE(D5911:D6154)-I6155*_xlfn.NORM.S.INV(0.95)</f>
        <v>-2.0501080523295766E-2</v>
      </c>
      <c r="K6155" s="26">
        <f t="shared" si="225"/>
        <v>0</v>
      </c>
      <c r="L6155" s="4">
        <f>0.94*L6154+(1-0.94)*D6154^2</f>
        <v>1.8109241477335365E-4</v>
      </c>
      <c r="M6155" s="4">
        <f t="shared" si="226"/>
        <v>1.3457058176784168E-2</v>
      </c>
      <c r="N6155" s="4">
        <f>D6155/M6155</f>
        <v>1.0435200949274634</v>
      </c>
      <c r="O6155" s="18">
        <f>AVERAGE(D5911:D6154)-M6155*_xlfn.PERCENTILE.EXC(N5911:N6154,0.95)</f>
        <v>-2.0177196808039463E-2</v>
      </c>
      <c r="P6155" s="4">
        <f>LN(C6155/C6154)</f>
        <v>-1.2333265637342579E-2</v>
      </c>
      <c r="Q6155">
        <f>$Y$3*D6155+$Y$4*P6155</f>
        <v>-6.8015653365272747E-3</v>
      </c>
    </row>
    <row r="6156" spans="1:17" x14ac:dyDescent="0.25">
      <c r="A6156" s="5">
        <v>41794</v>
      </c>
      <c r="B6156">
        <v>20.397843999999999</v>
      </c>
      <c r="C6156">
        <v>34.384036999999999</v>
      </c>
      <c r="D6156" s="10">
        <f t="shared" si="227"/>
        <v>1.1353786497652896E-2</v>
      </c>
      <c r="E6156" s="6">
        <f t="shared" si="220"/>
        <v>1.5170954460350241E-2</v>
      </c>
      <c r="F6156" s="17">
        <f t="shared" si="223"/>
        <v>-2.3329927307191318E-2</v>
      </c>
      <c r="G6156" s="17">
        <f t="shared" si="224"/>
        <v>-1.7144187838786844E-2</v>
      </c>
      <c r="H6156">
        <f t="shared" si="221"/>
        <v>1.8205873319062537E-4</v>
      </c>
      <c r="I6156">
        <f t="shared" si="222"/>
        <v>1.3492914184512751E-2</v>
      </c>
      <c r="J6156" s="19">
        <f>AVERAGE(D5912:D6155)-I6156*_xlfn.NORM.S.INV(0.95)</f>
        <v>-2.0538101439983757E-2</v>
      </c>
      <c r="K6156" s="26">
        <f t="shared" si="225"/>
        <v>0</v>
      </c>
      <c r="L6156" s="4">
        <f>0.94*L6155+(1-0.94)*D6155^2</f>
        <v>1.8205873319062537E-4</v>
      </c>
      <c r="M6156" s="4">
        <f t="shared" si="226"/>
        <v>1.3492914184512751E-2</v>
      </c>
      <c r="N6156" s="4">
        <f>D6156/M6156</f>
        <v>0.8414628850663588</v>
      </c>
      <c r="O6156" s="18">
        <f>AVERAGE(D5912:D6155)-M6156*_xlfn.PERCENTILE.EXC(N5912:N6155,0.95)</f>
        <v>-2.0213354744360954E-2</v>
      </c>
      <c r="P6156" s="4">
        <f>LN(C6156/C6155)</f>
        <v>7.4393569309877383E-4</v>
      </c>
      <c r="Q6156">
        <f>$Y$3*D6156+$Y$4*P6156</f>
        <v>2.9690861216932546E-3</v>
      </c>
    </row>
    <row r="6157" spans="1:17" x14ac:dyDescent="0.25">
      <c r="A6157" s="5">
        <v>41795</v>
      </c>
      <c r="B6157">
        <v>20.477876999999999</v>
      </c>
      <c r="C6157">
        <v>35.142989999999998</v>
      </c>
      <c r="D6157" s="10">
        <f t="shared" si="227"/>
        <v>3.9159236981711198E-3</v>
      </c>
      <c r="E6157" s="6">
        <f t="shared" si="220"/>
        <v>1.5170549666876457E-2</v>
      </c>
      <c r="F6157" s="17">
        <f t="shared" si="223"/>
        <v>-2.3195761198045041E-2</v>
      </c>
      <c r="G6157" s="17">
        <f t="shared" si="224"/>
        <v>-1.7144187838786844E-2</v>
      </c>
      <c r="H6157">
        <f t="shared" si="221"/>
        <v>1.7886971726924496E-4</v>
      </c>
      <c r="I6157">
        <f t="shared" si="222"/>
        <v>1.3374218379750084E-2</v>
      </c>
      <c r="J6157" s="19">
        <f>AVERAGE(D5913:D6156)-I6157*_xlfn.NORM.S.INV(0.95)</f>
        <v>-2.0240393339195303E-2</v>
      </c>
      <c r="K6157" s="26">
        <f t="shared" si="225"/>
        <v>0</v>
      </c>
      <c r="L6157" s="4">
        <f>0.94*L6156+(1-0.94)*D6156^2</f>
        <v>1.7886971726924496E-4</v>
      </c>
      <c r="M6157" s="4">
        <f t="shared" si="226"/>
        <v>1.3374218379750084E-2</v>
      </c>
      <c r="N6157" s="4">
        <f>D6157/M6157</f>
        <v>0.29279645262112836</v>
      </c>
      <c r="O6157" s="18">
        <f>AVERAGE(D5913:D6156)-M6157*_xlfn.PERCENTILE.EXC(N5913:N6156,0.95)</f>
        <v>-1.9918503407489758E-2</v>
      </c>
      <c r="P6157" s="4">
        <f>LN(C6157/C6156)</f>
        <v>2.1832751376233969E-2</v>
      </c>
      <c r="Q6157">
        <f>$Y$3*D6157+$Y$4*P6157</f>
        <v>1.8075145588810224E-2</v>
      </c>
    </row>
    <row r="6158" spans="1:17" x14ac:dyDescent="0.25">
      <c r="A6158" s="5">
        <v>41796</v>
      </c>
      <c r="B6158">
        <v>20.421572000000001</v>
      </c>
      <c r="C6158">
        <v>35.373272</v>
      </c>
      <c r="D6158" s="10">
        <f t="shared" si="227"/>
        <v>-2.7533395655334131E-3</v>
      </c>
      <c r="E6158" s="6">
        <f t="shared" si="220"/>
        <v>1.5172585876292586E-2</v>
      </c>
      <c r="F6158" s="17">
        <f t="shared" si="223"/>
        <v>-2.3197588577252643E-2</v>
      </c>
      <c r="G6158" s="17">
        <f t="shared" si="224"/>
        <v>-1.7144187838786844E-2</v>
      </c>
      <c r="H6158">
        <f t="shared" si="221"/>
        <v>1.6905760173768414E-4</v>
      </c>
      <c r="I6158">
        <f t="shared" si="222"/>
        <v>1.3002215262703665E-2</v>
      </c>
      <c r="J6158" s="19">
        <f>AVERAGE(D5914:D6157)-I6158*_xlfn.NORM.S.INV(0.95)</f>
        <v>-1.9630995868105367E-2</v>
      </c>
      <c r="K6158" s="26">
        <f t="shared" si="225"/>
        <v>0</v>
      </c>
      <c r="L6158" s="4">
        <f>0.94*L6157+(1-0.94)*D6157^2</f>
        <v>1.6905760173768414E-4</v>
      </c>
      <c r="M6158" s="4">
        <f t="shared" si="226"/>
        <v>1.3002215262703665E-2</v>
      </c>
      <c r="N6158" s="4">
        <f>D6158/M6158</f>
        <v>-0.21175926639449338</v>
      </c>
      <c r="O6158" s="18">
        <f>AVERAGE(D5914:D6157)-M6158*_xlfn.PERCENTILE.EXC(N5914:N6157,0.95)</f>
        <v>-1.9318059286385615E-2</v>
      </c>
      <c r="P6158" s="4">
        <f>LN(C6158/C6157)</f>
        <v>6.5313393560512429E-3</v>
      </c>
      <c r="Q6158">
        <f>$Y$3*D6158+$Y$4*P6158</f>
        <v>4.5841105342417669E-3</v>
      </c>
    </row>
    <row r="6159" spans="1:17" x14ac:dyDescent="0.25">
      <c r="A6159" s="5">
        <v>41799</v>
      </c>
      <c r="B6159">
        <v>20.748341</v>
      </c>
      <c r="C6159">
        <v>35.194183000000002</v>
      </c>
      <c r="D6159" s="10">
        <f t="shared" si="227"/>
        <v>1.587449855005155E-2</v>
      </c>
      <c r="E6159" s="6">
        <f t="shared" si="220"/>
        <v>1.5131786609108321E-2</v>
      </c>
      <c r="F6159" s="17">
        <f t="shared" si="223"/>
        <v>-2.3210039617878975E-2</v>
      </c>
      <c r="G6159" s="17">
        <f t="shared" si="224"/>
        <v>-1.7144187838786844E-2</v>
      </c>
      <c r="H6159">
        <f t="shared" si="221"/>
        <v>1.5936899835921099E-4</v>
      </c>
      <c r="I6159">
        <f t="shared" si="222"/>
        <v>1.262414347031952E-2</v>
      </c>
      <c r="J6159" s="19">
        <f>AVERAGE(D5915:D6158)-I6159*_xlfn.NORM.S.INV(0.95)</f>
        <v>-1.9018224883337244E-2</v>
      </c>
      <c r="K6159" s="26">
        <f t="shared" si="225"/>
        <v>0</v>
      </c>
      <c r="L6159" s="4">
        <f>0.94*L6158+(1-0.94)*D6158^2</f>
        <v>1.5936899835921099E-4</v>
      </c>
      <c r="M6159" s="4">
        <f t="shared" si="226"/>
        <v>1.262414347031952E-2</v>
      </c>
      <c r="N6159" s="4">
        <f>D6159/M6159</f>
        <v>1.2574713355701241</v>
      </c>
      <c r="O6159" s="18">
        <f>AVERAGE(D5915:D6158)-M6159*_xlfn.PERCENTILE.EXC(N5915:N6158,0.95)</f>
        <v>-1.8714387712138153E-2</v>
      </c>
      <c r="P6159" s="4">
        <f>LN(C6159/C6158)</f>
        <v>-5.0756934477508182E-3</v>
      </c>
      <c r="Q6159">
        <f>$Y$3*D6159+$Y$4*P6159</f>
        <v>-6.8191548029468722E-4</v>
      </c>
    </row>
    <row r="6160" spans="1:17" x14ac:dyDescent="0.25">
      <c r="A6160" s="5">
        <v>41800</v>
      </c>
      <c r="B6160">
        <v>20.870125000000002</v>
      </c>
      <c r="C6160">
        <v>35.057755</v>
      </c>
      <c r="D6160" s="10">
        <f t="shared" si="227"/>
        <v>5.8524188565634069E-3</v>
      </c>
      <c r="E6160" s="6">
        <f t="shared" si="220"/>
        <v>1.5096470591365985E-2</v>
      </c>
      <c r="F6160" s="17">
        <f t="shared" si="223"/>
        <v>-2.2993768897152541E-2</v>
      </c>
      <c r="G6160" s="17">
        <f t="shared" si="224"/>
        <v>-1.6541865394892431E-2</v>
      </c>
      <c r="H6160">
        <f t="shared" si="221"/>
        <v>1.6492684071059364E-4</v>
      </c>
      <c r="I6160">
        <f t="shared" si="222"/>
        <v>1.2842384541454661E-2</v>
      </c>
      <c r="J6160" s="19">
        <f>AVERAGE(D5916:D6159)-I6160*_xlfn.NORM.S.INV(0.95)</f>
        <v>-1.9228037602622219E-2</v>
      </c>
      <c r="K6160" s="26">
        <f t="shared" si="225"/>
        <v>0</v>
      </c>
      <c r="L6160" s="4">
        <f>0.94*L6159+(1-0.94)*D6159^2</f>
        <v>1.6492684071059364E-4</v>
      </c>
      <c r="M6160" s="4">
        <f t="shared" si="226"/>
        <v>1.2842384541454661E-2</v>
      </c>
      <c r="N6160" s="4">
        <f>D6160/M6160</f>
        <v>0.45571123008130243</v>
      </c>
      <c r="O6160" s="18">
        <f>AVERAGE(D5916:D6159)-M6160*_xlfn.PERCENTILE.EXC(N5916:N6159,0.95)</f>
        <v>-1.8918947817663703E-2</v>
      </c>
      <c r="P6160" s="4">
        <f>LN(C6160/C6159)</f>
        <v>-3.8839689092637314E-3</v>
      </c>
      <c r="Q6160">
        <f>$Y$3*D6160+$Y$4*P6160</f>
        <v>-1.8420054727191788E-3</v>
      </c>
    </row>
    <row r="6161" spans="1:17" x14ac:dyDescent="0.25">
      <c r="A6161" s="5">
        <v>41801</v>
      </c>
      <c r="B6161">
        <v>20.783767999999998</v>
      </c>
      <c r="C6161">
        <v>34.844535999999998</v>
      </c>
      <c r="D6161" s="10">
        <f t="shared" si="227"/>
        <v>-4.1464130964229285E-3</v>
      </c>
      <c r="E6161" s="6">
        <f t="shared" si="220"/>
        <v>1.5087912827397954E-2</v>
      </c>
      <c r="F6161" s="17">
        <f t="shared" si="223"/>
        <v>-2.2851573041506517E-2</v>
      </c>
      <c r="G6161" s="17">
        <f t="shared" si="224"/>
        <v>-1.6541865394892431E-2</v>
      </c>
      <c r="H6161">
        <f t="shared" si="221"/>
        <v>1.5708627865631755E-4</v>
      </c>
      <c r="I6161">
        <f t="shared" si="222"/>
        <v>1.2533406506465733E-2</v>
      </c>
      <c r="J6161" s="19">
        <f>AVERAGE(D5917:D6160)-I6161*_xlfn.NORM.S.INV(0.95)</f>
        <v>-1.8635707785349283E-2</v>
      </c>
      <c r="K6161" s="26">
        <f t="shared" si="225"/>
        <v>0</v>
      </c>
      <c r="L6161" s="4">
        <f>0.94*L6160+(1-0.94)*D6160^2</f>
        <v>1.5708627865631755E-4</v>
      </c>
      <c r="M6161" s="4">
        <f t="shared" si="226"/>
        <v>1.2533406506465733E-2</v>
      </c>
      <c r="N6161" s="4">
        <f>D6161/M6161</f>
        <v>-0.33082890068904069</v>
      </c>
      <c r="O6161" s="18">
        <f>AVERAGE(D5917:D6160)-M6161*_xlfn.PERCENTILE.EXC(N5917:N6160,0.95)</f>
        <v>-1.8334054466265414E-2</v>
      </c>
      <c r="P6161" s="4">
        <f>LN(C6161/C6160)</f>
        <v>-6.1005056691430266E-3</v>
      </c>
      <c r="Q6161">
        <f>$Y$3*D6161+$Y$4*P6161</f>
        <v>-5.6906837021993397E-3</v>
      </c>
    </row>
    <row r="6162" spans="1:17" x14ac:dyDescent="0.25">
      <c r="A6162" s="5">
        <v>41802</v>
      </c>
      <c r="B6162">
        <v>20.436116999999999</v>
      </c>
      <c r="C6162">
        <v>34.605761999999999</v>
      </c>
      <c r="D6162" s="10">
        <f t="shared" si="227"/>
        <v>-1.6868520790300344E-2</v>
      </c>
      <c r="E6162" s="6">
        <f t="shared" si="220"/>
        <v>1.5022935261723686E-2</v>
      </c>
      <c r="F6162" s="17">
        <f t="shared" si="223"/>
        <v>-2.282151925215643E-2</v>
      </c>
      <c r="G6162" s="17">
        <f t="shared" si="224"/>
        <v>-1.6541865394892431E-2</v>
      </c>
      <c r="H6162">
        <f t="shared" si="221"/>
        <v>1.4869266643090974E-4</v>
      </c>
      <c r="I6162">
        <f t="shared" si="222"/>
        <v>1.2193960243944941E-2</v>
      </c>
      <c r="J6162" s="19">
        <f>AVERAGE(D5918:D6161)-I6162*_xlfn.NORM.S.INV(0.95)</f>
        <v>-1.8061390849038159E-2</v>
      </c>
      <c r="K6162" s="26">
        <f t="shared" si="225"/>
        <v>0</v>
      </c>
      <c r="L6162" s="4">
        <f>0.94*L6161+(1-0.94)*D6161^2</f>
        <v>1.4869266643090974E-4</v>
      </c>
      <c r="M6162" s="4">
        <f t="shared" si="226"/>
        <v>1.2193960243944941E-2</v>
      </c>
      <c r="N6162" s="4">
        <f>D6162/M6162</f>
        <v>-1.3833504827667953</v>
      </c>
      <c r="O6162" s="18">
        <f>AVERAGE(D5918:D6161)-M6162*_xlfn.PERCENTILE.EXC(N5918:N6161,0.95)</f>
        <v>-1.776790730340632E-2</v>
      </c>
      <c r="P6162" s="4">
        <f>LN(C6162/C6161)</f>
        <v>-6.8761386968952702E-3</v>
      </c>
      <c r="Q6162">
        <f>$Y$3*D6162+$Y$4*P6162</f>
        <v>-8.9717905309697199E-3</v>
      </c>
    </row>
    <row r="6163" spans="1:17" x14ac:dyDescent="0.25">
      <c r="A6163" s="5">
        <v>41803</v>
      </c>
      <c r="B6163">
        <v>20.212475000000001</v>
      </c>
      <c r="C6163">
        <v>35.160069</v>
      </c>
      <c r="D6163" s="10">
        <f t="shared" si="227"/>
        <v>-1.1003788598921694E-2</v>
      </c>
      <c r="E6163" s="6">
        <f t="shared" si="220"/>
        <v>1.504559567665777E-2</v>
      </c>
      <c r="F6163" s="17">
        <f t="shared" si="223"/>
        <v>-2.2673678671441461E-2</v>
      </c>
      <c r="G6163" s="17">
        <f t="shared" si="224"/>
        <v>-1.6541865394892431E-2</v>
      </c>
      <c r="H6163">
        <f t="shared" si="221"/>
        <v>1.5684392606422285E-4</v>
      </c>
      <c r="I6163">
        <f t="shared" si="222"/>
        <v>1.2523734509491282E-2</v>
      </c>
      <c r="J6163" s="19">
        <f>AVERAGE(D5919:D6162)-I6163*_xlfn.NORM.S.INV(0.95)</f>
        <v>-1.8562859249652147E-2</v>
      </c>
      <c r="K6163" s="26">
        <f t="shared" si="225"/>
        <v>0</v>
      </c>
      <c r="L6163" s="4">
        <f>0.94*L6162+(1-0.94)*D6162^2</f>
        <v>1.5684392606422285E-4</v>
      </c>
      <c r="M6163" s="4">
        <f t="shared" si="226"/>
        <v>1.2523734509491282E-2</v>
      </c>
      <c r="N6163" s="4">
        <f>D6163/M6163</f>
        <v>-0.87863477068939166</v>
      </c>
      <c r="O6163" s="18">
        <f>AVERAGE(D5919:D6162)-M6163*_xlfn.PERCENTILE.EXC(N5919:N6162,0.95)</f>
        <v>-1.8261438715644548E-2</v>
      </c>
      <c r="P6163" s="4">
        <f>LN(C6163/C6162)</f>
        <v>1.5890835281682076E-2</v>
      </c>
      <c r="Q6163">
        <f>$Y$3*D6163+$Y$4*P6163</f>
        <v>1.0250361635330194E-2</v>
      </c>
    </row>
    <row r="6164" spans="1:17" x14ac:dyDescent="0.25">
      <c r="A6164" s="5">
        <v>41806</v>
      </c>
      <c r="B6164">
        <v>20.416184999999999</v>
      </c>
      <c r="C6164">
        <v>35.390326999999999</v>
      </c>
      <c r="D6164" s="10">
        <f t="shared" si="227"/>
        <v>1.0027980597619578E-2</v>
      </c>
      <c r="E6164" s="6">
        <f t="shared" si="220"/>
        <v>1.5029742345871301E-2</v>
      </c>
      <c r="F6164" s="17">
        <f t="shared" si="223"/>
        <v>-2.2756964895590703E-2</v>
      </c>
      <c r="G6164" s="17">
        <f t="shared" si="224"/>
        <v>-1.6541865394892431E-2</v>
      </c>
      <c r="H6164">
        <f t="shared" si="221"/>
        <v>1.5469829231215505E-4</v>
      </c>
      <c r="I6164">
        <f t="shared" si="222"/>
        <v>1.2437776823538645E-2</v>
      </c>
      <c r="J6164" s="19">
        <f>AVERAGE(D5920:D6163)-I6164*_xlfn.NORM.S.INV(0.95)</f>
        <v>-1.8467484596605282E-2</v>
      </c>
      <c r="K6164" s="26">
        <f t="shared" si="225"/>
        <v>0</v>
      </c>
      <c r="L6164" s="4">
        <f>0.94*L6163+(1-0.94)*D6163^2</f>
        <v>1.5469829231215505E-4</v>
      </c>
      <c r="M6164" s="4">
        <f t="shared" si="226"/>
        <v>1.2437776823538645E-2</v>
      </c>
      <c r="N6164" s="4">
        <f>D6164/M6164</f>
        <v>0.80625185190986071</v>
      </c>
      <c r="O6164" s="18">
        <f>AVERAGE(D5920:D6163)-M6164*_xlfn.PERCENTILE.EXC(N5920:N6163,0.95)</f>
        <v>-1.8168132887322629E-2</v>
      </c>
      <c r="P6164" s="4">
        <f>LN(C6164/C6163)</f>
        <v>6.5274989405722577E-3</v>
      </c>
      <c r="Q6164">
        <f>$Y$3*D6164+$Y$4*P6164</f>
        <v>7.2616372807761181E-3</v>
      </c>
    </row>
    <row r="6165" spans="1:17" x14ac:dyDescent="0.25">
      <c r="A6165" s="5">
        <v>41807</v>
      </c>
      <c r="B6165">
        <v>20.389617999999999</v>
      </c>
      <c r="C6165">
        <v>35.543823000000003</v>
      </c>
      <c r="D6165" s="10">
        <f t="shared" si="227"/>
        <v>-1.3021189046923565E-3</v>
      </c>
      <c r="E6165" s="6">
        <f t="shared" si="220"/>
        <v>1.500849742219674E-2</v>
      </c>
      <c r="F6165" s="17">
        <f t="shared" si="223"/>
        <v>-2.2643108872008599E-2</v>
      </c>
      <c r="G6165" s="17">
        <f t="shared" si="224"/>
        <v>-1.6541865394892431E-2</v>
      </c>
      <c r="H6165">
        <f t="shared" si="221"/>
        <v>1.5145001846539983E-4</v>
      </c>
      <c r="I6165">
        <f t="shared" si="222"/>
        <v>1.2306503096550207E-2</v>
      </c>
      <c r="J6165" s="19">
        <f>AVERAGE(D5921:D6164)-I6165*_xlfn.NORM.S.INV(0.95)</f>
        <v>-1.8163778915706197E-2</v>
      </c>
      <c r="K6165" s="26">
        <f t="shared" si="225"/>
        <v>0</v>
      </c>
      <c r="L6165" s="4">
        <f>0.94*L6164+(1-0.94)*D6164^2</f>
        <v>1.5145001846539983E-4</v>
      </c>
      <c r="M6165" s="4">
        <f t="shared" si="226"/>
        <v>1.2306503096550207E-2</v>
      </c>
      <c r="N6165" s="4">
        <f>D6165/M6165</f>
        <v>-0.10580738447604747</v>
      </c>
      <c r="O6165" s="18">
        <f>AVERAGE(D5921:D6164)-M6165*_xlfn.PERCENTILE.EXC(N5921:N6164,0.95)</f>
        <v>-1.78675866950617E-2</v>
      </c>
      <c r="P6165" s="4">
        <f>LN(C6165/C6164)</f>
        <v>4.3278516648311768E-3</v>
      </c>
      <c r="Q6165">
        <f>$Y$3*D6165+$Y$4*P6165</f>
        <v>3.1471063691129422E-3</v>
      </c>
    </row>
    <row r="6166" spans="1:17" x14ac:dyDescent="0.25">
      <c r="A6166" s="5">
        <v>41808</v>
      </c>
      <c r="B6166">
        <v>20.411754999999999</v>
      </c>
      <c r="C6166">
        <v>35.518234</v>
      </c>
      <c r="D6166" s="10">
        <f t="shared" si="227"/>
        <v>1.0851106491994043E-3</v>
      </c>
      <c r="E6166" s="6">
        <f t="shared" si="220"/>
        <v>1.5005422800583628E-2</v>
      </c>
      <c r="F6166" s="17">
        <f t="shared" si="223"/>
        <v>-2.2569093870685463E-2</v>
      </c>
      <c r="G6166" s="17">
        <f t="shared" si="224"/>
        <v>-1.6541865394892431E-2</v>
      </c>
      <c r="H6166">
        <f t="shared" si="221"/>
        <v>1.4246474817599327E-4</v>
      </c>
      <c r="I6166">
        <f t="shared" si="222"/>
        <v>1.1935859758559215E-2</v>
      </c>
      <c r="J6166" s="19">
        <f>AVERAGE(D5922:D6165)-I6166*_xlfn.NORM.S.INV(0.95)</f>
        <v>-1.7515054665343584E-2</v>
      </c>
      <c r="K6166" s="26">
        <f t="shared" si="225"/>
        <v>0</v>
      </c>
      <c r="L6166" s="4">
        <f>0.94*L6165+(1-0.94)*D6165^2</f>
        <v>1.4246474817599327E-4</v>
      </c>
      <c r="M6166" s="4">
        <f t="shared" si="226"/>
        <v>1.1935859758559215E-2</v>
      </c>
      <c r="N6166" s="4">
        <f>D6166/M6166</f>
        <v>9.0911812902398637E-2</v>
      </c>
      <c r="O6166" s="18">
        <f>AVERAGE(D5922:D6165)-M6166*_xlfn.PERCENTILE.EXC(N5922:N6165,0.95)</f>
        <v>-1.7227783067599464E-2</v>
      </c>
      <c r="P6166" s="4">
        <f>LN(C6166/C6165)</f>
        <v>-7.2018745829503556E-4</v>
      </c>
      <c r="Q6166">
        <f>$Y$3*D6166+$Y$4*P6166</f>
        <v>-3.4157140311848254E-4</v>
      </c>
    </row>
    <row r="6167" spans="1:17" x14ac:dyDescent="0.25">
      <c r="A6167" s="5">
        <v>41809</v>
      </c>
      <c r="B6167">
        <v>20.340895</v>
      </c>
      <c r="C6167">
        <v>35.398842000000002</v>
      </c>
      <c r="D6167" s="10">
        <f t="shared" si="227"/>
        <v>-3.4775687672831766E-3</v>
      </c>
      <c r="E6167" s="6">
        <f t="shared" si="220"/>
        <v>1.4890436163897812E-2</v>
      </c>
      <c r="F6167" s="17">
        <f t="shared" si="223"/>
        <v>-2.258811122366667E-2</v>
      </c>
      <c r="G6167" s="17">
        <f t="shared" si="224"/>
        <v>-1.6541865394892431E-2</v>
      </c>
      <c r="H6167">
        <f t="shared" si="221"/>
        <v>1.3398751119269401E-4</v>
      </c>
      <c r="I6167">
        <f t="shared" si="222"/>
        <v>1.1575297455905572E-2</v>
      </c>
      <c r="J6167" s="19">
        <f>AVERAGE(D5923:D6166)-I6167*_xlfn.NORM.S.INV(0.95)</f>
        <v>-1.6946057109574801E-2</v>
      </c>
      <c r="K6167" s="26">
        <f t="shared" si="225"/>
        <v>0</v>
      </c>
      <c r="L6167" s="4">
        <f>0.94*L6166+(1-0.94)*D6166^2</f>
        <v>1.3398751119269401E-4</v>
      </c>
      <c r="M6167" s="4">
        <f t="shared" si="226"/>
        <v>1.1575297455905572E-2</v>
      </c>
      <c r="N6167" s="4">
        <f>D6167/M6167</f>
        <v>-0.30043018596545562</v>
      </c>
      <c r="O6167" s="18">
        <f>AVERAGE(D5923:D6166)-M6167*_xlfn.PERCENTILE.EXC(N5923:N6166,0.95)</f>
        <v>-1.6667463504942602E-2</v>
      </c>
      <c r="P6167" s="4">
        <f>LN(C6167/C6166)</f>
        <v>-3.367090679219511E-3</v>
      </c>
      <c r="Q6167">
        <f>$Y$3*D6167+$Y$4*P6167</f>
        <v>-3.3902606907054069E-3</v>
      </c>
    </row>
    <row r="6168" spans="1:17" x14ac:dyDescent="0.25">
      <c r="A6168" s="5">
        <v>41810</v>
      </c>
      <c r="B6168">
        <v>20.130541000000001</v>
      </c>
      <c r="C6168">
        <v>35.543823000000003</v>
      </c>
      <c r="D6168" s="10">
        <f t="shared" si="227"/>
        <v>-1.0395277017876707E-2</v>
      </c>
      <c r="E6168" s="6">
        <f t="shared" si="220"/>
        <v>1.4853206053222793E-2</v>
      </c>
      <c r="F6168" s="17">
        <f t="shared" si="223"/>
        <v>-2.254233049479791E-2</v>
      </c>
      <c r="G6168" s="17">
        <f t="shared" si="224"/>
        <v>-1.6541865394892431E-2</v>
      </c>
      <c r="H6168">
        <f t="shared" si="221"/>
        <v>1.2667386959300337E-4</v>
      </c>
      <c r="I6168">
        <f t="shared" si="222"/>
        <v>1.12549486712736E-2</v>
      </c>
      <c r="J6168" s="19">
        <f>AVERAGE(D5924:D6167)-I6168*_xlfn.NORM.S.INV(0.95)</f>
        <v>-1.6562485706818262E-2</v>
      </c>
      <c r="K6168" s="26">
        <f t="shared" si="225"/>
        <v>0</v>
      </c>
      <c r="L6168" s="4">
        <f>0.94*L6167+(1-0.94)*D6167^2</f>
        <v>1.2667386959300337E-4</v>
      </c>
      <c r="M6168" s="4">
        <f t="shared" si="226"/>
        <v>1.12549486712736E-2</v>
      </c>
      <c r="N6168" s="4">
        <f>D6168/M6168</f>
        <v>-0.923618340828949</v>
      </c>
      <c r="O6168" s="18">
        <f>AVERAGE(D5924:D6167)-M6168*_xlfn.PERCENTILE.EXC(N5924:N6167,0.95)</f>
        <v>-1.5997255210793818E-2</v>
      </c>
      <c r="P6168" s="4">
        <f>LN(C6168/C6167)</f>
        <v>4.0872781375145559E-3</v>
      </c>
      <c r="Q6168">
        <f>$Y$3*D6168+$Y$4*P6168</f>
        <v>1.049924982903786E-3</v>
      </c>
    </row>
    <row r="6169" spans="1:17" x14ac:dyDescent="0.25">
      <c r="A6169" s="5">
        <v>41813</v>
      </c>
      <c r="B6169">
        <v>20.112831</v>
      </c>
      <c r="C6169">
        <v>35.808182000000002</v>
      </c>
      <c r="D6169" s="10">
        <f t="shared" si="227"/>
        <v>-8.8014499099443551E-4</v>
      </c>
      <c r="E6169" s="6">
        <f t="shared" si="220"/>
        <v>1.4852308635705884E-2</v>
      </c>
      <c r="F6169" s="17">
        <f t="shared" si="223"/>
        <v>-2.2615500077448381E-2</v>
      </c>
      <c r="G6169" s="17">
        <f t="shared" si="224"/>
        <v>-1.6541865394892431E-2</v>
      </c>
      <c r="H6169">
        <f t="shared" si="221"/>
        <v>1.2555714447412691E-4</v>
      </c>
      <c r="I6169">
        <f t="shared" si="222"/>
        <v>1.1205228443638573E-2</v>
      </c>
      <c r="J6169" s="19">
        <f>AVERAGE(D5925:D6168)-I6169*_xlfn.NORM.S.INV(0.95)</f>
        <v>-1.661511087528602E-2</v>
      </c>
      <c r="K6169" s="26">
        <f t="shared" si="225"/>
        <v>0</v>
      </c>
      <c r="L6169" s="4">
        <f>0.94*L6168+(1-0.94)*D6168^2</f>
        <v>1.2555714447412691E-4</v>
      </c>
      <c r="M6169" s="4">
        <f t="shared" si="226"/>
        <v>1.1205228443638573E-2</v>
      </c>
      <c r="N6169" s="4">
        <f>D6169/M6169</f>
        <v>-7.8547706137496107E-2</v>
      </c>
      <c r="O6169" s="18">
        <f>AVERAGE(D5925:D6168)-M6169*_xlfn.PERCENTILE.EXC(N5925:N6168,0.95)</f>
        <v>-1.6052377359900883E-2</v>
      </c>
      <c r="P6169" s="4">
        <f>LN(C6169/C6168)</f>
        <v>7.4100289018983589E-3</v>
      </c>
      <c r="Q6169">
        <f>$Y$3*D6169+$Y$4*P6169</f>
        <v>5.6713725974218499E-3</v>
      </c>
    </row>
    <row r="6170" spans="1:17" x14ac:dyDescent="0.25">
      <c r="A6170" s="5">
        <v>41814</v>
      </c>
      <c r="B6170">
        <v>19.991036999999999</v>
      </c>
      <c r="C6170">
        <v>35.603512000000002</v>
      </c>
      <c r="D6170" s="10">
        <f t="shared" si="227"/>
        <v>-6.0739465052851742E-3</v>
      </c>
      <c r="E6170" s="6">
        <f t="shared" si="220"/>
        <v>1.4847438622104551E-2</v>
      </c>
      <c r="F6170" s="17">
        <f t="shared" si="223"/>
        <v>-2.2640190422151939E-2</v>
      </c>
      <c r="G6170" s="17">
        <f t="shared" si="224"/>
        <v>-1.6541865394892431E-2</v>
      </c>
      <c r="H6170">
        <f t="shared" si="221"/>
        <v>1.1807019511798965E-4</v>
      </c>
      <c r="I6170">
        <f t="shared" si="222"/>
        <v>1.0866011003030949E-2</v>
      </c>
      <c r="J6170" s="19">
        <f>AVERAGE(D5926:D6169)-I6170*_xlfn.NORM.S.INV(0.95)</f>
        <v>-1.6083314302938509E-2</v>
      </c>
      <c r="K6170" s="26">
        <f t="shared" si="225"/>
        <v>0</v>
      </c>
      <c r="L6170" s="4">
        <f>0.94*L6169+(1-0.94)*D6169^2</f>
        <v>1.1807019511798965E-4</v>
      </c>
      <c r="M6170" s="4">
        <f t="shared" si="226"/>
        <v>1.0866011003030949E-2</v>
      </c>
      <c r="N6170" s="4">
        <f>D6170/M6170</f>
        <v>-0.55898585999875361</v>
      </c>
      <c r="O6170" s="18">
        <f>AVERAGE(D5926:D6169)-M6170*_xlfn.PERCENTILE.EXC(N5926:N6169,0.95)</f>
        <v>-1.5537616497605447E-2</v>
      </c>
      <c r="P6170" s="4">
        <f>LN(C6170/C6169)</f>
        <v>-5.7321301020695778E-3</v>
      </c>
      <c r="Q6170">
        <f>$Y$3*D6170+$Y$4*P6170</f>
        <v>-5.803817530114214E-3</v>
      </c>
    </row>
    <row r="6171" spans="1:17" x14ac:dyDescent="0.25">
      <c r="A6171" s="5">
        <v>41815</v>
      </c>
      <c r="B6171">
        <v>20.008756999999999</v>
      </c>
      <c r="C6171">
        <v>35.842292999999998</v>
      </c>
      <c r="D6171" s="10">
        <f t="shared" si="227"/>
        <v>8.8600462088323667E-4</v>
      </c>
      <c r="E6171" s="6">
        <f t="shared" si="220"/>
        <v>1.4839781326306683E-2</v>
      </c>
      <c r="F6171" s="17">
        <f t="shared" si="223"/>
        <v>-2.2624020456261648E-2</v>
      </c>
      <c r="G6171" s="17">
        <f t="shared" si="224"/>
        <v>-1.6541865394892431E-2</v>
      </c>
      <c r="H6171">
        <f t="shared" si="221"/>
        <v>1.1319955297985422E-4</v>
      </c>
      <c r="I6171">
        <f t="shared" si="222"/>
        <v>1.0639527855119053E-2</v>
      </c>
      <c r="J6171" s="19">
        <f>AVERAGE(D5927:D6170)-I6171*_xlfn.NORM.S.INV(0.95)</f>
        <v>-1.5702623169297401E-2</v>
      </c>
      <c r="K6171" s="26">
        <f t="shared" si="225"/>
        <v>0</v>
      </c>
      <c r="L6171" s="4">
        <f>0.94*L6170+(1-0.94)*D6170^2</f>
        <v>1.1319955297985422E-4</v>
      </c>
      <c r="M6171" s="4">
        <f t="shared" si="226"/>
        <v>1.0639527855119053E-2</v>
      </c>
      <c r="N6171" s="4">
        <f>D6171/M6171</f>
        <v>8.3274806264729925E-2</v>
      </c>
      <c r="O6171" s="18">
        <f>AVERAGE(D5927:D6170)-M6171*_xlfn.PERCENTILE.EXC(N5927:N6170,0.95)</f>
        <v>-1.5168299487985197E-2</v>
      </c>
      <c r="P6171" s="4">
        <f>LN(C6171/C6170)</f>
        <v>6.6842801771961865E-3</v>
      </c>
      <c r="Q6171">
        <f>$Y$3*D6171+$Y$4*P6171</f>
        <v>5.4682371265530371E-3</v>
      </c>
    </row>
    <row r="6172" spans="1:17" x14ac:dyDescent="0.25">
      <c r="A6172" s="5">
        <v>41816</v>
      </c>
      <c r="B6172">
        <v>20.128326000000001</v>
      </c>
      <c r="C6172">
        <v>35.577942</v>
      </c>
      <c r="D6172" s="10">
        <f t="shared" si="227"/>
        <v>5.9580490046219235E-3</v>
      </c>
      <c r="E6172" s="6">
        <f t="shared" si="220"/>
        <v>1.4808382960334756E-2</v>
      </c>
      <c r="F6172" s="17">
        <f t="shared" si="223"/>
        <v>-2.2584459917107991E-2</v>
      </c>
      <c r="G6172" s="17">
        <f t="shared" si="224"/>
        <v>-1.6541865394892431E-2</v>
      </c>
      <c r="H6172">
        <f t="shared" si="221"/>
        <v>1.0645468005235654E-4</v>
      </c>
      <c r="I6172">
        <f t="shared" si="222"/>
        <v>1.0317687727991992E-2</v>
      </c>
      <c r="J6172" s="19">
        <f>AVERAGE(D5928:D6171)-I6172*_xlfn.NORM.S.INV(0.95)</f>
        <v>-1.5146277860506041E-2</v>
      </c>
      <c r="K6172" s="26">
        <f t="shared" si="225"/>
        <v>0</v>
      </c>
      <c r="L6172" s="4">
        <f>0.94*L6171+(1-0.94)*D6171^2</f>
        <v>1.0645468005235654E-4</v>
      </c>
      <c r="M6172" s="4">
        <f t="shared" si="226"/>
        <v>1.0317687727991992E-2</v>
      </c>
      <c r="N6172" s="4">
        <f>D6172/M6172</f>
        <v>0.57745971400720686</v>
      </c>
      <c r="O6172" s="18">
        <f>AVERAGE(D5928:D6171)-M6172*_xlfn.PERCENTILE.EXC(N5928:N6171,0.95)</f>
        <v>-1.4628117189795644E-2</v>
      </c>
      <c r="P6172" s="4">
        <f>LN(C6172/C6171)</f>
        <v>-7.4027257739905667E-3</v>
      </c>
      <c r="Q6172">
        <f>$Y$3*D6172+$Y$4*P6172</f>
        <v>-4.6006379527157503E-3</v>
      </c>
    </row>
    <row r="6173" spans="1:17" x14ac:dyDescent="0.25">
      <c r="A6173" s="5">
        <v>41817</v>
      </c>
      <c r="B6173">
        <v>20.367476</v>
      </c>
      <c r="C6173">
        <v>36.029902999999997</v>
      </c>
      <c r="D6173" s="10">
        <f t="shared" si="227"/>
        <v>1.1811238123834469E-2</v>
      </c>
      <c r="E6173" s="6">
        <f t="shared" si="220"/>
        <v>1.481780015403532E-2</v>
      </c>
      <c r="F6173" s="17">
        <f t="shared" si="223"/>
        <v>-2.2579851711061999E-2</v>
      </c>
      <c r="G6173" s="17">
        <f t="shared" si="224"/>
        <v>-1.6541865394892431E-2</v>
      </c>
      <c r="H6173">
        <f t="shared" si="221"/>
        <v>1.0219730012570373E-4</v>
      </c>
      <c r="I6173">
        <f t="shared" si="222"/>
        <v>1.0109268031153577E-2</v>
      </c>
      <c r="J6173" s="19">
        <f>AVERAGE(D5929:D6172)-I6173*_xlfn.NORM.S.INV(0.95)</f>
        <v>-1.4850495476336531E-2</v>
      </c>
      <c r="K6173" s="26">
        <f t="shared" si="225"/>
        <v>0</v>
      </c>
      <c r="L6173" s="4">
        <f>0.94*L6172+(1-0.94)*D6172^2</f>
        <v>1.0219730012570373E-4</v>
      </c>
      <c r="M6173" s="4">
        <f t="shared" si="226"/>
        <v>1.0109268031153577E-2</v>
      </c>
      <c r="N6173" s="4">
        <f>D6173/M6173</f>
        <v>1.1683574010933291</v>
      </c>
      <c r="O6173" s="18">
        <f>AVERAGE(D5929:D6172)-M6173*_xlfn.PERCENTILE.EXC(N5929:N6172,0.95)</f>
        <v>-1.4342801771941662E-2</v>
      </c>
      <c r="P6173" s="4">
        <f>LN(C6173/C6172)</f>
        <v>1.2623393474608013E-2</v>
      </c>
      <c r="Q6173">
        <f>$Y$3*D6173+$Y$4*P6173</f>
        <v>1.2453064234343544E-2</v>
      </c>
    </row>
    <row r="6174" spans="1:17" x14ac:dyDescent="0.25">
      <c r="A6174" s="5">
        <v>41820</v>
      </c>
      <c r="B6174">
        <v>20.577840999999999</v>
      </c>
      <c r="C6174">
        <v>35.560882999999997</v>
      </c>
      <c r="D6174" s="10">
        <f t="shared" si="227"/>
        <v>1.0275502371244149E-2</v>
      </c>
      <c r="E6174" s="6">
        <f t="shared" si="220"/>
        <v>1.4801923205610752E-2</v>
      </c>
      <c r="F6174" s="17">
        <f t="shared" si="223"/>
        <v>-2.2531185559684464E-2</v>
      </c>
      <c r="G6174" s="17">
        <f t="shared" si="224"/>
        <v>-1.6541865394892431E-2</v>
      </c>
      <c r="H6174">
        <f t="shared" si="221"/>
        <v>1.0443578287923677E-4</v>
      </c>
      <c r="I6174">
        <f t="shared" si="222"/>
        <v>1.0219382705390613E-2</v>
      </c>
      <c r="J6174" s="19">
        <f>AVERAGE(D5930:D6173)-I6174*_xlfn.NORM.S.INV(0.95)</f>
        <v>-1.4967461941044286E-2</v>
      </c>
      <c r="K6174" s="26">
        <f t="shared" si="225"/>
        <v>0</v>
      </c>
      <c r="L6174" s="4">
        <f>0.94*L6173+(1-0.94)*D6173^2</f>
        <v>1.0443578287923677E-4</v>
      </c>
      <c r="M6174" s="4">
        <f t="shared" si="226"/>
        <v>1.0219382705390613E-2</v>
      </c>
      <c r="N6174" s="4">
        <f>D6174/M6174</f>
        <v>1.0054914927321328</v>
      </c>
      <c r="O6174" s="18">
        <f>AVERAGE(D5930:D6173)-M6174*_xlfn.PERCENTILE.EXC(N5930:N6173,0.95)</f>
        <v>-1.4454238209480354E-2</v>
      </c>
      <c r="P6174" s="4">
        <f>LN(C6174/C6173)</f>
        <v>-1.3102990946930222E-2</v>
      </c>
      <c r="Q6174">
        <f>$Y$3*D6174+$Y$4*P6174</f>
        <v>-8.1999376066796865E-3</v>
      </c>
    </row>
    <row r="6175" spans="1:17" x14ac:dyDescent="0.25">
      <c r="A6175" s="5">
        <v>41821</v>
      </c>
      <c r="B6175">
        <v>20.708480999999999</v>
      </c>
      <c r="C6175">
        <v>35.705849000000001</v>
      </c>
      <c r="D6175" s="10">
        <f t="shared" si="227"/>
        <v>6.3285092826157437E-3</v>
      </c>
      <c r="E6175" s="6">
        <f t="shared" si="220"/>
        <v>1.4802856518757424E-2</v>
      </c>
      <c r="F6175" s="17">
        <f t="shared" si="223"/>
        <v>-2.2526364679490454E-2</v>
      </c>
      <c r="G6175" s="17">
        <f t="shared" si="224"/>
        <v>-1.6541865394892431E-2</v>
      </c>
      <c r="H6175">
        <f t="shared" si="221"/>
        <v>1.0450479284536921E-4</v>
      </c>
      <c r="I6175">
        <f t="shared" si="222"/>
        <v>1.0222758573172371E-2</v>
      </c>
      <c r="J6175" s="19">
        <f>AVERAGE(D5931:D6174)-I6175*_xlfn.NORM.S.INV(0.95)</f>
        <v>-1.4994309125416277E-2</v>
      </c>
      <c r="K6175" s="26">
        <f t="shared" si="225"/>
        <v>0</v>
      </c>
      <c r="L6175" s="4">
        <f>0.94*L6174+(1-0.94)*D6174^2</f>
        <v>1.0450479284536921E-4</v>
      </c>
      <c r="M6175" s="4">
        <f t="shared" si="226"/>
        <v>1.0222758573172371E-2</v>
      </c>
      <c r="N6175" s="4">
        <f>D6175/M6175</f>
        <v>0.61906081781327382</v>
      </c>
      <c r="O6175" s="18">
        <f>AVERAGE(D5931:D6174)-M6175*_xlfn.PERCENTILE.EXC(N5931:N6174,0.95)</f>
        <v>-1.4480915855680601E-2</v>
      </c>
      <c r="P6175" s="4">
        <f>LN(C6175/C6174)</f>
        <v>4.068271292200264E-3</v>
      </c>
      <c r="Q6175">
        <f>$Y$3*D6175+$Y$4*P6175</f>
        <v>4.5422995915369285E-3</v>
      </c>
    </row>
    <row r="6176" spans="1:17" x14ac:dyDescent="0.25">
      <c r="A6176" s="5">
        <v>41822</v>
      </c>
      <c r="B6176">
        <v>20.699632999999999</v>
      </c>
      <c r="C6176">
        <v>35.731445000000001</v>
      </c>
      <c r="D6176" s="10">
        <f t="shared" si="227"/>
        <v>-4.2735586241192744E-4</v>
      </c>
      <c r="E6176" s="6">
        <f t="shared" si="220"/>
        <v>1.4803558621600632E-2</v>
      </c>
      <c r="F6176" s="17">
        <f t="shared" si="223"/>
        <v>-2.2494474905897937E-2</v>
      </c>
      <c r="G6176" s="17">
        <f t="shared" si="224"/>
        <v>-1.6541865394892431E-2</v>
      </c>
      <c r="H6176">
        <f t="shared" si="221"/>
        <v>1.0063750705905626E-4</v>
      </c>
      <c r="I6176">
        <f t="shared" si="222"/>
        <v>1.0031824712337047E-2</v>
      </c>
      <c r="J6176" s="19">
        <f>AVERAGE(D5932:D6175)-I6176*_xlfn.NORM.S.INV(0.95)</f>
        <v>-1.4646825934806549E-2</v>
      </c>
      <c r="K6176" s="26">
        <f t="shared" si="225"/>
        <v>0</v>
      </c>
      <c r="L6176" s="4">
        <f>0.94*L6175+(1-0.94)*D6175^2</f>
        <v>1.0063750705905626E-4</v>
      </c>
      <c r="M6176" s="4">
        <f t="shared" si="226"/>
        <v>1.0031824712337047E-2</v>
      </c>
      <c r="N6176" s="4">
        <f>D6176/M6176</f>
        <v>-4.2600012925501883E-2</v>
      </c>
      <c r="O6176" s="18">
        <f>AVERAGE(D5932:D6175)-M6176*_xlfn.PERCENTILE.EXC(N5932:N6175,0.95)</f>
        <v>-1.4143021481867813E-2</v>
      </c>
      <c r="P6176" s="4">
        <f>LN(C6176/C6175)</f>
        <v>7.1660052227991405E-4</v>
      </c>
      <c r="Q6176">
        <f>$Y$3*D6176+$Y$4*P6176</f>
        <v>4.7668432679506926E-4</v>
      </c>
    </row>
    <row r="6177" spans="1:17" x14ac:dyDescent="0.25">
      <c r="A6177" s="5">
        <v>41823</v>
      </c>
      <c r="B6177">
        <v>20.821413</v>
      </c>
      <c r="C6177">
        <v>35.646132999999999</v>
      </c>
      <c r="D6177" s="10">
        <f t="shared" si="227"/>
        <v>5.8659576735357209E-3</v>
      </c>
      <c r="E6177" s="6">
        <f t="shared" si="220"/>
        <v>1.4802877938085742E-2</v>
      </c>
      <c r="F6177" s="17">
        <f t="shared" si="223"/>
        <v>-2.2506308194377999E-2</v>
      </c>
      <c r="G6177" s="17">
        <f t="shared" si="224"/>
        <v>-1.6541865394892431E-2</v>
      </c>
      <c r="H6177">
        <f t="shared" si="221"/>
        <v>9.4610214617501156E-5</v>
      </c>
      <c r="I6177">
        <f t="shared" si="222"/>
        <v>9.7267782239290907E-3</v>
      </c>
      <c r="J6177" s="19">
        <f>AVERAGE(D5933:D6176)-I6177*_xlfn.NORM.S.INV(0.95)</f>
        <v>-1.4155747544031835E-2</v>
      </c>
      <c r="K6177" s="26">
        <f t="shared" si="225"/>
        <v>0</v>
      </c>
      <c r="L6177" s="4">
        <f>0.94*L6176+(1-0.94)*D6176^2</f>
        <v>9.4610214617501156E-5</v>
      </c>
      <c r="M6177" s="4">
        <f t="shared" si="226"/>
        <v>9.7267782239290907E-3</v>
      </c>
      <c r="N6177" s="4">
        <f>D6177/M6177</f>
        <v>0.60307303595189732</v>
      </c>
      <c r="O6177" s="18">
        <f>AVERAGE(D5933:D6176)-M6177*_xlfn.PERCENTILE.EXC(N5933:N6176,0.95)</f>
        <v>-1.3667262714752815E-2</v>
      </c>
      <c r="P6177" s="4">
        <f>LN(C6177/C6176)</f>
        <v>-2.3904436943574052E-3</v>
      </c>
      <c r="Q6177">
        <f>$Y$3*D6177+$Y$4*P6177</f>
        <v>-6.5887033099496731E-4</v>
      </c>
    </row>
    <row r="6178" spans="1:17" x14ac:dyDescent="0.25">
      <c r="A6178" s="5">
        <v>41827</v>
      </c>
      <c r="B6178">
        <v>21.251000999999999</v>
      </c>
      <c r="C6178">
        <v>35.808182000000002</v>
      </c>
      <c r="D6178" s="10">
        <f t="shared" si="227"/>
        <v>2.0422071824240356E-2</v>
      </c>
      <c r="E6178" s="6">
        <f t="shared" si="220"/>
        <v>1.485001812685415E-2</v>
      </c>
      <c r="F6178" s="17">
        <f t="shared" si="223"/>
        <v>-2.2507526983644298E-2</v>
      </c>
      <c r="G6178" s="17">
        <f t="shared" si="224"/>
        <v>-1.6541865394892431E-2</v>
      </c>
      <c r="H6178">
        <f t="shared" si="221"/>
        <v>9.0998169306113845E-5</v>
      </c>
      <c r="I6178">
        <f t="shared" si="222"/>
        <v>9.5392960592547843E-3</v>
      </c>
      <c r="J6178" s="19">
        <f>AVERAGE(D5934:D6177)-I6178*_xlfn.NORM.S.INV(0.95)</f>
        <v>-1.3849705239493157E-2</v>
      </c>
      <c r="K6178" s="26">
        <f t="shared" si="225"/>
        <v>0</v>
      </c>
      <c r="L6178" s="4">
        <f>0.94*L6177+(1-0.94)*D6177^2</f>
        <v>9.0998169306113845E-5</v>
      </c>
      <c r="M6178" s="4">
        <f t="shared" si="226"/>
        <v>9.5392960592547843E-3</v>
      </c>
      <c r="N6178" s="4">
        <f>D6178/M6178</f>
        <v>2.140836357042025</v>
      </c>
      <c r="O6178" s="18">
        <f>AVERAGE(D5934:D6177)-M6178*_xlfn.PERCENTILE.EXC(N5934:N6177,0.95)</f>
        <v>-1.3370635880691142E-2</v>
      </c>
      <c r="P6178" s="4">
        <f>LN(C6178/C6177)</f>
        <v>4.5357450510634329E-3</v>
      </c>
      <c r="Q6178">
        <f>$Y$3*D6178+$Y$4*P6178</f>
        <v>7.8675041379068934E-3</v>
      </c>
    </row>
    <row r="6179" spans="1:17" x14ac:dyDescent="0.25">
      <c r="A6179" s="5">
        <v>41828</v>
      </c>
      <c r="B6179">
        <v>21.113707000000002</v>
      </c>
      <c r="C6179">
        <v>35.629092999999997</v>
      </c>
      <c r="D6179" s="10">
        <f t="shared" si="227"/>
        <v>-6.481549720519294E-3</v>
      </c>
      <c r="E6179" s="6">
        <f t="shared" si="220"/>
        <v>1.4859422898017699E-2</v>
      </c>
      <c r="F6179" s="17">
        <f t="shared" si="223"/>
        <v>-2.2502415439261722E-2</v>
      </c>
      <c r="G6179" s="17">
        <f t="shared" si="224"/>
        <v>-1.6541865394892431E-2</v>
      </c>
      <c r="H6179">
        <f t="shared" si="221"/>
        <v>1.1056194020341294E-4</v>
      </c>
      <c r="I6179">
        <f t="shared" si="222"/>
        <v>1.0514843803091558E-2</v>
      </c>
      <c r="J6179" s="19">
        <f>AVERAGE(D5935:D6178)-I6179*_xlfn.NORM.S.INV(0.95)</f>
        <v>-1.537168822935393E-2</v>
      </c>
      <c r="K6179" s="26">
        <f t="shared" si="225"/>
        <v>0</v>
      </c>
      <c r="L6179" s="4">
        <f>0.94*L6178+(1-0.94)*D6178^2</f>
        <v>1.1056194020341294E-4</v>
      </c>
      <c r="M6179" s="4">
        <f t="shared" si="226"/>
        <v>1.0514843803091558E-2</v>
      </c>
      <c r="N6179" s="4">
        <f>D6179/M6179</f>
        <v>-0.61641902075745514</v>
      </c>
      <c r="O6179" s="18">
        <f>AVERAGE(D5935:D6178)-M6179*_xlfn.PERCENTILE.EXC(N5935:N6178,0.95)</f>
        <v>-1.5118617563273266E-2</v>
      </c>
      <c r="P6179" s="4">
        <f>LN(C6179/C6178)</f>
        <v>-5.0138915622970565E-3</v>
      </c>
      <c r="Q6179">
        <f>$Y$3*D6179+$Y$4*P6179</f>
        <v>-5.3216960960230739E-3</v>
      </c>
    </row>
    <row r="6180" spans="1:17" x14ac:dyDescent="0.25">
      <c r="A6180" s="5">
        <v>41829</v>
      </c>
      <c r="B6180">
        <v>21.122564000000001</v>
      </c>
      <c r="C6180">
        <v>35.535294</v>
      </c>
      <c r="D6180" s="10">
        <f t="shared" si="227"/>
        <v>4.1940256183253057E-4</v>
      </c>
      <c r="E6180" s="6">
        <f t="shared" si="220"/>
        <v>1.481590047649254E-2</v>
      </c>
      <c r="F6180" s="17">
        <f t="shared" si="223"/>
        <v>-2.2558235721085299E-2</v>
      </c>
      <c r="G6180" s="17">
        <f t="shared" si="224"/>
        <v>-1.6541865394892431E-2</v>
      </c>
      <c r="H6180">
        <f t="shared" si="221"/>
        <v>1.0644885299798199E-4</v>
      </c>
      <c r="I6180">
        <f t="shared" si="222"/>
        <v>1.0317405342332053E-2</v>
      </c>
      <c r="J6180" s="19">
        <f>AVERAGE(D5936:D6179)-I6180*_xlfn.NORM.S.INV(0.95)</f>
        <v>-1.5087281670938507E-2</v>
      </c>
      <c r="K6180" s="26">
        <f t="shared" si="225"/>
        <v>0</v>
      </c>
      <c r="L6180" s="4">
        <f>0.94*L6179+(1-0.94)*D6179^2</f>
        <v>1.0644885299798199E-4</v>
      </c>
      <c r="M6180" s="4">
        <f t="shared" si="226"/>
        <v>1.0317405342332053E-2</v>
      </c>
      <c r="N6180" s="4">
        <f>D6180/M6180</f>
        <v>4.0650003360024292E-2</v>
      </c>
      <c r="O6180" s="18">
        <f>AVERAGE(D5936:D6179)-M6180*_xlfn.PERCENTILE.EXC(N5936:N6179,0.95)</f>
        <v>-1.4838962942567049E-2</v>
      </c>
      <c r="P6180" s="4">
        <f>LN(C6180/C6179)</f>
        <v>-2.6361234396236844E-3</v>
      </c>
      <c r="Q6180">
        <f>$Y$3*D6180+$Y$4*P6180</f>
        <v>-1.9953034020032206E-3</v>
      </c>
    </row>
    <row r="6181" spans="1:17" x14ac:dyDescent="0.25">
      <c r="A6181" s="5">
        <v>41830</v>
      </c>
      <c r="B6181">
        <v>21.045062999999999</v>
      </c>
      <c r="C6181">
        <v>35.552345000000003</v>
      </c>
      <c r="D6181" s="10">
        <f t="shared" si="227"/>
        <v>-3.6758571814169117E-3</v>
      </c>
      <c r="E6181" s="6">
        <f t="shared" si="220"/>
        <v>1.4820036598588245E-2</v>
      </c>
      <c r="F6181" s="17">
        <f t="shared" si="223"/>
        <v>-2.2419771721206641E-2</v>
      </c>
      <c r="G6181" s="17">
        <f t="shared" si="224"/>
        <v>-1.6541865394892431E-2</v>
      </c>
      <c r="H6181">
        <f t="shared" si="221"/>
        <v>1.0007247572863537E-4</v>
      </c>
      <c r="I6181">
        <f t="shared" si="222"/>
        <v>1.0003623130078191E-2</v>
      </c>
      <c r="J6181" s="19">
        <f>AVERAGE(D5937:D6180)-I6181*_xlfn.NORM.S.INV(0.95)</f>
        <v>-1.4504279874060595E-2</v>
      </c>
      <c r="K6181" s="26">
        <f t="shared" si="225"/>
        <v>0</v>
      </c>
      <c r="L6181" s="4">
        <f>0.94*L6180+(1-0.94)*D6180^2</f>
        <v>1.0007247572863537E-4</v>
      </c>
      <c r="M6181" s="4">
        <f t="shared" si="226"/>
        <v>1.0003623130078191E-2</v>
      </c>
      <c r="N6181" s="4">
        <f>D6181/M6181</f>
        <v>-0.36745258529028374</v>
      </c>
      <c r="O6181" s="18">
        <f>AVERAGE(D5937:D6180)-M6181*_xlfn.PERCENTILE.EXC(N5937:N6180,0.95)</f>
        <v>-1.4263513238230543E-2</v>
      </c>
      <c r="P6181" s="4">
        <f>LN(C6181/C6180)</f>
        <v>4.7971772777539805E-4</v>
      </c>
      <c r="Q6181">
        <f>$Y$3*D6181+$Y$4*P6181</f>
        <v>-3.9181001192445663E-4</v>
      </c>
    </row>
    <row r="6182" spans="1:17" x14ac:dyDescent="0.25">
      <c r="A6182" s="5">
        <v>41831</v>
      </c>
      <c r="B6182">
        <v>21.084924999999998</v>
      </c>
      <c r="C6182">
        <v>35.893459</v>
      </c>
      <c r="D6182" s="10">
        <f t="shared" si="227"/>
        <v>1.8923343579043562E-3</v>
      </c>
      <c r="E6182" s="6">
        <f t="shared" si="220"/>
        <v>1.4768543693303698E-2</v>
      </c>
      <c r="F6182" s="17">
        <f t="shared" si="223"/>
        <v>-2.2454735472779978E-2</v>
      </c>
      <c r="G6182" s="17">
        <f t="shared" si="224"/>
        <v>-1.6541865394892431E-2</v>
      </c>
      <c r="H6182">
        <f t="shared" si="221"/>
        <v>9.4878842746007699E-5</v>
      </c>
      <c r="I6182">
        <f t="shared" si="222"/>
        <v>9.7405771259206041E-3</v>
      </c>
      <c r="J6182" s="19">
        <f>AVERAGE(D5938:D6181)-I6182*_xlfn.NORM.S.INV(0.95)</f>
        <v>-1.4099768136209596E-2</v>
      </c>
      <c r="K6182" s="26">
        <f t="shared" si="225"/>
        <v>0</v>
      </c>
      <c r="L6182" s="4">
        <f>0.94*L6181+(1-0.94)*D6181^2</f>
        <v>9.4878842746007699E-5</v>
      </c>
      <c r="M6182" s="4">
        <f t="shared" si="226"/>
        <v>9.7405771259206041E-3</v>
      </c>
      <c r="N6182" s="4">
        <f>D6182/M6182</f>
        <v>0.19427333036239444</v>
      </c>
      <c r="O6182" s="18">
        <f>AVERAGE(D5938:D6181)-M6182*_xlfn.PERCENTILE.EXC(N5938:N6181,0.95)</f>
        <v>-1.3865332476733416E-2</v>
      </c>
      <c r="P6182" s="4">
        <f>LN(C6182/C6181)</f>
        <v>9.548960831047594E-3</v>
      </c>
      <c r="Q6182">
        <f>$Y$3*D6182+$Y$4*P6182</f>
        <v>7.9431752274470614E-3</v>
      </c>
    </row>
    <row r="6183" spans="1:17" x14ac:dyDescent="0.25">
      <c r="A6183" s="5">
        <v>41834</v>
      </c>
      <c r="B6183">
        <v>21.357277</v>
      </c>
      <c r="C6183">
        <v>35.936110999999997</v>
      </c>
      <c r="D6183" s="10">
        <f t="shared" si="227"/>
        <v>1.2834194531025574E-2</v>
      </c>
      <c r="E6183" s="6">
        <f t="shared" si="220"/>
        <v>1.4459990255186758E-2</v>
      </c>
      <c r="F6183" s="17">
        <f t="shared" si="223"/>
        <v>-2.2291299134136647E-2</v>
      </c>
      <c r="G6183" s="17">
        <f t="shared" si="224"/>
        <v>-1.6214610726059599E-2</v>
      </c>
      <c r="H6183">
        <f t="shared" si="221"/>
        <v>8.940096794057355E-5</v>
      </c>
      <c r="I6183">
        <f t="shared" si="222"/>
        <v>9.4552085085720643E-3</v>
      </c>
      <c r="J6183" s="19">
        <f>AVERAGE(D5939:D6182)-I6183*_xlfn.NORM.S.INV(0.95)</f>
        <v>-1.3551640484321956E-2</v>
      </c>
      <c r="K6183" s="26">
        <f t="shared" si="225"/>
        <v>0</v>
      </c>
      <c r="L6183" s="4">
        <f>0.94*L6182+(1-0.94)*D6182^2</f>
        <v>8.940096794057355E-5</v>
      </c>
      <c r="M6183" s="4">
        <f t="shared" si="226"/>
        <v>9.4552085085720643E-3</v>
      </c>
      <c r="N6183" s="4">
        <f>D6183/M6183</f>
        <v>1.3573676899235094</v>
      </c>
      <c r="O6183" s="18">
        <f>AVERAGE(D5939:D6182)-M6183*_xlfn.PERCENTILE.EXC(N5939:N6182,0.95)</f>
        <v>-1.3324073060591671E-2</v>
      </c>
      <c r="P6183" s="4">
        <f>LN(C6183/C6182)</f>
        <v>1.187589039246962E-3</v>
      </c>
      <c r="Q6183">
        <f>$Y$3*D6183+$Y$4*P6183</f>
        <v>3.6301727926941062E-3</v>
      </c>
    </row>
    <row r="6184" spans="1:17" x14ac:dyDescent="0.25">
      <c r="A6184" s="5">
        <v>41835</v>
      </c>
      <c r="B6184">
        <v>21.107061000000002</v>
      </c>
      <c r="C6184">
        <v>36.200462000000002</v>
      </c>
      <c r="D6184" s="10">
        <f t="shared" si="227"/>
        <v>-1.1784895641372318E-2</v>
      </c>
      <c r="E6184" s="6">
        <f t="shared" si="220"/>
        <v>1.4480440814387872E-2</v>
      </c>
      <c r="F6184" s="17">
        <f t="shared" si="223"/>
        <v>-2.1936445990251227E-2</v>
      </c>
      <c r="G6184" s="17">
        <f t="shared" si="224"/>
        <v>-1.6214610726059599E-2</v>
      </c>
      <c r="H6184">
        <f t="shared" si="221"/>
        <v>9.3919902819751541E-5</v>
      </c>
      <c r="I6184">
        <f t="shared" si="222"/>
        <v>9.6912281378446329E-3</v>
      </c>
      <c r="J6184" s="19">
        <f>AVERAGE(D5940:D6183)-I6184*_xlfn.NORM.S.INV(0.95)</f>
        <v>-1.4092530325472251E-2</v>
      </c>
      <c r="K6184" s="26">
        <f t="shared" si="225"/>
        <v>0</v>
      </c>
      <c r="L6184" s="4">
        <f>0.94*L6183+(1-0.94)*D6183^2</f>
        <v>9.3919902819751541E-5</v>
      </c>
      <c r="M6184" s="4">
        <f t="shared" si="226"/>
        <v>9.6912281378446329E-3</v>
      </c>
      <c r="N6184" s="4">
        <f>D6184/M6184</f>
        <v>-1.2160373766614605</v>
      </c>
      <c r="O6184" s="18">
        <f>AVERAGE(D5940:D6183)-M6184*_xlfn.PERCENTILE.EXC(N5940:N6183,0.95)</f>
        <v>-1.3605830843543817E-2</v>
      </c>
      <c r="P6184" s="4">
        <f>LN(C6184/C6183)</f>
        <v>7.3292138053863264E-3</v>
      </c>
      <c r="Q6184">
        <f>$Y$3*D6184+$Y$4*P6184</f>
        <v>3.3205081589882932E-3</v>
      </c>
    </row>
    <row r="6185" spans="1:17" x14ac:dyDescent="0.25">
      <c r="A6185" s="5">
        <v>41836</v>
      </c>
      <c r="B6185">
        <v>20.987492</v>
      </c>
      <c r="C6185">
        <v>37.590485000000001</v>
      </c>
      <c r="D6185" s="10">
        <f t="shared" si="227"/>
        <v>-5.6809878264721704E-3</v>
      </c>
      <c r="E6185" s="6">
        <f t="shared" si="220"/>
        <v>1.4486233352822571E-2</v>
      </c>
      <c r="F6185" s="17">
        <f t="shared" si="223"/>
        <v>-2.1999639743710074E-2</v>
      </c>
      <c r="G6185" s="17">
        <f t="shared" si="224"/>
        <v>-1.6214610726059599E-2</v>
      </c>
      <c r="H6185">
        <f t="shared" si="221"/>
        <v>9.6617734567248635E-5</v>
      </c>
      <c r="I6185">
        <f t="shared" si="222"/>
        <v>9.8294320572070003E-3</v>
      </c>
      <c r="J6185" s="19">
        <f>AVERAGE(D5941:D6184)-I6185*_xlfn.NORM.S.INV(0.95)</f>
        <v>-1.4349411120478061E-2</v>
      </c>
      <c r="K6185" s="26">
        <f t="shared" si="225"/>
        <v>0</v>
      </c>
      <c r="L6185" s="4">
        <f>0.94*L6184+(1-0.94)*D6184^2</f>
        <v>9.6617734567248635E-5</v>
      </c>
      <c r="M6185" s="4">
        <f t="shared" si="226"/>
        <v>9.8294320572070003E-3</v>
      </c>
      <c r="N6185" s="4">
        <f>D6185/M6185</f>
        <v>-0.57795687415193386</v>
      </c>
      <c r="O6185" s="18">
        <f>AVERAGE(D5941:D6184)-M6185*_xlfn.PERCENTILE.EXC(N5941:N6184,0.95)</f>
        <v>-1.3855770952085809E-2</v>
      </c>
      <c r="P6185" s="4">
        <f>LN(C6185/C6184)</f>
        <v>3.7679078679277271E-2</v>
      </c>
      <c r="Q6185">
        <f>$Y$3*D6185+$Y$4*P6185</f>
        <v>2.8585390903032592E-2</v>
      </c>
    </row>
    <row r="6186" spans="1:17" x14ac:dyDescent="0.25">
      <c r="A6186" s="5">
        <v>41837</v>
      </c>
      <c r="B6186">
        <v>20.613268000000001</v>
      </c>
      <c r="C6186">
        <v>37.974238999999997</v>
      </c>
      <c r="D6186" s="10">
        <f t="shared" si="227"/>
        <v>-1.7991695087877981E-2</v>
      </c>
      <c r="E6186" s="6">
        <f t="shared" si="220"/>
        <v>1.451492090539995E-2</v>
      </c>
      <c r="F6186" s="17">
        <f t="shared" si="223"/>
        <v>-2.2055656915066179E-2</v>
      </c>
      <c r="G6186" s="17">
        <f t="shared" si="224"/>
        <v>-1.6214610726059599E-2</v>
      </c>
      <c r="H6186">
        <f t="shared" si="221"/>
        <v>9.2757087854285214E-5</v>
      </c>
      <c r="I6186">
        <f t="shared" si="222"/>
        <v>9.6310481181585434E-3</v>
      </c>
      <c r="J6186" s="19">
        <f>AVERAGE(D5942:D6185)-I6186*_xlfn.NORM.S.INV(0.95)</f>
        <v>-1.4069587872307825E-2</v>
      </c>
      <c r="K6186" s="26">
        <f t="shared" si="225"/>
        <v>1</v>
      </c>
      <c r="L6186" s="4">
        <f>0.94*L6185+(1-0.94)*D6185^2</f>
        <v>9.2757087854285214E-5</v>
      </c>
      <c r="M6186" s="4">
        <f t="shared" si="226"/>
        <v>9.6310481181585434E-3</v>
      </c>
      <c r="N6186" s="4">
        <f>D6186/M6186</f>
        <v>-1.8680931573746506</v>
      </c>
      <c r="O6186" s="18">
        <f>AVERAGE(D5942:D6185)-M6186*_xlfn.PERCENTILE.EXC(N5942:N6185,0.95)</f>
        <v>-1.3585910668256566E-2</v>
      </c>
      <c r="P6186" s="4">
        <f>LN(C6186/C6185)</f>
        <v>1.0157048920869495E-2</v>
      </c>
      <c r="Q6186">
        <f>$Y$3*D6186+$Y$4*P6186</f>
        <v>4.2535549934548372E-3</v>
      </c>
    </row>
    <row r="6187" spans="1:17" x14ac:dyDescent="0.25">
      <c r="A6187" s="5">
        <v>41838</v>
      </c>
      <c r="B6187">
        <v>20.909983</v>
      </c>
      <c r="C6187">
        <v>38.110683000000002</v>
      </c>
      <c r="D6187" s="10">
        <f t="shared" si="227"/>
        <v>1.4291754295646426E-2</v>
      </c>
      <c r="E6187" s="6">
        <f t="shared" si="220"/>
        <v>1.4521553123365718E-2</v>
      </c>
      <c r="F6187" s="17">
        <f t="shared" si="223"/>
        <v>-2.2239293869177168E-2</v>
      </c>
      <c r="G6187" s="17">
        <f t="shared" si="224"/>
        <v>-1.6541865394892431E-2</v>
      </c>
      <c r="H6187">
        <f t="shared" si="221"/>
        <v>1.0661372811113848E-4</v>
      </c>
      <c r="I6187">
        <f t="shared" si="222"/>
        <v>1.0325392395020078E-2</v>
      </c>
      <c r="J6187" s="19">
        <f>AVERAGE(D5943:D6186)-I6187*_xlfn.NORM.S.INV(0.95)</f>
        <v>-1.5348132703662242E-2</v>
      </c>
      <c r="K6187" s="26">
        <f t="shared" si="225"/>
        <v>0</v>
      </c>
      <c r="L6187" s="4">
        <f>0.94*L6186+(1-0.94)*D6186^2</f>
        <v>1.0661372811113848E-4</v>
      </c>
      <c r="M6187" s="4">
        <f t="shared" si="226"/>
        <v>1.0325392395020078E-2</v>
      </c>
      <c r="N6187" s="4">
        <f>D6187/M6187</f>
        <v>1.3841366747998185</v>
      </c>
      <c r="O6187" s="18">
        <f>AVERAGE(D5943:D6186)-M6187*_xlfn.PERCENTILE.EXC(N5943:N6186,0.95)</f>
        <v>-1.4829585099799753E-2</v>
      </c>
      <c r="P6187" s="4">
        <f>LN(C6187/C6186)</f>
        <v>3.5866277491034501E-3</v>
      </c>
      <c r="Q6187">
        <f>$Y$3*D6187+$Y$4*P6187</f>
        <v>5.8317598779146912E-3</v>
      </c>
    </row>
    <row r="6188" spans="1:17" x14ac:dyDescent="0.25">
      <c r="A6188" s="5">
        <v>41841</v>
      </c>
      <c r="B6188">
        <v>20.801480999999999</v>
      </c>
      <c r="C6188">
        <v>38.238605</v>
      </c>
      <c r="D6188" s="10">
        <f t="shared" si="227"/>
        <v>-5.202514336469114E-3</v>
      </c>
      <c r="E6188" s="6">
        <f t="shared" si="220"/>
        <v>1.4526539853293712E-2</v>
      </c>
      <c r="F6188" s="17">
        <f t="shared" si="223"/>
        <v>-2.2241932890825485E-2</v>
      </c>
      <c r="G6188" s="17">
        <f t="shared" si="224"/>
        <v>-1.6541865394892431E-2</v>
      </c>
      <c r="H6188">
        <f t="shared" si="221"/>
        <v>1.1247215887529786E-4</v>
      </c>
      <c r="I6188">
        <f t="shared" si="222"/>
        <v>1.0605289193383547E-2</v>
      </c>
      <c r="J6188" s="19">
        <f>AVERAGE(D5944:D6187)-I6188*_xlfn.NORM.S.INV(0.95)</f>
        <v>-1.5800251961495086E-2</v>
      </c>
      <c r="K6188" s="26">
        <f t="shared" si="225"/>
        <v>0</v>
      </c>
      <c r="L6188" s="4">
        <f>0.94*L6187+(1-0.94)*D6187^2</f>
        <v>1.1247215887529786E-4</v>
      </c>
      <c r="M6188" s="4">
        <f t="shared" si="226"/>
        <v>1.0605289193383547E-2</v>
      </c>
      <c r="N6188" s="4">
        <f>D6188/M6188</f>
        <v>-0.49055846017993276</v>
      </c>
      <c r="O6188" s="18">
        <f>AVERAGE(D5944:D6187)-M6188*_xlfn.PERCENTILE.EXC(N5944:N6187,0.95)</f>
        <v>-1.5267647766990081E-2</v>
      </c>
      <c r="P6188" s="4">
        <f>LN(C6188/C6187)</f>
        <v>3.3509708617858497E-3</v>
      </c>
      <c r="Q6188">
        <f>$Y$3*D6188+$Y$4*P6188</f>
        <v>1.557091606980114E-3</v>
      </c>
    </row>
    <row r="6189" spans="1:17" x14ac:dyDescent="0.25">
      <c r="A6189" s="5">
        <v>41842</v>
      </c>
      <c r="B6189">
        <v>20.974202999999999</v>
      </c>
      <c r="C6189">
        <v>38.230072</v>
      </c>
      <c r="D6189" s="10">
        <f t="shared" si="227"/>
        <v>8.2690679195198142E-3</v>
      </c>
      <c r="E6189" s="6">
        <f t="shared" si="220"/>
        <v>1.4524824062024662E-2</v>
      </c>
      <c r="F6189" s="17">
        <f t="shared" si="223"/>
        <v>-2.2264308442411528E-2</v>
      </c>
      <c r="G6189" s="17">
        <f t="shared" si="224"/>
        <v>-1.6541865394892431E-2</v>
      </c>
      <c r="H6189">
        <f t="shared" si="221"/>
        <v>1.0734779866804999E-4</v>
      </c>
      <c r="I6189">
        <f t="shared" si="222"/>
        <v>1.0360878276866783E-2</v>
      </c>
      <c r="J6189" s="19">
        <f>AVERAGE(D5945:D6188)-I6189*_xlfn.NORM.S.INV(0.95)</f>
        <v>-1.5412404889773306E-2</v>
      </c>
      <c r="K6189" s="26">
        <f t="shared" si="225"/>
        <v>0</v>
      </c>
      <c r="L6189" s="4">
        <f>0.94*L6188+(1-0.94)*D6188^2</f>
        <v>1.0734779866804999E-4</v>
      </c>
      <c r="M6189" s="4">
        <f t="shared" si="226"/>
        <v>1.0360878276866783E-2</v>
      </c>
      <c r="N6189" s="4">
        <f>D6189/M6189</f>
        <v>0.79810491915367332</v>
      </c>
      <c r="O6189" s="18">
        <f>AVERAGE(D5945:D6188)-M6189*_xlfn.PERCENTILE.EXC(N5945:N6188,0.95)</f>
        <v>-1.4892075162936837E-2</v>
      </c>
      <c r="P6189" s="4">
        <f>LN(C6189/C6188)</f>
        <v>-2.2317634802074453E-4</v>
      </c>
      <c r="Q6189">
        <f>$Y$3*D6189+$Y$4*P6189</f>
        <v>1.5578591556581426E-3</v>
      </c>
    </row>
    <row r="6190" spans="1:17" x14ac:dyDescent="0.25">
      <c r="A6190" s="5">
        <v>41843</v>
      </c>
      <c r="B6190">
        <v>21.521145000000001</v>
      </c>
      <c r="C6190">
        <v>38.264187</v>
      </c>
      <c r="D6190" s="10">
        <f t="shared" si="227"/>
        <v>2.5742686182747963E-2</v>
      </c>
      <c r="E6190" s="6">
        <f t="shared" si="220"/>
        <v>1.4589179742874289E-2</v>
      </c>
      <c r="F6190" s="17">
        <f t="shared" si="223"/>
        <v>-2.226501084499952E-2</v>
      </c>
      <c r="G6190" s="17">
        <f t="shared" si="224"/>
        <v>-1.6541865394892431E-2</v>
      </c>
      <c r="H6190">
        <f t="shared" si="221"/>
        <v>1.0500957980342489E-4</v>
      </c>
      <c r="I6190">
        <f t="shared" si="222"/>
        <v>1.024741820184113E-2</v>
      </c>
      <c r="J6190" s="19">
        <f>AVERAGE(D5946:D6189)-I6190*_xlfn.NORM.S.INV(0.95)</f>
        <v>-1.5229304301933158E-2</v>
      </c>
      <c r="K6190" s="26">
        <f t="shared" si="225"/>
        <v>0</v>
      </c>
      <c r="L6190" s="4">
        <f>0.94*L6189+(1-0.94)*D6189^2</f>
        <v>1.0500957980342489E-4</v>
      </c>
      <c r="M6190" s="4">
        <f t="shared" si="226"/>
        <v>1.024741820184113E-2</v>
      </c>
      <c r="N6190" s="4">
        <f>D6190/M6190</f>
        <v>2.512114337065197</v>
      </c>
      <c r="O6190" s="18">
        <f>AVERAGE(D5946:D6189)-M6190*_xlfn.PERCENTILE.EXC(N5946:N6189,0.95)</f>
        <v>-1.4714672610366221E-2</v>
      </c>
      <c r="P6190" s="4">
        <f>LN(C6190/C6189)</f>
        <v>8.9196242195950049E-4</v>
      </c>
      <c r="Q6190">
        <f>$Y$3*D6190+$Y$4*P6190</f>
        <v>6.1037792180511329E-3</v>
      </c>
    </row>
    <row r="6191" spans="1:17" x14ac:dyDescent="0.25">
      <c r="A6191" s="5">
        <v>41844</v>
      </c>
      <c r="B6191">
        <v>21.485717999999999</v>
      </c>
      <c r="C6191">
        <v>37.863384000000003</v>
      </c>
      <c r="D6191" s="10">
        <f t="shared" si="227"/>
        <v>-1.6475048651287531E-3</v>
      </c>
      <c r="E6191" s="6">
        <f t="shared" si="220"/>
        <v>1.4566274189141453E-2</v>
      </c>
      <c r="F6191" s="17">
        <f t="shared" si="223"/>
        <v>-2.2317618397483016E-2</v>
      </c>
      <c r="G6191" s="17">
        <f t="shared" si="224"/>
        <v>-1.6541865394892431E-2</v>
      </c>
      <c r="H6191">
        <f t="shared" si="221"/>
        <v>1.3847015852942599E-4</v>
      </c>
      <c r="I6191">
        <f t="shared" si="222"/>
        <v>1.1767334385043453E-2</v>
      </c>
      <c r="J6191" s="19">
        <f>AVERAGE(D5947:D6190)-I6191*_xlfn.NORM.S.INV(0.95)</f>
        <v>-1.7676095825958794E-2</v>
      </c>
      <c r="K6191" s="26">
        <f t="shared" si="225"/>
        <v>0</v>
      </c>
      <c r="L6191" s="4">
        <f>0.94*L6190+(1-0.94)*D6190^2</f>
        <v>1.3847015852942599E-4</v>
      </c>
      <c r="M6191" s="4">
        <f t="shared" si="226"/>
        <v>1.1767334385043453E-2</v>
      </c>
      <c r="N6191" s="4">
        <f>D6191/M6191</f>
        <v>-0.14000663287199255</v>
      </c>
      <c r="O6191" s="18">
        <f>AVERAGE(D5947:D6190)-M6191*_xlfn.PERCENTILE.EXC(N5947:N6190,0.95)</f>
        <v>-1.7392880287375019E-2</v>
      </c>
      <c r="P6191" s="4">
        <f>LN(C6191/C6190)</f>
        <v>-1.0529869745911361E-2</v>
      </c>
      <c r="Q6191">
        <f>$Y$3*D6191+$Y$4*P6191</f>
        <v>-8.6670162161593383E-3</v>
      </c>
    </row>
    <row r="6192" spans="1:17" x14ac:dyDescent="0.25">
      <c r="A6192" s="5">
        <v>41845</v>
      </c>
      <c r="B6192">
        <v>21.627438000000001</v>
      </c>
      <c r="C6192">
        <v>37.948650000000001</v>
      </c>
      <c r="D6192" s="10">
        <f t="shared" si="227"/>
        <v>6.5743510149214339E-3</v>
      </c>
      <c r="E6192" s="6">
        <f t="shared" si="220"/>
        <v>1.4553789528901915E-2</v>
      </c>
      <c r="F6192" s="17">
        <f t="shared" si="223"/>
        <v>-2.234746780904083E-2</v>
      </c>
      <c r="G6192" s="17">
        <f t="shared" si="224"/>
        <v>-1.6541865394892431E-2</v>
      </c>
      <c r="H6192">
        <f t="shared" si="221"/>
        <v>1.3032480535449779E-4</v>
      </c>
      <c r="I6192">
        <f t="shared" si="222"/>
        <v>1.1415989022178403E-2</v>
      </c>
      <c r="J6192" s="19">
        <f>AVERAGE(D5948:D6191)-I6192*_xlfn.NORM.S.INV(0.95)</f>
        <v>-1.7165709826230235E-2</v>
      </c>
      <c r="K6192" s="26">
        <f t="shared" si="225"/>
        <v>0</v>
      </c>
      <c r="L6192" s="4">
        <f>0.94*L6191+(1-0.94)*D6191^2</f>
        <v>1.3032480535449779E-4</v>
      </c>
      <c r="M6192" s="4">
        <f t="shared" si="226"/>
        <v>1.1415989022178403E-2</v>
      </c>
      <c r="N6192" s="4">
        <f>D6192/M6192</f>
        <v>0.57588974570220053</v>
      </c>
      <c r="O6192" s="18">
        <f>AVERAGE(D5948:D6191)-M6192*_xlfn.PERCENTILE.EXC(N5948:N6191,0.95)</f>
        <v>-1.689095044797273E-2</v>
      </c>
      <c r="P6192" s="4">
        <f>LN(C6192/C6191)</f>
        <v>2.2494063660820083E-3</v>
      </c>
      <c r="Q6192">
        <f>$Y$3*D6192+$Y$4*P6192</f>
        <v>3.1564551659465307E-3</v>
      </c>
    </row>
    <row r="6193" spans="1:17" x14ac:dyDescent="0.25">
      <c r="A6193" s="5">
        <v>41848</v>
      </c>
      <c r="B6193">
        <v>21.926371</v>
      </c>
      <c r="C6193">
        <v>37.496673999999999</v>
      </c>
      <c r="D6193" s="10">
        <f t="shared" si="227"/>
        <v>1.372728131246854E-2</v>
      </c>
      <c r="E6193" s="6">
        <f t="shared" si="220"/>
        <v>1.4573391550786383E-2</v>
      </c>
      <c r="F6193" s="17">
        <f t="shared" si="223"/>
        <v>-2.2263155699514748E-2</v>
      </c>
      <c r="G6193" s="17">
        <f t="shared" si="224"/>
        <v>-1.6541865394892431E-2</v>
      </c>
      <c r="H6193">
        <f t="shared" si="221"/>
        <v>1.2509864250927183E-4</v>
      </c>
      <c r="I6193">
        <f t="shared" si="222"/>
        <v>1.1184750444657754E-2</v>
      </c>
      <c r="J6193" s="19">
        <f>AVERAGE(D5949:D6192)-I6193*_xlfn.NORM.S.INV(0.95)</f>
        <v>-1.6721579542454474E-2</v>
      </c>
      <c r="K6193" s="26">
        <f t="shared" si="225"/>
        <v>0</v>
      </c>
      <c r="L6193" s="4">
        <f>0.94*L6192+(1-0.94)*D6192^2</f>
        <v>1.2509864250927183E-4</v>
      </c>
      <c r="M6193" s="4">
        <f t="shared" si="226"/>
        <v>1.1184750444657754E-2</v>
      </c>
      <c r="N6193" s="4">
        <f>D6193/M6193</f>
        <v>1.2273211977675542</v>
      </c>
      <c r="O6193" s="18">
        <f>AVERAGE(D5949:D6192)-M6193*_xlfn.PERCENTILE.EXC(N5949:N6192,0.95)</f>
        <v>-1.6452385601205124E-2</v>
      </c>
      <c r="P6193" s="4">
        <f>LN(C6193/C6192)</f>
        <v>-1.1981694376825251E-2</v>
      </c>
      <c r="Q6193">
        <f>$Y$3*D6193+$Y$4*P6193</f>
        <v>-6.5898807380130823E-3</v>
      </c>
    </row>
    <row r="6194" spans="1:17" x14ac:dyDescent="0.25">
      <c r="A6194" s="5">
        <v>41849</v>
      </c>
      <c r="B6194">
        <v>21.784645000000001</v>
      </c>
      <c r="C6194">
        <v>37.428471000000002</v>
      </c>
      <c r="D6194" s="10">
        <f t="shared" si="227"/>
        <v>-6.4847038397606374E-3</v>
      </c>
      <c r="E6194" s="6">
        <f t="shared" si="220"/>
        <v>1.4580922225769913E-2</v>
      </c>
      <c r="F6194" s="17">
        <f t="shared" si="223"/>
        <v>-2.2236760548997904E-2</v>
      </c>
      <c r="G6194" s="17">
        <f t="shared" si="224"/>
        <v>-1.6541865394892431E-2</v>
      </c>
      <c r="H6194">
        <f t="shared" si="221"/>
        <v>1.288990190926144E-4</v>
      </c>
      <c r="I6194">
        <f t="shared" si="222"/>
        <v>1.1353370384718998E-2</v>
      </c>
      <c r="J6194" s="19">
        <f>AVERAGE(D5950:D6193)-I6194*_xlfn.NORM.S.INV(0.95)</f>
        <v>-1.6940297055131458E-2</v>
      </c>
      <c r="K6194" s="26">
        <f t="shared" si="225"/>
        <v>0</v>
      </c>
      <c r="L6194" s="4">
        <f>0.94*L6193+(1-0.94)*D6193^2</f>
        <v>1.288990190926144E-4</v>
      </c>
      <c r="M6194" s="4">
        <f t="shared" si="226"/>
        <v>1.1353370384718998E-2</v>
      </c>
      <c r="N6194" s="4">
        <f>D6194/M6194</f>
        <v>-0.57116993632909985</v>
      </c>
      <c r="O6194" s="18">
        <f>AVERAGE(D5950:D6193)-M6194*_xlfn.PERCENTILE.EXC(N5950:N6193,0.95)</f>
        <v>-1.6667044778699493E-2</v>
      </c>
      <c r="P6194" s="4">
        <f>LN(C6194/C6193)</f>
        <v>-1.8205642134685607E-3</v>
      </c>
      <c r="Q6194">
        <f>$Y$3*D6194+$Y$4*P6194</f>
        <v>-2.7987506629908797E-3</v>
      </c>
    </row>
    <row r="6195" spans="1:17" x14ac:dyDescent="0.25">
      <c r="A6195" s="5">
        <v>41850</v>
      </c>
      <c r="B6195">
        <v>21.733719000000001</v>
      </c>
      <c r="C6195">
        <v>37.164085</v>
      </c>
      <c r="D6195" s="10">
        <f t="shared" si="227"/>
        <v>-2.3404383145578995E-3</v>
      </c>
      <c r="E6195" s="6">
        <f t="shared" si="220"/>
        <v>1.4546918499934473E-2</v>
      </c>
      <c r="F6195" s="17">
        <f t="shared" si="223"/>
        <v>-2.226755255708205E-2</v>
      </c>
      <c r="G6195" s="17">
        <f t="shared" si="224"/>
        <v>-1.6541865394892431E-2</v>
      </c>
      <c r="H6195">
        <f t="shared" si="221"/>
        <v>1.2368816098042192E-4</v>
      </c>
      <c r="I6195">
        <f t="shared" si="222"/>
        <v>1.1121517926093628E-2</v>
      </c>
      <c r="J6195" s="19">
        <f>AVERAGE(D5951:D6194)-I6195*_xlfn.NORM.S.INV(0.95)</f>
        <v>-1.6577338847667999E-2</v>
      </c>
      <c r="K6195" s="26">
        <f t="shared" si="225"/>
        <v>0</v>
      </c>
      <c r="L6195" s="4">
        <f>0.94*L6194+(1-0.94)*D6194^2</f>
        <v>1.2368816098042192E-4</v>
      </c>
      <c r="M6195" s="4">
        <f t="shared" si="226"/>
        <v>1.1121517926093628E-2</v>
      </c>
      <c r="N6195" s="4">
        <f>D6195/M6195</f>
        <v>-0.21044234520062188</v>
      </c>
      <c r="O6195" s="18">
        <f>AVERAGE(D5951:D6194)-M6195*_xlfn.PERCENTILE.EXC(N5951:N6194,0.95)</f>
        <v>-1.6309666783099901E-2</v>
      </c>
      <c r="P6195" s="4">
        <f>LN(C6195/C6194)</f>
        <v>-7.0888335600096048E-3</v>
      </c>
      <c r="Q6195">
        <f>$Y$3*D6195+$Y$4*P6195</f>
        <v>-6.0929766049789445E-3</v>
      </c>
    </row>
    <row r="6196" spans="1:17" x14ac:dyDescent="0.25">
      <c r="A6196" s="5">
        <v>41851</v>
      </c>
      <c r="B6196">
        <v>21.169066999999998</v>
      </c>
      <c r="C6196">
        <v>36.805934999999998</v>
      </c>
      <c r="D6196" s="10">
        <f t="shared" si="227"/>
        <v>-2.6323913129956016E-2</v>
      </c>
      <c r="E6196" s="6">
        <f t="shared" si="220"/>
        <v>1.4559308521311366E-2</v>
      </c>
      <c r="F6196" s="17">
        <f t="shared" si="223"/>
        <v>-2.216247568956101E-2</v>
      </c>
      <c r="G6196" s="17">
        <f t="shared" si="224"/>
        <v>-1.6541865394892431E-2</v>
      </c>
      <c r="H6196">
        <f t="shared" si="221"/>
        <v>1.1659553041185164E-4</v>
      </c>
      <c r="I6196">
        <f t="shared" si="222"/>
        <v>1.0797941026503693E-2</v>
      </c>
      <c r="J6196" s="19">
        <f>AVERAGE(D5952:D6195)-I6196*_xlfn.NORM.S.INV(0.95)</f>
        <v>-1.5995956495029027E-2</v>
      </c>
      <c r="K6196" s="26">
        <f t="shared" si="225"/>
        <v>1</v>
      </c>
      <c r="L6196" s="4">
        <f>0.94*L6195+(1-0.94)*D6195^2</f>
        <v>1.1659553041185164E-4</v>
      </c>
      <c r="M6196" s="4">
        <f t="shared" si="226"/>
        <v>1.0797941026503693E-2</v>
      </c>
      <c r="N6196" s="4">
        <f>D6196/M6196</f>
        <v>-2.4378641321844241</v>
      </c>
      <c r="O6196" s="18">
        <f>AVERAGE(D5952:D6195)-M6196*_xlfn.PERCENTILE.EXC(N5952:N6195,0.95)</f>
        <v>-1.5736072260983291E-2</v>
      </c>
      <c r="P6196" s="4">
        <f>LN(C6196/C6195)</f>
        <v>-9.6837285910344149E-3</v>
      </c>
      <c r="Q6196">
        <f>$Y$3*D6196+$Y$4*P6196</f>
        <v>-1.3173590460041977E-2</v>
      </c>
    </row>
    <row r="6197" spans="1:17" x14ac:dyDescent="0.25">
      <c r="A6197" s="5">
        <v>41852</v>
      </c>
      <c r="B6197">
        <v>21.286427</v>
      </c>
      <c r="C6197">
        <v>36.550091000000002</v>
      </c>
      <c r="D6197" s="10">
        <f t="shared" si="227"/>
        <v>5.5286271752048883E-3</v>
      </c>
      <c r="E6197" s="6">
        <f t="shared" ref="E6197:E6260" si="228">_xlfn.STDEV.P(D5954:D6197)</f>
        <v>1.4274223551181638E-2</v>
      </c>
      <c r="F6197" s="17">
        <f t="shared" si="223"/>
        <v>-2.2405543427600316E-2</v>
      </c>
      <c r="G6197" s="17">
        <f t="shared" si="224"/>
        <v>-1.6805766667790586E-2</v>
      </c>
      <c r="H6197">
        <f t="shared" ref="H6197:H6260" si="229">0.94*H6196+(1-0.94)*D6196^2</f>
        <v>1.5117670273554883E-4</v>
      </c>
      <c r="I6197">
        <f t="shared" ref="I6197:I6260" si="230">SQRT(H6197)</f>
        <v>1.2295393557570609E-2</v>
      </c>
      <c r="J6197" s="19">
        <f>AVERAGE(D5953:D6196)-I6197*_xlfn.NORM.S.INV(0.95)</f>
        <v>-1.8681734688381624E-2</v>
      </c>
      <c r="K6197" s="26">
        <f t="shared" si="225"/>
        <v>0</v>
      </c>
      <c r="L6197" s="4">
        <f>0.94*L6196+(1-0.94)*D6196^2</f>
        <v>1.5117670273554883E-4</v>
      </c>
      <c r="M6197" s="4">
        <f t="shared" si="226"/>
        <v>1.2295393557570609E-2</v>
      </c>
      <c r="N6197" s="4">
        <f>D6197/M6197</f>
        <v>0.44965028157238296</v>
      </c>
      <c r="O6197" s="18">
        <f>AVERAGE(D5953:D6196)-M6197*_xlfn.PERCENTILE.EXC(N5953:N6196,0.95)</f>
        <v>-1.8064252405490415E-2</v>
      </c>
      <c r="P6197" s="4">
        <f>LN(C6197/C6196)</f>
        <v>-6.975433412262734E-3</v>
      </c>
      <c r="Q6197">
        <f>$Y$3*D6197+$Y$4*P6197</f>
        <v>-4.3530199318175472E-3</v>
      </c>
    </row>
    <row r="6198" spans="1:17" x14ac:dyDescent="0.25">
      <c r="A6198" s="5">
        <v>41855</v>
      </c>
      <c r="B6198">
        <v>21.166847000000001</v>
      </c>
      <c r="C6198">
        <v>36.985016000000002</v>
      </c>
      <c r="D6198" s="10">
        <f t="shared" si="227"/>
        <v>-5.6335026717883917E-3</v>
      </c>
      <c r="E6198" s="6">
        <f t="shared" si="228"/>
        <v>1.4240862201320769E-2</v>
      </c>
      <c r="F6198" s="17">
        <f t="shared" ref="F6198:F6261" si="231">AVERAGE(D5954:D6197)-E6197*_xlfn.NORM.S.INV(0.95)</f>
        <v>-2.2104240669378227E-2</v>
      </c>
      <c r="G6198" s="17">
        <f t="shared" ref="G6198:G6261" si="232">_xlfn.PERCENTILE.EXC(D5954:D6197,0.05)</f>
        <v>-1.6805766667790586E-2</v>
      </c>
      <c r="H6198">
        <f t="shared" si="229"/>
        <v>1.4394004367796072E-4</v>
      </c>
      <c r="I6198">
        <f t="shared" si="230"/>
        <v>1.1997501559823225E-2</v>
      </c>
      <c r="J6198" s="19">
        <f>AVERAGE(D5954:D6197)-I6198*_xlfn.NORM.S.INV(0.95)</f>
        <v>-1.8359366244332168E-2</v>
      </c>
      <c r="K6198" s="26">
        <f t="shared" ref="K6198:K6261" si="233">IF(J6198&lt;=D6198,0,1)</f>
        <v>0</v>
      </c>
      <c r="L6198" s="4">
        <f>0.94*L6197+(1-0.94)*D6197^2</f>
        <v>1.4394004367796072E-4</v>
      </c>
      <c r="M6198" s="4">
        <f t="shared" si="226"/>
        <v>1.1997501559823225E-2</v>
      </c>
      <c r="N6198" s="4">
        <f>D6198/M6198</f>
        <v>-0.46955631918012414</v>
      </c>
      <c r="O6198" s="18">
        <f>AVERAGE(D5954:D6197)-M6198*_xlfn.PERCENTILE.EXC(N5954:N6197,0.95)</f>
        <v>-1.6891828686376665E-2</v>
      </c>
      <c r="P6198" s="4">
        <f>LN(C6198/C6197)</f>
        <v>1.1829181714781286E-2</v>
      </c>
      <c r="Q6198">
        <f>$Y$3*D6198+$Y$4*P6198</f>
        <v>8.1668211064203425E-3</v>
      </c>
    </row>
    <row r="6199" spans="1:17" x14ac:dyDescent="0.25">
      <c r="A6199" s="5">
        <v>41856</v>
      </c>
      <c r="B6199">
        <v>21.06278</v>
      </c>
      <c r="C6199">
        <v>36.737717000000004</v>
      </c>
      <c r="D6199" s="10">
        <f t="shared" si="227"/>
        <v>-4.9286350865182021E-3</v>
      </c>
      <c r="E6199" s="6">
        <f t="shared" si="228"/>
        <v>1.4245523565242084E-2</v>
      </c>
      <c r="F6199" s="17">
        <f t="shared" si="231"/>
        <v>-2.2146536037935396E-2</v>
      </c>
      <c r="G6199" s="17">
        <f t="shared" si="232"/>
        <v>-1.6805766667790586E-2</v>
      </c>
      <c r="H6199">
        <f t="shared" si="229"/>
        <v>1.3720782219846589E-4</v>
      </c>
      <c r="I6199">
        <f t="shared" si="230"/>
        <v>1.1713574270839191E-2</v>
      </c>
      <c r="J6199" s="19">
        <f>AVERAGE(D5955:D6198)-I6199*_xlfn.NORM.S.INV(0.95)</f>
        <v>-1.7989517319132092E-2</v>
      </c>
      <c r="K6199" s="26">
        <f t="shared" si="233"/>
        <v>0</v>
      </c>
      <c r="L6199" s="4">
        <f>0.94*L6198+(1-0.94)*D6198^2</f>
        <v>1.3720782219846589E-4</v>
      </c>
      <c r="M6199" s="4">
        <f t="shared" si="226"/>
        <v>1.1713574270839191E-2</v>
      </c>
      <c r="N6199" s="4">
        <f>D6199/M6199</f>
        <v>-0.42076269570322211</v>
      </c>
      <c r="O6199" s="18">
        <f>AVERAGE(D5955:D6198)-M6199*_xlfn.PERCENTILE.EXC(N5955:N6198,0.95)</f>
        <v>-1.6556709822117602E-2</v>
      </c>
      <c r="P6199" s="4">
        <f>LN(C6199/C6198)</f>
        <v>-6.7089191489499277E-3</v>
      </c>
      <c r="Q6199">
        <f>$Y$3*D6199+$Y$4*P6199</f>
        <v>-6.3355491631213326E-3</v>
      </c>
    </row>
    <row r="6200" spans="1:17" x14ac:dyDescent="0.25">
      <c r="A6200" s="5">
        <v>41857</v>
      </c>
      <c r="B6200">
        <v>21.027348</v>
      </c>
      <c r="C6200">
        <v>36.447754000000003</v>
      </c>
      <c r="D6200" s="10">
        <f t="shared" si="227"/>
        <v>-1.6836255936125337E-3</v>
      </c>
      <c r="E6200" s="6">
        <f t="shared" si="228"/>
        <v>1.4238448970227077E-2</v>
      </c>
      <c r="F6200" s="17">
        <f t="shared" si="231"/>
        <v>-2.2169549532562081E-2</v>
      </c>
      <c r="G6200" s="17">
        <f t="shared" si="232"/>
        <v>-1.6805766667790586E-2</v>
      </c>
      <c r="H6200">
        <f t="shared" si="229"/>
        <v>1.3043283949552143E-4</v>
      </c>
      <c r="I6200">
        <f t="shared" si="230"/>
        <v>1.1420719745073925E-2</v>
      </c>
      <c r="J6200" s="19">
        <f>AVERAGE(D5956:D6199)-I6200*_xlfn.NORM.S.INV(0.95)</f>
        <v>-1.7523160723532112E-2</v>
      </c>
      <c r="K6200" s="26">
        <f t="shared" si="233"/>
        <v>0</v>
      </c>
      <c r="L6200" s="4">
        <f>0.94*L6199+(1-0.94)*D6199^2</f>
        <v>1.3043283949552143E-4</v>
      </c>
      <c r="M6200" s="4">
        <f t="shared" si="226"/>
        <v>1.1420719745073925E-2</v>
      </c>
      <c r="N6200" s="4">
        <f>D6200/M6200</f>
        <v>-0.14741851925214505</v>
      </c>
      <c r="O6200" s="18">
        <f>AVERAGE(D5956:D6199)-M6200*_xlfn.PERCENTILE.EXC(N5956:N6199,0.95)</f>
        <v>-1.6126175269418373E-2</v>
      </c>
      <c r="P6200" s="4">
        <f>LN(C6200/C6199)</f>
        <v>-7.9241005981342903E-3</v>
      </c>
      <c r="Q6200">
        <f>$Y$3*D6200+$Y$4*P6200</f>
        <v>-6.6153172903629523E-3</v>
      </c>
    </row>
    <row r="6201" spans="1:17" x14ac:dyDescent="0.25">
      <c r="A6201" s="5">
        <v>41858</v>
      </c>
      <c r="B6201">
        <v>21.025124000000002</v>
      </c>
      <c r="C6201">
        <v>36.86562</v>
      </c>
      <c r="D6201" s="10">
        <f t="shared" si="227"/>
        <v>-1.0577261674756756E-4</v>
      </c>
      <c r="E6201" s="6">
        <f t="shared" si="228"/>
        <v>1.4225657451026601E-2</v>
      </c>
      <c r="F6201" s="17">
        <f t="shared" si="231"/>
        <v>-2.2201034702694276E-2</v>
      </c>
      <c r="G6201" s="17">
        <f t="shared" si="232"/>
        <v>-1.6805766667790586E-2</v>
      </c>
      <c r="H6201">
        <f t="shared" si="229"/>
        <v>1.2277694483415816E-4</v>
      </c>
      <c r="I6201">
        <f t="shared" si="230"/>
        <v>1.1080475839699221E-2</v>
      </c>
      <c r="J6201" s="19">
        <f>AVERAGE(D5957:D6200)-I6201*_xlfn.NORM.S.INV(0.95)</f>
        <v>-1.7006631145130239E-2</v>
      </c>
      <c r="K6201" s="26">
        <f t="shared" si="233"/>
        <v>0</v>
      </c>
      <c r="L6201" s="4">
        <f>0.94*L6200+(1-0.94)*D6200^2</f>
        <v>1.2277694483415816E-4</v>
      </c>
      <c r="M6201" s="4">
        <f t="shared" si="226"/>
        <v>1.1080475839699221E-2</v>
      </c>
      <c r="N6201" s="4">
        <f>D6201/M6201</f>
        <v>-9.5458550948330709E-3</v>
      </c>
      <c r="O6201" s="18">
        <f>AVERAGE(D5957:D6200)-M6201*_xlfn.PERCENTILE.EXC(N5957:N6200,0.95)</f>
        <v>-1.5651264415341148E-2</v>
      </c>
      <c r="P6201" s="4">
        <f>LN(C6201/C6200)</f>
        <v>1.1399571519891816E-2</v>
      </c>
      <c r="Q6201">
        <f>$Y$3*D6201+$Y$4*P6201</f>
        <v>8.9866137970762202E-3</v>
      </c>
    </row>
    <row r="6202" spans="1:17" x14ac:dyDescent="0.25">
      <c r="A6202" s="5">
        <v>41859</v>
      </c>
      <c r="B6202">
        <v>21.082982999999999</v>
      </c>
      <c r="C6202">
        <v>36.840054000000002</v>
      </c>
      <c r="D6202" s="10">
        <f t="shared" si="227"/>
        <v>2.7481186182670083E-3</v>
      </c>
      <c r="E6202" s="6">
        <f t="shared" si="228"/>
        <v>1.4195967975757609E-2</v>
      </c>
      <c r="F6202" s="17">
        <f t="shared" si="231"/>
        <v>-2.2224329953720024E-2</v>
      </c>
      <c r="G6202" s="17">
        <f t="shared" si="232"/>
        <v>-1.6805766667790586E-2</v>
      </c>
      <c r="H6202">
        <f t="shared" si="229"/>
        <v>1.1541099941489587E-4</v>
      </c>
      <c r="I6202">
        <f t="shared" si="230"/>
        <v>1.0742951150167997E-2</v>
      </c>
      <c r="J6202" s="19">
        <f>AVERAGE(D5958:D6201)-I6202*_xlfn.NORM.S.INV(0.95)</f>
        <v>-1.6495787863146007E-2</v>
      </c>
      <c r="K6202" s="26">
        <f t="shared" si="233"/>
        <v>0</v>
      </c>
      <c r="L6202" s="4">
        <f>0.94*L6201+(1-0.94)*D6201^2</f>
        <v>1.1541099941489587E-4</v>
      </c>
      <c r="M6202" s="4">
        <f t="shared" si="226"/>
        <v>1.0742951150167997E-2</v>
      </c>
      <c r="N6202" s="4">
        <f>D6202/M6202</f>
        <v>0.25580667545193425</v>
      </c>
      <c r="O6202" s="18">
        <f>AVERAGE(D5958:D6201)-M6202*_xlfn.PERCENTILE.EXC(N5958:N6201,0.95)</f>
        <v>-1.518170724248176E-2</v>
      </c>
      <c r="P6202" s="4">
        <f>LN(C6202/C6201)</f>
        <v>-6.9373223628159332E-4</v>
      </c>
      <c r="Q6202">
        <f>$Y$3*D6202+$Y$4*P6202</f>
        <v>2.810976180472706E-5</v>
      </c>
    </row>
    <row r="6203" spans="1:17" x14ac:dyDescent="0.25">
      <c r="A6203" s="5">
        <v>41862</v>
      </c>
      <c r="B6203">
        <v>21.361146999999999</v>
      </c>
      <c r="C6203">
        <v>36.840054000000002</v>
      </c>
      <c r="D6203" s="10">
        <f t="shared" si="227"/>
        <v>1.3107488951481609E-2</v>
      </c>
      <c r="E6203" s="6">
        <f t="shared" si="228"/>
        <v>1.4215961201339854E-2</v>
      </c>
      <c r="F6203" s="17">
        <f t="shared" si="231"/>
        <v>-2.2110035979504807E-2</v>
      </c>
      <c r="G6203" s="17">
        <f t="shared" si="232"/>
        <v>-1.6805766667790586E-2</v>
      </c>
      <c r="H6203">
        <f t="shared" si="229"/>
        <v>1.0893946880640606E-4</v>
      </c>
      <c r="I6203">
        <f t="shared" si="230"/>
        <v>1.0437407187918179E-2</v>
      </c>
      <c r="J6203" s="19">
        <f>AVERAGE(D5959:D6202)-I6203*_xlfn.NORM.S.INV(0.95)</f>
        <v>-1.592775363550954E-2</v>
      </c>
      <c r="K6203" s="26">
        <f t="shared" si="233"/>
        <v>0</v>
      </c>
      <c r="L6203" s="4">
        <f>0.94*L6202+(1-0.94)*D6202^2</f>
        <v>1.0893946880640606E-4</v>
      </c>
      <c r="M6203" s="4">
        <f t="shared" si="226"/>
        <v>1.0437407187918179E-2</v>
      </c>
      <c r="N6203" s="4">
        <f>D6203/M6203</f>
        <v>1.2558184916512776</v>
      </c>
      <c r="O6203" s="18">
        <f>AVERAGE(D5959:D6202)-M6203*_xlfn.PERCENTILE.EXC(N5959:N6202,0.95)</f>
        <v>-1.4651047232966646E-2</v>
      </c>
      <c r="P6203" s="4">
        <f>LN(C6203/C6202)</f>
        <v>0</v>
      </c>
      <c r="Q6203">
        <f>$Y$3*D6203+$Y$4*P6203</f>
        <v>2.748967463865523E-3</v>
      </c>
    </row>
    <row r="6204" spans="1:17" x14ac:dyDescent="0.25">
      <c r="A6204" s="5">
        <v>41863</v>
      </c>
      <c r="B6204">
        <v>21.356707</v>
      </c>
      <c r="C6204">
        <v>37.112915000000001</v>
      </c>
      <c r="D6204" s="10">
        <f t="shared" si="227"/>
        <v>-2.0787561172837067E-4</v>
      </c>
      <c r="E6204" s="6">
        <f t="shared" si="228"/>
        <v>1.4216279443955895E-2</v>
      </c>
      <c r="F6204" s="17">
        <f t="shared" si="231"/>
        <v>-2.2099743000531327E-2</v>
      </c>
      <c r="G6204" s="17">
        <f t="shared" si="232"/>
        <v>-1.6805766667790586E-2</v>
      </c>
      <c r="H6204">
        <f t="shared" si="229"/>
        <v>1.1271147667481445E-4</v>
      </c>
      <c r="I6204">
        <f t="shared" si="230"/>
        <v>1.0616566143288255E-2</v>
      </c>
      <c r="J6204" s="19">
        <f>AVERAGE(D5960:D6203)-I6204*_xlfn.NORM.S.INV(0.95)</f>
        <v>-1.6179264984463954E-2</v>
      </c>
      <c r="K6204" s="26">
        <f t="shared" si="233"/>
        <v>0</v>
      </c>
      <c r="L6204" s="4">
        <f>0.94*L6203+(1-0.94)*D6203^2</f>
        <v>1.1271147667481445E-4</v>
      </c>
      <c r="M6204" s="4">
        <f t="shared" si="226"/>
        <v>1.0616566143288255E-2</v>
      </c>
      <c r="N6204" s="4">
        <f>D6204/M6204</f>
        <v>-1.9580305809123479E-2</v>
      </c>
      <c r="O6204" s="18">
        <f>AVERAGE(D5960:D6203)-M6204*_xlfn.PERCENTILE.EXC(N5960:N6203,0.95)</f>
        <v>-1.4880643811204951E-2</v>
      </c>
      <c r="P6204" s="4">
        <f>LN(C6204/C6203)</f>
        <v>7.3793450595147541E-3</v>
      </c>
      <c r="Q6204">
        <f>$Y$3*D6204+$Y$4*P6204</f>
        <v>5.7881155842415587E-3</v>
      </c>
    </row>
    <row r="6205" spans="1:17" x14ac:dyDescent="0.25">
      <c r="A6205" s="5">
        <v>41864</v>
      </c>
      <c r="B6205">
        <v>21.639320000000001</v>
      </c>
      <c r="C6205">
        <v>37.590485000000001</v>
      </c>
      <c r="D6205" s="10">
        <f t="shared" si="227"/>
        <v>1.3146194653930235E-2</v>
      </c>
      <c r="E6205" s="6">
        <f t="shared" si="228"/>
        <v>1.4232592071281525E-2</v>
      </c>
      <c r="F6205" s="17">
        <f t="shared" si="231"/>
        <v>-2.2106008216336449E-2</v>
      </c>
      <c r="G6205" s="17">
        <f t="shared" si="232"/>
        <v>-1.6805766667790586E-2</v>
      </c>
      <c r="H6205">
        <f t="shared" si="229"/>
        <v>1.0595138081052266E-4</v>
      </c>
      <c r="I6205">
        <f t="shared" si="230"/>
        <v>1.0293268713607095E-2</v>
      </c>
      <c r="J6205" s="19">
        <f>AVERAGE(D5961:D6204)-I6205*_xlfn.NORM.S.INV(0.95)</f>
        <v>-1.5653229787952683E-2</v>
      </c>
      <c r="K6205" s="26">
        <f t="shared" si="233"/>
        <v>0</v>
      </c>
      <c r="L6205" s="4">
        <f>0.94*L6204+(1-0.94)*D6204^2</f>
        <v>1.0595138081052266E-4</v>
      </c>
      <c r="M6205" s="4">
        <f t="shared" si="226"/>
        <v>1.0293268713607095E-2</v>
      </c>
      <c r="N6205" s="4">
        <f>D6205/M6205</f>
        <v>1.2771642341904219</v>
      </c>
      <c r="O6205" s="18">
        <f>AVERAGE(D5961:D6204)-M6205*_xlfn.PERCENTILE.EXC(N5961:N6204,0.95)</f>
        <v>-1.4394154441637889E-2</v>
      </c>
      <c r="P6205" s="4">
        <f>LN(C6205/C6204)</f>
        <v>1.2785937616910629E-2</v>
      </c>
      <c r="Q6205">
        <f>$Y$3*D6205+$Y$4*P6205</f>
        <v>1.2861492505956218E-2</v>
      </c>
    </row>
    <row r="6206" spans="1:17" x14ac:dyDescent="0.25">
      <c r="A6206" s="5">
        <v>41865</v>
      </c>
      <c r="B6206">
        <v>21.697179999999999</v>
      </c>
      <c r="C6206">
        <v>37.752529000000003</v>
      </c>
      <c r="D6206" s="10">
        <f t="shared" si="227"/>
        <v>2.6702679902657657E-3</v>
      </c>
      <c r="E6206" s="6">
        <f t="shared" si="228"/>
        <v>1.4231916258831552E-2</v>
      </c>
      <c r="F6206" s="17">
        <f t="shared" si="231"/>
        <v>-2.2063124593738992E-2</v>
      </c>
      <c r="G6206" s="17">
        <f t="shared" si="232"/>
        <v>-1.6805766667790586E-2</v>
      </c>
      <c r="H6206">
        <f t="shared" si="229"/>
        <v>1.0996364399463273E-4</v>
      </c>
      <c r="I6206">
        <f t="shared" si="230"/>
        <v>1.0486355133917253E-2</v>
      </c>
      <c r="J6206" s="19">
        <f>AVERAGE(D5962:D6205)-I6206*_xlfn.NORM.S.INV(0.95)</f>
        <v>-1.5901113179895798E-2</v>
      </c>
      <c r="K6206" s="26">
        <f t="shared" si="233"/>
        <v>0</v>
      </c>
      <c r="L6206" s="4">
        <f>0.94*L6205+(1-0.94)*D6205^2</f>
        <v>1.0996364399463273E-4</v>
      </c>
      <c r="M6206" s="4">
        <f t="shared" si="226"/>
        <v>1.0486355133917253E-2</v>
      </c>
      <c r="N6206" s="4">
        <f>D6206/M6206</f>
        <v>0.25464214745398078</v>
      </c>
      <c r="O6206" s="18">
        <f>AVERAGE(D5962:D6205)-M6206*_xlfn.PERCENTILE.EXC(N5962:N6205,0.95)</f>
        <v>-1.4618419451676787E-2</v>
      </c>
      <c r="P6206" s="4">
        <f>LN(C6206/C6205)</f>
        <v>4.3015069680582491E-3</v>
      </c>
      <c r="Q6206">
        <f>$Y$3*D6206+$Y$4*P6206</f>
        <v>3.9593954551407481E-3</v>
      </c>
    </row>
    <row r="6207" spans="1:17" x14ac:dyDescent="0.25">
      <c r="A6207" s="5">
        <v>41866</v>
      </c>
      <c r="B6207">
        <v>21.803995</v>
      </c>
      <c r="C6207">
        <v>38.195968999999998</v>
      </c>
      <c r="D6207" s="10">
        <f t="shared" si="227"/>
        <v>4.9109117016649809E-3</v>
      </c>
      <c r="E6207" s="6">
        <f t="shared" si="228"/>
        <v>1.4099832670792277E-2</v>
      </c>
      <c r="F6207" s="17">
        <f t="shared" si="231"/>
        <v>-2.2066990005215031E-2</v>
      </c>
      <c r="G6207" s="17">
        <f t="shared" si="232"/>
        <v>-1.6805766667790586E-2</v>
      </c>
      <c r="H6207">
        <f t="shared" si="229"/>
        <v>1.0379364522334504E-4</v>
      </c>
      <c r="I6207">
        <f t="shared" si="230"/>
        <v>1.0187916628209373E-2</v>
      </c>
      <c r="J6207" s="19">
        <f>AVERAGE(D5963:D6206)-I6207*_xlfn.NORM.S.INV(0.95)</f>
        <v>-1.541520254539573E-2</v>
      </c>
      <c r="K6207" s="26">
        <f t="shared" si="233"/>
        <v>0</v>
      </c>
      <c r="L6207" s="4">
        <f>0.94*L6206+(1-0.94)*D6206^2</f>
        <v>1.0379364522334504E-4</v>
      </c>
      <c r="M6207" s="4">
        <f t="shared" si="226"/>
        <v>1.0187916628209373E-2</v>
      </c>
      <c r="N6207" s="4">
        <f>D6207/M6207</f>
        <v>0.48203296914180993</v>
      </c>
      <c r="O6207" s="18">
        <f>AVERAGE(D5963:D6206)-M6207*_xlfn.PERCENTILE.EXC(N5963:N6206,0.95)</f>
        <v>-1.4169013893978131E-2</v>
      </c>
      <c r="P6207" s="4">
        <f>LN(C6207/C6206)</f>
        <v>1.1677519655756356E-2</v>
      </c>
      <c r="Q6207">
        <f>$Y$3*D6207+$Y$4*P6207</f>
        <v>1.0258393141487713E-2</v>
      </c>
    </row>
    <row r="6208" spans="1:17" x14ac:dyDescent="0.25">
      <c r="A6208" s="5">
        <v>41869</v>
      </c>
      <c r="B6208">
        <v>22.066586999999998</v>
      </c>
      <c r="C6208">
        <v>38.468853000000003</v>
      </c>
      <c r="D6208" s="10">
        <f t="shared" si="227"/>
        <v>1.1971354110146215E-2</v>
      </c>
      <c r="E6208" s="6">
        <f t="shared" si="228"/>
        <v>1.4114264821924299E-2</v>
      </c>
      <c r="F6208" s="17">
        <f t="shared" si="231"/>
        <v>-2.1710722779821483E-2</v>
      </c>
      <c r="G6208" s="17">
        <f t="shared" si="232"/>
        <v>-1.6541865394892431E-2</v>
      </c>
      <c r="H6208">
        <f t="shared" si="229"/>
        <v>9.9013049734437335E-5</v>
      </c>
      <c r="I6208">
        <f t="shared" si="230"/>
        <v>9.9505301232867653E-3</v>
      </c>
      <c r="J6208" s="19">
        <f>AVERAGE(D5964:D6207)-I6208*_xlfn.NORM.S.INV(0.95)</f>
        <v>-1.4885727435238059E-2</v>
      </c>
      <c r="K6208" s="26">
        <f t="shared" si="233"/>
        <v>0</v>
      </c>
      <c r="L6208" s="4">
        <f>0.94*L6207+(1-0.94)*D6207^2</f>
        <v>9.9013049734437335E-5</v>
      </c>
      <c r="M6208" s="4">
        <f t="shared" si="226"/>
        <v>9.9505301232867653E-3</v>
      </c>
      <c r="N6208" s="4">
        <f>D6208/M6208</f>
        <v>1.2030870679070866</v>
      </c>
      <c r="O6208" s="18">
        <f>AVERAGE(D5964:D6207)-M6208*_xlfn.PERCENTILE.EXC(N5964:N6207,0.95)</f>
        <v>-1.3668575963769022E-2</v>
      </c>
      <c r="P6208" s="4">
        <f>LN(C6208/C6207)</f>
        <v>7.1189143947941605E-3</v>
      </c>
      <c r="Q6208">
        <f>$Y$3*D6208+$Y$4*P6208</f>
        <v>8.1365920710636391E-3</v>
      </c>
    </row>
    <row r="6209" spans="1:17" x14ac:dyDescent="0.25">
      <c r="A6209" s="5">
        <v>41870</v>
      </c>
      <c r="B6209">
        <v>22.371454</v>
      </c>
      <c r="C6209">
        <v>38.897911000000001</v>
      </c>
      <c r="D6209" s="10">
        <f t="shared" si="227"/>
        <v>1.3721207158206317E-2</v>
      </c>
      <c r="E6209" s="6">
        <f t="shared" si="228"/>
        <v>1.4135804293777358E-2</v>
      </c>
      <c r="F6209" s="17">
        <f t="shared" si="231"/>
        <v>-2.1704730218535216E-2</v>
      </c>
      <c r="G6209" s="17">
        <f t="shared" si="232"/>
        <v>-1.6541865394892431E-2</v>
      </c>
      <c r="H6209">
        <f t="shared" si="229"/>
        <v>1.0167106590420197E-4</v>
      </c>
      <c r="I6209">
        <f t="shared" si="230"/>
        <v>1.008320712393641E-2</v>
      </c>
      <c r="J6209" s="19">
        <f>AVERAGE(D5965:D6208)-I6209*_xlfn.NORM.S.INV(0.95)</f>
        <v>-1.5074230343549188E-2</v>
      </c>
      <c r="K6209" s="26">
        <f t="shared" si="233"/>
        <v>0</v>
      </c>
      <c r="L6209" s="4">
        <f>0.94*L6208+(1-0.94)*D6208^2</f>
        <v>1.0167106590420197E-4</v>
      </c>
      <c r="M6209" s="4">
        <f t="shared" si="226"/>
        <v>1.008320712393641E-2</v>
      </c>
      <c r="N6209" s="4">
        <f>D6209/M6209</f>
        <v>1.3607979078039267</v>
      </c>
      <c r="O6209" s="18">
        <f>AVERAGE(D5965:D6208)-M6209*_xlfn.PERCENTILE.EXC(N5965:N6208,0.95)</f>
        <v>-1.3840849786335974E-2</v>
      </c>
      <c r="P6209" s="4">
        <f>LN(C6209/C6208)</f>
        <v>1.1091646503809772E-2</v>
      </c>
      <c r="Q6209">
        <f>$Y$3*D6209+$Y$4*P6209</f>
        <v>1.1643130980352469E-2</v>
      </c>
    </row>
    <row r="6210" spans="1:17" x14ac:dyDescent="0.25">
      <c r="A6210" s="5">
        <v>41871</v>
      </c>
      <c r="B6210">
        <v>22.380362000000002</v>
      </c>
      <c r="C6210">
        <v>38.571831000000003</v>
      </c>
      <c r="D6210" s="10">
        <f t="shared" si="227"/>
        <v>3.9810675471381077E-4</v>
      </c>
      <c r="E6210" s="6">
        <f t="shared" si="228"/>
        <v>1.4119296383556872E-2</v>
      </c>
      <c r="F6210" s="17">
        <f t="shared" si="231"/>
        <v>-2.1690599021351693E-2</v>
      </c>
      <c r="G6210" s="17">
        <f t="shared" si="232"/>
        <v>-1.6541865394892431E-2</v>
      </c>
      <c r="H6210">
        <f t="shared" si="229"/>
        <v>1.068670935026546E-4</v>
      </c>
      <c r="I6210">
        <f t="shared" si="230"/>
        <v>1.0337654158592006E-2</v>
      </c>
      <c r="J6210" s="19">
        <f>AVERAGE(D5966:D6209)-I6210*_xlfn.NORM.S.INV(0.95)</f>
        <v>-1.5443197995785841E-2</v>
      </c>
      <c r="K6210" s="26">
        <f t="shared" si="233"/>
        <v>0</v>
      </c>
      <c r="L6210" s="4">
        <f>0.94*L6209+(1-0.94)*D6209^2</f>
        <v>1.068670935026546E-4</v>
      </c>
      <c r="M6210" s="4">
        <f t="shared" ref="M6210:M6273" si="234">SQRT(L6210)</f>
        <v>1.0337654158592006E-2</v>
      </c>
      <c r="N6210" s="4">
        <f>D6210/M6210</f>
        <v>3.8510357244146108E-2</v>
      </c>
      <c r="O6210" s="18">
        <f>AVERAGE(D5966:D6209)-M6210*_xlfn.PERCENTILE.EXC(N5966:N6209,0.95)</f>
        <v>-1.417869341012341E-2</v>
      </c>
      <c r="P6210" s="4">
        <f>LN(C6210/C6209)</f>
        <v>-8.4183041609534898E-3</v>
      </c>
      <c r="Q6210">
        <f>$Y$3*D6210+$Y$4*P6210</f>
        <v>-6.5692828232319931E-3</v>
      </c>
    </row>
    <row r="6211" spans="1:17" x14ac:dyDescent="0.25">
      <c r="A6211" s="5">
        <v>41872</v>
      </c>
      <c r="B6211">
        <v>22.382584000000001</v>
      </c>
      <c r="C6211">
        <v>38.803516000000002</v>
      </c>
      <c r="D6211" s="10">
        <f t="shared" si="227"/>
        <v>9.9278541757555843E-5</v>
      </c>
      <c r="E6211" s="6">
        <f t="shared" si="228"/>
        <v>1.4119414159806706E-2</v>
      </c>
      <c r="F6211" s="17">
        <f t="shared" si="231"/>
        <v>-2.1624301399873331E-2</v>
      </c>
      <c r="G6211" s="17">
        <f t="shared" si="232"/>
        <v>-1.6541865394892431E-2</v>
      </c>
      <c r="H6211">
        <f t="shared" si="229"/>
        <v>1.0046457723178425E-4</v>
      </c>
      <c r="I6211">
        <f t="shared" si="230"/>
        <v>1.0023201945076447E-2</v>
      </c>
      <c r="J6211" s="19">
        <f>AVERAGE(D5967:D6210)-I6211*_xlfn.NORM.S.INV(0.95)</f>
        <v>-1.4886825606403054E-2</v>
      </c>
      <c r="K6211" s="26">
        <f t="shared" si="233"/>
        <v>0</v>
      </c>
      <c r="L6211" s="4">
        <f>0.94*L6210+(1-0.94)*D6210^2</f>
        <v>1.0046457723178425E-4</v>
      </c>
      <c r="M6211" s="4">
        <f t="shared" si="234"/>
        <v>1.0023201945076447E-2</v>
      </c>
      <c r="N6211" s="4">
        <f>D6211/M6211</f>
        <v>9.9048729439521078E-3</v>
      </c>
      <c r="O6211" s="18">
        <f>AVERAGE(D5967:D6210)-M6211*_xlfn.PERCENTILE.EXC(N5967:N6210,0.95)</f>
        <v>-1.3660784898508447E-2</v>
      </c>
      <c r="P6211" s="4">
        <f>LN(C6211/C6210)</f>
        <v>5.9886178583473705E-3</v>
      </c>
      <c r="Q6211">
        <f>$Y$3*D6211+$Y$4*P6211</f>
        <v>4.7534764651410519E-3</v>
      </c>
    </row>
    <row r="6212" spans="1:17" x14ac:dyDescent="0.25">
      <c r="A6212" s="5">
        <v>41873</v>
      </c>
      <c r="B6212">
        <v>22.547257999999999</v>
      </c>
      <c r="C6212">
        <v>38.743457999999997</v>
      </c>
      <c r="D6212" s="10">
        <f t="shared" ref="D6212:D6275" si="235">LN(B6212/B6211)</f>
        <v>7.3303056518012133E-3</v>
      </c>
      <c r="E6212" s="6">
        <f t="shared" si="228"/>
        <v>1.4072215277296464E-2</v>
      </c>
      <c r="F6212" s="17">
        <f t="shared" si="231"/>
        <v>-2.1635512783796568E-2</v>
      </c>
      <c r="G6212" s="17">
        <f t="shared" si="232"/>
        <v>-1.6541865394892431E-2</v>
      </c>
      <c r="H6212">
        <f t="shared" si="229"/>
        <v>9.4437293971608399E-5</v>
      </c>
      <c r="I6212">
        <f t="shared" si="230"/>
        <v>9.7178852623195956E-3</v>
      </c>
      <c r="J6212" s="19">
        <f>AVERAGE(D5968:D6211)-I6212*_xlfn.NORM.S.INV(0.95)</f>
        <v>-1.4395642012633181E-2</v>
      </c>
      <c r="K6212" s="26">
        <f t="shared" si="233"/>
        <v>0</v>
      </c>
      <c r="L6212" s="4">
        <f>0.94*L6211+(1-0.94)*D6211^2</f>
        <v>9.4437293971608399E-5</v>
      </c>
      <c r="M6212" s="4">
        <f t="shared" si="234"/>
        <v>9.7178852623195956E-3</v>
      </c>
      <c r="N6212" s="4">
        <f>D6212/M6212</f>
        <v>0.75431078407809038</v>
      </c>
      <c r="O6212" s="18">
        <f>AVERAGE(D5968:D6211)-M6212*_xlfn.PERCENTILE.EXC(N5968:N6211,0.95)</f>
        <v>-1.3206947721972354E-2</v>
      </c>
      <c r="P6212" s="4">
        <f>LN(C6212/C6211)</f>
        <v>-1.5489453400917758E-3</v>
      </c>
      <c r="Q6212">
        <f>$Y$3*D6212+$Y$4*P6212</f>
        <v>3.1325512946882967E-4</v>
      </c>
    </row>
    <row r="6213" spans="1:17" x14ac:dyDescent="0.25">
      <c r="A6213" s="5">
        <v>41876</v>
      </c>
      <c r="B6213">
        <v>22.596223999999999</v>
      </c>
      <c r="C6213">
        <v>38.760609000000002</v>
      </c>
      <c r="D6213" s="10">
        <f t="shared" si="235"/>
        <v>2.1693505699523106E-3</v>
      </c>
      <c r="E6213" s="6">
        <f t="shared" si="228"/>
        <v>1.4061905237411673E-2</v>
      </c>
      <c r="F6213" s="17">
        <f t="shared" si="231"/>
        <v>-2.1611775123166289E-2</v>
      </c>
      <c r="G6213" s="17">
        <f t="shared" si="232"/>
        <v>-1.6541865394892431E-2</v>
      </c>
      <c r="H6213">
        <f t="shared" si="229"/>
        <v>9.1995059190241619E-5</v>
      </c>
      <c r="I6213">
        <f t="shared" si="230"/>
        <v>9.591405485654415E-3</v>
      </c>
      <c r="J6213" s="19">
        <f>AVERAGE(D5969:D6212)-I6213*_xlfn.NORM.S.INV(0.95)</f>
        <v>-1.4241498885704201E-2</v>
      </c>
      <c r="K6213" s="26">
        <f t="shared" si="233"/>
        <v>0</v>
      </c>
      <c r="L6213" s="4">
        <f>0.94*L6212+(1-0.94)*D6212^2</f>
        <v>9.1995059190241619E-5</v>
      </c>
      <c r="M6213" s="4">
        <f t="shared" si="234"/>
        <v>9.591405485654415E-3</v>
      </c>
      <c r="N6213" s="4">
        <f>D6213/M6213</f>
        <v>0.22617650491337737</v>
      </c>
      <c r="O6213" s="18">
        <f>AVERAGE(D5969:D6212)-M6213*_xlfn.PERCENTILE.EXC(N5969:N6212,0.95)</f>
        <v>-1.3068275634713793E-2</v>
      </c>
      <c r="P6213" s="4">
        <f>LN(C6213/C6212)</f>
        <v>4.4258323321185399E-4</v>
      </c>
      <c r="Q6213">
        <f>$Y$3*D6213+$Y$4*P6213</f>
        <v>8.0472942642521362E-4</v>
      </c>
    </row>
    <row r="6214" spans="1:17" x14ac:dyDescent="0.25">
      <c r="A6214" s="5">
        <v>41877</v>
      </c>
      <c r="B6214">
        <v>22.451568999999999</v>
      </c>
      <c r="C6214">
        <v>38.623317999999998</v>
      </c>
      <c r="D6214" s="10">
        <f t="shared" si="235"/>
        <v>-6.4223122852722107E-3</v>
      </c>
      <c r="E6214" s="6">
        <f t="shared" si="228"/>
        <v>1.4068346754166756E-2</v>
      </c>
      <c r="F6214" s="17">
        <f t="shared" si="231"/>
        <v>-2.1557721626241266E-2</v>
      </c>
      <c r="G6214" s="17">
        <f t="shared" si="232"/>
        <v>-1.6541865394892431E-2</v>
      </c>
      <c r="H6214">
        <f t="shared" si="229"/>
        <v>8.6757720552548261E-5</v>
      </c>
      <c r="I6214">
        <f t="shared" si="230"/>
        <v>9.3143824568539309E-3</v>
      </c>
      <c r="J6214" s="19">
        <f>AVERAGE(D5970:D6213)-I6214*_xlfn.NORM.S.INV(0.95)</f>
        <v>-1.374874156160613E-2</v>
      </c>
      <c r="K6214" s="26">
        <f t="shared" si="233"/>
        <v>0</v>
      </c>
      <c r="L6214" s="4">
        <f>0.94*L6213+(1-0.94)*D6213^2</f>
        <v>8.6757720552548261E-5</v>
      </c>
      <c r="M6214" s="4">
        <f t="shared" si="234"/>
        <v>9.3143824568539309E-3</v>
      </c>
      <c r="N6214" s="4">
        <f>D6214/M6214</f>
        <v>-0.68950489364395728</v>
      </c>
      <c r="O6214" s="18">
        <f>AVERAGE(D5970:D6213)-M6214*_xlfn.PERCENTILE.EXC(N5970:N6213,0.95)</f>
        <v>-1.2609403840628463E-2</v>
      </c>
      <c r="P6214" s="4">
        <f>LN(C6214/C6213)</f>
        <v>-3.548311629287385E-3</v>
      </c>
      <c r="Q6214">
        <f>$Y$3*D6214+$Y$4*P6214</f>
        <v>-4.1510612729204937E-3</v>
      </c>
    </row>
    <row r="6215" spans="1:17" x14ac:dyDescent="0.25">
      <c r="A6215" s="5">
        <v>41878</v>
      </c>
      <c r="B6215">
        <v>22.727522</v>
      </c>
      <c r="C6215">
        <v>38.503180999999998</v>
      </c>
      <c r="D6215" s="10">
        <f t="shared" si="235"/>
        <v>1.2216112616136568E-2</v>
      </c>
      <c r="E6215" s="6">
        <f t="shared" si="228"/>
        <v>1.405516782833947E-2</v>
      </c>
      <c r="F6215" s="17">
        <f t="shared" si="231"/>
        <v>-2.1618978223638417E-2</v>
      </c>
      <c r="G6215" s="17">
        <f t="shared" si="232"/>
        <v>-1.6541865394892431E-2</v>
      </c>
      <c r="H6215">
        <f t="shared" si="229"/>
        <v>8.4027023024768859E-5</v>
      </c>
      <c r="I6215">
        <f t="shared" si="230"/>
        <v>9.1666254982282792E-3</v>
      </c>
      <c r="J6215" s="19">
        <f>AVERAGE(D5971:D6214)-I6215*_xlfn.NORM.S.INV(0.95)</f>
        <v>-1.3556364237502892E-2</v>
      </c>
      <c r="K6215" s="26">
        <f t="shared" si="233"/>
        <v>0</v>
      </c>
      <c r="L6215" s="4">
        <f>0.94*L6214+(1-0.94)*D6214^2</f>
        <v>8.4027023024768859E-5</v>
      </c>
      <c r="M6215" s="4">
        <f t="shared" si="234"/>
        <v>9.1666254982282792E-3</v>
      </c>
      <c r="N6215" s="4">
        <f>D6215/M6215</f>
        <v>1.3326728160213039</v>
      </c>
      <c r="O6215" s="18">
        <f>AVERAGE(D5971:D6214)-M6215*_xlfn.PERCENTILE.EXC(N5971:N6214,0.95)</f>
        <v>-1.2435100186709905E-2</v>
      </c>
      <c r="P6215" s="4">
        <f>LN(C6215/C6214)</f>
        <v>-3.1153260869095224E-3</v>
      </c>
      <c r="Q6215">
        <f>$Y$3*D6215+$Y$4*P6215</f>
        <v>1.0005912721712355E-4</v>
      </c>
    </row>
    <row r="6216" spans="1:17" x14ac:dyDescent="0.25">
      <c r="A6216" s="5">
        <v>41879</v>
      </c>
      <c r="B6216">
        <v>22.754223</v>
      </c>
      <c r="C6216">
        <v>38.511749000000002</v>
      </c>
      <c r="D6216" s="10">
        <f t="shared" si="235"/>
        <v>1.1741415404144839E-3</v>
      </c>
      <c r="E6216" s="6">
        <f t="shared" si="228"/>
        <v>1.3966688629777926E-2</v>
      </c>
      <c r="F6216" s="17">
        <f t="shared" si="231"/>
        <v>-2.1612115105317353E-2</v>
      </c>
      <c r="G6216" s="17">
        <f t="shared" si="232"/>
        <v>-1.6541865394892431E-2</v>
      </c>
      <c r="H6216">
        <f t="shared" si="229"/>
        <v>8.7939406090290599E-5</v>
      </c>
      <c r="I6216">
        <f t="shared" si="230"/>
        <v>9.3776012972556361E-3</v>
      </c>
      <c r="J6216" s="19">
        <f>AVERAGE(D5972:D6215)-I6216*_xlfn.NORM.S.INV(0.95)</f>
        <v>-1.3918202831357297E-2</v>
      </c>
      <c r="K6216" s="26">
        <f t="shared" si="233"/>
        <v>0</v>
      </c>
      <c r="L6216" s="4">
        <f>0.94*L6215+(1-0.94)*D6215^2</f>
        <v>8.7939406090290599E-5</v>
      </c>
      <c r="M6216" s="4">
        <f t="shared" si="234"/>
        <v>9.3776012972556361E-3</v>
      </c>
      <c r="N6216" s="4">
        <f>D6216/M6216</f>
        <v>0.12520702290447105</v>
      </c>
      <c r="O6216" s="18">
        <f>AVERAGE(D5972:D6215)-M6216*_xlfn.PERCENTILE.EXC(N5972:N6215,0.95)</f>
        <v>-1.2771132165132882E-2</v>
      </c>
      <c r="P6216" s="4">
        <f>LN(C6216/C6215)</f>
        <v>2.2250231313212328E-4</v>
      </c>
      <c r="Q6216">
        <f>$Y$3*D6216+$Y$4*P6216</f>
        <v>4.2208480241140157E-4</v>
      </c>
    </row>
    <row r="6217" spans="1:17" x14ac:dyDescent="0.25">
      <c r="A6217" s="5">
        <v>41880</v>
      </c>
      <c r="B6217">
        <v>22.809857999999998</v>
      </c>
      <c r="C6217">
        <v>38.983711</v>
      </c>
      <c r="D6217" s="10">
        <f t="shared" si="235"/>
        <v>2.442056393013663E-3</v>
      </c>
      <c r="E6217" s="6">
        <f t="shared" si="228"/>
        <v>1.3469318636584406E-2</v>
      </c>
      <c r="F6217" s="17">
        <f t="shared" si="231"/>
        <v>-2.136733028547327E-2</v>
      </c>
      <c r="G6217" s="17">
        <f t="shared" si="232"/>
        <v>-1.6214610726059599E-2</v>
      </c>
      <c r="H6217">
        <f t="shared" si="229"/>
        <v>8.274575822628877E-5</v>
      </c>
      <c r="I6217">
        <f t="shared" si="230"/>
        <v>9.0964695473732433E-3</v>
      </c>
      <c r="J6217" s="19">
        <f>AVERAGE(D5973:D6216)-I6217*_xlfn.NORM.S.INV(0.95)</f>
        <v>-1.335653276373166E-2</v>
      </c>
      <c r="K6217" s="26">
        <f t="shared" si="233"/>
        <v>0</v>
      </c>
      <c r="L6217" s="4">
        <f>0.94*L6216+(1-0.94)*D6216^2</f>
        <v>8.274575822628877E-5</v>
      </c>
      <c r="M6217" s="4">
        <f t="shared" si="234"/>
        <v>9.0964695473732433E-3</v>
      </c>
      <c r="N6217" s="4">
        <f>D6217/M6217</f>
        <v>0.2684619983935248</v>
      </c>
      <c r="O6217" s="18">
        <f>AVERAGE(D5973:D6216)-M6217*_xlfn.PERCENTILE.EXC(N5973:N6216,0.95)</f>
        <v>-1.2243850207367365E-2</v>
      </c>
      <c r="P6217" s="4">
        <f>LN(C6217/C6216)</f>
        <v>1.2180528645592447E-2</v>
      </c>
      <c r="Q6217">
        <f>$Y$3*D6217+$Y$4*P6217</f>
        <v>1.0138128040168306E-2</v>
      </c>
    </row>
    <row r="6218" spans="1:17" x14ac:dyDescent="0.25">
      <c r="A6218" s="5">
        <v>41884</v>
      </c>
      <c r="B6218">
        <v>22.987884999999999</v>
      </c>
      <c r="C6218">
        <v>38.691955999999998</v>
      </c>
      <c r="D6218" s="10">
        <f t="shared" si="235"/>
        <v>7.7745270857687739E-3</v>
      </c>
      <c r="E6218" s="6">
        <f t="shared" si="228"/>
        <v>1.3463023646252728E-2</v>
      </c>
      <c r="F6218" s="17">
        <f t="shared" si="231"/>
        <v>-2.0309788766109171E-2</v>
      </c>
      <c r="G6218" s="17">
        <f t="shared" si="232"/>
        <v>-1.5891587348409824E-2</v>
      </c>
      <c r="H6218">
        <f t="shared" si="229"/>
        <v>7.8138831098310984E-5</v>
      </c>
      <c r="I6218">
        <f t="shared" si="230"/>
        <v>8.8396171352785966E-3</v>
      </c>
      <c r="J6218" s="19">
        <f>AVERAGE(D5974:D6217)-I6218*_xlfn.NORM.S.INV(0.95)</f>
        <v>-1.2694607459983638E-2</v>
      </c>
      <c r="K6218" s="26">
        <f t="shared" si="233"/>
        <v>0</v>
      </c>
      <c r="L6218" s="4">
        <f>0.94*L6217+(1-0.94)*D6217^2</f>
        <v>7.8138831098310984E-5</v>
      </c>
      <c r="M6218" s="4">
        <f t="shared" si="234"/>
        <v>8.8396171352785966E-3</v>
      </c>
      <c r="N6218" s="4">
        <f>D6218/M6218</f>
        <v>0.87950948177844868</v>
      </c>
      <c r="O6218" s="18">
        <f>AVERAGE(D5974:D6217)-M6218*_xlfn.PERCENTILE.EXC(N5974:N6217,0.95)</f>
        <v>-1.1613343158471892E-2</v>
      </c>
      <c r="P6218" s="4">
        <f>LN(C6218/C6217)</f>
        <v>-7.5121690822908945E-3</v>
      </c>
      <c r="Q6218">
        <f>$Y$3*D6218+$Y$4*P6218</f>
        <v>-4.3061674940733617E-3</v>
      </c>
    </row>
    <row r="6219" spans="1:17" x14ac:dyDescent="0.25">
      <c r="A6219" s="5">
        <v>41885</v>
      </c>
      <c r="B6219">
        <v>22.017626</v>
      </c>
      <c r="C6219">
        <v>38.580406000000004</v>
      </c>
      <c r="D6219" s="10">
        <f t="shared" si="235"/>
        <v>-4.3124023621258542E-2</v>
      </c>
      <c r="E6219" s="6">
        <f t="shared" si="228"/>
        <v>1.3716031843782511E-2</v>
      </c>
      <c r="F6219" s="17">
        <f t="shared" si="231"/>
        <v>-2.0310978111885591E-2</v>
      </c>
      <c r="G6219" s="17">
        <f t="shared" si="232"/>
        <v>-1.5891587348409824E-2</v>
      </c>
      <c r="H6219">
        <f t="shared" si="229"/>
        <v>7.7077097516853459E-5</v>
      </c>
      <c r="I6219">
        <f t="shared" si="230"/>
        <v>8.7793563270238354E-3</v>
      </c>
      <c r="J6219" s="19">
        <f>AVERAGE(D5975:D6218)-I6219*_xlfn.NORM.S.INV(0.95)</f>
        <v>-1.2607030934417869E-2</v>
      </c>
      <c r="K6219" s="26">
        <f t="shared" si="233"/>
        <v>1</v>
      </c>
      <c r="L6219" s="4">
        <f>0.94*L6218+(1-0.94)*D6218^2</f>
        <v>7.7077097516853459E-5</v>
      </c>
      <c r="M6219" s="4">
        <f t="shared" si="234"/>
        <v>8.7793563270238354E-3</v>
      </c>
      <c r="N6219" s="4">
        <f>D6219/M6219</f>
        <v>-4.9119801059353296</v>
      </c>
      <c r="O6219" s="18">
        <f>AVERAGE(D5975:D6218)-M6219*_xlfn.PERCENTILE.EXC(N5975:N6218,0.95)</f>
        <v>-1.1533137750879783E-2</v>
      </c>
      <c r="P6219" s="4">
        <f>LN(C6219/C6218)</f>
        <v>-2.8871921241108013E-3</v>
      </c>
      <c r="Q6219">
        <f>$Y$3*D6219+$Y$4*P6219</f>
        <v>-1.1325859594602609E-2</v>
      </c>
    </row>
    <row r="6220" spans="1:17" x14ac:dyDescent="0.25">
      <c r="A6220" s="5">
        <v>41886</v>
      </c>
      <c r="B6220">
        <v>21.835152000000001</v>
      </c>
      <c r="C6220">
        <v>38.837833000000003</v>
      </c>
      <c r="D6220" s="10">
        <f t="shared" si="235"/>
        <v>-8.3221661877073659E-3</v>
      </c>
      <c r="E6220" s="6">
        <f t="shared" si="228"/>
        <v>1.3556794883622401E-2</v>
      </c>
      <c r="F6220" s="17">
        <f t="shared" si="231"/>
        <v>-2.0835772839146637E-2</v>
      </c>
      <c r="G6220" s="17">
        <f t="shared" si="232"/>
        <v>-1.5891587348409824E-2</v>
      </c>
      <c r="H6220">
        <f t="shared" si="229"/>
        <v>1.8403335646305423E-4</v>
      </c>
      <c r="I6220">
        <f t="shared" si="230"/>
        <v>1.3565889446072241E-2</v>
      </c>
      <c r="J6220" s="19">
        <f>AVERAGE(D5976:D6219)-I6220*_xlfn.NORM.S.INV(0.95)</f>
        <v>-2.0588810571713707E-2</v>
      </c>
      <c r="K6220" s="26">
        <f t="shared" si="233"/>
        <v>0</v>
      </c>
      <c r="L6220" s="4">
        <f>0.94*L6219+(1-0.94)*D6219^2</f>
        <v>1.8403335646305423E-4</v>
      </c>
      <c r="M6220" s="4">
        <f t="shared" si="234"/>
        <v>1.3565889446072241E-2</v>
      </c>
      <c r="N6220" s="4">
        <f>D6220/M6220</f>
        <v>-0.61346262777608729</v>
      </c>
      <c r="O6220" s="18">
        <f>AVERAGE(D5976:D6219)-M6220*_xlfn.PERCENTILE.EXC(N5976:N6219,0.95)</f>
        <v>-1.892942739348168E-2</v>
      </c>
      <c r="P6220" s="4">
        <f>LN(C6220/C6219)</f>
        <v>6.650317860165224E-3</v>
      </c>
      <c r="Q6220">
        <f>$Y$3*D6220+$Y$4*P6220</f>
        <v>3.5102143931167234E-3</v>
      </c>
    </row>
    <row r="6221" spans="1:17" x14ac:dyDescent="0.25">
      <c r="A6221" s="5">
        <v>41887</v>
      </c>
      <c r="B6221">
        <v>22.024307</v>
      </c>
      <c r="C6221">
        <v>39.395598999999997</v>
      </c>
      <c r="D6221" s="10">
        <f t="shared" si="235"/>
        <v>8.625558868098961E-3</v>
      </c>
      <c r="E6221" s="6">
        <f t="shared" si="228"/>
        <v>1.3549667860081258E-2</v>
      </c>
      <c r="F6221" s="17">
        <f t="shared" si="231"/>
        <v>-2.0475549252291291E-2</v>
      </c>
      <c r="G6221" s="17">
        <f t="shared" si="232"/>
        <v>-1.5768865312353539E-2</v>
      </c>
      <c r="H6221">
        <f t="shared" si="229"/>
        <v>1.7714686207862015E-4</v>
      </c>
      <c r="I6221">
        <f t="shared" si="230"/>
        <v>1.3309652966122751E-2</v>
      </c>
      <c r="J6221" s="19">
        <f>AVERAGE(D5977:D6220)-I6221*_xlfn.NORM.S.INV(0.95)</f>
        <v>-2.0069036972920253E-2</v>
      </c>
      <c r="K6221" s="26">
        <f t="shared" si="233"/>
        <v>0</v>
      </c>
      <c r="L6221" s="4">
        <f>0.94*L6220+(1-0.94)*D6220^2</f>
        <v>1.7714686207862015E-4</v>
      </c>
      <c r="M6221" s="4">
        <f t="shared" si="234"/>
        <v>1.3309652966122751E-2</v>
      </c>
      <c r="N6221" s="4">
        <f>D6221/M6221</f>
        <v>0.64806790154887728</v>
      </c>
      <c r="O6221" s="18">
        <f>AVERAGE(D5977:D6220)-M6221*_xlfn.PERCENTILE.EXC(N5977:N6220,0.95)</f>
        <v>-1.8440996708558179E-2</v>
      </c>
      <c r="P6221" s="4">
        <f>LN(C6221/C6220)</f>
        <v>1.4259260687580804E-2</v>
      </c>
      <c r="Q6221">
        <f>$Y$3*D6221+$Y$4*P6221</f>
        <v>1.3077732855651942E-2</v>
      </c>
    </row>
    <row r="6222" spans="1:17" x14ac:dyDescent="0.25">
      <c r="A6222" s="5">
        <v>41890</v>
      </c>
      <c r="B6222">
        <v>21.888560999999999</v>
      </c>
      <c r="C6222">
        <v>39.876140999999997</v>
      </c>
      <c r="D6222" s="10">
        <f t="shared" si="235"/>
        <v>-6.1825354879166674E-3</v>
      </c>
      <c r="E6222" s="6">
        <f t="shared" si="228"/>
        <v>1.3506862066253711E-2</v>
      </c>
      <c r="F6222" s="17">
        <f t="shared" si="231"/>
        <v>-2.047555114038991E-2</v>
      </c>
      <c r="G6222" s="17">
        <f t="shared" si="232"/>
        <v>-1.5768865312353539E-2</v>
      </c>
      <c r="H6222">
        <f t="shared" si="229"/>
        <v>1.7098206630112537E-4</v>
      </c>
      <c r="I6222">
        <f t="shared" si="230"/>
        <v>1.3076011100527767E-2</v>
      </c>
      <c r="J6222" s="19">
        <f>AVERAGE(D5978:D6221)-I6222*_xlfn.NORM.S.INV(0.95)</f>
        <v>-1.9696455101508272E-2</v>
      </c>
      <c r="K6222" s="26">
        <f t="shared" si="233"/>
        <v>0</v>
      </c>
      <c r="L6222" s="4">
        <f>0.94*L6221+(1-0.94)*D6221^2</f>
        <v>1.7098206630112537E-4</v>
      </c>
      <c r="M6222" s="4">
        <f t="shared" si="234"/>
        <v>1.3076011100527767E-2</v>
      </c>
      <c r="N6222" s="4">
        <f>D6222/M6222</f>
        <v>-0.47281509937439037</v>
      </c>
      <c r="O6222" s="18">
        <f>AVERAGE(D5978:D6221)-M6222*_xlfn.PERCENTILE.EXC(N5978:N6221,0.95)</f>
        <v>-1.8096993971823676E-2</v>
      </c>
      <c r="P6222" s="4">
        <f>LN(C6222/C6221)</f>
        <v>1.2124065558379022E-2</v>
      </c>
      <c r="Q6222">
        <f>$Y$3*D6222+$Y$4*P6222</f>
        <v>8.28471457082431E-3</v>
      </c>
    </row>
    <row r="6223" spans="1:17" x14ac:dyDescent="0.25">
      <c r="A6223" s="5">
        <v>41891</v>
      </c>
      <c r="B6223">
        <v>21.806225000000001</v>
      </c>
      <c r="C6223">
        <v>40.124991999999999</v>
      </c>
      <c r="D6223" s="10">
        <f t="shared" si="235"/>
        <v>-3.7686921021546057E-3</v>
      </c>
      <c r="E6223" s="6">
        <f t="shared" si="228"/>
        <v>1.3478954176248833E-2</v>
      </c>
      <c r="F6223" s="17">
        <f t="shared" si="231"/>
        <v>-2.0513876000332842E-2</v>
      </c>
      <c r="G6223" s="17">
        <f t="shared" si="232"/>
        <v>-1.5768865312353539E-2</v>
      </c>
      <c r="H6223">
        <f t="shared" si="229"/>
        <v>1.6301656702661879E-4</v>
      </c>
      <c r="I6223">
        <f t="shared" si="230"/>
        <v>1.2767794133154669E-2</v>
      </c>
      <c r="J6223" s="19">
        <f>AVERAGE(D5979:D6222)-I6223*_xlfn.NORM.S.INV(0.95)</f>
        <v>-1.9298217430011356E-2</v>
      </c>
      <c r="K6223" s="26">
        <f t="shared" si="233"/>
        <v>0</v>
      </c>
      <c r="L6223" s="4">
        <f>0.94*L6222+(1-0.94)*D6222^2</f>
        <v>1.6301656702661879E-4</v>
      </c>
      <c r="M6223" s="4">
        <f t="shared" si="234"/>
        <v>1.2767794133154669E-2</v>
      </c>
      <c r="N6223" s="4">
        <f>D6223/M6223</f>
        <v>-0.29517174719854578</v>
      </c>
      <c r="O6223" s="18">
        <f>AVERAGE(D5979:D6222)-M6223*_xlfn.PERCENTILE.EXC(N5979:N6222,0.95)</f>
        <v>-1.773645748114043E-2</v>
      </c>
      <c r="P6223" s="4">
        <f>LN(C6223/C6222)</f>
        <v>6.2212069575265233E-3</v>
      </c>
      <c r="Q6223">
        <f>$Y$3*D6223+$Y$4*P6223</f>
        <v>4.1260758775754662E-3</v>
      </c>
    </row>
    <row r="6224" spans="1:17" x14ac:dyDescent="0.25">
      <c r="A6224" s="5">
        <v>41892</v>
      </c>
      <c r="B6224">
        <v>22.476053</v>
      </c>
      <c r="C6224">
        <v>40.193641999999997</v>
      </c>
      <c r="D6224" s="10">
        <f t="shared" si="235"/>
        <v>3.0254951826016306E-2</v>
      </c>
      <c r="E6224" s="6">
        <f t="shared" si="228"/>
        <v>1.3580197617846953E-2</v>
      </c>
      <c r="F6224" s="17">
        <f t="shared" si="231"/>
        <v>-2.0550076998416461E-2</v>
      </c>
      <c r="G6224" s="17">
        <f t="shared" si="232"/>
        <v>-1.5768865312353539E-2</v>
      </c>
      <c r="H6224">
        <f t="shared" si="229"/>
        <v>1.5408775541467221E-4</v>
      </c>
      <c r="I6224">
        <f t="shared" si="230"/>
        <v>1.2413208908846746E-2</v>
      </c>
      <c r="J6224" s="19">
        <f>AVERAGE(D5980:D6223)-I6224*_xlfn.NORM.S.INV(0.95)</f>
        <v>-1.8797082029923775E-2</v>
      </c>
      <c r="K6224" s="26">
        <f t="shared" si="233"/>
        <v>0</v>
      </c>
      <c r="L6224" s="4">
        <f>0.94*L6223+(1-0.94)*D6223^2</f>
        <v>1.5408775541467221E-4</v>
      </c>
      <c r="M6224" s="4">
        <f t="shared" si="234"/>
        <v>1.2413208908846746E-2</v>
      </c>
      <c r="N6224" s="4">
        <f>D6224/M6224</f>
        <v>2.4373191531847951</v>
      </c>
      <c r="O6224" s="18">
        <f>AVERAGE(D5980:D6223)-M6224*_xlfn.PERCENTILE.EXC(N5980:N6223,0.95)</f>
        <v>-1.72786950392953E-2</v>
      </c>
      <c r="P6224" s="4">
        <f>LN(C6224/C6223)</f>
        <v>1.7094418392963491E-3</v>
      </c>
      <c r="Q6224">
        <f>$Y$3*D6224+$Y$4*P6224</f>
        <v>7.6961474915694002E-3</v>
      </c>
    </row>
    <row r="6225" spans="1:17" x14ac:dyDescent="0.25">
      <c r="A6225" s="5">
        <v>41893</v>
      </c>
      <c r="B6225">
        <v>22.571735</v>
      </c>
      <c r="C6225">
        <v>40.330947999999999</v>
      </c>
      <c r="D6225" s="10">
        <f t="shared" si="235"/>
        <v>4.2480285108655999E-3</v>
      </c>
      <c r="E6225" s="6">
        <f t="shared" si="228"/>
        <v>1.3246486426910887E-2</v>
      </c>
      <c r="F6225" s="17">
        <f t="shared" si="231"/>
        <v>-2.0549957773820911E-2</v>
      </c>
      <c r="G6225" s="17">
        <f t="shared" si="232"/>
        <v>-1.5768865312353539E-2</v>
      </c>
      <c r="H6225">
        <f t="shared" si="229"/>
        <v>1.9976421668946597E-4</v>
      </c>
      <c r="I6225">
        <f t="shared" si="230"/>
        <v>1.4133796966472455E-2</v>
      </c>
      <c r="J6225" s="19">
        <f>AVERAGE(D5981:D6224)-I6225*_xlfn.NORM.S.INV(0.95)</f>
        <v>-2.1460547670285539E-2</v>
      </c>
      <c r="K6225" s="26">
        <f t="shared" si="233"/>
        <v>0</v>
      </c>
      <c r="L6225" s="4">
        <f>0.94*L6224+(1-0.94)*D6224^2</f>
        <v>1.9976421668946597E-4</v>
      </c>
      <c r="M6225" s="4">
        <f t="shared" si="234"/>
        <v>1.4133796966472455E-2</v>
      </c>
      <c r="N6225" s="4">
        <f>D6225/M6225</f>
        <v>0.30055819543344076</v>
      </c>
      <c r="O6225" s="18">
        <f>AVERAGE(D5981:D6224)-M6225*_xlfn.PERCENTILE.EXC(N5981:N6224,0.95)</f>
        <v>-2.0750739629094003E-2</v>
      </c>
      <c r="P6225" s="4">
        <f>LN(C6225/C6224)</f>
        <v>3.410290771386164E-3</v>
      </c>
      <c r="Q6225">
        <f>$Y$3*D6225+$Y$4*P6225</f>
        <v>3.5859852768406891E-3</v>
      </c>
    </row>
    <row r="6226" spans="1:17" x14ac:dyDescent="0.25">
      <c r="A6226" s="5">
        <v>41894</v>
      </c>
      <c r="B6226">
        <v>22.622928999999999</v>
      </c>
      <c r="C6226">
        <v>40.073512999999998</v>
      </c>
      <c r="D6226" s="10">
        <f t="shared" si="235"/>
        <v>2.2654896558521147E-3</v>
      </c>
      <c r="E6226" s="6">
        <f t="shared" si="228"/>
        <v>1.3243045145281466E-2</v>
      </c>
      <c r="F6226" s="17">
        <f t="shared" si="231"/>
        <v>-2.0182427375658531E-2</v>
      </c>
      <c r="G6226" s="17">
        <f t="shared" si="232"/>
        <v>-1.5768865312353539E-2</v>
      </c>
      <c r="H6226">
        <f t="shared" si="229"/>
        <v>1.8886110846184562E-4</v>
      </c>
      <c r="I6226">
        <f t="shared" si="230"/>
        <v>1.3742674720077079E-2</v>
      </c>
      <c r="J6226" s="19">
        <f>AVERAGE(D5982:D6225)-I6226*_xlfn.NORM.S.INV(0.95)</f>
        <v>-2.0998584489323801E-2</v>
      </c>
      <c r="K6226" s="26">
        <f t="shared" si="233"/>
        <v>0</v>
      </c>
      <c r="L6226" s="4">
        <f>0.94*L6225+(1-0.94)*D6225^2</f>
        <v>1.8886110846184562E-4</v>
      </c>
      <c r="M6226" s="4">
        <f t="shared" si="234"/>
        <v>1.3742674720077079E-2</v>
      </c>
      <c r="N6226" s="4">
        <f>D6226/M6226</f>
        <v>0.16485070788602701</v>
      </c>
      <c r="O6226" s="18">
        <f>AVERAGE(D5982:D6225)-M6226*_xlfn.PERCENTILE.EXC(N5982:N6225,0.95)</f>
        <v>-1.9317576889706881E-2</v>
      </c>
      <c r="P6226" s="4">
        <f>LN(C6226/C6225)</f>
        <v>-6.4035223040260734E-3</v>
      </c>
      <c r="Q6226">
        <f>$Y$3*D6226+$Y$4*P6226</f>
        <v>-4.5854142049250243E-3</v>
      </c>
    </row>
    <row r="6227" spans="1:17" x14ac:dyDescent="0.25">
      <c r="A6227" s="5">
        <v>41897</v>
      </c>
      <c r="B6227">
        <v>22.616250999999998</v>
      </c>
      <c r="C6227">
        <v>39.678780000000003</v>
      </c>
      <c r="D6227" s="10">
        <f t="shared" si="235"/>
        <v>-2.9523081755703276E-4</v>
      </c>
      <c r="E6227" s="6">
        <f t="shared" si="228"/>
        <v>1.3197469373147804E-2</v>
      </c>
      <c r="F6227" s="17">
        <f t="shared" si="231"/>
        <v>-2.0154599546168606E-2</v>
      </c>
      <c r="G6227" s="17">
        <f t="shared" si="232"/>
        <v>-1.5768865312353539E-2</v>
      </c>
      <c r="H6227">
        <f t="shared" si="229"/>
        <v>1.7783738855698127E-4</v>
      </c>
      <c r="I6227">
        <f t="shared" si="230"/>
        <v>1.3335568550196174E-2</v>
      </c>
      <c r="J6227" s="19">
        <f>AVERAGE(D5983:D6226)-I6227*_xlfn.NORM.S.INV(0.95)</f>
        <v>-2.0306787004320464E-2</v>
      </c>
      <c r="K6227" s="26">
        <f t="shared" si="233"/>
        <v>0</v>
      </c>
      <c r="L6227" s="4">
        <f>0.94*L6226+(1-0.94)*D6226^2</f>
        <v>1.7783738855698127E-4</v>
      </c>
      <c r="M6227" s="4">
        <f t="shared" si="234"/>
        <v>1.3335568550196174E-2</v>
      </c>
      <c r="N6227" s="4">
        <f>D6227/M6227</f>
        <v>-2.2138599973878861E-2</v>
      </c>
      <c r="O6227" s="18">
        <f>AVERAGE(D5983:D6226)-M6227*_xlfn.PERCENTILE.EXC(N5983:N6226,0.95)</f>
        <v>-1.8675576738873208E-2</v>
      </c>
      <c r="P6227" s="4">
        <f>LN(C6227/C6226)</f>
        <v>-9.899056403606209E-3</v>
      </c>
      <c r="Q6227">
        <f>$Y$3*D6227+$Y$4*P6227</f>
        <v>-7.8848945635762585E-3</v>
      </c>
    </row>
    <row r="6228" spans="1:17" x14ac:dyDescent="0.25">
      <c r="A6228" s="5">
        <v>41898</v>
      </c>
      <c r="B6228">
        <v>22.444901000000002</v>
      </c>
      <c r="C6228">
        <v>40.124991999999999</v>
      </c>
      <c r="D6228" s="10">
        <f t="shared" si="235"/>
        <v>-7.6052572249066478E-3</v>
      </c>
      <c r="E6228" s="6">
        <f t="shared" si="228"/>
        <v>1.3200754838254898E-2</v>
      </c>
      <c r="F6228" s="17">
        <f t="shared" si="231"/>
        <v>-2.0016914588213315E-2</v>
      </c>
      <c r="G6228" s="17">
        <f t="shared" si="232"/>
        <v>-1.5410111438896538E-2</v>
      </c>
      <c r="H6228">
        <f t="shared" si="229"/>
        <v>1.671723749177005E-4</v>
      </c>
      <c r="I6228">
        <f t="shared" si="230"/>
        <v>1.2929515648998632E-2</v>
      </c>
      <c r="J6228" s="19">
        <f>AVERAGE(D5984:D6227)-I6228*_xlfn.NORM.S.INV(0.95)</f>
        <v>-1.9576169933191397E-2</v>
      </c>
      <c r="K6228" s="26">
        <f t="shared" si="233"/>
        <v>0</v>
      </c>
      <c r="L6228" s="4">
        <f>0.94*L6227+(1-0.94)*D6227^2</f>
        <v>1.671723749177005E-4</v>
      </c>
      <c r="M6228" s="4">
        <f t="shared" si="234"/>
        <v>1.2929515648998632E-2</v>
      </c>
      <c r="N6228" s="4">
        <f>D6228/M6228</f>
        <v>-0.58820898101435548</v>
      </c>
      <c r="O6228" s="18">
        <f>AVERAGE(D5984:D6227)-M6228*_xlfn.PERCENTILE.EXC(N5984:N6227,0.95)</f>
        <v>-1.7994628165810416E-2</v>
      </c>
      <c r="P6228" s="4">
        <f>LN(C6228/C6227)</f>
        <v>1.118284609694966E-2</v>
      </c>
      <c r="Q6228">
        <f>$Y$3*D6228+$Y$4*P6228</f>
        <v>7.2425120687688686E-3</v>
      </c>
    </row>
    <row r="6229" spans="1:17" x14ac:dyDescent="0.25">
      <c r="A6229" s="5">
        <v>41899</v>
      </c>
      <c r="B6229">
        <v>22.605118000000001</v>
      </c>
      <c r="C6229">
        <v>39.919044</v>
      </c>
      <c r="D6229" s="10">
        <f t="shared" si="235"/>
        <v>7.1128793747393974E-3</v>
      </c>
      <c r="E6229" s="6">
        <f t="shared" si="228"/>
        <v>1.3193334206229644E-2</v>
      </c>
      <c r="F6229" s="17">
        <f t="shared" si="231"/>
        <v>-2.0093213066198028E-2</v>
      </c>
      <c r="G6229" s="17">
        <f t="shared" si="232"/>
        <v>-1.5410111438896538E-2</v>
      </c>
      <c r="H6229">
        <f t="shared" si="229"/>
        <v>1.6061242867005816E-4</v>
      </c>
      <c r="I6229">
        <f t="shared" si="230"/>
        <v>1.2673295888207542E-2</v>
      </c>
      <c r="J6229" s="19">
        <f>AVERAGE(D5985:D6228)-I6229*_xlfn.NORM.S.INV(0.95)</f>
        <v>-1.9225620299144618E-2</v>
      </c>
      <c r="K6229" s="26">
        <f t="shared" si="233"/>
        <v>0</v>
      </c>
      <c r="L6229" s="4">
        <f>0.94*L6228+(1-0.94)*D6228^2</f>
        <v>1.6061242867005816E-4</v>
      </c>
      <c r="M6229" s="4">
        <f t="shared" si="234"/>
        <v>1.2673295888207542E-2</v>
      </c>
      <c r="N6229" s="4">
        <f>D6229/M6229</f>
        <v>0.56124937328717361</v>
      </c>
      <c r="O6229" s="18">
        <f>AVERAGE(D5985:D6228)-M6229*_xlfn.PERCENTILE.EXC(N5985:N6228,0.95)</f>
        <v>-1.7675419400541723E-2</v>
      </c>
      <c r="P6229" s="4">
        <f>LN(C6229/C6228)</f>
        <v>-5.1458788124968124E-3</v>
      </c>
      <c r="Q6229">
        <f>$Y$3*D6229+$Y$4*P6229</f>
        <v>-2.5749113656542751E-3</v>
      </c>
    </row>
    <row r="6230" spans="1:17" x14ac:dyDescent="0.25">
      <c r="A6230" s="5">
        <v>41900</v>
      </c>
      <c r="B6230">
        <v>22.651854</v>
      </c>
      <c r="C6230">
        <v>40.056347000000002</v>
      </c>
      <c r="D6230" s="10">
        <f t="shared" si="235"/>
        <v>2.0653620668017935E-3</v>
      </c>
      <c r="E6230" s="6">
        <f t="shared" si="228"/>
        <v>1.3161930026446961E-2</v>
      </c>
      <c r="F6230" s="17">
        <f t="shared" si="231"/>
        <v>-2.0022503526141263E-2</v>
      </c>
      <c r="G6230" s="17">
        <f t="shared" si="232"/>
        <v>-1.5410111438896538E-2</v>
      </c>
      <c r="H6230">
        <f t="shared" si="229"/>
        <v>1.5401126612983024E-4</v>
      </c>
      <c r="I6230">
        <f t="shared" si="230"/>
        <v>1.2410127562995888E-2</v>
      </c>
      <c r="J6230" s="19">
        <f>AVERAGE(D5986:D6229)-I6230*_xlfn.NORM.S.INV(0.95)</f>
        <v>-1.8734243238365731E-2</v>
      </c>
      <c r="K6230" s="26">
        <f t="shared" si="233"/>
        <v>0</v>
      </c>
      <c r="L6230" s="4">
        <f>0.94*L6229+(1-0.94)*D6229^2</f>
        <v>1.5401126612983024E-4</v>
      </c>
      <c r="M6230" s="4">
        <f t="shared" si="234"/>
        <v>1.2410127562995888E-2</v>
      </c>
      <c r="N6230" s="4">
        <f>D6230/M6230</f>
        <v>0.1664255307866635</v>
      </c>
      <c r="O6230" s="18">
        <f>AVERAGE(D5986:D6229)-M6230*_xlfn.PERCENTILE.EXC(N5986:N6229,0.95)</f>
        <v>-1.7216233158775161E-2</v>
      </c>
      <c r="P6230" s="4">
        <f>LN(C6230/C6229)</f>
        <v>3.433634601384186E-3</v>
      </c>
      <c r="Q6230">
        <f>$Y$3*D6230+$Y$4*P6230</f>
        <v>3.1466737125983406E-3</v>
      </c>
    </row>
    <row r="6231" spans="1:17" x14ac:dyDescent="0.25">
      <c r="A6231" s="5">
        <v>41901</v>
      </c>
      <c r="B6231">
        <v>22.467151999999999</v>
      </c>
      <c r="C6231">
        <v>40.777172</v>
      </c>
      <c r="D6231" s="10">
        <f t="shared" si="235"/>
        <v>-8.1873714930871151E-3</v>
      </c>
      <c r="E6231" s="6">
        <f t="shared" si="228"/>
        <v>1.3104524253648386E-2</v>
      </c>
      <c r="F6231" s="17">
        <f t="shared" si="231"/>
        <v>-1.9911125681368144E-2</v>
      </c>
      <c r="G6231" s="17">
        <f t="shared" si="232"/>
        <v>-1.5410111438896538E-2</v>
      </c>
      <c r="H6231">
        <f t="shared" si="229"/>
        <v>1.4502653339005945E-4</v>
      </c>
      <c r="I6231">
        <f t="shared" si="230"/>
        <v>1.204269626745022E-2</v>
      </c>
      <c r="J6231" s="19">
        <f>AVERAGE(D5987:D6230)-I6231*_xlfn.NORM.S.INV(0.95)</f>
        <v>-1.8070149973475825E-2</v>
      </c>
      <c r="K6231" s="26">
        <f t="shared" si="233"/>
        <v>0</v>
      </c>
      <c r="L6231" s="4">
        <f>0.94*L6230+(1-0.94)*D6230^2</f>
        <v>1.4502653339005945E-4</v>
      </c>
      <c r="M6231" s="4">
        <f t="shared" si="234"/>
        <v>1.204269626745022E-2</v>
      </c>
      <c r="N6231" s="4">
        <f>D6231/M6231</f>
        <v>-0.67986199363148214</v>
      </c>
      <c r="O6231" s="18">
        <f>AVERAGE(D5987:D6230)-M6231*_xlfn.PERCENTILE.EXC(N5987:N6230,0.95)</f>
        <v>-1.6597084186952674E-2</v>
      </c>
      <c r="P6231" s="4">
        <f>LN(C6231/C6230)</f>
        <v>1.7835277160073968E-2</v>
      </c>
      <c r="Q6231">
        <f>$Y$3*D6231+$Y$4*P6231</f>
        <v>1.2377678474624931E-2</v>
      </c>
    </row>
    <row r="6232" spans="1:17" x14ac:dyDescent="0.25">
      <c r="A6232" s="5">
        <v>41904</v>
      </c>
      <c r="B6232">
        <v>22.489402999999999</v>
      </c>
      <c r="C6232">
        <v>40.382423000000003</v>
      </c>
      <c r="D6232" s="10">
        <f t="shared" si="235"/>
        <v>9.8988909701571218E-4</v>
      </c>
      <c r="E6232" s="6">
        <f t="shared" si="228"/>
        <v>1.3104148076682816E-2</v>
      </c>
      <c r="F6232" s="17">
        <f t="shared" si="231"/>
        <v>-1.9945508340089672E-2</v>
      </c>
      <c r="G6232" s="17">
        <f t="shared" si="232"/>
        <v>-1.5410111438896538E-2</v>
      </c>
      <c r="H6232">
        <f t="shared" si="229"/>
        <v>1.403469245046048E-4</v>
      </c>
      <c r="I6232">
        <f t="shared" si="230"/>
        <v>1.1846810731357398E-2</v>
      </c>
      <c r="J6232" s="19">
        <f>AVERAGE(D5988:D6231)-I6232*_xlfn.NORM.S.INV(0.95)</f>
        <v>-1.7876753691283429E-2</v>
      </c>
      <c r="K6232" s="26">
        <f t="shared" si="233"/>
        <v>0</v>
      </c>
      <c r="L6232" s="4">
        <f>0.94*L6231+(1-0.94)*D6231^2</f>
        <v>1.403469245046048E-4</v>
      </c>
      <c r="M6232" s="4">
        <f t="shared" si="234"/>
        <v>1.1846810731357398E-2</v>
      </c>
      <c r="N6232" s="4">
        <f>D6232/M6232</f>
        <v>8.3557433258857464E-2</v>
      </c>
      <c r="O6232" s="18">
        <f>AVERAGE(D5988:D6231)-M6232*_xlfn.PERCENTILE.EXC(N5988:N6231,0.95)</f>
        <v>-1.6427648675245952E-2</v>
      </c>
      <c r="P6232" s="4">
        <f>LN(C6232/C6231)</f>
        <v>-9.7277989847611955E-3</v>
      </c>
      <c r="Q6232">
        <f>$Y$3*D6232+$Y$4*P6232</f>
        <v>-7.4800323886021567E-3</v>
      </c>
    </row>
    <row r="6233" spans="1:17" x14ac:dyDescent="0.25">
      <c r="A6233" s="5">
        <v>41905</v>
      </c>
      <c r="B6233">
        <v>22.841009</v>
      </c>
      <c r="C6233">
        <v>39.953369000000002</v>
      </c>
      <c r="D6233" s="10">
        <f t="shared" si="235"/>
        <v>1.5513340206975127E-2</v>
      </c>
      <c r="E6233" s="6">
        <f t="shared" si="228"/>
        <v>1.3102193326392567E-2</v>
      </c>
      <c r="F6233" s="17">
        <f t="shared" si="231"/>
        <v>-1.9954247839269044E-2</v>
      </c>
      <c r="G6233" s="17">
        <f t="shared" si="232"/>
        <v>-1.5410111438896538E-2</v>
      </c>
      <c r="H6233">
        <f t="shared" si="229"/>
        <v>1.3198490185979195E-4</v>
      </c>
      <c r="I6233">
        <f t="shared" si="230"/>
        <v>1.1488468212072136E-2</v>
      </c>
      <c r="J6233" s="19">
        <f>AVERAGE(D5989:D6232)-I6233*_xlfn.NORM.S.INV(0.95)</f>
        <v>-1.7296690953971707E-2</v>
      </c>
      <c r="K6233" s="26">
        <f t="shared" si="233"/>
        <v>0</v>
      </c>
      <c r="L6233" s="4">
        <f>0.94*L6232+(1-0.94)*D6232^2</f>
        <v>1.3198490185979195E-4</v>
      </c>
      <c r="M6233" s="4">
        <f t="shared" si="234"/>
        <v>1.1488468212072136E-2</v>
      </c>
      <c r="N6233" s="4">
        <f>D6233/M6233</f>
        <v>1.3503401776986803</v>
      </c>
      <c r="O6233" s="18">
        <f>AVERAGE(D5989:D6232)-M6233*_xlfn.PERCENTILE.EXC(N5989:N6232,0.95)</f>
        <v>-1.5891418489490178E-2</v>
      </c>
      <c r="P6233" s="4">
        <f>LN(C6233/C6232)</f>
        <v>-1.0681616967722695E-2</v>
      </c>
      <c r="Q6233">
        <f>$Y$3*D6233+$Y$4*P6233</f>
        <v>-5.1878808862243766E-3</v>
      </c>
    </row>
    <row r="6234" spans="1:17" x14ac:dyDescent="0.25">
      <c r="A6234" s="5">
        <v>41906</v>
      </c>
      <c r="B6234">
        <v>22.642949999999999</v>
      </c>
      <c r="C6234">
        <v>40.399582000000002</v>
      </c>
      <c r="D6234" s="10">
        <f t="shared" si="235"/>
        <v>-8.7090154947163552E-3</v>
      </c>
      <c r="E6234" s="6">
        <f t="shared" si="228"/>
        <v>1.3118160488150734E-2</v>
      </c>
      <c r="F6234" s="17">
        <f t="shared" si="231"/>
        <v>-1.9835643523785244E-2</v>
      </c>
      <c r="G6234" s="17">
        <f t="shared" si="232"/>
        <v>-1.5410111438896538E-2</v>
      </c>
      <c r="H6234">
        <f t="shared" si="229"/>
        <v>1.385056312108455E-4</v>
      </c>
      <c r="I6234">
        <f t="shared" si="230"/>
        <v>1.176884154073142E-2</v>
      </c>
      <c r="J6234" s="19">
        <f>AVERAGE(D5990:D6233)-I6234*_xlfn.NORM.S.INV(0.95)</f>
        <v>-1.7642475003138286E-2</v>
      </c>
      <c r="K6234" s="26">
        <f t="shared" si="233"/>
        <v>0</v>
      </c>
      <c r="L6234" s="4">
        <f>0.94*L6233+(1-0.94)*D6233^2</f>
        <v>1.385056312108455E-4</v>
      </c>
      <c r="M6234" s="4">
        <f t="shared" si="234"/>
        <v>1.176884154073142E-2</v>
      </c>
      <c r="N6234" s="4">
        <f>D6234/M6234</f>
        <v>-0.74000618196573154</v>
      </c>
      <c r="O6234" s="18">
        <f>AVERAGE(D5990:D6233)-M6234*_xlfn.PERCENTILE.EXC(N5990:N6233,0.95)</f>
        <v>-1.6202907199080862E-2</v>
      </c>
      <c r="P6234" s="4">
        <f>LN(C6234/C6233)</f>
        <v>1.1106439309234507E-2</v>
      </c>
      <c r="Q6234">
        <f>$Y$3*D6234+$Y$4*P6234</f>
        <v>6.9506440429259707E-3</v>
      </c>
    </row>
    <row r="6235" spans="1:17" x14ac:dyDescent="0.25">
      <c r="A6235" s="5">
        <v>41907</v>
      </c>
      <c r="B6235">
        <v>21.779516000000001</v>
      </c>
      <c r="C6235">
        <v>39.507153000000002</v>
      </c>
      <c r="D6235" s="10">
        <f t="shared" si="235"/>
        <v>-3.8878650164310351E-2</v>
      </c>
      <c r="E6235" s="6">
        <f t="shared" si="228"/>
        <v>1.3361299296881577E-2</v>
      </c>
      <c r="F6235" s="17">
        <f t="shared" si="231"/>
        <v>-1.9894376617584784E-2</v>
      </c>
      <c r="G6235" s="17">
        <f t="shared" si="232"/>
        <v>-1.5410111438896538E-2</v>
      </c>
      <c r="H6235">
        <f t="shared" si="229"/>
        <v>1.3474611039142735E-4</v>
      </c>
      <c r="I6235">
        <f t="shared" si="230"/>
        <v>1.1608019227733359E-2</v>
      </c>
      <c r="J6235" s="19">
        <f>AVERAGE(D5991:D6234)-I6235*_xlfn.NORM.S.INV(0.95)</f>
        <v>-1.7410415288178199E-2</v>
      </c>
      <c r="K6235" s="26">
        <f t="shared" si="233"/>
        <v>1</v>
      </c>
      <c r="L6235" s="4">
        <f>0.94*L6234+(1-0.94)*D6234^2</f>
        <v>1.3474611039142735E-4</v>
      </c>
      <c r="M6235" s="4">
        <f t="shared" si="234"/>
        <v>1.1608019227733359E-2</v>
      </c>
      <c r="N6235" s="4">
        <f>D6235/M6235</f>
        <v>-3.3492923643185586</v>
      </c>
      <c r="O6235" s="18">
        <f>AVERAGE(D5991:D6234)-M6235*_xlfn.PERCENTILE.EXC(N5991:N6234,0.95)</f>
        <v>-1.5990519311901343E-2</v>
      </c>
      <c r="P6235" s="4">
        <f>LN(C6235/C6234)</f>
        <v>-2.2337694258816775E-2</v>
      </c>
      <c r="Q6235">
        <f>$Y$3*D6235+$Y$4*P6235</f>
        <v>-2.5806745407648476E-2</v>
      </c>
    </row>
    <row r="6236" spans="1:17" x14ac:dyDescent="0.25">
      <c r="A6236" s="5">
        <v>41908</v>
      </c>
      <c r="B6236">
        <v>22.420415999999999</v>
      </c>
      <c r="C6236">
        <v>39.824649999999998</v>
      </c>
      <c r="D6236" s="10">
        <f t="shared" si="235"/>
        <v>2.9002077297930182E-2</v>
      </c>
      <c r="E6236" s="6">
        <f t="shared" si="228"/>
        <v>1.3438988507315985E-2</v>
      </c>
      <c r="F6236" s="17">
        <f t="shared" si="231"/>
        <v>-2.0493495334456921E-2</v>
      </c>
      <c r="G6236" s="17">
        <f t="shared" si="232"/>
        <v>-1.5891587348409824E-2</v>
      </c>
      <c r="H6236">
        <f t="shared" si="229"/>
        <v>2.1735431008387154E-4</v>
      </c>
      <c r="I6236">
        <f t="shared" si="230"/>
        <v>1.4742941025584804E-2</v>
      </c>
      <c r="J6236" s="19">
        <f>AVERAGE(D5992:D6235)-I6236*_xlfn.NORM.S.INV(0.95)</f>
        <v>-2.2766093743061926E-2</v>
      </c>
      <c r="K6236" s="26">
        <f t="shared" si="233"/>
        <v>0</v>
      </c>
      <c r="L6236" s="4">
        <f>0.94*L6235+(1-0.94)*D6235^2</f>
        <v>2.1735431008387154E-4</v>
      </c>
      <c r="M6236" s="4">
        <f t="shared" si="234"/>
        <v>1.4742941025584804E-2</v>
      </c>
      <c r="N6236" s="4">
        <f>D6236/M6236</f>
        <v>1.9671839728314835</v>
      </c>
      <c r="O6236" s="18">
        <f>AVERAGE(D5992:D6235)-M6236*_xlfn.PERCENTILE.EXC(N5992:N6235,0.95)</f>
        <v>-2.096273330490021E-2</v>
      </c>
      <c r="P6236" s="4">
        <f>LN(C6236/C6235)</f>
        <v>8.004323187918605E-3</v>
      </c>
      <c r="Q6236">
        <f>$Y$3*D6236+$Y$4*P6236</f>
        <v>1.240807611697568E-2</v>
      </c>
    </row>
    <row r="6237" spans="1:17" x14ac:dyDescent="0.25">
      <c r="A6237" s="5">
        <v>41911</v>
      </c>
      <c r="B6237">
        <v>22.277998</v>
      </c>
      <c r="C6237">
        <v>39.850403</v>
      </c>
      <c r="D6237" s="10">
        <f t="shared" si="235"/>
        <v>-6.3724176852766393E-3</v>
      </c>
      <c r="E6237" s="6">
        <f t="shared" si="228"/>
        <v>1.34333169648704E-2</v>
      </c>
      <c r="F6237" s="17">
        <f t="shared" si="231"/>
        <v>-2.0444797756749084E-2</v>
      </c>
      <c r="G6237" s="17">
        <f t="shared" si="232"/>
        <v>-1.5891587348409824E-2</v>
      </c>
      <c r="H6237">
        <f t="shared" si="229"/>
        <v>2.5478028073454631E-4</v>
      </c>
      <c r="I6237">
        <f t="shared" si="230"/>
        <v>1.5961838263011761E-2</v>
      </c>
      <c r="J6237" s="19">
        <f>AVERAGE(D5993:D6236)-I6237*_xlfn.NORM.S.INV(0.95)</f>
        <v>-2.4594516327658914E-2</v>
      </c>
      <c r="K6237" s="26">
        <f t="shared" si="233"/>
        <v>0</v>
      </c>
      <c r="L6237" s="4">
        <f>0.94*L6236+(1-0.94)*D6236^2</f>
        <v>2.5478028073454631E-4</v>
      </c>
      <c r="M6237" s="4">
        <f t="shared" si="234"/>
        <v>1.5961838263011761E-2</v>
      </c>
      <c r="N6237" s="4">
        <f>D6237/M6237</f>
        <v>-0.39922830818574273</v>
      </c>
      <c r="O6237" s="18">
        <f>AVERAGE(D5993:D6236)-M6237*_xlfn.PERCENTILE.EXC(N5993:N6236,0.95)</f>
        <v>-2.3792902919870431E-2</v>
      </c>
      <c r="P6237" s="4">
        <f>LN(C6237/C6236)</f>
        <v>6.4645080052459173E-4</v>
      </c>
      <c r="Q6237">
        <f>$Y$3*D6237+$Y$4*P6237</f>
        <v>-8.2558104112252101E-4</v>
      </c>
    </row>
    <row r="6238" spans="1:17" x14ac:dyDescent="0.25">
      <c r="A6238" s="5">
        <v>41912</v>
      </c>
      <c r="B6238">
        <v>22.420415999999999</v>
      </c>
      <c r="C6238">
        <v>39.781742000000001</v>
      </c>
      <c r="D6238" s="10">
        <f t="shared" si="235"/>
        <v>6.3724176852766089E-3</v>
      </c>
      <c r="E6238" s="6">
        <f t="shared" si="228"/>
        <v>1.3433495712622713E-2</v>
      </c>
      <c r="F6238" s="17">
        <f t="shared" si="231"/>
        <v>-2.0509451077985224E-2</v>
      </c>
      <c r="G6238" s="17">
        <f t="shared" si="232"/>
        <v>-1.5891587348409824E-2</v>
      </c>
      <c r="H6238">
        <f t="shared" si="229"/>
        <v>2.4192992631981111E-4</v>
      </c>
      <c r="I6238">
        <f t="shared" si="230"/>
        <v>1.555409676965561E-2</v>
      </c>
      <c r="J6238" s="19">
        <f>AVERAGE(D5994:D6237)-I6238*_xlfn.NORM.S.INV(0.95)</f>
        <v>-2.3997823431851611E-2</v>
      </c>
      <c r="K6238" s="26">
        <f t="shared" si="233"/>
        <v>0</v>
      </c>
      <c r="L6238" s="4">
        <f>0.94*L6237+(1-0.94)*D6237^2</f>
        <v>2.4192992631981111E-4</v>
      </c>
      <c r="M6238" s="4">
        <f t="shared" si="234"/>
        <v>1.555409676965561E-2</v>
      </c>
      <c r="N6238" s="4">
        <f>D6238/M6238</f>
        <v>0.40969384334219383</v>
      </c>
      <c r="O6238" s="18">
        <f>AVERAGE(D5994:D6237)-M6238*_xlfn.PERCENTILE.EXC(N5994:N6237,0.95)</f>
        <v>-2.3216687054502874E-2</v>
      </c>
      <c r="P6238" s="4">
        <f>LN(C6238/C6237)</f>
        <v>-1.7244547918436463E-3</v>
      </c>
      <c r="Q6238">
        <f>$Y$3*D6238+$Y$4*P6238</f>
        <v>-2.6338617108600648E-5</v>
      </c>
    </row>
    <row r="6239" spans="1:17" x14ac:dyDescent="0.25">
      <c r="A6239" s="5">
        <v>41913</v>
      </c>
      <c r="B6239">
        <v>22.071033</v>
      </c>
      <c r="C6239">
        <v>39.387028000000001</v>
      </c>
      <c r="D6239" s="10">
        <f t="shared" si="235"/>
        <v>-1.5705947541822283E-2</v>
      </c>
      <c r="E6239" s="6">
        <f t="shared" si="228"/>
        <v>1.3475128092943487E-2</v>
      </c>
      <c r="F6239" s="17">
        <f t="shared" si="231"/>
        <v>-2.0509236769772732E-2</v>
      </c>
      <c r="G6239" s="17">
        <f t="shared" si="232"/>
        <v>-1.5891587348409824E-2</v>
      </c>
      <c r="H6239">
        <f t="shared" si="229"/>
        <v>2.2985059316996001E-4</v>
      </c>
      <c r="I6239">
        <f t="shared" si="230"/>
        <v>1.5160824290583939E-2</v>
      </c>
      <c r="J6239" s="19">
        <f>AVERAGE(D5995:D6238)-I6239*_xlfn.NORM.S.INV(0.95)</f>
        <v>-2.3350439446169182E-2</v>
      </c>
      <c r="K6239" s="26">
        <f t="shared" si="233"/>
        <v>0</v>
      </c>
      <c r="L6239" s="4">
        <f>0.94*L6238+(1-0.94)*D6238^2</f>
        <v>2.2985059316996001E-4</v>
      </c>
      <c r="M6239" s="4">
        <f t="shared" si="234"/>
        <v>1.5160824290583939E-2</v>
      </c>
      <c r="N6239" s="4">
        <f>D6239/M6239</f>
        <v>-1.035956043074578</v>
      </c>
      <c r="O6239" s="18">
        <f>AVERAGE(D5995:D6238)-M6239*_xlfn.PERCENTILE.EXC(N5995:N6238,0.95)</f>
        <v>-2.2589053456397584E-2</v>
      </c>
      <c r="P6239" s="4">
        <f>LN(C6239/C6238)</f>
        <v>-9.9715398024202619E-3</v>
      </c>
      <c r="Q6239">
        <f>$Y$3*D6239+$Y$4*P6239</f>
        <v>-1.1174188178360562E-2</v>
      </c>
    </row>
    <row r="6240" spans="1:17" x14ac:dyDescent="0.25">
      <c r="A6240" s="5">
        <v>41914</v>
      </c>
      <c r="B6240">
        <v>22.231266000000002</v>
      </c>
      <c r="C6240">
        <v>39.266907000000003</v>
      </c>
      <c r="D6240" s="10">
        <f t="shared" si="235"/>
        <v>7.2336516302053625E-3</v>
      </c>
      <c r="E6240" s="6">
        <f t="shared" si="228"/>
        <v>1.3476276599967956E-2</v>
      </c>
      <c r="F6240" s="17">
        <f t="shared" si="231"/>
        <v>-2.0668533475974429E-2</v>
      </c>
      <c r="G6240" s="17">
        <f t="shared" si="232"/>
        <v>-1.5891587348409824E-2</v>
      </c>
      <c r="H6240">
        <f t="shared" si="229"/>
        <v>2.3086016487095082E-4</v>
      </c>
      <c r="I6240">
        <f t="shared" si="230"/>
        <v>1.5194083219166295E-2</v>
      </c>
      <c r="J6240" s="19">
        <f>AVERAGE(D5996:D6239)-I6240*_xlfn.NORM.S.INV(0.95)</f>
        <v>-2.3495963049908839E-2</v>
      </c>
      <c r="K6240" s="26">
        <f t="shared" si="233"/>
        <v>0</v>
      </c>
      <c r="L6240" s="4">
        <f>0.94*L6239+(1-0.94)*D6239^2</f>
        <v>2.3086016487095082E-4</v>
      </c>
      <c r="M6240" s="4">
        <f t="shared" si="234"/>
        <v>1.5194083219166295E-2</v>
      </c>
      <c r="N6240" s="4">
        <f>D6240/M6240</f>
        <v>0.4760834547148331</v>
      </c>
      <c r="O6240" s="18">
        <f>AVERAGE(D5996:D6239)-M6240*_xlfn.PERCENTILE.EXC(N5996:N6239,0.95)</f>
        <v>-2.2732906776136048E-2</v>
      </c>
      <c r="P6240" s="4">
        <f>LN(C6240/C6239)</f>
        <v>-3.0544204403479486E-3</v>
      </c>
      <c r="Q6240">
        <f>$Y$3*D6240+$Y$4*P6240</f>
        <v>-8.967550406256135E-4</v>
      </c>
    </row>
    <row r="6241" spans="1:17" x14ac:dyDescent="0.25">
      <c r="A6241" s="5">
        <v>41915</v>
      </c>
      <c r="B6241">
        <v>22.168955</v>
      </c>
      <c r="C6241">
        <v>39.550060000000002</v>
      </c>
      <c r="D6241" s="10">
        <f t="shared" si="235"/>
        <v>-2.8067896737505845E-3</v>
      </c>
      <c r="E6241" s="6">
        <f t="shared" si="228"/>
        <v>1.3476848008456768E-2</v>
      </c>
      <c r="F6241" s="17">
        <f t="shared" si="231"/>
        <v>-2.0667548802120531E-2</v>
      </c>
      <c r="G6241" s="17">
        <f t="shared" si="232"/>
        <v>-1.5891587348409824E-2</v>
      </c>
      <c r="H6241">
        <f t="shared" si="229"/>
        <v>2.2014809793312413E-4</v>
      </c>
      <c r="I6241">
        <f t="shared" si="230"/>
        <v>1.4837388514597982E-2</v>
      </c>
      <c r="J6241" s="19">
        <f>AVERAGE(D5997:D6240)-I6241*_xlfn.NORM.S.INV(0.95)</f>
        <v>-2.290637867158659E-2</v>
      </c>
      <c r="K6241" s="26">
        <f t="shared" si="233"/>
        <v>0</v>
      </c>
      <c r="L6241" s="4">
        <f>0.94*L6240+(1-0.94)*D6240^2</f>
        <v>2.2014809793312413E-4</v>
      </c>
      <c r="M6241" s="4">
        <f t="shared" si="234"/>
        <v>1.4837388514597982E-2</v>
      </c>
      <c r="N6241" s="4">
        <f>D6241/M6241</f>
        <v>-0.18917005987873697</v>
      </c>
      <c r="O6241" s="18">
        <f>AVERAGE(D5997:D6240)-M6241*_xlfn.PERCENTILE.EXC(N5997:N6240,0.95)</f>
        <v>-2.2161235826891182E-2</v>
      </c>
      <c r="P6241" s="4">
        <f>LN(C6241/C6240)</f>
        <v>7.1851082055760752E-3</v>
      </c>
      <c r="Q6241">
        <f>$Y$3*D6241+$Y$4*P6241</f>
        <v>5.0895579232749684E-3</v>
      </c>
    </row>
    <row r="6242" spans="1:17" x14ac:dyDescent="0.25">
      <c r="A6242" s="5">
        <v>41918</v>
      </c>
      <c r="B6242">
        <v>22.168955</v>
      </c>
      <c r="C6242">
        <v>39.550060000000002</v>
      </c>
      <c r="D6242" s="10">
        <f t="shared" si="235"/>
        <v>0</v>
      </c>
      <c r="E6242" s="6">
        <f t="shared" si="228"/>
        <v>1.3475406837520512E-2</v>
      </c>
      <c r="F6242" s="17">
        <f t="shared" si="231"/>
        <v>-2.0701747519517005E-2</v>
      </c>
      <c r="G6242" s="17">
        <f t="shared" si="232"/>
        <v>-1.5891587348409824E-2</v>
      </c>
      <c r="H6242">
        <f t="shared" si="229"/>
        <v>2.0741189615349704E-4</v>
      </c>
      <c r="I6242">
        <f t="shared" si="230"/>
        <v>1.4401801837044455E-2</v>
      </c>
      <c r="J6242" s="19">
        <f>AVERAGE(D5998:D6241)-I6242*_xlfn.NORM.S.INV(0.95)</f>
        <v>-2.222316117923211E-2</v>
      </c>
      <c r="K6242" s="26">
        <f t="shared" si="233"/>
        <v>0</v>
      </c>
      <c r="L6242" s="4">
        <f>0.94*L6241+(1-0.94)*D6241^2</f>
        <v>2.0741189615349704E-4</v>
      </c>
      <c r="M6242" s="4">
        <f t="shared" si="234"/>
        <v>1.4401801837044455E-2</v>
      </c>
      <c r="N6242" s="4">
        <f>D6242/M6242</f>
        <v>0</v>
      </c>
      <c r="O6242" s="18">
        <f>AVERAGE(D5998:D6241)-M6242*_xlfn.PERCENTILE.EXC(N5998:N6241,0.95)</f>
        <v>-2.1499893767380179E-2</v>
      </c>
      <c r="P6242" s="4">
        <f>LN(C6242/C6241)</f>
        <v>0</v>
      </c>
      <c r="Q6242">
        <f>$Y$3*D6242+$Y$4*P6242</f>
        <v>0</v>
      </c>
    </row>
    <row r="6243" spans="1:17" x14ac:dyDescent="0.25">
      <c r="A6243" s="5">
        <v>41919</v>
      </c>
      <c r="B6243">
        <v>21.975344</v>
      </c>
      <c r="C6243">
        <v>39.069522999999997</v>
      </c>
      <c r="D6243" s="10">
        <f t="shared" si="235"/>
        <v>-8.7717891470759091E-3</v>
      </c>
      <c r="E6243" s="6">
        <f t="shared" si="228"/>
        <v>1.3486862208299678E-2</v>
      </c>
      <c r="F6243" s="17">
        <f t="shared" si="231"/>
        <v>-2.0719299715733958E-2</v>
      </c>
      <c r="G6243" s="17">
        <f t="shared" si="232"/>
        <v>-1.5891587348409824E-2</v>
      </c>
      <c r="H6243">
        <f t="shared" si="229"/>
        <v>1.9496718238428722E-4</v>
      </c>
      <c r="I6243">
        <f t="shared" si="230"/>
        <v>1.3963064935188377E-2</v>
      </c>
      <c r="J6243" s="19">
        <f>AVERAGE(D5999:D6242)-I6243*_xlfn.NORM.S.INV(0.95)</f>
        <v>-2.1521425906395202E-2</v>
      </c>
      <c r="K6243" s="26">
        <f t="shared" si="233"/>
        <v>0</v>
      </c>
      <c r="L6243" s="4">
        <f>0.94*L6242+(1-0.94)*D6242^2</f>
        <v>1.9496718238428722E-4</v>
      </c>
      <c r="M6243" s="4">
        <f t="shared" si="234"/>
        <v>1.3963064935188377E-2</v>
      </c>
      <c r="N6243" s="4">
        <f>D6243/M6243</f>
        <v>-0.62821373300141914</v>
      </c>
      <c r="O6243" s="18">
        <f>AVERAGE(D5999:D6242)-M6243*_xlfn.PERCENTILE.EXC(N5999:N6242,0.95)</f>
        <v>-2.0820192133603154E-2</v>
      </c>
      <c r="P6243" s="4">
        <f>LN(C6243/C6242)</f>
        <v>-1.2224511142965182E-2</v>
      </c>
      <c r="Q6243">
        <f>$Y$3*D6243+$Y$4*P6243</f>
        <v>-1.1500389195305665E-2</v>
      </c>
    </row>
    <row r="6244" spans="1:17" x14ac:dyDescent="0.25">
      <c r="A6244" s="5">
        <v>41920</v>
      </c>
      <c r="B6244">
        <v>22.431545</v>
      </c>
      <c r="C6244">
        <v>40.142150999999998</v>
      </c>
      <c r="D6244" s="10">
        <f t="shared" si="235"/>
        <v>2.0547129521766624E-2</v>
      </c>
      <c r="E6244" s="6">
        <f t="shared" si="228"/>
        <v>1.3534439413339389E-2</v>
      </c>
      <c r="F6244" s="17">
        <f t="shared" si="231"/>
        <v>-2.080172308298572E-2</v>
      </c>
      <c r="G6244" s="17">
        <f t="shared" si="232"/>
        <v>-1.5891587348409824E-2</v>
      </c>
      <c r="H6244">
        <f t="shared" si="229"/>
        <v>1.878858085316755E-4</v>
      </c>
      <c r="I6244">
        <f t="shared" si="230"/>
        <v>1.3707144433895613E-2</v>
      </c>
      <c r="J6244" s="19">
        <f>AVERAGE(D6000:D6243)-I6244*_xlfn.NORM.S.INV(0.95)</f>
        <v>-2.1164055100710136E-2</v>
      </c>
      <c r="K6244" s="26">
        <f t="shared" si="233"/>
        <v>0</v>
      </c>
      <c r="L6244" s="4">
        <f>0.94*L6243+(1-0.94)*D6243^2</f>
        <v>1.878858085316755E-4</v>
      </c>
      <c r="M6244" s="4">
        <f t="shared" si="234"/>
        <v>1.3707144433895613E-2</v>
      </c>
      <c r="N6244" s="4">
        <f>D6244/M6244</f>
        <v>1.4990087556790315</v>
      </c>
      <c r="O6244" s="18">
        <f>AVERAGE(D6000:D6243)-M6244*_xlfn.PERCENTILE.EXC(N6000:N6243,0.95)</f>
        <v>-2.0475673814065599E-2</v>
      </c>
      <c r="P6244" s="4">
        <f>LN(C6244/C6243)</f>
        <v>2.7084229239831722E-2</v>
      </c>
      <c r="Q6244">
        <f>$Y$3*D6244+$Y$4*P6244</f>
        <v>2.5713236328868849E-2</v>
      </c>
    </row>
    <row r="6245" spans="1:17" x14ac:dyDescent="0.25">
      <c r="A6245" s="5">
        <v>41921</v>
      </c>
      <c r="B6245">
        <v>22.480506999999999</v>
      </c>
      <c r="C6245">
        <v>39.344119999999997</v>
      </c>
      <c r="D6245" s="10">
        <f t="shared" si="235"/>
        <v>2.1803510290211102E-3</v>
      </c>
      <c r="E6245" s="6">
        <f t="shared" si="228"/>
        <v>1.3455437750855623E-2</v>
      </c>
      <c r="F6245" s="17">
        <f t="shared" si="231"/>
        <v>-2.0831280824548808E-2</v>
      </c>
      <c r="G6245" s="17">
        <f t="shared" si="232"/>
        <v>-1.5891587348409824E-2</v>
      </c>
      <c r="H6245">
        <f t="shared" si="229"/>
        <v>2.0194373191483018E-4</v>
      </c>
      <c r="I6245">
        <f t="shared" si="230"/>
        <v>1.4210690761353938E-2</v>
      </c>
      <c r="J6245" s="19">
        <f>AVERAGE(D6001:D6244)-I6245*_xlfn.NORM.S.INV(0.95)</f>
        <v>-2.1943615307061362E-2</v>
      </c>
      <c r="K6245" s="26">
        <f t="shared" si="233"/>
        <v>0</v>
      </c>
      <c r="L6245" s="4">
        <f>0.94*L6244+(1-0.94)*D6244^2</f>
        <v>2.0194373191483018E-4</v>
      </c>
      <c r="M6245" s="4">
        <f t="shared" si="234"/>
        <v>1.4210690761353938E-2</v>
      </c>
      <c r="N6245" s="4">
        <f>D6245/M6245</f>
        <v>0.15343033393919095</v>
      </c>
      <c r="O6245" s="18">
        <f>AVERAGE(D6001:D6244)-M6245*_xlfn.PERCENTILE.EXC(N6001:N6244,0.95)</f>
        <v>-2.1229945611846206E-2</v>
      </c>
      <c r="P6245" s="4">
        <f>LN(C6245/C6244)</f>
        <v>-2.0080393886863616E-2</v>
      </c>
      <c r="Q6245">
        <f>$Y$3*D6245+$Y$4*P6245</f>
        <v>-1.541176027430124E-2</v>
      </c>
    </row>
    <row r="6246" spans="1:17" x14ac:dyDescent="0.25">
      <c r="A6246" s="5">
        <v>41922</v>
      </c>
      <c r="B6246">
        <v>22.415970000000002</v>
      </c>
      <c r="C6246">
        <v>37.782367999999998</v>
      </c>
      <c r="D6246" s="10">
        <f t="shared" si="235"/>
        <v>-2.874926887958356E-3</v>
      </c>
      <c r="E6246" s="6">
        <f t="shared" si="228"/>
        <v>1.3455453895234806E-2</v>
      </c>
      <c r="F6246" s="17">
        <f t="shared" si="231"/>
        <v>-2.0791615865712706E-2</v>
      </c>
      <c r="G6246" s="17">
        <f t="shared" si="232"/>
        <v>-1.5891587348409824E-2</v>
      </c>
      <c r="H6246">
        <f t="shared" si="229"/>
        <v>1.9011234383652556E-4</v>
      </c>
      <c r="I6246">
        <f t="shared" si="230"/>
        <v>1.3788123289140026E-2</v>
      </c>
      <c r="J6246" s="19">
        <f>AVERAGE(D6002:D6245)-I6246*_xlfn.NORM.S.INV(0.95)</f>
        <v>-2.1338834879994106E-2</v>
      </c>
      <c r="K6246" s="26">
        <f t="shared" si="233"/>
        <v>0</v>
      </c>
      <c r="L6246" s="4">
        <f>0.94*L6245+(1-0.94)*D6245^2</f>
        <v>1.9011234383652556E-4</v>
      </c>
      <c r="M6246" s="4">
        <f t="shared" si="234"/>
        <v>1.3788123289140026E-2</v>
      </c>
      <c r="N6246" s="4">
        <f>D6246/M6246</f>
        <v>-0.20850748340948924</v>
      </c>
      <c r="O6246" s="18">
        <f>AVERAGE(D6002:D6245)-M6246*_xlfn.PERCENTILE.EXC(N6002:N6245,0.95)</f>
        <v>-1.9867640407358302E-2</v>
      </c>
      <c r="P6246" s="4">
        <f>LN(C6246/C6245)</f>
        <v>-4.0503996714420024E-2</v>
      </c>
      <c r="Q6246">
        <f>$Y$3*D6246+$Y$4*P6246</f>
        <v>-3.2612241929704029E-2</v>
      </c>
    </row>
    <row r="6247" spans="1:17" x14ac:dyDescent="0.25">
      <c r="A6247" s="5">
        <v>41925</v>
      </c>
      <c r="B6247">
        <v>22.211234999999999</v>
      </c>
      <c r="C6247">
        <v>37.456287000000003</v>
      </c>
      <c r="D6247" s="10">
        <f t="shared" si="235"/>
        <v>-9.175409320517634E-3</v>
      </c>
      <c r="E6247" s="6">
        <f t="shared" si="228"/>
        <v>1.3461317874085324E-2</v>
      </c>
      <c r="F6247" s="17">
        <f t="shared" si="231"/>
        <v>-2.0791694029012972E-2</v>
      </c>
      <c r="G6247" s="17">
        <f t="shared" si="232"/>
        <v>-1.5891587348409824E-2</v>
      </c>
      <c r="H6247">
        <f t="shared" si="229"/>
        <v>1.7920151548300037E-4</v>
      </c>
      <c r="I6247">
        <f t="shared" si="230"/>
        <v>1.3386617029070503E-2</v>
      </c>
      <c r="J6247" s="19">
        <f>AVERAGE(D6003:D6246)-I6247*_xlfn.NORM.S.INV(0.95)</f>
        <v>-2.0678467460034645E-2</v>
      </c>
      <c r="K6247" s="26">
        <f t="shared" si="233"/>
        <v>0</v>
      </c>
      <c r="L6247" s="4">
        <f>0.94*L6246+(1-0.94)*D6246^2</f>
        <v>1.7920151548300037E-4</v>
      </c>
      <c r="M6247" s="4">
        <f t="shared" si="234"/>
        <v>1.3386617029070503E-2</v>
      </c>
      <c r="N6247" s="4">
        <f>D6247/M6247</f>
        <v>-0.68541658438365938</v>
      </c>
      <c r="O6247" s="18">
        <f>AVERAGE(D6003:D6246)-M6247*_xlfn.PERCENTILE.EXC(N6003:N6246,0.95)</f>
        <v>-1.9250113755366748E-2</v>
      </c>
      <c r="P6247" s="4">
        <f>LN(C6247/C6246)</f>
        <v>-8.6679657321059277E-3</v>
      </c>
      <c r="Q6247">
        <f>$Y$3*D6247+$Y$4*P6247</f>
        <v>-8.7743893132704379E-3</v>
      </c>
    </row>
    <row r="6248" spans="1:17" x14ac:dyDescent="0.25">
      <c r="A6248" s="5">
        <v>41926</v>
      </c>
      <c r="B6248">
        <v>21.975344</v>
      </c>
      <c r="C6248">
        <v>37.524929</v>
      </c>
      <c r="D6248" s="10">
        <f t="shared" si="235"/>
        <v>-1.0677144342311946E-2</v>
      </c>
      <c r="E6248" s="6">
        <f t="shared" si="228"/>
        <v>1.3461150996195721E-2</v>
      </c>
      <c r="F6248" s="17">
        <f t="shared" si="231"/>
        <v>-2.0878875065312458E-2</v>
      </c>
      <c r="G6248" s="17">
        <f t="shared" si="232"/>
        <v>-1.5891587348409824E-2</v>
      </c>
      <c r="H6248">
        <f t="shared" si="229"/>
        <v>1.7350071272596287E-4</v>
      </c>
      <c r="I6248">
        <f t="shared" si="230"/>
        <v>1.3171966926999281E-2</v>
      </c>
      <c r="J6248" s="19">
        <f>AVERAGE(D6004:D6247)-I6248*_xlfn.NORM.S.INV(0.95)</f>
        <v>-2.040293511053614E-2</v>
      </c>
      <c r="K6248" s="26">
        <f t="shared" si="233"/>
        <v>0</v>
      </c>
      <c r="L6248" s="4">
        <f>0.94*L6247+(1-0.94)*D6247^2</f>
        <v>1.7350071272596287E-4</v>
      </c>
      <c r="M6248" s="4">
        <f t="shared" si="234"/>
        <v>1.3171966926999281E-2</v>
      </c>
      <c r="N6248" s="4">
        <f>D6248/M6248</f>
        <v>-0.81059604852381117</v>
      </c>
      <c r="O6248" s="18">
        <f>AVERAGE(D6004:D6247)-M6248*_xlfn.PERCENTILE.EXC(N6004:N6247,0.95)</f>
        <v>-1.8997484598499731E-2</v>
      </c>
      <c r="P6248" s="4">
        <f>LN(C6248/C6247)</f>
        <v>1.8309124027908168E-3</v>
      </c>
      <c r="Q6248">
        <f>$Y$3*D6248+$Y$4*P6248</f>
        <v>-7.9233917161425295E-4</v>
      </c>
    </row>
    <row r="6249" spans="1:17" x14ac:dyDescent="0.25">
      <c r="A6249" s="5">
        <v>41927</v>
      </c>
      <c r="B6249">
        <v>21.706083</v>
      </c>
      <c r="C6249">
        <v>37.087302999999999</v>
      </c>
      <c r="D6249" s="10">
        <f t="shared" si="235"/>
        <v>-1.2328553757136193E-2</v>
      </c>
      <c r="E6249" s="6">
        <f t="shared" si="228"/>
        <v>1.3465408311754678E-2</v>
      </c>
      <c r="F6249" s="17">
        <f t="shared" si="231"/>
        <v>-2.097625909990234E-2</v>
      </c>
      <c r="G6249" s="17">
        <f t="shared" si="232"/>
        <v>-1.5891587348409824E-2</v>
      </c>
      <c r="H6249">
        <f t="shared" si="229"/>
        <v>1.6993075464079893E-4</v>
      </c>
      <c r="I6249">
        <f t="shared" si="230"/>
        <v>1.3035749101635814E-2</v>
      </c>
      <c r="J6249" s="19">
        <f>AVERAGE(D6005:D6248)-I6249*_xlfn.NORM.S.INV(0.95)</f>
        <v>-2.0276535250723447E-2</v>
      </c>
      <c r="K6249" s="26">
        <f t="shared" si="233"/>
        <v>0</v>
      </c>
      <c r="L6249" s="4">
        <f>0.94*L6248+(1-0.94)*D6248^2</f>
        <v>1.6993075464079893E-4</v>
      </c>
      <c r="M6249" s="4">
        <f t="shared" si="234"/>
        <v>1.3035749101635814E-2</v>
      </c>
      <c r="N6249" s="4">
        <f>D6249/M6249</f>
        <v>-0.94574954312285153</v>
      </c>
      <c r="O6249" s="18">
        <f>AVERAGE(D6005:D6248)-M6249*_xlfn.PERCENTILE.EXC(N6005:N6248,0.95)</f>
        <v>-1.8885619197622945E-2</v>
      </c>
      <c r="P6249" s="4">
        <f>LN(C6249/C6248)</f>
        <v>-1.1730811605674307E-2</v>
      </c>
      <c r="Q6249">
        <f>$Y$3*D6249+$Y$4*P6249</f>
        <v>-1.1856173048451945E-2</v>
      </c>
    </row>
    <row r="6250" spans="1:17" x14ac:dyDescent="0.25">
      <c r="A6250" s="5">
        <v>41928</v>
      </c>
      <c r="B6250">
        <v>21.421237999999999</v>
      </c>
      <c r="C6250">
        <v>36.675415000000001</v>
      </c>
      <c r="D6250" s="10">
        <f t="shared" si="235"/>
        <v>-1.3209684042659299E-2</v>
      </c>
      <c r="E6250" s="6">
        <f t="shared" si="228"/>
        <v>1.3490573907718899E-2</v>
      </c>
      <c r="F6250" s="17">
        <f t="shared" si="231"/>
        <v>-2.0987687201679983E-2</v>
      </c>
      <c r="G6250" s="17">
        <f t="shared" si="232"/>
        <v>-1.5891587348409824E-2</v>
      </c>
      <c r="H6250">
        <f t="shared" si="229"/>
        <v>1.6885450362690683E-4</v>
      </c>
      <c r="I6250">
        <f t="shared" si="230"/>
        <v>1.2994402780693956E-2</v>
      </c>
      <c r="J6250" s="19">
        <f>AVERAGE(D6006:D6249)-I6250*_xlfn.NORM.S.INV(0.95)</f>
        <v>-2.021295204560055E-2</v>
      </c>
      <c r="K6250" s="26">
        <f t="shared" si="233"/>
        <v>0</v>
      </c>
      <c r="L6250" s="4">
        <f>0.94*L6249+(1-0.94)*D6249^2</f>
        <v>1.6885450362690683E-4</v>
      </c>
      <c r="M6250" s="4">
        <f t="shared" si="234"/>
        <v>1.2994402780693956E-2</v>
      </c>
      <c r="N6250" s="4">
        <f>D6250/M6250</f>
        <v>-1.0165672301835365</v>
      </c>
      <c r="O6250" s="18">
        <f>AVERAGE(D6006:D6249)-M6250*_xlfn.PERCENTILE.EXC(N6006:N6249,0.95)</f>
        <v>-1.8826447650095349E-2</v>
      </c>
      <c r="P6250" s="4">
        <f>LN(C6250/C6249)</f>
        <v>-1.1168034264996326E-2</v>
      </c>
      <c r="Q6250">
        <f>$Y$3*D6250+$Y$4*P6250</f>
        <v>-1.1596219162361383E-2</v>
      </c>
    </row>
    <row r="6251" spans="1:17" x14ac:dyDescent="0.25">
      <c r="A6251" s="5">
        <v>41929</v>
      </c>
      <c r="B6251">
        <v>21.735018</v>
      </c>
      <c r="C6251">
        <v>37.439121</v>
      </c>
      <c r="D6251" s="10">
        <f t="shared" si="235"/>
        <v>1.4541832796396172E-2</v>
      </c>
      <c r="E6251" s="6">
        <f t="shared" si="228"/>
        <v>1.3411806737974449E-2</v>
      </c>
      <c r="F6251" s="17">
        <f t="shared" si="231"/>
        <v>-2.1113652729888462E-2</v>
      </c>
      <c r="G6251" s="17">
        <f t="shared" si="232"/>
        <v>-1.5891587348409824E-2</v>
      </c>
      <c r="H6251">
        <f t="shared" si="229"/>
        <v>1.6919297855970568E-4</v>
      </c>
      <c r="I6251">
        <f t="shared" si="230"/>
        <v>1.3007420134665663E-2</v>
      </c>
      <c r="J6251" s="19">
        <f>AVERAGE(D6007:D6250)-I6251*_xlfn.NORM.S.INV(0.95)</f>
        <v>-2.0318935493906558E-2</v>
      </c>
      <c r="K6251" s="26">
        <f t="shared" si="233"/>
        <v>0</v>
      </c>
      <c r="L6251" s="4">
        <f>0.94*L6250+(1-0.94)*D6250^2</f>
        <v>1.6919297855970568E-4</v>
      </c>
      <c r="M6251" s="4">
        <f t="shared" si="234"/>
        <v>1.3007420134665663E-2</v>
      </c>
      <c r="N6251" s="4">
        <f>D6251/M6251</f>
        <v>1.1179644115316298</v>
      </c>
      <c r="O6251" s="18">
        <f>AVERAGE(D6007:D6250)-M6251*_xlfn.PERCENTILE.EXC(N6007:N6250,0.95)</f>
        <v>-1.8931042145110911E-2</v>
      </c>
      <c r="P6251" s="4">
        <f>LN(C6251/C6250)</f>
        <v>2.0609534194573332E-2</v>
      </c>
      <c r="Q6251">
        <f>$Y$3*D6251+$Y$4*P6251</f>
        <v>1.9336985822739308E-2</v>
      </c>
    </row>
    <row r="6252" spans="1:17" x14ac:dyDescent="0.25">
      <c r="A6252" s="5">
        <v>41932</v>
      </c>
      <c r="B6252">
        <v>22.200108</v>
      </c>
      <c r="C6252">
        <v>37.82526</v>
      </c>
      <c r="D6252" s="10">
        <f t="shared" si="235"/>
        <v>2.1172461133502754E-2</v>
      </c>
      <c r="E6252" s="6">
        <f t="shared" si="228"/>
        <v>1.3440142175039327E-2</v>
      </c>
      <c r="F6252" s="17">
        <f t="shared" si="231"/>
        <v>-2.0821104329915262E-2</v>
      </c>
      <c r="G6252" s="17">
        <f t="shared" si="232"/>
        <v>-1.5795655977952568E-2</v>
      </c>
      <c r="H6252">
        <f t="shared" si="229"/>
        <v>1.7172929391082395E-4</v>
      </c>
      <c r="I6252">
        <f t="shared" si="230"/>
        <v>1.3104552411693577E-2</v>
      </c>
      <c r="J6252" s="19">
        <f>AVERAGE(D6008:D6251)-I6252*_xlfn.NORM.S.INV(0.95)</f>
        <v>-2.0315715936935638E-2</v>
      </c>
      <c r="K6252" s="26">
        <f t="shared" si="233"/>
        <v>0</v>
      </c>
      <c r="L6252" s="4">
        <f>0.94*L6251+(1-0.94)*D6251^2</f>
        <v>1.7172929391082395E-4</v>
      </c>
      <c r="M6252" s="4">
        <f t="shared" si="234"/>
        <v>1.3104552411693577E-2</v>
      </c>
      <c r="N6252" s="4">
        <f>D6252/M6252</f>
        <v>1.6156569464066506</v>
      </c>
      <c r="O6252" s="18">
        <f>AVERAGE(D6008:D6251)-M6252*_xlfn.PERCENTILE.EXC(N6008:N6251,0.95)</f>
        <v>-1.8917458562080654E-2</v>
      </c>
      <c r="P6252" s="4">
        <f>LN(C6252/C6251)</f>
        <v>1.0260959641849211E-2</v>
      </c>
      <c r="Q6252">
        <f>$Y$3*D6252+$Y$4*P6252</f>
        <v>1.2549373745687549E-2</v>
      </c>
    </row>
    <row r="6253" spans="1:17" x14ac:dyDescent="0.25">
      <c r="A6253" s="5">
        <v>41933</v>
      </c>
      <c r="B6253">
        <v>22.803180999999999</v>
      </c>
      <c r="C6253">
        <v>38.511749000000002</v>
      </c>
      <c r="D6253" s="10">
        <f t="shared" si="235"/>
        <v>2.6802890041322136E-2</v>
      </c>
      <c r="E6253" s="6">
        <f t="shared" si="228"/>
        <v>1.3534129047242166E-2</v>
      </c>
      <c r="F6253" s="17">
        <f t="shared" si="231"/>
        <v>-2.0845629921253502E-2</v>
      </c>
      <c r="G6253" s="17">
        <f t="shared" si="232"/>
        <v>-1.5795655977952568E-2</v>
      </c>
      <c r="H6253">
        <f t="shared" si="229"/>
        <v>1.8832192290315562E-4</v>
      </c>
      <c r="I6253">
        <f t="shared" si="230"/>
        <v>1.3723043500009595E-2</v>
      </c>
      <c r="J6253" s="19">
        <f>AVERAGE(D6009:D6252)-I6253*_xlfn.NORM.S.INV(0.95)</f>
        <v>-2.1310961191700225E-2</v>
      </c>
      <c r="K6253" s="26">
        <f t="shared" si="233"/>
        <v>0</v>
      </c>
      <c r="L6253" s="4">
        <f>0.94*L6252+(1-0.94)*D6252^2</f>
        <v>1.8832192290315562E-4</v>
      </c>
      <c r="M6253" s="4">
        <f t="shared" si="234"/>
        <v>1.3723043500009595E-2</v>
      </c>
      <c r="N6253" s="4">
        <f>D6253/M6253</f>
        <v>1.9531301523093907</v>
      </c>
      <c r="O6253" s="18">
        <f>AVERAGE(D6009:D6252)-M6253*_xlfn.PERCENTILE.EXC(N6009:N6252,0.95)</f>
        <v>-2.062178144410412E-2</v>
      </c>
      <c r="P6253" s="4">
        <f>LN(C6253/C6252)</f>
        <v>1.7986230158835083E-2</v>
      </c>
      <c r="Q6253">
        <f>$Y$3*D6253+$Y$4*P6253</f>
        <v>1.9835303711110381E-2</v>
      </c>
    </row>
    <row r="6254" spans="1:17" x14ac:dyDescent="0.25">
      <c r="A6254" s="5">
        <v>41934</v>
      </c>
      <c r="B6254">
        <v>22.918897999999999</v>
      </c>
      <c r="C6254">
        <v>38.082690999999997</v>
      </c>
      <c r="D6254" s="10">
        <f t="shared" si="235"/>
        <v>5.0617666388257073E-3</v>
      </c>
      <c r="E6254" s="6">
        <f t="shared" si="228"/>
        <v>1.3529690912074276E-2</v>
      </c>
      <c r="F6254" s="17">
        <f t="shared" si="231"/>
        <v>-2.0873162147543537E-2</v>
      </c>
      <c r="G6254" s="17">
        <f t="shared" si="232"/>
        <v>-1.5795655977952568E-2</v>
      </c>
      <c r="H6254">
        <f t="shared" si="229"/>
        <v>2.2012630240299862E-4</v>
      </c>
      <c r="I6254">
        <f t="shared" si="230"/>
        <v>1.4836654016421581E-2</v>
      </c>
      <c r="J6254" s="19">
        <f>AVERAGE(D6010:D6253)-I6254*_xlfn.NORM.S.INV(0.95)</f>
        <v>-2.3015625067293152E-2</v>
      </c>
      <c r="K6254" s="26">
        <f t="shared" si="233"/>
        <v>0</v>
      </c>
      <c r="L6254" s="4">
        <f>0.94*L6253+(1-0.94)*D6253^2</f>
        <v>2.2012630240299862E-4</v>
      </c>
      <c r="M6254" s="4">
        <f t="shared" si="234"/>
        <v>1.4836654016421581E-2</v>
      </c>
      <c r="N6254" s="4">
        <f>D6254/M6254</f>
        <v>0.34116631911906936</v>
      </c>
      <c r="O6254" s="18">
        <f>AVERAGE(D6010:D6253)-M6254*_xlfn.PERCENTILE.EXC(N6010:N6253,0.95)</f>
        <v>-2.2558160668745015E-2</v>
      </c>
      <c r="P6254" s="4">
        <f>LN(C6254/C6253)</f>
        <v>-1.120348912719552E-2</v>
      </c>
      <c r="Q6254">
        <f>$Y$3*D6254+$Y$4*P6254</f>
        <v>-7.7922591763063109E-3</v>
      </c>
    </row>
    <row r="6255" spans="1:17" x14ac:dyDescent="0.25">
      <c r="A6255" s="5">
        <v>41935</v>
      </c>
      <c r="B6255">
        <v>23.328363</v>
      </c>
      <c r="C6255">
        <v>38.631897000000002</v>
      </c>
      <c r="D6255" s="10">
        <f t="shared" si="235"/>
        <v>1.7708105993356763E-2</v>
      </c>
      <c r="E6255" s="6">
        <f t="shared" si="228"/>
        <v>1.3550077092666103E-2</v>
      </c>
      <c r="F6255" s="17">
        <f t="shared" si="231"/>
        <v>-2.0824128818038853E-2</v>
      </c>
      <c r="G6255" s="17">
        <f t="shared" si="232"/>
        <v>-1.5795655977952568E-2</v>
      </c>
      <c r="H6255">
        <f t="shared" si="229"/>
        <v>2.0845601314917441E-4</v>
      </c>
      <c r="I6255">
        <f t="shared" si="230"/>
        <v>1.4438005857776012E-2</v>
      </c>
      <c r="J6255" s="19">
        <f>AVERAGE(D6011:D6254)-I6255*_xlfn.NORM.S.INV(0.95)</f>
        <v>-2.2318173950890582E-2</v>
      </c>
      <c r="K6255" s="26">
        <f t="shared" si="233"/>
        <v>0</v>
      </c>
      <c r="L6255" s="4">
        <f>0.94*L6254+(1-0.94)*D6254^2</f>
        <v>2.0845601314917441E-4</v>
      </c>
      <c r="M6255" s="4">
        <f t="shared" si="234"/>
        <v>1.4438005857776012E-2</v>
      </c>
      <c r="N6255" s="4">
        <f>D6255/M6255</f>
        <v>1.226492506499403</v>
      </c>
      <c r="O6255" s="18">
        <f>AVERAGE(D6011:D6254)-M6255*_xlfn.PERCENTILE.EXC(N6011:N6254,0.95)</f>
        <v>-2.1873001228075079E-2</v>
      </c>
      <c r="P6255" s="4">
        <f>LN(C6255/C6254)</f>
        <v>1.4318407941036568E-2</v>
      </c>
      <c r="Q6255">
        <f>$Y$3*D6255+$Y$4*P6255</f>
        <v>1.5029312195287589E-2</v>
      </c>
    </row>
    <row r="6256" spans="1:17" x14ac:dyDescent="0.25">
      <c r="A6256" s="5">
        <v>41936</v>
      </c>
      <c r="B6256">
        <v>23.415157000000001</v>
      </c>
      <c r="C6256">
        <v>39.584384999999997</v>
      </c>
      <c r="D6256" s="10">
        <f t="shared" si="235"/>
        <v>3.7136313118225151E-3</v>
      </c>
      <c r="E6256" s="6">
        <f t="shared" si="228"/>
        <v>1.3548503423217962E-2</v>
      </c>
      <c r="F6256" s="17">
        <f t="shared" si="231"/>
        <v>-2.0837707743047721E-2</v>
      </c>
      <c r="G6256" s="17">
        <f t="shared" si="232"/>
        <v>-1.5795655977952568E-2</v>
      </c>
      <c r="H6256">
        <f t="shared" si="229"/>
        <v>2.1476327343254142E-4</v>
      </c>
      <c r="I6256">
        <f t="shared" si="230"/>
        <v>1.4654803766428994E-2</v>
      </c>
      <c r="J6256" s="19">
        <f>AVERAGE(D6012:D6255)-I6256*_xlfn.NORM.S.INV(0.95)</f>
        <v>-2.265482141917665E-2</v>
      </c>
      <c r="K6256" s="26">
        <f t="shared" si="233"/>
        <v>0</v>
      </c>
      <c r="L6256" s="4">
        <f>0.94*L6255+(1-0.94)*D6255^2</f>
        <v>2.1476327343254142E-4</v>
      </c>
      <c r="M6256" s="4">
        <f t="shared" si="234"/>
        <v>1.4654803766428994E-2</v>
      </c>
      <c r="N6256" s="4">
        <f>D6256/M6256</f>
        <v>0.25340709920180893</v>
      </c>
      <c r="O6256" s="18">
        <f>AVERAGE(D6012:D6255)-M6256*_xlfn.PERCENTILE.EXC(N6012:N6255,0.95)</f>
        <v>-2.2202964081030851E-2</v>
      </c>
      <c r="P6256" s="4">
        <f>LN(C6256/C6255)</f>
        <v>2.435643993054757E-2</v>
      </c>
      <c r="Q6256">
        <f>$Y$3*D6256+$Y$4*P6256</f>
        <v>2.002712792687324E-2</v>
      </c>
    </row>
    <row r="6257" spans="1:17" x14ac:dyDescent="0.25">
      <c r="A6257" s="5">
        <v>41939</v>
      </c>
      <c r="B6257">
        <v>23.390671000000001</v>
      </c>
      <c r="C6257">
        <v>39.395598999999997</v>
      </c>
      <c r="D6257" s="10">
        <f t="shared" si="235"/>
        <v>-1.0462800587028676E-3</v>
      </c>
      <c r="E6257" s="6">
        <f t="shared" si="228"/>
        <v>1.3546649297924575E-2</v>
      </c>
      <c r="F6257" s="17">
        <f t="shared" si="231"/>
        <v>-2.0809774558969325E-2</v>
      </c>
      <c r="G6257" s="17">
        <f t="shared" si="232"/>
        <v>-1.5795655977952568E-2</v>
      </c>
      <c r="H6257">
        <f t="shared" si="229"/>
        <v>2.0270494047779786E-4</v>
      </c>
      <c r="I6257">
        <f t="shared" si="230"/>
        <v>1.4237448524149187E-2</v>
      </c>
      <c r="J6257" s="19">
        <f>AVERAGE(D6013:D6256)-I6257*_xlfn.NORM.S.INV(0.95)</f>
        <v>-2.1942988407006498E-2</v>
      </c>
      <c r="K6257" s="26">
        <f t="shared" si="233"/>
        <v>0</v>
      </c>
      <c r="L6257" s="4">
        <f>0.94*L6256+(1-0.94)*D6256^2</f>
        <v>2.0270494047779786E-4</v>
      </c>
      <c r="M6257" s="4">
        <f t="shared" si="234"/>
        <v>1.4237448524149187E-2</v>
      </c>
      <c r="N6257" s="4">
        <f>D6257/M6257</f>
        <v>-7.3487890539389464E-2</v>
      </c>
      <c r="O6257" s="18">
        <f>AVERAGE(D6013:D6256)-M6257*_xlfn.PERCENTILE.EXC(N6013:N6256,0.95)</f>
        <v>-2.1503999547473139E-2</v>
      </c>
      <c r="P6257" s="4">
        <f>LN(C6257/C6256)</f>
        <v>-4.7806127574516353E-3</v>
      </c>
      <c r="Q6257">
        <f>$Y$3*D6257+$Y$4*P6257</f>
        <v>-3.9974300192392844E-3</v>
      </c>
    </row>
    <row r="6258" spans="1:17" x14ac:dyDescent="0.25">
      <c r="A6258" s="5">
        <v>41940</v>
      </c>
      <c r="B6258">
        <v>23.753401</v>
      </c>
      <c r="C6258">
        <v>39.893310999999997</v>
      </c>
      <c r="D6258" s="10">
        <f t="shared" si="235"/>
        <v>1.5388452570619661E-2</v>
      </c>
      <c r="E6258" s="6">
        <f t="shared" si="228"/>
        <v>1.3527346314454907E-2</v>
      </c>
      <c r="F6258" s="17">
        <f t="shared" si="231"/>
        <v>-2.0799382698609821E-2</v>
      </c>
      <c r="G6258" s="17">
        <f t="shared" si="232"/>
        <v>-1.5795655977952568E-2</v>
      </c>
      <c r="H6258">
        <f t="shared" si="229"/>
        <v>1.9060832616680433E-4</v>
      </c>
      <c r="I6258">
        <f t="shared" si="230"/>
        <v>1.3806097427108224E-2</v>
      </c>
      <c r="J6258" s="19">
        <f>AVERAGE(D6014:D6257)-I6258*_xlfn.NORM.S.INV(0.95)</f>
        <v>-2.1226136894903321E-2</v>
      </c>
      <c r="K6258" s="26">
        <f t="shared" si="233"/>
        <v>0</v>
      </c>
      <c r="L6258" s="4">
        <f>0.94*L6257+(1-0.94)*D6257^2</f>
        <v>1.9060832616680433E-4</v>
      </c>
      <c r="M6258" s="4">
        <f t="shared" si="234"/>
        <v>1.3806097427108224E-2</v>
      </c>
      <c r="N6258" s="4">
        <f>D6258/M6258</f>
        <v>1.1146127753962165</v>
      </c>
      <c r="O6258" s="18">
        <f>AVERAGE(D6014:D6257)-M6258*_xlfn.PERCENTILE.EXC(N6014:N6257,0.95)</f>
        <v>-2.0800448053686253E-2</v>
      </c>
      <c r="P6258" s="4">
        <f>LN(C6258/C6257)</f>
        <v>1.2554556174389834E-2</v>
      </c>
      <c r="Q6258">
        <f>$Y$3*D6258+$Y$4*P6258</f>
        <v>1.3148894954154432E-2</v>
      </c>
    </row>
    <row r="6259" spans="1:17" x14ac:dyDescent="0.25">
      <c r="A6259" s="5">
        <v>41941</v>
      </c>
      <c r="B6259">
        <v>23.886918999999999</v>
      </c>
      <c r="C6259">
        <v>40.004860000000001</v>
      </c>
      <c r="D6259" s="10">
        <f t="shared" si="235"/>
        <v>5.6052666977671481E-3</v>
      </c>
      <c r="E6259" s="6">
        <f t="shared" si="228"/>
        <v>1.349993260866765E-2</v>
      </c>
      <c r="F6259" s="17">
        <f t="shared" si="231"/>
        <v>-2.0637700143905129E-2</v>
      </c>
      <c r="G6259" s="17">
        <f t="shared" si="232"/>
        <v>-1.5320403002766254E-2</v>
      </c>
      <c r="H6259">
        <f t="shared" si="229"/>
        <v>1.9338009494788871E-4</v>
      </c>
      <c r="I6259">
        <f t="shared" si="230"/>
        <v>1.3906117177267302E-2</v>
      </c>
      <c r="J6259" s="19">
        <f>AVERAGE(D6015:D6258)-I6259*_xlfn.NORM.S.INV(0.95)</f>
        <v>-2.1260722771385635E-2</v>
      </c>
      <c r="K6259" s="26">
        <f t="shared" si="233"/>
        <v>0</v>
      </c>
      <c r="L6259" s="4">
        <f>0.94*L6258+(1-0.94)*D6258^2</f>
        <v>1.9338009494788871E-4</v>
      </c>
      <c r="M6259" s="4">
        <f t="shared" si="234"/>
        <v>1.3906117177267302E-2</v>
      </c>
      <c r="N6259" s="4">
        <f>D6259/M6259</f>
        <v>0.40307920797116725</v>
      </c>
      <c r="O6259" s="18">
        <f>AVERAGE(D6015:D6258)-M6259*_xlfn.PERCENTILE.EXC(N6015:N6258,0.95)</f>
        <v>-2.0831949981806704E-2</v>
      </c>
      <c r="P6259" s="4">
        <f>LN(C6259/C6258)</f>
        <v>2.7922810017117832E-3</v>
      </c>
      <c r="Q6259">
        <f>$Y$3*D6259+$Y$4*P6259</f>
        <v>3.382234285929599E-3</v>
      </c>
    </row>
    <row r="6260" spans="1:17" x14ac:dyDescent="0.25">
      <c r="A6260" s="5">
        <v>41942</v>
      </c>
      <c r="B6260">
        <v>23.806816000000001</v>
      </c>
      <c r="C6260">
        <v>39.515728000000003</v>
      </c>
      <c r="D6260" s="10">
        <f t="shared" si="235"/>
        <v>-3.3590606950265442E-3</v>
      </c>
      <c r="E6260" s="6">
        <f t="shared" si="228"/>
        <v>1.3500581150489282E-2</v>
      </c>
      <c r="F6260" s="17">
        <f t="shared" si="231"/>
        <v>-2.0633668809603281E-2</v>
      </c>
      <c r="G6260" s="17">
        <f t="shared" si="232"/>
        <v>-1.5320403002766254E-2</v>
      </c>
      <c r="H6260">
        <f t="shared" si="229"/>
        <v>1.8366243013620122E-4</v>
      </c>
      <c r="I6260">
        <f t="shared" si="230"/>
        <v>1.3552211263709006E-2</v>
      </c>
      <c r="J6260" s="19">
        <f>AVERAGE(D6016:D6259)-I6260*_xlfn.NORM.S.INV(0.95)</f>
        <v>-2.07196595449602E-2</v>
      </c>
      <c r="K6260" s="26">
        <f t="shared" si="233"/>
        <v>0</v>
      </c>
      <c r="L6260" s="4">
        <f>0.94*L6259+(1-0.94)*D6259^2</f>
        <v>1.8366243013620122E-4</v>
      </c>
      <c r="M6260" s="4">
        <f t="shared" si="234"/>
        <v>1.3552211263709006E-2</v>
      </c>
      <c r="N6260" s="4">
        <f>D6260/M6260</f>
        <v>-0.24786070919818493</v>
      </c>
      <c r="O6260" s="18">
        <f>AVERAGE(D6016:D6259)-M6260*_xlfn.PERCENTILE.EXC(N6016:N6259,0.95)</f>
        <v>-2.0301798875843834E-2</v>
      </c>
      <c r="P6260" s="4">
        <f>LN(C6260/C6259)</f>
        <v>-1.2302176862653592E-2</v>
      </c>
      <c r="Q6260">
        <f>$Y$3*D6260+$Y$4*P6260</f>
        <v>-1.0426582272310827E-2</v>
      </c>
    </row>
    <row r="6261" spans="1:17" x14ac:dyDescent="0.25">
      <c r="A6261" s="5">
        <v>41943</v>
      </c>
      <c r="B6261">
        <v>24.033798000000001</v>
      </c>
      <c r="C6261">
        <v>40.288035999999998</v>
      </c>
      <c r="D6261" s="10">
        <f t="shared" si="235"/>
        <v>9.4891634626150679E-3</v>
      </c>
      <c r="E6261" s="6">
        <f t="shared" ref="E6261:E6324" si="236">_xlfn.STDEV.P(D6018:D6261)</f>
        <v>1.3510048981509239E-2</v>
      </c>
      <c r="F6261" s="17">
        <f t="shared" si="231"/>
        <v>-2.0636597350348732E-2</v>
      </c>
      <c r="G6261" s="17">
        <f t="shared" si="232"/>
        <v>-1.5320403002766254E-2</v>
      </c>
      <c r="H6261">
        <f t="shared" ref="H6261:H6324" si="237">0.94*H6260+(1-0.94)*D6260^2</f>
        <v>1.7331968165320148E-4</v>
      </c>
      <c r="I6261">
        <f t="shared" ref="I6261:I6324" si="238">SQRT(H6261)</f>
        <v>1.3165093302107717E-2</v>
      </c>
      <c r="J6261" s="19">
        <f>AVERAGE(D6017:D6260)-I6261*_xlfn.NORM.S.INV(0.95)</f>
        <v>-2.0084768946140169E-2</v>
      </c>
      <c r="K6261" s="26">
        <f t="shared" si="233"/>
        <v>0</v>
      </c>
      <c r="L6261" s="4">
        <f>0.94*L6260+(1-0.94)*D6260^2</f>
        <v>1.7331968165320148E-4</v>
      </c>
      <c r="M6261" s="4">
        <f t="shared" si="234"/>
        <v>1.3165093302107717E-2</v>
      </c>
      <c r="N6261" s="4">
        <f>D6261/M6261</f>
        <v>0.72078208979315506</v>
      </c>
      <c r="O6261" s="18">
        <f>AVERAGE(D6017:D6260)-M6261*_xlfn.PERCENTILE.EXC(N6017:N6260,0.95)</f>
        <v>-1.967884443764837E-2</v>
      </c>
      <c r="P6261" s="4">
        <f>LN(C6261/C6260)</f>
        <v>1.9355781557104282E-2</v>
      </c>
      <c r="Q6261">
        <f>$Y$3*D6261+$Y$4*P6261</f>
        <v>1.7286505571403613E-2</v>
      </c>
    </row>
    <row r="6262" spans="1:17" x14ac:dyDescent="0.25">
      <c r="A6262" s="5">
        <v>41946</v>
      </c>
      <c r="B6262">
        <v>24.345344999999998</v>
      </c>
      <c r="C6262">
        <v>40.708503999999998</v>
      </c>
      <c r="D6262" s="10">
        <f t="shared" si="235"/>
        <v>1.2879571128126707E-2</v>
      </c>
      <c r="E6262" s="6">
        <f t="shared" si="236"/>
        <v>1.3529218748287318E-2</v>
      </c>
      <c r="F6262" s="17">
        <f t="shared" ref="F6262:F6325" si="239">AVERAGE(D6018:D6261)-E6261*_xlfn.NORM.S.INV(0.95)</f>
        <v>-2.0620852148378801E-2</v>
      </c>
      <c r="G6262" s="17">
        <f t="shared" ref="G6262:G6325" si="240">_xlfn.PERCENTILE.EXC(D6018:D6261,0.05)</f>
        <v>-1.5320403002766254E-2</v>
      </c>
      <c r="H6262">
        <f t="shared" si="237"/>
        <v>1.683231541472231E-4</v>
      </c>
      <c r="I6262">
        <f t="shared" si="238"/>
        <v>1.2973941349768123E-2</v>
      </c>
      <c r="J6262" s="19">
        <f>AVERAGE(D6018:D6261)-I6262*_xlfn.NORM.S.INV(0.95)</f>
        <v>-1.9739033565873063E-2</v>
      </c>
      <c r="K6262" s="26">
        <f t="shared" ref="K6262:K6325" si="241">IF(J6262&lt;=D6262,0,1)</f>
        <v>0</v>
      </c>
      <c r="L6262" s="4">
        <f>0.94*L6261+(1-0.94)*D6261^2</f>
        <v>1.683231541472231E-4</v>
      </c>
      <c r="M6262" s="4">
        <f t="shared" si="234"/>
        <v>1.2973941349768123E-2</v>
      </c>
      <c r="N6262" s="4">
        <f>D6262/M6262</f>
        <v>0.9927261717085607</v>
      </c>
      <c r="O6262" s="18">
        <f>AVERAGE(D6018:D6261)-M6262*_xlfn.PERCENTILE.EXC(N6018:N6261,0.95)</f>
        <v>-1.93390029208367E-2</v>
      </c>
      <c r="P6262" s="4">
        <f>LN(C6262/C6261)</f>
        <v>1.0382462683982267E-2</v>
      </c>
      <c r="Q6262">
        <f>$Y$3*D6262+$Y$4*P6262</f>
        <v>1.0906168627363664E-2</v>
      </c>
    </row>
    <row r="6263" spans="1:17" x14ac:dyDescent="0.25">
      <c r="A6263" s="5">
        <v>41947</v>
      </c>
      <c r="B6263">
        <v>24.167316</v>
      </c>
      <c r="C6263">
        <v>40.820076</v>
      </c>
      <c r="D6263" s="10">
        <f t="shared" si="235"/>
        <v>-7.3395190249187702E-3</v>
      </c>
      <c r="E6263" s="6">
        <f t="shared" si="236"/>
        <v>1.351668781574223E-2</v>
      </c>
      <c r="F6263" s="17">
        <f t="shared" si="239"/>
        <v>-2.0604482559286538E-2</v>
      </c>
      <c r="G6263" s="17">
        <f t="shared" si="240"/>
        <v>-1.5320403002766254E-2</v>
      </c>
      <c r="H6263">
        <f t="shared" si="237"/>
        <v>1.6817676604505819E-4</v>
      </c>
      <c r="I6263">
        <f t="shared" si="238"/>
        <v>1.2968298502311635E-2</v>
      </c>
      <c r="J6263" s="19">
        <f>AVERAGE(D6019:D6262)-I6263*_xlfn.NORM.S.INV(0.95)</f>
        <v>-1.9681850858262923E-2</v>
      </c>
      <c r="K6263" s="26">
        <f t="shared" si="241"/>
        <v>0</v>
      </c>
      <c r="L6263" s="4">
        <f>0.94*L6262+(1-0.94)*D6262^2</f>
        <v>1.6817676604505819E-4</v>
      </c>
      <c r="M6263" s="4">
        <f t="shared" si="234"/>
        <v>1.2968298502311635E-2</v>
      </c>
      <c r="N6263" s="4">
        <f>D6263/M6263</f>
        <v>-0.56595851981742096</v>
      </c>
      <c r="O6263" s="18">
        <f>AVERAGE(D6019:D6262)-M6263*_xlfn.PERCENTILE.EXC(N6019:N6262,0.95)</f>
        <v>-1.928199420136532E-2</v>
      </c>
      <c r="P6263" s="4">
        <f>LN(C6263/C6262)</f>
        <v>2.7370051005583948E-3</v>
      </c>
      <c r="Q6263">
        <f>$Y$3*D6263+$Y$4*P6263</f>
        <v>6.2370658302185011E-4</v>
      </c>
    </row>
    <row r="6264" spans="1:17" x14ac:dyDescent="0.25">
      <c r="A6264" s="5">
        <v>41948</v>
      </c>
      <c r="B6264">
        <v>24.225173999999999</v>
      </c>
      <c r="C6264">
        <v>41.068913000000002</v>
      </c>
      <c r="D6264" s="10">
        <f t="shared" si="235"/>
        <v>2.391198616500933E-3</v>
      </c>
      <c r="E6264" s="6">
        <f t="shared" si="236"/>
        <v>1.3508034739826185E-2</v>
      </c>
      <c r="F6264" s="17">
        <f t="shared" si="239"/>
        <v>-2.0672802300916216E-2</v>
      </c>
      <c r="G6264" s="17">
        <f t="shared" si="240"/>
        <v>-1.5320403002766254E-2</v>
      </c>
      <c r="H6264">
        <f t="shared" si="237"/>
        <v>1.6131827245338337E-4</v>
      </c>
      <c r="I6264">
        <f t="shared" si="238"/>
        <v>1.2701113039941947E-2</v>
      </c>
      <c r="J6264" s="19">
        <f>AVERAGE(D6020:D6263)-I6264*_xlfn.NORM.S.INV(0.95)</f>
        <v>-1.9331301172890988E-2</v>
      </c>
      <c r="K6264" s="26">
        <f t="shared" si="241"/>
        <v>0</v>
      </c>
      <c r="L6264" s="4">
        <f>0.94*L6263+(1-0.94)*D6263^2</f>
        <v>1.6131827245338337E-4</v>
      </c>
      <c r="M6264" s="4">
        <f t="shared" si="234"/>
        <v>1.2701113039941947E-2</v>
      </c>
      <c r="N6264" s="4">
        <f>D6264/M6264</f>
        <v>0.1882668557457278</v>
      </c>
      <c r="O6264" s="18">
        <f>AVERAGE(D6020:D6263)-M6264*_xlfn.PERCENTILE.EXC(N6020:N6263,0.95)</f>
        <v>-1.8939682750618827E-2</v>
      </c>
      <c r="P6264" s="4">
        <f>LN(C6264/C6263)</f>
        <v>6.0774413982612289E-3</v>
      </c>
      <c r="Q6264">
        <f>$Y$3*D6264+$Y$4*P6264</f>
        <v>5.3043443154807187E-3</v>
      </c>
    </row>
    <row r="6265" spans="1:17" x14ac:dyDescent="0.25">
      <c r="A6265" s="5">
        <v>41949</v>
      </c>
      <c r="B6265">
        <v>24.294461999999999</v>
      </c>
      <c r="C6265">
        <v>41.789710999999997</v>
      </c>
      <c r="D6265" s="10">
        <f t="shared" si="235"/>
        <v>2.8560827249288689E-3</v>
      </c>
      <c r="E6265" s="6">
        <f t="shared" si="236"/>
        <v>1.3479285321711767E-2</v>
      </c>
      <c r="F6265" s="17">
        <f t="shared" si="239"/>
        <v>-2.0624097043283968E-2</v>
      </c>
      <c r="G6265" s="17">
        <f t="shared" si="240"/>
        <v>-1.5320403002766254E-2</v>
      </c>
      <c r="H6265">
        <f t="shared" si="237"/>
        <v>1.5198224595559372E-4</v>
      </c>
      <c r="I6265">
        <f t="shared" si="238"/>
        <v>1.2328107963332967E-2</v>
      </c>
      <c r="J6265" s="19">
        <f>AVERAGE(D6021:D6264)-I6265*_xlfn.NORM.S.INV(0.95)</f>
        <v>-1.8683290205431941E-2</v>
      </c>
      <c r="K6265" s="26">
        <f t="shared" si="241"/>
        <v>0</v>
      </c>
      <c r="L6265" s="4">
        <f>0.94*L6264+(1-0.94)*D6264^2</f>
        <v>1.5198224595559372E-4</v>
      </c>
      <c r="M6265" s="4">
        <f t="shared" si="234"/>
        <v>1.2328107963332967E-2</v>
      </c>
      <c r="N6265" s="4">
        <f>D6265/M6265</f>
        <v>0.23167242965616539</v>
      </c>
      <c r="O6265" s="18">
        <f>AVERAGE(D6021:D6264)-M6265*_xlfn.PERCENTILE.EXC(N6021:N6264,0.95)</f>
        <v>-1.8303172795641264E-2</v>
      </c>
      <c r="P6265" s="4">
        <f>LN(C6265/C6264)</f>
        <v>1.7398700295218797E-2</v>
      </c>
      <c r="Q6265">
        <f>$Y$3*D6265+$Y$4*P6265</f>
        <v>1.4348750553651609E-2</v>
      </c>
    </row>
    <row r="6266" spans="1:17" x14ac:dyDescent="0.25">
      <c r="A6266" s="5">
        <v>41950</v>
      </c>
      <c r="B6266">
        <v>24.363752000000002</v>
      </c>
      <c r="C6266">
        <v>41.772559999999999</v>
      </c>
      <c r="D6266" s="10">
        <f t="shared" si="235"/>
        <v>2.8480308313773494E-3</v>
      </c>
      <c r="E6266" s="6">
        <f t="shared" si="236"/>
        <v>1.3479498449638172E-2</v>
      </c>
      <c r="F6266" s="17">
        <f t="shared" si="239"/>
        <v>-2.0515150214254003E-2</v>
      </c>
      <c r="G6266" s="17">
        <f t="shared" si="240"/>
        <v>-1.5320403002766254E-2</v>
      </c>
      <c r="H6266">
        <f t="shared" si="237"/>
        <v>1.4335274371015633E-4</v>
      </c>
      <c r="I6266">
        <f t="shared" si="238"/>
        <v>1.1973000614305352E-2</v>
      </c>
      <c r="J6266" s="19">
        <f>AVERAGE(D6022:D6265)-I6266*_xlfn.NORM.S.INV(0.95)</f>
        <v>-1.8037532350055025E-2</v>
      </c>
      <c r="K6266" s="26">
        <f t="shared" si="241"/>
        <v>0</v>
      </c>
      <c r="L6266" s="4">
        <f>0.94*L6265+(1-0.94)*D6265^2</f>
        <v>1.4335274371015633E-4</v>
      </c>
      <c r="M6266" s="4">
        <f t="shared" si="234"/>
        <v>1.1973000614305352E-2</v>
      </c>
      <c r="N6266" s="4">
        <f>D6266/M6266</f>
        <v>0.2378711004135855</v>
      </c>
      <c r="O6266" s="18">
        <f>AVERAGE(D6022:D6265)-M6266*_xlfn.PERCENTILE.EXC(N6022:N6265,0.95)</f>
        <v>-1.7668364105060074E-2</v>
      </c>
      <c r="P6266" s="4">
        <f>LN(C6266/C6265)</f>
        <v>-4.104962690839127E-4</v>
      </c>
      <c r="Q6266">
        <f>$Y$3*D6266+$Y$4*P6266</f>
        <v>2.728981638581459E-4</v>
      </c>
    </row>
    <row r="6267" spans="1:17" x14ac:dyDescent="0.25">
      <c r="A6267" s="5">
        <v>41953</v>
      </c>
      <c r="B6267">
        <v>24.323519000000001</v>
      </c>
      <c r="C6267">
        <v>41.952747000000002</v>
      </c>
      <c r="D6267" s="10">
        <f t="shared" si="235"/>
        <v>-1.6527116156454594E-3</v>
      </c>
      <c r="E6267" s="6">
        <f t="shared" si="236"/>
        <v>1.3464503722575103E-2</v>
      </c>
      <c r="F6267" s="17">
        <f t="shared" si="239"/>
        <v>-2.0511093474183444E-2</v>
      </c>
      <c r="G6267" s="17">
        <f t="shared" si="240"/>
        <v>-1.5320403002766254E-2</v>
      </c>
      <c r="H6267">
        <f t="shared" si="237"/>
        <v>1.3523825586453549E-4</v>
      </c>
      <c r="I6267">
        <f t="shared" si="238"/>
        <v>1.1629198418830745E-2</v>
      </c>
      <c r="J6267" s="19">
        <f>AVERAGE(D6023:D6266)-I6267*_xlfn.NORM.S.INV(0.95)</f>
        <v>-1.7467620757561426E-2</v>
      </c>
      <c r="K6267" s="26">
        <f t="shared" si="241"/>
        <v>0</v>
      </c>
      <c r="L6267" s="4">
        <f>0.94*L6266+(1-0.94)*D6266^2</f>
        <v>1.3523825586453549E-4</v>
      </c>
      <c r="M6267" s="4">
        <f t="shared" si="234"/>
        <v>1.1629198418830745E-2</v>
      </c>
      <c r="N6267" s="4">
        <f>D6267/M6267</f>
        <v>-0.14211741481418724</v>
      </c>
      <c r="O6267" s="18">
        <f>AVERAGE(D6023:D6266)-M6267*_xlfn.PERCENTILE.EXC(N6023:N6266,0.95)</f>
        <v>-1.7109053101108759E-2</v>
      </c>
      <c r="P6267" s="4">
        <f>LN(C6267/C6266)</f>
        <v>4.3042488500399162E-3</v>
      </c>
      <c r="Q6267">
        <f>$Y$3*D6267+$Y$4*P6267</f>
        <v>3.0549256147263124E-3</v>
      </c>
    </row>
    <row r="6268" spans="1:17" x14ac:dyDescent="0.25">
      <c r="A6268" s="5">
        <v>41954</v>
      </c>
      <c r="B6268">
        <v>24.517969000000001</v>
      </c>
      <c r="C6268">
        <v>41.935589</v>
      </c>
      <c r="D6268" s="10">
        <f t="shared" si="235"/>
        <v>7.9625349405769638E-3</v>
      </c>
      <c r="E6268" s="6">
        <f t="shared" si="236"/>
        <v>1.3454764137034234E-2</v>
      </c>
      <c r="F6268" s="17">
        <f t="shared" si="239"/>
        <v>-2.0457152152644945E-2</v>
      </c>
      <c r="G6268" s="17">
        <f t="shared" si="240"/>
        <v>-1.5320403002766254E-2</v>
      </c>
      <c r="H6268">
        <f t="shared" si="237"/>
        <v>1.2728784785373271E-4</v>
      </c>
      <c r="I6268">
        <f t="shared" si="238"/>
        <v>1.128219162457954E-2</v>
      </c>
      <c r="J6268" s="19">
        <f>AVERAGE(D6024:D6267)-I6268*_xlfn.NORM.S.INV(0.95)</f>
        <v>-1.6867568183116868E-2</v>
      </c>
      <c r="K6268" s="26">
        <f t="shared" si="241"/>
        <v>0</v>
      </c>
      <c r="L6268" s="4">
        <f>0.94*L6267+(1-0.94)*D6267^2</f>
        <v>1.2728784785373271E-4</v>
      </c>
      <c r="M6268" s="4">
        <f t="shared" si="234"/>
        <v>1.128219162457954E-2</v>
      </c>
      <c r="N6268" s="4">
        <f>D6268/M6268</f>
        <v>0.70576136317607607</v>
      </c>
      <c r="O6268" s="18">
        <f>AVERAGE(D6024:D6267)-M6268*_xlfn.PERCENTILE.EXC(N6024:N6267,0.95)</f>
        <v>-1.6519699923863092E-2</v>
      </c>
      <c r="P6268" s="4">
        <f>LN(C6268/C6267)</f>
        <v>-4.0906760242009844E-4</v>
      </c>
      <c r="Q6268">
        <f>$Y$3*D6268+$Y$4*P6268</f>
        <v>1.3466663216212022E-3</v>
      </c>
    </row>
    <row r="6269" spans="1:17" x14ac:dyDescent="0.25">
      <c r="A6269" s="5">
        <v>41955</v>
      </c>
      <c r="B6269">
        <v>24.864388999999999</v>
      </c>
      <c r="C6269">
        <v>41.858383000000003</v>
      </c>
      <c r="D6269" s="10">
        <f t="shared" si="235"/>
        <v>1.4030341877437579E-2</v>
      </c>
      <c r="E6269" s="6">
        <f t="shared" si="236"/>
        <v>1.34750809505983E-2</v>
      </c>
      <c r="F6269" s="17">
        <f t="shared" si="239"/>
        <v>-2.0457070150093348E-2</v>
      </c>
      <c r="G6269" s="17">
        <f t="shared" si="240"/>
        <v>-1.5320403002766254E-2</v>
      </c>
      <c r="H6269">
        <f t="shared" si="237"/>
        <v>1.2345469474330328E-4</v>
      </c>
      <c r="I6269">
        <f t="shared" si="238"/>
        <v>1.1111016818604104E-2</v>
      </c>
      <c r="J6269" s="19">
        <f>AVERAGE(D6025:D6268)-I6269*_xlfn.NORM.S.INV(0.95)</f>
        <v>-1.6601948872715763E-2</v>
      </c>
      <c r="K6269" s="26">
        <f t="shared" si="241"/>
        <v>0</v>
      </c>
      <c r="L6269" s="4">
        <f>0.94*L6268+(1-0.94)*D6268^2</f>
        <v>1.2345469474330328E-4</v>
      </c>
      <c r="M6269" s="4">
        <f t="shared" si="234"/>
        <v>1.1111016818604104E-2</v>
      </c>
      <c r="N6269" s="4">
        <f>D6269/M6269</f>
        <v>1.2627414850048111</v>
      </c>
      <c r="O6269" s="18">
        <f>AVERAGE(D6025:D6268)-M6269*_xlfn.PERCENTILE.EXC(N6025:N6268,0.95)</f>
        <v>-1.6259358513693097E-2</v>
      </c>
      <c r="P6269" s="4">
        <f>LN(C6269/C6268)</f>
        <v>-1.8427583752143835E-3</v>
      </c>
      <c r="Q6269">
        <f>$Y$3*D6269+$Y$4*P6269</f>
        <v>1.4862267802744264E-3</v>
      </c>
    </row>
    <row r="6270" spans="1:17" x14ac:dyDescent="0.25">
      <c r="A6270" s="5">
        <v>41956</v>
      </c>
      <c r="B6270">
        <v>25.215281999999998</v>
      </c>
      <c r="C6270">
        <v>42.570599000000001</v>
      </c>
      <c r="D6270" s="10">
        <f t="shared" si="235"/>
        <v>1.4013620113056917E-2</v>
      </c>
      <c r="E6270" s="6">
        <f t="shared" si="236"/>
        <v>1.3492812014791177E-2</v>
      </c>
      <c r="F6270" s="17">
        <f t="shared" si="239"/>
        <v>-2.0422436432614748E-2</v>
      </c>
      <c r="G6270" s="17">
        <f t="shared" si="240"/>
        <v>-1.5320403002766254E-2</v>
      </c>
      <c r="H6270">
        <f t="shared" si="237"/>
        <v>1.278584426505718E-4</v>
      </c>
      <c r="I6270">
        <f t="shared" si="238"/>
        <v>1.1307450758264295E-2</v>
      </c>
      <c r="J6270" s="19">
        <f>AVERAGE(D6026:D6269)-I6270*_xlfn.NORM.S.INV(0.95)</f>
        <v>-1.6857002048864644E-2</v>
      </c>
      <c r="K6270" s="26">
        <f t="shared" si="241"/>
        <v>0</v>
      </c>
      <c r="L6270" s="4">
        <f>0.94*L6269+(1-0.94)*D6269^2</f>
        <v>1.278584426505718E-4</v>
      </c>
      <c r="M6270" s="4">
        <f t="shared" si="234"/>
        <v>1.1307450758264295E-2</v>
      </c>
      <c r="N6270" s="4">
        <f>D6270/M6270</f>
        <v>1.2393262117736625</v>
      </c>
      <c r="O6270" s="18">
        <f>AVERAGE(D6026:D6269)-M6270*_xlfn.PERCENTILE.EXC(N6026:N6269,0.95)</f>
        <v>-1.6508354964790521E-2</v>
      </c>
      <c r="P6270" s="4">
        <f>LN(C6270/C6269)</f>
        <v>1.6871763173841977E-2</v>
      </c>
      <c r="Q6270">
        <f>$Y$3*D6270+$Y$4*P6270</f>
        <v>1.6272339263567914E-2</v>
      </c>
    </row>
    <row r="6271" spans="1:17" x14ac:dyDescent="0.25">
      <c r="A6271" s="5">
        <v>41957</v>
      </c>
      <c r="B6271">
        <v>25.519242999999999</v>
      </c>
      <c r="C6271">
        <v>42.544860999999997</v>
      </c>
      <c r="D6271" s="10">
        <f t="shared" si="235"/>
        <v>1.1982555741923554E-2</v>
      </c>
      <c r="E6271" s="6">
        <f t="shared" si="236"/>
        <v>1.3467222316310862E-2</v>
      </c>
      <c r="F6271" s="17">
        <f t="shared" si="239"/>
        <v>-2.0425116133830544E-2</v>
      </c>
      <c r="G6271" s="17">
        <f t="shared" si="240"/>
        <v>-1.5320403002766254E-2</v>
      </c>
      <c r="H6271">
        <f t="shared" si="237"/>
        <v>1.3196982901192189E-4</v>
      </c>
      <c r="I6271">
        <f t="shared" si="238"/>
        <v>1.1487812194318024E-2</v>
      </c>
      <c r="J6271" s="19">
        <f>AVERAGE(D6027:D6270)-I6271*_xlfn.NORM.S.INV(0.95)</f>
        <v>-1.7127184907088228E-2</v>
      </c>
      <c r="K6271" s="26">
        <f t="shared" si="241"/>
        <v>0</v>
      </c>
      <c r="L6271" s="4">
        <f>0.94*L6270+(1-0.94)*D6270^2</f>
        <v>1.3196982901192189E-4</v>
      </c>
      <c r="M6271" s="4">
        <f t="shared" si="234"/>
        <v>1.1487812194318024E-2</v>
      </c>
      <c r="N6271" s="4">
        <f>D6271/M6271</f>
        <v>1.0430668206649683</v>
      </c>
      <c r="O6271" s="18">
        <f>AVERAGE(D6027:D6270)-M6271*_xlfn.PERCENTILE.EXC(N6027:N6270,0.95)</f>
        <v>-1.6772976667798496E-2</v>
      </c>
      <c r="P6271" s="4">
        <f>LN(C6271/C6270)</f>
        <v>-6.0477851578300663E-4</v>
      </c>
      <c r="Q6271">
        <f>$Y$3*D6271+$Y$4*P6271</f>
        <v>2.0350995309823088E-3</v>
      </c>
    </row>
    <row r="6272" spans="1:17" x14ac:dyDescent="0.25">
      <c r="A6272" s="5">
        <v>41960</v>
      </c>
      <c r="B6272">
        <v>25.476776000000001</v>
      </c>
      <c r="C6272">
        <v>42.441867999999999</v>
      </c>
      <c r="D6272" s="10">
        <f t="shared" si="235"/>
        <v>-1.6655029411844896E-3</v>
      </c>
      <c r="E6272" s="6">
        <f t="shared" si="236"/>
        <v>1.3397882484117322E-2</v>
      </c>
      <c r="F6272" s="17">
        <f t="shared" si="239"/>
        <v>-2.0408818064947598E-2</v>
      </c>
      <c r="G6272" s="17">
        <f t="shared" si="240"/>
        <v>-1.5320403002766254E-2</v>
      </c>
      <c r="H6272">
        <f t="shared" si="237"/>
        <v>1.3266653779770489E-4</v>
      </c>
      <c r="I6272">
        <f t="shared" si="238"/>
        <v>1.1518096101253232E-2</v>
      </c>
      <c r="J6272" s="19">
        <f>AVERAGE(D6028:D6271)-I6272*_xlfn.NORM.S.INV(0.95)</f>
        <v>-1.7202790740723867E-2</v>
      </c>
      <c r="K6272" s="26">
        <f t="shared" si="241"/>
        <v>0</v>
      </c>
      <c r="L6272" s="4">
        <f>0.94*L6271+(1-0.94)*D6271^2</f>
        <v>1.3266653779770489E-4</v>
      </c>
      <c r="M6272" s="4">
        <f t="shared" si="234"/>
        <v>1.1518096101253232E-2</v>
      </c>
      <c r="N6272" s="4">
        <f>D6272/M6272</f>
        <v>-0.14459880578729273</v>
      </c>
      <c r="O6272" s="18">
        <f>AVERAGE(D6028:D6271)-M6272*_xlfn.PERCENTILE.EXC(N6028:N6271,0.95)</f>
        <v>-1.6624344817715325E-2</v>
      </c>
      <c r="P6272" s="4">
        <f>LN(C6272/C6271)</f>
        <v>-2.423744310000924E-3</v>
      </c>
      <c r="Q6272">
        <f>$Y$3*D6272+$Y$4*P6272</f>
        <v>-2.2647221769021486E-3</v>
      </c>
    </row>
    <row r="6273" spans="1:17" x14ac:dyDescent="0.25">
      <c r="A6273" s="5">
        <v>41961</v>
      </c>
      <c r="B6273">
        <v>25.807559999999999</v>
      </c>
      <c r="C6273">
        <v>42.087822000000003</v>
      </c>
      <c r="D6273" s="10">
        <f t="shared" si="235"/>
        <v>1.2900180174411687E-2</v>
      </c>
      <c r="E6273" s="6">
        <f t="shared" si="236"/>
        <v>1.3374535943951649E-2</v>
      </c>
      <c r="F6273" s="17">
        <f t="shared" si="239"/>
        <v>-2.0396975549136942E-2</v>
      </c>
      <c r="G6273" s="17">
        <f t="shared" si="240"/>
        <v>-1.5320403002766254E-2</v>
      </c>
      <c r="H6273">
        <f t="shared" si="237"/>
        <v>1.2487297953266824E-4</v>
      </c>
      <c r="I6273">
        <f t="shared" si="238"/>
        <v>1.1174657915688885E-2</v>
      </c>
      <c r="J6273" s="19">
        <f>AVERAGE(D6029:D6272)-I6273*_xlfn.NORM.S.INV(0.95)</f>
        <v>-1.6740096554229807E-2</v>
      </c>
      <c r="K6273" s="26">
        <f t="shared" si="241"/>
        <v>0</v>
      </c>
      <c r="L6273" s="4">
        <f>0.94*L6272+(1-0.94)*D6272^2</f>
        <v>1.2487297953266824E-4</v>
      </c>
      <c r="M6273" s="4">
        <f t="shared" si="234"/>
        <v>1.1174657915688885E-2</v>
      </c>
      <c r="N6273" s="4">
        <f>D6273/M6273</f>
        <v>1.154413877520154</v>
      </c>
      <c r="O6273" s="18">
        <f>AVERAGE(D6029:D6272)-M6273*_xlfn.PERCENTILE.EXC(N6029:N6272,0.95)</f>
        <v>-1.5547759162519202E-2</v>
      </c>
      <c r="P6273" s="4">
        <f>LN(C6273/C6272)</f>
        <v>-8.3768926716832198E-3</v>
      </c>
      <c r="Q6273">
        <f>$Y$3*D6273+$Y$4*P6273</f>
        <v>-3.914559634690647E-3</v>
      </c>
    </row>
    <row r="6274" spans="1:17" x14ac:dyDescent="0.25">
      <c r="A6274" s="5">
        <v>41962</v>
      </c>
      <c r="B6274">
        <v>25.628758999999999</v>
      </c>
      <c r="C6274">
        <v>41.638804999999998</v>
      </c>
      <c r="D6274" s="10">
        <f t="shared" si="235"/>
        <v>-6.9523528772766855E-3</v>
      </c>
      <c r="E6274" s="6">
        <f t="shared" si="236"/>
        <v>1.3369342179750854E-2</v>
      </c>
      <c r="F6274" s="17">
        <f t="shared" si="239"/>
        <v>-2.0380904670546592E-2</v>
      </c>
      <c r="G6274" s="17">
        <f t="shared" si="240"/>
        <v>-1.5320403002766254E-2</v>
      </c>
      <c r="H6274">
        <f t="shared" si="237"/>
        <v>1.2736547967264522E-4</v>
      </c>
      <c r="I6274">
        <f t="shared" si="238"/>
        <v>1.1285631558430624E-2</v>
      </c>
      <c r="J6274" s="19">
        <f>AVERAGE(D6030:D6273)-I6274*_xlfn.NORM.S.INV(0.95)</f>
        <v>-1.6944962715667498E-2</v>
      </c>
      <c r="K6274" s="26">
        <f t="shared" si="241"/>
        <v>0</v>
      </c>
      <c r="L6274" s="4">
        <f>0.94*L6273+(1-0.94)*D6273^2</f>
        <v>1.2736547967264522E-4</v>
      </c>
      <c r="M6274" s="4">
        <f t="shared" ref="M6274:M6337" si="242">SQRT(L6274)</f>
        <v>1.1285631558430624E-2</v>
      </c>
      <c r="N6274" s="4">
        <f>D6274/M6274</f>
        <v>-0.6160357833127309</v>
      </c>
      <c r="O6274" s="18">
        <f>AVERAGE(D6030:D6273)-M6274*_xlfn.PERCENTILE.EXC(N6030:N6273,0.95)</f>
        <v>-1.5740784422451574E-2</v>
      </c>
      <c r="P6274" s="4">
        <f>LN(C6274/C6273)</f>
        <v>-1.0725890217569782E-2</v>
      </c>
      <c r="Q6274">
        <f>$Y$3*D6274+$Y$4*P6274</f>
        <v>-9.9344852878730967E-3</v>
      </c>
    </row>
    <row r="6275" spans="1:17" x14ac:dyDescent="0.25">
      <c r="A6275" s="5">
        <v>41963</v>
      </c>
      <c r="B6275">
        <v>25.9953</v>
      </c>
      <c r="C6275">
        <v>42.053288000000002</v>
      </c>
      <c r="D6275" s="10">
        <f t="shared" si="235"/>
        <v>1.4200633066806528E-2</v>
      </c>
      <c r="E6275" s="6">
        <f t="shared" si="236"/>
        <v>1.3294527461785232E-2</v>
      </c>
      <c r="F6275" s="17">
        <f t="shared" si="239"/>
        <v>-2.0365027213473965E-2</v>
      </c>
      <c r="G6275" s="17">
        <f t="shared" si="240"/>
        <v>-1.5320403002766254E-2</v>
      </c>
      <c r="H6275">
        <f t="shared" si="237"/>
        <v>1.2262366352409714E-4</v>
      </c>
      <c r="I6275">
        <f t="shared" si="238"/>
        <v>1.1073556949964052E-2</v>
      </c>
      <c r="J6275" s="19">
        <f>AVERAGE(D6031:D6274)-I6275*_xlfn.NORM.S.INV(0.95)</f>
        <v>-1.6588796551557525E-2</v>
      </c>
      <c r="K6275" s="26">
        <f t="shared" si="241"/>
        <v>0</v>
      </c>
      <c r="L6275" s="4">
        <f>0.94*L6274+(1-0.94)*D6274^2</f>
        <v>1.2262366352409714E-4</v>
      </c>
      <c r="M6275" s="4">
        <f t="shared" si="242"/>
        <v>1.1073556949964052E-2</v>
      </c>
      <c r="N6275" s="4">
        <f>D6275/M6275</f>
        <v>1.2823912976627287</v>
      </c>
      <c r="O6275" s="18">
        <f>AVERAGE(D6031:D6274)-M6275*_xlfn.PERCENTILE.EXC(N6031:N6274,0.95)</f>
        <v>-1.5407246645484629E-2</v>
      </c>
      <c r="P6275" s="4">
        <f>LN(C6275/C6274)</f>
        <v>9.9050310218897798E-3</v>
      </c>
      <c r="Q6275">
        <f>$Y$3*D6275+$Y$4*P6275</f>
        <v>1.0805925945616232E-2</v>
      </c>
    </row>
    <row r="6276" spans="1:17" x14ac:dyDescent="0.25">
      <c r="A6276" s="5">
        <v>41964</v>
      </c>
      <c r="B6276">
        <v>26.031054999999999</v>
      </c>
      <c r="C6276">
        <v>41.431567999999999</v>
      </c>
      <c r="D6276" s="10">
        <f t="shared" ref="D6276:D6339" si="243">LN(B6276/B6275)</f>
        <v>1.3744958926737857E-3</v>
      </c>
      <c r="E6276" s="6">
        <f t="shared" si="236"/>
        <v>1.3292172351408961E-2</v>
      </c>
      <c r="F6276" s="17">
        <f t="shared" si="239"/>
        <v>-2.0294452000437582E-2</v>
      </c>
      <c r="G6276" s="17">
        <f t="shared" si="240"/>
        <v>-1.5320403002766254E-2</v>
      </c>
      <c r="H6276">
        <f t="shared" si="237"/>
        <v>1.2736572248253606E-4</v>
      </c>
      <c r="I6276">
        <f t="shared" si="238"/>
        <v>1.1285642315904579E-2</v>
      </c>
      <c r="J6276" s="19">
        <f>AVERAGE(D6032:D6275)-I6276*_xlfn.NORM.S.INV(0.95)</f>
        <v>-1.699012998210685E-2</v>
      </c>
      <c r="K6276" s="26">
        <f t="shared" si="241"/>
        <v>0</v>
      </c>
      <c r="L6276" s="4">
        <f>0.94*L6275+(1-0.94)*D6275^2</f>
        <v>1.2736572248253606E-4</v>
      </c>
      <c r="M6276" s="4">
        <f t="shared" si="242"/>
        <v>1.1285642315904579E-2</v>
      </c>
      <c r="N6276" s="4">
        <f>D6276/M6276</f>
        <v>0.12179155197367388</v>
      </c>
      <c r="O6276" s="18">
        <f>AVERAGE(D6032:D6275)-M6276*_xlfn.PERCENTILE.EXC(N6032:N6275,0.95)</f>
        <v>-1.5020075627095333E-2</v>
      </c>
      <c r="P6276" s="4">
        <f>LN(C6276/C6275)</f>
        <v>-1.4894473645970987E-2</v>
      </c>
      <c r="Q6276">
        <f>$Y$3*D6276+$Y$4*P6276</f>
        <v>-1.1482464824304307E-2</v>
      </c>
    </row>
    <row r="6277" spans="1:17" x14ac:dyDescent="0.25">
      <c r="A6277" s="5">
        <v>41967</v>
      </c>
      <c r="B6277">
        <v>26.513817</v>
      </c>
      <c r="C6277">
        <v>41.094791000000001</v>
      </c>
      <c r="D6277" s="10">
        <f t="shared" si="243"/>
        <v>1.8375744996148781E-2</v>
      </c>
      <c r="E6277" s="6">
        <f t="shared" si="236"/>
        <v>1.3333520898966193E-2</v>
      </c>
      <c r="F6277" s="17">
        <f t="shared" si="239"/>
        <v>-2.0275381725354064E-2</v>
      </c>
      <c r="G6277" s="17">
        <f t="shared" si="240"/>
        <v>-1.5320403002766254E-2</v>
      </c>
      <c r="H6277">
        <f t="shared" si="237"/>
        <v>1.1983713347112253E-4</v>
      </c>
      <c r="I6277">
        <f t="shared" si="238"/>
        <v>1.094701482008326E-2</v>
      </c>
      <c r="J6277" s="19">
        <f>AVERAGE(D6033:D6276)-I6277*_xlfn.NORM.S.INV(0.95)</f>
        <v>-1.6417940854180423E-2</v>
      </c>
      <c r="K6277" s="26">
        <f t="shared" si="241"/>
        <v>0</v>
      </c>
      <c r="L6277" s="4">
        <f>0.94*L6276+(1-0.94)*D6276^2</f>
        <v>1.1983713347112253E-4</v>
      </c>
      <c r="M6277" s="4">
        <f t="shared" si="242"/>
        <v>1.094701482008326E-2</v>
      </c>
      <c r="N6277" s="4">
        <f>D6277/M6277</f>
        <v>1.6786078486380474</v>
      </c>
      <c r="O6277" s="18">
        <f>AVERAGE(D6033:D6276)-M6277*_xlfn.PERCENTILE.EXC(N6033:N6276,0.95)</f>
        <v>-1.4506998293978252E-2</v>
      </c>
      <c r="P6277" s="4">
        <f>LN(C6277/C6276)</f>
        <v>-8.1617285332537849E-3</v>
      </c>
      <c r="Q6277">
        <f>$Y$3*D6277+$Y$4*P6277</f>
        <v>-2.5961582264198259E-3</v>
      </c>
    </row>
    <row r="6278" spans="1:17" x14ac:dyDescent="0.25">
      <c r="A6278" s="5">
        <v>41968</v>
      </c>
      <c r="B6278">
        <v>26.283619000000002</v>
      </c>
      <c r="C6278">
        <v>40.991168999999999</v>
      </c>
      <c r="D6278" s="10">
        <f t="shared" si="243"/>
        <v>-8.7200999188247457E-3</v>
      </c>
      <c r="E6278" s="6">
        <f t="shared" si="236"/>
        <v>1.3312513649861149E-2</v>
      </c>
      <c r="F6278" s="17">
        <f t="shared" si="239"/>
        <v>-2.0289065754400398E-2</v>
      </c>
      <c r="G6278" s="17">
        <f t="shared" si="240"/>
        <v>-1.5320403002766254E-2</v>
      </c>
      <c r="H6278">
        <f t="shared" si="237"/>
        <v>1.329069857126644E-4</v>
      </c>
      <c r="I6278">
        <f t="shared" si="238"/>
        <v>1.1528529208561879E-2</v>
      </c>
      <c r="J6278" s="19">
        <f>AVERAGE(D6034:D6277)-I6278*_xlfn.NORM.S.INV(0.95)</f>
        <v>-1.7320118625821595E-2</v>
      </c>
      <c r="K6278" s="26">
        <f t="shared" si="241"/>
        <v>0</v>
      </c>
      <c r="L6278" s="4">
        <f>0.94*L6277+(1-0.94)*D6277^2</f>
        <v>1.329069857126644E-4</v>
      </c>
      <c r="M6278" s="4">
        <f t="shared" si="242"/>
        <v>1.1528529208561879E-2</v>
      </c>
      <c r="N6278" s="4">
        <f>D6278/M6278</f>
        <v>-0.75639309759900675</v>
      </c>
      <c r="O6278" s="18">
        <f>AVERAGE(D6034:D6277)-M6278*_xlfn.PERCENTILE.EXC(N6034:N6277,0.95)</f>
        <v>-1.6090023123077182E-2</v>
      </c>
      <c r="P6278" s="4">
        <f>LN(C6278/C6277)</f>
        <v>-2.5247205500768801E-3</v>
      </c>
      <c r="Q6278">
        <f>$Y$3*D6278+$Y$4*P6278</f>
        <v>-3.8240461778941371E-3</v>
      </c>
    </row>
    <row r="6279" spans="1:17" x14ac:dyDescent="0.25">
      <c r="A6279" s="5">
        <v>41969</v>
      </c>
      <c r="B6279">
        <v>26.596516000000001</v>
      </c>
      <c r="C6279">
        <v>41.232956000000001</v>
      </c>
      <c r="D6279" s="10">
        <f t="shared" si="243"/>
        <v>1.1834336345766206E-2</v>
      </c>
      <c r="E6279" s="6">
        <f t="shared" si="236"/>
        <v>1.331390132066936E-2</v>
      </c>
      <c r="F6279" s="17">
        <f t="shared" si="239"/>
        <v>-2.0232982753333496E-2</v>
      </c>
      <c r="G6279" s="17">
        <f t="shared" si="240"/>
        <v>-1.5320403002766254E-2</v>
      </c>
      <c r="H6279">
        <f t="shared" si="237"/>
        <v>1.2949497512556178E-4</v>
      </c>
      <c r="I6279">
        <f t="shared" si="238"/>
        <v>1.1379585894291663E-2</v>
      </c>
      <c r="J6279" s="19">
        <f>AVERAGE(D6035:D6278)-I6279*_xlfn.NORM.S.INV(0.95)</f>
        <v>-1.7053599523949858E-2</v>
      </c>
      <c r="K6279" s="26">
        <f t="shared" si="241"/>
        <v>0</v>
      </c>
      <c r="L6279" s="4">
        <f>0.94*L6278+(1-0.94)*D6278^2</f>
        <v>1.2949497512556178E-4</v>
      </c>
      <c r="M6279" s="4">
        <f t="shared" si="242"/>
        <v>1.1379585894291663E-2</v>
      </c>
      <c r="N6279" s="4">
        <f>D6279/M6279</f>
        <v>1.0399619507861582</v>
      </c>
      <c r="O6279" s="18">
        <f>AVERAGE(D6035:D6278)-M6279*_xlfn.PERCENTILE.EXC(N6035:N6278,0.95)</f>
        <v>-1.5839396291393006E-2</v>
      </c>
      <c r="P6279" s="4">
        <f>LN(C6279/C6278)</f>
        <v>5.8811862556741659E-3</v>
      </c>
      <c r="Q6279">
        <f>$Y$3*D6279+$Y$4*P6279</f>
        <v>7.1297103601572973E-3</v>
      </c>
    </row>
    <row r="6280" spans="1:17" x14ac:dyDescent="0.25">
      <c r="A6280" s="5">
        <v>41971</v>
      </c>
      <c r="B6280">
        <v>26.580873</v>
      </c>
      <c r="C6280">
        <v>41.284767000000002</v>
      </c>
      <c r="D6280" s="10">
        <f t="shared" si="243"/>
        <v>-5.8833277621873653E-4</v>
      </c>
      <c r="E6280" s="6">
        <f t="shared" si="236"/>
        <v>1.3313086327900046E-2</v>
      </c>
      <c r="F6280" s="17">
        <f t="shared" si="239"/>
        <v>-2.0233407161648814E-2</v>
      </c>
      <c r="G6280" s="17">
        <f t="shared" si="240"/>
        <v>-1.5320403002766254E-2</v>
      </c>
      <c r="H6280">
        <f t="shared" si="237"/>
        <v>1.3012836762271146E-4</v>
      </c>
      <c r="I6280">
        <f t="shared" si="238"/>
        <v>1.1407382154671223E-2</v>
      </c>
      <c r="J6280" s="19">
        <f>AVERAGE(D6036:D6279)-I6280*_xlfn.NORM.S.INV(0.95)</f>
        <v>-1.7097462196604282E-2</v>
      </c>
      <c r="K6280" s="26">
        <f t="shared" si="241"/>
        <v>0</v>
      </c>
      <c r="L6280" s="4">
        <f>0.94*L6279+(1-0.94)*D6279^2</f>
        <v>1.3012836762271146E-4</v>
      </c>
      <c r="M6280" s="4">
        <f t="shared" si="242"/>
        <v>1.1407382154671223E-2</v>
      </c>
      <c r="N6280" s="4">
        <f>D6280/M6280</f>
        <v>-5.1574740658427001E-2</v>
      </c>
      <c r="O6280" s="18">
        <f>AVERAGE(D6036:D6279)-M6280*_xlfn.PERCENTILE.EXC(N6036:N6279,0.95)</f>
        <v>-1.588029309960215E-2</v>
      </c>
      <c r="P6280" s="4">
        <f>LN(C6280/C6279)</f>
        <v>1.255754640938928E-3</v>
      </c>
      <c r="Q6280">
        <f>$Y$3*D6280+$Y$4*P6280</f>
        <v>8.6900349973600413E-4</v>
      </c>
    </row>
    <row r="6281" spans="1:17" x14ac:dyDescent="0.25">
      <c r="A6281" s="5">
        <v>41974</v>
      </c>
      <c r="B6281">
        <v>25.718160999999998</v>
      </c>
      <c r="C6281">
        <v>41.984203000000001</v>
      </c>
      <c r="D6281" s="10">
        <f t="shared" si="243"/>
        <v>-3.2994500954020151E-2</v>
      </c>
      <c r="E6281" s="6">
        <f t="shared" si="236"/>
        <v>1.3483773047631698E-2</v>
      </c>
      <c r="F6281" s="17">
        <f t="shared" si="239"/>
        <v>-2.0228105935271429E-2</v>
      </c>
      <c r="G6281" s="17">
        <f t="shared" si="240"/>
        <v>-1.5320403002766254E-2</v>
      </c>
      <c r="H6281">
        <f t="shared" si="237"/>
        <v>1.2234143369268318E-4</v>
      </c>
      <c r="I6281">
        <f t="shared" si="238"/>
        <v>1.1060806195421886E-2</v>
      </c>
      <c r="J6281" s="19">
        <f>AVERAGE(D6037:D6280)-I6281*_xlfn.NORM.S.INV(0.95)</f>
        <v>-1.652343479045399E-2</v>
      </c>
      <c r="K6281" s="26">
        <f t="shared" si="241"/>
        <v>1</v>
      </c>
      <c r="L6281" s="4">
        <f>0.94*L6280+(1-0.94)*D6280^2</f>
        <v>1.2234143369268318E-4</v>
      </c>
      <c r="M6281" s="4">
        <f t="shared" si="242"/>
        <v>1.1060806195421886E-2</v>
      </c>
      <c r="N6281" s="4">
        <f>D6281/M6281</f>
        <v>-2.9830104940882802</v>
      </c>
      <c r="O6281" s="18">
        <f>AVERAGE(D6037:D6280)-M6281*_xlfn.PERCENTILE.EXC(N6037:N6280,0.95)</f>
        <v>-1.5343245391479195E-2</v>
      </c>
      <c r="P6281" s="4">
        <f>LN(C6281/C6280)</f>
        <v>1.679983432803071E-2</v>
      </c>
      <c r="Q6281">
        <f>$Y$3*D6281+$Y$4*P6281</f>
        <v>6.3567198549342972E-3</v>
      </c>
    </row>
    <row r="6282" spans="1:17" x14ac:dyDescent="0.25">
      <c r="A6282" s="5">
        <v>41975</v>
      </c>
      <c r="B6282">
        <v>25.619816</v>
      </c>
      <c r="C6282">
        <v>41.846046000000001</v>
      </c>
      <c r="D6282" s="10">
        <f t="shared" si="243"/>
        <v>-3.831281481861906E-3</v>
      </c>
      <c r="E6282" s="6">
        <f t="shared" si="236"/>
        <v>1.3486802710946837E-2</v>
      </c>
      <c r="F6282" s="17">
        <f t="shared" si="239"/>
        <v>-2.0613607198579686E-2</v>
      </c>
      <c r="G6282" s="17">
        <f t="shared" si="240"/>
        <v>-1.5795655977952568E-2</v>
      </c>
      <c r="H6282">
        <f t="shared" si="237"/>
        <v>1.8031917326341243E-4</v>
      </c>
      <c r="I6282">
        <f t="shared" si="238"/>
        <v>1.3428297481937627E-2</v>
      </c>
      <c r="J6282" s="19">
        <f>AVERAGE(D6038:D6281)-I6282*_xlfn.NORM.S.INV(0.95)</f>
        <v>-2.0522358013140611E-2</v>
      </c>
      <c r="K6282" s="26">
        <f t="shared" si="241"/>
        <v>0</v>
      </c>
      <c r="L6282" s="4">
        <f>0.94*L6281+(1-0.94)*D6281^2</f>
        <v>1.8031917326341243E-4</v>
      </c>
      <c r="M6282" s="4">
        <f t="shared" si="242"/>
        <v>1.3428297481937627E-2</v>
      </c>
      <c r="N6282" s="4">
        <f>D6282/M6282</f>
        <v>-0.2853140159439686</v>
      </c>
      <c r="O6282" s="18">
        <f>AVERAGE(D6038:D6281)-M6282*_xlfn.PERCENTILE.EXC(N6038:N6281,0.95)</f>
        <v>-1.908955699895936E-2</v>
      </c>
      <c r="P6282" s="4">
        <f>LN(C6282/C6281)</f>
        <v>-3.2961163000367415E-3</v>
      </c>
      <c r="Q6282">
        <f>$Y$3*D6282+$Y$4*P6282</f>
        <v>-3.4083537909914649E-3</v>
      </c>
    </row>
    <row r="6283" spans="1:17" x14ac:dyDescent="0.25">
      <c r="A6283" s="5">
        <v>41976</v>
      </c>
      <c r="B6283">
        <v>25.910371999999999</v>
      </c>
      <c r="C6283">
        <v>41.517918000000002</v>
      </c>
      <c r="D6283" s="10">
        <f t="shared" si="243"/>
        <v>1.1277237308271652E-2</v>
      </c>
      <c r="E6283" s="6">
        <f t="shared" si="236"/>
        <v>1.3477052052340862E-2</v>
      </c>
      <c r="F6283" s="17">
        <f t="shared" si="239"/>
        <v>-2.0628302406716453E-2</v>
      </c>
      <c r="G6283" s="17">
        <f t="shared" si="240"/>
        <v>-1.5795655977952568E-2</v>
      </c>
      <c r="H6283">
        <f t="shared" si="237"/>
        <v>1.7038074593520315E-4</v>
      </c>
      <c r="I6283">
        <f t="shared" si="238"/>
        <v>1.3052997584279373E-2</v>
      </c>
      <c r="J6283" s="19">
        <f>AVERAGE(D6039:D6282)-I6283*_xlfn.NORM.S.INV(0.95)</f>
        <v>-1.9914756470727334E-2</v>
      </c>
      <c r="K6283" s="26">
        <f t="shared" si="241"/>
        <v>0</v>
      </c>
      <c r="L6283" s="4">
        <f>0.94*L6282+(1-0.94)*D6282^2</f>
        <v>1.7038074593520315E-4</v>
      </c>
      <c r="M6283" s="4">
        <f t="shared" si="242"/>
        <v>1.3052997584279373E-2</v>
      </c>
      <c r="N6283" s="4">
        <f>D6283/M6283</f>
        <v>0.86395766454853307</v>
      </c>
      <c r="O6283" s="18">
        <f>AVERAGE(D6039:D6282)-M6283*_xlfn.PERCENTILE.EXC(N6039:N6282,0.95)</f>
        <v>-1.8522000002379999E-2</v>
      </c>
      <c r="P6283" s="4">
        <f>LN(C6283/C6282)</f>
        <v>-7.8722190935178061E-3</v>
      </c>
      <c r="Q6283">
        <f>$Y$3*D6283+$Y$4*P6283</f>
        <v>-3.8561003087462758E-3</v>
      </c>
    </row>
    <row r="6284" spans="1:17" x14ac:dyDescent="0.25">
      <c r="A6284" s="5">
        <v>41977</v>
      </c>
      <c r="B6284">
        <v>25.812031000000001</v>
      </c>
      <c r="C6284">
        <v>42.174191</v>
      </c>
      <c r="D6284" s="10">
        <f t="shared" si="243"/>
        <v>-3.8026507972620631E-3</v>
      </c>
      <c r="E6284" s="6">
        <f t="shared" si="236"/>
        <v>1.3479229217333364E-2</v>
      </c>
      <c r="F6284" s="17">
        <f t="shared" si="239"/>
        <v>-2.0521128019135304E-2</v>
      </c>
      <c r="G6284" s="17">
        <f t="shared" si="240"/>
        <v>-1.5795655977952568E-2</v>
      </c>
      <c r="H6284">
        <f t="shared" si="237"/>
        <v>1.677884660575154E-4</v>
      </c>
      <c r="I6284">
        <f t="shared" si="238"/>
        <v>1.2953318727550688E-2</v>
      </c>
      <c r="J6284" s="19">
        <f>AVERAGE(D6040:D6283)-I6284*_xlfn.NORM.S.INV(0.95)</f>
        <v>-1.9659663360298833E-2</v>
      </c>
      <c r="K6284" s="26">
        <f t="shared" si="241"/>
        <v>0</v>
      </c>
      <c r="L6284" s="4">
        <f>0.94*L6283+(1-0.94)*D6283^2</f>
        <v>1.677884660575154E-4</v>
      </c>
      <c r="M6284" s="4">
        <f t="shared" si="242"/>
        <v>1.2953318727550688E-2</v>
      </c>
      <c r="N6284" s="4">
        <f>D6284/M6284</f>
        <v>-0.29356575540553359</v>
      </c>
      <c r="O6284" s="18">
        <f>AVERAGE(D6040:D6283)-M6284*_xlfn.PERCENTILE.EXC(N6040:N6283,0.95)</f>
        <v>-1.827754263838215E-2</v>
      </c>
      <c r="P6284" s="4">
        <f>LN(C6284/C6283)</f>
        <v>1.5683353176524868E-2</v>
      </c>
      <c r="Q6284">
        <f>$Y$3*D6284+$Y$4*P6284</f>
        <v>1.1596651969072034E-2</v>
      </c>
    </row>
    <row r="6285" spans="1:17" x14ac:dyDescent="0.25">
      <c r="A6285" s="5">
        <v>41978</v>
      </c>
      <c r="B6285">
        <v>25.702508999999999</v>
      </c>
      <c r="C6285">
        <v>41.811501</v>
      </c>
      <c r="D6285" s="10">
        <f t="shared" si="243"/>
        <v>-4.2520874694935264E-3</v>
      </c>
      <c r="E6285" s="6">
        <f t="shared" si="236"/>
        <v>1.3478754356995498E-2</v>
      </c>
      <c r="F6285" s="17">
        <f t="shared" si="239"/>
        <v>-2.056292505133997E-2</v>
      </c>
      <c r="G6285" s="17">
        <f t="shared" si="240"/>
        <v>-1.5795655977952568E-2</v>
      </c>
      <c r="H6285">
        <f t="shared" si="237"/>
        <v>1.5858876727921952E-4</v>
      </c>
      <c r="I6285">
        <f t="shared" si="238"/>
        <v>1.2593203217578104E-2</v>
      </c>
      <c r="J6285" s="19">
        <f>AVERAGE(D6041:D6284)-I6285*_xlfn.NORM.S.INV(0.95)</f>
        <v>-1.9105541972069227E-2</v>
      </c>
      <c r="K6285" s="26">
        <f t="shared" si="241"/>
        <v>0</v>
      </c>
      <c r="L6285" s="4">
        <f>0.94*L6284+(1-0.94)*D6284^2</f>
        <v>1.5858876727921952E-4</v>
      </c>
      <c r="M6285" s="4">
        <f t="shared" si="242"/>
        <v>1.2593203217578104E-2</v>
      </c>
      <c r="N6285" s="4">
        <f>D6285/M6285</f>
        <v>-0.33764939674429223</v>
      </c>
      <c r="O6285" s="18">
        <f>AVERAGE(D6041:D6284)-M6285*_xlfn.PERCENTILE.EXC(N6041:N6284,0.95)</f>
        <v>-1.776184561992877E-2</v>
      </c>
      <c r="P6285" s="4">
        <f>LN(C6285/C6284)</f>
        <v>-8.6370010418714022E-3</v>
      </c>
      <c r="Q6285">
        <f>$Y$3*D6285+$Y$4*P6285</f>
        <v>-7.7173752625213001E-3</v>
      </c>
    </row>
    <row r="6286" spans="1:17" x14ac:dyDescent="0.25">
      <c r="A6286" s="5">
        <v>41981</v>
      </c>
      <c r="B6286">
        <v>25.121411999999999</v>
      </c>
      <c r="C6286">
        <v>41.189781000000004</v>
      </c>
      <c r="D6286" s="10">
        <f t="shared" si="243"/>
        <v>-2.2868063383818284E-2</v>
      </c>
      <c r="E6286" s="6">
        <f t="shared" si="236"/>
        <v>1.3556489539634725E-2</v>
      </c>
      <c r="F6286" s="17">
        <f t="shared" si="239"/>
        <v>-2.0561075669295398E-2</v>
      </c>
      <c r="G6286" s="17">
        <f t="shared" si="240"/>
        <v>-1.5795655977952568E-2</v>
      </c>
      <c r="H6286">
        <f t="shared" si="237"/>
        <v>1.5015825611335978E-4</v>
      </c>
      <c r="I6286">
        <f t="shared" si="238"/>
        <v>1.2253907789491472E-2</v>
      </c>
      <c r="J6286" s="19">
        <f>AVERAGE(D6042:D6285)-I6286*_xlfn.NORM.S.INV(0.95)</f>
        <v>-1.8546382350277342E-2</v>
      </c>
      <c r="K6286" s="26">
        <f t="shared" si="241"/>
        <v>1</v>
      </c>
      <c r="L6286" s="4">
        <f>0.94*L6285+(1-0.94)*D6285^2</f>
        <v>1.5015825611335978E-4</v>
      </c>
      <c r="M6286" s="4">
        <f t="shared" si="242"/>
        <v>1.2253907789491472E-2</v>
      </c>
      <c r="N6286" s="4">
        <f>D6286/M6286</f>
        <v>-1.8661853652456195</v>
      </c>
      <c r="O6286" s="18">
        <f>AVERAGE(D6042:D6285)-M6286*_xlfn.PERCENTILE.EXC(N6042:N6285,0.95)</f>
        <v>-1.7238888862582173E-2</v>
      </c>
      <c r="P6286" s="4">
        <f>LN(C6286/C6285)</f>
        <v>-1.4981253616955032E-2</v>
      </c>
      <c r="Q6286">
        <f>$Y$3*D6286+$Y$4*P6286</f>
        <v>-1.6635314400302345E-2</v>
      </c>
    </row>
    <row r="6287" spans="1:17" x14ac:dyDescent="0.25">
      <c r="A6287" s="5">
        <v>41982</v>
      </c>
      <c r="B6287">
        <v>25.505828999999999</v>
      </c>
      <c r="C6287">
        <v>41.094791000000001</v>
      </c>
      <c r="D6287" s="10">
        <f t="shared" si="243"/>
        <v>1.5186464066017549E-2</v>
      </c>
      <c r="E6287" s="6">
        <f t="shared" si="236"/>
        <v>1.3558345402271091E-2</v>
      </c>
      <c r="F6287" s="17">
        <f t="shared" si="239"/>
        <v>-2.0751380074345373E-2</v>
      </c>
      <c r="G6287" s="17">
        <f t="shared" si="240"/>
        <v>-1.5891587348409824E-2</v>
      </c>
      <c r="H6287">
        <f t="shared" si="237"/>
        <v>1.7252566012213803E-4</v>
      </c>
      <c r="I6287">
        <f t="shared" si="238"/>
        <v>1.3134902364393046E-2</v>
      </c>
      <c r="J6287" s="19">
        <f>AVERAGE(D6043:D6286)-I6287*_xlfn.NORM.S.INV(0.95)</f>
        <v>-2.005793088007287E-2</v>
      </c>
      <c r="K6287" s="26">
        <f t="shared" si="241"/>
        <v>0</v>
      </c>
      <c r="L6287" s="4">
        <f>0.94*L6286+(1-0.94)*D6286^2</f>
        <v>1.7252566012213803E-4</v>
      </c>
      <c r="M6287" s="4">
        <f t="shared" si="242"/>
        <v>1.3134902364393046E-2</v>
      </c>
      <c r="N6287" s="4">
        <f>D6287/M6287</f>
        <v>1.1561916217349291</v>
      </c>
      <c r="O6287" s="18">
        <f>AVERAGE(D6043:D6286)-M6287*_xlfn.PERCENTILE.EXC(N6043:N6286,0.95)</f>
        <v>-1.8656435161483943E-2</v>
      </c>
      <c r="P6287" s="4">
        <f>LN(C6287/C6286)</f>
        <v>-2.3088177987108695E-3</v>
      </c>
      <c r="Q6287">
        <f>$Y$3*D6287+$Y$4*P6287</f>
        <v>1.3603793141242816E-3</v>
      </c>
    </row>
    <row r="6288" spans="1:17" x14ac:dyDescent="0.25">
      <c r="A6288" s="5">
        <v>41983</v>
      </c>
      <c r="B6288">
        <v>25.020838000000001</v>
      </c>
      <c r="C6288">
        <v>40.498966000000003</v>
      </c>
      <c r="D6288" s="10">
        <f t="shared" si="243"/>
        <v>-1.9198016594048739E-2</v>
      </c>
      <c r="E6288" s="6">
        <f t="shared" si="236"/>
        <v>1.3616729405835281E-2</v>
      </c>
      <c r="F6288" s="17">
        <f t="shared" si="239"/>
        <v>-2.0644966957032267E-2</v>
      </c>
      <c r="G6288" s="17">
        <f t="shared" si="240"/>
        <v>-1.5891587348409824E-2</v>
      </c>
      <c r="H6288">
        <f t="shared" si="237"/>
        <v>1.7601184196451629E-4</v>
      </c>
      <c r="I6288">
        <f t="shared" si="238"/>
        <v>1.3266945464744939E-2</v>
      </c>
      <c r="J6288" s="19">
        <f>AVERAGE(D6044:D6287)-I6288*_xlfn.NORM.S.INV(0.95)</f>
        <v>-2.0165656712898942E-2</v>
      </c>
      <c r="K6288" s="26">
        <f t="shared" si="241"/>
        <v>0</v>
      </c>
      <c r="L6288" s="4">
        <f>0.94*L6287+(1-0.94)*D6287^2</f>
        <v>1.7601184196451629E-4</v>
      </c>
      <c r="M6288" s="4">
        <f t="shared" si="242"/>
        <v>1.3266945464744939E-2</v>
      </c>
      <c r="N6288" s="4">
        <f>D6288/M6288</f>
        <v>-1.4470562681564341</v>
      </c>
      <c r="O6288" s="18">
        <f>AVERAGE(D6044:D6287)-M6288*_xlfn.PERCENTILE.EXC(N6044:N6287,0.95)</f>
        <v>-1.8750071979052922E-2</v>
      </c>
      <c r="P6288" s="4">
        <f>LN(C6288/C6287)</f>
        <v>-1.4604930888294307E-2</v>
      </c>
      <c r="Q6288">
        <f>$Y$3*D6288+$Y$4*P6288</f>
        <v>-1.5568215557890577E-2</v>
      </c>
    </row>
    <row r="6289" spans="1:17" x14ac:dyDescent="0.25">
      <c r="A6289" s="5">
        <v>41984</v>
      </c>
      <c r="B6289">
        <v>24.947089999999999</v>
      </c>
      <c r="C6289">
        <v>40.732109000000001</v>
      </c>
      <c r="D6289" s="10">
        <f t="shared" si="243"/>
        <v>-2.9518155545096882E-3</v>
      </c>
      <c r="E6289" s="6">
        <f t="shared" si="236"/>
        <v>1.3421058560043676E-2</v>
      </c>
      <c r="F6289" s="17">
        <f t="shared" si="239"/>
        <v>-2.0853863027622235E-2</v>
      </c>
      <c r="G6289" s="17">
        <f t="shared" si="240"/>
        <v>-1.6629789809695532E-2</v>
      </c>
      <c r="H6289">
        <f t="shared" si="237"/>
        <v>1.8756496191536754E-4</v>
      </c>
      <c r="I6289">
        <f t="shared" si="238"/>
        <v>1.3695435805967167E-2</v>
      </c>
      <c r="J6289" s="19">
        <f>AVERAGE(D6045:D6288)-I6289*_xlfn.NORM.S.INV(0.95)</f>
        <v>-2.0983323535343459E-2</v>
      </c>
      <c r="K6289" s="26">
        <f t="shared" si="241"/>
        <v>0</v>
      </c>
      <c r="L6289" s="4">
        <f>0.94*L6288+(1-0.94)*D6288^2</f>
        <v>1.8756496191536754E-4</v>
      </c>
      <c r="M6289" s="4">
        <f t="shared" si="242"/>
        <v>1.3695435805967167E-2</v>
      </c>
      <c r="N6289" s="4">
        <f>D6289/M6289</f>
        <v>-0.21553279474491552</v>
      </c>
      <c r="O6289" s="18">
        <f>AVERAGE(D6045:D6288)-M6289*_xlfn.PERCENTILE.EXC(N6045:N6288,0.95)</f>
        <v>-1.9522018828708937E-2</v>
      </c>
      <c r="P6289" s="4">
        <f>LN(C6289/C6288)</f>
        <v>5.7402574121358787E-3</v>
      </c>
      <c r="Q6289">
        <f>$Y$3*D6289+$Y$4*P6289</f>
        <v>3.9173128445455429E-3</v>
      </c>
    </row>
    <row r="6290" spans="1:17" x14ac:dyDescent="0.25">
      <c r="A6290" s="5">
        <v>41985</v>
      </c>
      <c r="B6290">
        <v>24.52467</v>
      </c>
      <c r="C6290">
        <v>40.542136999999997</v>
      </c>
      <c r="D6290" s="10">
        <f t="shared" si="243"/>
        <v>-1.707763242539995E-2</v>
      </c>
      <c r="E6290" s="6">
        <f t="shared" si="236"/>
        <v>1.3468033489316465E-2</v>
      </c>
      <c r="F6290" s="17">
        <f t="shared" si="239"/>
        <v>-2.0698451817353178E-2</v>
      </c>
      <c r="G6290" s="17">
        <f t="shared" si="240"/>
        <v>-1.6629789809695532E-2</v>
      </c>
      <c r="H6290">
        <f t="shared" si="237"/>
        <v>1.7683385710451621E-4</v>
      </c>
      <c r="I6290">
        <f t="shared" si="238"/>
        <v>1.3297889197331891E-2</v>
      </c>
      <c r="J6290" s="19">
        <f>AVERAGE(D6046:D6289)-I6290*_xlfn.NORM.S.INV(0.95)</f>
        <v>-2.0495856244367394E-2</v>
      </c>
      <c r="K6290" s="26">
        <f t="shared" si="241"/>
        <v>0</v>
      </c>
      <c r="L6290" s="4">
        <f>0.94*L6289+(1-0.94)*D6289^2</f>
        <v>1.7683385710451621E-4</v>
      </c>
      <c r="M6290" s="4">
        <f t="shared" si="242"/>
        <v>1.3297889197331891E-2</v>
      </c>
      <c r="N6290" s="4">
        <f>D6290/M6290</f>
        <v>-1.2842363304415585</v>
      </c>
      <c r="O6290" s="18">
        <f>AVERAGE(D6046:D6289)-M6290*_xlfn.PERCENTILE.EXC(N6046:N6289,0.95)</f>
        <v>-1.8174538255337675E-2</v>
      </c>
      <c r="P6290" s="4">
        <f>LN(C6290/C6289)</f>
        <v>-4.6748473304490078E-3</v>
      </c>
      <c r="Q6290">
        <f>$Y$3*D6290+$Y$4*P6290</f>
        <v>-7.27602081329848E-3</v>
      </c>
    </row>
    <row r="6291" spans="1:17" x14ac:dyDescent="0.25">
      <c r="A6291" s="5">
        <v>41988</v>
      </c>
      <c r="B6291">
        <v>24.189419000000001</v>
      </c>
      <c r="C6291">
        <v>40.300362</v>
      </c>
      <c r="D6291" s="10">
        <f t="shared" si="243"/>
        <v>-1.376424355924614E-2</v>
      </c>
      <c r="E6291" s="6">
        <f t="shared" si="236"/>
        <v>1.3492911792584822E-2</v>
      </c>
      <c r="F6291" s="17">
        <f t="shared" si="239"/>
        <v>-2.0828275492323318E-2</v>
      </c>
      <c r="G6291" s="17">
        <f t="shared" si="240"/>
        <v>-1.7025354516625048E-2</v>
      </c>
      <c r="H6291">
        <f t="shared" si="237"/>
        <v>1.8372255743366955E-4</v>
      </c>
      <c r="I6291">
        <f t="shared" si="238"/>
        <v>1.3554429439621188E-2</v>
      </c>
      <c r="J6291" s="19">
        <f>AVERAGE(D6047:D6290)-I6291*_xlfn.NORM.S.INV(0.95)</f>
        <v>-2.0970384184535961E-2</v>
      </c>
      <c r="K6291" s="26">
        <f t="shared" si="241"/>
        <v>0</v>
      </c>
      <c r="L6291" s="4">
        <f>0.94*L6290+(1-0.94)*D6290^2</f>
        <v>1.8372255743366955E-4</v>
      </c>
      <c r="M6291" s="4">
        <f t="shared" si="242"/>
        <v>1.3554429439621188E-2</v>
      </c>
      <c r="N6291" s="4">
        <f>D6291/M6291</f>
        <v>-1.0154793767277019</v>
      </c>
      <c r="O6291" s="18">
        <f>AVERAGE(D6047:D6290)-M6291*_xlfn.PERCENTILE.EXC(N6047:N6290,0.95)</f>
        <v>-1.8604283789028099E-2</v>
      </c>
      <c r="P6291" s="4">
        <f>LN(C6291/C6290)</f>
        <v>-5.9814014614980411E-3</v>
      </c>
      <c r="Q6291">
        <f>$Y$3*D6291+$Y$4*P6291</f>
        <v>-7.613657630647361E-3</v>
      </c>
    </row>
    <row r="6292" spans="1:17" x14ac:dyDescent="0.25">
      <c r="A6292" s="5">
        <v>41989</v>
      </c>
      <c r="B6292">
        <v>23.858639</v>
      </c>
      <c r="C6292">
        <v>38.996448999999998</v>
      </c>
      <c r="D6292" s="10">
        <f t="shared" si="243"/>
        <v>-1.3768932174219393E-2</v>
      </c>
      <c r="E6292" s="6">
        <f t="shared" si="236"/>
        <v>1.3517421652366038E-2</v>
      </c>
      <c r="F6292" s="17">
        <f t="shared" si="239"/>
        <v>-2.0898298943627967E-2</v>
      </c>
      <c r="G6292" s="17">
        <f t="shared" si="240"/>
        <v>-1.7025354516625048E-2</v>
      </c>
      <c r="H6292">
        <f t="shared" si="237"/>
        <v>1.8406646803314431E-4</v>
      </c>
      <c r="I6292">
        <f t="shared" si="238"/>
        <v>1.3567109789234564E-2</v>
      </c>
      <c r="J6292" s="19">
        <f>AVERAGE(D6048:D6291)-I6292*_xlfn.NORM.S.INV(0.95)</f>
        <v>-2.1020343787529826E-2</v>
      </c>
      <c r="K6292" s="26">
        <f t="shared" si="241"/>
        <v>0</v>
      </c>
      <c r="L6292" s="4">
        <f>0.94*L6291+(1-0.94)*D6291^2</f>
        <v>1.8406646803314431E-4</v>
      </c>
      <c r="M6292" s="4">
        <f t="shared" si="242"/>
        <v>1.3567109789234564E-2</v>
      </c>
      <c r="N6292" s="4">
        <f>D6292/M6292</f>
        <v>-1.0148758569894507</v>
      </c>
      <c r="O6292" s="18">
        <f>AVERAGE(D6048:D6291)-M6292*_xlfn.PERCENTILE.EXC(N6048:N6291,0.95)</f>
        <v>-1.8652029873528323E-2</v>
      </c>
      <c r="P6292" s="4">
        <f>LN(C6292/C6291)</f>
        <v>-3.2889860840391187E-2</v>
      </c>
      <c r="Q6292">
        <f>$Y$3*D6292+$Y$4*P6292</f>
        <v>-2.8879725033543271E-2</v>
      </c>
    </row>
    <row r="6293" spans="1:17" x14ac:dyDescent="0.25">
      <c r="A6293" s="5">
        <v>41990</v>
      </c>
      <c r="B6293">
        <v>24.453151999999999</v>
      </c>
      <c r="C6293">
        <v>39.497292000000002</v>
      </c>
      <c r="D6293" s="10">
        <f t="shared" si="243"/>
        <v>2.4612749797385928E-2</v>
      </c>
      <c r="E6293" s="6">
        <f t="shared" si="236"/>
        <v>1.3579929872404769E-2</v>
      </c>
      <c r="F6293" s="17">
        <f t="shared" si="239"/>
        <v>-2.0967259430424209E-2</v>
      </c>
      <c r="G6293" s="17">
        <f t="shared" si="240"/>
        <v>-1.7025354516625048E-2</v>
      </c>
      <c r="H6293">
        <f t="shared" si="237"/>
        <v>1.8439748954425088E-4</v>
      </c>
      <c r="I6293">
        <f t="shared" si="238"/>
        <v>1.357930372089272E-2</v>
      </c>
      <c r="J6293" s="19">
        <f>AVERAGE(D6049:D6292)-I6293*_xlfn.NORM.S.INV(0.95)</f>
        <v>-2.106904637528358E-2</v>
      </c>
      <c r="K6293" s="26">
        <f t="shared" si="241"/>
        <v>0</v>
      </c>
      <c r="L6293" s="4">
        <f>0.94*L6292+(1-0.94)*D6292^2</f>
        <v>1.8439748954425088E-4</v>
      </c>
      <c r="M6293" s="4">
        <f t="shared" si="242"/>
        <v>1.357930372089272E-2</v>
      </c>
      <c r="N6293" s="4">
        <f>D6293/M6293</f>
        <v>1.8125192795796643</v>
      </c>
      <c r="O6293" s="18">
        <f>AVERAGE(D6049:D6292)-M6293*_xlfn.PERCENTILE.EXC(N6049:N6292,0.95)</f>
        <v>-1.8698603853313171E-2</v>
      </c>
      <c r="P6293" s="4">
        <f>LN(C6293/C6292)</f>
        <v>1.2761521892739443E-2</v>
      </c>
      <c r="Q6293">
        <f>$Y$3*D6293+$Y$4*P6293</f>
        <v>1.5247020071476859E-2</v>
      </c>
    </row>
    <row r="6294" spans="1:17" x14ac:dyDescent="0.25">
      <c r="A6294" s="5">
        <v>41991</v>
      </c>
      <c r="B6294">
        <v>25.177285999999999</v>
      </c>
      <c r="C6294">
        <v>41.034348000000001</v>
      </c>
      <c r="D6294" s="10">
        <f t="shared" si="243"/>
        <v>2.9183115084246015E-2</v>
      </c>
      <c r="E6294" s="6">
        <f t="shared" si="236"/>
        <v>1.3679937182977225E-2</v>
      </c>
      <c r="F6294" s="17">
        <f t="shared" si="239"/>
        <v>-2.0928241382391639E-2</v>
      </c>
      <c r="G6294" s="17">
        <f t="shared" si="240"/>
        <v>-1.7025354516625048E-2</v>
      </c>
      <c r="H6294">
        <f t="shared" si="237"/>
        <v>2.0968088732691912E-4</v>
      </c>
      <c r="I6294">
        <f t="shared" si="238"/>
        <v>1.4480362126926216E-2</v>
      </c>
      <c r="J6294" s="19">
        <f>AVERAGE(D6050:D6293)-I6294*_xlfn.NORM.S.INV(0.95)</f>
        <v>-2.2409320642065335E-2</v>
      </c>
      <c r="K6294" s="26">
        <f t="shared" si="241"/>
        <v>0</v>
      </c>
      <c r="L6294" s="4">
        <f>0.94*L6293+(1-0.94)*D6293^2</f>
        <v>2.0968088732691912E-4</v>
      </c>
      <c r="M6294" s="4">
        <f t="shared" si="242"/>
        <v>1.4480362126926216E-2</v>
      </c>
      <c r="N6294" s="4">
        <f>D6294/M6294</f>
        <v>2.0153580986748976</v>
      </c>
      <c r="O6294" s="18">
        <f>AVERAGE(D6050:D6293)-M6294*_xlfn.PERCENTILE.EXC(N6050:N6293,0.95)</f>
        <v>-2.0864264199200629E-2</v>
      </c>
      <c r="P6294" s="4">
        <f>LN(C6294/C6293)</f>
        <v>3.8177359485180279E-2</v>
      </c>
      <c r="Q6294">
        <f>$Y$3*D6294+$Y$4*P6294</f>
        <v>3.629104202866789E-2</v>
      </c>
    </row>
    <row r="6295" spans="1:17" x14ac:dyDescent="0.25">
      <c r="A6295" s="5">
        <v>41992</v>
      </c>
      <c r="B6295">
        <v>24.982842999999999</v>
      </c>
      <c r="C6295">
        <v>41.155239000000002</v>
      </c>
      <c r="D6295" s="10">
        <f t="shared" si="243"/>
        <v>-7.7529295812882853E-3</v>
      </c>
      <c r="E6295" s="6">
        <f t="shared" si="236"/>
        <v>1.3656000547760649E-2</v>
      </c>
      <c r="F6295" s="17">
        <f t="shared" si="239"/>
        <v>-2.1020898402244657E-2</v>
      </c>
      <c r="G6295" s="17">
        <f t="shared" si="240"/>
        <v>-1.7025354516625048E-2</v>
      </c>
      <c r="H6295">
        <f t="shared" si="237"/>
        <v>2.4819928644852484E-4</v>
      </c>
      <c r="I6295">
        <f t="shared" si="238"/>
        <v>1.5754341828477788E-2</v>
      </c>
      <c r="J6295" s="19">
        <f>AVERAGE(D6051:D6294)-I6295*_xlfn.NORM.S.INV(0.95)</f>
        <v>-2.4432990407161237E-2</v>
      </c>
      <c r="K6295" s="26">
        <f t="shared" si="241"/>
        <v>0</v>
      </c>
      <c r="L6295" s="4">
        <f>0.94*L6294+(1-0.94)*D6294^2</f>
        <v>2.4819928644852484E-4</v>
      </c>
      <c r="M6295" s="4">
        <f t="shared" si="242"/>
        <v>1.5754341828477788E-2</v>
      </c>
      <c r="N6295" s="4">
        <f>D6295/M6295</f>
        <v>-0.49211383539196618</v>
      </c>
      <c r="O6295" s="18">
        <f>AVERAGE(D6051:D6294)-M6295*_xlfn.PERCENTILE.EXC(N6051:N6294,0.95)</f>
        <v>-2.3641797598883289E-2</v>
      </c>
      <c r="P6295" s="4">
        <f>LN(C6295/C6294)</f>
        <v>2.9417616414634364E-3</v>
      </c>
      <c r="Q6295">
        <f>$Y$3*D6295+$Y$4*P6295</f>
        <v>6.9881806041166604E-4</v>
      </c>
    </row>
    <row r="6296" spans="1:17" x14ac:dyDescent="0.25">
      <c r="A6296" s="5">
        <v>41995</v>
      </c>
      <c r="B6296">
        <v>25.242104999999999</v>
      </c>
      <c r="C6296">
        <v>41.431567999999999</v>
      </c>
      <c r="D6296" s="10">
        <f t="shared" si="243"/>
        <v>1.0324124291279584E-2</v>
      </c>
      <c r="E6296" s="6">
        <f t="shared" si="236"/>
        <v>1.3582406638655243E-2</v>
      </c>
      <c r="F6296" s="17">
        <f t="shared" si="239"/>
        <v>-2.0955252207367433E-2</v>
      </c>
      <c r="G6296" s="17">
        <f t="shared" si="240"/>
        <v>-1.7025354516625048E-2</v>
      </c>
      <c r="H6296">
        <f t="shared" si="237"/>
        <v>2.3691380428715825E-4</v>
      </c>
      <c r="I6296">
        <f t="shared" si="238"/>
        <v>1.539200455714454E-2</v>
      </c>
      <c r="J6296" s="19">
        <f>AVERAGE(D6052:D6295)-I6296*_xlfn.NORM.S.INV(0.95)</f>
        <v>-2.3810724698604822E-2</v>
      </c>
      <c r="K6296" s="26">
        <f t="shared" si="241"/>
        <v>0</v>
      </c>
      <c r="L6296" s="4">
        <f>0.94*L6295+(1-0.94)*D6295^2</f>
        <v>2.3691380428715825E-4</v>
      </c>
      <c r="M6296" s="4">
        <f t="shared" si="242"/>
        <v>1.539200455714454E-2</v>
      </c>
      <c r="N6296" s="4">
        <f>D6296/M6296</f>
        <v>0.67074592220591656</v>
      </c>
      <c r="O6296" s="18">
        <f>AVERAGE(D6052:D6295)-M6296*_xlfn.PERCENTILE.EXC(N6052:N6295,0.95)</f>
        <v>-2.3037728692603419E-2</v>
      </c>
      <c r="P6296" s="4">
        <f>LN(C6296/C6295)</f>
        <v>6.6918686223673583E-3</v>
      </c>
      <c r="Q6296">
        <f>$Y$3*D6296+$Y$4*P6296</f>
        <v>7.4536432606097311E-3</v>
      </c>
    </row>
    <row r="6297" spans="1:17" x14ac:dyDescent="0.25">
      <c r="A6297" s="5">
        <v>41996</v>
      </c>
      <c r="B6297">
        <v>25.152708000000001</v>
      </c>
      <c r="C6297">
        <v>41.837418</v>
      </c>
      <c r="D6297" s="10">
        <f t="shared" si="243"/>
        <v>-3.5478688559778858E-3</v>
      </c>
      <c r="E6297" s="6">
        <f t="shared" si="236"/>
        <v>1.3584240699411386E-2</v>
      </c>
      <c r="F6297" s="17">
        <f t="shared" si="239"/>
        <v>-2.0700861519741404E-2</v>
      </c>
      <c r="G6297" s="17">
        <f t="shared" si="240"/>
        <v>-1.6629789809695532E-2</v>
      </c>
      <c r="H6297">
        <f t="shared" si="237"/>
        <v>2.2909422857283609E-4</v>
      </c>
      <c r="I6297">
        <f t="shared" si="238"/>
        <v>1.5135859029894408E-2</v>
      </c>
      <c r="J6297" s="19">
        <f>AVERAGE(D6053:D6296)-I6297*_xlfn.NORM.S.INV(0.95)</f>
        <v>-2.3256063319767577E-2</v>
      </c>
      <c r="K6297" s="26">
        <f t="shared" si="241"/>
        <v>0</v>
      </c>
      <c r="L6297" s="4">
        <f>0.94*L6296+(1-0.94)*D6296^2</f>
        <v>2.2909422857283609E-4</v>
      </c>
      <c r="M6297" s="4">
        <f t="shared" si="242"/>
        <v>1.5135859029894408E-2</v>
      </c>
      <c r="N6297" s="4">
        <f>D6297/M6297</f>
        <v>-0.23440155256273135</v>
      </c>
      <c r="O6297" s="18">
        <f>AVERAGE(D6053:D6296)-M6297*_xlfn.PERCENTILE.EXC(N6053:N6296,0.95)</f>
        <v>-2.2495931100856698E-2</v>
      </c>
      <c r="P6297" s="4">
        <f>LN(C6297/C6296)</f>
        <v>9.7480042274511857E-3</v>
      </c>
      <c r="Q6297">
        <f>$Y$3*D6297+$Y$4*P6297</f>
        <v>6.959527910948133E-3</v>
      </c>
    </row>
    <row r="6298" spans="1:17" x14ac:dyDescent="0.25">
      <c r="A6298" s="5">
        <v>41997</v>
      </c>
      <c r="B6298">
        <v>25.034248000000002</v>
      </c>
      <c r="C6298">
        <v>41.569732999999999</v>
      </c>
      <c r="D6298" s="10">
        <f t="shared" si="243"/>
        <v>-4.7207573217006669E-3</v>
      </c>
      <c r="E6298" s="6">
        <f t="shared" si="236"/>
        <v>1.3578637249029243E-2</v>
      </c>
      <c r="F6298" s="17">
        <f t="shared" si="239"/>
        <v>-2.0740708095438532E-2</v>
      </c>
      <c r="G6298" s="17">
        <f t="shared" si="240"/>
        <v>-1.6629789809695532E-2</v>
      </c>
      <c r="H6298">
        <f t="shared" si="237"/>
        <v>2.1610381726361896E-4</v>
      </c>
      <c r="I6298">
        <f t="shared" si="238"/>
        <v>1.4700469967440462E-2</v>
      </c>
      <c r="J6298" s="19">
        <f>AVERAGE(D6054:D6297)-I6298*_xlfn.NORM.S.INV(0.95)</f>
        <v>-2.2576741855465546E-2</v>
      </c>
      <c r="K6298" s="26">
        <f t="shared" si="241"/>
        <v>0</v>
      </c>
      <c r="L6298" s="4">
        <f>0.94*L6297+(1-0.94)*D6297^2</f>
        <v>2.1610381726361896E-4</v>
      </c>
      <c r="M6298" s="4">
        <f t="shared" si="242"/>
        <v>1.4700469967440462E-2</v>
      </c>
      <c r="N6298" s="4">
        <f>D6298/M6298</f>
        <v>-0.32112968715670326</v>
      </c>
      <c r="O6298" s="18">
        <f>AVERAGE(D6054:D6297)-M6298*_xlfn.PERCENTILE.EXC(N6054:N6297,0.95)</f>
        <v>-2.1838475145045395E-2</v>
      </c>
      <c r="P6298" s="4">
        <f>LN(C6298/C6297)</f>
        <v>-6.4187762285887002E-3</v>
      </c>
      <c r="Q6298">
        <f>$Y$3*D6298+$Y$4*P6298</f>
        <v>-6.0626592983862842E-3</v>
      </c>
    </row>
    <row r="6299" spans="1:17" x14ac:dyDescent="0.25">
      <c r="A6299" s="5">
        <v>41999</v>
      </c>
      <c r="B6299">
        <v>25.476776000000001</v>
      </c>
      <c r="C6299">
        <v>41.345222</v>
      </c>
      <c r="D6299" s="10">
        <f t="shared" si="243"/>
        <v>1.752248470215894E-2</v>
      </c>
      <c r="E6299" s="6">
        <f t="shared" si="236"/>
        <v>1.3613377529624908E-2</v>
      </c>
      <c r="F6299" s="17">
        <f t="shared" si="239"/>
        <v>-2.0721421608133984E-2</v>
      </c>
      <c r="G6299" s="17">
        <f t="shared" si="240"/>
        <v>-1.6629789809695532E-2</v>
      </c>
      <c r="H6299">
        <f t="shared" si="237"/>
        <v>2.0447472120922524E-4</v>
      </c>
      <c r="I6299">
        <f t="shared" si="238"/>
        <v>1.4299465766567128E-2</v>
      </c>
      <c r="J6299" s="19">
        <f>AVERAGE(D6055:D6298)-I6299*_xlfn.NORM.S.INV(0.95)</f>
        <v>-2.1907079009616227E-2</v>
      </c>
      <c r="K6299" s="26">
        <f t="shared" si="241"/>
        <v>0</v>
      </c>
      <c r="L6299" s="4">
        <f>0.94*L6298+(1-0.94)*D6298^2</f>
        <v>2.0447472120922524E-4</v>
      </c>
      <c r="M6299" s="4">
        <f t="shared" si="242"/>
        <v>1.4299465766567128E-2</v>
      </c>
      <c r="N6299" s="4">
        <f>D6299/M6299</f>
        <v>1.2253943600555619</v>
      </c>
      <c r="O6299" s="18">
        <f>AVERAGE(D6055:D6298)-M6299*_xlfn.PERCENTILE.EXC(N6055:N6298,0.95)</f>
        <v>-2.1188950978632798E-2</v>
      </c>
      <c r="P6299" s="4">
        <f>LN(C6299/C6298)</f>
        <v>-5.4154657309032125E-3</v>
      </c>
      <c r="Q6299">
        <f>$Y$3*D6299+$Y$4*P6299</f>
        <v>-6.0480522516840295E-4</v>
      </c>
    </row>
    <row r="6300" spans="1:17" x14ac:dyDescent="0.25">
      <c r="A6300" s="5">
        <v>42002</v>
      </c>
      <c r="B6300">
        <v>25.4589</v>
      </c>
      <c r="C6300">
        <v>40.9739</v>
      </c>
      <c r="D6300" s="10">
        <f t="shared" si="243"/>
        <v>-7.0190491764221346E-4</v>
      </c>
      <c r="E6300" s="6">
        <f t="shared" si="236"/>
        <v>1.3582392156920319E-2</v>
      </c>
      <c r="F6300" s="17">
        <f t="shared" si="239"/>
        <v>-2.073262379945643E-2</v>
      </c>
      <c r="G6300" s="17">
        <f t="shared" si="240"/>
        <v>-1.6629789809695532E-2</v>
      </c>
      <c r="H6300">
        <f t="shared" si="237"/>
        <v>2.1062848614491537E-4</v>
      </c>
      <c r="I6300">
        <f t="shared" si="238"/>
        <v>1.4513045378035423E-2</v>
      </c>
      <c r="J6300" s="19">
        <f>AVERAGE(D6056:D6299)-I6300*_xlfn.NORM.S.INV(0.95)</f>
        <v>-2.2212445722966087E-2</v>
      </c>
      <c r="K6300" s="26">
        <f t="shared" si="241"/>
        <v>0</v>
      </c>
      <c r="L6300" s="4">
        <f>0.94*L6299+(1-0.94)*D6299^2</f>
        <v>2.1062848614491537E-4</v>
      </c>
      <c r="M6300" s="4">
        <f t="shared" si="242"/>
        <v>1.4513045378035423E-2</v>
      </c>
      <c r="N6300" s="4">
        <f>D6300/M6300</f>
        <v>-4.8363723764310848E-2</v>
      </c>
      <c r="O6300" s="18">
        <f>AVERAGE(D6056:D6299)-M6300*_xlfn.PERCENTILE.EXC(N6056:N6299,0.95)</f>
        <v>-2.1483591591557251E-2</v>
      </c>
      <c r="P6300" s="4">
        <f>LN(C6300/C6299)</f>
        <v>-9.0215859799263696E-3</v>
      </c>
      <c r="Q6300">
        <f>$Y$3*D6300+$Y$4*P6300</f>
        <v>-7.2767412858271135E-3</v>
      </c>
    </row>
    <row r="6301" spans="1:17" x14ac:dyDescent="0.25">
      <c r="A6301" s="5">
        <v>42003</v>
      </c>
      <c r="B6301">
        <v>25.148230000000002</v>
      </c>
      <c r="C6301">
        <v>40.602584999999998</v>
      </c>
      <c r="D6301" s="10">
        <f t="shared" si="243"/>
        <v>-1.2277870832881274E-2</v>
      </c>
      <c r="E6301" s="6">
        <f t="shared" si="236"/>
        <v>1.3601219530098104E-2</v>
      </c>
      <c r="F6301" s="17">
        <f t="shared" si="239"/>
        <v>-2.0631861643335803E-2</v>
      </c>
      <c r="G6301" s="17">
        <f t="shared" si="240"/>
        <v>-1.6629789809695532E-2</v>
      </c>
      <c r="H6301">
        <f t="shared" si="237"/>
        <v>1.9802033720702506E-4</v>
      </c>
      <c r="I6301">
        <f t="shared" si="238"/>
        <v>1.4071969912099197E-2</v>
      </c>
      <c r="J6301" s="19">
        <f>AVERAGE(D6057:D6300)-I6301*_xlfn.NORM.S.INV(0.95)</f>
        <v>-2.1437145389616538E-2</v>
      </c>
      <c r="K6301" s="26">
        <f t="shared" si="241"/>
        <v>0</v>
      </c>
      <c r="L6301" s="4">
        <f>0.94*L6300+(1-0.94)*D6300^2</f>
        <v>1.9802033720702506E-4</v>
      </c>
      <c r="M6301" s="4">
        <f t="shared" si="242"/>
        <v>1.4071969912099197E-2</v>
      </c>
      <c r="N6301" s="4">
        <f>D6301/M6301</f>
        <v>-0.87250547788086574</v>
      </c>
      <c r="O6301" s="18">
        <f>AVERAGE(D6057:D6300)-M6301*_xlfn.PERCENTILE.EXC(N6057:N6300,0.95)</f>
        <v>-2.0730442341404698E-2</v>
      </c>
      <c r="P6301" s="4">
        <f>LN(C6301/C6300)</f>
        <v>-9.1035441003783513E-3</v>
      </c>
      <c r="Q6301">
        <f>$Y$3*D6301+$Y$4*P6301</f>
        <v>-9.7692796153674918E-3</v>
      </c>
    </row>
    <row r="6302" spans="1:17" x14ac:dyDescent="0.25">
      <c r="A6302" s="5">
        <v>42004</v>
      </c>
      <c r="B6302">
        <v>24.669938999999999</v>
      </c>
      <c r="C6302">
        <v>40.110382000000001</v>
      </c>
      <c r="D6302" s="10">
        <f t="shared" si="243"/>
        <v>-1.9202058436145263E-2</v>
      </c>
      <c r="E6302" s="6">
        <f t="shared" si="236"/>
        <v>1.3664557849396826E-2</v>
      </c>
      <c r="F6302" s="17">
        <f t="shared" si="239"/>
        <v>-2.0685710181158945E-2</v>
      </c>
      <c r="G6302" s="17">
        <f t="shared" si="240"/>
        <v>-1.6629789809695532E-2</v>
      </c>
      <c r="H6302">
        <f t="shared" si="237"/>
        <v>1.9518388370593856E-4</v>
      </c>
      <c r="I6302">
        <f t="shared" si="238"/>
        <v>1.3970822585157201E-2</v>
      </c>
      <c r="J6302" s="19">
        <f>AVERAGE(D6058:D6301)-I6302*_xlfn.NORM.S.INV(0.95)</f>
        <v>-2.1293653106805248E-2</v>
      </c>
      <c r="K6302" s="26">
        <f t="shared" si="241"/>
        <v>0</v>
      </c>
      <c r="L6302" s="4">
        <f>0.94*L6301+(1-0.94)*D6301^2</f>
        <v>1.9518388370593856E-4</v>
      </c>
      <c r="M6302" s="4">
        <f t="shared" si="242"/>
        <v>1.3970822585157201E-2</v>
      </c>
      <c r="N6302" s="4">
        <f>D6302/M6302</f>
        <v>-1.3744400745984564</v>
      </c>
      <c r="O6302" s="18">
        <f>AVERAGE(D6058:D6301)-M6302*_xlfn.PERCENTILE.EXC(N6058:N6301,0.95)</f>
        <v>-2.0592029740024994E-2</v>
      </c>
      <c r="P6302" s="4">
        <f>LN(C6302/C6301)</f>
        <v>-1.219653098544634E-2</v>
      </c>
      <c r="Q6302">
        <f>$Y$3*D6302+$Y$4*P6302</f>
        <v>-1.3665764879174801E-2</v>
      </c>
    </row>
    <row r="6303" spans="1:17" x14ac:dyDescent="0.25">
      <c r="A6303" s="5">
        <v>42006</v>
      </c>
      <c r="B6303">
        <v>24.435268000000001</v>
      </c>
      <c r="C6303">
        <v>40.378070999999998</v>
      </c>
      <c r="D6303" s="10">
        <f t="shared" si="243"/>
        <v>-9.5579593634529895E-3</v>
      </c>
      <c r="E6303" s="6">
        <f t="shared" si="236"/>
        <v>1.3633402577141652E-2</v>
      </c>
      <c r="F6303" s="17">
        <f t="shared" si="239"/>
        <v>-2.0889989614514923E-2</v>
      </c>
      <c r="G6303" s="17">
        <f t="shared" si="240"/>
        <v>-1.7025354516625048E-2</v>
      </c>
      <c r="H6303">
        <f t="shared" si="237"/>
        <v>2.055959935746905E-4</v>
      </c>
      <c r="I6303">
        <f t="shared" si="238"/>
        <v>1.4338618956325275E-2</v>
      </c>
      <c r="J6303" s="19">
        <f>AVERAGE(D6059:D6302)-I6303*_xlfn.NORM.S.INV(0.95)</f>
        <v>-2.1998721471033104E-2</v>
      </c>
      <c r="K6303" s="26">
        <f t="shared" si="241"/>
        <v>0</v>
      </c>
      <c r="L6303" s="4">
        <f>0.94*L6302+(1-0.94)*D6302^2</f>
        <v>2.055959935746905E-4</v>
      </c>
      <c r="M6303" s="4">
        <f t="shared" si="242"/>
        <v>1.4338618956325275E-2</v>
      </c>
      <c r="N6303" s="4">
        <f>D6303/M6303</f>
        <v>-0.66658856006746969</v>
      </c>
      <c r="O6303" s="18">
        <f>AVERAGE(D6059:D6302)-M6303*_xlfn.PERCENTILE.EXC(N6059:N6302,0.95)</f>
        <v>-2.1278627142600055E-2</v>
      </c>
      <c r="P6303" s="4">
        <f>LN(C6303/C6302)</f>
        <v>6.6516370236298751E-3</v>
      </c>
      <c r="Q6303">
        <f>$Y$3*D6303+$Y$4*P6303</f>
        <v>3.2520802332008337E-3</v>
      </c>
    </row>
    <row r="6304" spans="1:17" x14ac:dyDescent="0.25">
      <c r="A6304" s="5">
        <v>42009</v>
      </c>
      <c r="B6304">
        <v>23.746887000000001</v>
      </c>
      <c r="C6304">
        <v>40.006756000000003</v>
      </c>
      <c r="D6304" s="10">
        <f t="shared" si="243"/>
        <v>-2.85760503303891E-2</v>
      </c>
      <c r="E6304" s="6">
        <f t="shared" si="236"/>
        <v>1.3716406566741449E-2</v>
      </c>
      <c r="F6304" s="17">
        <f t="shared" si="239"/>
        <v>-2.0958663612211749E-2</v>
      </c>
      <c r="G6304" s="17">
        <f t="shared" si="240"/>
        <v>-1.7025354516625048E-2</v>
      </c>
      <c r="H6304">
        <f t="shared" si="237"/>
        <v>1.987415091918142E-4</v>
      </c>
      <c r="I6304">
        <f t="shared" si="238"/>
        <v>1.4097571038722032E-2</v>
      </c>
      <c r="J6304" s="19">
        <f>AVERAGE(D6060:D6303)-I6304*_xlfn.NORM.S.INV(0.95)</f>
        <v>-2.1722152789758722E-2</v>
      </c>
      <c r="K6304" s="26">
        <f t="shared" si="241"/>
        <v>1</v>
      </c>
      <c r="L6304" s="4">
        <f>0.94*L6303+(1-0.94)*D6303^2</f>
        <v>1.987415091918142E-4</v>
      </c>
      <c r="M6304" s="4">
        <f t="shared" si="242"/>
        <v>1.4097571038722032E-2</v>
      </c>
      <c r="N6304" s="4">
        <f>D6304/M6304</f>
        <v>-2.0270194242610153</v>
      </c>
      <c r="O6304" s="18">
        <f>AVERAGE(D6060:D6303)-M6304*_xlfn.PERCENTILE.EXC(N6060:N6303,0.95)</f>
        <v>-2.021794020369241E-2</v>
      </c>
      <c r="P6304" s="4">
        <f>LN(C6304/C6303)</f>
        <v>-9.238500717826878E-3</v>
      </c>
      <c r="Q6304">
        <f>$Y$3*D6304+$Y$4*P6304</f>
        <v>-1.3294067341807141E-2</v>
      </c>
    </row>
    <row r="6305" spans="1:17" x14ac:dyDescent="0.25">
      <c r="A6305" s="5">
        <v>42010</v>
      </c>
      <c r="B6305">
        <v>23.749130000000001</v>
      </c>
      <c r="C6305">
        <v>39.419562999999997</v>
      </c>
      <c r="D6305" s="10">
        <f t="shared" si="243"/>
        <v>9.445002521655655E-5</v>
      </c>
      <c r="E6305" s="6">
        <f t="shared" si="236"/>
        <v>1.3709554203936847E-2</v>
      </c>
      <c r="F6305" s="17">
        <f t="shared" si="239"/>
        <v>-2.1293776728500552E-2</v>
      </c>
      <c r="G6305" s="17">
        <f t="shared" si="240"/>
        <v>-1.7763179422258475E-2</v>
      </c>
      <c r="H6305">
        <f t="shared" si="237"/>
        <v>2.3581245778940123E-4</v>
      </c>
      <c r="I6305">
        <f t="shared" si="238"/>
        <v>1.5356186303552104E-2</v>
      </c>
      <c r="J6305" s="19">
        <f>AVERAGE(D6061:D6304)-I6305*_xlfn.NORM.S.INV(0.95)</f>
        <v>-2.3990974375995087E-2</v>
      </c>
      <c r="K6305" s="26">
        <f t="shared" si="241"/>
        <v>0</v>
      </c>
      <c r="L6305" s="4">
        <f>0.94*L6304+(1-0.94)*D6304^2</f>
        <v>2.3581245778940123E-4</v>
      </c>
      <c r="M6305" s="4">
        <f t="shared" si="242"/>
        <v>1.5356186303552104E-2</v>
      </c>
      <c r="N6305" s="4">
        <f>D6305/M6305</f>
        <v>6.1506173049430193E-3</v>
      </c>
      <c r="O6305" s="18">
        <f>AVERAGE(D6061:D6304)-M6305*_xlfn.PERCENTILE.EXC(N6061:N6304,0.95)</f>
        <v>-2.1310354092553448E-2</v>
      </c>
      <c r="P6305" s="4">
        <f>LN(C6305/C6304)</f>
        <v>-1.4786123932087997E-2</v>
      </c>
      <c r="Q6305">
        <f>$Y$3*D6305+$Y$4*P6305</f>
        <v>-1.1665296304180593E-2</v>
      </c>
    </row>
    <row r="6306" spans="1:17" x14ac:dyDescent="0.25">
      <c r="A6306" s="5">
        <v>42011</v>
      </c>
      <c r="B6306">
        <v>24.082135999999998</v>
      </c>
      <c r="C6306">
        <v>39.920403</v>
      </c>
      <c r="D6306" s="10">
        <f t="shared" si="243"/>
        <v>1.3924422594811482E-2</v>
      </c>
      <c r="E6306" s="6">
        <f t="shared" si="236"/>
        <v>1.3630458356413853E-2</v>
      </c>
      <c r="F6306" s="17">
        <f t="shared" si="239"/>
        <v>-2.1259187368957037E-2</v>
      </c>
      <c r="G6306" s="17">
        <f t="shared" si="240"/>
        <v>-1.7763179422258475E-2</v>
      </c>
      <c r="H6306">
        <f t="shared" si="237"/>
        <v>2.2166424557047294E-4</v>
      </c>
      <c r="I6306">
        <f t="shared" si="238"/>
        <v>1.4888392981462873E-2</v>
      </c>
      <c r="J6306" s="19">
        <f>AVERAGE(D6062:D6305)-I6306*_xlfn.NORM.S.INV(0.95)</f>
        <v>-2.3198204607761761E-2</v>
      </c>
      <c r="K6306" s="26">
        <f t="shared" si="241"/>
        <v>0</v>
      </c>
      <c r="L6306" s="4">
        <f>0.94*L6305+(1-0.94)*D6305^2</f>
        <v>2.2166424557047294E-4</v>
      </c>
      <c r="M6306" s="4">
        <f t="shared" si="242"/>
        <v>1.4888392981462873E-2</v>
      </c>
      <c r="N6306" s="4">
        <f>D6306/M6306</f>
        <v>0.93525356377604996</v>
      </c>
      <c r="O6306" s="18">
        <f>AVERAGE(D6062:D6305)-M6306*_xlfn.PERCENTILE.EXC(N6062:N6305,0.95)</f>
        <v>-2.0599243679244782E-2</v>
      </c>
      <c r="P6306" s="4">
        <f>LN(C6306/C6305)</f>
        <v>1.262533066283875E-2</v>
      </c>
      <c r="Q6306">
        <f>$Y$3*D6306+$Y$4*P6306</f>
        <v>1.2897782653207169E-2</v>
      </c>
    </row>
    <row r="6307" spans="1:17" x14ac:dyDescent="0.25">
      <c r="A6307" s="5">
        <v>42012</v>
      </c>
      <c r="B6307">
        <v>25.007435000000001</v>
      </c>
      <c r="C6307">
        <v>41.094791000000001</v>
      </c>
      <c r="D6307" s="10">
        <f t="shared" si="243"/>
        <v>3.7702859828025126E-2</v>
      </c>
      <c r="E6307" s="6">
        <f t="shared" si="236"/>
        <v>1.3797390858975932E-2</v>
      </c>
      <c r="F6307" s="17">
        <f t="shared" si="239"/>
        <v>-2.0970351450380689E-2</v>
      </c>
      <c r="G6307" s="17">
        <f t="shared" si="240"/>
        <v>-1.7025354516625048E-2</v>
      </c>
      <c r="H6307">
        <f t="shared" si="237"/>
        <v>2.1999776351217835E-4</v>
      </c>
      <c r="I6307">
        <f t="shared" si="238"/>
        <v>1.4832321582010631E-2</v>
      </c>
      <c r="J6307" s="19">
        <f>AVERAGE(D6063:D6306)-I6307*_xlfn.NORM.S.INV(0.95)</f>
        <v>-2.2947240536103142E-2</v>
      </c>
      <c r="K6307" s="26">
        <f t="shared" si="241"/>
        <v>0</v>
      </c>
      <c r="L6307" s="4">
        <f>0.94*L6306+(1-0.94)*D6306^2</f>
        <v>2.1999776351217835E-4</v>
      </c>
      <c r="M6307" s="4">
        <f t="shared" si="242"/>
        <v>1.4832321582010631E-2</v>
      </c>
      <c r="N6307" s="4">
        <f>D6307/M6307</f>
        <v>2.5419392115764943</v>
      </c>
      <c r="O6307" s="18">
        <f>AVERAGE(D6063:D6306)-M6307*_xlfn.PERCENTILE.EXC(N6063:N6306,0.95)</f>
        <v>-2.0358067593204562E-2</v>
      </c>
      <c r="P6307" s="4">
        <f>LN(C6307/C6306)</f>
        <v>2.8993827227984451E-2</v>
      </c>
      <c r="Q6307">
        <f>$Y$3*D6307+$Y$4*P6307</f>
        <v>3.0820328653839154E-2</v>
      </c>
    </row>
    <row r="6308" spans="1:17" x14ac:dyDescent="0.25">
      <c r="A6308" s="5">
        <v>42013</v>
      </c>
      <c r="B6308">
        <v>25.034248000000002</v>
      </c>
      <c r="C6308">
        <v>40.749378</v>
      </c>
      <c r="D6308" s="10">
        <f t="shared" si="243"/>
        <v>1.0716267302987306E-3</v>
      </c>
      <c r="E6308" s="6">
        <f t="shared" si="236"/>
        <v>1.3796173736783029E-2</v>
      </c>
      <c r="F6308" s="17">
        <f t="shared" si="239"/>
        <v>-2.1153593985073098E-2</v>
      </c>
      <c r="G6308" s="17">
        <f t="shared" si="240"/>
        <v>-1.7025354516625048E-2</v>
      </c>
      <c r="H6308">
        <f t="shared" si="237"/>
        <v>2.9208823605415037E-4</v>
      </c>
      <c r="I6308">
        <f t="shared" si="238"/>
        <v>1.7090589107873092E-2</v>
      </c>
      <c r="J6308" s="19">
        <f>AVERAGE(D6064:D6307)-I6308*_xlfn.NORM.S.INV(0.95)</f>
        <v>-2.6570423069041827E-2</v>
      </c>
      <c r="K6308" s="26">
        <f t="shared" si="241"/>
        <v>0</v>
      </c>
      <c r="L6308" s="4">
        <f>0.94*L6307+(1-0.94)*D6307^2</f>
        <v>2.9208823605415037E-4</v>
      </c>
      <c r="M6308" s="4">
        <f t="shared" si="242"/>
        <v>1.7090589107873092E-2</v>
      </c>
      <c r="N6308" s="4">
        <f>D6308/M6308</f>
        <v>6.2702737953314089E-2</v>
      </c>
      <c r="O6308" s="18">
        <f>AVERAGE(D6064:D6307)-M6308*_xlfn.PERCENTILE.EXC(N6064:N6307,0.95)</f>
        <v>-2.5573038024060822E-2</v>
      </c>
      <c r="P6308" s="4">
        <f>LN(C6308/C6307)</f>
        <v>-8.4407980439745595E-3</v>
      </c>
      <c r="Q6308">
        <f>$Y$3*D6308+$Y$4*P6308</f>
        <v>-6.44580523461653E-3</v>
      </c>
    </row>
    <row r="6309" spans="1:17" x14ac:dyDescent="0.25">
      <c r="A6309" s="5">
        <v>42016</v>
      </c>
      <c r="B6309">
        <v>24.417390999999999</v>
      </c>
      <c r="C6309">
        <v>40.239910000000002</v>
      </c>
      <c r="D6309" s="10">
        <f t="shared" si="243"/>
        <v>-2.4949183065821511E-2</v>
      </c>
      <c r="E6309" s="6">
        <f t="shared" si="236"/>
        <v>1.3892202239736555E-2</v>
      </c>
      <c r="F6309" s="17">
        <f t="shared" si="239"/>
        <v>-2.1165372102349873E-2</v>
      </c>
      <c r="G6309" s="17">
        <f t="shared" si="240"/>
        <v>-1.7025354516625048E-2</v>
      </c>
      <c r="H6309">
        <f t="shared" si="237"/>
        <v>2.746318449218468E-4</v>
      </c>
      <c r="I6309">
        <f t="shared" si="238"/>
        <v>1.6572019940907831E-2</v>
      </c>
      <c r="J6309" s="19">
        <f>AVERAGE(D6065:D6308)-I6309*_xlfn.NORM.S.INV(0.95)</f>
        <v>-2.573123279906403E-2</v>
      </c>
      <c r="K6309" s="26">
        <f t="shared" si="241"/>
        <v>0</v>
      </c>
      <c r="L6309" s="4">
        <f>0.94*L6308+(1-0.94)*D6308^2</f>
        <v>2.746318449218468E-4</v>
      </c>
      <c r="M6309" s="4">
        <f t="shared" si="242"/>
        <v>1.6572019940907831E-2</v>
      </c>
      <c r="N6309" s="4">
        <f>D6309/M6309</f>
        <v>-1.5055004251011521</v>
      </c>
      <c r="O6309" s="18">
        <f>AVERAGE(D6065:D6308)-M6309*_xlfn.PERCENTILE.EXC(N6065:N6308,0.95)</f>
        <v>-2.4764110791164709E-2</v>
      </c>
      <c r="P6309" s="4">
        <f>LN(C6309/C6308)</f>
        <v>-1.258128655823192E-2</v>
      </c>
      <c r="Q6309">
        <f>$Y$3*D6309+$Y$4*P6309</f>
        <v>-1.5175143033844414E-2</v>
      </c>
    </row>
    <row r="6310" spans="1:17" x14ac:dyDescent="0.25">
      <c r="A6310" s="5">
        <v>42017</v>
      </c>
      <c r="B6310">
        <v>24.63419</v>
      </c>
      <c r="C6310">
        <v>40.032665000000001</v>
      </c>
      <c r="D6310" s="10">
        <f t="shared" si="243"/>
        <v>8.8396910885905344E-3</v>
      </c>
      <c r="E6310" s="6">
        <f t="shared" si="236"/>
        <v>1.3842402752730415E-2</v>
      </c>
      <c r="F6310" s="17">
        <f t="shared" si="239"/>
        <v>-2.146013257436051E-2</v>
      </c>
      <c r="G6310" s="17">
        <f t="shared" si="240"/>
        <v>-1.7763179422258475E-2</v>
      </c>
      <c r="H6310">
        <f t="shared" si="237"/>
        <v>2.9550163836564852E-4</v>
      </c>
      <c r="I6310">
        <f t="shared" si="238"/>
        <v>1.7190161091905118E-2</v>
      </c>
      <c r="J6310" s="19">
        <f>AVERAGE(D6066:D6309)-I6310*_xlfn.NORM.S.INV(0.95)</f>
        <v>-2.6884792153886682E-2</v>
      </c>
      <c r="K6310" s="26">
        <f t="shared" si="241"/>
        <v>0</v>
      </c>
      <c r="L6310" s="4">
        <f>0.94*L6309+(1-0.94)*D6309^2</f>
        <v>2.9550163836564852E-4</v>
      </c>
      <c r="M6310" s="4">
        <f t="shared" si="242"/>
        <v>1.7190161091905118E-2</v>
      </c>
      <c r="N6310" s="4">
        <f>D6310/M6310</f>
        <v>0.51422968297563909</v>
      </c>
      <c r="O6310" s="18">
        <f>AVERAGE(D6066:D6309)-M6310*_xlfn.PERCENTILE.EXC(N6066:N6309,0.95)</f>
        <v>-2.5881596214550558E-2</v>
      </c>
      <c r="P6310" s="4">
        <f>LN(C6310/C6309)</f>
        <v>-5.1635433513065139E-3</v>
      </c>
      <c r="Q6310">
        <f>$Y$3*D6310+$Y$4*P6310</f>
        <v>-2.2267157097461592E-3</v>
      </c>
    </row>
    <row r="6311" spans="1:17" x14ac:dyDescent="0.25">
      <c r="A6311" s="5">
        <v>42018</v>
      </c>
      <c r="B6311">
        <v>24.540310000000002</v>
      </c>
      <c r="C6311">
        <v>39.687247999999997</v>
      </c>
      <c r="D6311" s="10">
        <f t="shared" si="243"/>
        <v>-3.8182437668398805E-3</v>
      </c>
      <c r="E6311" s="6">
        <f t="shared" si="236"/>
        <v>1.3840101924373606E-2</v>
      </c>
      <c r="F6311" s="17">
        <f t="shared" si="239"/>
        <v>-2.1266809448308891E-2</v>
      </c>
      <c r="G6311" s="17">
        <f t="shared" si="240"/>
        <v>-1.7025354516625048E-2</v>
      </c>
      <c r="H6311">
        <f t="shared" si="237"/>
        <v>2.8245994837621202E-4</v>
      </c>
      <c r="I6311">
        <f t="shared" si="238"/>
        <v>1.680654480778878E-2</v>
      </c>
      <c r="J6311" s="19">
        <f>AVERAGE(D6067:D6310)-I6311*_xlfn.NORM.S.INV(0.95)</f>
        <v>-2.6142389258371035E-2</v>
      </c>
      <c r="K6311" s="26">
        <f t="shared" si="241"/>
        <v>0</v>
      </c>
      <c r="L6311" s="4">
        <f>0.94*L6310+(1-0.94)*D6310^2</f>
        <v>2.8245994837621202E-4</v>
      </c>
      <c r="M6311" s="4">
        <f t="shared" si="242"/>
        <v>1.680654480778878E-2</v>
      </c>
      <c r="N6311" s="4">
        <f>D6311/M6311</f>
        <v>-0.22718790866938718</v>
      </c>
      <c r="O6311" s="18">
        <f>AVERAGE(D6067:D6310)-M6311*_xlfn.PERCENTILE.EXC(N6067:N6310,0.95)</f>
        <v>-2.5161580677503001E-2</v>
      </c>
      <c r="P6311" s="4">
        <f>LN(C6311/C6310)</f>
        <v>-8.6658188307070002E-3</v>
      </c>
      <c r="Q6311">
        <f>$Y$3*D6311+$Y$4*P6311</f>
        <v>-7.6491613932265536E-3</v>
      </c>
    </row>
    <row r="6312" spans="1:17" x14ac:dyDescent="0.25">
      <c r="A6312" s="5">
        <v>42019</v>
      </c>
      <c r="B6312">
        <v>23.874285</v>
      </c>
      <c r="C6312">
        <v>39.272770000000001</v>
      </c>
      <c r="D6312" s="10">
        <f t="shared" si="243"/>
        <v>-2.7515133365439398E-2</v>
      </c>
      <c r="E6312" s="6">
        <f t="shared" si="236"/>
        <v>1.2864473794051909E-2</v>
      </c>
      <c r="F6312" s="17">
        <f t="shared" si="239"/>
        <v>-2.1311786284490614E-2</v>
      </c>
      <c r="G6312" s="17">
        <f t="shared" si="240"/>
        <v>-1.7025354516625048E-2</v>
      </c>
      <c r="H6312">
        <f t="shared" si="237"/>
        <v>2.6638709060141996E-4</v>
      </c>
      <c r="I6312">
        <f t="shared" si="238"/>
        <v>1.6321369139916539E-2</v>
      </c>
      <c r="J6312" s="19">
        <f>AVERAGE(D6068:D6311)-I6312*_xlfn.NORM.S.INV(0.95)</f>
        <v>-2.5393107663412188E-2</v>
      </c>
      <c r="K6312" s="26">
        <f t="shared" si="241"/>
        <v>1</v>
      </c>
      <c r="L6312" s="4">
        <f>0.94*L6311+(1-0.94)*D6311^2</f>
        <v>2.6638709060141996E-4</v>
      </c>
      <c r="M6312" s="4">
        <f t="shared" si="242"/>
        <v>1.6321369139916539E-2</v>
      </c>
      <c r="N6312" s="4">
        <f>D6312/M6312</f>
        <v>-1.6858348787753783</v>
      </c>
      <c r="O6312" s="18">
        <f>AVERAGE(D6068:D6311)-M6312*_xlfn.PERCENTILE.EXC(N6068:N6311,0.95)</f>
        <v>-2.444061331748773E-2</v>
      </c>
      <c r="P6312" s="4">
        <f>LN(C6312/C6311)</f>
        <v>-1.0498523618341367E-2</v>
      </c>
      <c r="Q6312">
        <f>$Y$3*D6312+$Y$4*P6312</f>
        <v>-1.4067331245280607E-2</v>
      </c>
    </row>
    <row r="6313" spans="1:17" x14ac:dyDescent="0.25">
      <c r="A6313" s="5">
        <v>42020</v>
      </c>
      <c r="B6313">
        <v>23.688776000000001</v>
      </c>
      <c r="C6313">
        <v>39.929043</v>
      </c>
      <c r="D6313" s="10">
        <f t="shared" si="243"/>
        <v>-7.8005888086840613E-3</v>
      </c>
      <c r="E6313" s="6">
        <f t="shared" si="236"/>
        <v>1.2851447931421902E-2</v>
      </c>
      <c r="F6313" s="17">
        <f t="shared" si="239"/>
        <v>-1.9478384140104086E-2</v>
      </c>
      <c r="G6313" s="17">
        <f t="shared" si="240"/>
        <v>-1.7025354516625048E-2</v>
      </c>
      <c r="H6313">
        <f t="shared" si="237"/>
        <v>2.9582881901240975E-4</v>
      </c>
      <c r="I6313">
        <f t="shared" si="238"/>
        <v>1.7199674968219888E-2</v>
      </c>
      <c r="J6313" s="19">
        <f>AVERAGE(D6069:D6312)-I6313*_xlfn.NORM.S.INV(0.95)</f>
        <v>-2.6609155514998564E-2</v>
      </c>
      <c r="K6313" s="26">
        <f t="shared" si="241"/>
        <v>0</v>
      </c>
      <c r="L6313" s="4">
        <f>0.94*L6312+(1-0.94)*D6312^2</f>
        <v>2.9582881901240975E-4</v>
      </c>
      <c r="M6313" s="4">
        <f t="shared" si="242"/>
        <v>1.7199674968219888E-2</v>
      </c>
      <c r="N6313" s="4">
        <f>D6313/M6313</f>
        <v>-0.45353117562380296</v>
      </c>
      <c r="O6313" s="18">
        <f>AVERAGE(D6069:D6312)-M6313*_xlfn.PERCENTILE.EXC(N6069:N6312,0.95)</f>
        <v>-2.5605404357940204E-2</v>
      </c>
      <c r="P6313" s="4">
        <f>LN(C6313/C6312)</f>
        <v>1.657255043765845E-2</v>
      </c>
      <c r="Q6313">
        <f>$Y$3*D6313+$Y$4*P6313</f>
        <v>1.146089502993934E-2</v>
      </c>
    </row>
    <row r="6314" spans="1:17" x14ac:dyDescent="0.25">
      <c r="A6314" s="5">
        <v>42024</v>
      </c>
      <c r="B6314">
        <v>24.298935</v>
      </c>
      <c r="C6314">
        <v>40.058574999999998</v>
      </c>
      <c r="D6314" s="10">
        <f t="shared" si="243"/>
        <v>2.5431172759879755E-2</v>
      </c>
      <c r="E6314" s="6">
        <f t="shared" si="236"/>
        <v>1.293838087929392E-2</v>
      </c>
      <c r="F6314" s="17">
        <f t="shared" si="239"/>
        <v>-1.9442134524011053E-2</v>
      </c>
      <c r="G6314" s="17">
        <f t="shared" si="240"/>
        <v>-1.7025354516625048E-2</v>
      </c>
      <c r="H6314">
        <f t="shared" si="237"/>
        <v>2.8173004101739516E-4</v>
      </c>
      <c r="I6314">
        <f t="shared" si="238"/>
        <v>1.6784815787413192E-2</v>
      </c>
      <c r="J6314" s="19">
        <f>AVERAGE(D6070:D6313)-I6314*_xlfn.NORM.S.INV(0.95)</f>
        <v>-2.5911948908072659E-2</v>
      </c>
      <c r="K6314" s="26">
        <f t="shared" si="241"/>
        <v>0</v>
      </c>
      <c r="L6314" s="4">
        <f>0.94*L6313+(1-0.94)*D6313^2</f>
        <v>2.8173004101739516E-4</v>
      </c>
      <c r="M6314" s="4">
        <f t="shared" si="242"/>
        <v>1.6784815787413192E-2</v>
      </c>
      <c r="N6314" s="4">
        <f>D6314/M6314</f>
        <v>1.5151296911432535</v>
      </c>
      <c r="O6314" s="18">
        <f>AVERAGE(D6070:D6313)-M6314*_xlfn.PERCENTILE.EXC(N6070:N6313,0.95)</f>
        <v>-2.493240840519936E-2</v>
      </c>
      <c r="P6314" s="4">
        <f>LN(C6314/C6313)</f>
        <v>3.2388041166806522E-3</v>
      </c>
      <c r="Q6314">
        <f>$Y$3*D6314+$Y$4*P6314</f>
        <v>7.8930975188786345E-3</v>
      </c>
    </row>
    <row r="6315" spans="1:17" x14ac:dyDescent="0.25">
      <c r="A6315" s="5">
        <v>42025</v>
      </c>
      <c r="B6315">
        <v>24.484438000000001</v>
      </c>
      <c r="C6315">
        <v>39.652714000000003</v>
      </c>
      <c r="D6315" s="10">
        <f t="shared" si="243"/>
        <v>7.6052098370273857E-3</v>
      </c>
      <c r="E6315" s="6">
        <f t="shared" si="236"/>
        <v>1.2943673469705687E-2</v>
      </c>
      <c r="F6315" s="17">
        <f t="shared" si="239"/>
        <v>-1.9472955445763777E-2</v>
      </c>
      <c r="G6315" s="17">
        <f t="shared" si="240"/>
        <v>-1.7025354516625048E-2</v>
      </c>
      <c r="H6315">
        <f t="shared" si="237"/>
        <v>3.0363091143292245E-4</v>
      </c>
      <c r="I6315">
        <f t="shared" si="238"/>
        <v>1.7425008219020228E-2</v>
      </c>
      <c r="J6315" s="19">
        <f>AVERAGE(D6071:D6314)-I6315*_xlfn.NORM.S.INV(0.95)</f>
        <v>-2.6852800698292229E-2</v>
      </c>
      <c r="K6315" s="26">
        <f t="shared" si="241"/>
        <v>0</v>
      </c>
      <c r="L6315" s="4">
        <f>0.94*L6314+(1-0.94)*D6314^2</f>
        <v>3.0363091143292245E-4</v>
      </c>
      <c r="M6315" s="4">
        <f t="shared" si="242"/>
        <v>1.7425008219020228E-2</v>
      </c>
      <c r="N6315" s="4">
        <f>D6315/M6315</f>
        <v>0.43645373026142603</v>
      </c>
      <c r="O6315" s="18">
        <f>AVERAGE(D6071:D6314)-M6315*_xlfn.PERCENTILE.EXC(N6071:N6314,0.95)</f>
        <v>-2.5906126237530556E-2</v>
      </c>
      <c r="P6315" s="4">
        <f>LN(C6315/C6314)</f>
        <v>-1.0183363295992868E-2</v>
      </c>
      <c r="Q6315">
        <f>$Y$3*D6315+$Y$4*P6315</f>
        <v>-6.4526556866046003E-3</v>
      </c>
    </row>
    <row r="6316" spans="1:17" x14ac:dyDescent="0.25">
      <c r="A6316" s="5">
        <v>42026</v>
      </c>
      <c r="B6316">
        <v>25.121411999999999</v>
      </c>
      <c r="C6316">
        <v>40.697566999999999</v>
      </c>
      <c r="D6316" s="10">
        <f t="shared" si="243"/>
        <v>2.5682818148748753E-2</v>
      </c>
      <c r="E6316" s="6">
        <f t="shared" si="236"/>
        <v>1.303304655746083E-2</v>
      </c>
      <c r="F6316" s="17">
        <f t="shared" si="239"/>
        <v>-1.9457210110037475E-2</v>
      </c>
      <c r="G6316" s="17">
        <f t="shared" si="240"/>
        <v>-1.7025354516625048E-2</v>
      </c>
      <c r="H6316">
        <f t="shared" si="237"/>
        <v>2.8888340974686017E-4</v>
      </c>
      <c r="I6316">
        <f t="shared" si="238"/>
        <v>1.6996570528987905E-2</v>
      </c>
      <c r="J6316" s="19">
        <f>AVERAGE(D6072:D6315)-I6316*_xlfn.NORM.S.INV(0.95)</f>
        <v>-2.6123632537658783E-2</v>
      </c>
      <c r="K6316" s="26">
        <f t="shared" si="241"/>
        <v>0</v>
      </c>
      <c r="L6316" s="4">
        <f>0.94*L6315+(1-0.94)*D6315^2</f>
        <v>2.8888340974686017E-4</v>
      </c>
      <c r="M6316" s="4">
        <f t="shared" si="242"/>
        <v>1.6996570528987905E-2</v>
      </c>
      <c r="N6316" s="4">
        <f>D6316/M6316</f>
        <v>1.5110588400728442</v>
      </c>
      <c r="O6316" s="18">
        <f>AVERAGE(D6072:D6315)-M6316*_xlfn.PERCENTILE.EXC(N6072:N6315,0.95)</f>
        <v>-2.5200234451523931E-2</v>
      </c>
      <c r="P6316" s="4">
        <f>LN(C6316/C6315)</f>
        <v>2.6008917125485535E-2</v>
      </c>
      <c r="Q6316">
        <f>$Y$3*D6316+$Y$4*P6316</f>
        <v>2.5940526033921961E-2</v>
      </c>
    </row>
    <row r="6317" spans="1:17" x14ac:dyDescent="0.25">
      <c r="A6317" s="5">
        <v>42027</v>
      </c>
      <c r="B6317">
        <v>25.251042999999999</v>
      </c>
      <c r="C6317">
        <v>40.740749000000001</v>
      </c>
      <c r="D6317" s="10">
        <f t="shared" si="243"/>
        <v>5.1469115876069966E-3</v>
      </c>
      <c r="E6317" s="6">
        <f t="shared" si="236"/>
        <v>1.3010261548013597E-2</v>
      </c>
      <c r="F6317" s="17">
        <f t="shared" si="239"/>
        <v>-1.9506563861074619E-2</v>
      </c>
      <c r="G6317" s="17">
        <f t="shared" si="240"/>
        <v>-1.7025354516625048E-2</v>
      </c>
      <c r="H6317">
        <f t="shared" si="237"/>
        <v>3.1112683404575049E-4</v>
      </c>
      <c r="I6317">
        <f t="shared" si="238"/>
        <v>1.7638787771435724E-2</v>
      </c>
      <c r="J6317" s="19">
        <f>AVERAGE(D6073:D6316)-I6317*_xlfn.NORM.S.INV(0.95)</f>
        <v>-2.7082334001681096E-2</v>
      </c>
      <c r="K6317" s="26">
        <f t="shared" si="241"/>
        <v>0</v>
      </c>
      <c r="L6317" s="4">
        <f>0.94*L6316+(1-0.94)*D6316^2</f>
        <v>3.1112683404575049E-4</v>
      </c>
      <c r="M6317" s="4">
        <f t="shared" si="242"/>
        <v>1.7638787771435724E-2</v>
      </c>
      <c r="N6317" s="4">
        <f>D6317/M6317</f>
        <v>0.29179508559777062</v>
      </c>
      <c r="O6317" s="18">
        <f>AVERAGE(D6073:D6316)-M6317*_xlfn.PERCENTILE.EXC(N6073:N6316,0.95)</f>
        <v>-2.6124045219711595E-2</v>
      </c>
      <c r="P6317" s="4">
        <f>LN(C6317/C6316)</f>
        <v>1.0604837174424378E-3</v>
      </c>
      <c r="Q6317">
        <f>$Y$3*D6317+$Y$4*P6317</f>
        <v>1.9175095978454025E-3</v>
      </c>
    </row>
    <row r="6318" spans="1:17" x14ac:dyDescent="0.25">
      <c r="A6318" s="5">
        <v>42030</v>
      </c>
      <c r="B6318">
        <v>25.277864000000001</v>
      </c>
      <c r="C6318">
        <v>40.593936999999997</v>
      </c>
      <c r="D6318" s="10">
        <f t="shared" si="243"/>
        <v>1.0616102390251364E-3</v>
      </c>
      <c r="E6318" s="6">
        <f t="shared" si="236"/>
        <v>1.3005495363078731E-2</v>
      </c>
      <c r="F6318" s="17">
        <f t="shared" si="239"/>
        <v>-1.9506893869433821E-2</v>
      </c>
      <c r="G6318" s="17">
        <f t="shared" si="240"/>
        <v>-1.7025354516625048E-2</v>
      </c>
      <c r="H6318">
        <f t="shared" si="237"/>
        <v>2.9404866593644405E-4</v>
      </c>
      <c r="I6318">
        <f t="shared" si="238"/>
        <v>1.7147847268285429E-2</v>
      </c>
      <c r="J6318" s="19">
        <f>AVERAGE(D6074:D6317)-I6318*_xlfn.NORM.S.INV(0.95)</f>
        <v>-2.631261674824556E-2</v>
      </c>
      <c r="K6318" s="26">
        <f t="shared" si="241"/>
        <v>0</v>
      </c>
      <c r="L6318" s="4">
        <f>0.94*L6317+(1-0.94)*D6317^2</f>
        <v>2.9404866593644405E-4</v>
      </c>
      <c r="M6318" s="4">
        <f t="shared" si="242"/>
        <v>1.7147847268285429E-2</v>
      </c>
      <c r="N6318" s="4">
        <f>D6318/M6318</f>
        <v>6.1909242741423377E-2</v>
      </c>
      <c r="O6318" s="18">
        <f>AVERAGE(D6074:D6317)-M6318*_xlfn.PERCENTILE.EXC(N6074:N6317,0.95)</f>
        <v>-2.5381000024632883E-2</v>
      </c>
      <c r="P6318" s="4">
        <f>LN(C6318/C6317)</f>
        <v>-3.6100750286453104E-3</v>
      </c>
      <c r="Q6318">
        <f>$Y$3*D6318+$Y$4*P6318</f>
        <v>-2.6303060698628332E-3</v>
      </c>
    </row>
    <row r="6319" spans="1:17" x14ac:dyDescent="0.25">
      <c r="A6319" s="5">
        <v>42031</v>
      </c>
      <c r="B6319">
        <v>24.392803000000001</v>
      </c>
      <c r="C6319">
        <v>36.837645999999999</v>
      </c>
      <c r="D6319" s="10">
        <f t="shared" si="243"/>
        <v>-3.564094226418299E-2</v>
      </c>
      <c r="E6319" s="6">
        <f t="shared" si="236"/>
        <v>1.3221800221033133E-2</v>
      </c>
      <c r="F6319" s="17">
        <f t="shared" si="239"/>
        <v>-1.9525199293074995E-2</v>
      </c>
      <c r="G6319" s="17">
        <f t="shared" si="240"/>
        <v>-1.7025354516625048E-2</v>
      </c>
      <c r="H6319">
        <f t="shared" si="237"/>
        <v>2.7647336695823361E-4</v>
      </c>
      <c r="I6319">
        <f t="shared" si="238"/>
        <v>1.6627488293733169E-2</v>
      </c>
      <c r="J6319" s="19">
        <f>AVERAGE(D6075:D6318)-I6319*_xlfn.NORM.S.INV(0.95)</f>
        <v>-2.5482847501854537E-2</v>
      </c>
      <c r="K6319" s="26">
        <f t="shared" si="241"/>
        <v>1</v>
      </c>
      <c r="L6319" s="4">
        <f>0.94*L6318+(1-0.94)*D6318^2</f>
        <v>2.7647336695823361E-4</v>
      </c>
      <c r="M6319" s="4">
        <f t="shared" si="242"/>
        <v>1.6627488293733169E-2</v>
      </c>
      <c r="N6319" s="4">
        <f>D6319/M6319</f>
        <v>-2.1434952552404392</v>
      </c>
      <c r="O6319" s="18">
        <f>AVERAGE(D6075:D6318)-M6319*_xlfn.PERCENTILE.EXC(N6075:N6318,0.95)</f>
        <v>-2.4579501097856345E-2</v>
      </c>
      <c r="P6319" s="4">
        <f>LN(C6319/C6318)</f>
        <v>-9.7098409072218839E-2</v>
      </c>
      <c r="Q6319">
        <f>$Y$3*D6319+$Y$4*P6319</f>
        <v>-8.4209244923979049E-2</v>
      </c>
    </row>
    <row r="6320" spans="1:17" x14ac:dyDescent="0.25">
      <c r="A6320" s="5">
        <v>42032</v>
      </c>
      <c r="B6320">
        <v>25.771795000000001</v>
      </c>
      <c r="C6320">
        <v>35.568268000000003</v>
      </c>
      <c r="D6320" s="10">
        <f t="shared" si="243"/>
        <v>5.4992547101880764E-2</v>
      </c>
      <c r="E6320" s="6">
        <f t="shared" si="236"/>
        <v>1.3631547231436617E-2</v>
      </c>
      <c r="F6320" s="17">
        <f t="shared" si="239"/>
        <v>-2.0050878610538406E-2</v>
      </c>
      <c r="G6320" s="17">
        <f t="shared" si="240"/>
        <v>-1.7763179422258475E-2</v>
      </c>
      <c r="H6320">
        <f t="shared" si="237"/>
        <v>3.3610157086946915E-4</v>
      </c>
      <c r="I6320">
        <f t="shared" si="238"/>
        <v>1.8333073143078582E-2</v>
      </c>
      <c r="J6320" s="19">
        <f>AVERAGE(D6076:D6319)-I6320*_xlfn.NORM.S.INV(0.95)</f>
        <v>-2.8458174414703705E-2</v>
      </c>
      <c r="K6320" s="26">
        <f t="shared" si="241"/>
        <v>0</v>
      </c>
      <c r="L6320" s="4">
        <f>0.94*L6319+(1-0.94)*D6319^2</f>
        <v>3.3610157086946915E-4</v>
      </c>
      <c r="M6320" s="4">
        <f t="shared" si="242"/>
        <v>1.8333073143078582E-2</v>
      </c>
      <c r="N6320" s="4">
        <f>D6320/M6320</f>
        <v>2.9996360497062926</v>
      </c>
      <c r="O6320" s="18">
        <f>AVERAGE(D6076:D6319)-M6320*_xlfn.PERCENTILE.EXC(N6076:N6319,0.95)</f>
        <v>-2.7462166153836211E-2</v>
      </c>
      <c r="P6320" s="4">
        <f>LN(C6320/C6319)</f>
        <v>-3.5066419352268965E-2</v>
      </c>
      <c r="Q6320">
        <f>$Y$3*D6320+$Y$4*P6320</f>
        <v>-1.617880712324396E-2</v>
      </c>
    </row>
    <row r="6321" spans="1:17" x14ac:dyDescent="0.25">
      <c r="A6321" s="5">
        <v>42033</v>
      </c>
      <c r="B6321">
        <v>26.574169000000001</v>
      </c>
      <c r="C6321">
        <v>36.276363000000003</v>
      </c>
      <c r="D6321" s="10">
        <f t="shared" si="243"/>
        <v>3.06589768728255E-2</v>
      </c>
      <c r="E6321" s="6">
        <f t="shared" si="236"/>
        <v>1.371784121630344E-2</v>
      </c>
      <c r="F6321" s="17">
        <f t="shared" si="239"/>
        <v>-2.0556410839497274E-2</v>
      </c>
      <c r="G6321" s="17">
        <f t="shared" si="240"/>
        <v>-1.7763179422258475E-2</v>
      </c>
      <c r="H6321">
        <f t="shared" si="237"/>
        <v>4.9738629082245558E-4</v>
      </c>
      <c r="I6321">
        <f t="shared" si="238"/>
        <v>2.2302158882548918E-2</v>
      </c>
      <c r="J6321" s="19">
        <f>AVERAGE(D6077:D6320)-I6321*_xlfn.NORM.S.INV(0.95)</f>
        <v>-3.4818297861717029E-2</v>
      </c>
      <c r="K6321" s="26">
        <f t="shared" si="241"/>
        <v>0</v>
      </c>
      <c r="L6321" s="4">
        <f>0.94*L6320+(1-0.94)*D6320^2</f>
        <v>4.9738629082245558E-4</v>
      </c>
      <c r="M6321" s="4">
        <f t="shared" si="242"/>
        <v>2.2302158882548918E-2</v>
      </c>
      <c r="N6321" s="4">
        <f>D6321/M6321</f>
        <v>1.3747089254581384</v>
      </c>
      <c r="O6321" s="18">
        <f>AVERAGE(D6077:D6320)-M6321*_xlfn.PERCENTILE.EXC(N6077:N6320,0.95)</f>
        <v>-3.5220104620886719E-2</v>
      </c>
      <c r="P6321" s="4">
        <f>LN(C6321/C6320)</f>
        <v>1.9712480094947953E-2</v>
      </c>
      <c r="Q6321">
        <f>$Y$3*D6321+$Y$4*P6321</f>
        <v>2.2008233583436895E-2</v>
      </c>
    </row>
    <row r="6322" spans="1:17" x14ac:dyDescent="0.25">
      <c r="A6322" s="5">
        <v>42034</v>
      </c>
      <c r="B6322">
        <v>26.185274</v>
      </c>
      <c r="C6322">
        <v>34.886093000000002</v>
      </c>
      <c r="D6322" s="10">
        <f t="shared" si="243"/>
        <v>-1.4742462065688662E-2</v>
      </c>
      <c r="E6322" s="6">
        <f t="shared" si="236"/>
        <v>1.3740170670859E-2</v>
      </c>
      <c r="F6322" s="17">
        <f t="shared" si="239"/>
        <v>-2.064547242688031E-2</v>
      </c>
      <c r="G6322" s="17">
        <f t="shared" si="240"/>
        <v>-1.7763179422258475E-2</v>
      </c>
      <c r="H6322">
        <f t="shared" si="237"/>
        <v>5.2394148514641522E-4</v>
      </c>
      <c r="I6322">
        <f t="shared" si="238"/>
        <v>2.2889768132211719E-2</v>
      </c>
      <c r="J6322" s="19">
        <f>AVERAGE(D6078:D6321)-I6322*_xlfn.NORM.S.INV(0.95)</f>
        <v>-3.5731949680645872E-2</v>
      </c>
      <c r="K6322" s="26">
        <f t="shared" si="241"/>
        <v>0</v>
      </c>
      <c r="L6322" s="4">
        <f>0.94*L6321+(1-0.94)*D6321^2</f>
        <v>5.2394148514641522E-4</v>
      </c>
      <c r="M6322" s="4">
        <f t="shared" si="242"/>
        <v>2.2889768132211719E-2</v>
      </c>
      <c r="N6322" s="4">
        <f>D6322/M6322</f>
        <v>-0.64406340774340454</v>
      </c>
      <c r="O6322" s="18">
        <f>AVERAGE(D6078:D6321)-M6322*_xlfn.PERCENTILE.EXC(N6078:N6321,0.95)</f>
        <v>-3.6144343099587313E-2</v>
      </c>
      <c r="P6322" s="4">
        <f>LN(C6322/C6321)</f>
        <v>-3.9078103732977432E-2</v>
      </c>
      <c r="Q6322">
        <f>$Y$3*D6322+$Y$4*P6322</f>
        <v>-3.3974312503147315E-2</v>
      </c>
    </row>
    <row r="6323" spans="1:17" x14ac:dyDescent="0.25">
      <c r="A6323" s="5">
        <v>42037</v>
      </c>
      <c r="B6323">
        <v>26.513817</v>
      </c>
      <c r="C6323">
        <v>35.645980999999999</v>
      </c>
      <c r="D6323" s="10">
        <f t="shared" si="243"/>
        <v>1.2468801655994543E-2</v>
      </c>
      <c r="E6323" s="6">
        <f t="shared" si="236"/>
        <v>1.3756499915267036E-2</v>
      </c>
      <c r="F6323" s="17">
        <f t="shared" si="239"/>
        <v>-2.0796268809461171E-2</v>
      </c>
      <c r="G6323" s="17">
        <f t="shared" si="240"/>
        <v>-1.7763179422258475E-2</v>
      </c>
      <c r="H6323">
        <f t="shared" si="237"/>
        <v>5.0554540730312638E-4</v>
      </c>
      <c r="I6323">
        <f t="shared" si="238"/>
        <v>2.248433693269887E-2</v>
      </c>
      <c r="J6323" s="19">
        <f>AVERAGE(D6079:D6322)-I6323*_xlfn.NORM.S.INV(0.95)</f>
        <v>-3.5179142399915174E-2</v>
      </c>
      <c r="K6323" s="26">
        <f t="shared" si="241"/>
        <v>0</v>
      </c>
      <c r="L6323" s="4">
        <f>0.94*L6322+(1-0.94)*D6322^2</f>
        <v>5.0554540730312638E-4</v>
      </c>
      <c r="M6323" s="4">
        <f t="shared" si="242"/>
        <v>2.248433693269887E-2</v>
      </c>
      <c r="N6323" s="4">
        <f>D6323/M6323</f>
        <v>0.55455500837390592</v>
      </c>
      <c r="O6323" s="18">
        <f>AVERAGE(D6079:D6322)-M6323*_xlfn.PERCENTILE.EXC(N6079:N6322,0.95)</f>
        <v>-3.5584231369220128E-2</v>
      </c>
      <c r="P6323" s="4">
        <f>LN(C6323/C6322)</f>
        <v>2.1548137164162231E-2</v>
      </c>
      <c r="Q6323">
        <f>$Y$3*D6323+$Y$4*P6323</f>
        <v>1.9643973979447074E-2</v>
      </c>
    </row>
    <row r="6324" spans="1:17" x14ac:dyDescent="0.25">
      <c r="A6324" s="5">
        <v>42038</v>
      </c>
      <c r="B6324">
        <v>26.518291000000001</v>
      </c>
      <c r="C6324">
        <v>35.922305999999999</v>
      </c>
      <c r="D6324" s="10">
        <f t="shared" si="243"/>
        <v>1.6872797176440633E-4</v>
      </c>
      <c r="E6324" s="6">
        <f t="shared" si="236"/>
        <v>1.3727970547399326E-2</v>
      </c>
      <c r="F6324" s="17">
        <f t="shared" si="239"/>
        <v>-2.0771720086774883E-2</v>
      </c>
      <c r="G6324" s="17">
        <f t="shared" si="240"/>
        <v>-1.7763179422258475E-2</v>
      </c>
      <c r="H6324">
        <f t="shared" si="237"/>
        <v>4.845409437491307E-4</v>
      </c>
      <c r="I6324">
        <f t="shared" si="238"/>
        <v>2.2012290742881139E-2</v>
      </c>
      <c r="J6324" s="19">
        <f>AVERAGE(D6080:D6323)-I6324*_xlfn.NORM.S.INV(0.95)</f>
        <v>-3.4351287572928629E-2</v>
      </c>
      <c r="K6324" s="26">
        <f t="shared" si="241"/>
        <v>0</v>
      </c>
      <c r="L6324" s="4">
        <f>0.94*L6323+(1-0.94)*D6323^2</f>
        <v>4.845409437491307E-4</v>
      </c>
      <c r="M6324" s="4">
        <f t="shared" si="242"/>
        <v>2.2012290742881139E-2</v>
      </c>
      <c r="N6324" s="4">
        <f>D6324/M6324</f>
        <v>7.6651709599544343E-3</v>
      </c>
      <c r="O6324" s="18">
        <f>AVERAGE(D6080:D6323)-M6324*_xlfn.PERCENTILE.EXC(N6080:N6323,0.95)</f>
        <v>-3.4747871923882151E-2</v>
      </c>
      <c r="P6324" s="4">
        <f>LN(C6324/C6323)</f>
        <v>7.7220340092595862E-3</v>
      </c>
      <c r="Q6324">
        <f>$Y$3*D6324+$Y$4*P6324</f>
        <v>6.1379172788505751E-3</v>
      </c>
    </row>
    <row r="6325" spans="1:17" x14ac:dyDescent="0.25">
      <c r="A6325" s="5">
        <v>42039</v>
      </c>
      <c r="B6325">
        <v>26.721672000000002</v>
      </c>
      <c r="C6325">
        <v>36.129555000000003</v>
      </c>
      <c r="D6325" s="10">
        <f t="shared" si="243"/>
        <v>7.640200250447233E-3</v>
      </c>
      <c r="E6325" s="6">
        <f t="shared" ref="E6325:E6388" si="244">_xlfn.STDEV.P(D6082:D6325)</f>
        <v>1.3732022658144166E-2</v>
      </c>
      <c r="F6325" s="17">
        <f t="shared" si="239"/>
        <v>-2.0788669259277599E-2</v>
      </c>
      <c r="G6325" s="17">
        <f t="shared" si="240"/>
        <v>-1.7763179422258475E-2</v>
      </c>
      <c r="H6325">
        <f t="shared" ref="H6325:H6388" si="245">0.94*H6324+(1-0.94)*D6324^2</f>
        <v>4.5547019527189016E-4</v>
      </c>
      <c r="I6325">
        <f t="shared" ref="I6325:I6388" si="246">SQRT(H6325)</f>
        <v>2.1341747708936355E-2</v>
      </c>
      <c r="J6325" s="19">
        <f>AVERAGE(D6081:D6324)-I6325*_xlfn.NORM.S.INV(0.95)</f>
        <v>-3.3312218238232057E-2</v>
      </c>
      <c r="K6325" s="26">
        <f t="shared" si="241"/>
        <v>0</v>
      </c>
      <c r="L6325" s="4">
        <f>0.94*L6324+(1-0.94)*D6324^2</f>
        <v>4.5547019527189016E-4</v>
      </c>
      <c r="M6325" s="4">
        <f t="shared" si="242"/>
        <v>2.1341747708936355E-2</v>
      </c>
      <c r="N6325" s="4">
        <f>D6325/M6325</f>
        <v>0.35799318568685351</v>
      </c>
      <c r="O6325" s="18">
        <f>AVERAGE(D6081:D6324)-M6325*_xlfn.PERCENTILE.EXC(N6081:N6324,0.95)</f>
        <v>-3.3696721753210368E-2</v>
      </c>
      <c r="P6325" s="4">
        <f>LN(C6325/C6324)</f>
        <v>5.752788857678528E-3</v>
      </c>
      <c r="Q6325">
        <f>$Y$3*D6325+$Y$4*P6325</f>
        <v>6.1486261174966104E-3</v>
      </c>
    </row>
    <row r="6326" spans="1:17" x14ac:dyDescent="0.25">
      <c r="A6326" s="5">
        <v>42040</v>
      </c>
      <c r="B6326">
        <v>26.912399000000001</v>
      </c>
      <c r="C6326">
        <v>36.656311000000002</v>
      </c>
      <c r="D6326" s="10">
        <f t="shared" si="243"/>
        <v>7.1121882194929197E-3</v>
      </c>
      <c r="E6326" s="6">
        <f t="shared" si="244"/>
        <v>1.3735677204594393E-2</v>
      </c>
      <c r="F6326" s="17">
        <f t="shared" ref="F6326:F6389" si="247">AVERAGE(D6082:D6325)-E6325*_xlfn.NORM.S.INV(0.95)</f>
        <v>-2.0760709330771732E-2</v>
      </c>
      <c r="G6326" s="17">
        <f t="shared" ref="G6326:G6389" si="248">_xlfn.PERCENTILE.EXC(D6082:D6325,0.05)</f>
        <v>-1.7763179422258475E-2</v>
      </c>
      <c r="H6326">
        <f t="shared" si="245"/>
        <v>4.3164434314759277E-4</v>
      </c>
      <c r="I6326">
        <f t="shared" si="246"/>
        <v>2.0776052155007524E-2</v>
      </c>
      <c r="J6326" s="19">
        <f>AVERAGE(D6082:D6325)-I6326*_xlfn.NORM.S.INV(0.95)</f>
        <v>-3.234710679704058E-2</v>
      </c>
      <c r="K6326" s="26">
        <f t="shared" ref="K6326:K6389" si="249">IF(J6326&lt;=D6326,0,1)</f>
        <v>0</v>
      </c>
      <c r="L6326" s="4">
        <f>0.94*L6325+(1-0.94)*D6325^2</f>
        <v>4.3164434314759277E-4</v>
      </c>
      <c r="M6326" s="4">
        <f t="shared" si="242"/>
        <v>2.0776052155007524E-2</v>
      </c>
      <c r="N6326" s="4">
        <f>D6326/M6326</f>
        <v>0.34232625940817696</v>
      </c>
      <c r="O6326" s="18">
        <f>AVERAGE(D6082:D6325)-M6326*_xlfn.PERCENTILE.EXC(N6082:N6325,0.95)</f>
        <v>-3.2721418460261491E-2</v>
      </c>
      <c r="P6326" s="4">
        <f>LN(C6326/C6325)</f>
        <v>1.4474381512163631E-2</v>
      </c>
      <c r="Q6326">
        <f>$Y$3*D6326+$Y$4*P6326</f>
        <v>1.2930345892591117E-2</v>
      </c>
    </row>
    <row r="6327" spans="1:17" x14ac:dyDescent="0.25">
      <c r="A6327" s="5">
        <v>42041</v>
      </c>
      <c r="B6327">
        <v>26.685780000000001</v>
      </c>
      <c r="C6327">
        <v>36.621772999999997</v>
      </c>
      <c r="D6327" s="10">
        <f t="shared" si="243"/>
        <v>-8.4562705173495713E-3</v>
      </c>
      <c r="E6327" s="6">
        <f t="shared" si="244"/>
        <v>1.3704399902260214E-2</v>
      </c>
      <c r="F6327" s="17">
        <f t="shared" si="247"/>
        <v>-2.075261155237746E-2</v>
      </c>
      <c r="G6327" s="17">
        <f t="shared" si="248"/>
        <v>-1.7763179422258475E-2</v>
      </c>
      <c r="H6327">
        <f t="shared" si="245"/>
        <v>4.0878067583490684E-4</v>
      </c>
      <c r="I6327">
        <f t="shared" si="246"/>
        <v>2.0218325248024548E-2</v>
      </c>
      <c r="J6327" s="19">
        <f>AVERAGE(D6083:D6326)-I6327*_xlfn.NORM.S.INV(0.95)</f>
        <v>-3.1415618698863411E-2</v>
      </c>
      <c r="K6327" s="26">
        <f t="shared" si="249"/>
        <v>0</v>
      </c>
      <c r="L6327" s="4">
        <f>0.94*L6326+(1-0.94)*D6326^2</f>
        <v>4.0878067583490684E-4</v>
      </c>
      <c r="M6327" s="4">
        <f t="shared" si="242"/>
        <v>2.0218325248024548E-2</v>
      </c>
      <c r="N6327" s="4">
        <f>D6327/M6327</f>
        <v>-0.41824782288413331</v>
      </c>
      <c r="O6327" s="18">
        <f>AVERAGE(D6083:D6326)-M6327*_xlfn.PERCENTILE.EXC(N6083:N6326,0.95)</f>
        <v>-3.1779882077423778E-2</v>
      </c>
      <c r="P6327" s="4">
        <f>LN(C6327/C6326)</f>
        <v>-9.426557211168877E-4</v>
      </c>
      <c r="Q6327">
        <f>$Y$3*D6327+$Y$4*P6327</f>
        <v>-2.5184482079400423E-3</v>
      </c>
    </row>
    <row r="6328" spans="1:17" x14ac:dyDescent="0.25">
      <c r="A6328" s="5">
        <v>42044</v>
      </c>
      <c r="B6328">
        <v>26.863035</v>
      </c>
      <c r="C6328">
        <v>36.578606000000001</v>
      </c>
      <c r="D6328" s="10">
        <f t="shared" si="243"/>
        <v>6.620338747251174E-3</v>
      </c>
      <c r="E6328" s="6">
        <f t="shared" si="244"/>
        <v>1.3680240773208395E-2</v>
      </c>
      <c r="F6328" s="17">
        <f t="shared" si="247"/>
        <v>-2.0670602155279813E-2</v>
      </c>
      <c r="G6328" s="17">
        <f t="shared" si="248"/>
        <v>-1.7763179422258475E-2</v>
      </c>
      <c r="H6328">
        <f t="shared" si="245"/>
        <v>3.8854434594856813E-4</v>
      </c>
      <c r="I6328">
        <f t="shared" si="246"/>
        <v>1.9711528249949779E-2</v>
      </c>
      <c r="J6328" s="19">
        <f>AVERAGE(D6084:D6327)-I6328*_xlfn.NORM.S.INV(0.95)</f>
        <v>-3.0551449005539993E-2</v>
      </c>
      <c r="K6328" s="26">
        <f t="shared" si="249"/>
        <v>0</v>
      </c>
      <c r="L6328" s="4">
        <f>0.94*L6327+(1-0.94)*D6327^2</f>
        <v>3.8854434594856813E-4</v>
      </c>
      <c r="M6328" s="4">
        <f t="shared" si="242"/>
        <v>1.9711528249949779E-2</v>
      </c>
      <c r="N6328" s="4">
        <f>D6328/M6328</f>
        <v>0.33586126165879815</v>
      </c>
      <c r="O6328" s="18">
        <f>AVERAGE(D6084:D6327)-M6328*_xlfn.PERCENTILE.EXC(N6084:N6327,0.95)</f>
        <v>-3.09065816779465E-2</v>
      </c>
      <c r="P6328" s="4">
        <f>LN(C6328/C6327)</f>
        <v>-1.1794202596651904E-3</v>
      </c>
      <c r="Q6328">
        <f>$Y$3*D6328+$Y$4*P6328</f>
        <v>4.563838074121676E-4</v>
      </c>
    </row>
    <row r="6329" spans="1:17" x14ac:dyDescent="0.25">
      <c r="A6329" s="5">
        <v>42045</v>
      </c>
      <c r="B6329">
        <v>27.379114000000001</v>
      </c>
      <c r="C6329">
        <v>36.785828000000002</v>
      </c>
      <c r="D6329" s="10">
        <f t="shared" si="243"/>
        <v>1.9029281939898387E-2</v>
      </c>
      <c r="E6329" s="6">
        <f t="shared" si="244"/>
        <v>1.3697615291861533E-2</v>
      </c>
      <c r="F6329" s="17">
        <f t="shared" si="247"/>
        <v>-2.0556016586531344E-2</v>
      </c>
      <c r="G6329" s="17">
        <f t="shared" si="248"/>
        <v>-1.7763179422258475E-2</v>
      </c>
      <c r="H6329">
        <f t="shared" si="245"/>
        <v>3.6786141829935531E-4</v>
      </c>
      <c r="I6329">
        <f t="shared" si="246"/>
        <v>1.9179713717867513E-2</v>
      </c>
      <c r="J6329" s="19">
        <f>AVERAGE(D6085:D6328)-I6329*_xlfn.NORM.S.INV(0.95)</f>
        <v>-2.960184460587538E-2</v>
      </c>
      <c r="K6329" s="26">
        <f t="shared" si="249"/>
        <v>0</v>
      </c>
      <c r="L6329" s="4">
        <f>0.94*L6328+(1-0.94)*D6328^2</f>
        <v>3.6786141829935531E-4</v>
      </c>
      <c r="M6329" s="4">
        <f t="shared" si="242"/>
        <v>1.9179713717867513E-2</v>
      </c>
      <c r="N6329" s="4">
        <f>D6329/M6329</f>
        <v>0.99215672453812565</v>
      </c>
      <c r="O6329" s="18">
        <f>AVERAGE(D6085:D6328)-M6329*_xlfn.PERCENTILE.EXC(N6085:N6328,0.95)</f>
        <v>-2.9947395843823429E-2</v>
      </c>
      <c r="P6329" s="4">
        <f>LN(C6329/C6328)</f>
        <v>5.6491283251314953E-3</v>
      </c>
      <c r="Q6329">
        <f>$Y$3*D6329+$Y$4*P6329</f>
        <v>8.455280371848211E-3</v>
      </c>
    </row>
    <row r="6330" spans="1:17" x14ac:dyDescent="0.25">
      <c r="A6330" s="5">
        <v>42046</v>
      </c>
      <c r="B6330">
        <v>28.020848999999998</v>
      </c>
      <c r="C6330">
        <v>36.595863000000001</v>
      </c>
      <c r="D6330" s="10">
        <f t="shared" si="243"/>
        <v>2.3168380285385638E-2</v>
      </c>
      <c r="E6330" s="6">
        <f t="shared" si="244"/>
        <v>1.3763046623567756E-2</v>
      </c>
      <c r="F6330" s="17">
        <f t="shared" si="247"/>
        <v>-2.0460826408375828E-2</v>
      </c>
      <c r="G6330" s="17">
        <f t="shared" si="248"/>
        <v>-1.7763179422258475E-2</v>
      </c>
      <c r="H6330">
        <f t="shared" si="245"/>
        <v>3.6751654747028256E-4</v>
      </c>
      <c r="I6330">
        <f t="shared" si="246"/>
        <v>1.91707210993818E-2</v>
      </c>
      <c r="J6330" s="19">
        <f>AVERAGE(D6086:D6329)-I6330*_xlfn.NORM.S.INV(0.95)</f>
        <v>-2.94632843465647E-2</v>
      </c>
      <c r="K6330" s="26">
        <f t="shared" si="249"/>
        <v>0</v>
      </c>
      <c r="L6330" s="4">
        <f>0.94*L6329+(1-0.94)*D6329^2</f>
        <v>3.6751654747028256E-4</v>
      </c>
      <c r="M6330" s="4">
        <f t="shared" si="242"/>
        <v>1.91707210993818E-2</v>
      </c>
      <c r="N6330" s="4">
        <f>D6330/M6330</f>
        <v>1.2085294113497249</v>
      </c>
      <c r="O6330" s="18">
        <f>AVERAGE(D6086:D6329)-M6330*_xlfn.PERCENTILE.EXC(N6086:N6329,0.95)</f>
        <v>-2.980867356903661E-2</v>
      </c>
      <c r="P6330" s="4">
        <f>LN(C6330/C6329)</f>
        <v>-5.1774610740871283E-3</v>
      </c>
      <c r="Q6330">
        <f>$Y$3*D6330+$Y$4*P6330</f>
        <v>7.6736908533683954E-4</v>
      </c>
    </row>
    <row r="6331" spans="1:17" x14ac:dyDescent="0.25">
      <c r="A6331" s="5">
        <v>42047</v>
      </c>
      <c r="B6331">
        <v>28.37537</v>
      </c>
      <c r="C6331">
        <v>37.208942</v>
      </c>
      <c r="D6331" s="10">
        <f t="shared" si="243"/>
        <v>1.257267512842959E-2</v>
      </c>
      <c r="E6331" s="6">
        <f t="shared" si="244"/>
        <v>1.3755237309343851E-2</v>
      </c>
      <c r="F6331" s="17">
        <f t="shared" si="247"/>
        <v>-2.0491405823937166E-2</v>
      </c>
      <c r="G6331" s="17">
        <f t="shared" si="248"/>
        <v>-1.7763179422258475E-2</v>
      </c>
      <c r="H6331">
        <f t="shared" si="245"/>
        <v>3.776719853249604E-4</v>
      </c>
      <c r="I6331">
        <f t="shared" si="246"/>
        <v>1.9433784637197162E-2</v>
      </c>
      <c r="J6331" s="19">
        <f>AVERAGE(D6087:D6330)-I6331*_xlfn.NORM.S.INV(0.95)</f>
        <v>-2.981893981314708E-2</v>
      </c>
      <c r="K6331" s="26">
        <f t="shared" si="249"/>
        <v>0</v>
      </c>
      <c r="L6331" s="4">
        <f>0.94*L6330+(1-0.94)*D6330^2</f>
        <v>3.776719853249604E-4</v>
      </c>
      <c r="M6331" s="4">
        <f t="shared" si="242"/>
        <v>1.9433784637197162E-2</v>
      </c>
      <c r="N6331" s="4">
        <f>D6331/M6331</f>
        <v>0.64694939061766221</v>
      </c>
      <c r="O6331" s="18">
        <f>AVERAGE(D6087:D6330)-M6331*_xlfn.PERCENTILE.EXC(N6087:N6330,0.95)</f>
        <v>-3.0169068518829646E-2</v>
      </c>
      <c r="P6331" s="4">
        <f>LN(C6331/C6330)</f>
        <v>1.6613907505673917E-2</v>
      </c>
      <c r="Q6331">
        <f>$Y$3*D6331+$Y$4*P6331</f>
        <v>1.5766360247760045E-2</v>
      </c>
    </row>
    <row r="6332" spans="1:17" x14ac:dyDescent="0.25">
      <c r="A6332" s="5">
        <v>42048</v>
      </c>
      <c r="B6332">
        <v>28.514486000000002</v>
      </c>
      <c r="C6332">
        <v>37.882503999999997</v>
      </c>
      <c r="D6332" s="10">
        <f t="shared" si="243"/>
        <v>4.8907234813496602E-3</v>
      </c>
      <c r="E6332" s="6">
        <f t="shared" si="244"/>
        <v>1.373711612013059E-2</v>
      </c>
      <c r="F6332" s="17">
        <f t="shared" si="247"/>
        <v>-2.0384159756025193E-2</v>
      </c>
      <c r="G6332" s="17">
        <f t="shared" si="248"/>
        <v>-1.7763179422258475E-2</v>
      </c>
      <c r="H6332">
        <f t="shared" si="245"/>
        <v>3.644959957985647E-4</v>
      </c>
      <c r="I6332">
        <f t="shared" si="246"/>
        <v>1.9091778225156626E-2</v>
      </c>
      <c r="J6332" s="19">
        <f>AVERAGE(D6088:D6331)-I6332*_xlfn.NORM.S.INV(0.95)</f>
        <v>-2.9161988436774762E-2</v>
      </c>
      <c r="K6332" s="26">
        <f t="shared" si="249"/>
        <v>0</v>
      </c>
      <c r="L6332" s="4">
        <f>0.94*L6331+(1-0.94)*D6331^2</f>
        <v>3.644959957985647E-4</v>
      </c>
      <c r="M6332" s="4">
        <f t="shared" si="242"/>
        <v>1.9091778225156626E-2</v>
      </c>
      <c r="N6332" s="4">
        <f>D6332/M6332</f>
        <v>0.25616909141052718</v>
      </c>
      <c r="O6332" s="18">
        <f>AVERAGE(D6088:D6331)-M6332*_xlfn.PERCENTILE.EXC(N6088:N6331,0.95)</f>
        <v>-2.9505955385258804E-2</v>
      </c>
      <c r="P6332" s="4">
        <f>LN(C6332/C6331)</f>
        <v>1.7940260880404398E-2</v>
      </c>
      <c r="Q6332">
        <f>$Y$3*D6332+$Y$4*P6332</f>
        <v>1.5203447302969115E-2</v>
      </c>
    </row>
    <row r="6333" spans="1:17" x14ac:dyDescent="0.25">
      <c r="A6333" s="5">
        <v>42052</v>
      </c>
      <c r="B6333">
        <v>28.682770000000001</v>
      </c>
      <c r="C6333">
        <v>37.899890999999997</v>
      </c>
      <c r="D6333" s="10">
        <f t="shared" si="243"/>
        <v>5.8843552067638595E-3</v>
      </c>
      <c r="E6333" s="6">
        <f t="shared" si="244"/>
        <v>1.3693408034858251E-2</v>
      </c>
      <c r="F6333" s="17">
        <f t="shared" si="247"/>
        <v>-2.0297166265699239E-2</v>
      </c>
      <c r="G6333" s="17">
        <f t="shared" si="248"/>
        <v>-1.7763179422258475E-2</v>
      </c>
      <c r="H6333">
        <f t="shared" si="245"/>
        <v>3.4406138662091231E-4</v>
      </c>
      <c r="I6333">
        <f t="shared" si="246"/>
        <v>1.8548891789562854E-2</v>
      </c>
      <c r="J6333" s="19">
        <f>AVERAGE(D6089:D6332)-I6333*_xlfn.NORM.S.INV(0.95)</f>
        <v>-2.821183292764174E-2</v>
      </c>
      <c r="K6333" s="26">
        <f t="shared" si="249"/>
        <v>0</v>
      </c>
      <c r="L6333" s="4">
        <f>0.94*L6332+(1-0.94)*D6332^2</f>
        <v>3.4406138662091231E-4</v>
      </c>
      <c r="M6333" s="4">
        <f t="shared" si="242"/>
        <v>1.8548891789562854E-2</v>
      </c>
      <c r="N6333" s="4">
        <f>D6333/M6333</f>
        <v>0.31723486629400072</v>
      </c>
      <c r="O6333" s="18">
        <f>AVERAGE(D6089:D6332)-M6333*_xlfn.PERCENTILE.EXC(N6089:N6332,0.95)</f>
        <v>-2.8546018964760569E-2</v>
      </c>
      <c r="P6333" s="4">
        <f>LN(C6333/C6332)</f>
        <v>4.5886647697219464E-4</v>
      </c>
      <c r="Q6333">
        <f>$Y$3*D6333+$Y$4*P6333</f>
        <v>1.5967268290940635E-3</v>
      </c>
    </row>
    <row r="6334" spans="1:17" x14ac:dyDescent="0.25">
      <c r="A6334" s="5">
        <v>42053</v>
      </c>
      <c r="B6334">
        <v>28.882474999999999</v>
      </c>
      <c r="C6334">
        <v>37.856422000000002</v>
      </c>
      <c r="D6334" s="10">
        <f t="shared" si="243"/>
        <v>6.9384157463794217E-3</v>
      </c>
      <c r="E6334" s="6">
        <f t="shared" si="244"/>
        <v>1.3692977813457163E-2</v>
      </c>
      <c r="F6334" s="17">
        <f t="shared" si="247"/>
        <v>-2.0282105423233682E-2</v>
      </c>
      <c r="G6334" s="17">
        <f t="shared" si="248"/>
        <v>-1.7763179422258475E-2</v>
      </c>
      <c r="H6334">
        <f t="shared" si="245"/>
        <v>3.2549524159561968E-4</v>
      </c>
      <c r="I6334">
        <f t="shared" si="246"/>
        <v>1.8041486679196358E-2</v>
      </c>
      <c r="J6334" s="19">
        <f>AVERAGE(D6090:D6333)-I6334*_xlfn.NORM.S.INV(0.95)</f>
        <v>-2.7434058351643455E-2</v>
      </c>
      <c r="K6334" s="26">
        <f t="shared" si="249"/>
        <v>0</v>
      </c>
      <c r="L6334" s="4">
        <f>0.94*L6333+(1-0.94)*D6333^2</f>
        <v>3.2549524159561968E-4</v>
      </c>
      <c r="M6334" s="4">
        <f t="shared" si="242"/>
        <v>1.8041486679196358E-2</v>
      </c>
      <c r="N6334" s="4">
        <f>D6334/M6334</f>
        <v>0.38458115285921035</v>
      </c>
      <c r="O6334" s="18">
        <f>AVERAGE(D6090:D6333)-M6334*_xlfn.PERCENTILE.EXC(N6090:N6333,0.95)</f>
        <v>-2.7759102726555671E-2</v>
      </c>
      <c r="P6334" s="4">
        <f>LN(C6334/C6333)</f>
        <v>-1.1476008546158314E-3</v>
      </c>
      <c r="Q6334">
        <f>$Y$3*D6334+$Y$4*P6334</f>
        <v>5.4823857204261081E-4</v>
      </c>
    </row>
    <row r="6335" spans="1:17" x14ac:dyDescent="0.25">
      <c r="A6335" s="5">
        <v>42054</v>
      </c>
      <c r="B6335">
        <v>28.82189</v>
      </c>
      <c r="C6335">
        <v>37.830329999999996</v>
      </c>
      <c r="D6335" s="10">
        <f t="shared" si="243"/>
        <v>-2.0998419187745589E-3</v>
      </c>
      <c r="E6335" s="6">
        <f t="shared" si="244"/>
        <v>1.3695780068168583E-2</v>
      </c>
      <c r="F6335" s="17">
        <f t="shared" si="247"/>
        <v>-2.024184026686807E-2</v>
      </c>
      <c r="G6335" s="17">
        <f t="shared" si="248"/>
        <v>-1.7763179422258475E-2</v>
      </c>
      <c r="H6335">
        <f t="shared" si="245"/>
        <v>3.088540238840588E-4</v>
      </c>
      <c r="I6335">
        <f t="shared" si="246"/>
        <v>1.757424319520072E-2</v>
      </c>
      <c r="J6335" s="19">
        <f>AVERAGE(D6091:D6334)-I6335*_xlfn.NORM.S.INV(0.95)</f>
        <v>-2.6625953707190148E-2</v>
      </c>
      <c r="K6335" s="26">
        <f t="shared" si="249"/>
        <v>0</v>
      </c>
      <c r="L6335" s="4">
        <f>0.94*L6334+(1-0.94)*D6334^2</f>
        <v>3.088540238840588E-4</v>
      </c>
      <c r="M6335" s="4">
        <f t="shared" si="242"/>
        <v>1.757424319520072E-2</v>
      </c>
      <c r="N6335" s="4">
        <f>D6335/M6335</f>
        <v>-0.11948405945287001</v>
      </c>
      <c r="O6335" s="18">
        <f>AVERAGE(D6091:D6334)-M6335*_xlfn.PERCENTILE.EXC(N6091:N6334,0.95)</f>
        <v>-2.694257999168178E-2</v>
      </c>
      <c r="P6335" s="4">
        <f>LN(C6335/C6334)</f>
        <v>-6.8947339776516186E-4</v>
      </c>
      <c r="Q6335">
        <f>$Y$3*D6335+$Y$4*P6335</f>
        <v>-9.8526286519604804E-4</v>
      </c>
    </row>
    <row r="6336" spans="1:17" x14ac:dyDescent="0.25">
      <c r="A6336" s="5">
        <v>42055</v>
      </c>
      <c r="B6336">
        <v>29.057490999999999</v>
      </c>
      <c r="C6336">
        <v>38.143410000000003</v>
      </c>
      <c r="D6336" s="10">
        <f t="shared" si="243"/>
        <v>8.1411479251250734E-3</v>
      </c>
      <c r="E6336" s="6">
        <f t="shared" si="244"/>
        <v>1.3698171573991997E-2</v>
      </c>
      <c r="F6336" s="17">
        <f t="shared" si="247"/>
        <v>-2.0266876258013322E-2</v>
      </c>
      <c r="G6336" s="17">
        <f t="shared" si="248"/>
        <v>-1.7763179422258475E-2</v>
      </c>
      <c r="H6336">
        <f t="shared" si="245"/>
        <v>2.9058734261604581E-4</v>
      </c>
      <c r="I6336">
        <f t="shared" si="246"/>
        <v>1.7046622616109203E-2</v>
      </c>
      <c r="J6336" s="19">
        <f>AVERAGE(D6092:D6335)-I6336*_xlfn.NORM.S.INV(0.95)</f>
        <v>-2.5778521776336761E-2</v>
      </c>
      <c r="K6336" s="26">
        <f t="shared" si="249"/>
        <v>0</v>
      </c>
      <c r="L6336" s="4">
        <f>0.94*L6335+(1-0.94)*D6335^2</f>
        <v>2.9058734261604581E-4</v>
      </c>
      <c r="M6336" s="4">
        <f t="shared" si="242"/>
        <v>1.7046622616109203E-2</v>
      </c>
      <c r="N6336" s="4">
        <f>D6336/M6336</f>
        <v>0.47758128448456527</v>
      </c>
      <c r="O6336" s="18">
        <f>AVERAGE(D6092:D6335)-M6336*_xlfn.PERCENTILE.EXC(N6092:N6335,0.95)</f>
        <v>-2.6085642186707756E-2</v>
      </c>
      <c r="P6336" s="4">
        <f>LN(C6336/C6335)</f>
        <v>8.2418417794983042E-3</v>
      </c>
      <c r="Q6336">
        <f>$Y$3*D6336+$Y$4*P6336</f>
        <v>8.220723765933094E-3</v>
      </c>
    </row>
    <row r="6337" spans="1:17" x14ac:dyDescent="0.25">
      <c r="A6337" s="5">
        <v>42058</v>
      </c>
      <c r="B6337">
        <v>29.842834</v>
      </c>
      <c r="C6337">
        <v>38.395614999999999</v>
      </c>
      <c r="D6337" s="10">
        <f t="shared" si="243"/>
        <v>2.6668428211269152E-2</v>
      </c>
      <c r="E6337" s="6">
        <f t="shared" si="244"/>
        <v>1.3786585140465865E-2</v>
      </c>
      <c r="F6337" s="17">
        <f t="shared" si="247"/>
        <v>-2.026437767681287E-2</v>
      </c>
      <c r="G6337" s="17">
        <f t="shared" si="248"/>
        <v>-1.7763179422258475E-2</v>
      </c>
      <c r="H6337">
        <f t="shared" si="245"/>
        <v>2.7712879943140917E-4</v>
      </c>
      <c r="I6337">
        <f t="shared" si="246"/>
        <v>1.6647185931304102E-2</v>
      </c>
      <c r="J6337" s="19">
        <f>AVERAGE(D6093:D6336)-I6337*_xlfn.NORM.S.INV(0.95)</f>
        <v>-2.5115074638369646E-2</v>
      </c>
      <c r="K6337" s="26">
        <f t="shared" si="249"/>
        <v>0</v>
      </c>
      <c r="L6337" s="4">
        <f>0.94*L6336+(1-0.94)*D6336^2</f>
        <v>2.7712879943140917E-4</v>
      </c>
      <c r="M6337" s="4">
        <f t="shared" si="242"/>
        <v>1.6647185931304102E-2</v>
      </c>
      <c r="N6337" s="4">
        <f>D6337/M6337</f>
        <v>1.6019781554262973</v>
      </c>
      <c r="O6337" s="18">
        <f>AVERAGE(D6093:D6336)-M6337*_xlfn.PERCENTILE.EXC(N6093:N6336,0.95)</f>
        <v>-2.5414998599255181E-2</v>
      </c>
      <c r="P6337" s="4">
        <f>LN(C6337/C6336)</f>
        <v>6.5902567429478726E-3</v>
      </c>
      <c r="Q6337">
        <f>$Y$3*D6337+$Y$4*P6337</f>
        <v>1.0801150248533422E-2</v>
      </c>
    </row>
    <row r="6338" spans="1:17" x14ac:dyDescent="0.25">
      <c r="A6338" s="5">
        <v>42059</v>
      </c>
      <c r="B6338">
        <v>29.656600999999998</v>
      </c>
      <c r="C6338">
        <v>38.343421999999997</v>
      </c>
      <c r="D6338" s="10">
        <f t="shared" si="243"/>
        <v>-6.2600126596414852E-3</v>
      </c>
      <c r="E6338" s="6">
        <f t="shared" si="244"/>
        <v>1.3793312099857329E-2</v>
      </c>
      <c r="F6338" s="17">
        <f t="shared" si="247"/>
        <v>-2.0309142382110703E-2</v>
      </c>
      <c r="G6338" s="17">
        <f t="shared" si="248"/>
        <v>-1.7763179422258475E-2</v>
      </c>
      <c r="H6338">
        <f t="shared" si="245"/>
        <v>3.031733752611016E-4</v>
      </c>
      <c r="I6338">
        <f t="shared" si="246"/>
        <v>1.7411874547592559E-2</v>
      </c>
      <c r="J6338" s="19">
        <f>AVERAGE(D6094:D6337)-I6338*_xlfn.NORM.S.INV(0.95)</f>
        <v>-2.6272212812171795E-2</v>
      </c>
      <c r="K6338" s="26">
        <f t="shared" si="249"/>
        <v>0</v>
      </c>
      <c r="L6338" s="4">
        <f>0.94*L6337+(1-0.94)*D6337^2</f>
        <v>3.031733752611016E-4</v>
      </c>
      <c r="M6338" s="4">
        <f t="shared" ref="M6338:M6401" si="250">SQRT(L6338)</f>
        <v>1.7411874547592559E-2</v>
      </c>
      <c r="N6338" s="4">
        <f>D6338/M6338</f>
        <v>-0.35952548604291557</v>
      </c>
      <c r="O6338" s="18">
        <f>AVERAGE(D6094:D6337)-M6338*_xlfn.PERCENTILE.EXC(N6094:N6337,0.95)</f>
        <v>-2.6585913782552369E-2</v>
      </c>
      <c r="P6338" s="4">
        <f>LN(C6338/C6337)</f>
        <v>-1.3602726874957164E-3</v>
      </c>
      <c r="Q6338">
        <f>$Y$3*D6338+$Y$4*P6338</f>
        <v>-2.3878704077522407E-3</v>
      </c>
    </row>
    <row r="6339" spans="1:17" x14ac:dyDescent="0.25">
      <c r="A6339" s="5">
        <v>42060</v>
      </c>
      <c r="B6339">
        <v>28.898181999999998</v>
      </c>
      <c r="C6339">
        <v>38.256453999999998</v>
      </c>
      <c r="D6339" s="10">
        <f t="shared" si="243"/>
        <v>-2.5906044791308834E-2</v>
      </c>
      <c r="E6339" s="6">
        <f t="shared" si="244"/>
        <v>1.3909798172547406E-2</v>
      </c>
      <c r="F6339" s="17">
        <f t="shared" si="247"/>
        <v>-2.0333448454648774E-2</v>
      </c>
      <c r="G6339" s="17">
        <f t="shared" si="248"/>
        <v>-1.7763179422258475E-2</v>
      </c>
      <c r="H6339">
        <f t="shared" si="245"/>
        <v>2.8733423825536778E-4</v>
      </c>
      <c r="I6339">
        <f t="shared" si="246"/>
        <v>1.6950936205866855E-2</v>
      </c>
      <c r="J6339" s="19">
        <f>AVERAGE(D6095:D6338)-I6339*_xlfn.NORM.S.INV(0.95)</f>
        <v>-2.5527277917967942E-2</v>
      </c>
      <c r="K6339" s="26">
        <f t="shared" si="249"/>
        <v>1</v>
      </c>
      <c r="L6339" s="4">
        <f>0.94*L6338+(1-0.94)*D6338^2</f>
        <v>2.8733423825536778E-4</v>
      </c>
      <c r="M6339" s="4">
        <f t="shared" si="250"/>
        <v>1.6950936205866855E-2</v>
      </c>
      <c r="N6339" s="4">
        <f>D6339/M6339</f>
        <v>-1.5282958107259317</v>
      </c>
      <c r="O6339" s="18">
        <f>AVERAGE(D6095:D6338)-M6339*_xlfn.PERCENTILE.EXC(N6095:N6338,0.95)</f>
        <v>-2.5832674394499232E-2</v>
      </c>
      <c r="P6339" s="4">
        <f>LN(C6339/C6338)</f>
        <v>-2.270709612327101E-3</v>
      </c>
      <c r="Q6339">
        <f>$Y$3*D6339+$Y$4*P6339</f>
        <v>-7.2276290989716253E-3</v>
      </c>
    </row>
    <row r="6340" spans="1:17" x14ac:dyDescent="0.25">
      <c r="A6340" s="5">
        <v>42061</v>
      </c>
      <c r="B6340">
        <v>29.263926999999999</v>
      </c>
      <c r="C6340">
        <v>38.317340999999999</v>
      </c>
      <c r="D6340" s="10">
        <f t="shared" ref="D6340:D6403" si="251">LN(B6340/B6339)</f>
        <v>1.2576910547576696E-2</v>
      </c>
      <c r="E6340" s="6">
        <f t="shared" si="244"/>
        <v>1.3925149119651382E-2</v>
      </c>
      <c r="F6340" s="17">
        <f t="shared" si="247"/>
        <v>-2.0628827830993887E-2</v>
      </c>
      <c r="G6340" s="17">
        <f t="shared" si="248"/>
        <v>-1.889643621750605E-2</v>
      </c>
      <c r="H6340">
        <f t="shared" si="245"/>
        <v>3.1036157336380369E-4</v>
      </c>
      <c r="I6340">
        <f t="shared" si="246"/>
        <v>1.7617081862891019E-2</v>
      </c>
      <c r="J6340" s="19">
        <f>AVERAGE(D6096:D6339)-I6340*_xlfn.NORM.S.INV(0.95)</f>
        <v>-2.6726766855193616E-2</v>
      </c>
      <c r="K6340" s="26">
        <f t="shared" si="249"/>
        <v>0</v>
      </c>
      <c r="L6340" s="4">
        <f>0.94*L6339+(1-0.94)*D6339^2</f>
        <v>3.1036157336380369E-4</v>
      </c>
      <c r="M6340" s="4">
        <f t="shared" si="250"/>
        <v>1.7617081862891019E-2</v>
      </c>
      <c r="N6340" s="4">
        <f>D6340/M6340</f>
        <v>0.71390430296341856</v>
      </c>
      <c r="O6340" s="18">
        <f>AVERAGE(D6096:D6339)-M6340*_xlfn.PERCENTILE.EXC(N6096:N6339,0.95)</f>
        <v>-2.704416494237585E-2</v>
      </c>
      <c r="P6340" s="4">
        <f>LN(C6340/C6339)</f>
        <v>1.590283277247421E-3</v>
      </c>
      <c r="Q6340">
        <f>$Y$3*D6340+$Y$4*P6340</f>
        <v>3.8944531312558794E-3</v>
      </c>
    </row>
    <row r="6341" spans="1:17" x14ac:dyDescent="0.25">
      <c r="A6341" s="5">
        <v>42062</v>
      </c>
      <c r="B6341">
        <v>28.824133</v>
      </c>
      <c r="C6341">
        <v>38.134697000000003</v>
      </c>
      <c r="D6341" s="10">
        <f t="shared" si="251"/>
        <v>-1.5142609467340194E-2</v>
      </c>
      <c r="E6341" s="6">
        <f t="shared" si="244"/>
        <v>1.3961452662645323E-2</v>
      </c>
      <c r="F6341" s="17">
        <f t="shared" si="247"/>
        <v>-2.0606241202339795E-2</v>
      </c>
      <c r="G6341" s="17">
        <f t="shared" si="248"/>
        <v>-1.889643621750605E-2</v>
      </c>
      <c r="H6341">
        <f t="shared" si="245"/>
        <v>3.0123059969728027E-4</v>
      </c>
      <c r="I6341">
        <f t="shared" si="246"/>
        <v>1.7355996073325216E-2</v>
      </c>
      <c r="J6341" s="19">
        <f>AVERAGE(D6097:D6340)-I6341*_xlfn.NORM.S.INV(0.95)</f>
        <v>-2.6249482257605608E-2</v>
      </c>
      <c r="K6341" s="26">
        <f t="shared" si="249"/>
        <v>0</v>
      </c>
      <c r="L6341" s="4">
        <f>0.94*L6340+(1-0.94)*D6340^2</f>
        <v>3.0123059969728027E-4</v>
      </c>
      <c r="M6341" s="4">
        <f t="shared" si="250"/>
        <v>1.7355996073325216E-2</v>
      </c>
      <c r="N6341" s="4">
        <f>D6341/M6341</f>
        <v>-0.87247135821914479</v>
      </c>
      <c r="O6341" s="18">
        <f>AVERAGE(D6097:D6340)-M6341*_xlfn.PERCENTILE.EXC(N6097:N6340,0.95)</f>
        <v>-2.6562176493670864E-2</v>
      </c>
      <c r="P6341" s="4">
        <f>LN(C6341/C6340)</f>
        <v>-4.7780112145815344E-3</v>
      </c>
      <c r="Q6341">
        <f>$Y$3*D6341+$Y$4*P6341</f>
        <v>-6.9517260640340993E-3</v>
      </c>
    </row>
    <row r="6342" spans="1:17" x14ac:dyDescent="0.25">
      <c r="A6342" s="5">
        <v>42065</v>
      </c>
      <c r="B6342">
        <v>28.965494</v>
      </c>
      <c r="C6342">
        <v>38.160789000000001</v>
      </c>
      <c r="D6342" s="10">
        <f t="shared" si="251"/>
        <v>4.8922718240840051E-3</v>
      </c>
      <c r="E6342" s="6">
        <f t="shared" si="244"/>
        <v>1.3962288752552315E-2</v>
      </c>
      <c r="F6342" s="17">
        <f t="shared" si="247"/>
        <v>-2.0767732016252191E-2</v>
      </c>
      <c r="G6342" s="17">
        <f t="shared" si="248"/>
        <v>-1.889643621750605E-2</v>
      </c>
      <c r="H6342">
        <f t="shared" si="245"/>
        <v>2.9691468100426628E-4</v>
      </c>
      <c r="I6342">
        <f t="shared" si="246"/>
        <v>1.7231212406684165E-2</v>
      </c>
      <c r="J6342" s="19">
        <f>AVERAGE(D6098:D6341)-I6342*_xlfn.NORM.S.INV(0.95)</f>
        <v>-2.6146008190494396E-2</v>
      </c>
      <c r="K6342" s="26">
        <f t="shared" si="249"/>
        <v>0</v>
      </c>
      <c r="L6342" s="4">
        <f>0.94*L6341+(1-0.94)*D6341^2</f>
        <v>2.9691468100426628E-4</v>
      </c>
      <c r="M6342" s="4">
        <f t="shared" si="250"/>
        <v>1.7231212406684165E-2</v>
      </c>
      <c r="N6342" s="4">
        <f>D6342/M6342</f>
        <v>0.28391918738035188</v>
      </c>
      <c r="O6342" s="18">
        <f>AVERAGE(D6098:D6341)-M6342*_xlfn.PERCENTILE.EXC(N6098:N6341,0.95)</f>
        <v>-2.6456454262112686E-2</v>
      </c>
      <c r="P6342" s="4">
        <f>LN(C6342/C6341)</f>
        <v>6.8397233925986589E-4</v>
      </c>
      <c r="Q6342">
        <f>$Y$3*D6342+$Y$4*P6342</f>
        <v>1.5665577379434144E-3</v>
      </c>
    </row>
    <row r="6343" spans="1:17" x14ac:dyDescent="0.25">
      <c r="A6343" s="5">
        <v>42066</v>
      </c>
      <c r="B6343">
        <v>29.026081000000001</v>
      </c>
      <c r="C6343">
        <v>37.638992000000002</v>
      </c>
      <c r="D6343" s="10">
        <f t="shared" si="251"/>
        <v>2.0895111761962291E-3</v>
      </c>
      <c r="E6343" s="6">
        <f t="shared" si="244"/>
        <v>1.3935877675598212E-2</v>
      </c>
      <c r="F6343" s="17">
        <f t="shared" si="247"/>
        <v>-2.0753031122848938E-2</v>
      </c>
      <c r="G6343" s="17">
        <f t="shared" si="248"/>
        <v>-1.889643621750605E-2</v>
      </c>
      <c r="H6343">
        <f t="shared" si="245"/>
        <v>2.8053585956005388E-4</v>
      </c>
      <c r="I6343">
        <f t="shared" si="246"/>
        <v>1.6749204744108119E-2</v>
      </c>
      <c r="J6343" s="19">
        <f>AVERAGE(D6099:D6342)-I6343*_xlfn.NORM.S.INV(0.95)</f>
        <v>-2.5337099999568558E-2</v>
      </c>
      <c r="K6343" s="26">
        <f t="shared" si="249"/>
        <v>0</v>
      </c>
      <c r="L6343" s="4">
        <f>0.94*L6342+(1-0.94)*D6342^2</f>
        <v>2.8053585956005388E-4</v>
      </c>
      <c r="M6343" s="4">
        <f t="shared" si="250"/>
        <v>1.6749204744108119E-2</v>
      </c>
      <c r="N6343" s="4">
        <f>D6343/M6343</f>
        <v>0.12475285890401801</v>
      </c>
      <c r="O6343" s="18">
        <f>AVERAGE(D6099:D6342)-M6343*_xlfn.PERCENTILE.EXC(N6099:N6342,0.95)</f>
        <v>-2.5638861982000032E-2</v>
      </c>
      <c r="P6343" s="4">
        <f>LN(C6343/C6342)</f>
        <v>-1.3767988129633311E-2</v>
      </c>
      <c r="Q6343">
        <f>$Y$3*D6343+$Y$4*P6343</f>
        <v>-1.0442274881935465E-2</v>
      </c>
    </row>
    <row r="6344" spans="1:17" x14ac:dyDescent="0.25">
      <c r="A6344" s="5">
        <v>42067</v>
      </c>
      <c r="B6344">
        <v>28.842081</v>
      </c>
      <c r="C6344">
        <v>37.447670000000002</v>
      </c>
      <c r="D6344" s="10">
        <f t="shared" si="251"/>
        <v>-6.3593041054617995E-3</v>
      </c>
      <c r="E6344" s="6">
        <f t="shared" si="244"/>
        <v>1.3919748903373585E-2</v>
      </c>
      <c r="F6344" s="17">
        <f t="shared" si="247"/>
        <v>-2.0655249992553196E-2</v>
      </c>
      <c r="G6344" s="17">
        <f t="shared" si="248"/>
        <v>-1.889643621750605E-2</v>
      </c>
      <c r="H6344">
        <f t="shared" si="245"/>
        <v>2.6396567140377753E-4</v>
      </c>
      <c r="I6344">
        <f t="shared" si="246"/>
        <v>1.6247020385405365E-2</v>
      </c>
      <c r="J6344" s="19">
        <f>AVERAGE(D6100:D6343)-I6344*_xlfn.NORM.S.INV(0.95)</f>
        <v>-2.4456741461181944E-2</v>
      </c>
      <c r="K6344" s="26">
        <f t="shared" si="249"/>
        <v>0</v>
      </c>
      <c r="L6344" s="4">
        <f>0.94*L6343+(1-0.94)*D6343^2</f>
        <v>2.6396567140377753E-4</v>
      </c>
      <c r="M6344" s="4">
        <f t="shared" si="250"/>
        <v>1.6247020385405365E-2</v>
      </c>
      <c r="N6344" s="4">
        <f>D6344/M6344</f>
        <v>-0.39141356104743597</v>
      </c>
      <c r="O6344" s="18">
        <f>AVERAGE(D6100:D6343)-M6344*_xlfn.PERCENTILE.EXC(N6100:N6343,0.95)</f>
        <v>-2.4749455841058941E-2</v>
      </c>
      <c r="P6344" s="4">
        <f>LN(C6344/C6343)</f>
        <v>-5.0960425980033234E-3</v>
      </c>
      <c r="Q6344">
        <f>$Y$3*D6344+$Y$4*P6344</f>
        <v>-5.3609800543850446E-3</v>
      </c>
    </row>
    <row r="6345" spans="1:17" x14ac:dyDescent="0.25">
      <c r="A6345" s="5">
        <v>42068</v>
      </c>
      <c r="B6345">
        <v>28.364156999999999</v>
      </c>
      <c r="C6345">
        <v>37.491154000000002</v>
      </c>
      <c r="D6345" s="10">
        <f t="shared" si="251"/>
        <v>-1.6709195928467816E-2</v>
      </c>
      <c r="E6345" s="6">
        <f t="shared" si="244"/>
        <v>1.3972137037557E-2</v>
      </c>
      <c r="F6345" s="17">
        <f t="shared" si="247"/>
        <v>-2.0608491238360702E-2</v>
      </c>
      <c r="G6345" s="17">
        <f t="shared" si="248"/>
        <v>-1.889643621750605E-2</v>
      </c>
      <c r="H6345">
        <f t="shared" si="245"/>
        <v>2.5055417604189547E-4</v>
      </c>
      <c r="I6345">
        <f t="shared" si="246"/>
        <v>1.5828903185056614E-2</v>
      </c>
      <c r="J6345" s="19">
        <f>AVERAGE(D6101:D6344)-I6345*_xlfn.NORM.S.INV(0.95)</f>
        <v>-2.3748770582996966E-2</v>
      </c>
      <c r="K6345" s="26">
        <f t="shared" si="249"/>
        <v>0</v>
      </c>
      <c r="L6345" s="4">
        <f>0.94*L6344+(1-0.94)*D6344^2</f>
        <v>2.5055417604189547E-4</v>
      </c>
      <c r="M6345" s="4">
        <f t="shared" si="250"/>
        <v>1.5828903185056614E-2</v>
      </c>
      <c r="N6345" s="4">
        <f>D6345/M6345</f>
        <v>-1.0556129968779042</v>
      </c>
      <c r="O6345" s="18">
        <f>AVERAGE(D6101:D6344)-M6345*_xlfn.PERCENTILE.EXC(N6101:N6344,0.95)</f>
        <v>-2.4033951955952523E-2</v>
      </c>
      <c r="P6345" s="4">
        <f>LN(C6345/C6344)</f>
        <v>1.160520076492652E-3</v>
      </c>
      <c r="Q6345">
        <f>$Y$3*D6345+$Y$4*P6345</f>
        <v>-2.5872052176492636E-3</v>
      </c>
    </row>
    <row r="6346" spans="1:17" x14ac:dyDescent="0.25">
      <c r="A6346" s="5">
        <v>42069</v>
      </c>
      <c r="B6346">
        <v>28.406790000000001</v>
      </c>
      <c r="C6346">
        <v>36.838920999999999</v>
      </c>
      <c r="D6346" s="10">
        <f t="shared" si="251"/>
        <v>1.5019304861790916E-3</v>
      </c>
      <c r="E6346" s="6">
        <f t="shared" si="244"/>
        <v>1.3965777119289889E-2</v>
      </c>
      <c r="F6346" s="17">
        <f t="shared" si="247"/>
        <v>-2.0779123676654292E-2</v>
      </c>
      <c r="G6346" s="17">
        <f t="shared" si="248"/>
        <v>-1.889643621750605E-2</v>
      </c>
      <c r="H6346">
        <f t="shared" si="245"/>
        <v>2.5227275919393726E-4</v>
      </c>
      <c r="I6346">
        <f t="shared" si="246"/>
        <v>1.5883096650021911E-2</v>
      </c>
      <c r="J6346" s="19">
        <f>AVERAGE(D6102:D6345)-I6346*_xlfn.NORM.S.INV(0.95)</f>
        <v>-2.3922372526174976E-2</v>
      </c>
      <c r="K6346" s="26">
        <f t="shared" si="249"/>
        <v>0</v>
      </c>
      <c r="L6346" s="4">
        <f>0.94*L6345+(1-0.94)*D6345^2</f>
        <v>2.5227275919393726E-4</v>
      </c>
      <c r="M6346" s="4">
        <f t="shared" si="250"/>
        <v>1.5883096650021911E-2</v>
      </c>
      <c r="N6346" s="4">
        <f>D6346/M6346</f>
        <v>9.4561565623729915E-2</v>
      </c>
      <c r="O6346" s="18">
        <f>AVERAGE(D6102:D6345)-M6346*_xlfn.PERCENTILE.EXC(N6102:N6345,0.95)</f>
        <v>-2.4208530275482289E-2</v>
      </c>
      <c r="P6346" s="4">
        <f>LN(C6346/C6345)</f>
        <v>-1.7550089674146663E-2</v>
      </c>
      <c r="Q6346">
        <f>$Y$3*D6346+$Y$4*P6346</f>
        <v>-1.3554405700236048E-2</v>
      </c>
    </row>
    <row r="6347" spans="1:17" x14ac:dyDescent="0.25">
      <c r="A6347" s="5">
        <v>42072</v>
      </c>
      <c r="B6347">
        <v>28.527951999999999</v>
      </c>
      <c r="C6347">
        <v>37.265053000000002</v>
      </c>
      <c r="D6347" s="10">
        <f t="shared" si="251"/>
        <v>4.2561774638252056E-3</v>
      </c>
      <c r="E6347" s="6">
        <f t="shared" si="244"/>
        <v>1.3965530590787253E-2</v>
      </c>
      <c r="F6347" s="17">
        <f t="shared" si="247"/>
        <v>-2.0798605843474212E-2</v>
      </c>
      <c r="G6347" s="17">
        <f t="shared" si="248"/>
        <v>-1.889643621750605E-2</v>
      </c>
      <c r="H6347">
        <f t="shared" si="245"/>
        <v>2.3727174135341987E-4</v>
      </c>
      <c r="I6347">
        <f t="shared" si="246"/>
        <v>1.5403627538778645E-2</v>
      </c>
      <c r="J6347" s="19">
        <f>AVERAGE(D6103:D6346)-I6347*_xlfn.NORM.S.INV(0.95)</f>
        <v>-2.3163659320983986E-2</v>
      </c>
      <c r="K6347" s="26">
        <f t="shared" si="249"/>
        <v>0</v>
      </c>
      <c r="L6347" s="4">
        <f>0.94*L6346+(1-0.94)*D6346^2</f>
        <v>2.3727174135341987E-4</v>
      </c>
      <c r="M6347" s="4">
        <f t="shared" si="250"/>
        <v>1.5403627538778645E-2</v>
      </c>
      <c r="N6347" s="4">
        <f>D6347/M6347</f>
        <v>0.2763100739166976</v>
      </c>
      <c r="O6347" s="18">
        <f>AVERAGE(D6103:D6346)-M6347*_xlfn.PERCENTILE.EXC(N6103:N6346,0.95)</f>
        <v>-2.3441178716904737E-2</v>
      </c>
      <c r="P6347" s="4">
        <f>LN(C6347/C6346)</f>
        <v>1.1501048437044664E-2</v>
      </c>
      <c r="Q6347">
        <f>$Y$3*D6347+$Y$4*P6347</f>
        <v>9.9816182350430192E-3</v>
      </c>
    </row>
    <row r="6348" spans="1:17" x14ac:dyDescent="0.25">
      <c r="A6348" s="5">
        <v>42073</v>
      </c>
      <c r="B6348">
        <v>27.937823999999999</v>
      </c>
      <c r="C6348">
        <v>36.551907</v>
      </c>
      <c r="D6348" s="10">
        <f t="shared" si="251"/>
        <v>-2.0902908939906217E-2</v>
      </c>
      <c r="E6348" s="6">
        <f t="shared" si="244"/>
        <v>1.4036220945962663E-2</v>
      </c>
      <c r="F6348" s="17">
        <f t="shared" si="247"/>
        <v>-2.0779677868397517E-2</v>
      </c>
      <c r="G6348" s="17">
        <f t="shared" si="248"/>
        <v>-1.889643621750605E-2</v>
      </c>
      <c r="H6348">
        <f t="shared" si="245"/>
        <v>2.2412233966842906E-4</v>
      </c>
      <c r="I6348">
        <f t="shared" si="246"/>
        <v>1.4970716070663723E-2</v>
      </c>
      <c r="J6348" s="19">
        <f>AVERAGE(D6104:D6347)-I6348*_xlfn.NORM.S.INV(0.95)</f>
        <v>-2.2433060850731289E-2</v>
      </c>
      <c r="K6348" s="26">
        <f t="shared" si="249"/>
        <v>0</v>
      </c>
      <c r="L6348" s="4">
        <f>0.94*L6347+(1-0.94)*D6347^2</f>
        <v>2.2412233966842906E-4</v>
      </c>
      <c r="M6348" s="4">
        <f t="shared" si="250"/>
        <v>1.4970716070663723E-2</v>
      </c>
      <c r="N6348" s="4">
        <f>D6348/M6348</f>
        <v>-1.3962531144964458</v>
      </c>
      <c r="O6348" s="18">
        <f>AVERAGE(D6104:D6347)-M6348*_xlfn.PERCENTILE.EXC(N6104:N6347,0.95)</f>
        <v>-2.2702780698862661E-2</v>
      </c>
      <c r="P6348" s="4">
        <f>LN(C6348/C6347)</f>
        <v>-1.9322610641407809E-2</v>
      </c>
      <c r="Q6348">
        <f>$Y$3*D6348+$Y$4*P6348</f>
        <v>-1.9654038622911704E-2</v>
      </c>
    </row>
    <row r="6349" spans="1:17" x14ac:dyDescent="0.25">
      <c r="A6349" s="5">
        <v>42074</v>
      </c>
      <c r="B6349">
        <v>27.428477999999998</v>
      </c>
      <c r="C6349">
        <v>36.508437999999998</v>
      </c>
      <c r="D6349" s="10">
        <f t="shared" si="251"/>
        <v>-1.8399652905308608E-2</v>
      </c>
      <c r="E6349" s="6">
        <f t="shared" si="244"/>
        <v>1.4092406222992904E-2</v>
      </c>
      <c r="F6349" s="17">
        <f t="shared" si="247"/>
        <v>-2.0961823607296679E-2</v>
      </c>
      <c r="G6349" s="17">
        <f t="shared" si="248"/>
        <v>-1.9201047975621131E-2</v>
      </c>
      <c r="H6349">
        <f t="shared" si="245"/>
        <v>2.3689089541732402E-4</v>
      </c>
      <c r="I6349">
        <f t="shared" si="246"/>
        <v>1.5391260358311272E-2</v>
      </c>
      <c r="J6349" s="19">
        <f>AVERAGE(D6105:D6348)-I6349*_xlfn.NORM.S.INV(0.95)</f>
        <v>-2.3190665099360481E-2</v>
      </c>
      <c r="K6349" s="26">
        <f t="shared" si="249"/>
        <v>0</v>
      </c>
      <c r="L6349" s="4">
        <f>0.94*L6348+(1-0.94)*D6348^2</f>
        <v>2.3689089541732402E-4</v>
      </c>
      <c r="M6349" s="4">
        <f t="shared" si="250"/>
        <v>1.5391260358311272E-2</v>
      </c>
      <c r="N6349" s="4">
        <f>D6349/M6349</f>
        <v>-1.1954610913571355</v>
      </c>
      <c r="O6349" s="18">
        <f>AVERAGE(D6105:D6348)-M6349*_xlfn.PERCENTILE.EXC(N6105:N6348,0.95)</f>
        <v>-2.3467961682022219E-2</v>
      </c>
      <c r="P6349" s="4">
        <f>LN(C6349/C6348)</f>
        <v>-1.1899479842110495E-3</v>
      </c>
      <c r="Q6349">
        <f>$Y$3*D6349+$Y$4*P6349</f>
        <v>-4.799252486846239E-3</v>
      </c>
    </row>
    <row r="6350" spans="1:17" x14ac:dyDescent="0.25">
      <c r="A6350" s="5">
        <v>42075</v>
      </c>
      <c r="B6350">
        <v>27.924365999999999</v>
      </c>
      <c r="C6350">
        <v>35.673557000000002</v>
      </c>
      <c r="D6350" s="10">
        <f t="shared" si="251"/>
        <v>1.7917824310319221E-2</v>
      </c>
      <c r="E6350" s="6">
        <f t="shared" si="244"/>
        <v>1.4115239482623686E-2</v>
      </c>
      <c r="F6350" s="17">
        <f t="shared" si="247"/>
        <v>-2.1161847973810044E-2</v>
      </c>
      <c r="G6350" s="17">
        <f t="shared" si="248"/>
        <v>-1.9201047975621131E-2</v>
      </c>
      <c r="H6350">
        <f t="shared" si="245"/>
        <v>2.4299027531443447E-4</v>
      </c>
      <c r="I6350">
        <f t="shared" si="246"/>
        <v>1.5588145345564188E-2</v>
      </c>
      <c r="J6350" s="19">
        <f>AVERAGE(D6106:D6349)-I6350*_xlfn.NORM.S.INV(0.95)</f>
        <v>-2.3622119894544637E-2</v>
      </c>
      <c r="K6350" s="26">
        <f t="shared" si="249"/>
        <v>0</v>
      </c>
      <c r="L6350" s="4">
        <f>0.94*L6349+(1-0.94)*D6349^2</f>
        <v>2.4299027531443447E-4</v>
      </c>
      <c r="M6350" s="4">
        <f t="shared" si="250"/>
        <v>1.5588145345564188E-2</v>
      </c>
      <c r="N6350" s="4">
        <f>D6350/M6350</f>
        <v>1.1494519657797504</v>
      </c>
      <c r="O6350" s="18">
        <f>AVERAGE(D6106:D6349)-M6350*_xlfn.PERCENTILE.EXC(N6106:N6349,0.95)</f>
        <v>-2.3902963654817019E-2</v>
      </c>
      <c r="P6350" s="4">
        <f>LN(C6350/C6349)</f>
        <v>-2.313369790160719E-2</v>
      </c>
      <c r="Q6350">
        <f>$Y$3*D6350+$Y$4*P6350</f>
        <v>-1.452416946176192E-2</v>
      </c>
    </row>
    <row r="6351" spans="1:17" x14ac:dyDescent="0.25">
      <c r="A6351" s="5">
        <v>42076</v>
      </c>
      <c r="B6351">
        <v>27.731386000000001</v>
      </c>
      <c r="C6351">
        <v>35.986645000000003</v>
      </c>
      <c r="D6351" s="10">
        <f t="shared" si="251"/>
        <v>-6.9348006793696643E-3</v>
      </c>
      <c r="E6351" s="6">
        <f t="shared" si="244"/>
        <v>1.4115879371606938E-2</v>
      </c>
      <c r="F6351" s="17">
        <f t="shared" si="247"/>
        <v>-2.1174292077066025E-2</v>
      </c>
      <c r="G6351" s="17">
        <f t="shared" si="248"/>
        <v>-1.9201047975621131E-2</v>
      </c>
      <c r="H6351">
        <f t="shared" si="245"/>
        <v>2.4767376447649639E-4</v>
      </c>
      <c r="I6351">
        <f t="shared" si="246"/>
        <v>1.5737654351157176E-2</v>
      </c>
      <c r="J6351" s="19">
        <f>AVERAGE(D6107:D6350)-I6351*_xlfn.NORM.S.INV(0.95)</f>
        <v>-2.3842927057993332E-2</v>
      </c>
      <c r="K6351" s="26">
        <f t="shared" si="249"/>
        <v>0</v>
      </c>
      <c r="L6351" s="4">
        <f>0.94*L6350+(1-0.94)*D6350^2</f>
        <v>2.4767376447649639E-4</v>
      </c>
      <c r="M6351" s="4">
        <f t="shared" si="250"/>
        <v>1.5737654351157176E-2</v>
      </c>
      <c r="N6351" s="4">
        <f>D6351/M6351</f>
        <v>-0.44065020902303365</v>
      </c>
      <c r="O6351" s="18">
        <f>AVERAGE(D6107:D6350)-M6351*_xlfn.PERCENTILE.EXC(N6107:N6350,0.95)</f>
        <v>-2.4126464446686192E-2</v>
      </c>
      <c r="P6351" s="4">
        <f>LN(C6351/C6350)</f>
        <v>8.7381833551754707E-3</v>
      </c>
      <c r="Q6351">
        <f>$Y$3*D6351+$Y$4*P6351</f>
        <v>5.4511675635063647E-3</v>
      </c>
    </row>
    <row r="6352" spans="1:17" x14ac:dyDescent="0.25">
      <c r="A6352" s="5">
        <v>42079</v>
      </c>
      <c r="B6352">
        <v>28.036560000000001</v>
      </c>
      <c r="C6352">
        <v>36.143172999999997</v>
      </c>
      <c r="D6352" s="10">
        <f t="shared" si="251"/>
        <v>1.0944532409711024E-2</v>
      </c>
      <c r="E6352" s="6">
        <f t="shared" si="244"/>
        <v>1.410786146879529E-2</v>
      </c>
      <c r="F6352" s="17">
        <f t="shared" si="247"/>
        <v>-2.1247614230372081E-2</v>
      </c>
      <c r="G6352" s="17">
        <f t="shared" si="248"/>
        <v>-1.9201047975621131E-2</v>
      </c>
      <c r="H6352">
        <f t="shared" si="245"/>
        <v>2.3569882623566174E-4</v>
      </c>
      <c r="I6352">
        <f t="shared" si="246"/>
        <v>1.5352485995292806E-2</v>
      </c>
      <c r="J6352" s="19">
        <f>AVERAGE(D6108:D6351)-I6352*_xlfn.NORM.S.INV(0.95)</f>
        <v>-2.3281651120453994E-2</v>
      </c>
      <c r="K6352" s="26">
        <f t="shared" si="249"/>
        <v>0</v>
      </c>
      <c r="L6352" s="4">
        <f>0.94*L6351+(1-0.94)*D6351^2</f>
        <v>2.3569882623566174E-4</v>
      </c>
      <c r="M6352" s="4">
        <f t="shared" si="250"/>
        <v>1.5352485995292806E-2</v>
      </c>
      <c r="N6352" s="4">
        <f>D6352/M6352</f>
        <v>0.71288339967004066</v>
      </c>
      <c r="O6352" s="18">
        <f>AVERAGE(D6108:D6351)-M6352*_xlfn.PERCENTILE.EXC(N6108:N6351,0.95)</f>
        <v>-2.3558249124954515E-2</v>
      </c>
      <c r="P6352" s="4">
        <f>LN(C6352/C6351)</f>
        <v>4.3401813577852106E-3</v>
      </c>
      <c r="Q6352">
        <f>$Y$3*D6352+$Y$4*P6352</f>
        <v>5.7252785513737603E-3</v>
      </c>
    </row>
    <row r="6353" spans="1:17" x14ac:dyDescent="0.25">
      <c r="A6353" s="5">
        <v>42080</v>
      </c>
      <c r="B6353">
        <v>28.505516</v>
      </c>
      <c r="C6353">
        <v>36.264927</v>
      </c>
      <c r="D6353" s="10">
        <f t="shared" si="251"/>
        <v>1.6588239649730149E-2</v>
      </c>
      <c r="E6353" s="6">
        <f t="shared" si="244"/>
        <v>1.4132379374232173E-2</v>
      </c>
      <c r="F6353" s="17">
        <f t="shared" si="247"/>
        <v>-2.1150205102057298E-2</v>
      </c>
      <c r="G6353" s="17">
        <f t="shared" si="248"/>
        <v>-1.9201047975621131E-2</v>
      </c>
      <c r="H6353">
        <f t="shared" si="245"/>
        <v>2.2874386404155494E-4</v>
      </c>
      <c r="I6353">
        <f t="shared" si="246"/>
        <v>1.5124280612364838E-2</v>
      </c>
      <c r="J6353" s="19">
        <f>AVERAGE(D6109:D6352)-I6353*_xlfn.NORM.S.INV(0.95)</f>
        <v>-2.2822065816860578E-2</v>
      </c>
      <c r="K6353" s="26">
        <f t="shared" si="249"/>
        <v>0</v>
      </c>
      <c r="L6353" s="4">
        <f>0.94*L6352+(1-0.94)*D6352^2</f>
        <v>2.2874386404155494E-4</v>
      </c>
      <c r="M6353" s="4">
        <f t="shared" si="250"/>
        <v>1.5124280612364838E-2</v>
      </c>
      <c r="N6353" s="4">
        <f>D6353/M6353</f>
        <v>1.0967952840129436</v>
      </c>
      <c r="O6353" s="18">
        <f>AVERAGE(D6109:D6352)-M6353*_xlfn.PERCENTILE.EXC(N6109:N6352,0.95)</f>
        <v>-2.3094552359963022E-2</v>
      </c>
      <c r="P6353" s="4">
        <f>LN(C6353/C6352)</f>
        <v>3.3629970887396623E-3</v>
      </c>
      <c r="Q6353">
        <f>$Y$3*D6353+$Y$4*P6353</f>
        <v>6.1366604224617864E-3</v>
      </c>
    </row>
    <row r="6354" spans="1:17" x14ac:dyDescent="0.25">
      <c r="A6354" s="5">
        <v>42081</v>
      </c>
      <c r="B6354">
        <v>28.826384000000001</v>
      </c>
      <c r="C6354">
        <v>36.960662999999997</v>
      </c>
      <c r="D6354" s="10">
        <f t="shared" si="251"/>
        <v>1.1193466472278899E-2</v>
      </c>
      <c r="E6354" s="6">
        <f t="shared" si="244"/>
        <v>1.4142629120875598E-2</v>
      </c>
      <c r="F6354" s="17">
        <f t="shared" si="247"/>
        <v>-2.1104897140603537E-2</v>
      </c>
      <c r="G6354" s="17">
        <f t="shared" si="248"/>
        <v>-1.9201047975621131E-2</v>
      </c>
      <c r="H6354">
        <f t="shared" si="245"/>
        <v>2.3152941387967441E-4</v>
      </c>
      <c r="I6354">
        <f t="shared" si="246"/>
        <v>1.5216090624062227E-2</v>
      </c>
      <c r="J6354" s="19">
        <f>AVERAGE(D6110:D6353)-I6354*_xlfn.NORM.S.INV(0.95)</f>
        <v>-2.2887443520454614E-2</v>
      </c>
      <c r="K6354" s="26">
        <f t="shared" si="249"/>
        <v>0</v>
      </c>
      <c r="L6354" s="4">
        <f>0.94*L6353+(1-0.94)*D6353^2</f>
        <v>2.3152941387967441E-4</v>
      </c>
      <c r="M6354" s="4">
        <f t="shared" si="250"/>
        <v>1.5216090624062227E-2</v>
      </c>
      <c r="N6354" s="4">
        <f>D6354/M6354</f>
        <v>0.7356335309003692</v>
      </c>
      <c r="O6354" s="18">
        <f>AVERAGE(D6110:D6353)-M6354*_xlfn.PERCENTILE.EXC(N6110:N6353,0.95)</f>
        <v>-2.3161584158277383E-2</v>
      </c>
      <c r="P6354" s="4">
        <f>LN(C6354/C6353)</f>
        <v>1.9003109071086793E-2</v>
      </c>
      <c r="Q6354">
        <f>$Y$3*D6354+$Y$4*P6354</f>
        <v>1.7365232168195001E-2</v>
      </c>
    </row>
    <row r="6355" spans="1:17" x14ac:dyDescent="0.25">
      <c r="A6355" s="5">
        <v>42082</v>
      </c>
      <c r="B6355">
        <v>28.608732</v>
      </c>
      <c r="C6355">
        <v>36.778041999999999</v>
      </c>
      <c r="D6355" s="10">
        <f t="shared" si="251"/>
        <v>-7.5790929672588112E-3</v>
      </c>
      <c r="E6355" s="6">
        <f t="shared" si="244"/>
        <v>1.4155577912317771E-2</v>
      </c>
      <c r="F6355" s="17">
        <f t="shared" si="247"/>
        <v>-2.1071302252150419E-2</v>
      </c>
      <c r="G6355" s="17">
        <f t="shared" si="248"/>
        <v>-1.9201047975621131E-2</v>
      </c>
      <c r="H6355">
        <f t="shared" si="245"/>
        <v>2.2515527054685586E-4</v>
      </c>
      <c r="I6355">
        <f t="shared" si="246"/>
        <v>1.5005174792279358E-2</v>
      </c>
      <c r="J6355" s="19">
        <f>AVERAGE(D6111:D6354)-I6355*_xlfn.NORM.S.INV(0.95)</f>
        <v>-2.2490063628170187E-2</v>
      </c>
      <c r="K6355" s="26">
        <f t="shared" si="249"/>
        <v>0</v>
      </c>
      <c r="L6355" s="4">
        <f>0.94*L6354+(1-0.94)*D6354^2</f>
        <v>2.2515527054685586E-4</v>
      </c>
      <c r="M6355" s="4">
        <f t="shared" si="250"/>
        <v>1.5005174792279358E-2</v>
      </c>
      <c r="N6355" s="4">
        <f>D6355/M6355</f>
        <v>-0.50509861245725018</v>
      </c>
      <c r="O6355" s="18">
        <f>AVERAGE(D6111:D6354)-M6355*_xlfn.PERCENTILE.EXC(N6111:N6354,0.95)</f>
        <v>-2.2760404301726152E-2</v>
      </c>
      <c r="P6355" s="4">
        <f>LN(C6355/C6354)</f>
        <v>-4.9532026192151924E-3</v>
      </c>
      <c r="Q6355">
        <f>$Y$3*D6355+$Y$4*P6355</f>
        <v>-5.5039173409418491E-3</v>
      </c>
    </row>
    <row r="6356" spans="1:17" x14ac:dyDescent="0.25">
      <c r="A6356" s="5">
        <v>42083</v>
      </c>
      <c r="B6356">
        <v>28.24972</v>
      </c>
      <c r="C6356">
        <v>37.291137999999997</v>
      </c>
      <c r="D6356" s="10">
        <f t="shared" si="251"/>
        <v>-1.2628439873171833E-2</v>
      </c>
      <c r="E6356" s="6">
        <f t="shared" si="244"/>
        <v>1.4179958258433798E-2</v>
      </c>
      <c r="F6356" s="17">
        <f t="shared" si="247"/>
        <v>-2.1122748236683354E-2</v>
      </c>
      <c r="G6356" s="17">
        <f t="shared" si="248"/>
        <v>-1.9201047975621131E-2</v>
      </c>
      <c r="H6356">
        <f t="shared" si="245"/>
        <v>2.1509251332642559E-4</v>
      </c>
      <c r="I6356">
        <f t="shared" si="246"/>
        <v>1.4666032637575358E-2</v>
      </c>
      <c r="J6356" s="19">
        <f>AVERAGE(D6112:D6355)-I6356*_xlfn.NORM.S.INV(0.95)</f>
        <v>-2.1962371542917813E-2</v>
      </c>
      <c r="K6356" s="26">
        <f t="shared" si="249"/>
        <v>0</v>
      </c>
      <c r="L6356" s="4">
        <f>0.94*L6355+(1-0.94)*D6355^2</f>
        <v>2.1509251332642559E-4</v>
      </c>
      <c r="M6356" s="4">
        <f t="shared" si="250"/>
        <v>1.4666032637575358E-2</v>
      </c>
      <c r="N6356" s="4">
        <f>D6356/M6356</f>
        <v>-0.8610672146478745</v>
      </c>
      <c r="O6356" s="18">
        <f>AVERAGE(D6112:D6355)-M6356*_xlfn.PERCENTILE.EXC(N6112:N6355,0.95)</f>
        <v>-2.2226602063156468E-2</v>
      </c>
      <c r="P6356" s="4">
        <f>LN(C6356/C6355)</f>
        <v>1.3854728985041994E-2</v>
      </c>
      <c r="Q6356">
        <f>$Y$3*D6356+$Y$4*P6356</f>
        <v>8.300547722653262E-3</v>
      </c>
    </row>
    <row r="6357" spans="1:17" x14ac:dyDescent="0.25">
      <c r="A6357" s="5">
        <v>42086</v>
      </c>
      <c r="B6357">
        <v>28.543662999999999</v>
      </c>
      <c r="C6357">
        <v>37.273730999999998</v>
      </c>
      <c r="D6357" s="10">
        <f t="shared" si="251"/>
        <v>1.0351403954916957E-2</v>
      </c>
      <c r="E6357" s="6">
        <f t="shared" si="244"/>
        <v>1.4189791631977981E-2</v>
      </c>
      <c r="F6357" s="17">
        <f t="shared" si="247"/>
        <v>-2.1251926061703345E-2</v>
      </c>
      <c r="G6357" s="17">
        <f t="shared" si="248"/>
        <v>-1.9201047975621131E-2</v>
      </c>
      <c r="H6357">
        <f t="shared" si="245"/>
        <v>2.1175561214465901E-4</v>
      </c>
      <c r="I6357">
        <f t="shared" si="246"/>
        <v>1.4551825045150145E-2</v>
      </c>
      <c r="J6357" s="19">
        <f>AVERAGE(D6113:D6356)-I6357*_xlfn.NORM.S.INV(0.95)</f>
        <v>-2.1863592494576516E-2</v>
      </c>
      <c r="K6357" s="26">
        <f t="shared" si="249"/>
        <v>0</v>
      </c>
      <c r="L6357" s="4">
        <f>0.94*L6356+(1-0.94)*D6356^2</f>
        <v>2.1175561214465901E-4</v>
      </c>
      <c r="M6357" s="4">
        <f t="shared" si="250"/>
        <v>1.4551825045150145E-2</v>
      </c>
      <c r="N6357" s="4">
        <f>D6357/M6357</f>
        <v>0.71134747172945767</v>
      </c>
      <c r="O6357" s="18">
        <f>AVERAGE(D6113:D6356)-M6357*_xlfn.PERCENTILE.EXC(N6113:N6356,0.95)</f>
        <v>-2.212576539416837E-2</v>
      </c>
      <c r="P6357" s="4">
        <f>LN(C6357/C6356)</f>
        <v>-4.6689548441945745E-4</v>
      </c>
      <c r="Q6357">
        <f>$Y$3*D6357+$Y$4*P6357</f>
        <v>1.8019718236646635E-3</v>
      </c>
    </row>
    <row r="6358" spans="1:17" x14ac:dyDescent="0.25">
      <c r="A6358" s="5">
        <v>42087</v>
      </c>
      <c r="B6358">
        <v>28.426983</v>
      </c>
      <c r="C6358">
        <v>37.308537000000001</v>
      </c>
      <c r="D6358" s="10">
        <f t="shared" si="251"/>
        <v>-4.0961502575338708E-3</v>
      </c>
      <c r="E6358" s="6">
        <f t="shared" si="244"/>
        <v>1.4183484094803833E-2</v>
      </c>
      <c r="F6358" s="17">
        <f t="shared" si="247"/>
        <v>-2.1232480415481276E-2</v>
      </c>
      <c r="G6358" s="17">
        <f t="shared" si="248"/>
        <v>-1.9201047975621131E-2</v>
      </c>
      <c r="H6358">
        <f t="shared" si="245"/>
        <v>2.0547936924625169E-4</v>
      </c>
      <c r="I6358">
        <f t="shared" si="246"/>
        <v>1.4334551588600589E-2</v>
      </c>
      <c r="J6358" s="19">
        <f>AVERAGE(D6114:D6357)-I6358*_xlfn.NORM.S.INV(0.95)</f>
        <v>-2.1470589355169312E-2</v>
      </c>
      <c r="K6358" s="26">
        <f t="shared" si="249"/>
        <v>0</v>
      </c>
      <c r="L6358" s="4">
        <f>0.94*L6357+(1-0.94)*D6357^2</f>
        <v>2.0547936924625169E-4</v>
      </c>
      <c r="M6358" s="4">
        <f t="shared" si="250"/>
        <v>1.4334551588600589E-2</v>
      </c>
      <c r="N6358" s="4">
        <f>D6358/M6358</f>
        <v>-0.28575363744138976</v>
      </c>
      <c r="O6358" s="18">
        <f>AVERAGE(D6114:D6357)-M6358*_xlfn.PERCENTILE.EXC(N6114:N6357,0.95)</f>
        <v>-2.1728847748372367E-2</v>
      </c>
      <c r="P6358" s="4">
        <f>LN(C6358/C6357)</f>
        <v>9.3335865106151993E-4</v>
      </c>
      <c r="Q6358">
        <f>$Y$3*D6358+$Y$4*P6358</f>
        <v>-1.2145485289247009E-4</v>
      </c>
    </row>
    <row r="6359" spans="1:17" x14ac:dyDescent="0.25">
      <c r="A6359" s="5">
        <v>42088</v>
      </c>
      <c r="B6359">
        <v>27.684280000000001</v>
      </c>
      <c r="C6359">
        <v>36.056206000000003</v>
      </c>
      <c r="D6359" s="10">
        <f t="shared" si="251"/>
        <v>-2.6474056662464916E-2</v>
      </c>
      <c r="E6359" s="6">
        <f t="shared" si="244"/>
        <v>1.4268130273769586E-2</v>
      </c>
      <c r="F6359" s="17">
        <f t="shared" si="247"/>
        <v>-2.1210391191936143E-2</v>
      </c>
      <c r="G6359" s="17">
        <f t="shared" si="248"/>
        <v>-1.9201047975621131E-2</v>
      </c>
      <c r="H6359">
        <f t="shared" si="245"/>
        <v>1.9415731390741425E-4</v>
      </c>
      <c r="I6359">
        <f t="shared" si="246"/>
        <v>1.3934034372980937E-2</v>
      </c>
      <c r="J6359" s="19">
        <f>AVERAGE(D6115:D6358)-I6359*_xlfn.NORM.S.INV(0.95)</f>
        <v>-2.0800082912253721E-2</v>
      </c>
      <c r="K6359" s="26">
        <f t="shared" si="249"/>
        <v>1</v>
      </c>
      <c r="L6359" s="4">
        <f>0.94*L6358+(1-0.94)*D6358^2</f>
        <v>1.9415731390741425E-4</v>
      </c>
      <c r="M6359" s="4">
        <f t="shared" si="250"/>
        <v>1.3934034372980937E-2</v>
      </c>
      <c r="N6359" s="4">
        <f>D6359/M6359</f>
        <v>-1.899956319456191</v>
      </c>
      <c r="O6359" s="18">
        <f>AVERAGE(D6115:D6358)-M6359*_xlfn.PERCENTILE.EXC(N6115:N6358,0.95)</f>
        <v>-2.1051125388592072E-2</v>
      </c>
      <c r="P6359" s="4">
        <f>LN(C6359/C6358)</f>
        <v>-3.41431757499122E-2</v>
      </c>
      <c r="Q6359">
        <f>$Y$3*D6359+$Y$4*P6359</f>
        <v>-3.2534770133402433E-2</v>
      </c>
    </row>
    <row r="6360" spans="1:17" x14ac:dyDescent="0.25">
      <c r="A6360" s="5">
        <v>42089</v>
      </c>
      <c r="B6360">
        <v>27.877244999999998</v>
      </c>
      <c r="C6360">
        <v>35.838779000000002</v>
      </c>
      <c r="D6360" s="10">
        <f t="shared" si="251"/>
        <v>6.9460215800306001E-3</v>
      </c>
      <c r="E6360" s="6">
        <f t="shared" si="244"/>
        <v>1.422521866947233E-2</v>
      </c>
      <c r="F6360" s="17">
        <f t="shared" si="247"/>
        <v>-2.1404759804316172E-2</v>
      </c>
      <c r="G6360" s="17">
        <f t="shared" si="248"/>
        <v>-2.0477696313965978E-2</v>
      </c>
      <c r="H6360">
        <f t="shared" si="245"/>
        <v>2.2456041564301361E-4</v>
      </c>
      <c r="I6360">
        <f t="shared" si="246"/>
        <v>1.498534002427084E-2</v>
      </c>
      <c r="J6360" s="19">
        <f>AVERAGE(D6116:D6359)-I6360*_xlfn.NORM.S.INV(0.95)</f>
        <v>-2.258446486371312E-2</v>
      </c>
      <c r="K6360" s="26">
        <f t="shared" si="249"/>
        <v>0</v>
      </c>
      <c r="L6360" s="4">
        <f>0.94*L6359+(1-0.94)*D6359^2</f>
        <v>2.2456041564301361E-4</v>
      </c>
      <c r="M6360" s="4">
        <f t="shared" si="250"/>
        <v>1.498534002427084E-2</v>
      </c>
      <c r="N6360" s="4">
        <f>D6360/M6360</f>
        <v>0.46352111922589362</v>
      </c>
      <c r="O6360" s="18">
        <f>AVERAGE(D6116:D6359)-M6360*_xlfn.PERCENTILE.EXC(N6116:N6359,0.95)</f>
        <v>-2.2854448184248047E-2</v>
      </c>
      <c r="P6360" s="4">
        <f>LN(C6360/C6359)</f>
        <v>-6.0484792607963349E-3</v>
      </c>
      <c r="Q6360">
        <f>$Y$3*D6360+$Y$4*P6360</f>
        <v>-3.3232082227788937E-3</v>
      </c>
    </row>
    <row r="6361" spans="1:17" x14ac:dyDescent="0.25">
      <c r="A6361" s="5">
        <v>42090</v>
      </c>
      <c r="B6361">
        <v>27.655104000000001</v>
      </c>
      <c r="C6361">
        <v>35.630085000000001</v>
      </c>
      <c r="D6361" s="10">
        <f t="shared" si="251"/>
        <v>-8.0004605923354594E-3</v>
      </c>
      <c r="E6361" s="6">
        <f t="shared" si="244"/>
        <v>1.4239331921608679E-2</v>
      </c>
      <c r="F6361" s="17">
        <f t="shared" si="247"/>
        <v>-2.1240850347292041E-2</v>
      </c>
      <c r="G6361" s="17">
        <f t="shared" si="248"/>
        <v>-2.0477696313965978E-2</v>
      </c>
      <c r="H6361">
        <f t="shared" si="245"/>
        <v>2.1398162365184783E-4</v>
      </c>
      <c r="I6361">
        <f t="shared" si="246"/>
        <v>1.4628110734194209E-2</v>
      </c>
      <c r="J6361" s="19">
        <f>AVERAGE(D6117:D6360)-I6361*_xlfn.NORM.S.INV(0.95)</f>
        <v>-2.1903548821219788E-2</v>
      </c>
      <c r="K6361" s="26">
        <f t="shared" si="249"/>
        <v>0</v>
      </c>
      <c r="L6361" s="4">
        <f>0.94*L6360+(1-0.94)*D6360^2</f>
        <v>2.1398162365184783E-4</v>
      </c>
      <c r="M6361" s="4">
        <f t="shared" si="250"/>
        <v>1.4628110734194209E-2</v>
      </c>
      <c r="N6361" s="4">
        <f>D6361/M6361</f>
        <v>-0.54692370995208806</v>
      </c>
      <c r="O6361" s="18">
        <f>AVERAGE(D6117:D6360)-M6361*_xlfn.PERCENTILE.EXC(N6117:N6360,0.95)</f>
        <v>-2.2167096121632979E-2</v>
      </c>
      <c r="P6361" s="4">
        <f>LN(C6361/C6360)</f>
        <v>-5.840154201056289E-3</v>
      </c>
      <c r="Q6361">
        <f>$Y$3*D6361+$Y$4*P6361</f>
        <v>-6.2932243507691291E-3</v>
      </c>
    </row>
    <row r="6362" spans="1:17" x14ac:dyDescent="0.25">
      <c r="A6362" s="5">
        <v>42093</v>
      </c>
      <c r="B6362">
        <v>28.355183</v>
      </c>
      <c r="C6362">
        <v>35.621372000000001</v>
      </c>
      <c r="D6362" s="10">
        <f t="shared" si="251"/>
        <v>2.4999531271849045E-2</v>
      </c>
      <c r="E6362" s="6">
        <f t="shared" si="244"/>
        <v>1.4297227537452238E-2</v>
      </c>
      <c r="F6362" s="17">
        <f t="shared" si="247"/>
        <v>-2.1296618901702088E-2</v>
      </c>
      <c r="G6362" s="17">
        <f t="shared" si="248"/>
        <v>-2.0477696313965978E-2</v>
      </c>
      <c r="H6362">
        <f t="shared" si="245"/>
        <v>2.0498316841410772E-4</v>
      </c>
      <c r="I6362">
        <f t="shared" si="246"/>
        <v>1.4317233266735152E-2</v>
      </c>
      <c r="J6362" s="19">
        <f>AVERAGE(D6118:D6361)-I6362*_xlfn.NORM.S.INV(0.95)</f>
        <v>-2.1424755211777766E-2</v>
      </c>
      <c r="K6362" s="26">
        <f t="shared" si="249"/>
        <v>0</v>
      </c>
      <c r="L6362" s="4">
        <f>0.94*L6361+(1-0.94)*D6361^2</f>
        <v>2.0498316841410772E-4</v>
      </c>
      <c r="M6362" s="4">
        <f t="shared" si="250"/>
        <v>1.4317233266735152E-2</v>
      </c>
      <c r="N6362" s="4">
        <f>D6362/M6362</f>
        <v>1.7461146861337578</v>
      </c>
      <c r="O6362" s="18">
        <f>AVERAGE(D6118:D6361)-M6362*_xlfn.PERCENTILE.EXC(N6118:N6361,0.95)</f>
        <v>-2.1682701589501974E-2</v>
      </c>
      <c r="P6362" s="4">
        <f>LN(C6362/C6361)</f>
        <v>-2.4457043856467817E-4</v>
      </c>
      <c r="Q6362">
        <f>$Y$3*D6362+$Y$4*P6362</f>
        <v>5.049747528309916E-3</v>
      </c>
    </row>
    <row r="6363" spans="1:17" x14ac:dyDescent="0.25">
      <c r="A6363" s="5">
        <v>42094</v>
      </c>
      <c r="B6363">
        <v>27.919874</v>
      </c>
      <c r="C6363">
        <v>35.360481</v>
      </c>
      <c r="D6363" s="10">
        <f t="shared" si="251"/>
        <v>-1.5471070343362505E-2</v>
      </c>
      <c r="E6363" s="6">
        <f t="shared" si="244"/>
        <v>1.4308920477909806E-2</v>
      </c>
      <c r="F6363" s="17">
        <f t="shared" si="247"/>
        <v>-2.1342909283422664E-2</v>
      </c>
      <c r="G6363" s="17">
        <f t="shared" si="248"/>
        <v>-2.0477696313965978E-2</v>
      </c>
      <c r="H6363">
        <f t="shared" si="245"/>
        <v>2.3018277213799078E-4</v>
      </c>
      <c r="I6363">
        <f t="shared" si="246"/>
        <v>1.517177551040058E-2</v>
      </c>
      <c r="J6363" s="19">
        <f>AVERAGE(D6119:D6362)-I6363*_xlfn.NORM.S.INV(0.95)</f>
        <v>-2.2781412688669799E-2</v>
      </c>
      <c r="K6363" s="26">
        <f t="shared" si="249"/>
        <v>0</v>
      </c>
      <c r="L6363" s="4">
        <f>0.94*L6362+(1-0.94)*D6362^2</f>
        <v>2.3018277213799078E-4</v>
      </c>
      <c r="M6363" s="4">
        <f t="shared" si="250"/>
        <v>1.517177551040058E-2</v>
      </c>
      <c r="N6363" s="4">
        <f>D6363/M6363</f>
        <v>-1.0197270802456015</v>
      </c>
      <c r="O6363" s="18">
        <f>AVERAGE(D6119:D6362)-M6363*_xlfn.PERCENTILE.EXC(N6119:N6362,0.95)</f>
        <v>-2.4061673100553332E-2</v>
      </c>
      <c r="P6363" s="4">
        <f>LN(C6363/C6362)</f>
        <v>-7.3509541883214164E-3</v>
      </c>
      <c r="Q6363">
        <f>$Y$3*D6363+$Y$4*P6363</f>
        <v>-9.053945142244257E-3</v>
      </c>
    </row>
    <row r="6364" spans="1:17" x14ac:dyDescent="0.25">
      <c r="A6364" s="5">
        <v>42095</v>
      </c>
      <c r="B6364">
        <v>27.879491999999999</v>
      </c>
      <c r="C6364">
        <v>35.412663000000002</v>
      </c>
      <c r="D6364" s="10">
        <f t="shared" si="251"/>
        <v>-1.4474002106014494E-3</v>
      </c>
      <c r="E6364" s="6">
        <f t="shared" si="244"/>
        <v>1.4297608421114417E-2</v>
      </c>
      <c r="F6364" s="17">
        <f t="shared" si="247"/>
        <v>-2.1372343172991314E-2</v>
      </c>
      <c r="G6364" s="17">
        <f t="shared" si="248"/>
        <v>-2.0477696313965978E-2</v>
      </c>
      <c r="H6364">
        <f t="shared" si="245"/>
        <v>2.3073304686386758E-4</v>
      </c>
      <c r="I6364">
        <f t="shared" si="246"/>
        <v>1.5189899501440672E-2</v>
      </c>
      <c r="J6364" s="19">
        <f>AVERAGE(D6120:D6363)-I6364*_xlfn.NORM.S.INV(0.95)</f>
        <v>-2.2821424715114221E-2</v>
      </c>
      <c r="K6364" s="26">
        <f t="shared" si="249"/>
        <v>0</v>
      </c>
      <c r="L6364" s="4">
        <f>0.94*L6363+(1-0.94)*D6363^2</f>
        <v>2.3073304686386758E-4</v>
      </c>
      <c r="M6364" s="4">
        <f t="shared" si="250"/>
        <v>1.5189899501440672E-2</v>
      </c>
      <c r="N6364" s="4">
        <f>D6364/M6364</f>
        <v>-9.5287016906476049E-2</v>
      </c>
      <c r="O6364" s="18">
        <f>AVERAGE(D6120:D6363)-M6364*_xlfn.PERCENTILE.EXC(N6120:N6363,0.95)</f>
        <v>-2.4103214508197607E-2</v>
      </c>
      <c r="P6364" s="4">
        <f>LN(C6364/C6363)</f>
        <v>1.4746274223999287E-3</v>
      </c>
      <c r="Q6364">
        <f>$Y$3*D6364+$Y$4*P6364</f>
        <v>8.6180532341743714E-4</v>
      </c>
    </row>
    <row r="6365" spans="1:17" x14ac:dyDescent="0.25">
      <c r="A6365" s="5">
        <v>42096</v>
      </c>
      <c r="B6365">
        <v>28.119577</v>
      </c>
      <c r="C6365">
        <v>35.038715000000003</v>
      </c>
      <c r="D6365" s="10">
        <f t="shared" si="251"/>
        <v>8.5746593756644181E-3</v>
      </c>
      <c r="E6365" s="6">
        <f t="shared" si="244"/>
        <v>1.4302982737006925E-2</v>
      </c>
      <c r="F6365" s="17">
        <f t="shared" si="247"/>
        <v>-2.1329257735135141E-2</v>
      </c>
      <c r="G6365" s="17">
        <f t="shared" si="248"/>
        <v>-2.0477696313965978E-2</v>
      </c>
      <c r="H6365">
        <f t="shared" si="245"/>
        <v>2.1701476209421447E-4</v>
      </c>
      <c r="I6365">
        <f t="shared" si="246"/>
        <v>1.4731420912261466E-2</v>
      </c>
      <c r="J6365" s="19">
        <f>AVERAGE(D6121:D6364)-I6365*_xlfn.NORM.S.INV(0.95)</f>
        <v>-2.2042815784615217E-2</v>
      </c>
      <c r="K6365" s="26">
        <f t="shared" si="249"/>
        <v>0</v>
      </c>
      <c r="L6365" s="4">
        <f>0.94*L6364+(1-0.94)*D6364^2</f>
        <v>2.1701476209421447E-4</v>
      </c>
      <c r="M6365" s="4">
        <f t="shared" si="250"/>
        <v>1.4731420912261466E-2</v>
      </c>
      <c r="N6365" s="4">
        <f>D6365/M6365</f>
        <v>0.58206600888902948</v>
      </c>
      <c r="O6365" s="18">
        <f>AVERAGE(D6121:D6364)-M6365*_xlfn.PERCENTILE.EXC(N6121:N6364,0.95)</f>
        <v>-2.3285917160049661E-2</v>
      </c>
      <c r="P6365" s="4">
        <f>LN(C6365/C6364)</f>
        <v>-1.0615875019186259E-2</v>
      </c>
      <c r="Q6365">
        <f>$Y$3*D6365+$Y$4*P6365</f>
        <v>-6.5911411543773417E-3</v>
      </c>
    </row>
    <row r="6366" spans="1:17" x14ac:dyDescent="0.25">
      <c r="A6366" s="5">
        <v>42100</v>
      </c>
      <c r="B6366">
        <v>28.575068999999999</v>
      </c>
      <c r="C6366">
        <v>36.134487</v>
      </c>
      <c r="D6366" s="10">
        <f t="shared" si="251"/>
        <v>1.6068600221052998E-2</v>
      </c>
      <c r="E6366" s="6">
        <f t="shared" si="244"/>
        <v>1.4317626114976835E-2</v>
      </c>
      <c r="F6366" s="17">
        <f t="shared" si="247"/>
        <v>-2.1319249483993039E-2</v>
      </c>
      <c r="G6366" s="17">
        <f t="shared" si="248"/>
        <v>-2.0477696313965978E-2</v>
      </c>
      <c r="H6366">
        <f t="shared" si="245"/>
        <v>2.0840536337308178E-4</v>
      </c>
      <c r="I6366">
        <f t="shared" si="246"/>
        <v>1.4436251707873543E-2</v>
      </c>
      <c r="J6366" s="19">
        <f>AVERAGE(D6122:D6365)-I6366*_xlfn.NORM.S.INV(0.95)</f>
        <v>-2.1538457434083086E-2</v>
      </c>
      <c r="K6366" s="26">
        <f t="shared" si="249"/>
        <v>0</v>
      </c>
      <c r="L6366" s="4">
        <f>0.94*L6365+(1-0.94)*D6365^2</f>
        <v>2.0840536337308178E-4</v>
      </c>
      <c r="M6366" s="4">
        <f t="shared" si="250"/>
        <v>1.4436251707873543E-2</v>
      </c>
      <c r="N6366" s="4">
        <f>D6366/M6366</f>
        <v>1.113072876963566</v>
      </c>
      <c r="O6366" s="18">
        <f>AVERAGE(D6122:D6365)-M6366*_xlfn.PERCENTILE.EXC(N6122:N6365,0.95)</f>
        <v>-2.2756651148121802E-2</v>
      </c>
      <c r="P6366" s="4">
        <f>LN(C6366/C6365)</f>
        <v>3.0794134850713788E-2</v>
      </c>
      <c r="Q6366">
        <f>$Y$3*D6366+$Y$4*P6366</f>
        <v>2.7705822838031378E-2</v>
      </c>
    </row>
    <row r="6367" spans="1:17" x14ac:dyDescent="0.25">
      <c r="A6367" s="5">
        <v>42101</v>
      </c>
      <c r="B6367">
        <v>28.274401000000001</v>
      </c>
      <c r="C6367">
        <v>36.117085000000003</v>
      </c>
      <c r="D6367" s="10">
        <f t="shared" si="251"/>
        <v>-1.0577787390557628E-2</v>
      </c>
      <c r="E6367" s="6">
        <f t="shared" si="244"/>
        <v>1.4341245908636113E-2</v>
      </c>
      <c r="F6367" s="17">
        <f t="shared" si="247"/>
        <v>-2.1248152113615339E-2</v>
      </c>
      <c r="G6367" s="17">
        <f t="shared" si="248"/>
        <v>-2.0477696313965978E-2</v>
      </c>
      <c r="H6367">
        <f t="shared" si="245"/>
        <v>2.1139303635453834E-4</v>
      </c>
      <c r="I6367">
        <f t="shared" si="246"/>
        <v>1.4539361621286485E-2</v>
      </c>
      <c r="J6367" s="19">
        <f>AVERAGE(D6123:D6366)-I6367*_xlfn.NORM.S.INV(0.95)</f>
        <v>-2.1612874565392685E-2</v>
      </c>
      <c r="K6367" s="26">
        <f t="shared" si="249"/>
        <v>0</v>
      </c>
      <c r="L6367" s="4">
        <f>0.94*L6366+(1-0.94)*D6366^2</f>
        <v>2.1139303635453834E-4</v>
      </c>
      <c r="M6367" s="4">
        <f t="shared" si="250"/>
        <v>1.4539361621286485E-2</v>
      </c>
      <c r="N6367" s="4">
        <f>D6367/M6367</f>
        <v>-0.72752763608762039</v>
      </c>
      <c r="O6367" s="18">
        <f>AVERAGE(D6123:D6366)-M6367*_xlfn.PERCENTILE.EXC(N6123:N6366,0.95)</f>
        <v>-2.283976914243355E-2</v>
      </c>
      <c r="P6367" s="4">
        <f>LN(C6367/C6366)</f>
        <v>-4.8170579143927243E-4</v>
      </c>
      <c r="Q6367">
        <f>$Y$3*D6367+$Y$4*P6367</f>
        <v>-2.5991059991556861E-3</v>
      </c>
    </row>
    <row r="6368" spans="1:17" x14ac:dyDescent="0.25">
      <c r="A6368" s="5">
        <v>42102</v>
      </c>
      <c r="B6368">
        <v>28.182400000000001</v>
      </c>
      <c r="C6368">
        <v>36.021416000000002</v>
      </c>
      <c r="D6368" s="10">
        <f t="shared" si="251"/>
        <v>-3.2591673565607214E-3</v>
      </c>
      <c r="E6368" s="6">
        <f t="shared" si="244"/>
        <v>1.4333598122769029E-2</v>
      </c>
      <c r="F6368" s="17">
        <f t="shared" si="247"/>
        <v>-2.1338655634158078E-2</v>
      </c>
      <c r="G6368" s="17">
        <f t="shared" si="248"/>
        <v>-2.0477696313965978E-2</v>
      </c>
      <c r="H6368">
        <f t="shared" si="245"/>
        <v>2.0542282933805643E-4</v>
      </c>
      <c r="I6368">
        <f t="shared" si="246"/>
        <v>1.4332579298160413E-2</v>
      </c>
      <c r="J6368" s="19">
        <f>AVERAGE(D6124:D6367)-I6368*_xlfn.NORM.S.INV(0.95)</f>
        <v>-2.1324400328483747E-2</v>
      </c>
      <c r="K6368" s="26">
        <f t="shared" si="249"/>
        <v>0</v>
      </c>
      <c r="L6368" s="4">
        <f>0.94*L6367+(1-0.94)*D6367^2</f>
        <v>2.0542282933805643E-4</v>
      </c>
      <c r="M6368" s="4">
        <f t="shared" si="250"/>
        <v>1.4332579298160413E-2</v>
      </c>
      <c r="N6368" s="4">
        <f>D6368/M6368</f>
        <v>-0.22739573169352956</v>
      </c>
      <c r="O6368" s="18">
        <f>AVERAGE(D6124:D6367)-M6368*_xlfn.PERCENTILE.EXC(N6124:N6367,0.95)</f>
        <v>-2.2533845713635758E-2</v>
      </c>
      <c r="P6368" s="4">
        <f>LN(C6368/C6367)</f>
        <v>-2.6523716118399343E-3</v>
      </c>
      <c r="Q6368">
        <f>$Y$3*D6368+$Y$4*P6368</f>
        <v>-2.7796318190103503E-3</v>
      </c>
    </row>
    <row r="6369" spans="1:17" x14ac:dyDescent="0.25">
      <c r="A6369" s="5">
        <v>42103</v>
      </c>
      <c r="B6369">
        <v>28.397811999999998</v>
      </c>
      <c r="C6369">
        <v>36.073605000000001</v>
      </c>
      <c r="D6369" s="10">
        <f t="shared" si="251"/>
        <v>7.6144303167288742E-3</v>
      </c>
      <c r="E6369" s="6">
        <f t="shared" si="244"/>
        <v>1.4324594813609681E-2</v>
      </c>
      <c r="F6369" s="17">
        <f t="shared" si="247"/>
        <v>-2.1385992840872479E-2</v>
      </c>
      <c r="G6369" s="17">
        <f t="shared" si="248"/>
        <v>-2.0477696313965978E-2</v>
      </c>
      <c r="H6369">
        <f t="shared" si="245"/>
        <v>1.9373478988925729E-4</v>
      </c>
      <c r="I6369">
        <f t="shared" si="246"/>
        <v>1.3918864533044974E-2</v>
      </c>
      <c r="J6369" s="19">
        <f>AVERAGE(D6125:D6368)-I6369*_xlfn.NORM.S.INV(0.95)</f>
        <v>-2.0703816791596264E-2</v>
      </c>
      <c r="K6369" s="26">
        <f t="shared" si="249"/>
        <v>0</v>
      </c>
      <c r="L6369" s="4">
        <f>0.94*L6368+(1-0.94)*D6368^2</f>
        <v>1.9373478988925729E-4</v>
      </c>
      <c r="M6369" s="4">
        <f t="shared" si="250"/>
        <v>1.3918864533044974E-2</v>
      </c>
      <c r="N6369" s="4">
        <f>D6369/M6369</f>
        <v>0.54705829621743551</v>
      </c>
      <c r="O6369" s="18">
        <f>AVERAGE(D6125:D6368)-M6369*_xlfn.PERCENTILE.EXC(N6125:N6368,0.95)</f>
        <v>-2.1878351125287888E-2</v>
      </c>
      <c r="P6369" s="4">
        <f>LN(C6369/C6368)</f>
        <v>1.4477840048349598E-3</v>
      </c>
      <c r="Q6369">
        <f>$Y$3*D6369+$Y$4*P6369</f>
        <v>2.7410835937426072E-3</v>
      </c>
    </row>
    <row r="6370" spans="1:17" x14ac:dyDescent="0.25">
      <c r="A6370" s="5">
        <v>42104</v>
      </c>
      <c r="B6370">
        <v>28.518978000000001</v>
      </c>
      <c r="C6370">
        <v>36.282330000000002</v>
      </c>
      <c r="D6370" s="10">
        <f t="shared" si="251"/>
        <v>4.257660456188069E-3</v>
      </c>
      <c r="E6370" s="6">
        <f t="shared" si="244"/>
        <v>1.4325012011317643E-2</v>
      </c>
      <c r="F6370" s="17">
        <f t="shared" si="247"/>
        <v>-2.1388329759550791E-2</v>
      </c>
      <c r="G6370" s="17">
        <f t="shared" si="248"/>
        <v>-2.0477696313965978E-2</v>
      </c>
      <c r="H6370">
        <f t="shared" si="245"/>
        <v>1.8558947543880104E-4</v>
      </c>
      <c r="I6370">
        <f t="shared" si="246"/>
        <v>1.3623122822569025E-2</v>
      </c>
      <c r="J6370" s="19">
        <f>AVERAGE(D6126:D6369)-I6370*_xlfn.NORM.S.INV(0.95)</f>
        <v>-2.0234511010882698E-2</v>
      </c>
      <c r="K6370" s="26">
        <f t="shared" si="249"/>
        <v>0</v>
      </c>
      <c r="L6370" s="4">
        <f>0.94*L6369+(1-0.94)*D6369^2</f>
        <v>1.8558947543880104E-4</v>
      </c>
      <c r="M6370" s="4">
        <f t="shared" si="250"/>
        <v>1.3623122822569025E-2</v>
      </c>
      <c r="N6370" s="4">
        <f>D6370/M6370</f>
        <v>0.31253189974434709</v>
      </c>
      <c r="O6370" s="18">
        <f>AVERAGE(D6126:D6369)-M6370*_xlfn.PERCENTILE.EXC(N6126:N6369,0.95)</f>
        <v>-2.1384089372624596E-2</v>
      </c>
      <c r="P6370" s="4">
        <f>LN(C6370/C6369)</f>
        <v>5.769411423400774E-3</v>
      </c>
      <c r="Q6370">
        <f>$Y$3*D6370+$Y$4*P6370</f>
        <v>5.452359527517602E-3</v>
      </c>
    </row>
    <row r="6371" spans="1:17" x14ac:dyDescent="0.25">
      <c r="A6371" s="5">
        <v>42107</v>
      </c>
      <c r="B6371">
        <v>28.462879000000001</v>
      </c>
      <c r="C6371">
        <v>36.317107999999998</v>
      </c>
      <c r="D6371" s="10">
        <f t="shared" si="251"/>
        <v>-1.9690133343570858E-3</v>
      </c>
      <c r="E6371" s="6">
        <f t="shared" si="244"/>
        <v>1.4293692639782004E-2</v>
      </c>
      <c r="F6371" s="17">
        <f t="shared" si="247"/>
        <v>-2.137565371405295E-2</v>
      </c>
      <c r="G6371" s="17">
        <f t="shared" si="248"/>
        <v>-2.0477696313965978E-2</v>
      </c>
      <c r="H6371">
        <f t="shared" si="245"/>
        <v>1.7554176726608425E-4</v>
      </c>
      <c r="I6371">
        <f t="shared" si="246"/>
        <v>1.3249217609582999E-2</v>
      </c>
      <c r="J6371" s="19">
        <f>AVERAGE(D6127:D6370)-I6371*_xlfn.NORM.S.INV(0.95)</f>
        <v>-1.9606129390505635E-2</v>
      </c>
      <c r="K6371" s="26">
        <f t="shared" si="249"/>
        <v>0</v>
      </c>
      <c r="L6371" s="4">
        <f>0.94*L6370+(1-0.94)*D6370^2</f>
        <v>1.7554176726608425E-4</v>
      </c>
      <c r="M6371" s="4">
        <f t="shared" si="250"/>
        <v>1.3249217609582999E-2</v>
      </c>
      <c r="N6371" s="4">
        <f>D6371/M6371</f>
        <v>-0.14861355533423515</v>
      </c>
      <c r="O6371" s="18">
        <f>AVERAGE(D6127:D6370)-M6371*_xlfn.PERCENTILE.EXC(N6127:N6370,0.95)</f>
        <v>-2.0724156003959753E-2</v>
      </c>
      <c r="P6371" s="4">
        <f>LN(C6371/C6370)</f>
        <v>9.5807911516528543E-4</v>
      </c>
      <c r="Q6371">
        <f>$Y$3*D6371+$Y$4*P6371</f>
        <v>3.4419479779159817E-4</v>
      </c>
    </row>
    <row r="6372" spans="1:17" x14ac:dyDescent="0.25">
      <c r="A6372" s="5">
        <v>42108</v>
      </c>
      <c r="B6372">
        <v>28.339473999999999</v>
      </c>
      <c r="C6372">
        <v>36.221451000000002</v>
      </c>
      <c r="D6372" s="10">
        <f t="shared" si="251"/>
        <v>-4.3450733160179424E-3</v>
      </c>
      <c r="E6372" s="6">
        <f t="shared" si="244"/>
        <v>1.3429340901283948E-2</v>
      </c>
      <c r="F6372" s="17">
        <f t="shared" si="247"/>
        <v>-2.1278282129476564E-2</v>
      </c>
      <c r="G6372" s="17">
        <f t="shared" si="248"/>
        <v>-2.0477696313965978E-2</v>
      </c>
      <c r="H6372">
        <f t="shared" si="245"/>
        <v>1.6524188204077175E-4</v>
      </c>
      <c r="I6372">
        <f t="shared" si="246"/>
        <v>1.285464437628563E-2</v>
      </c>
      <c r="J6372" s="19">
        <f>AVERAGE(D6128:D6371)-I6372*_xlfn.NORM.S.INV(0.95)</f>
        <v>-1.8911258373906337E-2</v>
      </c>
      <c r="K6372" s="26">
        <f t="shared" si="249"/>
        <v>0</v>
      </c>
      <c r="L6372" s="4">
        <f>0.94*L6371+(1-0.94)*D6371^2</f>
        <v>1.6524188204077175E-4</v>
      </c>
      <c r="M6372" s="4">
        <f t="shared" si="250"/>
        <v>1.285464437628563E-2</v>
      </c>
      <c r="N6372" s="4">
        <f>D6372/M6372</f>
        <v>-0.33801583216364778</v>
      </c>
      <c r="O6372" s="18">
        <f>AVERAGE(D6128:D6371)-M6372*_xlfn.PERCENTILE.EXC(N6128:N6371,0.95)</f>
        <v>-1.9995989181616873E-2</v>
      </c>
      <c r="P6372" s="4">
        <f>LN(C6372/C6371)</f>
        <v>-2.6374126193691914E-3</v>
      </c>
      <c r="Q6372">
        <f>$Y$3*D6372+$Y$4*P6372</f>
        <v>-2.995551673446267E-3</v>
      </c>
    </row>
    <row r="6373" spans="1:17" x14ac:dyDescent="0.25">
      <c r="A6373" s="5">
        <v>42109</v>
      </c>
      <c r="B6373">
        <v>28.447175999999999</v>
      </c>
      <c r="C6373">
        <v>36.751938000000003</v>
      </c>
      <c r="D6373" s="10">
        <f t="shared" si="251"/>
        <v>3.7932200310924645E-3</v>
      </c>
      <c r="E6373" s="6">
        <f t="shared" si="244"/>
        <v>1.3425392600635317E-2</v>
      </c>
      <c r="F6373" s="17">
        <f t="shared" si="247"/>
        <v>-2.019728801636219E-2</v>
      </c>
      <c r="G6373" s="17">
        <f t="shared" si="248"/>
        <v>-2.0477696313965978E-2</v>
      </c>
      <c r="H6373">
        <f t="shared" si="245"/>
        <v>1.564601488456197E-4</v>
      </c>
      <c r="I6373">
        <f t="shared" si="246"/>
        <v>1.2508403129321492E-2</v>
      </c>
      <c r="J6373" s="19">
        <f>AVERAGE(D6129:D6372)-I6373*_xlfn.NORM.S.INV(0.95)</f>
        <v>-1.8682480181953138E-2</v>
      </c>
      <c r="K6373" s="26">
        <f t="shared" si="249"/>
        <v>0</v>
      </c>
      <c r="L6373" s="4">
        <f>0.94*L6372+(1-0.94)*D6372^2</f>
        <v>1.564601488456197E-4</v>
      </c>
      <c r="M6373" s="4">
        <f t="shared" si="250"/>
        <v>1.2508403129321492E-2</v>
      </c>
      <c r="N6373" s="4">
        <f>D6373/M6373</f>
        <v>0.30325374005580397</v>
      </c>
      <c r="O6373" s="18">
        <f>AVERAGE(D6129:D6372)-M6373*_xlfn.PERCENTILE.EXC(N6129:N6372,0.95)</f>
        <v>-1.8907837778509108E-2</v>
      </c>
      <c r="P6373" s="4">
        <f>LN(C6373/C6372)</f>
        <v>1.4539446569518149E-2</v>
      </c>
      <c r="Q6373">
        <f>$Y$3*D6373+$Y$4*P6373</f>
        <v>1.2285694746967783E-2</v>
      </c>
    </row>
    <row r="6374" spans="1:17" x14ac:dyDescent="0.25">
      <c r="A6374" s="5">
        <v>42110</v>
      </c>
      <c r="B6374">
        <v>28.310300999999999</v>
      </c>
      <c r="C6374">
        <v>36.664985999999999</v>
      </c>
      <c r="D6374" s="10">
        <f t="shared" si="251"/>
        <v>-4.8231624299403478E-3</v>
      </c>
      <c r="E6374" s="6">
        <f t="shared" si="244"/>
        <v>1.3230559325359208E-2</v>
      </c>
      <c r="F6374" s="17">
        <f t="shared" si="247"/>
        <v>-2.0205237118378336E-2</v>
      </c>
      <c r="G6374" s="17">
        <f t="shared" si="248"/>
        <v>-2.0477696313965978E-2</v>
      </c>
      <c r="H6374">
        <f t="shared" si="245"/>
        <v>1.4793585100713938E-4</v>
      </c>
      <c r="I6374">
        <f t="shared" si="246"/>
        <v>1.21628882674774E-2</v>
      </c>
      <c r="J6374" s="19">
        <f>AVERAGE(D6130:D6373)-I6374*_xlfn.NORM.S.INV(0.95)</f>
        <v>-1.8128602286941586E-2</v>
      </c>
      <c r="K6374" s="26">
        <f t="shared" si="249"/>
        <v>0</v>
      </c>
      <c r="L6374" s="4">
        <f>0.94*L6373+(1-0.94)*D6373^2</f>
        <v>1.4793585100713938E-4</v>
      </c>
      <c r="M6374" s="4">
        <f t="shared" si="250"/>
        <v>1.21628882674774E-2</v>
      </c>
      <c r="N6374" s="4">
        <f>D6374/M6374</f>
        <v>-0.39654745845500383</v>
      </c>
      <c r="O6374" s="18">
        <f>AVERAGE(D6130:D6373)-M6374*_xlfn.PERCENTILE.EXC(N6130:N6373,0.95)</f>
        <v>-1.8347734916326727E-2</v>
      </c>
      <c r="P6374" s="4">
        <f>LN(C6374/C6373)</f>
        <v>-2.3687192521463086E-3</v>
      </c>
      <c r="Q6374">
        <f>$Y$3*D6374+$Y$4*P6374</f>
        <v>-2.8834772246792428E-3</v>
      </c>
    </row>
    <row r="6375" spans="1:17" x14ac:dyDescent="0.25">
      <c r="A6375" s="5">
        <v>42111</v>
      </c>
      <c r="B6375">
        <v>27.991679999999999</v>
      </c>
      <c r="C6375">
        <v>36.195357999999999</v>
      </c>
      <c r="D6375" s="10">
        <f t="shared" si="251"/>
        <v>-1.131840819032234E-2</v>
      </c>
      <c r="E6375" s="6">
        <f t="shared" si="244"/>
        <v>1.3253376745384857E-2</v>
      </c>
      <c r="F6375" s="17">
        <f t="shared" si="247"/>
        <v>-2.0060256106644421E-2</v>
      </c>
      <c r="G6375" s="17">
        <f t="shared" si="248"/>
        <v>-2.0477696313965978E-2</v>
      </c>
      <c r="H6375">
        <f t="shared" si="245"/>
        <v>1.4045547369624629E-4</v>
      </c>
      <c r="I6375">
        <f t="shared" si="246"/>
        <v>1.1851391213534649E-2</v>
      </c>
      <c r="J6375" s="19">
        <f>AVERAGE(D6131:D6374)-I6375*_xlfn.NORM.S.INV(0.95)</f>
        <v>-1.7791726435733981E-2</v>
      </c>
      <c r="K6375" s="26">
        <f t="shared" si="249"/>
        <v>0</v>
      </c>
      <c r="L6375" s="4">
        <f>0.94*L6374+(1-0.94)*D6374^2</f>
        <v>1.4045547369624629E-4</v>
      </c>
      <c r="M6375" s="4">
        <f t="shared" si="250"/>
        <v>1.1851391213534649E-2</v>
      </c>
      <c r="N6375" s="4">
        <f>D6375/M6375</f>
        <v>-0.95502780951120514</v>
      </c>
      <c r="O6375" s="18">
        <f>AVERAGE(D6131:D6374)-M6375*_xlfn.PERCENTILE.EXC(N6131:N6374,0.95)</f>
        <v>-1.7405176976651632E-2</v>
      </c>
      <c r="P6375" s="4">
        <f>LN(C6375/C6374)</f>
        <v>-1.289136114505701E-2</v>
      </c>
      <c r="Q6375">
        <f>$Y$3*D6375+$Y$4*P6375</f>
        <v>-1.2561473665406074E-2</v>
      </c>
    </row>
    <row r="6376" spans="1:17" x14ac:dyDescent="0.25">
      <c r="A6376" s="5">
        <v>42114</v>
      </c>
      <c r="B6376">
        <v>28.631166</v>
      </c>
      <c r="C6376">
        <v>37.317219000000001</v>
      </c>
      <c r="D6376" s="10">
        <f t="shared" si="251"/>
        <v>2.258852162900013E-2</v>
      </c>
      <c r="E6376" s="6">
        <f t="shared" si="244"/>
        <v>1.3315856203117522E-2</v>
      </c>
      <c r="F6376" s="17">
        <f t="shared" si="247"/>
        <v>-2.013201498566838E-2</v>
      </c>
      <c r="G6376" s="17">
        <f t="shared" si="248"/>
        <v>-2.0477696313965978E-2</v>
      </c>
      <c r="H6376">
        <f t="shared" si="245"/>
        <v>1.3971452711223687E-4</v>
      </c>
      <c r="I6376">
        <f t="shared" si="246"/>
        <v>1.1820089979024562E-2</v>
      </c>
      <c r="J6376" s="19">
        <f>AVERAGE(D6132:D6375)-I6376*_xlfn.NORM.S.INV(0.95)</f>
        <v>-1.7774468049559105E-2</v>
      </c>
      <c r="K6376" s="26">
        <f t="shared" si="249"/>
        <v>0</v>
      </c>
      <c r="L6376" s="4">
        <f>0.94*L6375+(1-0.94)*D6375^2</f>
        <v>1.3971452711223687E-4</v>
      </c>
      <c r="M6376" s="4">
        <f t="shared" si="250"/>
        <v>1.1820089979024562E-2</v>
      </c>
      <c r="N6376" s="4">
        <f>D6376/M6376</f>
        <v>1.9110278914191667</v>
      </c>
      <c r="O6376" s="18">
        <f>AVERAGE(D6132:D6375)-M6376*_xlfn.PERCENTILE.EXC(N6132:N6375,0.95)</f>
        <v>-1.7388939523382475E-2</v>
      </c>
      <c r="P6376" s="4">
        <f>LN(C6376/C6375)</f>
        <v>3.0523976952579995E-2</v>
      </c>
      <c r="Q6376">
        <f>$Y$3*D6376+$Y$4*P6376</f>
        <v>2.8859713982286685E-2</v>
      </c>
    </row>
    <row r="6377" spans="1:17" x14ac:dyDescent="0.25">
      <c r="A6377" s="5">
        <v>42115</v>
      </c>
      <c r="B6377">
        <v>28.476344999999998</v>
      </c>
      <c r="C6377">
        <v>37.082400999999997</v>
      </c>
      <c r="D6377" s="10">
        <f t="shared" si="251"/>
        <v>-5.4221021574845886E-3</v>
      </c>
      <c r="E6377" s="6">
        <f t="shared" si="244"/>
        <v>1.3323737881887385E-2</v>
      </c>
      <c r="F6377" s="17">
        <f t="shared" si="247"/>
        <v>-2.0126680637026363E-2</v>
      </c>
      <c r="G6377" s="17">
        <f t="shared" si="248"/>
        <v>-2.0477696313965978E-2</v>
      </c>
      <c r="H6377">
        <f t="shared" si="245"/>
        <v>1.6194613404853106E-4</v>
      </c>
      <c r="I6377">
        <f t="shared" si="246"/>
        <v>1.2725805831008545E-2</v>
      </c>
      <c r="J6377" s="19">
        <f>AVERAGE(D6133:D6376)-I6377*_xlfn.NORM.S.INV(0.95)</f>
        <v>-1.9156134142378843E-2</v>
      </c>
      <c r="K6377" s="26">
        <f t="shared" si="249"/>
        <v>0</v>
      </c>
      <c r="L6377" s="4">
        <f>0.94*L6376+(1-0.94)*D6376^2</f>
        <v>1.6194613404853106E-4</v>
      </c>
      <c r="M6377" s="4">
        <f t="shared" si="250"/>
        <v>1.2725805831008545E-2</v>
      </c>
      <c r="N6377" s="4">
        <f>D6377/M6377</f>
        <v>-0.42607141971887813</v>
      </c>
      <c r="O6377" s="18">
        <f>AVERAGE(D6133:D6376)-M6377*_xlfn.PERCENTILE.EXC(N6133:N6376,0.95)</f>
        <v>-1.9385408573868133E-2</v>
      </c>
      <c r="P6377" s="4">
        <f>LN(C6377/C6376)</f>
        <v>-6.3123650285236005E-3</v>
      </c>
      <c r="Q6377">
        <f>$Y$3*D6377+$Y$4*P6377</f>
        <v>-6.1256546924834451E-3</v>
      </c>
    </row>
    <row r="6378" spans="1:17" x14ac:dyDescent="0.25">
      <c r="A6378" s="5">
        <v>42116</v>
      </c>
      <c r="B6378">
        <v>28.860039</v>
      </c>
      <c r="C6378">
        <v>37.386803</v>
      </c>
      <c r="D6378" s="10">
        <f t="shared" si="251"/>
        <v>1.338416206227264E-2</v>
      </c>
      <c r="E6378" s="6">
        <f t="shared" si="244"/>
        <v>1.3344474464276135E-2</v>
      </c>
      <c r="F6378" s="17">
        <f t="shared" si="247"/>
        <v>-2.0171509609853106E-2</v>
      </c>
      <c r="G6378" s="17">
        <f t="shared" si="248"/>
        <v>-2.0477696313965978E-2</v>
      </c>
      <c r="H6378">
        <f t="shared" si="245"/>
        <v>1.5399331751399112E-4</v>
      </c>
      <c r="I6378">
        <f t="shared" si="246"/>
        <v>1.2409404398035834E-2</v>
      </c>
      <c r="J6378" s="19">
        <f>AVERAGE(D6134:D6377)-I6378*_xlfn.NORM.S.INV(0.95)</f>
        <v>-1.8667564862696707E-2</v>
      </c>
      <c r="K6378" s="26">
        <f t="shared" si="249"/>
        <v>0</v>
      </c>
      <c r="L6378" s="4">
        <f>0.94*L6377+(1-0.94)*D6377^2</f>
        <v>1.5399331751399112E-4</v>
      </c>
      <c r="M6378" s="4">
        <f t="shared" si="250"/>
        <v>1.2409404398035834E-2</v>
      </c>
      <c r="N6378" s="4">
        <f>D6378/M6378</f>
        <v>1.0785499152877225</v>
      </c>
      <c r="O6378" s="18">
        <f>AVERAGE(D6134:D6377)-M6378*_xlfn.PERCENTILE.EXC(N6134:N6377,0.95)</f>
        <v>-1.8891138848993724E-2</v>
      </c>
      <c r="P6378" s="4">
        <f>LN(C6378/C6377)</f>
        <v>8.1752906986895177E-3</v>
      </c>
      <c r="Q6378">
        <f>$Y$3*D6378+$Y$4*P6378</f>
        <v>9.2677209845325043E-3</v>
      </c>
    </row>
    <row r="6379" spans="1:17" x14ac:dyDescent="0.25">
      <c r="A6379" s="5">
        <v>42117</v>
      </c>
      <c r="B6379">
        <v>29.095645999999999</v>
      </c>
      <c r="C6379">
        <v>37.691181</v>
      </c>
      <c r="D6379" s="10">
        <f t="shared" si="251"/>
        <v>8.1306362936695749E-3</v>
      </c>
      <c r="E6379" s="6">
        <f t="shared" si="244"/>
        <v>1.3327564531067076E-2</v>
      </c>
      <c r="F6379" s="17">
        <f t="shared" si="247"/>
        <v>-2.0158379842152418E-2</v>
      </c>
      <c r="G6379" s="17">
        <f t="shared" si="248"/>
        <v>-2.0477696313965978E-2</v>
      </c>
      <c r="H6379">
        <f t="shared" si="245"/>
        <v>1.5550186610970235E-4</v>
      </c>
      <c r="I6379">
        <f t="shared" si="246"/>
        <v>1.2470038737297585E-2</v>
      </c>
      <c r="J6379" s="19">
        <f>AVERAGE(D6135:D6378)-I6379*_xlfn.NORM.S.INV(0.95)</f>
        <v>-1.8720061065095803E-2</v>
      </c>
      <c r="K6379" s="26">
        <f t="shared" si="249"/>
        <v>0</v>
      </c>
      <c r="L6379" s="4">
        <f>0.94*L6378+(1-0.94)*D6378^2</f>
        <v>1.5550186610970235E-4</v>
      </c>
      <c r="M6379" s="4">
        <f t="shared" si="250"/>
        <v>1.2470038737297585E-2</v>
      </c>
      <c r="N6379" s="4">
        <f>D6379/M6379</f>
        <v>0.65201371583161472</v>
      </c>
      <c r="O6379" s="18">
        <f>AVERAGE(D6135:D6378)-M6379*_xlfn.PERCENTILE.EXC(N6135:N6378,0.95)</f>
        <v>-1.8944727469731394E-2</v>
      </c>
      <c r="P6379" s="4">
        <f>LN(C6379/C6378)</f>
        <v>8.1083601717899054E-3</v>
      </c>
      <c r="Q6379">
        <f>$Y$3*D6379+$Y$4*P6379</f>
        <v>8.1130320303354278E-3</v>
      </c>
    </row>
    <row r="6380" spans="1:17" x14ac:dyDescent="0.25">
      <c r="A6380" s="5">
        <v>42118</v>
      </c>
      <c r="B6380">
        <v>29.232514999999999</v>
      </c>
      <c r="C6380">
        <v>41.630752999999999</v>
      </c>
      <c r="D6380" s="10">
        <f t="shared" si="251"/>
        <v>4.6930761698844295E-3</v>
      </c>
      <c r="E6380" s="6">
        <f t="shared" si="244"/>
        <v>1.3303803672889407E-2</v>
      </c>
      <c r="F6380" s="17">
        <f t="shared" si="247"/>
        <v>-2.0154794732919576E-2</v>
      </c>
      <c r="G6380" s="17">
        <f t="shared" si="248"/>
        <v>-2.0477696313965978E-2</v>
      </c>
      <c r="H6380">
        <f t="shared" si="245"/>
        <v>1.5013818893551642E-4</v>
      </c>
      <c r="I6380">
        <f t="shared" si="246"/>
        <v>1.2253088954852014E-2</v>
      </c>
      <c r="J6380" s="19">
        <f>AVERAGE(D6136:D6379)-I6380*_xlfn.NORM.S.INV(0.95)</f>
        <v>-1.838743968431146E-2</v>
      </c>
      <c r="K6380" s="26">
        <f t="shared" si="249"/>
        <v>0</v>
      </c>
      <c r="L6380" s="4">
        <f>0.94*L6379+(1-0.94)*D6379^2</f>
        <v>1.5013818893551642E-4</v>
      </c>
      <c r="M6380" s="4">
        <f t="shared" si="250"/>
        <v>1.2253088954852014E-2</v>
      </c>
      <c r="N6380" s="4">
        <f>D6380/M6380</f>
        <v>0.3830116787021326</v>
      </c>
      <c r="O6380" s="18">
        <f>AVERAGE(D6136:D6379)-M6380*_xlfn.PERCENTILE.EXC(N6136:N6379,0.95)</f>
        <v>-1.8608197414031493E-2</v>
      </c>
      <c r="P6380" s="4">
        <f>LN(C6380/C6379)</f>
        <v>9.9413007601035927E-2</v>
      </c>
      <c r="Q6380">
        <f>$Y$3*D6380+$Y$4*P6380</f>
        <v>7.9547874725652015E-2</v>
      </c>
    </row>
    <row r="6381" spans="1:17" x14ac:dyDescent="0.25">
      <c r="A6381" s="5">
        <v>42121</v>
      </c>
      <c r="B6381">
        <v>29.764299000000001</v>
      </c>
      <c r="C6381">
        <v>41.769882000000003</v>
      </c>
      <c r="D6381" s="10">
        <f t="shared" si="251"/>
        <v>1.8028038017623333E-2</v>
      </c>
      <c r="E6381" s="6">
        <f t="shared" si="244"/>
        <v>1.3339483726074099E-2</v>
      </c>
      <c r="F6381" s="17">
        <f t="shared" si="247"/>
        <v>-2.0051563255320291E-2</v>
      </c>
      <c r="G6381" s="17">
        <f t="shared" si="248"/>
        <v>-2.0477696313965978E-2</v>
      </c>
      <c r="H6381">
        <f t="shared" si="245"/>
        <v>1.4245139543556565E-4</v>
      </c>
      <c r="I6381">
        <f t="shared" si="246"/>
        <v>1.1935300391509451E-2</v>
      </c>
      <c r="J6381" s="19">
        <f>AVERAGE(D6137:D6380)-I6381*_xlfn.NORM.S.INV(0.95)</f>
        <v>-1.7800575669447479E-2</v>
      </c>
      <c r="K6381" s="26">
        <f t="shared" si="249"/>
        <v>0</v>
      </c>
      <c r="L6381" s="4">
        <f>0.94*L6380+(1-0.94)*D6380^2</f>
        <v>1.4245139543556565E-4</v>
      </c>
      <c r="M6381" s="4">
        <f t="shared" si="250"/>
        <v>1.1935300391509451E-2</v>
      </c>
      <c r="N6381" s="4">
        <f>D6381/M6381</f>
        <v>1.510480459331224</v>
      </c>
      <c r="O6381" s="18">
        <f>AVERAGE(D6137:D6380)-M6381*_xlfn.PERCENTILE.EXC(N6137:N6380,0.95)</f>
        <v>-1.8015607962746299E-2</v>
      </c>
      <c r="P6381" s="4">
        <f>LN(C6381/C6380)</f>
        <v>3.3364045504119142E-3</v>
      </c>
      <c r="Q6381">
        <f>$Y$3*D6381+$Y$4*P6381</f>
        <v>6.4176066434975532E-3</v>
      </c>
    </row>
    <row r="6382" spans="1:17" x14ac:dyDescent="0.25">
      <c r="A6382" s="5">
        <v>42122</v>
      </c>
      <c r="B6382">
        <v>29.295341000000001</v>
      </c>
      <c r="C6382">
        <v>42.752612999999997</v>
      </c>
      <c r="D6382" s="10">
        <f t="shared" si="251"/>
        <v>-1.5881162036694998E-2</v>
      </c>
      <c r="E6382" s="6">
        <f t="shared" si="244"/>
        <v>1.3385847061973839E-2</v>
      </c>
      <c r="F6382" s="17">
        <f t="shared" si="247"/>
        <v>-2.0021999463460245E-2</v>
      </c>
      <c r="G6382" s="17">
        <f t="shared" si="248"/>
        <v>-2.0477696313965978E-2</v>
      </c>
      <c r="H6382">
        <f t="shared" si="245"/>
        <v>1.5340492099532406E-4</v>
      </c>
      <c r="I6382">
        <f t="shared" si="246"/>
        <v>1.2385674022649073E-2</v>
      </c>
      <c r="J6382" s="19">
        <f>AVERAGE(D6138:D6381)-I6382*_xlfn.NORM.S.INV(0.95)</f>
        <v>-1.8453122113360081E-2</v>
      </c>
      <c r="K6382" s="26">
        <f t="shared" si="249"/>
        <v>0</v>
      </c>
      <c r="L6382" s="4">
        <f>0.94*L6381+(1-0.94)*D6381^2</f>
        <v>1.5340492099532406E-4</v>
      </c>
      <c r="M6382" s="4">
        <f t="shared" si="250"/>
        <v>1.2385674022649073E-2</v>
      </c>
      <c r="N6382" s="4">
        <f>D6382/M6382</f>
        <v>-1.2822202495927069</v>
      </c>
      <c r="O6382" s="18">
        <f>AVERAGE(D6138:D6381)-M6382*_xlfn.PERCENTILE.EXC(N6138:N6381,0.95)</f>
        <v>-1.8676268561440806E-2</v>
      </c>
      <c r="P6382" s="4">
        <f>LN(C6382/C6381)</f>
        <v>2.3254762810785166E-2</v>
      </c>
      <c r="Q6382">
        <f>$Y$3*D6382+$Y$4*P6382</f>
        <v>1.5046982932256368E-2</v>
      </c>
    </row>
    <row r="6383" spans="1:17" x14ac:dyDescent="0.25">
      <c r="A6383" s="5">
        <v>42123</v>
      </c>
      <c r="B6383">
        <v>28.864522999999998</v>
      </c>
      <c r="C6383">
        <v>42.665652999999999</v>
      </c>
      <c r="D6383" s="10">
        <f t="shared" si="251"/>
        <v>-1.4815229967824979E-2</v>
      </c>
      <c r="E6383" s="6">
        <f t="shared" si="244"/>
        <v>1.3422721448702419E-2</v>
      </c>
      <c r="F6383" s="17">
        <f t="shared" si="247"/>
        <v>-2.0156036330265949E-2</v>
      </c>
      <c r="G6383" s="17">
        <f t="shared" si="248"/>
        <v>-2.0477696313965978E-2</v>
      </c>
      <c r="H6383">
        <f t="shared" si="245"/>
        <v>1.5933330419375038E-4</v>
      </c>
      <c r="I6383">
        <f t="shared" si="246"/>
        <v>1.2622729664923921E-2</v>
      </c>
      <c r="J6383" s="19">
        <f>AVERAGE(D6139:D6382)-I6383*_xlfn.NORM.S.INV(0.95)</f>
        <v>-1.8900819911938628E-2</v>
      </c>
      <c r="K6383" s="26">
        <f t="shared" si="249"/>
        <v>0</v>
      </c>
      <c r="L6383" s="4">
        <f>0.94*L6382+(1-0.94)*D6382^2</f>
        <v>1.5933330419375038E-4</v>
      </c>
      <c r="M6383" s="4">
        <f t="shared" si="250"/>
        <v>1.2622729664923921E-2</v>
      </c>
      <c r="N6383" s="4">
        <f>D6383/M6383</f>
        <v>-1.1736946255763985</v>
      </c>
      <c r="O6383" s="18">
        <f>AVERAGE(D6139:D6382)-M6383*_xlfn.PERCENTILE.EXC(N6139:N6382,0.95)</f>
        <v>-1.9128237272080691E-2</v>
      </c>
      <c r="P6383" s="4">
        <f>LN(C6383/C6382)</f>
        <v>-2.0360991650778685E-3</v>
      </c>
      <c r="Q6383">
        <f>$Y$3*D6383+$Y$4*P6383</f>
        <v>-4.7162017326457511E-3</v>
      </c>
    </row>
    <row r="6384" spans="1:17" x14ac:dyDescent="0.25">
      <c r="A6384" s="5">
        <v>42124</v>
      </c>
      <c r="B6384">
        <v>28.081436</v>
      </c>
      <c r="C6384">
        <v>42.300376999999997</v>
      </c>
      <c r="D6384" s="10">
        <f t="shared" si="251"/>
        <v>-2.7504545721655345E-2</v>
      </c>
      <c r="E6384" s="6">
        <f t="shared" si="244"/>
        <v>1.3535507755456474E-2</v>
      </c>
      <c r="F6384" s="17">
        <f t="shared" si="247"/>
        <v>-2.0260293840349761E-2</v>
      </c>
      <c r="G6384" s="17">
        <f t="shared" si="248"/>
        <v>-2.0477696313965978E-2</v>
      </c>
      <c r="H6384">
        <f t="shared" si="245"/>
        <v>1.6294276828209773E-4</v>
      </c>
      <c r="I6384">
        <f t="shared" si="246"/>
        <v>1.2764903770968967E-2</v>
      </c>
      <c r="J6384" s="19">
        <f>AVERAGE(D6140:D6383)-I6384*_xlfn.NORM.S.INV(0.95)</f>
        <v>-1.9178280047257096E-2</v>
      </c>
      <c r="K6384" s="26">
        <f t="shared" si="249"/>
        <v>1</v>
      </c>
      <c r="L6384" s="4">
        <f>0.94*L6383+(1-0.94)*D6383^2</f>
        <v>1.6294276828209773E-4</v>
      </c>
      <c r="M6384" s="4">
        <f t="shared" si="250"/>
        <v>1.2764903770968967E-2</v>
      </c>
      <c r="N6384" s="4">
        <f>D6384/M6384</f>
        <v>-2.1547005927462242</v>
      </c>
      <c r="O6384" s="18">
        <f>AVERAGE(D6140:D6383)-M6384*_xlfn.PERCENTILE.EXC(N6140:N6383,0.95)</f>
        <v>-1.9408258886630326E-2</v>
      </c>
      <c r="P6384" s="4">
        <f>LN(C6384/C6383)</f>
        <v>-8.5982186147194987E-3</v>
      </c>
      <c r="Q6384">
        <f>$Y$3*D6384+$Y$4*P6384</f>
        <v>-1.2563347120304899E-2</v>
      </c>
    </row>
    <row r="6385" spans="1:17" x14ac:dyDescent="0.25">
      <c r="A6385" s="5">
        <v>42125</v>
      </c>
      <c r="B6385">
        <v>28.934080000000002</v>
      </c>
      <c r="C6385">
        <v>42.317776000000002</v>
      </c>
      <c r="D6385" s="10">
        <f t="shared" si="251"/>
        <v>2.9911421665661807E-2</v>
      </c>
      <c r="E6385" s="6">
        <f t="shared" si="244"/>
        <v>1.3655356203495849E-2</v>
      </c>
      <c r="F6385" s="17">
        <f t="shared" si="247"/>
        <v>-2.0609245117730327E-2</v>
      </c>
      <c r="G6385" s="17">
        <f t="shared" si="248"/>
        <v>-2.2376774772840266E-2</v>
      </c>
      <c r="H6385">
        <f t="shared" si="245"/>
        <v>1.9855620430644965E-4</v>
      </c>
      <c r="I6385">
        <f t="shared" si="246"/>
        <v>1.4090997278633249E-2</v>
      </c>
      <c r="J6385" s="19">
        <f>AVERAGE(D6141:D6384)-I6385*_xlfn.NORM.S.INV(0.95)</f>
        <v>-2.1522944074661193E-2</v>
      </c>
      <c r="K6385" s="26">
        <f t="shared" si="249"/>
        <v>0</v>
      </c>
      <c r="L6385" s="4">
        <f>0.94*L6384+(1-0.94)*D6384^2</f>
        <v>1.9855620430644965E-4</v>
      </c>
      <c r="M6385" s="4">
        <f t="shared" si="250"/>
        <v>1.4090997278633249E-2</v>
      </c>
      <c r="N6385" s="4">
        <f>D6385/M6385</f>
        <v>2.1227327686038029</v>
      </c>
      <c r="O6385" s="18">
        <f>AVERAGE(D6141:D6384)-M6385*_xlfn.PERCENTILE.EXC(N6141:N6384,0.95)</f>
        <v>-2.1776814472581583E-2</v>
      </c>
      <c r="P6385" s="4">
        <f>LN(C6385/C6384)</f>
        <v>4.1123564219617783E-4</v>
      </c>
      <c r="Q6385">
        <f>$Y$3*D6385+$Y$4*P6385</f>
        <v>6.5981606784611029E-3</v>
      </c>
    </row>
    <row r="6386" spans="1:17" x14ac:dyDescent="0.25">
      <c r="A6386" s="5">
        <v>42128</v>
      </c>
      <c r="B6386">
        <v>28.877994999999999</v>
      </c>
      <c r="C6386">
        <v>41.952525999999999</v>
      </c>
      <c r="D6386" s="10">
        <f t="shared" si="251"/>
        <v>-1.9402527099991224E-3</v>
      </c>
      <c r="E6386" s="6">
        <f t="shared" si="244"/>
        <v>1.3657042796188276E-2</v>
      </c>
      <c r="F6386" s="17">
        <f t="shared" si="247"/>
        <v>-2.0690213843981588E-2</v>
      </c>
      <c r="G6386" s="17">
        <f t="shared" si="248"/>
        <v>-2.2376774772840266E-2</v>
      </c>
      <c r="H6386">
        <f t="shared" si="245"/>
        <v>2.4032442081172405E-4</v>
      </c>
      <c r="I6386">
        <f t="shared" si="246"/>
        <v>1.5502400485464309E-2</v>
      </c>
      <c r="J6386" s="19">
        <f>AVERAGE(D6142:D6385)-I6386*_xlfn.NORM.S.INV(0.95)</f>
        <v>-2.3728331330317386E-2</v>
      </c>
      <c r="K6386" s="26">
        <f t="shared" si="249"/>
        <v>0</v>
      </c>
      <c r="L6386" s="4">
        <f>0.94*L6385+(1-0.94)*D6385^2</f>
        <v>2.4032442081172405E-4</v>
      </c>
      <c r="M6386" s="4">
        <f t="shared" si="250"/>
        <v>1.5502400485464309E-2</v>
      </c>
      <c r="N6386" s="4">
        <f>D6386/M6386</f>
        <v>-0.1251582109376147</v>
      </c>
      <c r="O6386" s="18">
        <f>AVERAGE(D6142:D6385)-M6386*_xlfn.PERCENTILE.EXC(N6142:N6385,0.95)</f>
        <v>-2.5036491315752078E-2</v>
      </c>
      <c r="P6386" s="4">
        <f>LN(C6386/C6385)</f>
        <v>-8.6685885427500893E-3</v>
      </c>
      <c r="Q6386">
        <f>$Y$3*D6386+$Y$4*P6386</f>
        <v>-7.2574886472127178E-3</v>
      </c>
    </row>
    <row r="6387" spans="1:17" x14ac:dyDescent="0.25">
      <c r="A6387" s="5">
        <v>42129</v>
      </c>
      <c r="B6387">
        <v>28.227276</v>
      </c>
      <c r="C6387">
        <v>41.395938999999998</v>
      </c>
      <c r="D6387" s="10">
        <f t="shared" si="251"/>
        <v>-2.2791141889642697E-2</v>
      </c>
      <c r="E6387" s="6">
        <f t="shared" si="244"/>
        <v>1.3731248812047375E-2</v>
      </c>
      <c r="F6387" s="17">
        <f t="shared" si="247"/>
        <v>-2.07016993790901E-2</v>
      </c>
      <c r="G6387" s="17">
        <f t="shared" si="248"/>
        <v>-2.2376774772840266E-2</v>
      </c>
      <c r="H6387">
        <f t="shared" si="245"/>
        <v>2.261308303977401E-4</v>
      </c>
      <c r="I6387">
        <f t="shared" si="246"/>
        <v>1.5037647103112246E-2</v>
      </c>
      <c r="J6387" s="19">
        <f>AVERAGE(D6143:D6386)-I6387*_xlfn.NORM.S.INV(0.95)</f>
        <v>-2.2972591380718815E-2</v>
      </c>
      <c r="K6387" s="26">
        <f t="shared" si="249"/>
        <v>0</v>
      </c>
      <c r="L6387" s="4">
        <f>0.94*L6386+(1-0.94)*D6386^2</f>
        <v>2.261308303977401E-4</v>
      </c>
      <c r="M6387" s="4">
        <f t="shared" si="250"/>
        <v>1.5037647103112246E-2</v>
      </c>
      <c r="N6387" s="4">
        <f>D6387/M6387</f>
        <v>-1.5156055820013066</v>
      </c>
      <c r="O6387" s="18">
        <f>AVERAGE(D6143:D6386)-M6387*_xlfn.PERCENTILE.EXC(N6143:N6386,0.95)</f>
        <v>-2.4241533454162488E-2</v>
      </c>
      <c r="P6387" s="4">
        <f>LN(C6387/C6386)</f>
        <v>-1.3355861408997787E-2</v>
      </c>
      <c r="Q6387">
        <f>$Y$3*D6387+$Y$4*P6387</f>
        <v>-1.5334675135238347E-2</v>
      </c>
    </row>
    <row r="6388" spans="1:17" x14ac:dyDescent="0.25">
      <c r="A6388" s="5">
        <v>42130</v>
      </c>
      <c r="B6388">
        <v>28.050018000000001</v>
      </c>
      <c r="C6388">
        <v>40.247985999999997</v>
      </c>
      <c r="D6388" s="10">
        <f t="shared" si="251"/>
        <v>-6.2994708374557841E-3</v>
      </c>
      <c r="E6388" s="6">
        <f t="shared" si="244"/>
        <v>1.3715515352551062E-2</v>
      </c>
      <c r="F6388" s="17">
        <f t="shared" si="247"/>
        <v>-2.0882164257490617E-2</v>
      </c>
      <c r="G6388" s="17">
        <f t="shared" si="248"/>
        <v>-2.2848833010274388E-2</v>
      </c>
      <c r="H6388">
        <f t="shared" si="245"/>
        <v>2.4372914949190527E-4</v>
      </c>
      <c r="I6388">
        <f t="shared" si="246"/>
        <v>1.5611827231042024E-2</v>
      </c>
      <c r="J6388" s="19">
        <f>AVERAGE(D6144:D6387)-I6388*_xlfn.NORM.S.INV(0.95)</f>
        <v>-2.3975440490740629E-2</v>
      </c>
      <c r="K6388" s="26">
        <f t="shared" si="249"/>
        <v>0</v>
      </c>
      <c r="L6388" s="4">
        <f>0.94*L6387+(1-0.94)*D6387^2</f>
        <v>2.4372914949190527E-4</v>
      </c>
      <c r="M6388" s="4">
        <f t="shared" si="250"/>
        <v>1.5611827231042024E-2</v>
      </c>
      <c r="N6388" s="4">
        <f>D6388/M6388</f>
        <v>-0.40350631250454344</v>
      </c>
      <c r="O6388" s="18">
        <f>AVERAGE(D6144:D6387)-M6388*_xlfn.PERCENTILE.EXC(N6144:N6387,0.95)</f>
        <v>-2.529283438095254E-2</v>
      </c>
      <c r="P6388" s="4">
        <f>LN(C6388/C6387)</f>
        <v>-2.8122818886929305E-2</v>
      </c>
      <c r="Q6388">
        <f>$Y$3*D6388+$Y$4*P6388</f>
        <v>-2.3545918310268154E-2</v>
      </c>
    </row>
    <row r="6389" spans="1:17" x14ac:dyDescent="0.25">
      <c r="A6389" s="5">
        <v>42131</v>
      </c>
      <c r="B6389">
        <v>28.223514999999999</v>
      </c>
      <c r="C6389">
        <v>40.613258000000002</v>
      </c>
      <c r="D6389" s="10">
        <f t="shared" si="251"/>
        <v>6.1662220400893796E-3</v>
      </c>
      <c r="E6389" s="6">
        <f t="shared" ref="E6389:E6452" si="252">_xlfn.STDEV.P(D6146:D6389)</f>
        <v>1.3703154331741373E-2</v>
      </c>
      <c r="F6389" s="17">
        <f t="shared" si="247"/>
        <v>-2.0942145672724038E-2</v>
      </c>
      <c r="G6389" s="17">
        <f t="shared" si="248"/>
        <v>-2.2848833010274388E-2</v>
      </c>
      <c r="H6389">
        <f t="shared" ref="H6389:H6452" si="253">0.94*H6388+(1-0.94)*D6388^2</f>
        <v>2.314864004923083E-4</v>
      </c>
      <c r="I6389">
        <f t="shared" ref="I6389:I6452" si="254">SQRT(H6389)</f>
        <v>1.5214677140587253E-2</v>
      </c>
      <c r="J6389" s="19">
        <f>AVERAGE(D6145:D6388)-I6389*_xlfn.NORM.S.INV(0.95)</f>
        <v>-2.3408047377162421E-2</v>
      </c>
      <c r="K6389" s="26">
        <f t="shared" si="249"/>
        <v>0</v>
      </c>
      <c r="L6389" s="4">
        <f>0.94*L6388+(1-0.94)*D6388^2</f>
        <v>2.314864004923083E-4</v>
      </c>
      <c r="M6389" s="4">
        <f t="shared" si="250"/>
        <v>1.5214677140587253E-2</v>
      </c>
      <c r="N6389" s="4">
        <f>D6389/M6389</f>
        <v>0.40528116259793184</v>
      </c>
      <c r="O6389" s="18">
        <f>AVERAGE(D6145:D6388)-M6389*_xlfn.PERCENTILE.EXC(N6145:N6388,0.95)</f>
        <v>-2.4691928015214977E-2</v>
      </c>
      <c r="P6389" s="4">
        <f>LN(C6389/C6388)</f>
        <v>9.0345996798293533E-3</v>
      </c>
      <c r="Q6389">
        <f>$Y$3*D6389+$Y$4*P6389</f>
        <v>8.4330293229965686E-3</v>
      </c>
    </row>
    <row r="6390" spans="1:17" x14ac:dyDescent="0.25">
      <c r="A6390" s="5">
        <v>42132</v>
      </c>
      <c r="B6390">
        <v>28.755269999999999</v>
      </c>
      <c r="C6390">
        <v>41.526389999999999</v>
      </c>
      <c r="D6390" s="10">
        <f t="shared" si="251"/>
        <v>1.8665559073177497E-2</v>
      </c>
      <c r="E6390" s="6">
        <f t="shared" si="252"/>
        <v>1.3746163675261791E-2</v>
      </c>
      <c r="F6390" s="17">
        <f t="shared" ref="F6390:F6453" si="255">AVERAGE(D6146:D6389)-E6389*_xlfn.NORM.S.INV(0.95)</f>
        <v>-2.0944818194843874E-2</v>
      </c>
      <c r="G6390" s="17">
        <f t="shared" ref="G6390:G6453" si="256">_xlfn.PERCENTILE.EXC(D6146:D6389,0.05)</f>
        <v>-2.2848833010274388E-2</v>
      </c>
      <c r="H6390">
        <f t="shared" si="253"/>
        <v>2.1987855411763083E-4</v>
      </c>
      <c r="I6390">
        <f t="shared" si="254"/>
        <v>1.4828302469184759E-2</v>
      </c>
      <c r="J6390" s="19">
        <f>AVERAGE(D6146:D6389)-I6390*_xlfn.NORM.S.INV(0.95)</f>
        <v>-2.2795522189575326E-2</v>
      </c>
      <c r="K6390" s="26">
        <f t="shared" ref="K6390:K6453" si="257">IF(J6390&lt;=D6390,0,1)</f>
        <v>0</v>
      </c>
      <c r="L6390" s="4">
        <f>0.94*L6389+(1-0.94)*D6389^2</f>
        <v>2.1987855411763083E-4</v>
      </c>
      <c r="M6390" s="4">
        <f t="shared" si="250"/>
        <v>1.4828302469184759E-2</v>
      </c>
      <c r="N6390" s="4">
        <f>D6390/M6390</f>
        <v>1.2587792238502744</v>
      </c>
      <c r="O6390" s="18">
        <f>AVERAGE(D6146:D6389)-M6390*_xlfn.PERCENTILE.EXC(N6146:N6389,0.95)</f>
        <v>-2.404679885219916E-2</v>
      </c>
      <c r="P6390" s="4">
        <f>LN(C6390/C6389)</f>
        <v>2.2234563724665188E-2</v>
      </c>
      <c r="Q6390">
        <f>$Y$3*D6390+$Y$4*P6390</f>
        <v>2.1486054402884269E-2</v>
      </c>
    </row>
    <row r="6391" spans="1:17" x14ac:dyDescent="0.25">
      <c r="A6391" s="5">
        <v>42135</v>
      </c>
      <c r="B6391">
        <v>28.462354999999999</v>
      </c>
      <c r="C6391">
        <v>41.195914999999999</v>
      </c>
      <c r="D6391" s="10">
        <f t="shared" si="251"/>
        <v>-1.0238717838600725E-2</v>
      </c>
      <c r="E6391" s="6">
        <f t="shared" si="252"/>
        <v>1.3767048672356933E-2</v>
      </c>
      <c r="F6391" s="17">
        <f t="shared" si="255"/>
        <v>-2.0939877229437041E-2</v>
      </c>
      <c r="G6391" s="17">
        <f t="shared" si="256"/>
        <v>-2.2848833010274388E-2</v>
      </c>
      <c r="H6391">
        <f t="shared" si="253"/>
        <v>2.2759002660142973E-4</v>
      </c>
      <c r="I6391">
        <f t="shared" si="254"/>
        <v>1.5086087186591152E-2</v>
      </c>
      <c r="J6391" s="19">
        <f>AVERAGE(D6147:D6390)-I6391*_xlfn.NORM.S.INV(0.95)</f>
        <v>-2.314385527688469E-2</v>
      </c>
      <c r="K6391" s="26">
        <f t="shared" si="257"/>
        <v>0</v>
      </c>
      <c r="L6391" s="4">
        <f>0.94*L6390+(1-0.94)*D6390^2</f>
        <v>2.2759002660142973E-4</v>
      </c>
      <c r="M6391" s="4">
        <f t="shared" si="250"/>
        <v>1.5086087186591152E-2</v>
      </c>
      <c r="N6391" s="4">
        <f>D6391/M6391</f>
        <v>-0.67868611071670881</v>
      </c>
      <c r="O6391" s="18">
        <f>AVERAGE(D6147:D6390)-M6391*_xlfn.PERCENTILE.EXC(N6147:N6390,0.95)</f>
        <v>-2.4416884935277397E-2</v>
      </c>
      <c r="P6391" s="4">
        <f>LN(C6391/C6390)</f>
        <v>-7.9900277957708592E-3</v>
      </c>
      <c r="Q6391">
        <f>$Y$3*D6391+$Y$4*P6391</f>
        <v>-8.4616342023785054E-3</v>
      </c>
    </row>
    <row r="6392" spans="1:17" x14ac:dyDescent="0.25">
      <c r="A6392" s="5">
        <v>42136</v>
      </c>
      <c r="B6392">
        <v>28.360954</v>
      </c>
      <c r="C6392">
        <v>41.178524000000003</v>
      </c>
      <c r="D6392" s="10">
        <f t="shared" si="251"/>
        <v>-3.568996928177279E-3</v>
      </c>
      <c r="E6392" s="6">
        <f t="shared" si="252"/>
        <v>1.3771036055905052E-2</v>
      </c>
      <c r="F6392" s="17">
        <f t="shared" si="255"/>
        <v>-2.1027022446584706E-2</v>
      </c>
      <c r="G6392" s="17">
        <f t="shared" si="256"/>
        <v>-2.2848833010274388E-2</v>
      </c>
      <c r="H6392">
        <f t="shared" si="253"/>
        <v>2.2022450558405277E-4</v>
      </c>
      <c r="I6392">
        <f t="shared" si="254"/>
        <v>1.4839963126101519E-2</v>
      </c>
      <c r="J6392" s="19">
        <f>AVERAGE(D6148:D6391)-I6392*_xlfn.NORM.S.INV(0.95)</f>
        <v>-2.2791809677235146E-2</v>
      </c>
      <c r="K6392" s="26">
        <f t="shared" si="257"/>
        <v>0</v>
      </c>
      <c r="L6392" s="4">
        <f>0.94*L6391+(1-0.94)*D6391^2</f>
        <v>2.2022450558405277E-4</v>
      </c>
      <c r="M6392" s="4">
        <f t="shared" si="250"/>
        <v>1.4839963126101519E-2</v>
      </c>
      <c r="N6392" s="4">
        <f>D6392/M6392</f>
        <v>-0.24049904287834034</v>
      </c>
      <c r="O6392" s="18">
        <f>AVERAGE(D6148:D6391)-M6392*_xlfn.PERCENTILE.EXC(N6148:N6391,0.95)</f>
        <v>-2.4044070316811241E-2</v>
      </c>
      <c r="P6392" s="4">
        <f>LN(C6392/C6391)</f>
        <v>-4.2224263908812961E-4</v>
      </c>
      <c r="Q6392">
        <f>$Y$3*D6392+$Y$4*P6392</f>
        <v>-1.0821955247632736E-3</v>
      </c>
    </row>
    <row r="6393" spans="1:17" x14ac:dyDescent="0.25">
      <c r="A6393" s="5">
        <v>42137</v>
      </c>
      <c r="B6393">
        <v>28.392506000000001</v>
      </c>
      <c r="C6393">
        <v>41.422027999999997</v>
      </c>
      <c r="D6393" s="10">
        <f t="shared" si="251"/>
        <v>1.1118970808365488E-3</v>
      </c>
      <c r="E6393" s="6">
        <f t="shared" si="252"/>
        <v>1.3757182376969841E-2</v>
      </c>
      <c r="F6393" s="17">
        <f t="shared" si="255"/>
        <v>-2.1054691067155094E-2</v>
      </c>
      <c r="G6393" s="17">
        <f t="shared" si="256"/>
        <v>-2.2848833010274388E-2</v>
      </c>
      <c r="H6393">
        <f t="shared" si="253"/>
        <v>2.0777529959340994E-4</v>
      </c>
      <c r="I6393">
        <f t="shared" si="254"/>
        <v>1.4414412911853537E-2</v>
      </c>
      <c r="J6393" s="19">
        <f>AVERAGE(D6149:D6392)-I6393*_xlfn.NORM.S.INV(0.95)</f>
        <v>-2.2112951822158593E-2</v>
      </c>
      <c r="K6393" s="26">
        <f t="shared" si="257"/>
        <v>0</v>
      </c>
      <c r="L6393" s="4">
        <f>0.94*L6392+(1-0.94)*D6392^2</f>
        <v>2.0777529959340994E-4</v>
      </c>
      <c r="M6393" s="4">
        <f t="shared" si="250"/>
        <v>1.4414412911853537E-2</v>
      </c>
      <c r="N6393" s="4">
        <f>D6393/M6393</f>
        <v>7.7137868023899339E-2</v>
      </c>
      <c r="O6393" s="18">
        <f>AVERAGE(D6149:D6392)-M6393*_xlfn.PERCENTILE.EXC(N6149:N6392,0.95)</f>
        <v>-2.3329302683594566E-2</v>
      </c>
      <c r="P6393" s="4">
        <f>LN(C6393/C6392)</f>
        <v>5.8959583078008583E-3</v>
      </c>
      <c r="Q6393">
        <f>$Y$3*D6393+$Y$4*P6393</f>
        <v>4.8926213065837859E-3</v>
      </c>
    </row>
    <row r="6394" spans="1:17" x14ac:dyDescent="0.25">
      <c r="A6394" s="5">
        <v>42138</v>
      </c>
      <c r="B6394">
        <v>29.054936999999999</v>
      </c>
      <c r="C6394">
        <v>42.369965000000001</v>
      </c>
      <c r="D6394" s="10">
        <f t="shared" si="251"/>
        <v>2.3063180116166017E-2</v>
      </c>
      <c r="E6394" s="6">
        <f t="shared" si="252"/>
        <v>1.3783017468913123E-2</v>
      </c>
      <c r="F6394" s="17">
        <f t="shared" si="255"/>
        <v>-2.1073385722708882E-2</v>
      </c>
      <c r="G6394" s="17">
        <f t="shared" si="256"/>
        <v>-2.2848833010274388E-2</v>
      </c>
      <c r="H6394">
        <f t="shared" si="253"/>
        <v>1.9538296052490771E-4</v>
      </c>
      <c r="I6394">
        <f t="shared" si="254"/>
        <v>1.3977945504433322E-2</v>
      </c>
      <c r="J6394" s="19">
        <f>AVERAGE(D6150:D6393)-I6394*_xlfn.NORM.S.INV(0.95)</f>
        <v>-2.1436508753614341E-2</v>
      </c>
      <c r="K6394" s="26">
        <f t="shared" si="257"/>
        <v>0</v>
      </c>
      <c r="L6394" s="4">
        <f>0.94*L6393+(1-0.94)*D6393^2</f>
        <v>1.9538296052490771E-4</v>
      </c>
      <c r="M6394" s="4">
        <f t="shared" si="250"/>
        <v>1.3977945504433322E-2</v>
      </c>
      <c r="N6394" s="4">
        <f>D6394/M6394</f>
        <v>1.6499692396748271</v>
      </c>
      <c r="O6394" s="18">
        <f>AVERAGE(D6150:D6393)-M6394*_xlfn.PERCENTILE.EXC(N6150:N6393,0.95)</f>
        <v>-2.2616028596662615E-2</v>
      </c>
      <c r="P6394" s="4">
        <f>LN(C6394/C6393)</f>
        <v>2.2626921958932546E-2</v>
      </c>
      <c r="Q6394">
        <f>$Y$3*D6394+$Y$4*P6394</f>
        <v>2.2718416179108497E-2</v>
      </c>
    </row>
    <row r="6395" spans="1:17" x14ac:dyDescent="0.25">
      <c r="A6395" s="5">
        <v>42139</v>
      </c>
      <c r="B6395">
        <v>29.014385000000001</v>
      </c>
      <c r="C6395">
        <v>42.0047</v>
      </c>
      <c r="D6395" s="10">
        <f t="shared" si="251"/>
        <v>-1.3966757384242545E-3</v>
      </c>
      <c r="E6395" s="6">
        <f t="shared" si="252"/>
        <v>1.3781747203067074E-2</v>
      </c>
      <c r="F6395" s="17">
        <f t="shared" si="255"/>
        <v>-2.1097393675843644E-2</v>
      </c>
      <c r="G6395" s="17">
        <f t="shared" si="256"/>
        <v>-2.2848833010274388E-2</v>
      </c>
      <c r="H6395">
        <f t="shared" si="253"/>
        <v>2.1557459951765617E-4</v>
      </c>
      <c r="I6395">
        <f t="shared" si="254"/>
        <v>1.4682458905702961E-2</v>
      </c>
      <c r="J6395" s="19">
        <f>AVERAGE(D6151:D6394)-I6395*_xlfn.NORM.S.INV(0.95)</f>
        <v>-2.2576843185377855E-2</v>
      </c>
      <c r="K6395" s="26">
        <f t="shared" si="257"/>
        <v>0</v>
      </c>
      <c r="L6395" s="4">
        <f>0.94*L6394+(1-0.94)*D6394^2</f>
        <v>2.1557459951765617E-4</v>
      </c>
      <c r="M6395" s="4">
        <f t="shared" si="250"/>
        <v>1.4682458905702961E-2</v>
      </c>
      <c r="N6395" s="4">
        <f>D6395/M6395</f>
        <v>-9.5125465522791802E-2</v>
      </c>
      <c r="O6395" s="18">
        <f>AVERAGE(D6151:D6394)-M6395*_xlfn.PERCENTILE.EXC(N6151:N6394,0.95)</f>
        <v>-2.3815812933723545E-2</v>
      </c>
      <c r="P6395" s="4">
        <f>LN(C6395/C6394)</f>
        <v>-8.6582217975525854E-3</v>
      </c>
      <c r="Q6395">
        <f>$Y$3*D6395+$Y$4*P6395</f>
        <v>-7.1352944139938665E-3</v>
      </c>
    </row>
    <row r="6396" spans="1:17" x14ac:dyDescent="0.25">
      <c r="A6396" s="5">
        <v>42142</v>
      </c>
      <c r="B6396">
        <v>29.334343000000001</v>
      </c>
      <c r="C6396">
        <v>41.752502</v>
      </c>
      <c r="D6396" s="10">
        <f t="shared" si="251"/>
        <v>1.0967204187475352E-2</v>
      </c>
      <c r="E6396" s="6">
        <f t="shared" si="252"/>
        <v>1.3754421380364888E-2</v>
      </c>
      <c r="F6396" s="17">
        <f t="shared" si="255"/>
        <v>-2.1090401528054296E-2</v>
      </c>
      <c r="G6396" s="17">
        <f t="shared" si="256"/>
        <v>-2.2848833010274388E-2</v>
      </c>
      <c r="H6396">
        <f t="shared" si="253"/>
        <v>2.0275716573369497E-4</v>
      </c>
      <c r="I6396">
        <f t="shared" si="254"/>
        <v>1.423928248661761E-2</v>
      </c>
      <c r="J6396" s="19">
        <f>AVERAGE(D6152:D6395)-I6396*_xlfn.NORM.S.INV(0.95)</f>
        <v>-2.1842980098660664E-2</v>
      </c>
      <c r="K6396" s="26">
        <f t="shared" si="257"/>
        <v>0</v>
      </c>
      <c r="L6396" s="4">
        <f>0.94*L6395+(1-0.94)*D6395^2</f>
        <v>2.0275716573369497E-4</v>
      </c>
      <c r="M6396" s="4">
        <f t="shared" si="250"/>
        <v>1.423928248661761E-2</v>
      </c>
      <c r="N6396" s="4">
        <f>D6396/M6396</f>
        <v>0.77020764197792768</v>
      </c>
      <c r="O6396" s="18">
        <f>AVERAGE(D6152:D6395)-M6396*_xlfn.PERCENTILE.EXC(N6152:N6395,0.95)</f>
        <v>-2.3044552693031441E-2</v>
      </c>
      <c r="P6396" s="4">
        <f>LN(C6396/C6395)</f>
        <v>-6.0221391394446409E-3</v>
      </c>
      <c r="Q6396">
        <f>$Y$3*D6396+$Y$4*P6396</f>
        <v>-2.4590499611116087E-3</v>
      </c>
    </row>
    <row r="6397" spans="1:17" x14ac:dyDescent="0.25">
      <c r="A6397" s="5">
        <v>42143</v>
      </c>
      <c r="B6397">
        <v>29.307302</v>
      </c>
      <c r="C6397">
        <v>41.647469000000001</v>
      </c>
      <c r="D6397" s="10">
        <f t="shared" si="251"/>
        <v>-9.2224568108944215E-4</v>
      </c>
      <c r="E6397" s="6">
        <f t="shared" si="252"/>
        <v>1.3751137897875203E-2</v>
      </c>
      <c r="F6397" s="17">
        <f t="shared" si="255"/>
        <v>-2.1074510966580556E-2</v>
      </c>
      <c r="G6397" s="17">
        <f t="shared" si="256"/>
        <v>-2.2848833010274388E-2</v>
      </c>
      <c r="H6397">
        <f t="shared" si="253"/>
        <v>1.9780850985105989E-4</v>
      </c>
      <c r="I6397">
        <f t="shared" si="254"/>
        <v>1.4064441327370949E-2</v>
      </c>
      <c r="J6397" s="19">
        <f>AVERAGE(D6153:D6396)-I6397*_xlfn.NORM.S.INV(0.95)</f>
        <v>-2.1584448400840776E-2</v>
      </c>
      <c r="K6397" s="26">
        <f t="shared" si="257"/>
        <v>0</v>
      </c>
      <c r="L6397" s="4">
        <f>0.94*L6396+(1-0.94)*D6396^2</f>
        <v>1.9780850985105989E-4</v>
      </c>
      <c r="M6397" s="4">
        <f t="shared" si="250"/>
        <v>1.4064441327370949E-2</v>
      </c>
      <c r="N6397" s="4">
        <f>D6397/M6397</f>
        <v>-6.5572862769504442E-2</v>
      </c>
      <c r="O6397" s="18">
        <f>AVERAGE(D6153:D6396)-M6397*_xlfn.PERCENTILE.EXC(N6153:N6396,0.95)</f>
        <v>-2.2771267137668784E-2</v>
      </c>
      <c r="P6397" s="4">
        <f>LN(C6397/C6396)</f>
        <v>-2.5187791858971697E-3</v>
      </c>
      <c r="Q6397">
        <f>$Y$3*D6397+$Y$4*P6397</f>
        <v>-2.183946276563186E-3</v>
      </c>
    </row>
    <row r="6398" spans="1:17" x14ac:dyDescent="0.25">
      <c r="A6398" s="5">
        <v>42144</v>
      </c>
      <c r="B6398">
        <v>29.305052</v>
      </c>
      <c r="C6398">
        <v>41.647469000000001</v>
      </c>
      <c r="D6398" s="10">
        <f t="shared" si="251"/>
        <v>-7.6775623142679732E-5</v>
      </c>
      <c r="E6398" s="6">
        <f t="shared" si="252"/>
        <v>1.3740847714162082E-2</v>
      </c>
      <c r="F6398" s="17">
        <f t="shared" si="255"/>
        <v>-2.1057509897625202E-2</v>
      </c>
      <c r="G6398" s="17">
        <f t="shared" si="256"/>
        <v>-2.2848833010274388E-2</v>
      </c>
      <c r="H6398">
        <f t="shared" si="253"/>
        <v>1.8599103148577359E-4</v>
      </c>
      <c r="I6398">
        <f t="shared" si="254"/>
        <v>1.3637852891337902E-2</v>
      </c>
      <c r="J6398" s="19">
        <f>AVERAGE(D6154:D6397)-I6398*_xlfn.NORM.S.INV(0.95)</f>
        <v>-2.0871172643743101E-2</v>
      </c>
      <c r="K6398" s="26">
        <f t="shared" si="257"/>
        <v>0</v>
      </c>
      <c r="L6398" s="4">
        <f>0.94*L6397+(1-0.94)*D6397^2</f>
        <v>1.8599103148577359E-4</v>
      </c>
      <c r="M6398" s="4">
        <f t="shared" si="250"/>
        <v>1.3637852891337902E-2</v>
      </c>
      <c r="N6398" s="4">
        <f>D6398/M6398</f>
        <v>-5.6295975440125079E-3</v>
      </c>
      <c r="O6398" s="18">
        <f>AVERAGE(D6154:D6397)-M6398*_xlfn.PERCENTILE.EXC(N6154:N6397,0.95)</f>
        <v>-2.2021993992760693E-2</v>
      </c>
      <c r="P6398" s="4">
        <f>LN(C6398/C6397)</f>
        <v>0</v>
      </c>
      <c r="Q6398">
        <f>$Y$3*D6398+$Y$4*P6398</f>
        <v>-1.6101763718318523E-5</v>
      </c>
    </row>
    <row r="6399" spans="1:17" x14ac:dyDescent="0.25">
      <c r="A6399" s="5">
        <v>42145</v>
      </c>
      <c r="B6399">
        <v>29.604724999999998</v>
      </c>
      <c r="C6399">
        <v>41.507412000000002</v>
      </c>
      <c r="D6399" s="10">
        <f t="shared" si="251"/>
        <v>1.0174052601099208E-2</v>
      </c>
      <c r="E6399" s="6">
        <f t="shared" si="252"/>
        <v>1.3728695244099373E-2</v>
      </c>
      <c r="F6399" s="17">
        <f t="shared" si="255"/>
        <v>-2.1012637247153146E-2</v>
      </c>
      <c r="G6399" s="17">
        <f t="shared" si="256"/>
        <v>-2.2848833010274388E-2</v>
      </c>
      <c r="H6399">
        <f t="shared" si="253"/>
        <v>1.748319232664057E-4</v>
      </c>
      <c r="I6399">
        <f t="shared" si="254"/>
        <v>1.3222402325841008E-2</v>
      </c>
      <c r="J6399" s="19">
        <f>AVERAGE(D6155:D6398)-I6399*_xlfn.NORM.S.INV(0.95)</f>
        <v>-2.0159870469796962E-2</v>
      </c>
      <c r="K6399" s="26">
        <f t="shared" si="257"/>
        <v>0</v>
      </c>
      <c r="L6399" s="4">
        <f>0.94*L6398+(1-0.94)*D6398^2</f>
        <v>1.748319232664057E-4</v>
      </c>
      <c r="M6399" s="4">
        <f t="shared" si="250"/>
        <v>1.3222402325841008E-2</v>
      </c>
      <c r="N6399" s="4">
        <f>D6399/M6399</f>
        <v>0.76945568213543902</v>
      </c>
      <c r="O6399" s="18">
        <f>AVERAGE(D6155:D6398)-M6399*_xlfn.PERCENTILE.EXC(N6155:N6398,0.95)</f>
        <v>-2.1275634292967589E-2</v>
      </c>
      <c r="P6399" s="4">
        <f>LN(C6399/C6398)</f>
        <v>-3.3685847602807524E-3</v>
      </c>
      <c r="Q6399">
        <f>$Y$3*D6399+$Y$4*P6399</f>
        <v>-5.2835581794355218E-4</v>
      </c>
    </row>
    <row r="6400" spans="1:17" x14ac:dyDescent="0.25">
      <c r="A6400" s="5">
        <v>42146</v>
      </c>
      <c r="B6400">
        <v>29.863844</v>
      </c>
      <c r="C6400">
        <v>41.052253999999998</v>
      </c>
      <c r="D6400" s="10">
        <f t="shared" si="251"/>
        <v>8.7145409488143429E-3</v>
      </c>
      <c r="E6400" s="6">
        <f t="shared" si="252"/>
        <v>1.3722023120658381E-2</v>
      </c>
      <c r="F6400" s="17">
        <f t="shared" si="255"/>
        <v>-2.1008503368534177E-2</v>
      </c>
      <c r="G6400" s="17">
        <f t="shared" si="256"/>
        <v>-2.2848833010274388E-2</v>
      </c>
      <c r="H6400">
        <f t="shared" si="253"/>
        <v>1.7055268865021737E-4</v>
      </c>
      <c r="I6400">
        <f t="shared" si="254"/>
        <v>1.3059582254046926E-2</v>
      </c>
      <c r="J6400" s="19">
        <f>AVERAGE(D6156:D6399)-I6400*_xlfn.NORM.S.INV(0.95)</f>
        <v>-1.9907910440006064E-2</v>
      </c>
      <c r="K6400" s="26">
        <f t="shared" si="257"/>
        <v>0</v>
      </c>
      <c r="L6400" s="4">
        <f>0.94*L6399+(1-0.94)*D6399^2</f>
        <v>1.7055268865021737E-4</v>
      </c>
      <c r="M6400" s="4">
        <f t="shared" si="250"/>
        <v>1.3059582254046926E-2</v>
      </c>
      <c r="N6400" s="4">
        <f>D6400/M6400</f>
        <v>0.66729094233576003</v>
      </c>
      <c r="O6400" s="18">
        <f>AVERAGE(D6156:D6399)-M6400*_xlfn.PERCENTILE.EXC(N6156:N6399,0.95)</f>
        <v>-2.1009934797282592E-2</v>
      </c>
      <c r="P6400" s="4">
        <f>LN(C6400/C6399)</f>
        <v>-1.1026270659776825E-2</v>
      </c>
      <c r="Q6400">
        <f>$Y$3*D6400+$Y$4*P6400</f>
        <v>-6.8861299338766231E-3</v>
      </c>
    </row>
    <row r="6401" spans="1:17" x14ac:dyDescent="0.25">
      <c r="A6401" s="5">
        <v>42150</v>
      </c>
      <c r="B6401">
        <v>29.205908000000001</v>
      </c>
      <c r="C6401">
        <v>40.780898999999998</v>
      </c>
      <c r="D6401" s="10">
        <f t="shared" si="251"/>
        <v>-2.2277500342298633E-2</v>
      </c>
      <c r="E6401" s="6">
        <f t="shared" si="252"/>
        <v>1.3805395814474904E-2</v>
      </c>
      <c r="F6401" s="17">
        <f t="shared" si="255"/>
        <v>-2.1008345282210981E-2</v>
      </c>
      <c r="G6401" s="17">
        <f t="shared" si="256"/>
        <v>-2.2848833010274388E-2</v>
      </c>
      <c r="H6401">
        <f t="shared" si="253"/>
        <v>1.6487612076811802E-4</v>
      </c>
      <c r="I6401">
        <f t="shared" si="254"/>
        <v>1.2840409680696252E-2</v>
      </c>
      <c r="J6401" s="19">
        <f>AVERAGE(D6157:D6400)-I6401*_xlfn.NORM.S.INV(0.95)</f>
        <v>-1.955822021792011E-2</v>
      </c>
      <c r="K6401" s="26">
        <f t="shared" si="257"/>
        <v>1</v>
      </c>
      <c r="L6401" s="4">
        <f>0.94*L6400+(1-0.94)*D6400^2</f>
        <v>1.6487612076811802E-4</v>
      </c>
      <c r="M6401" s="4">
        <f t="shared" si="250"/>
        <v>1.2840409680696252E-2</v>
      </c>
      <c r="N6401" s="4">
        <f>D6401/M6401</f>
        <v>-1.7349524583931086</v>
      </c>
      <c r="O6401" s="18">
        <f>AVERAGE(D6157:D6400)-M6401*_xlfn.PERCENTILE.EXC(N6157:N6400,0.95)</f>
        <v>-2.0641749840098617E-2</v>
      </c>
      <c r="P6401" s="4">
        <f>LN(C6401/C6400)</f>
        <v>-6.631933015526871E-3</v>
      </c>
      <c r="Q6401">
        <f>$Y$3*D6401+$Y$4*P6401</f>
        <v>-9.9131988395313609E-3</v>
      </c>
    </row>
    <row r="6402" spans="1:17" x14ac:dyDescent="0.25">
      <c r="A6402" s="5">
        <v>42151</v>
      </c>
      <c r="B6402">
        <v>29.751179</v>
      </c>
      <c r="C6402">
        <v>41.673717000000003</v>
      </c>
      <c r="D6402" s="10">
        <f t="shared" si="251"/>
        <v>1.8497743882827006E-2</v>
      </c>
      <c r="E6402" s="6">
        <f t="shared" si="252"/>
        <v>1.3845546984083267E-2</v>
      </c>
      <c r="F6402" s="17">
        <f t="shared" si="255"/>
        <v>-2.125283125855032E-2</v>
      </c>
      <c r="G6402" s="17">
        <f t="shared" si="256"/>
        <v>-2.2848833010274388E-2</v>
      </c>
      <c r="H6402">
        <f t="shared" si="253"/>
        <v>1.8476077481209788E-4</v>
      </c>
      <c r="I6402">
        <f t="shared" si="254"/>
        <v>1.3592673571159498E-2</v>
      </c>
      <c r="J6402" s="19">
        <f>AVERAGE(D6158:D6401)-I6402*_xlfn.NORM.S.INV(0.95)</f>
        <v>-2.0902934305099718E-2</v>
      </c>
      <c r="K6402" s="26">
        <f t="shared" si="257"/>
        <v>0</v>
      </c>
      <c r="L6402" s="4">
        <f>0.94*L6401+(1-0.94)*D6401^2</f>
        <v>1.8476077481209788E-4</v>
      </c>
      <c r="M6402" s="4">
        <f t="shared" ref="M6402:M6465" si="258">SQRT(L6402)</f>
        <v>1.3592673571159498E-2</v>
      </c>
      <c r="N6402" s="4">
        <f>D6402/M6402</f>
        <v>1.3608613335697939</v>
      </c>
      <c r="O6402" s="18">
        <f>AVERAGE(D6158:D6401)-M6402*_xlfn.PERCENTILE.EXC(N6158:N6401,0.95)</f>
        <v>-2.2049943226559274E-2</v>
      </c>
      <c r="P6402" s="4">
        <f>LN(C6402/C6401)</f>
        <v>2.1656832296656579E-2</v>
      </c>
      <c r="Q6402">
        <f>$Y$3*D6402+$Y$4*P6402</f>
        <v>2.0994292637287998E-2</v>
      </c>
    </row>
    <row r="6403" spans="1:17" x14ac:dyDescent="0.25">
      <c r="A6403" s="5">
        <v>42152</v>
      </c>
      <c r="B6403">
        <v>29.692595000000001</v>
      </c>
      <c r="C6403">
        <v>41.533679999999997</v>
      </c>
      <c r="D6403" s="10">
        <f t="shared" si="251"/>
        <v>-1.9710733361984235E-3</v>
      </c>
      <c r="E6403" s="6">
        <f t="shared" si="252"/>
        <v>1.3816748273944792E-2</v>
      </c>
      <c r="F6403" s="17">
        <f t="shared" si="255"/>
        <v>-2.1231779451210419E-2</v>
      </c>
      <c r="G6403" s="17">
        <f t="shared" si="256"/>
        <v>-2.2848833010274388E-2</v>
      </c>
      <c r="H6403">
        <f t="shared" si="253"/>
        <v>1.9420512004865185E-4</v>
      </c>
      <c r="I6403">
        <f t="shared" si="254"/>
        <v>1.3935749712471584E-2</v>
      </c>
      <c r="J6403" s="19">
        <f>AVERAGE(D6159:D6402)-I6403*_xlfn.NORM.S.INV(0.95)</f>
        <v>-2.1380149736160859E-2</v>
      </c>
      <c r="K6403" s="26">
        <f t="shared" si="257"/>
        <v>0</v>
      </c>
      <c r="L6403" s="4">
        <f>0.94*L6402+(1-0.94)*D6402^2</f>
        <v>1.9420512004865185E-4</v>
      </c>
      <c r="M6403" s="4">
        <f t="shared" si="258"/>
        <v>1.3935749712471584E-2</v>
      </c>
      <c r="N6403" s="4">
        <f>D6403/M6403</f>
        <v>-0.14144006435724385</v>
      </c>
      <c r="O6403" s="18">
        <f>AVERAGE(D6159:D6402)-M6403*_xlfn.PERCENTILE.EXC(N6159:N6402,0.95)</f>
        <v>-2.2556108914739796E-2</v>
      </c>
      <c r="P6403" s="4">
        <f>LN(C6403/C6402)</f>
        <v>-3.3659779602528465E-3</v>
      </c>
      <c r="Q6403">
        <f>$Y$3*D6403+$Y$4*P6403</f>
        <v>-3.0734316578363381E-3</v>
      </c>
    </row>
    <row r="6404" spans="1:17" x14ac:dyDescent="0.25">
      <c r="A6404" s="5">
        <v>42153</v>
      </c>
      <c r="B6404">
        <v>29.354621999999999</v>
      </c>
      <c r="C6404">
        <v>41.017234999999999</v>
      </c>
      <c r="D6404" s="10">
        <f t="shared" ref="D6404:D6467" si="259">LN(B6404/B6403)</f>
        <v>-1.1447675541366565E-2</v>
      </c>
      <c r="E6404" s="6">
        <f t="shared" si="252"/>
        <v>1.383844385333958E-2</v>
      </c>
      <c r="F6404" s="17">
        <f t="shared" si="255"/>
        <v>-2.125754737808537E-2</v>
      </c>
      <c r="G6404" s="17">
        <f t="shared" si="256"/>
        <v>-2.2848833010274388E-2</v>
      </c>
      <c r="H6404">
        <f t="shared" si="253"/>
        <v>1.8278592065153307E-4</v>
      </c>
      <c r="I6404">
        <f t="shared" si="254"/>
        <v>1.3519834342606904E-2</v>
      </c>
      <c r="J6404" s="19">
        <f>AVERAGE(D6160:D6403)-I6404*_xlfn.NORM.S.INV(0.95)</f>
        <v>-2.0769167421231825E-2</v>
      </c>
      <c r="K6404" s="26">
        <f t="shared" si="257"/>
        <v>0</v>
      </c>
      <c r="L6404" s="4">
        <f>0.94*L6403+(1-0.94)*D6403^2</f>
        <v>1.8278592065153307E-4</v>
      </c>
      <c r="M6404" s="4">
        <f t="shared" si="258"/>
        <v>1.3519834342606904E-2</v>
      </c>
      <c r="N6404" s="4">
        <f>D6404/M6404</f>
        <v>-0.84673193851865025</v>
      </c>
      <c r="O6404" s="18">
        <f>AVERAGE(D6160:D6403)-M6404*_xlfn.PERCENTILE.EXC(N6160:N6403,0.95)</f>
        <v>-2.1910029851749429E-2</v>
      </c>
      <c r="P6404" s="4">
        <f>LN(C6404/C6403)</f>
        <v>-1.2512320130886025E-2</v>
      </c>
      <c r="Q6404">
        <f>$Y$3*D6404+$Y$4*P6404</f>
        <v>-1.2289037597671403E-2</v>
      </c>
    </row>
    <row r="6405" spans="1:17" x14ac:dyDescent="0.25">
      <c r="A6405" s="5">
        <v>42156</v>
      </c>
      <c r="B6405">
        <v>29.413205999999999</v>
      </c>
      <c r="C6405">
        <v>41.341106000000003</v>
      </c>
      <c r="D6405" s="10">
        <f t="shared" si="259"/>
        <v>1.9937445844019513E-3</v>
      </c>
      <c r="E6405" s="6">
        <f t="shared" si="252"/>
        <v>1.3833920625643658E-2</v>
      </c>
      <c r="F6405" s="17">
        <f t="shared" si="255"/>
        <v>-2.1364135456762728E-2</v>
      </c>
      <c r="G6405" s="17">
        <f t="shared" si="256"/>
        <v>-2.2848833010274388E-2</v>
      </c>
      <c r="H6405">
        <f t="shared" si="253"/>
        <v>1.7968172193046523E-4</v>
      </c>
      <c r="I6405">
        <f t="shared" si="254"/>
        <v>1.340454109361694E-2</v>
      </c>
      <c r="J6405" s="19">
        <f>AVERAGE(D6161:D6404)-I6405*_xlfn.NORM.S.INV(0.95)</f>
        <v>-2.065042892868869E-2</v>
      </c>
      <c r="K6405" s="26">
        <f t="shared" si="257"/>
        <v>0</v>
      </c>
      <c r="L6405" s="4">
        <f>0.94*L6404+(1-0.94)*D6404^2</f>
        <v>1.7968172193046523E-4</v>
      </c>
      <c r="M6405" s="4">
        <f t="shared" si="258"/>
        <v>1.340454109361694E-2</v>
      </c>
      <c r="N6405" s="4">
        <f>D6405/M6405</f>
        <v>0.14873650432921912</v>
      </c>
      <c r="O6405" s="18">
        <f>AVERAGE(D6161:D6404)-M6405*_xlfn.PERCENTILE.EXC(N6161:N6404,0.95)</f>
        <v>-2.1781562413352981E-2</v>
      </c>
      <c r="P6405" s="4">
        <f>LN(C6405/C6404)</f>
        <v>7.8649634161487656E-3</v>
      </c>
      <c r="Q6405">
        <f>$Y$3*D6405+$Y$4*P6405</f>
        <v>6.6336223407185866E-3</v>
      </c>
    </row>
    <row r="6406" spans="1:17" x14ac:dyDescent="0.25">
      <c r="A6406" s="5">
        <v>42157</v>
      </c>
      <c r="B6406">
        <v>29.282516000000001</v>
      </c>
      <c r="C6406">
        <v>41.069752000000001</v>
      </c>
      <c r="D6406" s="10">
        <f t="shared" si="259"/>
        <v>-4.4531428021410795E-3</v>
      </c>
      <c r="E6406" s="6">
        <f t="shared" si="252"/>
        <v>1.3789308544411408E-2</v>
      </c>
      <c r="F6406" s="17">
        <f t="shared" si="255"/>
        <v>-2.1331530828622443E-2</v>
      </c>
      <c r="G6406" s="17">
        <f t="shared" si="256"/>
        <v>-2.2848833010274388E-2</v>
      </c>
      <c r="H6406">
        <f t="shared" si="253"/>
        <v>1.6913931966270723E-4</v>
      </c>
      <c r="I6406">
        <f t="shared" si="254"/>
        <v>1.3005357344675587E-2</v>
      </c>
      <c r="J6406" s="19">
        <f>AVERAGE(D6162:D6405)-I6406*_xlfn.NORM.S.INV(0.95)</f>
        <v>-1.99686655107633E-2</v>
      </c>
      <c r="K6406" s="26">
        <f t="shared" si="257"/>
        <v>0</v>
      </c>
      <c r="L6406" s="4">
        <f>0.94*L6405+(1-0.94)*D6405^2</f>
        <v>1.6913931966270723E-4</v>
      </c>
      <c r="M6406" s="4">
        <f t="shared" si="258"/>
        <v>1.3005357344675587E-2</v>
      </c>
      <c r="N6406" s="4">
        <f>D6406/M6406</f>
        <v>-0.34240833866546566</v>
      </c>
      <c r="O6406" s="18">
        <f>AVERAGE(D6162:D6405)-M6406*_xlfn.PERCENTILE.EXC(N6162:N6405,0.95)</f>
        <v>-2.1066114134319112E-2</v>
      </c>
      <c r="P6406" s="4">
        <f>LN(C6406/C6405)</f>
        <v>-6.585418165810087E-3</v>
      </c>
      <c r="Q6406">
        <f>$Y$3*D6406+$Y$4*P6406</f>
        <v>-6.1382268219588631E-3</v>
      </c>
    </row>
    <row r="6407" spans="1:17" x14ac:dyDescent="0.25">
      <c r="A6407" s="5">
        <v>42158</v>
      </c>
      <c r="B6407">
        <v>29.318569</v>
      </c>
      <c r="C6407">
        <v>41.008471999999998</v>
      </c>
      <c r="D6407" s="10">
        <f t="shared" si="259"/>
        <v>1.2304551886281206E-3</v>
      </c>
      <c r="E6407" s="6">
        <f t="shared" si="252"/>
        <v>1.3766068842609594E-2</v>
      </c>
      <c r="F6407" s="17">
        <f t="shared" si="255"/>
        <v>-2.1207267788328939E-2</v>
      </c>
      <c r="G6407" s="17">
        <f t="shared" si="256"/>
        <v>-2.2848833010274388E-2</v>
      </c>
      <c r="H6407">
        <f t="shared" si="253"/>
        <v>1.6018078933192044E-4</v>
      </c>
      <c r="I6407">
        <f t="shared" si="254"/>
        <v>1.2656254948914408E-2</v>
      </c>
      <c r="J6407" s="19">
        <f>AVERAGE(D6163:D6406)-I6407*_xlfn.NORM.S.INV(0.95)</f>
        <v>-1.9343560472245294E-2</v>
      </c>
      <c r="K6407" s="26">
        <f t="shared" si="257"/>
        <v>0</v>
      </c>
      <c r="L6407" s="4">
        <f>0.94*L6406+(1-0.94)*D6406^2</f>
        <v>1.6018078933192044E-4</v>
      </c>
      <c r="M6407" s="4">
        <f t="shared" si="258"/>
        <v>1.2656254948914408E-2</v>
      </c>
      <c r="N6407" s="4">
        <f>D6407/M6407</f>
        <v>9.7221112690501155E-2</v>
      </c>
      <c r="O6407" s="18">
        <f>AVERAGE(D6163:D6406)-M6407*_xlfn.PERCENTILE.EXC(N6163:N6406,0.95)</f>
        <v>-2.0411550317118256E-2</v>
      </c>
      <c r="P6407" s="4">
        <f>LN(C6407/C6406)</f>
        <v>-1.4932099745778391E-3</v>
      </c>
      <c r="Q6407">
        <f>$Y$3*D6407+$Y$4*P6407</f>
        <v>-9.2198943463827731E-4</v>
      </c>
    </row>
    <row r="6408" spans="1:17" x14ac:dyDescent="0.25">
      <c r="A6408" s="5">
        <v>42159</v>
      </c>
      <c r="B6408">
        <v>29.147326</v>
      </c>
      <c r="C6408">
        <v>40.579577999999998</v>
      </c>
      <c r="D6408" s="10">
        <f t="shared" si="259"/>
        <v>-5.8578933815050327E-3</v>
      </c>
      <c r="E6408" s="6">
        <f t="shared" si="252"/>
        <v>1.3763262427849855E-2</v>
      </c>
      <c r="F6408" s="17">
        <f t="shared" si="255"/>
        <v>-2.111890153713936E-2</v>
      </c>
      <c r="G6408" s="17">
        <f t="shared" si="256"/>
        <v>-2.2848833010274388E-2</v>
      </c>
      <c r="H6408">
        <f t="shared" si="253"/>
        <v>1.5066078317027852E-4</v>
      </c>
      <c r="I6408">
        <f t="shared" si="254"/>
        <v>1.2274395429929676E-2</v>
      </c>
      <c r="J6408" s="19">
        <f>AVERAGE(D6164:D6407)-I6408*_xlfn.NORM.S.INV(0.95)</f>
        <v>-1.8665317114065716E-2</v>
      </c>
      <c r="K6408" s="26">
        <f t="shared" si="257"/>
        <v>0</v>
      </c>
      <c r="L6408" s="4">
        <f>0.94*L6407+(1-0.94)*D6407^2</f>
        <v>1.5066078317027852E-4</v>
      </c>
      <c r="M6408" s="4">
        <f t="shared" si="258"/>
        <v>1.2274395429929676E-2</v>
      </c>
      <c r="N6408" s="4">
        <f>D6408/M6408</f>
        <v>-0.47724496207945571</v>
      </c>
      <c r="O6408" s="18">
        <f>AVERAGE(D6164:D6407)-M6408*_xlfn.PERCENTILE.EXC(N6164:N6407,0.95)</f>
        <v>-1.970108399171102E-2</v>
      </c>
      <c r="P6408" s="4">
        <f>LN(C6408/C6407)</f>
        <v>-1.0513744372592237E-2</v>
      </c>
      <c r="Q6408">
        <f>$Y$3*D6408+$Y$4*P6408</f>
        <v>-9.5372962566731244E-3</v>
      </c>
    </row>
    <row r="6409" spans="1:17" x14ac:dyDescent="0.25">
      <c r="A6409" s="5">
        <v>42160</v>
      </c>
      <c r="B6409">
        <v>28.987342999999999</v>
      </c>
      <c r="C6409">
        <v>40.387011999999999</v>
      </c>
      <c r="D6409" s="10">
        <f t="shared" si="259"/>
        <v>-5.5038897309593535E-3</v>
      </c>
      <c r="E6409" s="6">
        <f t="shared" si="252"/>
        <v>1.3769333778333961E-2</v>
      </c>
      <c r="F6409" s="17">
        <f t="shared" si="255"/>
        <v>-2.1179391436541121E-2</v>
      </c>
      <c r="G6409" s="17">
        <f t="shared" si="256"/>
        <v>-2.2848833010274388E-2</v>
      </c>
      <c r="H6409">
        <f t="shared" si="253"/>
        <v>1.4368003107220664E-4</v>
      </c>
      <c r="I6409">
        <f t="shared" si="254"/>
        <v>1.1986660547133494E-2</v>
      </c>
      <c r="J6409" s="19">
        <f>AVERAGE(D6165:D6408)-I6409*_xlfn.NORM.S.INV(0.95)</f>
        <v>-1.825714138939601E-2</v>
      </c>
      <c r="K6409" s="26">
        <f t="shared" si="257"/>
        <v>0</v>
      </c>
      <c r="L6409" s="4">
        <f>0.94*L6408+(1-0.94)*D6408^2</f>
        <v>1.4368003107220664E-4</v>
      </c>
      <c r="M6409" s="4">
        <f t="shared" si="258"/>
        <v>1.1986660547133494E-2</v>
      </c>
      <c r="N6409" s="4">
        <f>D6409/M6409</f>
        <v>-0.45916789829136861</v>
      </c>
      <c r="O6409" s="18">
        <f>AVERAGE(D6165:D6408)-M6409*_xlfn.PERCENTILE.EXC(N6165:N6408,0.95)</f>
        <v>-1.9268627946039375E-2</v>
      </c>
      <c r="P6409" s="4">
        <f>LN(C6409/C6408)</f>
        <v>-4.7566870010012884E-3</v>
      </c>
      <c r="Q6409">
        <f>$Y$3*D6409+$Y$4*P6409</f>
        <v>-4.913394056118358E-3</v>
      </c>
    </row>
    <row r="6410" spans="1:17" x14ac:dyDescent="0.25">
      <c r="A6410" s="5">
        <v>42163</v>
      </c>
      <c r="B6410">
        <v>28.795829999999999</v>
      </c>
      <c r="C6410">
        <v>40.028132999999997</v>
      </c>
      <c r="D6410" s="10">
        <f t="shared" si="259"/>
        <v>-6.6287014474332526E-3</v>
      </c>
      <c r="E6410" s="6">
        <f t="shared" si="252"/>
        <v>1.377896872781333E-2</v>
      </c>
      <c r="F6410" s="17">
        <f t="shared" si="255"/>
        <v>-2.1206598291644195E-2</v>
      </c>
      <c r="G6410" s="17">
        <f t="shared" si="256"/>
        <v>-2.2848833010274388E-2</v>
      </c>
      <c r="H6410">
        <f t="shared" si="253"/>
        <v>1.3687679733810783E-4</v>
      </c>
      <c r="I6410">
        <f t="shared" si="254"/>
        <v>1.169943577007489E-2</v>
      </c>
      <c r="J6410" s="19">
        <f>AVERAGE(D6166:D6409)-I6410*_xlfn.NORM.S.INV(0.95)</f>
        <v>-1.7801919045339634E-2</v>
      </c>
      <c r="K6410" s="26">
        <f t="shared" si="257"/>
        <v>0</v>
      </c>
      <c r="L6410" s="4">
        <f>0.94*L6409+(1-0.94)*D6409^2</f>
        <v>1.3687679733810783E-4</v>
      </c>
      <c r="M6410" s="4">
        <f t="shared" si="258"/>
        <v>1.169943577007489E-2</v>
      </c>
      <c r="N6410" s="4">
        <f>D6410/M6410</f>
        <v>-0.56658300260840877</v>
      </c>
      <c r="O6410" s="18">
        <f>AVERAGE(D6166:D6409)-M6410*_xlfn.PERCENTILE.EXC(N6166:N6409,0.95)</f>
        <v>-1.8789168325922059E-2</v>
      </c>
      <c r="P6410" s="4">
        <f>LN(C6410/C6409)</f>
        <v>-8.9257162343434181E-3</v>
      </c>
      <c r="Q6410">
        <f>$Y$3*D6410+$Y$4*P6410</f>
        <v>-8.443974923203857E-3</v>
      </c>
    </row>
    <row r="6411" spans="1:17" x14ac:dyDescent="0.25">
      <c r="A6411" s="5">
        <v>42164</v>
      </c>
      <c r="B6411">
        <v>28.710204999999998</v>
      </c>
      <c r="C6411">
        <v>39.958098999999997</v>
      </c>
      <c r="D6411" s="10">
        <f t="shared" si="259"/>
        <v>-2.9779505152186282E-3</v>
      </c>
      <c r="E6411" s="6">
        <f t="shared" si="252"/>
        <v>1.37782793183043E-2</v>
      </c>
      <c r="F6411" s="17">
        <f t="shared" si="255"/>
        <v>-2.1254060357243424E-2</v>
      </c>
      <c r="G6411" s="17">
        <f t="shared" si="256"/>
        <v>-2.2848833010274388E-2</v>
      </c>
      <c r="H6411">
        <f t="shared" si="253"/>
        <v>1.3130057047057358E-4</v>
      </c>
      <c r="I6411">
        <f t="shared" si="254"/>
        <v>1.1458646101113934E-2</v>
      </c>
      <c r="J6411" s="19">
        <f>AVERAGE(D6167:D6410)-I6411*_xlfn.NORM.S.INV(0.95)</f>
        <v>-1.7437469269019356E-2</v>
      </c>
      <c r="K6411" s="26">
        <f t="shared" si="257"/>
        <v>0</v>
      </c>
      <c r="L6411" s="4">
        <f>0.94*L6410+(1-0.94)*D6410^2</f>
        <v>1.3130057047057358E-4</v>
      </c>
      <c r="M6411" s="4">
        <f t="shared" si="258"/>
        <v>1.1458646101113934E-2</v>
      </c>
      <c r="N6411" s="4">
        <f>D6411/M6411</f>
        <v>-0.25988676925183435</v>
      </c>
      <c r="O6411" s="18">
        <f>AVERAGE(D6167:D6410)-M6411*_xlfn.PERCENTILE.EXC(N6167:N6410,0.95)</f>
        <v>-1.8404399669945941E-2</v>
      </c>
      <c r="P6411" s="4">
        <f>LN(C6411/C6410)</f>
        <v>-1.7511518206481699E-3</v>
      </c>
      <c r="Q6411">
        <f>$Y$3*D6411+$Y$4*P6411</f>
        <v>-2.0084421154231797E-3</v>
      </c>
    </row>
    <row r="6412" spans="1:17" x14ac:dyDescent="0.25">
      <c r="A6412" s="5">
        <v>42165</v>
      </c>
      <c r="B6412">
        <v>29.039171</v>
      </c>
      <c r="C6412">
        <v>40.798400999999998</v>
      </c>
      <c r="D6412" s="10">
        <f t="shared" si="259"/>
        <v>1.139300824048139E-2</v>
      </c>
      <c r="E6412" s="6">
        <f t="shared" si="252"/>
        <v>1.3772068160357585E-2</v>
      </c>
      <c r="F6412" s="17">
        <f t="shared" si="255"/>
        <v>-2.1250878763724893E-2</v>
      </c>
      <c r="G6412" s="17">
        <f t="shared" si="256"/>
        <v>-2.2848833010274388E-2</v>
      </c>
      <c r="H6412">
        <f t="shared" si="253"/>
        <v>1.2395462759860461E-4</v>
      </c>
      <c r="I6412">
        <f t="shared" si="254"/>
        <v>1.1133491258298298E-2</v>
      </c>
      <c r="J6412" s="19">
        <f>AVERAGE(D6168:D6411)-I6412*_xlfn.NORM.S.INV(0.95)</f>
        <v>-1.6900589530706073E-2</v>
      </c>
      <c r="K6412" s="26">
        <f t="shared" si="257"/>
        <v>0</v>
      </c>
      <c r="L6412" s="4">
        <f>0.94*L6411+(1-0.94)*D6411^2</f>
        <v>1.2395462759860461E-4</v>
      </c>
      <c r="M6412" s="4">
        <f t="shared" si="258"/>
        <v>1.1133491258298298E-2</v>
      </c>
      <c r="N6412" s="4">
        <f>D6412/M6412</f>
        <v>1.0233095779358214</v>
      </c>
      <c r="O6412" s="18">
        <f>AVERAGE(D6168:D6411)-M6412*_xlfn.PERCENTILE.EXC(N6168:N6411,0.95)</f>
        <v>-1.7840081951634622E-2</v>
      </c>
      <c r="P6412" s="4">
        <f>LN(C6412/C6411)</f>
        <v>2.0811509389481866E-2</v>
      </c>
      <c r="Q6412">
        <f>$Y$3*D6412+$Y$4*P6412</f>
        <v>1.8836214707730045E-2</v>
      </c>
    </row>
    <row r="6413" spans="1:17" x14ac:dyDescent="0.25">
      <c r="A6413" s="5">
        <v>42166</v>
      </c>
      <c r="B6413">
        <v>28.973828999999999</v>
      </c>
      <c r="C6413">
        <v>40.649608999999998</v>
      </c>
      <c r="D6413" s="10">
        <f t="shared" si="259"/>
        <v>-2.2526684581586237E-3</v>
      </c>
      <c r="E6413" s="6">
        <f t="shared" si="252"/>
        <v>1.377332008730482E-2</v>
      </c>
      <c r="F6413" s="17">
        <f t="shared" si="255"/>
        <v>-2.1151366066989825E-2</v>
      </c>
      <c r="G6413" s="17">
        <f t="shared" si="256"/>
        <v>-2.2848833010274388E-2</v>
      </c>
      <c r="H6413">
        <f t="shared" si="253"/>
        <v>1.2430538814874894E-4</v>
      </c>
      <c r="I6413">
        <f t="shared" si="254"/>
        <v>1.114923262600386E-2</v>
      </c>
      <c r="J6413" s="19">
        <f>AVERAGE(D6169:D6412)-I6413*_xlfn.NORM.S.INV(0.95)</f>
        <v>-1.6837185525410896E-2</v>
      </c>
      <c r="K6413" s="26">
        <f t="shared" si="257"/>
        <v>0</v>
      </c>
      <c r="L6413" s="4">
        <f>0.94*L6412+(1-0.94)*D6412^2</f>
        <v>1.2430538814874894E-4</v>
      </c>
      <c r="M6413" s="4">
        <f t="shared" si="258"/>
        <v>1.114923262600386E-2</v>
      </c>
      <c r="N6413" s="4">
        <f>D6413/M6413</f>
        <v>-0.20204695100760772</v>
      </c>
      <c r="O6413" s="18">
        <f>AVERAGE(D6169:D6412)-M6413*_xlfn.PERCENTILE.EXC(N6169:N6412,0.95)</f>
        <v>-1.7778006271418373E-2</v>
      </c>
      <c r="P6413" s="4">
        <f>LN(C6413/C6412)</f>
        <v>-3.6536722142785695E-3</v>
      </c>
      <c r="Q6413">
        <f>$Y$3*D6413+$Y$4*P6413</f>
        <v>-3.359846771695092E-3</v>
      </c>
    </row>
    <row r="6414" spans="1:17" x14ac:dyDescent="0.25">
      <c r="A6414" s="5">
        <v>42167</v>
      </c>
      <c r="B6414">
        <v>28.653877000000001</v>
      </c>
      <c r="C6414">
        <v>40.238213000000002</v>
      </c>
      <c r="D6414" s="10">
        <f t="shared" si="259"/>
        <v>-1.1104217391446932E-2</v>
      </c>
      <c r="E6414" s="6">
        <f t="shared" si="252"/>
        <v>1.3788391800157106E-2</v>
      </c>
      <c r="F6414" s="17">
        <f t="shared" si="255"/>
        <v>-2.1159050399746561E-2</v>
      </c>
      <c r="G6414" s="17">
        <f t="shared" si="256"/>
        <v>-2.2848833010274388E-2</v>
      </c>
      <c r="H6414">
        <f t="shared" si="253"/>
        <v>1.1715153577076696E-4</v>
      </c>
      <c r="I6414">
        <f t="shared" si="254"/>
        <v>1.0823656303244618E-2</v>
      </c>
      <c r="J6414" s="19">
        <f>AVERAGE(D6170:D6413)-I6414*_xlfn.NORM.S.INV(0.95)</f>
        <v>-1.6307285226247737E-2</v>
      </c>
      <c r="K6414" s="26">
        <f t="shared" si="257"/>
        <v>0</v>
      </c>
      <c r="L6414" s="4">
        <f>0.94*L6413+(1-0.94)*D6413^2</f>
        <v>1.1715153577076696E-4</v>
      </c>
      <c r="M6414" s="4">
        <f t="shared" si="258"/>
        <v>1.0823656303244618E-2</v>
      </c>
      <c r="N6414" s="4">
        <f>D6414/M6414</f>
        <v>-1.0259211009978402</v>
      </c>
      <c r="O6414" s="18">
        <f>AVERAGE(D6170:D6413)-M6414*_xlfn.PERCENTILE.EXC(N6170:N6413,0.95)</f>
        <v>-1.7220632425946177E-2</v>
      </c>
      <c r="P6414" s="4">
        <f>LN(C6414/C6413)</f>
        <v>-1.0172100994685317E-2</v>
      </c>
      <c r="Q6414">
        <f>$Y$3*D6414+$Y$4*P6414</f>
        <v>-1.0367589059311424E-2</v>
      </c>
    </row>
    <row r="6415" spans="1:17" x14ac:dyDescent="0.25">
      <c r="A6415" s="5">
        <v>42170</v>
      </c>
      <c r="B6415">
        <v>28.597543999999999</v>
      </c>
      <c r="C6415">
        <v>39.809306999999997</v>
      </c>
      <c r="D6415" s="10">
        <f t="shared" si="259"/>
        <v>-1.9679168550262595E-3</v>
      </c>
      <c r="E6415" s="6">
        <f t="shared" si="252"/>
        <v>1.3790097190597759E-2</v>
      </c>
      <c r="F6415" s="17">
        <f t="shared" si="255"/>
        <v>-2.1204457025583566E-2</v>
      </c>
      <c r="G6415" s="17">
        <f t="shared" si="256"/>
        <v>-2.2848833010274388E-2</v>
      </c>
      <c r="H6415">
        <f t="shared" si="253"/>
        <v>1.175206622571117E-4</v>
      </c>
      <c r="I6415">
        <f t="shared" si="254"/>
        <v>1.0840694731294287E-2</v>
      </c>
      <c r="J6415" s="19">
        <f>AVERAGE(D6171:D6414)-I6415*_xlfn.NORM.S.INV(0.95)</f>
        <v>-1.6355926810710335E-2</v>
      </c>
      <c r="K6415" s="26">
        <f t="shared" si="257"/>
        <v>0</v>
      </c>
      <c r="L6415" s="4">
        <f>0.94*L6414+(1-0.94)*D6414^2</f>
        <v>1.175206622571117E-4</v>
      </c>
      <c r="M6415" s="4">
        <f t="shared" si="258"/>
        <v>1.0840694731294287E-2</v>
      </c>
      <c r="N6415" s="4">
        <f>D6415/M6415</f>
        <v>-0.18153051107927537</v>
      </c>
      <c r="O6415" s="18">
        <f>AVERAGE(D6171:D6414)-M6415*_xlfn.PERCENTILE.EXC(N6171:N6414,0.95)</f>
        <v>-1.7270711787081505E-2</v>
      </c>
      <c r="P6415" s="4">
        <f>LN(C6415/C6414)</f>
        <v>-1.0716387082487974E-2</v>
      </c>
      <c r="Q6415">
        <f>$Y$3*D6415+$Y$4*P6415</f>
        <v>-8.8816146021976072E-3</v>
      </c>
    </row>
    <row r="6416" spans="1:17" x14ac:dyDescent="0.25">
      <c r="A6416" s="5">
        <v>42171</v>
      </c>
      <c r="B6416">
        <v>28.750761000000001</v>
      </c>
      <c r="C6416">
        <v>40.115668999999997</v>
      </c>
      <c r="D6416" s="10">
        <f t="shared" si="259"/>
        <v>5.3433964457251229E-3</v>
      </c>
      <c r="E6416" s="6">
        <f t="shared" si="252"/>
        <v>1.3789332092493797E-2</v>
      </c>
      <c r="F6416" s="17">
        <f t="shared" si="255"/>
        <v>-2.1218958542726676E-2</v>
      </c>
      <c r="G6416" s="17">
        <f t="shared" si="256"/>
        <v>-2.2848833010274388E-2</v>
      </c>
      <c r="H6416">
        <f t="shared" si="253"/>
        <v>1.1070178432658278E-4</v>
      </c>
      <c r="I6416">
        <f t="shared" si="254"/>
        <v>1.0521491544766016E-2</v>
      </c>
      <c r="J6416" s="19">
        <f>AVERAGE(D6172:D6415)-I6416*_xlfn.NORM.S.INV(0.95)</f>
        <v>-1.5842580691106275E-2</v>
      </c>
      <c r="K6416" s="26">
        <f t="shared" si="257"/>
        <v>0</v>
      </c>
      <c r="L6416" s="4">
        <f>0.94*L6415+(1-0.94)*D6415^2</f>
        <v>1.1070178432658278E-4</v>
      </c>
      <c r="M6416" s="4">
        <f t="shared" si="258"/>
        <v>1.0521491544766016E-2</v>
      </c>
      <c r="N6416" s="4">
        <f>D6416/M6416</f>
        <v>0.50785541412930468</v>
      </c>
      <c r="O6416" s="18">
        <f>AVERAGE(D6172:D6415)-M6416*_xlfn.PERCENTILE.EXC(N6172:N6415,0.95)</f>
        <v>-1.6730429914125499E-2</v>
      </c>
      <c r="P6416" s="4">
        <f>LN(C6416/C6415)</f>
        <v>7.6662769458306253E-3</v>
      </c>
      <c r="Q6416">
        <f>$Y$3*D6416+$Y$4*P6416</f>
        <v>7.1791109492866483E-3</v>
      </c>
    </row>
    <row r="6417" spans="1:17" x14ac:dyDescent="0.25">
      <c r="A6417" s="5">
        <v>42172</v>
      </c>
      <c r="B6417">
        <v>28.683164999999999</v>
      </c>
      <c r="C6417">
        <v>40.238213000000002</v>
      </c>
      <c r="D6417" s="10">
        <f t="shared" si="259"/>
        <v>-2.3538711670455454E-3</v>
      </c>
      <c r="E6417" s="6">
        <f t="shared" si="252"/>
        <v>1.3775446698222603E-2</v>
      </c>
      <c r="F6417" s="17">
        <f t="shared" si="255"/>
        <v>-2.1220219136199731E-2</v>
      </c>
      <c r="G6417" s="17">
        <f t="shared" si="256"/>
        <v>-2.2848833010274388E-2</v>
      </c>
      <c r="H6417">
        <f t="shared" si="253"/>
        <v>1.0577279040155908E-4</v>
      </c>
      <c r="I6417">
        <f t="shared" si="254"/>
        <v>1.0284589948148593E-2</v>
      </c>
      <c r="J6417" s="19">
        <f>AVERAGE(D6173:D6416)-I6417*_xlfn.NORM.S.INV(0.95)</f>
        <v>-1.5455431308543842E-2</v>
      </c>
      <c r="K6417" s="26">
        <f t="shared" si="257"/>
        <v>0</v>
      </c>
      <c r="L6417" s="4">
        <f>0.94*L6416+(1-0.94)*D6416^2</f>
        <v>1.0577279040155908E-4</v>
      </c>
      <c r="M6417" s="4">
        <f t="shared" si="258"/>
        <v>1.0284589948148593E-2</v>
      </c>
      <c r="N6417" s="4">
        <f>D6417/M6417</f>
        <v>-0.22887360399519707</v>
      </c>
      <c r="O6417" s="18">
        <f>AVERAGE(D6173:D6416)-M6417*_xlfn.PERCENTILE.EXC(N6173:N6416,0.95)</f>
        <v>-1.6323289744363943E-2</v>
      </c>
      <c r="P6417" s="4">
        <f>LN(C6417/C6416)</f>
        <v>3.0501101366572428E-3</v>
      </c>
      <c r="Q6417">
        <f>$Y$3*D6417+$Y$4*P6417</f>
        <v>1.9167604283946713E-3</v>
      </c>
    </row>
    <row r="6418" spans="1:17" x14ac:dyDescent="0.25">
      <c r="A6418" s="5">
        <v>42173</v>
      </c>
      <c r="B6418">
        <v>28.813852000000001</v>
      </c>
      <c r="C6418">
        <v>40.894706999999997</v>
      </c>
      <c r="D6418" s="10">
        <f t="shared" si="259"/>
        <v>4.5458784428398027E-3</v>
      </c>
      <c r="E6418" s="6">
        <f t="shared" si="252"/>
        <v>1.3765182232277472E-2</v>
      </c>
      <c r="F6418" s="17">
        <f t="shared" si="255"/>
        <v>-2.1255433421673076E-2</v>
      </c>
      <c r="G6418" s="17">
        <f t="shared" si="256"/>
        <v>-2.2848833010274388E-2</v>
      </c>
      <c r="H6418">
        <f t="shared" si="253"/>
        <v>9.9758865545728436E-5</v>
      </c>
      <c r="I6418">
        <f t="shared" si="254"/>
        <v>9.9879360002819613E-3</v>
      </c>
      <c r="J6418" s="19">
        <f>AVERAGE(D6174:D6417)-I6418*_xlfn.NORM.S.INV(0.95)</f>
        <v>-1.5025532713047908E-2</v>
      </c>
      <c r="K6418" s="26">
        <f t="shared" si="257"/>
        <v>0</v>
      </c>
      <c r="L6418" s="4">
        <f>0.94*L6417+(1-0.94)*D6417^2</f>
        <v>9.9758865545728436E-5</v>
      </c>
      <c r="M6418" s="4">
        <f t="shared" si="258"/>
        <v>9.9879360002819613E-3</v>
      </c>
      <c r="N6418" s="4">
        <f>D6418/M6418</f>
        <v>0.45513692145318829</v>
      </c>
      <c r="O6418" s="18">
        <f>AVERAGE(D6174:D6417)-M6418*_xlfn.PERCENTILE.EXC(N6174:N6417,0.95)</f>
        <v>-1.5868358198359203E-2</v>
      </c>
      <c r="P6418" s="4">
        <f>LN(C6418/C6417)</f>
        <v>1.618352521452358E-2</v>
      </c>
      <c r="Q6418">
        <f>$Y$3*D6418+$Y$4*P6418</f>
        <v>1.374282032819963E-2</v>
      </c>
    </row>
    <row r="6419" spans="1:17" x14ac:dyDescent="0.25">
      <c r="A6419" s="5">
        <v>42174</v>
      </c>
      <c r="B6419">
        <v>28.525442000000002</v>
      </c>
      <c r="C6419">
        <v>40.351993999999998</v>
      </c>
      <c r="D6419" s="10">
        <f t="shared" si="259"/>
        <v>-1.0059852926300947E-2</v>
      </c>
      <c r="E6419" s="6">
        <f t="shared" si="252"/>
        <v>1.3780844721995112E-2</v>
      </c>
      <c r="F6419" s="17">
        <f t="shared" si="255"/>
        <v>-2.1262031942914851E-2</v>
      </c>
      <c r="G6419" s="17">
        <f t="shared" si="256"/>
        <v>-2.2848833010274388E-2</v>
      </c>
      <c r="H6419">
        <f t="shared" si="253"/>
        <v>9.5013234262009266E-5</v>
      </c>
      <c r="I6419">
        <f t="shared" si="254"/>
        <v>9.7474732244828086E-3</v>
      </c>
      <c r="J6419" s="19">
        <f>AVERAGE(D6175:D6418)-I6419*_xlfn.NORM.S.INV(0.95)</f>
        <v>-1.4653488709408202E-2</v>
      </c>
      <c r="K6419" s="26">
        <f t="shared" si="257"/>
        <v>0</v>
      </c>
      <c r="L6419" s="4">
        <f>0.94*L6418+(1-0.94)*D6418^2</f>
        <v>9.5013234262009266E-5</v>
      </c>
      <c r="M6419" s="4">
        <f t="shared" si="258"/>
        <v>9.7474732244828086E-3</v>
      </c>
      <c r="N6419" s="4">
        <f>D6419/M6419</f>
        <v>-1.032047249027936</v>
      </c>
      <c r="O6419" s="18">
        <f>AVERAGE(D6175:D6418)-M6419*_xlfn.PERCENTILE.EXC(N6175:N6418,0.95)</f>
        <v>-1.5476022899730567E-2</v>
      </c>
      <c r="P6419" s="4">
        <f>LN(C6419/C6418)</f>
        <v>-1.3359830380227667E-2</v>
      </c>
      <c r="Q6419">
        <f>$Y$3*D6419+$Y$4*P6419</f>
        <v>-1.266774277398109E-2</v>
      </c>
    </row>
    <row r="6420" spans="1:17" x14ac:dyDescent="0.25">
      <c r="A6420" s="5">
        <v>42177</v>
      </c>
      <c r="B6420">
        <v>28.753014</v>
      </c>
      <c r="C6420">
        <v>40.465786000000001</v>
      </c>
      <c r="D6420" s="10">
        <f t="shared" si="259"/>
        <v>7.946205723429009E-3</v>
      </c>
      <c r="E6420" s="6">
        <f t="shared" si="252"/>
        <v>1.3786894110085978E-2</v>
      </c>
      <c r="F6420" s="17">
        <f t="shared" si="255"/>
        <v>-2.1354959864823001E-2</v>
      </c>
      <c r="G6420" s="17">
        <f t="shared" si="256"/>
        <v>-2.2848833010274388E-2</v>
      </c>
      <c r="H6420">
        <f t="shared" si="253"/>
        <v>9.5384478660217047E-5</v>
      </c>
      <c r="I6420">
        <f t="shared" si="254"/>
        <v>9.7664977684028091E-3</v>
      </c>
      <c r="J6420" s="19">
        <f>AVERAGE(D6176:D6419)-I6420*_xlfn.NORM.S.INV(0.95)</f>
        <v>-1.4751946718365114E-2</v>
      </c>
      <c r="K6420" s="26">
        <f t="shared" si="257"/>
        <v>0</v>
      </c>
      <c r="L6420" s="4">
        <f>0.94*L6419+(1-0.94)*D6419^2</f>
        <v>9.5384478660217047E-5</v>
      </c>
      <c r="M6420" s="4">
        <f t="shared" si="258"/>
        <v>9.7664977684028091E-3</v>
      </c>
      <c r="N6420" s="4">
        <f>D6420/M6420</f>
        <v>0.81361875176351095</v>
      </c>
      <c r="O6420" s="18">
        <f>AVERAGE(D6176:D6419)-M6420*_xlfn.PERCENTILE.EXC(N6176:N6419,0.95)</f>
        <v>-1.557608628245657E-2</v>
      </c>
      <c r="P6420" s="4">
        <f>LN(C6420/C6419)</f>
        <v>2.816015861782472E-3</v>
      </c>
      <c r="Q6420">
        <f>$Y$3*D6420+$Y$4*P6420</f>
        <v>3.8919446735725437E-3</v>
      </c>
    </row>
    <row r="6421" spans="1:17" x14ac:dyDescent="0.25">
      <c r="A6421" s="5">
        <v>42178</v>
      </c>
      <c r="B6421">
        <v>28.622328</v>
      </c>
      <c r="C6421">
        <v>40.185696</v>
      </c>
      <c r="D6421" s="10">
        <f t="shared" si="259"/>
        <v>-4.555483991862239E-3</v>
      </c>
      <c r="E6421" s="6">
        <f t="shared" si="252"/>
        <v>1.3788970304411728E-2</v>
      </c>
      <c r="F6421" s="17">
        <f t="shared" si="255"/>
        <v>-2.1330592347413295E-2</v>
      </c>
      <c r="G6421" s="17">
        <f t="shared" si="256"/>
        <v>-2.2848833010274388E-2</v>
      </c>
      <c r="H6421">
        <f t="shared" si="253"/>
        <v>9.3449941064547366E-5</v>
      </c>
      <c r="I6421">
        <f t="shared" si="254"/>
        <v>9.6669509704222344E-3</v>
      </c>
      <c r="J6421" s="19">
        <f>AVERAGE(D6177:D6420)-I6421*_xlfn.NORM.S.INV(0.95)</f>
        <v>-1.4553888931303551E-2</v>
      </c>
      <c r="K6421" s="26">
        <f t="shared" si="257"/>
        <v>0</v>
      </c>
      <c r="L6421" s="4">
        <f>0.94*L6420+(1-0.94)*D6420^2</f>
        <v>9.3449941064547366E-5</v>
      </c>
      <c r="M6421" s="4">
        <f t="shared" si="258"/>
        <v>9.6669509704222344E-3</v>
      </c>
      <c r="N6421" s="4">
        <f>D6421/M6421</f>
        <v>-0.47124310507010503</v>
      </c>
      <c r="O6421" s="18">
        <f>AVERAGE(D6177:D6420)-M6421*_xlfn.PERCENTILE.EXC(N6177:N6420,0.95)</f>
        <v>-1.5369628303571916E-2</v>
      </c>
      <c r="P6421" s="4">
        <f>LN(C6421/C6420)</f>
        <v>-6.9457155425882112E-3</v>
      </c>
      <c r="Q6421">
        <f>$Y$3*D6421+$Y$4*P6421</f>
        <v>-6.4444243503261099E-3</v>
      </c>
    </row>
    <row r="6422" spans="1:17" x14ac:dyDescent="0.25">
      <c r="A6422" s="5">
        <v>42179</v>
      </c>
      <c r="B6422">
        <v>28.865677000000002</v>
      </c>
      <c r="C6422">
        <v>39.949356000000002</v>
      </c>
      <c r="D6422" s="10">
        <f t="shared" si="259"/>
        <v>8.4661297085784955E-3</v>
      </c>
      <c r="E6422" s="6">
        <f t="shared" si="252"/>
        <v>1.3742110069419432E-2</v>
      </c>
      <c r="F6422" s="17">
        <f t="shared" si="255"/>
        <v>-2.1376718209677792E-2</v>
      </c>
      <c r="G6422" s="17">
        <f t="shared" si="256"/>
        <v>-2.2848833010274388E-2</v>
      </c>
      <c r="H6422">
        <f t="shared" si="253"/>
        <v>8.9088090664681314E-5</v>
      </c>
      <c r="I6422">
        <f t="shared" si="254"/>
        <v>9.4386487732451042E-3</v>
      </c>
      <c r="J6422" s="19">
        <f>AVERAGE(D6178:D6421)-I6422*_xlfn.NORM.S.INV(0.95)</f>
        <v>-1.4221076060733293E-2</v>
      </c>
      <c r="K6422" s="26">
        <f t="shared" si="257"/>
        <v>0</v>
      </c>
      <c r="L6422" s="4">
        <f>0.94*L6421+(1-0.94)*D6421^2</f>
        <v>8.9088090664681314E-5</v>
      </c>
      <c r="M6422" s="4">
        <f t="shared" si="258"/>
        <v>9.4386487732451042E-3</v>
      </c>
      <c r="N6422" s="4">
        <f>D6422/M6422</f>
        <v>0.89696416425375192</v>
      </c>
      <c r="O6422" s="18">
        <f>AVERAGE(D6178:D6421)-M6422*_xlfn.PERCENTILE.EXC(N6178:N6421,0.95)</f>
        <v>-1.5017550300533044E-2</v>
      </c>
      <c r="P6422" s="4">
        <f>LN(C6422/C6421)</f>
        <v>-5.8985594780124745E-3</v>
      </c>
      <c r="Q6422">
        <f>$Y$3*D6422+$Y$4*P6422</f>
        <v>-2.8859257578050706E-3</v>
      </c>
    </row>
    <row r="6423" spans="1:17" x14ac:dyDescent="0.25">
      <c r="A6423" s="5">
        <v>42180</v>
      </c>
      <c r="B6423">
        <v>28.72823</v>
      </c>
      <c r="C6423">
        <v>39.958098999999997</v>
      </c>
      <c r="D6423" s="10">
        <f t="shared" si="259"/>
        <v>-4.7729792297426851E-3</v>
      </c>
      <c r="E6423" s="6">
        <f t="shared" si="252"/>
        <v>1.3738600895423616E-2</v>
      </c>
      <c r="F6423" s="17">
        <f t="shared" si="255"/>
        <v>-2.1348639744960023E-2</v>
      </c>
      <c r="G6423" s="17">
        <f t="shared" si="256"/>
        <v>-2.2848833010274388E-2</v>
      </c>
      <c r="H6423">
        <f t="shared" si="253"/>
        <v>8.8043326359348953E-5</v>
      </c>
      <c r="I6423">
        <f t="shared" si="254"/>
        <v>9.3831405381859731E-3</v>
      </c>
      <c r="J6423" s="19">
        <f>AVERAGE(D6179:D6422)-I6423*_xlfn.NORM.S.INV(0.95)</f>
        <v>-1.4178772901739712E-2</v>
      </c>
      <c r="K6423" s="26">
        <f t="shared" si="257"/>
        <v>0</v>
      </c>
      <c r="L6423" s="4">
        <f>0.94*L6422+(1-0.94)*D6422^2</f>
        <v>8.8043326359348953E-5</v>
      </c>
      <c r="M6423" s="4">
        <f t="shared" si="258"/>
        <v>9.3831405381859731E-3</v>
      </c>
      <c r="N6423" s="4">
        <f>D6423/M6423</f>
        <v>-0.50867608881252424</v>
      </c>
      <c r="O6423" s="18">
        <f>AVERAGE(D6179:D6422)-M6423*_xlfn.PERCENTILE.EXC(N6179:N6422,0.95)</f>
        <v>-1.4428313484401926E-2</v>
      </c>
      <c r="P6423" s="4">
        <f>LN(C6423/C6422)</f>
        <v>2.188281440044039E-4</v>
      </c>
      <c r="Q6423">
        <f>$Y$3*D6423+$Y$4*P6423</f>
        <v>-8.2807840744179417E-4</v>
      </c>
    </row>
    <row r="6424" spans="1:17" x14ac:dyDescent="0.25">
      <c r="A6424" s="5">
        <v>42181</v>
      </c>
      <c r="B6424">
        <v>28.559238000000001</v>
      </c>
      <c r="C6424">
        <v>39.616734000000001</v>
      </c>
      <c r="D6424" s="10">
        <f t="shared" si="259"/>
        <v>-5.8998065749807692E-3</v>
      </c>
      <c r="E6424" s="6">
        <f t="shared" si="252"/>
        <v>1.3746119139854913E-2</v>
      </c>
      <c r="F6424" s="17">
        <f t="shared" si="255"/>
        <v>-2.1335865329308444E-2</v>
      </c>
      <c r="G6424" s="17">
        <f t="shared" si="256"/>
        <v>-2.2848833010274388E-2</v>
      </c>
      <c r="H6424">
        <f t="shared" si="253"/>
        <v>8.4127606621441328E-5</v>
      </c>
      <c r="I6424">
        <f t="shared" si="254"/>
        <v>9.1721102599914995E-3</v>
      </c>
      <c r="J6424" s="19">
        <f>AVERAGE(D6180:D6423)-I6424*_xlfn.NORM.S.INV(0.95)</f>
        <v>-1.3824656645177999E-2</v>
      </c>
      <c r="K6424" s="26">
        <f t="shared" si="257"/>
        <v>0</v>
      </c>
      <c r="L6424" s="4">
        <f>0.94*L6423+(1-0.94)*D6423^2</f>
        <v>8.4127606621441328E-5</v>
      </c>
      <c r="M6424" s="4">
        <f t="shared" si="258"/>
        <v>9.1721102599914995E-3</v>
      </c>
      <c r="N6424" s="4">
        <f>D6424/M6424</f>
        <v>-0.64323328086400877</v>
      </c>
      <c r="O6424" s="18">
        <f>AVERAGE(D6180:D6423)-M6424*_xlfn.PERCENTILE.EXC(N6180:N6423,0.95)</f>
        <v>-1.4068584968451611E-2</v>
      </c>
      <c r="P6424" s="4">
        <f>LN(C6424/C6423)</f>
        <v>-8.5797753181489893E-3</v>
      </c>
      <c r="Q6424">
        <f>$Y$3*D6424+$Y$4*P6424</f>
        <v>-8.0177190077133226E-3</v>
      </c>
    </row>
    <row r="6425" spans="1:17" x14ac:dyDescent="0.25">
      <c r="A6425" s="5">
        <v>42184</v>
      </c>
      <c r="B6425">
        <v>28.059031999999998</v>
      </c>
      <c r="C6425">
        <v>38.837696000000001</v>
      </c>
      <c r="D6425" s="10">
        <f t="shared" si="259"/>
        <v>-1.7669879869262748E-2</v>
      </c>
      <c r="E6425" s="6">
        <f t="shared" si="252"/>
        <v>1.379559841992418E-2</v>
      </c>
      <c r="F6425" s="17">
        <f t="shared" si="255"/>
        <v>-2.1374130139031267E-2</v>
      </c>
      <c r="G6425" s="17">
        <f t="shared" si="256"/>
        <v>-2.2848833010274388E-2</v>
      </c>
      <c r="H6425">
        <f t="shared" si="253"/>
        <v>8.1168413281486025E-5</v>
      </c>
      <c r="I6425">
        <f t="shared" si="254"/>
        <v>9.0093514351192901E-3</v>
      </c>
      <c r="J6425" s="19">
        <f>AVERAGE(D6181:D6424)-I6425*_xlfn.NORM.S.INV(0.95)</f>
        <v>-1.3582840599870281E-2</v>
      </c>
      <c r="K6425" s="26">
        <f t="shared" si="257"/>
        <v>1</v>
      </c>
      <c r="L6425" s="4">
        <f>0.94*L6424+(1-0.94)*D6424^2</f>
        <v>8.1168413281486025E-5</v>
      </c>
      <c r="M6425" s="4">
        <f t="shared" si="258"/>
        <v>9.0093514351192901E-3</v>
      </c>
      <c r="N6425" s="4">
        <f>D6425/M6425</f>
        <v>-1.9612821185311866</v>
      </c>
      <c r="O6425" s="18">
        <f>AVERAGE(D6181:D6424)-M6425*_xlfn.PERCENTILE.EXC(N6181:N6424,0.95)</f>
        <v>-1.3822440422272915E-2</v>
      </c>
      <c r="P6425" s="4">
        <f>LN(C6425/C6424)</f>
        <v>-1.9860283382776577E-2</v>
      </c>
      <c r="Q6425">
        <f>$Y$3*D6425+$Y$4*P6425</f>
        <v>-1.9400901115610474E-2</v>
      </c>
    </row>
    <row r="6426" spans="1:17" x14ac:dyDescent="0.25">
      <c r="A6426" s="5">
        <v>42185</v>
      </c>
      <c r="B6426">
        <v>28.26182</v>
      </c>
      <c r="C6426">
        <v>38.645144999999999</v>
      </c>
      <c r="D6426" s="10">
        <f t="shared" si="259"/>
        <v>7.2012005903458265E-3</v>
      </c>
      <c r="E6426" s="6">
        <f t="shared" si="252"/>
        <v>1.3800891905008016E-2</v>
      </c>
      <c r="F6426" s="17">
        <f t="shared" si="255"/>
        <v>-2.1512868864311519E-2</v>
      </c>
      <c r="G6426" s="17">
        <f t="shared" si="256"/>
        <v>-2.2848833010274388E-2</v>
      </c>
      <c r="H6426">
        <f t="shared" si="253"/>
        <v>9.5031787760247488E-5</v>
      </c>
      <c r="I6426">
        <f t="shared" si="254"/>
        <v>9.7484248861160888E-3</v>
      </c>
      <c r="J6426" s="19">
        <f>AVERAGE(D6182:D6425)-I6426*_xlfn.NORM.S.INV(0.95)</f>
        <v>-1.4855860798325274E-2</v>
      </c>
      <c r="K6426" s="26">
        <f t="shared" si="257"/>
        <v>0</v>
      </c>
      <c r="L6426" s="4">
        <f>0.94*L6425+(1-0.94)*D6425^2</f>
        <v>9.5031787760247488E-5</v>
      </c>
      <c r="M6426" s="4">
        <f t="shared" si="258"/>
        <v>9.7484248861160888E-3</v>
      </c>
      <c r="N6426" s="4">
        <f>D6426/M6426</f>
        <v>0.73870401367116523</v>
      </c>
      <c r="O6426" s="18">
        <f>AVERAGE(D6182:D6425)-M6426*_xlfn.PERCENTILE.EXC(N6182:N6425,0.95)</f>
        <v>-1.5115115960945969E-2</v>
      </c>
      <c r="P6426" s="4">
        <f>LN(C6426/C6425)</f>
        <v>-4.9701687209773443E-3</v>
      </c>
      <c r="Q6426">
        <f>$Y$3*D6426+$Y$4*P6426</f>
        <v>-2.4175289017588277E-3</v>
      </c>
    </row>
    <row r="6427" spans="1:17" x14ac:dyDescent="0.25">
      <c r="A6427" s="5">
        <v>42186</v>
      </c>
      <c r="B6427">
        <v>28.525442000000002</v>
      </c>
      <c r="C6427">
        <v>38.907722</v>
      </c>
      <c r="D6427" s="10">
        <f t="shared" si="259"/>
        <v>9.2846136434949541E-3</v>
      </c>
      <c r="E6427" s="6">
        <f t="shared" si="252"/>
        <v>1.3790488222568479E-2</v>
      </c>
      <c r="F6427" s="17">
        <f t="shared" si="255"/>
        <v>-2.1499818223957266E-2</v>
      </c>
      <c r="G6427" s="17">
        <f t="shared" si="256"/>
        <v>-2.2848833010274388E-2</v>
      </c>
      <c r="H6427">
        <f t="shared" si="253"/>
        <v>9.2441317891176454E-5</v>
      </c>
      <c r="I6427">
        <f t="shared" si="254"/>
        <v>9.6146408092646109E-3</v>
      </c>
      <c r="J6427" s="19">
        <f>AVERAGE(D6183:D6426)-I6427*_xlfn.NORM.S.INV(0.95)</f>
        <v>-1.4614047925794155E-2</v>
      </c>
      <c r="K6427" s="26">
        <f t="shared" si="257"/>
        <v>0</v>
      </c>
      <c r="L6427" s="4">
        <f>0.94*L6426+(1-0.94)*D6426^2</f>
        <v>9.2441317891176454E-5</v>
      </c>
      <c r="M6427" s="4">
        <f t="shared" si="258"/>
        <v>9.6146408092646109E-3</v>
      </c>
      <c r="N6427" s="4">
        <f>D6427/M6427</f>
        <v>0.96567451948369776</v>
      </c>
      <c r="O6427" s="18">
        <f>AVERAGE(D6183:D6426)-M6427*_xlfn.PERCENTILE.EXC(N6183:N6426,0.95)</f>
        <v>-1.4869745158492282E-2</v>
      </c>
      <c r="P6427" s="4">
        <f>LN(C6427/C6426)</f>
        <v>6.7715872672596015E-3</v>
      </c>
      <c r="Q6427">
        <f>$Y$3*D6427+$Y$4*P6427</f>
        <v>7.2986315981515212E-3</v>
      </c>
    </row>
    <row r="6428" spans="1:17" x14ac:dyDescent="0.25">
      <c r="A6428" s="5">
        <v>42187</v>
      </c>
      <c r="B6428">
        <v>28.489394999999998</v>
      </c>
      <c r="C6428">
        <v>38.863971999999997</v>
      </c>
      <c r="D6428" s="10">
        <f t="shared" si="259"/>
        <v>-1.2644780446527946E-3</v>
      </c>
      <c r="E6428" s="6">
        <f t="shared" si="252"/>
        <v>1.3766291593556147E-2</v>
      </c>
      <c r="F6428" s="17">
        <f t="shared" si="255"/>
        <v>-2.1497253151816758E-2</v>
      </c>
      <c r="G6428" s="17">
        <f t="shared" si="256"/>
        <v>-2.2848833010274388E-2</v>
      </c>
      <c r="H6428">
        <f t="shared" si="253"/>
        <v>9.2067081848244217E-5</v>
      </c>
      <c r="I6428">
        <f t="shared" si="254"/>
        <v>9.5951592924893234E-3</v>
      </c>
      <c r="J6428" s="19">
        <f>AVERAGE(D6184:D6427)-I6428*_xlfn.NORM.S.INV(0.95)</f>
        <v>-1.4596551144921623E-2</v>
      </c>
      <c r="K6428" s="26">
        <f t="shared" si="257"/>
        <v>0</v>
      </c>
      <c r="L6428" s="4">
        <f>0.94*L6427+(1-0.94)*D6427^2</f>
        <v>9.2067081848244217E-5</v>
      </c>
      <c r="M6428" s="4">
        <f t="shared" si="258"/>
        <v>9.5951592924893234E-3</v>
      </c>
      <c r="N6428" s="4">
        <f>D6428/M6428</f>
        <v>-0.13178291324903521</v>
      </c>
      <c r="O6428" s="18">
        <f>AVERAGE(D6184:D6427)-M6428*_xlfn.PERCENTILE.EXC(N6184:N6427,0.95)</f>
        <v>-1.4851730275068961E-2</v>
      </c>
      <c r="P6428" s="4">
        <f>LN(C6428/C6427)</f>
        <v>-1.1250881230640429E-3</v>
      </c>
      <c r="Q6428">
        <f>$Y$3*D6428+$Y$4*P6428</f>
        <v>-1.1543216673879488E-3</v>
      </c>
    </row>
    <row r="6429" spans="1:17" x14ac:dyDescent="0.25">
      <c r="A6429" s="5">
        <v>42191</v>
      </c>
      <c r="B6429">
        <v>28.390250999999999</v>
      </c>
      <c r="C6429">
        <v>38.855206000000003</v>
      </c>
      <c r="D6429" s="10">
        <f t="shared" si="259"/>
        <v>-3.4861011760603869E-3</v>
      </c>
      <c r="E6429" s="6">
        <f t="shared" si="252"/>
        <v>1.3762489854819489E-2</v>
      </c>
      <c r="F6429" s="17">
        <f t="shared" si="255"/>
        <v>-2.1414336773265496E-2</v>
      </c>
      <c r="G6429" s="17">
        <f t="shared" si="256"/>
        <v>-2.2848833010274388E-2</v>
      </c>
      <c r="H6429">
        <f t="shared" si="253"/>
        <v>8.6638991220874091E-5</v>
      </c>
      <c r="I6429">
        <f t="shared" si="254"/>
        <v>9.3080068339507615E-3</v>
      </c>
      <c r="J6429" s="19">
        <f>AVERAGE(D6185:D6428)-I6429*_xlfn.NORM.S.INV(0.95)</f>
        <v>-1.4081110916446107E-2</v>
      </c>
      <c r="K6429" s="26">
        <f t="shared" si="257"/>
        <v>0</v>
      </c>
      <c r="L6429" s="4">
        <f>0.94*L6428+(1-0.94)*D6428^2</f>
        <v>8.6638991220874091E-5</v>
      </c>
      <c r="M6429" s="4">
        <f t="shared" si="258"/>
        <v>9.3080068339507615E-3</v>
      </c>
      <c r="N6429" s="4">
        <f>D6429/M6429</f>
        <v>-0.37452713972500595</v>
      </c>
      <c r="O6429" s="18">
        <f>AVERAGE(D6185:D6428)-M6429*_xlfn.PERCENTILE.EXC(N6185:N6428,0.95)</f>
        <v>-1.432865335059332E-2</v>
      </c>
      <c r="P6429" s="4">
        <f>LN(C6429/C6428)</f>
        <v>-2.2558138834583361E-4</v>
      </c>
      <c r="Q6429">
        <f>$Y$3*D6429+$Y$4*P6429</f>
        <v>-9.0939373752228552E-4</v>
      </c>
    </row>
    <row r="6430" spans="1:17" x14ac:dyDescent="0.25">
      <c r="A6430" s="5">
        <v>42192</v>
      </c>
      <c r="B6430">
        <v>28.320405999999998</v>
      </c>
      <c r="C6430">
        <v>38.776432</v>
      </c>
      <c r="D6430" s="10">
        <f t="shared" si="259"/>
        <v>-2.4632067060947681E-3</v>
      </c>
      <c r="E6430" s="6">
        <f t="shared" si="252"/>
        <v>1.3709219479076062E-2</v>
      </c>
      <c r="F6430" s="17">
        <f t="shared" si="255"/>
        <v>-2.1399088032423928E-2</v>
      </c>
      <c r="G6430" s="17">
        <f t="shared" si="256"/>
        <v>-2.2848833010274388E-2</v>
      </c>
      <c r="H6430">
        <f t="shared" si="253"/>
        <v>8.2169825832205428E-5</v>
      </c>
      <c r="I6430">
        <f t="shared" si="254"/>
        <v>9.0647573509832803E-3</v>
      </c>
      <c r="J6430" s="19">
        <f>AVERAGE(D6186:D6429)-I6430*_xlfn.NORM.S.INV(0.95)</f>
        <v>-1.3672005685041127E-2</v>
      </c>
      <c r="K6430" s="26">
        <f t="shared" si="257"/>
        <v>0</v>
      </c>
      <c r="L6430" s="4">
        <f>0.94*L6429+(1-0.94)*D6429^2</f>
        <v>8.2169825832205428E-5</v>
      </c>
      <c r="M6430" s="4">
        <f t="shared" si="258"/>
        <v>9.0647573509832803E-3</v>
      </c>
      <c r="N6430" s="4">
        <f>D6430/M6430</f>
        <v>-0.2717344337769369</v>
      </c>
      <c r="O6430" s="18">
        <f>AVERAGE(D6186:D6429)-M6430*_xlfn.PERCENTILE.EXC(N6186:N6429,0.95)</f>
        <v>-1.3913079003920912E-2</v>
      </c>
      <c r="P6430" s="4">
        <f>LN(C6430/C6429)</f>
        <v>-2.029431017196495E-3</v>
      </c>
      <c r="Q6430">
        <f>$Y$3*D6430+$Y$4*P6430</f>
        <v>-2.1204046018251828E-3</v>
      </c>
    </row>
    <row r="6431" spans="1:17" x14ac:dyDescent="0.25">
      <c r="A6431" s="5">
        <v>42193</v>
      </c>
      <c r="B6431">
        <v>27.617405000000002</v>
      </c>
      <c r="C6431">
        <v>38.723911000000001</v>
      </c>
      <c r="D6431" s="10">
        <f t="shared" si="259"/>
        <v>-2.513641497049493E-2</v>
      </c>
      <c r="E6431" s="6">
        <f t="shared" si="252"/>
        <v>1.3787302647735823E-2</v>
      </c>
      <c r="F6431" s="17">
        <f t="shared" si="255"/>
        <v>-2.1247824715846304E-2</v>
      </c>
      <c r="G6431" s="17">
        <f t="shared" si="256"/>
        <v>-2.2848833010274388E-2</v>
      </c>
      <c r="H6431">
        <f t="shared" si="253"/>
        <v>7.7603679518890113E-5</v>
      </c>
      <c r="I6431">
        <f t="shared" si="254"/>
        <v>8.8092950636750791E-3</v>
      </c>
      <c r="J6431" s="19">
        <f>AVERAGE(D6187:D6430)-I6431*_xlfn.NORM.S.INV(0.95)</f>
        <v>-1.3188166269385931E-2</v>
      </c>
      <c r="K6431" s="26">
        <f t="shared" si="257"/>
        <v>1</v>
      </c>
      <c r="L6431" s="4">
        <f>0.94*L6430+(1-0.94)*D6430^2</f>
        <v>7.7603679518890113E-5</v>
      </c>
      <c r="M6431" s="4">
        <f t="shared" si="258"/>
        <v>8.8092950636750791E-3</v>
      </c>
      <c r="N6431" s="4">
        <f>D6431/M6431</f>
        <v>-2.8533968710100703</v>
      </c>
      <c r="O6431" s="18">
        <f>AVERAGE(D6187:D6430)-M6431*_xlfn.PERCENTILE.EXC(N6187:N6430,0.95)</f>
        <v>-1.3422445678725125E-2</v>
      </c>
      <c r="P6431" s="4">
        <f>LN(C6431/C6430)</f>
        <v>-1.3553748540252699E-3</v>
      </c>
      <c r="Q6431">
        <f>$Y$3*D6431+$Y$4*P6431</f>
        <v>-6.3428523013868698E-3</v>
      </c>
    </row>
    <row r="6432" spans="1:17" x14ac:dyDescent="0.25">
      <c r="A6432" s="5">
        <v>42194</v>
      </c>
      <c r="B6432">
        <v>27.054106000000001</v>
      </c>
      <c r="C6432">
        <v>38.968994000000002</v>
      </c>
      <c r="D6432" s="10">
        <f t="shared" si="259"/>
        <v>-2.0607403161381453E-2</v>
      </c>
      <c r="E6432" s="6">
        <f t="shared" si="252"/>
        <v>1.3851325212196886E-2</v>
      </c>
      <c r="F6432" s="17">
        <f t="shared" si="255"/>
        <v>-2.1537850956668297E-2</v>
      </c>
      <c r="G6432" s="17">
        <f t="shared" si="256"/>
        <v>-2.4428903145320705E-2</v>
      </c>
      <c r="H6432">
        <f t="shared" si="253"/>
        <v>1.1085782020189204E-4</v>
      </c>
      <c r="I6432">
        <f t="shared" si="254"/>
        <v>1.052890403612323E-2</v>
      </c>
      <c r="J6432" s="19">
        <f>AVERAGE(D6188:D6431)-I6432*_xlfn.NORM.S.INV(0.95)</f>
        <v>-1.6178262182303685E-2</v>
      </c>
      <c r="K6432" s="26">
        <f t="shared" si="257"/>
        <v>1</v>
      </c>
      <c r="L6432" s="4">
        <f>0.94*L6431+(1-0.94)*D6431^2</f>
        <v>1.1085782020189204E-4</v>
      </c>
      <c r="M6432" s="4">
        <f t="shared" si="258"/>
        <v>1.052890403612323E-2</v>
      </c>
      <c r="N6432" s="4">
        <f>D6432/M6432</f>
        <v>-1.9572220518565153</v>
      </c>
      <c r="O6432" s="18">
        <f>AVERAGE(D6188:D6431)-M6432*_xlfn.PERCENTILE.EXC(N6188:N6431,0.95)</f>
        <v>-1.6458273851880222E-2</v>
      </c>
      <c r="P6432" s="4">
        <f>LN(C6432/C6431)</f>
        <v>6.3090397492388183E-3</v>
      </c>
      <c r="Q6432">
        <f>$Y$3*D6432+$Y$4*P6432</f>
        <v>6.6399010790952392E-4</v>
      </c>
    </row>
    <row r="6433" spans="1:17" x14ac:dyDescent="0.25">
      <c r="A6433" s="5">
        <v>42195</v>
      </c>
      <c r="B6433">
        <v>27.777384000000001</v>
      </c>
      <c r="C6433">
        <v>39.047790999999997</v>
      </c>
      <c r="D6433" s="10">
        <f t="shared" si="259"/>
        <v>2.6383377676473869E-2</v>
      </c>
      <c r="E6433" s="6">
        <f t="shared" si="252"/>
        <v>1.3937945824004285E-2</v>
      </c>
      <c r="F6433" s="17">
        <f t="shared" si="255"/>
        <v>-2.170629349429485E-2</v>
      </c>
      <c r="G6433" s="17">
        <f t="shared" si="256"/>
        <v>-2.4428903145320705E-2</v>
      </c>
      <c r="H6433">
        <f t="shared" si="253"/>
        <v>1.296862548931214E-4</v>
      </c>
      <c r="I6433">
        <f t="shared" si="254"/>
        <v>1.1387987306505105E-2</v>
      </c>
      <c r="J6433" s="19">
        <f>AVERAGE(D6189:D6432)-I6433*_xlfn.NORM.S.INV(0.95)</f>
        <v>-1.765446320571068E-2</v>
      </c>
      <c r="K6433" s="26">
        <f t="shared" si="257"/>
        <v>0</v>
      </c>
      <c r="L6433" s="4">
        <f>0.94*L6432+(1-0.94)*D6432^2</f>
        <v>1.296862548931214E-4</v>
      </c>
      <c r="M6433" s="4">
        <f t="shared" si="258"/>
        <v>1.1387987306505105E-2</v>
      </c>
      <c r="N6433" s="4">
        <f>D6433/M6433</f>
        <v>2.3167726628394658</v>
      </c>
      <c r="O6433" s="18">
        <f>AVERAGE(D6189:D6432)-M6433*_xlfn.PERCENTILE.EXC(N6189:N6432,0.95)</f>
        <v>-1.7957321824981082E-2</v>
      </c>
      <c r="P6433" s="4">
        <f>LN(C6433/C6432)</f>
        <v>2.0200018955830821E-3</v>
      </c>
      <c r="Q6433">
        <f>$Y$3*D6433+$Y$4*P6433</f>
        <v>7.1296096609993267E-3</v>
      </c>
    </row>
    <row r="6434" spans="1:17" x14ac:dyDescent="0.25">
      <c r="A6434" s="5">
        <v>42198</v>
      </c>
      <c r="B6434">
        <v>28.313642999999999</v>
      </c>
      <c r="C6434">
        <v>39.861823999999999</v>
      </c>
      <c r="D6434" s="10">
        <f t="shared" si="259"/>
        <v>1.912160886375187E-2</v>
      </c>
      <c r="E6434" s="6">
        <f t="shared" si="252"/>
        <v>1.3896426321565411E-2</v>
      </c>
      <c r="F6434" s="17">
        <f t="shared" si="255"/>
        <v>-2.1774532747381257E-2</v>
      </c>
      <c r="G6434" s="17">
        <f t="shared" si="256"/>
        <v>-2.4428903145320705E-2</v>
      </c>
      <c r="H6434">
        <f t="shared" si="253"/>
        <v>1.6367003665670172E-4</v>
      </c>
      <c r="I6434">
        <f t="shared" si="254"/>
        <v>1.2793359084177294E-2</v>
      </c>
      <c r="J6434" s="19">
        <f>AVERAGE(D6190:D6433)-I6434*_xlfn.NORM.S.INV(0.95)</f>
        <v>-1.989185509701627E-2</v>
      </c>
      <c r="K6434" s="26">
        <f t="shared" si="257"/>
        <v>0</v>
      </c>
      <c r="L6434" s="4">
        <f>0.94*L6433+(1-0.94)*D6433^2</f>
        <v>1.6367003665670172E-4</v>
      </c>
      <c r="M6434" s="4">
        <f t="shared" si="258"/>
        <v>1.2793359084177294E-2</v>
      </c>
      <c r="N6434" s="4">
        <f>D6434/M6434</f>
        <v>1.4946511497047945</v>
      </c>
      <c r="O6434" s="18">
        <f>AVERAGE(D6190:D6433)-M6434*_xlfn.PERCENTILE.EXC(N6190:N6433,0.95)</f>
        <v>-2.0971414385199432E-2</v>
      </c>
      <c r="P6434" s="4">
        <f>LN(C6434/C6433)</f>
        <v>2.0632767714530223E-2</v>
      </c>
      <c r="Q6434">
        <f>$Y$3*D6434+$Y$4*P6434</f>
        <v>2.031584000023659E-2</v>
      </c>
    </row>
    <row r="6435" spans="1:17" x14ac:dyDescent="0.25">
      <c r="A6435" s="5">
        <v>42199</v>
      </c>
      <c r="B6435">
        <v>28.302371999999998</v>
      </c>
      <c r="C6435">
        <v>39.931849999999997</v>
      </c>
      <c r="D6435" s="10">
        <f t="shared" si="259"/>
        <v>-3.9815589807576607E-4</v>
      </c>
      <c r="E6435" s="6">
        <f t="shared" si="252"/>
        <v>1.3895634255451324E-2</v>
      </c>
      <c r="F6435" s="17">
        <f t="shared" si="255"/>
        <v>-2.1733374805988227E-2</v>
      </c>
      <c r="G6435" s="17">
        <f t="shared" si="256"/>
        <v>-2.4428903145320705E-2</v>
      </c>
      <c r="H6435">
        <f t="shared" si="253"/>
        <v>1.7578798998959847E-4</v>
      </c>
      <c r="I6435">
        <f t="shared" si="254"/>
        <v>1.3258506325736639E-2</v>
      </c>
      <c r="J6435" s="19">
        <f>AVERAGE(D6191:D6434)-I6435*_xlfn.NORM.S.INV(0.95)</f>
        <v>-2.0684089787144404E-2</v>
      </c>
      <c r="K6435" s="26">
        <f t="shared" si="257"/>
        <v>0</v>
      </c>
      <c r="L6435" s="4">
        <f>0.94*L6434+(1-0.94)*D6434^2</f>
        <v>1.7578798998959847E-4</v>
      </c>
      <c r="M6435" s="4">
        <f t="shared" si="258"/>
        <v>1.3258506325736639E-2</v>
      </c>
      <c r="N6435" s="4">
        <f>D6435/M6435</f>
        <v>-3.0030222733528365E-2</v>
      </c>
      <c r="O6435" s="18">
        <f>AVERAGE(D6191:D6434)-M6435*_xlfn.PERCENTILE.EXC(N6191:N6434,0.95)</f>
        <v>-2.1036694054371398E-2</v>
      </c>
      <c r="P6435" s="4">
        <f>LN(C6435/C6434)</f>
        <v>1.7551771830212276E-3</v>
      </c>
      <c r="Q6435">
        <f>$Y$3*D6435+$Y$4*P6435</f>
        <v>1.3035695104370879E-3</v>
      </c>
    </row>
    <row r="6436" spans="1:17" x14ac:dyDescent="0.25">
      <c r="A6436" s="5">
        <v>42200</v>
      </c>
      <c r="B6436">
        <v>28.575018</v>
      </c>
      <c r="C6436">
        <v>40.054400999999999</v>
      </c>
      <c r="D6436" s="10">
        <f t="shared" si="259"/>
        <v>9.5872222107128528E-3</v>
      </c>
      <c r="E6436" s="6">
        <f t="shared" si="252"/>
        <v>1.3901804547353229E-2</v>
      </c>
      <c r="F6436" s="17">
        <f t="shared" si="255"/>
        <v>-2.1726951690515826E-2</v>
      </c>
      <c r="G6436" s="17">
        <f t="shared" si="256"/>
        <v>-2.4428903145320705E-2</v>
      </c>
      <c r="H6436">
        <f t="shared" si="253"/>
        <v>1.6525022227737289E-4</v>
      </c>
      <c r="I6436">
        <f t="shared" si="254"/>
        <v>1.2854968777767331E-2</v>
      </c>
      <c r="J6436" s="19">
        <f>AVERAGE(D6192:D6435)-I6436*_xlfn.NORM.S.INV(0.95)</f>
        <v>-2.0015209305104125E-2</v>
      </c>
      <c r="K6436" s="26">
        <f t="shared" si="257"/>
        <v>0</v>
      </c>
      <c r="L6436" s="4">
        <f>0.94*L6435+(1-0.94)*D6435^2</f>
        <v>1.6525022227737289E-4</v>
      </c>
      <c r="M6436" s="4">
        <f t="shared" si="258"/>
        <v>1.2854968777767331E-2</v>
      </c>
      <c r="N6436" s="4">
        <f>D6436/M6436</f>
        <v>0.74579894953101356</v>
      </c>
      <c r="O6436" s="18">
        <f>AVERAGE(D6192:D6435)-M6436*_xlfn.PERCENTILE.EXC(N6192:N6435,0.95)</f>
        <v>-2.0357081664987675E-2</v>
      </c>
      <c r="P6436" s="4">
        <f>LN(C6436/C6435)</f>
        <v>3.0643040363456924E-3</v>
      </c>
      <c r="Q6436">
        <f>$Y$3*D6436+$Y$4*P6436</f>
        <v>4.4323227237667902E-3</v>
      </c>
    </row>
    <row r="6437" spans="1:17" x14ac:dyDescent="0.25">
      <c r="A6437" s="5">
        <v>42201</v>
      </c>
      <c r="B6437">
        <v>28.955805000000002</v>
      </c>
      <c r="C6437">
        <v>40.842171</v>
      </c>
      <c r="D6437" s="10">
        <f t="shared" si="259"/>
        <v>1.3237862450709433E-2</v>
      </c>
      <c r="E6437" s="6">
        <f t="shared" si="252"/>
        <v>1.3900023689167981E-2</v>
      </c>
      <c r="F6437" s="17">
        <f t="shared" si="255"/>
        <v>-2.1724753084760389E-2</v>
      </c>
      <c r="G6437" s="17">
        <f t="shared" si="256"/>
        <v>-2.4428903145320705E-2</v>
      </c>
      <c r="H6437">
        <f t="shared" si="253"/>
        <v>1.6085009872378566E-4</v>
      </c>
      <c r="I6437">
        <f t="shared" si="254"/>
        <v>1.2682669227090394E-2</v>
      </c>
      <c r="J6437" s="19">
        <f>AVERAGE(D6193:D6436)-I6437*_xlfn.NORM.S.INV(0.95)</f>
        <v>-1.9719453931481421E-2</v>
      </c>
      <c r="K6437" s="26">
        <f t="shared" si="257"/>
        <v>0</v>
      </c>
      <c r="L6437" s="4">
        <f>0.94*L6436+(1-0.94)*D6436^2</f>
        <v>1.6085009872378566E-4</v>
      </c>
      <c r="M6437" s="4">
        <f t="shared" si="258"/>
        <v>1.2682669227090394E-2</v>
      </c>
      <c r="N6437" s="4">
        <f>D6437/M6437</f>
        <v>1.0437757394502678</v>
      </c>
      <c r="O6437" s="18">
        <f>AVERAGE(D6193:D6436)-M6437*_xlfn.PERCENTILE.EXC(N6193:N6436,0.95)</f>
        <v>-2.0056744058999015E-2</v>
      </c>
      <c r="P6437" s="4">
        <f>LN(C6437/C6436)</f>
        <v>1.9476595433952384E-2</v>
      </c>
      <c r="Q6437">
        <f>$Y$3*D6437+$Y$4*P6437</f>
        <v>1.8168177471506494E-2</v>
      </c>
    </row>
    <row r="6438" spans="1:17" x14ac:dyDescent="0.25">
      <c r="A6438" s="5">
        <v>42202</v>
      </c>
      <c r="B6438">
        <v>29.205908000000001</v>
      </c>
      <c r="C6438">
        <v>40.807163000000003</v>
      </c>
      <c r="D6438" s="10">
        <f t="shared" si="259"/>
        <v>8.6003155230095843E-3</v>
      </c>
      <c r="E6438" s="6">
        <f t="shared" si="252"/>
        <v>1.3899522059091052E-2</v>
      </c>
      <c r="F6438" s="17">
        <f t="shared" si="255"/>
        <v>-2.1723829648722506E-2</v>
      </c>
      <c r="G6438" s="17">
        <f t="shared" si="256"/>
        <v>-2.4428903145320705E-2</v>
      </c>
      <c r="H6438">
        <f t="shared" si="253"/>
        <v>1.617135529361927E-4</v>
      </c>
      <c r="I6438">
        <f t="shared" si="254"/>
        <v>1.2716664379317113E-2</v>
      </c>
      <c r="J6438" s="19">
        <f>AVERAGE(D6194:D6437)-I6438*_xlfn.NORM.S.INV(0.95)</f>
        <v>-1.9777376795927518E-2</v>
      </c>
      <c r="K6438" s="26">
        <f t="shared" si="257"/>
        <v>0</v>
      </c>
      <c r="L6438" s="4">
        <f>0.94*L6437+(1-0.94)*D6437^2</f>
        <v>1.617135529361927E-4</v>
      </c>
      <c r="M6438" s="4">
        <f t="shared" si="258"/>
        <v>1.2716664379317113E-2</v>
      </c>
      <c r="N6438" s="4">
        <f>D6438/M6438</f>
        <v>0.67630278400658883</v>
      </c>
      <c r="O6438" s="18">
        <f>AVERAGE(D6194:D6437)-M6438*_xlfn.PERCENTILE.EXC(N6194:N6437,0.95)</f>
        <v>-2.0115571009881827E-2</v>
      </c>
      <c r="P6438" s="4">
        <f>LN(C6438/C6437)</f>
        <v>-8.5752082546655965E-4</v>
      </c>
      <c r="Q6438">
        <f>$Y$3*D6438+$Y$4*P6438</f>
        <v>1.1260234290252046E-3</v>
      </c>
    </row>
    <row r="6439" spans="1:17" x14ac:dyDescent="0.25">
      <c r="A6439" s="5">
        <v>42205</v>
      </c>
      <c r="B6439">
        <v>29.757940000000001</v>
      </c>
      <c r="C6439">
        <v>41.069752000000001</v>
      </c>
      <c r="D6439" s="10">
        <f t="shared" si="259"/>
        <v>1.8724969563284209E-2</v>
      </c>
      <c r="E6439" s="6">
        <f t="shared" si="252"/>
        <v>1.3942608675864502E-2</v>
      </c>
      <c r="F6439" s="17">
        <f t="shared" si="255"/>
        <v>-2.1661180690823664E-2</v>
      </c>
      <c r="G6439" s="17">
        <f t="shared" si="256"/>
        <v>-2.4428903145320705E-2</v>
      </c>
      <c r="H6439">
        <f t="shared" si="253"/>
        <v>1.564486653857403E-4</v>
      </c>
      <c r="I6439">
        <f t="shared" si="254"/>
        <v>1.2507944091086284E-2</v>
      </c>
      <c r="J6439" s="19">
        <f>AVERAGE(D6195:D6438)-I6439*_xlfn.NORM.S.INV(0.95)</f>
        <v>-1.9372238622965263E-2</v>
      </c>
      <c r="K6439" s="26">
        <f t="shared" si="257"/>
        <v>0</v>
      </c>
      <c r="L6439" s="4">
        <f>0.94*L6438+(1-0.94)*D6438^2</f>
        <v>1.564486653857403E-4</v>
      </c>
      <c r="M6439" s="4">
        <f t="shared" si="258"/>
        <v>1.2507944091086284E-2</v>
      </c>
      <c r="N6439" s="4">
        <f>D6439/M6439</f>
        <v>1.4970461513837796</v>
      </c>
      <c r="O6439" s="18">
        <f>AVERAGE(D6195:D6438)-M6439*_xlfn.PERCENTILE.EXC(N6195:N6438,0.95)</f>
        <v>-1.9704882010719474E-2</v>
      </c>
      <c r="P6439" s="4">
        <f>LN(C6439/C6438)</f>
        <v>6.4142597532332833E-3</v>
      </c>
      <c r="Q6439">
        <f>$Y$3*D6439+$Y$4*P6439</f>
        <v>8.9961227515686568E-3</v>
      </c>
    </row>
    <row r="6440" spans="1:17" x14ac:dyDescent="0.25">
      <c r="A6440" s="5">
        <v>42206</v>
      </c>
      <c r="B6440">
        <v>29.460515999999998</v>
      </c>
      <c r="C6440">
        <v>41.384869000000002</v>
      </c>
      <c r="D6440" s="10">
        <f t="shared" si="259"/>
        <v>-1.0045060982896545E-2</v>
      </c>
      <c r="E6440" s="6">
        <f t="shared" si="252"/>
        <v>1.3848957774190982E-2</v>
      </c>
      <c r="F6440" s="17">
        <f t="shared" si="255"/>
        <v>-2.1645718229852926E-2</v>
      </c>
      <c r="G6440" s="17">
        <f t="shared" si="256"/>
        <v>-2.4428903145320705E-2</v>
      </c>
      <c r="H6440">
        <f t="shared" si="253"/>
        <v>1.6809921457135109E-4</v>
      </c>
      <c r="I6440">
        <f t="shared" si="254"/>
        <v>1.2965308117100461E-2</v>
      </c>
      <c r="J6440" s="19">
        <f>AVERAGE(D6196:D6439)-I6440*_xlfn.NORM.S.INV(0.95)</f>
        <v>-2.0038201861148193E-2</v>
      </c>
      <c r="K6440" s="26">
        <f t="shared" si="257"/>
        <v>0</v>
      </c>
      <c r="L6440" s="4">
        <f>0.94*L6439+(1-0.94)*D6439^2</f>
        <v>1.6809921457135109E-4</v>
      </c>
      <c r="M6440" s="4">
        <f t="shared" si="258"/>
        <v>1.2965308117100461E-2</v>
      </c>
      <c r="N6440" s="4">
        <f>D6440/M6440</f>
        <v>-0.7747645402771195</v>
      </c>
      <c r="O6440" s="18">
        <f>AVERAGE(D6196:D6439)-M6440*_xlfn.PERCENTILE.EXC(N6196:N6439,0.95)</f>
        <v>-2.0383008648254236E-2</v>
      </c>
      <c r="P6440" s="4">
        <f>LN(C6440/C6439)</f>
        <v>7.64344145492584E-3</v>
      </c>
      <c r="Q6440">
        <f>$Y$3*D6440+$Y$4*P6440</f>
        <v>3.933721167075941E-3</v>
      </c>
    </row>
    <row r="6441" spans="1:17" x14ac:dyDescent="0.25">
      <c r="A6441" s="5">
        <v>42207</v>
      </c>
      <c r="B6441">
        <v>28.214510000000001</v>
      </c>
      <c r="C6441">
        <v>39.861823999999999</v>
      </c>
      <c r="D6441" s="10">
        <f t="shared" si="259"/>
        <v>-4.3214541534686804E-2</v>
      </c>
      <c r="E6441" s="6">
        <f t="shared" si="252"/>
        <v>1.4135887603422739E-2</v>
      </c>
      <c r="F6441" s="17">
        <f t="shared" si="255"/>
        <v>-2.142495959740788E-2</v>
      </c>
      <c r="G6441" s="17">
        <f t="shared" si="256"/>
        <v>-2.2848833010274388E-2</v>
      </c>
      <c r="H6441">
        <f t="shared" si="253"/>
        <v>1.6406745670607666E-4</v>
      </c>
      <c r="I6441">
        <f t="shared" si="254"/>
        <v>1.2808881945980947E-2</v>
      </c>
      <c r="J6441" s="19">
        <f>AVERAGE(D6197:D6440)-I6441*_xlfn.NORM.S.INV(0.95)</f>
        <v>-1.9714187099072047E-2</v>
      </c>
      <c r="K6441" s="26">
        <f t="shared" si="257"/>
        <v>1</v>
      </c>
      <c r="L6441" s="4">
        <f>0.94*L6440+(1-0.94)*D6440^2</f>
        <v>1.6406745670607666E-4</v>
      </c>
      <c r="M6441" s="4">
        <f t="shared" si="258"/>
        <v>1.2808881945980947E-2</v>
      </c>
      <c r="N6441" s="4">
        <f>D6441/M6441</f>
        <v>-3.3737949742167981</v>
      </c>
      <c r="O6441" s="18">
        <f>AVERAGE(D6197:D6440)-M6441*_xlfn.PERCENTILE.EXC(N6197:N6440,0.95)</f>
        <v>-2.0054833799507118E-2</v>
      </c>
      <c r="P6441" s="4">
        <f>LN(C6441/C6440)</f>
        <v>-3.7496257036011803E-2</v>
      </c>
      <c r="Q6441">
        <f>$Y$3*D6441+$Y$4*P6441</f>
        <v>-3.8695523966098155E-2</v>
      </c>
    </row>
    <row r="6442" spans="1:17" x14ac:dyDescent="0.25">
      <c r="A6442" s="5">
        <v>42208</v>
      </c>
      <c r="B6442">
        <v>28.200983000000001</v>
      </c>
      <c r="C6442">
        <v>40.360756000000002</v>
      </c>
      <c r="D6442" s="10">
        <f t="shared" si="259"/>
        <v>-4.7954912879094971E-4</v>
      </c>
      <c r="E6442" s="6">
        <f t="shared" si="252"/>
        <v>1.4129577604472298E-2</v>
      </c>
      <c r="F6442" s="17">
        <f t="shared" si="255"/>
        <v>-2.2096684252576906E-2</v>
      </c>
      <c r="G6442" s="17">
        <f t="shared" si="256"/>
        <v>-2.4428903145320705E-2</v>
      </c>
      <c r="H6442">
        <f t="shared" si="253"/>
        <v>2.6627320530690242E-4</v>
      </c>
      <c r="I6442">
        <f t="shared" si="254"/>
        <v>1.6317879926844126E-2</v>
      </c>
      <c r="J6442" s="19">
        <f>AVERAGE(D6198:D6441)-I6442*_xlfn.NORM.S.INV(0.95)</f>
        <v>-2.5685742239736842E-2</v>
      </c>
      <c r="K6442" s="26">
        <f t="shared" si="257"/>
        <v>0</v>
      </c>
      <c r="L6442" s="4">
        <f>0.94*L6441+(1-0.94)*D6441^2</f>
        <v>2.6627320530690242E-4</v>
      </c>
      <c r="M6442" s="4">
        <f t="shared" si="258"/>
        <v>1.6317879926844126E-2</v>
      </c>
      <c r="N6442" s="4">
        <f>D6442/M6442</f>
        <v>-2.9387955478337339E-2</v>
      </c>
      <c r="O6442" s="18">
        <f>AVERAGE(D6198:D6441)-M6442*_xlfn.PERCENTILE.EXC(N6198:N6441,0.95)</f>
        <v>-2.6119709230659049E-2</v>
      </c>
      <c r="P6442" s="4">
        <f>LN(C6442/C6441)</f>
        <v>1.2438852828975801E-2</v>
      </c>
      <c r="Q6442">
        <f>$Y$3*D6442+$Y$4*P6442</f>
        <v>9.7295416253967704E-3</v>
      </c>
    </row>
    <row r="6443" spans="1:17" x14ac:dyDescent="0.25">
      <c r="A6443" s="5">
        <v>42209</v>
      </c>
      <c r="B6443">
        <v>28.052271000000001</v>
      </c>
      <c r="C6443">
        <v>40.211945</v>
      </c>
      <c r="D6443" s="10">
        <f t="shared" si="259"/>
        <v>-5.2872442343063148E-3</v>
      </c>
      <c r="E6443" s="6">
        <f t="shared" si="252"/>
        <v>1.4130231136581543E-2</v>
      </c>
      <c r="F6443" s="17">
        <f t="shared" si="255"/>
        <v>-2.2065182467495094E-2</v>
      </c>
      <c r="G6443" s="17">
        <f t="shared" si="256"/>
        <v>-2.4428903145320705E-2</v>
      </c>
      <c r="H6443">
        <f t="shared" si="253"/>
        <v>2.5031061103050371E-4</v>
      </c>
      <c r="I6443">
        <f t="shared" si="254"/>
        <v>1.5821207635022799E-2</v>
      </c>
      <c r="J6443" s="19">
        <f>AVERAGE(D6199:D6442)-I6443*_xlfn.NORM.S.INV(0.95)</f>
        <v>-2.4847666258706113E-2</v>
      </c>
      <c r="K6443" s="26">
        <f t="shared" si="257"/>
        <v>0</v>
      </c>
      <c r="L6443" s="4">
        <f>0.94*L6442+(1-0.94)*D6442^2</f>
        <v>2.5031061103050371E-4</v>
      </c>
      <c r="M6443" s="4">
        <f t="shared" si="258"/>
        <v>1.5821207635022799E-2</v>
      </c>
      <c r="N6443" s="4">
        <f>D6443/M6443</f>
        <v>-0.33418714653628245</v>
      </c>
      <c r="O6443" s="18">
        <f>AVERAGE(D6199:D6442)-M6443*_xlfn.PERCENTILE.EXC(N6199:N6442,0.95)</f>
        <v>-2.5268424463871685E-2</v>
      </c>
      <c r="P6443" s="4">
        <f>LN(C6443/C6442)</f>
        <v>-3.6938359359041059E-3</v>
      </c>
      <c r="Q6443">
        <f>$Y$3*D6443+$Y$4*P6443</f>
        <v>-4.0280134114812167E-3</v>
      </c>
    </row>
    <row r="6444" spans="1:17" x14ac:dyDescent="0.25">
      <c r="A6444" s="5">
        <v>42212</v>
      </c>
      <c r="B6444">
        <v>27.662472000000001</v>
      </c>
      <c r="C6444">
        <v>39.695498999999998</v>
      </c>
      <c r="D6444" s="10">
        <f t="shared" si="259"/>
        <v>-1.3992898082235411E-2</v>
      </c>
      <c r="E6444" s="6">
        <f t="shared" si="252"/>
        <v>1.416228191744642E-2</v>
      </c>
      <c r="F6444" s="17">
        <f t="shared" si="255"/>
        <v>-2.2067727141777394E-2</v>
      </c>
      <c r="G6444" s="17">
        <f t="shared" si="256"/>
        <v>-2.4428903145320705E-2</v>
      </c>
      <c r="H6444">
        <f t="shared" si="253"/>
        <v>2.3696927146426579E-4</v>
      </c>
      <c r="I6444">
        <f t="shared" si="254"/>
        <v>1.5393806269544444E-2</v>
      </c>
      <c r="J6444" s="19">
        <f>AVERAGE(D6200:D6443)-I6444*_xlfn.NORM.S.INV(0.95)</f>
        <v>-2.4146123282157112E-2</v>
      </c>
      <c r="K6444" s="26">
        <f t="shared" si="257"/>
        <v>0</v>
      </c>
      <c r="L6444" s="4">
        <f>0.94*L6443+(1-0.94)*D6443^2</f>
        <v>2.3696927146426579E-4</v>
      </c>
      <c r="M6444" s="4">
        <f t="shared" si="258"/>
        <v>1.5393806269544444E-2</v>
      </c>
      <c r="N6444" s="4">
        <f>D6444/M6444</f>
        <v>-0.90899533469635574</v>
      </c>
      <c r="O6444" s="18">
        <f>AVERAGE(D6200:D6443)-M6444*_xlfn.PERCENTILE.EXC(N6200:N6443,0.95)</f>
        <v>-2.4555514932027251E-2</v>
      </c>
      <c r="P6444" s="4">
        <f>LN(C6444/C6443)</f>
        <v>-1.2926284840501723E-2</v>
      </c>
      <c r="Q6444">
        <f>$Y$3*D6444+$Y$4*P6444</f>
        <v>-1.3149980249203374E-2</v>
      </c>
    </row>
    <row r="6445" spans="1:17" x14ac:dyDescent="0.25">
      <c r="A6445" s="5">
        <v>42213</v>
      </c>
      <c r="B6445">
        <v>27.799914999999999</v>
      </c>
      <c r="C6445">
        <v>39.686763999999997</v>
      </c>
      <c r="D6445" s="10">
        <f t="shared" si="259"/>
        <v>4.9562699619370111E-3</v>
      </c>
      <c r="E6445" s="6">
        <f t="shared" si="252"/>
        <v>1.416417279119787E-2</v>
      </c>
      <c r="F6445" s="17">
        <f t="shared" si="255"/>
        <v>-2.2170893822997743E-2</v>
      </c>
      <c r="G6445" s="17">
        <f t="shared" si="256"/>
        <v>-2.4428903145320705E-2</v>
      </c>
      <c r="H6445">
        <f t="shared" si="253"/>
        <v>2.3449918698079949E-4</v>
      </c>
      <c r="I6445">
        <f t="shared" si="254"/>
        <v>1.5313366285072643E-2</v>
      </c>
      <c r="J6445" s="19">
        <f>AVERAGE(D6201:D6444)-I6445*_xlfn.NORM.S.INV(0.95)</f>
        <v>-2.4064259120014878E-2</v>
      </c>
      <c r="K6445" s="26">
        <f t="shared" si="257"/>
        <v>0</v>
      </c>
      <c r="L6445" s="4">
        <f>0.94*L6444+(1-0.94)*D6444^2</f>
        <v>2.3449918698079949E-4</v>
      </c>
      <c r="M6445" s="4">
        <f t="shared" si="258"/>
        <v>1.5313366285072643E-2</v>
      </c>
      <c r="N6445" s="4">
        <f>D6445/M6445</f>
        <v>0.323656462574682</v>
      </c>
      <c r="O6445" s="18">
        <f>AVERAGE(D6201:D6444)-M6445*_xlfn.PERCENTILE.EXC(N6201:N6444,0.95)</f>
        <v>-2.4471511503131767E-2</v>
      </c>
      <c r="P6445" s="4">
        <f>LN(C6445/C6444)</f>
        <v>-2.2007435175430554E-4</v>
      </c>
      <c r="Q6445">
        <f>$Y$3*D6445+$Y$4*P6445</f>
        <v>8.6553420017922806E-4</v>
      </c>
    </row>
    <row r="6446" spans="1:17" x14ac:dyDescent="0.25">
      <c r="A6446" s="5">
        <v>42214</v>
      </c>
      <c r="B6446">
        <v>27.712036000000001</v>
      </c>
      <c r="C6446">
        <v>40.518310999999997</v>
      </c>
      <c r="D6446" s="10">
        <f t="shared" si="259"/>
        <v>-3.1661316825668364E-3</v>
      </c>
      <c r="E6446" s="6">
        <f t="shared" si="252"/>
        <v>1.4166468480195409E-2</v>
      </c>
      <c r="F6446" s="17">
        <f t="shared" si="255"/>
        <v>-2.2153257957403773E-2</v>
      </c>
      <c r="G6446" s="17">
        <f t="shared" si="256"/>
        <v>-2.4428903145320705E-2</v>
      </c>
      <c r="H6446">
        <f t="shared" si="253"/>
        <v>2.2190311247808747E-4</v>
      </c>
      <c r="I6446">
        <f t="shared" si="254"/>
        <v>1.4896412738578623E-2</v>
      </c>
      <c r="J6446" s="19">
        <f>AVERAGE(D6202:D6445)-I6446*_xlfn.NORM.S.INV(0.95)</f>
        <v>-2.3357685490651758E-2</v>
      </c>
      <c r="K6446" s="26">
        <f t="shared" si="257"/>
        <v>0</v>
      </c>
      <c r="L6446" s="4">
        <f>0.94*L6445+(1-0.94)*D6445^2</f>
        <v>2.2190311247808747E-4</v>
      </c>
      <c r="M6446" s="4">
        <f t="shared" si="258"/>
        <v>1.4896412738578623E-2</v>
      </c>
      <c r="N6446" s="4">
        <f>D6446/M6446</f>
        <v>-0.21254323024812619</v>
      </c>
      <c r="O6446" s="18">
        <f>AVERAGE(D6202:D6445)-M6446*_xlfn.PERCENTILE.EXC(N6202:N6445,0.95)</f>
        <v>-2.3753849173720754E-2</v>
      </c>
      <c r="P6446" s="4">
        <f>LN(C6446/C6445)</f>
        <v>2.0736263793207973E-2</v>
      </c>
      <c r="Q6446">
        <f>$Y$3*D6446+$Y$4*P6446</f>
        <v>1.5723335099194137E-2</v>
      </c>
    </row>
    <row r="6447" spans="1:17" x14ac:dyDescent="0.25">
      <c r="A6447" s="5">
        <v>42215</v>
      </c>
      <c r="B6447">
        <v>27.572344000000001</v>
      </c>
      <c r="C6447">
        <v>41.034739999999999</v>
      </c>
      <c r="D6447" s="10">
        <f t="shared" si="259"/>
        <v>-5.053590084458881E-3</v>
      </c>
      <c r="E6447" s="6">
        <f t="shared" si="252"/>
        <v>1.4150993978464066E-2</v>
      </c>
      <c r="F6447" s="17">
        <f t="shared" si="255"/>
        <v>-2.2181272760518851E-2</v>
      </c>
      <c r="G6447" s="17">
        <f t="shared" si="256"/>
        <v>-2.4428903145320705E-2</v>
      </c>
      <c r="H6447">
        <f t="shared" si="253"/>
        <v>2.0919038911928342E-4</v>
      </c>
      <c r="I6447">
        <f t="shared" si="254"/>
        <v>1.4463415541264221E-2</v>
      </c>
      <c r="J6447" s="19">
        <f>AVERAGE(D6203:D6446)-I6447*_xlfn.NORM.S.INV(0.95)</f>
        <v>-2.2669707210930465E-2</v>
      </c>
      <c r="K6447" s="26">
        <f t="shared" si="257"/>
        <v>0</v>
      </c>
      <c r="L6447" s="4">
        <f>0.94*L6446+(1-0.94)*D6446^2</f>
        <v>2.0919038911928342E-4</v>
      </c>
      <c r="M6447" s="4">
        <f t="shared" si="258"/>
        <v>1.4463415541264221E-2</v>
      </c>
      <c r="N6447" s="4">
        <f>D6447/M6447</f>
        <v>-0.349405026083981</v>
      </c>
      <c r="O6447" s="18">
        <f>AVERAGE(D6203:D6446)-M6447*_xlfn.PERCENTILE.EXC(N6203:N6446,0.95)</f>
        <v>-2.3054355519965659E-2</v>
      </c>
      <c r="P6447" s="4">
        <f>LN(C6447/C6446)</f>
        <v>1.2665029614744545E-2</v>
      </c>
      <c r="Q6447">
        <f>$Y$3*D6447+$Y$4*P6447</f>
        <v>8.9489929857599175E-3</v>
      </c>
    </row>
    <row r="6448" spans="1:17" x14ac:dyDescent="0.25">
      <c r="A6448" s="5">
        <v>42216</v>
      </c>
      <c r="B6448">
        <v>27.331247000000001</v>
      </c>
      <c r="C6448">
        <v>40.877197000000002</v>
      </c>
      <c r="D6448" s="10">
        <f t="shared" si="259"/>
        <v>-8.7826149563106325E-3</v>
      </c>
      <c r="E6448" s="6">
        <f t="shared" si="252"/>
        <v>1.4164704906844397E-2</v>
      </c>
      <c r="F6448" s="17">
        <f t="shared" si="255"/>
        <v>-2.2230250122007425E-2</v>
      </c>
      <c r="G6448" s="17">
        <f t="shared" si="256"/>
        <v>-2.4428903145320705E-2</v>
      </c>
      <c r="H6448">
        <f t="shared" si="253"/>
        <v>1.9817129213663086E-4</v>
      </c>
      <c r="I6448">
        <f t="shared" si="254"/>
        <v>1.4077332564681097E-2</v>
      </c>
      <c r="J6448" s="19">
        <f>AVERAGE(D6204:D6447)-I6448*_xlfn.NORM.S.INV(0.95)</f>
        <v>-2.2109087878380135E-2</v>
      </c>
      <c r="K6448" s="26">
        <f t="shared" si="257"/>
        <v>0</v>
      </c>
      <c r="L6448" s="4">
        <f>0.94*L6447+(1-0.94)*D6447^2</f>
        <v>1.9817129213663086E-4</v>
      </c>
      <c r="M6448" s="4">
        <f t="shared" si="258"/>
        <v>1.4077332564681097E-2</v>
      </c>
      <c r="N6448" s="4">
        <f>D6448/M6448</f>
        <v>-0.62388346058865674</v>
      </c>
      <c r="O6448" s="18">
        <f>AVERAGE(D6204:D6447)-M6448*_xlfn.PERCENTILE.EXC(N6204:N6447,0.95)</f>
        <v>-2.2483468476882758E-2</v>
      </c>
      <c r="P6448" s="4">
        <f>LN(C6448/C6447)</f>
        <v>-3.8466479985614188E-3</v>
      </c>
      <c r="Q6448">
        <f>$Y$3*D6448+$Y$4*P6448</f>
        <v>-4.8818434215592097E-3</v>
      </c>
    </row>
    <row r="6449" spans="1:17" x14ac:dyDescent="0.25">
      <c r="A6449" s="5">
        <v>42219</v>
      </c>
      <c r="B6449">
        <v>26.686838000000002</v>
      </c>
      <c r="C6449">
        <v>40.973461</v>
      </c>
      <c r="D6449" s="10">
        <f t="shared" si="259"/>
        <v>-2.386014135405401E-2</v>
      </c>
      <c r="E6449" s="6">
        <f t="shared" si="252"/>
        <v>1.4231916250979982E-2</v>
      </c>
      <c r="F6449" s="17">
        <f t="shared" si="255"/>
        <v>-2.2287944966645726E-2</v>
      </c>
      <c r="G6449" s="17">
        <f t="shared" si="256"/>
        <v>-2.4428903145320705E-2</v>
      </c>
      <c r="H6449">
        <f t="shared" si="253"/>
        <v>1.9090907413668167E-4</v>
      </c>
      <c r="I6449">
        <f t="shared" si="254"/>
        <v>1.3816984987206205E-2</v>
      </c>
      <c r="J6449" s="19">
        <f>AVERAGE(D6205:D6448)-I6449*_xlfn.NORM.S.INV(0.95)</f>
        <v>-2.1715996595665574E-2</v>
      </c>
      <c r="K6449" s="26">
        <f t="shared" si="257"/>
        <v>1</v>
      </c>
      <c r="L6449" s="4">
        <f>0.94*L6448+(1-0.94)*D6448^2</f>
        <v>1.9090907413668167E-4</v>
      </c>
      <c r="M6449" s="4">
        <f t="shared" si="258"/>
        <v>1.3816984987206205E-2</v>
      </c>
      <c r="N6449" s="4">
        <f>D6449/M6449</f>
        <v>-1.7268703249042563</v>
      </c>
      <c r="O6449" s="18">
        <f>AVERAGE(D6205:D6448)-M6449*_xlfn.PERCENTILE.EXC(N6205:N6448,0.95)</f>
        <v>-2.2083453362438998E-2</v>
      </c>
      <c r="P6449" s="4">
        <f>LN(C6449/C6448)</f>
        <v>2.3521874285726005E-3</v>
      </c>
      <c r="Q6449">
        <f>$Y$3*D6449+$Y$4*P6449</f>
        <v>-3.1451919125285305E-3</v>
      </c>
    </row>
    <row r="6450" spans="1:17" x14ac:dyDescent="0.25">
      <c r="A6450" s="5">
        <v>42220</v>
      </c>
      <c r="B6450">
        <v>25.830622000000002</v>
      </c>
      <c r="C6450">
        <v>41.612456999999999</v>
      </c>
      <c r="D6450" s="10">
        <f t="shared" si="259"/>
        <v>-3.2609797716232507E-2</v>
      </c>
      <c r="E6450" s="6">
        <f t="shared" si="252"/>
        <v>1.4391107800960421E-2</v>
      </c>
      <c r="F6450" s="17">
        <f t="shared" si="255"/>
        <v>-2.2550163101327559E-2</v>
      </c>
      <c r="G6450" s="17">
        <f t="shared" si="256"/>
        <v>-2.4676922637879635E-2</v>
      </c>
      <c r="H6450">
        <f t="shared" si="253"/>
        <v>2.1361291041460708E-4</v>
      </c>
      <c r="I6450">
        <f t="shared" si="254"/>
        <v>1.4615502400348989E-2</v>
      </c>
      <c r="J6450" s="19">
        <f>AVERAGE(D6206:D6449)-I6450*_xlfn.NORM.S.INV(0.95)</f>
        <v>-2.318110617036552E-2</v>
      </c>
      <c r="K6450" s="26">
        <f t="shared" si="257"/>
        <v>1</v>
      </c>
      <c r="L6450" s="4">
        <f>0.94*L6449+(1-0.94)*D6449^2</f>
        <v>2.1361291041460708E-4</v>
      </c>
      <c r="M6450" s="4">
        <f t="shared" si="258"/>
        <v>1.4615502400348989E-2</v>
      </c>
      <c r="N6450" s="4">
        <f>D6450/M6450</f>
        <v>-2.2311787048424589</v>
      </c>
      <c r="O6450" s="18">
        <f>AVERAGE(D6206:D6449)-M6450*_xlfn.PERCENTILE.EXC(N6206:N6449,0.95)</f>
        <v>-2.3569799163936429E-2</v>
      </c>
      <c r="P6450" s="4">
        <f>LN(C6450/C6449)</f>
        <v>1.547500512023724E-2</v>
      </c>
      <c r="Q6450">
        <f>$Y$3*D6450+$Y$4*P6450</f>
        <v>5.3904222536689979E-3</v>
      </c>
    </row>
    <row r="6451" spans="1:17" x14ac:dyDescent="0.25">
      <c r="A6451" s="5">
        <v>42221</v>
      </c>
      <c r="B6451">
        <v>26.001860000000001</v>
      </c>
      <c r="C6451">
        <v>41.647469000000001</v>
      </c>
      <c r="D6451" s="10">
        <f t="shared" si="259"/>
        <v>6.6073865799293925E-3</v>
      </c>
      <c r="E6451" s="6">
        <f t="shared" si="252"/>
        <v>1.4393543053228024E-2</v>
      </c>
      <c r="F6451" s="17">
        <f t="shared" si="255"/>
        <v>-2.2956600332916265E-2</v>
      </c>
      <c r="G6451" s="17">
        <f t="shared" si="256"/>
        <v>-2.5089606994326576E-2</v>
      </c>
      <c r="H6451">
        <f t="shared" si="253"/>
        <v>2.6460007021534686E-4</v>
      </c>
      <c r="I6451">
        <f t="shared" si="254"/>
        <v>1.6266532212347747E-2</v>
      </c>
      <c r="J6451" s="19">
        <f>AVERAGE(D6207:D6450)-I6451*_xlfn.NORM.S.INV(0.95)</f>
        <v>-2.6041398978060036E-2</v>
      </c>
      <c r="K6451" s="26">
        <f t="shared" si="257"/>
        <v>0</v>
      </c>
      <c r="L6451" s="4">
        <f>0.94*L6450+(1-0.94)*D6450^2</f>
        <v>2.6460007021534686E-4</v>
      </c>
      <c r="M6451" s="4">
        <f t="shared" si="258"/>
        <v>1.6266532212347747E-2</v>
      </c>
      <c r="N6451" s="4">
        <f>D6451/M6451</f>
        <v>0.40619515540711237</v>
      </c>
      <c r="O6451" s="18">
        <f>AVERAGE(D6207:D6450)-M6451*_xlfn.PERCENTILE.EXC(N6207:N6450,0.95)</f>
        <v>-2.6474000398623184E-2</v>
      </c>
      <c r="P6451" s="4">
        <f>LN(C6451/C6450)</f>
        <v>8.4102890179737371E-4</v>
      </c>
      <c r="Q6451">
        <f>$Y$3*D6451+$Y$4*P6451</f>
        <v>2.0503779770376226E-3</v>
      </c>
    </row>
    <row r="6452" spans="1:17" x14ac:dyDescent="0.25">
      <c r="A6452" s="5">
        <v>42222</v>
      </c>
      <c r="B6452">
        <v>26.058449</v>
      </c>
      <c r="C6452">
        <v>40.807163000000003</v>
      </c>
      <c r="D6452" s="10">
        <f t="shared" si="259"/>
        <v>2.1739795008712194E-3</v>
      </c>
      <c r="E6452" s="6">
        <f t="shared" si="252"/>
        <v>1.4375758756597374E-2</v>
      </c>
      <c r="F6452" s="17">
        <f t="shared" si="255"/>
        <v>-2.2953653200546646E-2</v>
      </c>
      <c r="G6452" s="17">
        <f t="shared" si="256"/>
        <v>-2.5089606994326576E-2</v>
      </c>
      <c r="H6452">
        <f t="shared" si="253"/>
        <v>2.5134351944742389E-4</v>
      </c>
      <c r="I6452">
        <f t="shared" si="254"/>
        <v>1.5853817188532984E-2</v>
      </c>
      <c r="J6452" s="19">
        <f>AVERAGE(D6208:D6451)-I6452*_xlfn.NORM.S.INV(0.95)</f>
        <v>-2.5355590408346434E-2</v>
      </c>
      <c r="K6452" s="26">
        <f t="shared" si="257"/>
        <v>0</v>
      </c>
      <c r="L6452" s="4">
        <f>0.94*L6451+(1-0.94)*D6451^2</f>
        <v>2.5134351944742389E-4</v>
      </c>
      <c r="M6452" s="4">
        <f t="shared" si="258"/>
        <v>1.5853817188532984E-2</v>
      </c>
      <c r="N6452" s="4">
        <f>D6452/M6452</f>
        <v>0.13712656548377838</v>
      </c>
      <c r="O6452" s="18">
        <f>AVERAGE(D6208:D6451)-M6452*_xlfn.PERCENTILE.EXC(N6208:N6451,0.95)</f>
        <v>-2.5777215850547427E-2</v>
      </c>
      <c r="P6452" s="4">
        <f>LN(C6452/C6451)</f>
        <v>-2.0382968732961467E-2</v>
      </c>
      <c r="Q6452">
        <f>$Y$3*D6452+$Y$4*P6452</f>
        <v>-1.5652213894377695E-2</v>
      </c>
    </row>
    <row r="6453" spans="1:17" x14ac:dyDescent="0.25">
      <c r="A6453" s="5">
        <v>42223</v>
      </c>
      <c r="B6453">
        <v>26.146719000000001</v>
      </c>
      <c r="C6453">
        <v>40.912201000000003</v>
      </c>
      <c r="D6453" s="10">
        <f t="shared" si="259"/>
        <v>3.3816607627264327E-3</v>
      </c>
      <c r="E6453" s="6">
        <f t="shared" ref="E6453:E6516" si="260">_xlfn.STDEV.P(D6210:D6453)</f>
        <v>1.4352479274295836E-2</v>
      </c>
      <c r="F6453" s="17">
        <f t="shared" si="255"/>
        <v>-2.2964553810359119E-2</v>
      </c>
      <c r="G6453" s="17">
        <f t="shared" si="256"/>
        <v>-2.5089606994326576E-2</v>
      </c>
      <c r="H6453">
        <f t="shared" ref="H6453:H6516" si="261">0.94*H6452+(1-0.94)*D6452^2</f>
        <v>2.3654647949279093E-4</v>
      </c>
      <c r="I6453">
        <f t="shared" ref="I6453:I6516" si="262">SQRT(H6453)</f>
        <v>1.5380067603648266E-2</v>
      </c>
      <c r="J6453" s="19">
        <f>AVERAGE(D6209:D6452)-I6453*_xlfn.NORM.S.INV(0.95)</f>
        <v>-2.4616494860010229E-2</v>
      </c>
      <c r="K6453" s="26">
        <f t="shared" si="257"/>
        <v>0</v>
      </c>
      <c r="L6453" s="4">
        <f>0.94*L6452+(1-0.94)*D6452^2</f>
        <v>2.3654647949279093E-4</v>
      </c>
      <c r="M6453" s="4">
        <f t="shared" si="258"/>
        <v>1.5380067603648266E-2</v>
      </c>
      <c r="N6453" s="4">
        <f>D6453/M6453</f>
        <v>0.21987294528694254</v>
      </c>
      <c r="O6453" s="18">
        <f>AVERAGE(D6209:D6452)-M6453*_xlfn.PERCENTILE.EXC(N6209:N6452,0.95)</f>
        <v>-2.50255211359761E-2</v>
      </c>
      <c r="P6453" s="4">
        <f>LN(C6453/C6452)</f>
        <v>2.5707017946288071E-3</v>
      </c>
      <c r="Q6453">
        <f>$Y$3*D6453+$Y$4*P6453</f>
        <v>2.740780123596488E-3</v>
      </c>
    </row>
    <row r="6454" spans="1:17" x14ac:dyDescent="0.25">
      <c r="A6454" s="5">
        <v>42226</v>
      </c>
      <c r="B6454">
        <v>27.097351</v>
      </c>
      <c r="C6454">
        <v>41.428646000000001</v>
      </c>
      <c r="D6454" s="10">
        <f t="shared" si="259"/>
        <v>3.5712259842547396E-2</v>
      </c>
      <c r="E6454" s="6">
        <f t="shared" si="260"/>
        <v>1.4526320305457181E-2</v>
      </c>
      <c r="F6454" s="17">
        <f t="shared" ref="F6454:F6517" si="263">AVERAGE(D6210:D6453)-E6453*_xlfn.NORM.S.INV(0.95)</f>
        <v>-2.2968637659607289E-2</v>
      </c>
      <c r="G6454" s="17">
        <f t="shared" ref="G6454:G6517" si="264">_xlfn.PERCENTILE.EXC(D6210:D6453,0.05)</f>
        <v>-2.5089606994326576E-2</v>
      </c>
      <c r="H6454">
        <f t="shared" si="261"/>
        <v>2.2303982849407328E-4</v>
      </c>
      <c r="I6454">
        <f t="shared" si="262"/>
        <v>1.4934518020146257E-2</v>
      </c>
      <c r="J6454" s="19">
        <f>AVERAGE(D6210:D6453)-I6454*_xlfn.NORM.S.INV(0.95)</f>
        <v>-2.3926006201745637E-2</v>
      </c>
      <c r="K6454" s="26">
        <f t="shared" ref="K6454:K6517" si="265">IF(J6454&lt;=D6454,0,1)</f>
        <v>0</v>
      </c>
      <c r="L6454" s="4">
        <f>0.94*L6453+(1-0.94)*D6453^2</f>
        <v>2.2303982849407328E-4</v>
      </c>
      <c r="M6454" s="4">
        <f t="shared" si="258"/>
        <v>1.4934518020146257E-2</v>
      </c>
      <c r="N6454" s="4">
        <f>D6454/M6454</f>
        <v>2.391256269159308</v>
      </c>
      <c r="O6454" s="18">
        <f>AVERAGE(D6210:D6453)-M6454*_xlfn.PERCENTILE.EXC(N6210:N6453,0.95)</f>
        <v>-2.4323183278371532E-2</v>
      </c>
      <c r="P6454" s="4">
        <f>LN(C6454/C6453)</f>
        <v>1.2544242402858671E-2</v>
      </c>
      <c r="Q6454">
        <f>$Y$3*D6454+$Y$4*P6454</f>
        <v>1.7403153700035413E-2</v>
      </c>
    </row>
    <row r="6455" spans="1:17" x14ac:dyDescent="0.25">
      <c r="A6455" s="5">
        <v>42227</v>
      </c>
      <c r="B6455">
        <v>25.687248</v>
      </c>
      <c r="C6455">
        <v>40.623348</v>
      </c>
      <c r="D6455" s="10">
        <f t="shared" si="259"/>
        <v>-5.3441292041057221E-2</v>
      </c>
      <c r="E6455" s="6">
        <f t="shared" si="260"/>
        <v>1.4933672668970463E-2</v>
      </c>
      <c r="F6455" s="17">
        <f t="shared" si="263"/>
        <v>-2.3109850574620137E-2</v>
      </c>
      <c r="G6455" s="17">
        <f t="shared" si="264"/>
        <v>-2.5089606994326576E-2</v>
      </c>
      <c r="H6455">
        <f t="shared" si="261"/>
        <v>2.8617936896812636E-4</v>
      </c>
      <c r="I6455">
        <f t="shared" si="262"/>
        <v>1.6916836848776616E-2</v>
      </c>
      <c r="J6455" s="19">
        <f>AVERAGE(D6211:D6454)-I6455*_xlfn.NORM.S.INV(0.95)</f>
        <v>-2.7041900381186604E-2</v>
      </c>
      <c r="K6455" s="26">
        <f t="shared" si="265"/>
        <v>1</v>
      </c>
      <c r="L6455" s="4">
        <f>0.94*L6454+(1-0.94)*D6454^2</f>
        <v>2.8617936896812636E-4</v>
      </c>
      <c r="M6455" s="4">
        <f t="shared" si="258"/>
        <v>1.6916836848776616E-2</v>
      </c>
      <c r="N6455" s="4">
        <f>D6455/M6455</f>
        <v>-3.1590593749162963</v>
      </c>
      <c r="O6455" s="18">
        <f>AVERAGE(D6211:D6454)-M6455*_xlfn.PERCENTILE.EXC(N6211:N6454,0.95)</f>
        <v>-2.8469416659484704E-2</v>
      </c>
      <c r="P6455" s="4">
        <f>LN(C6455/C6454)</f>
        <v>-1.9629598715897402E-2</v>
      </c>
      <c r="Q6455">
        <f>$Y$3*D6455+$Y$4*P6455</f>
        <v>-2.6720754405069817E-2</v>
      </c>
    </row>
    <row r="6456" spans="1:17" x14ac:dyDescent="0.25">
      <c r="A6456" s="5">
        <v>42228</v>
      </c>
      <c r="B6456">
        <v>26.083344</v>
      </c>
      <c r="C6456">
        <v>40.912201000000003</v>
      </c>
      <c r="D6456" s="10">
        <f t="shared" si="259"/>
        <v>1.5302267708401507E-2</v>
      </c>
      <c r="E6456" s="6">
        <f t="shared" si="260"/>
        <v>1.4957141546463404E-2</v>
      </c>
      <c r="F6456" s="17">
        <f t="shared" si="263"/>
        <v>-2.3999314155154567E-2</v>
      </c>
      <c r="G6456" s="17">
        <f t="shared" si="264"/>
        <v>-2.5713637336105356E-2</v>
      </c>
      <c r="H6456">
        <f t="shared" si="261"/>
        <v>4.4036690853109284E-4</v>
      </c>
      <c r="I6456">
        <f t="shared" si="262"/>
        <v>2.0984920979862966E-2</v>
      </c>
      <c r="J6456" s="19">
        <f>AVERAGE(D6212:D6455)-I6456*_xlfn.NORM.S.INV(0.95)</f>
        <v>-3.3952731886910066E-2</v>
      </c>
      <c r="K6456" s="26">
        <f t="shared" si="265"/>
        <v>0</v>
      </c>
      <c r="L6456" s="4">
        <f>0.94*L6455+(1-0.94)*D6455^2</f>
        <v>4.4036690853109284E-4</v>
      </c>
      <c r="M6456" s="4">
        <f t="shared" si="258"/>
        <v>2.0984920979862966E-2</v>
      </c>
      <c r="N6456" s="4">
        <f>D6456/M6456</f>
        <v>0.72920301787581154</v>
      </c>
      <c r="O6456" s="18">
        <f>AVERAGE(D6212:D6455)-M6456*_xlfn.PERCENTILE.EXC(N6212:N6455,0.95)</f>
        <v>-3.572353079957559E-2</v>
      </c>
      <c r="P6456" s="4">
        <f>LN(C6456/C6455)</f>
        <v>7.0853563130387426E-3</v>
      </c>
      <c r="Q6456">
        <f>$Y$3*D6456+$Y$4*P6456</f>
        <v>8.8086476438900899E-3</v>
      </c>
    </row>
    <row r="6457" spans="1:17" x14ac:dyDescent="0.25">
      <c r="A6457" s="5">
        <v>42229</v>
      </c>
      <c r="B6457">
        <v>26.062975000000002</v>
      </c>
      <c r="C6457">
        <v>40.903446000000002</v>
      </c>
      <c r="D6457" s="10">
        <f t="shared" si="259"/>
        <v>-7.8122488515255093E-4</v>
      </c>
      <c r="E6457" s="6">
        <f t="shared" si="260"/>
        <v>1.4957058236089631E-2</v>
      </c>
      <c r="F6457" s="17">
        <f t="shared" si="263"/>
        <v>-2.4005245047777509E-2</v>
      </c>
      <c r="G6457" s="17">
        <f t="shared" si="264"/>
        <v>-2.5713637336105356E-2</v>
      </c>
      <c r="H6457">
        <f t="shared" si="261"/>
        <v>4.2799445784040253E-4</v>
      </c>
      <c r="I6457">
        <f t="shared" si="262"/>
        <v>2.0688026919945809E-2</v>
      </c>
      <c r="J6457" s="19">
        <f>AVERAGE(D6213:D6456)-I6457*_xlfn.NORM.S.INV(0.95)</f>
        <v>-3.3431712639993179E-2</v>
      </c>
      <c r="K6457" s="26">
        <f t="shared" si="265"/>
        <v>0</v>
      </c>
      <c r="L6457" s="4">
        <f>0.94*L6456+(1-0.94)*D6456^2</f>
        <v>4.2799445784040253E-4</v>
      </c>
      <c r="M6457" s="4">
        <f t="shared" si="258"/>
        <v>2.0688026919945809E-2</v>
      </c>
      <c r="N6457" s="4">
        <f>D6457/M6457</f>
        <v>-3.776217462281789E-2</v>
      </c>
      <c r="O6457" s="18">
        <f>AVERAGE(D6213:D6456)-M6457*_xlfn.PERCENTILE.EXC(N6213:N6456,0.95)</f>
        <v>-3.5177458340450628E-2</v>
      </c>
      <c r="P6457" s="4">
        <f>LN(C6457/C6456)</f>
        <v>-2.140177424354651E-4</v>
      </c>
      <c r="Q6457">
        <f>$Y$3*D6457+$Y$4*P6457</f>
        <v>-3.3297523203343636E-4</v>
      </c>
    </row>
    <row r="6458" spans="1:17" x14ac:dyDescent="0.25">
      <c r="A6458" s="5">
        <v>42230</v>
      </c>
      <c r="B6458">
        <v>26.246310999999999</v>
      </c>
      <c r="C6458">
        <v>41.139789999999998</v>
      </c>
      <c r="D6458" s="10">
        <f t="shared" si="259"/>
        <v>7.0097210159615932E-3</v>
      </c>
      <c r="E6458" s="6">
        <f t="shared" si="260"/>
        <v>1.4955884881789963E-2</v>
      </c>
      <c r="F6458" s="17">
        <f t="shared" si="263"/>
        <v>-2.4017200536764031E-2</v>
      </c>
      <c r="G6458" s="17">
        <f t="shared" si="264"/>
        <v>-2.5713637336105356E-2</v>
      </c>
      <c r="H6458">
        <f t="shared" si="261"/>
        <v>4.0235140910924926E-4</v>
      </c>
      <c r="I6458">
        <f t="shared" si="262"/>
        <v>2.0058699088157467E-2</v>
      </c>
      <c r="J6458" s="19">
        <f>AVERAGE(D6214:D6457)-I6458*_xlfn.NORM.S.INV(0.95)</f>
        <v>-3.2408652995691602E-2</v>
      </c>
      <c r="K6458" s="26">
        <f t="shared" si="265"/>
        <v>0</v>
      </c>
      <c r="L6458" s="4">
        <f>0.94*L6457+(1-0.94)*D6457^2</f>
        <v>4.0235140910924926E-4</v>
      </c>
      <c r="M6458" s="4">
        <f t="shared" si="258"/>
        <v>2.0058699088157467E-2</v>
      </c>
      <c r="N6458" s="4">
        <f>D6458/M6458</f>
        <v>0.34946040045538596</v>
      </c>
      <c r="O6458" s="18">
        <f>AVERAGE(D6214:D6457)-M6458*_xlfn.PERCENTILE.EXC(N6214:N6457,0.95)</f>
        <v>-3.4101293276247294E-2</v>
      </c>
      <c r="P6458" s="4">
        <f>LN(C6458/C6457)</f>
        <v>5.7614659123433644E-3</v>
      </c>
      <c r="Q6458">
        <f>$Y$3*D6458+$Y$4*P6458</f>
        <v>6.0232561514312801E-3</v>
      </c>
    </row>
    <row r="6459" spans="1:17" x14ac:dyDescent="0.25">
      <c r="A6459" s="5">
        <v>42233</v>
      </c>
      <c r="B6459">
        <v>26.51792</v>
      </c>
      <c r="C6459">
        <v>41.419888</v>
      </c>
      <c r="D6459" s="10">
        <f t="shared" si="259"/>
        <v>1.0295285040646484E-2</v>
      </c>
      <c r="E6459" s="6">
        <f t="shared" si="260"/>
        <v>1.4950294050552534E-2</v>
      </c>
      <c r="F6459" s="17">
        <f t="shared" si="263"/>
        <v>-2.3960221223880189E-2</v>
      </c>
      <c r="G6459" s="17">
        <f t="shared" si="264"/>
        <v>-2.5713637336105356E-2</v>
      </c>
      <c r="H6459">
        <f t="shared" si="261"/>
        <v>3.8115849588599111E-4</v>
      </c>
      <c r="I6459">
        <f t="shared" si="262"/>
        <v>1.9523280868900879E-2</v>
      </c>
      <c r="J6459" s="19">
        <f>AVERAGE(D6215:D6458)-I6459*_xlfn.NORM.S.INV(0.95)</f>
        <v>-3.1472919079003174E-2</v>
      </c>
      <c r="K6459" s="26">
        <f t="shared" si="265"/>
        <v>0</v>
      </c>
      <c r="L6459" s="4">
        <f>0.94*L6458+(1-0.94)*D6458^2</f>
        <v>3.8115849588599111E-4</v>
      </c>
      <c r="M6459" s="4">
        <f t="shared" si="258"/>
        <v>1.9523280868900879E-2</v>
      </c>
      <c r="N6459" s="4">
        <f>D6459/M6459</f>
        <v>0.52733375654325088</v>
      </c>
      <c r="O6459" s="18">
        <f>AVERAGE(D6215:D6458)-M6459*_xlfn.PERCENTILE.EXC(N6215:N6458,0.95)</f>
        <v>-3.3120378441251347E-2</v>
      </c>
      <c r="P6459" s="4">
        <f>LN(C6459/C6458)</f>
        <v>6.7853722654209001E-3</v>
      </c>
      <c r="Q6459">
        <f>$Y$3*D6459+$Y$4*P6459</f>
        <v>7.5214885464123422E-3</v>
      </c>
    </row>
    <row r="6460" spans="1:17" x14ac:dyDescent="0.25">
      <c r="A6460" s="5">
        <v>42234</v>
      </c>
      <c r="B6460">
        <v>26.368539999999999</v>
      </c>
      <c r="C6460">
        <v>41.648975</v>
      </c>
      <c r="D6460" s="10">
        <f t="shared" si="259"/>
        <v>-5.6490979829179801E-3</v>
      </c>
      <c r="E6460" s="6">
        <f t="shared" si="260"/>
        <v>1.4955634497314046E-2</v>
      </c>
      <c r="F6460" s="17">
        <f t="shared" si="263"/>
        <v>-2.3958897369003473E-2</v>
      </c>
      <c r="G6460" s="17">
        <f t="shared" si="264"/>
        <v>-2.5713637336105356E-2</v>
      </c>
      <c r="H6460">
        <f t="shared" si="261"/>
        <v>3.6464855977692118E-4</v>
      </c>
      <c r="I6460">
        <f t="shared" si="262"/>
        <v>1.9095773348490528E-2</v>
      </c>
      <c r="J6460" s="19">
        <f>AVERAGE(D6216:D6459)-I6460*_xlfn.NORM.S.INV(0.95)</f>
        <v>-3.0777604027669027E-2</v>
      </c>
      <c r="K6460" s="26">
        <f t="shared" si="265"/>
        <v>0</v>
      </c>
      <c r="L6460" s="4">
        <f>0.94*L6459+(1-0.94)*D6459^2</f>
        <v>3.6464855977692118E-4</v>
      </c>
      <c r="M6460" s="4">
        <f t="shared" si="258"/>
        <v>1.9095773348490528E-2</v>
      </c>
      <c r="N6460" s="4">
        <f>D6460/M6460</f>
        <v>-0.29582975665997452</v>
      </c>
      <c r="O6460" s="18">
        <f>AVERAGE(D6216:D6459)-M6460*_xlfn.PERCENTILE.EXC(N6216:N6459,0.95)</f>
        <v>-3.2388988445769186E-2</v>
      </c>
      <c r="P6460" s="4">
        <f>LN(C6460/C6459)</f>
        <v>5.5156065100303801E-3</v>
      </c>
      <c r="Q6460">
        <f>$Y$3*D6460+$Y$4*P6460</f>
        <v>3.1740894194270683E-3</v>
      </c>
    </row>
    <row r="6461" spans="1:17" x14ac:dyDescent="0.25">
      <c r="A6461" s="5">
        <v>42235</v>
      </c>
      <c r="B6461">
        <v>26.031288</v>
      </c>
      <c r="C6461">
        <v>41.067447999999999</v>
      </c>
      <c r="D6461" s="10">
        <f t="shared" si="259"/>
        <v>-1.2872433736329607E-2</v>
      </c>
      <c r="E6461" s="6">
        <f t="shared" si="260"/>
        <v>1.497990526001463E-2</v>
      </c>
      <c r="F6461" s="17">
        <f t="shared" si="263"/>
        <v>-2.3995645718635789E-2</v>
      </c>
      <c r="G6461" s="17">
        <f t="shared" si="264"/>
        <v>-2.5713637336105356E-2</v>
      </c>
      <c r="H6461">
        <f t="shared" si="261"/>
        <v>3.4468438467154239E-4</v>
      </c>
      <c r="I6461">
        <f t="shared" si="262"/>
        <v>1.8565677597964E-2</v>
      </c>
      <c r="J6461" s="19">
        <f>AVERAGE(D6217:D6460)-I6461*_xlfn.NORM.S.INV(0.95)</f>
        <v>-2.9933638206191004E-2</v>
      </c>
      <c r="K6461" s="26">
        <f t="shared" si="265"/>
        <v>0</v>
      </c>
      <c r="L6461" s="4">
        <f>0.94*L6460+(1-0.94)*D6460^2</f>
        <v>3.4468438467154239E-4</v>
      </c>
      <c r="M6461" s="4">
        <f t="shared" si="258"/>
        <v>1.8565677597964E-2</v>
      </c>
      <c r="N6461" s="4">
        <f>D6461/M6461</f>
        <v>-0.69334575419651046</v>
      </c>
      <c r="O6461" s="18">
        <f>AVERAGE(D6217:D6460)-M6461*_xlfn.PERCENTILE.EXC(N6217:N6460,0.95)</f>
        <v>-3.1500290839046804E-2</v>
      </c>
      <c r="P6461" s="4">
        <f>LN(C6461/C6460)</f>
        <v>-1.4060970241742892E-2</v>
      </c>
      <c r="Q6461">
        <f>$Y$3*D6461+$Y$4*P6461</f>
        <v>-1.3811704482672521E-2</v>
      </c>
    </row>
    <row r="6462" spans="1:17" x14ac:dyDescent="0.25">
      <c r="A6462" s="5">
        <v>42236</v>
      </c>
      <c r="B6462">
        <v>25.497126000000002</v>
      </c>
      <c r="C6462">
        <v>40.230423000000002</v>
      </c>
      <c r="D6462" s="10">
        <f t="shared" si="259"/>
        <v>-2.073345921972192E-2</v>
      </c>
      <c r="E6462" s="6">
        <f t="shared" si="260"/>
        <v>1.5034111063835053E-2</v>
      </c>
      <c r="F6462" s="17">
        <f t="shared" si="263"/>
        <v>-2.4098331874501507E-2</v>
      </c>
      <c r="G6462" s="17">
        <f t="shared" si="264"/>
        <v>-2.5713637336105356E-2</v>
      </c>
      <c r="H6462">
        <f t="shared" si="261"/>
        <v>3.3394529460902163E-4</v>
      </c>
      <c r="I6462">
        <f t="shared" si="262"/>
        <v>1.8274170148300076E-2</v>
      </c>
      <c r="J6462" s="19">
        <f>AVERAGE(D6218:D6461)-I6462*_xlfn.NORM.S.INV(0.95)</f>
        <v>-2.9516915424136706E-2</v>
      </c>
      <c r="K6462" s="26">
        <f t="shared" si="265"/>
        <v>0</v>
      </c>
      <c r="L6462" s="4">
        <f>0.94*L6461+(1-0.94)*D6461^2</f>
        <v>3.3394529460902163E-4</v>
      </c>
      <c r="M6462" s="4">
        <f t="shared" si="258"/>
        <v>1.8274170148300076E-2</v>
      </c>
      <c r="N6462" s="4">
        <f>D6462/M6462</f>
        <v>-1.134577332456906</v>
      </c>
      <c r="O6462" s="18">
        <f>AVERAGE(D6218:D6461)-M6462*_xlfn.PERCENTILE.EXC(N6218:N6461,0.95)</f>
        <v>-3.1058969390388328E-2</v>
      </c>
      <c r="P6462" s="4">
        <f>LN(C6462/C6461)</f>
        <v>-2.059228777653755E-2</v>
      </c>
      <c r="Q6462">
        <f>$Y$3*D6462+$Y$4*P6462</f>
        <v>-2.062189495038887E-2</v>
      </c>
    </row>
    <row r="6463" spans="1:17" x14ac:dyDescent="0.25">
      <c r="A6463" s="5">
        <v>42237</v>
      </c>
      <c r="B6463">
        <v>23.937650999999999</v>
      </c>
      <c r="C6463">
        <v>37.948399000000002</v>
      </c>
      <c r="D6463" s="10">
        <f t="shared" si="259"/>
        <v>-6.3113164915278769E-2</v>
      </c>
      <c r="E6463" s="6">
        <f t="shared" si="260"/>
        <v>1.5322877949044109E-2</v>
      </c>
      <c r="F6463" s="17">
        <f t="shared" si="263"/>
        <v>-2.4304328496966079E-2</v>
      </c>
      <c r="G6463" s="17">
        <f t="shared" si="264"/>
        <v>-2.5713637336105356E-2</v>
      </c>
      <c r="H6463">
        <f t="shared" si="261"/>
        <v>3.3970115680543266E-4</v>
      </c>
      <c r="I6463">
        <f t="shared" si="262"/>
        <v>1.843098360927687E-2</v>
      </c>
      <c r="J6463" s="19">
        <f>AVERAGE(D6219:D6462)-I6463*_xlfn.NORM.S.INV(0.95)</f>
        <v>-2.9891686623627931E-2</v>
      </c>
      <c r="K6463" s="26">
        <f t="shared" si="265"/>
        <v>1</v>
      </c>
      <c r="L6463" s="4">
        <f>0.94*L6462+(1-0.94)*D6462^2</f>
        <v>3.3970115680543266E-4</v>
      </c>
      <c r="M6463" s="4">
        <f t="shared" si="258"/>
        <v>1.843098360927687E-2</v>
      </c>
      <c r="N6463" s="4">
        <f>D6463/M6463</f>
        <v>-3.4242971646674358</v>
      </c>
      <c r="O6463" s="18">
        <f>AVERAGE(D6219:D6462)-M6463*_xlfn.PERCENTILE.EXC(N6219:N6462,0.95)</f>
        <v>-3.1446973191825274E-2</v>
      </c>
      <c r="P6463" s="4">
        <f>LN(C6463/C6462)</f>
        <v>-5.8396184584341829E-2</v>
      </c>
      <c r="Q6463">
        <f>$Y$3*D6463+$Y$4*P6463</f>
        <v>-5.9385453047999276E-2</v>
      </c>
    </row>
    <row r="6464" spans="1:17" x14ac:dyDescent="0.25">
      <c r="A6464" s="5">
        <v>42240</v>
      </c>
      <c r="B6464">
        <v>23.340118</v>
      </c>
      <c r="C6464">
        <v>36.723697999999999</v>
      </c>
      <c r="D6464" s="10">
        <f t="shared" si="259"/>
        <v>-2.5278892470961711E-2</v>
      </c>
      <c r="E6464" s="6">
        <f t="shared" si="260"/>
        <v>1.540027543842191E-2</v>
      </c>
      <c r="F6464" s="17">
        <f t="shared" si="263"/>
        <v>-2.4861230465667069E-2</v>
      </c>
      <c r="G6464" s="17">
        <f t="shared" si="264"/>
        <v>-2.5713637336105356E-2</v>
      </c>
      <c r="H6464">
        <f t="shared" si="261"/>
        <v>5.5831538253449733E-4</v>
      </c>
      <c r="I6464">
        <f t="shared" si="262"/>
        <v>2.3628698282692116E-2</v>
      </c>
      <c r="J6464" s="19">
        <f>AVERAGE(D6220:D6463)-I6464*_xlfn.NORM.S.INV(0.95)</f>
        <v>-3.8523089166275275E-2</v>
      </c>
      <c r="K6464" s="26">
        <f t="shared" si="265"/>
        <v>0</v>
      </c>
      <c r="L6464" s="4">
        <f>0.94*L6463+(1-0.94)*D6463^2</f>
        <v>5.5831538253449733E-4</v>
      </c>
      <c r="M6464" s="4">
        <f t="shared" si="258"/>
        <v>2.3628698282692116E-2</v>
      </c>
      <c r="N6464" s="4">
        <f>D6464/M6464</f>
        <v>-1.0698385568484046</v>
      </c>
      <c r="O6464" s="18">
        <f>AVERAGE(D6220:D6463)-M6464*_xlfn.PERCENTILE.EXC(N6220:N6463,0.95)</f>
        <v>-4.0516981507678136E-2</v>
      </c>
      <c r="P6464" s="4">
        <f>LN(C6464/C6463)</f>
        <v>-3.2805047120889178E-2</v>
      </c>
      <c r="Q6464">
        <f>$Y$3*D6464+$Y$4*P6464</f>
        <v>-3.1226624713877937E-2</v>
      </c>
    </row>
    <row r="6465" spans="1:17" x14ac:dyDescent="0.25">
      <c r="A6465" s="5">
        <v>42241</v>
      </c>
      <c r="B6465">
        <v>23.480442</v>
      </c>
      <c r="C6465">
        <v>35.657578000000001</v>
      </c>
      <c r="D6465" s="10">
        <f t="shared" si="259"/>
        <v>5.9941367702308233E-3</v>
      </c>
      <c r="E6465" s="6">
        <f t="shared" si="260"/>
        <v>1.5395343219611134E-2</v>
      </c>
      <c r="F6465" s="17">
        <f t="shared" si="263"/>
        <v>-2.5058032786636486E-2</v>
      </c>
      <c r="G6465" s="17">
        <f t="shared" si="264"/>
        <v>-2.5749256711222052E-2</v>
      </c>
      <c r="H6465">
        <f t="shared" si="261"/>
        <v>5.6315780385593418E-4</v>
      </c>
      <c r="I6465">
        <f t="shared" si="262"/>
        <v>2.3730946122224757E-2</v>
      </c>
      <c r="J6465" s="19">
        <f>AVERAGE(D6221:D6464)-I6465*_xlfn.NORM.S.INV(0.95)</f>
        <v>-3.8760766675827896E-2</v>
      </c>
      <c r="K6465" s="26">
        <f t="shared" si="265"/>
        <v>0</v>
      </c>
      <c r="L6465" s="4">
        <f>0.94*L6464+(1-0.94)*D6464^2</f>
        <v>5.6315780385593418E-4</v>
      </c>
      <c r="M6465" s="4">
        <f t="shared" si="258"/>
        <v>2.3730946122224757E-2</v>
      </c>
      <c r="N6465" s="4">
        <f>D6465/M6465</f>
        <v>0.25258734899815605</v>
      </c>
      <c r="O6465" s="18">
        <f>AVERAGE(D6221:D6464)-M6465*_xlfn.PERCENTILE.EXC(N6221:N6464,0.95)</f>
        <v>-4.0763287134689026E-2</v>
      </c>
      <c r="P6465" s="4">
        <f>LN(C6465/C6464)</f>
        <v>-2.9460577851437544E-2</v>
      </c>
      <c r="Q6465">
        <f>$Y$3*D6465+$Y$4*P6465</f>
        <v>-2.2024839603145011E-2</v>
      </c>
    </row>
    <row r="6466" spans="1:17" x14ac:dyDescent="0.25">
      <c r="A6466" s="5">
        <v>42242</v>
      </c>
      <c r="B6466">
        <v>24.827159999999999</v>
      </c>
      <c r="C6466">
        <v>37.631202999999999</v>
      </c>
      <c r="D6466" s="10">
        <f t="shared" si="259"/>
        <v>5.5770395895378751E-2</v>
      </c>
      <c r="E6466" s="6">
        <f t="shared" si="260"/>
        <v>1.5792704421922144E-2</v>
      </c>
      <c r="F6466" s="17">
        <f t="shared" si="263"/>
        <v>-2.5060704525431205E-2</v>
      </c>
      <c r="G6466" s="17">
        <f t="shared" si="264"/>
        <v>-2.5749256711222052E-2</v>
      </c>
      <c r="H6466">
        <f t="shared" si="261"/>
        <v>5.3152411616179211E-4</v>
      </c>
      <c r="I6466">
        <f t="shared" si="262"/>
        <v>2.3054806790814623E-2</v>
      </c>
      <c r="J6466" s="19">
        <f>AVERAGE(D6222:D6465)-I6466*_xlfn.NORM.S.INV(0.95)</f>
        <v>-3.765940096102794E-2</v>
      </c>
      <c r="K6466" s="26">
        <f t="shared" si="265"/>
        <v>0</v>
      </c>
      <c r="L6466" s="4">
        <f>0.94*L6465+(1-0.94)*D6465^2</f>
        <v>5.3152411616179211E-4</v>
      </c>
      <c r="M6466" s="4">
        <f t="shared" ref="M6466:M6529" si="266">SQRT(L6466)</f>
        <v>2.3054806790814623E-2</v>
      </c>
      <c r="N6466" s="4">
        <f>D6466/M6466</f>
        <v>2.4190354923121067</v>
      </c>
      <c r="O6466" s="18">
        <f>AVERAGE(D6222:D6465)-M6466*_xlfn.PERCENTILE.EXC(N6222:N6465,0.95)</f>
        <v>-3.9604865842028165E-2</v>
      </c>
      <c r="P6466" s="4">
        <f>LN(C6466/C6465)</f>
        <v>5.3871882376736534E-2</v>
      </c>
      <c r="Q6466">
        <f>$Y$3*D6466+$Y$4*P6466</f>
        <v>5.4270048029347387E-2</v>
      </c>
    </row>
    <row r="6467" spans="1:17" x14ac:dyDescent="0.25">
      <c r="A6467" s="5">
        <v>42243</v>
      </c>
      <c r="B6467">
        <v>25.558239</v>
      </c>
      <c r="C6467">
        <v>38.679713999999997</v>
      </c>
      <c r="D6467" s="10">
        <f t="shared" si="259"/>
        <v>2.9021515212620173E-2</v>
      </c>
      <c r="E6467" s="6">
        <f t="shared" si="260"/>
        <v>1.5894851934811518E-2</v>
      </c>
      <c r="F6467" s="17">
        <f t="shared" si="263"/>
        <v>-2.5460400083773354E-2</v>
      </c>
      <c r="G6467" s="17">
        <f t="shared" si="264"/>
        <v>-2.5749256711222052E-2</v>
      </c>
      <c r="H6467">
        <f t="shared" si="261"/>
        <v>6.8625289269172137E-4</v>
      </c>
      <c r="I6467">
        <f t="shared" si="262"/>
        <v>2.6196429006483335E-2</v>
      </c>
      <c r="J6467" s="19">
        <f>AVERAGE(D6223:D6466)-I6467*_xlfn.NORM.S.INV(0.95)</f>
        <v>-4.2573004200493023E-2</v>
      </c>
      <c r="K6467" s="26">
        <f t="shared" si="265"/>
        <v>0</v>
      </c>
      <c r="L6467" s="4">
        <f>0.94*L6466+(1-0.94)*D6466^2</f>
        <v>6.8625289269172137E-4</v>
      </c>
      <c r="M6467" s="4">
        <f t="shared" si="266"/>
        <v>2.6196429006483335E-2</v>
      </c>
      <c r="N6467" s="4">
        <f>D6467/M6467</f>
        <v>1.1078424164391893</v>
      </c>
      <c r="O6467" s="18">
        <f>AVERAGE(D6223:D6466)-M6467*_xlfn.PERCENTILE.EXC(N6223:N6466,0.95)</f>
        <v>-4.6530354761915652E-2</v>
      </c>
      <c r="P6467" s="4">
        <f>LN(C6467/C6466)</f>
        <v>2.7481703287814949E-2</v>
      </c>
      <c r="Q6467">
        <f>$Y$3*D6467+$Y$4*P6467</f>
        <v>2.7804640266623784E-2</v>
      </c>
    </row>
    <row r="6468" spans="1:17" x14ac:dyDescent="0.25">
      <c r="A6468" s="5">
        <v>42244</v>
      </c>
      <c r="B6468">
        <v>25.641983</v>
      </c>
      <c r="C6468">
        <v>38.706135000000003</v>
      </c>
      <c r="D6468" s="10">
        <f t="shared" ref="D6468:D6531" si="267">LN(B6468/B6467)</f>
        <v>3.2712387332506951E-3</v>
      </c>
      <c r="E6468" s="6">
        <f t="shared" si="260"/>
        <v>1.5781963603733715E-2</v>
      </c>
      <c r="F6468" s="17">
        <f t="shared" si="263"/>
        <v>-2.5494031695281156E-2</v>
      </c>
      <c r="G6468" s="17">
        <f t="shared" si="264"/>
        <v>-2.5749256711222052E-2</v>
      </c>
      <c r="H6468">
        <f t="shared" si="261"/>
        <v>6.9561261984439876E-4</v>
      </c>
      <c r="I6468">
        <f t="shared" si="262"/>
        <v>2.6374469091232883E-2</v>
      </c>
      <c r="J6468" s="19">
        <f>AVERAGE(D6224:D6467)-I6468*_xlfn.NORM.S.INV(0.95)</f>
        <v>-4.2731467984083706E-2</v>
      </c>
      <c r="K6468" s="26">
        <f t="shared" si="265"/>
        <v>0</v>
      </c>
      <c r="L6468" s="4">
        <f>0.94*L6467+(1-0.94)*D6467^2</f>
        <v>6.9561261984439876E-4</v>
      </c>
      <c r="M6468" s="4">
        <f t="shared" si="266"/>
        <v>2.6374469091232883E-2</v>
      </c>
      <c r="N6468" s="4">
        <f>D6468/M6468</f>
        <v>0.12403050548373257</v>
      </c>
      <c r="O6468" s="18">
        <f>AVERAGE(D6224:D6467)-M6468*_xlfn.PERCENTILE.EXC(N6224:N6467,0.95)</f>
        <v>-4.6715714082648629E-2</v>
      </c>
      <c r="P6468" s="4">
        <f>LN(C6468/C6467)</f>
        <v>6.8283804773178354E-4</v>
      </c>
      <c r="Q6468">
        <f>$Y$3*D6468+$Y$4*P6468</f>
        <v>1.2256902518631026E-3</v>
      </c>
    </row>
    <row r="6469" spans="1:17" x14ac:dyDescent="0.25">
      <c r="A6469" s="5">
        <v>42247</v>
      </c>
      <c r="B6469">
        <v>25.522023999999998</v>
      </c>
      <c r="C6469">
        <v>38.344893999999996</v>
      </c>
      <c r="D6469" s="10">
        <f t="shared" si="267"/>
        <v>-4.6892034789645992E-3</v>
      </c>
      <c r="E6469" s="6">
        <f t="shared" si="260"/>
        <v>1.5783686430676697E-2</v>
      </c>
      <c r="F6469" s="17">
        <f t="shared" si="263"/>
        <v>-2.5418935902552439E-2</v>
      </c>
      <c r="G6469" s="17">
        <f t="shared" si="264"/>
        <v>-2.5749256711222052E-2</v>
      </c>
      <c r="H6469">
        <f t="shared" si="261"/>
        <v>6.5451792282473001E-4</v>
      </c>
      <c r="I6469">
        <f t="shared" si="262"/>
        <v>2.5583547893611825E-2</v>
      </c>
      <c r="J6469" s="19">
        <f>AVERAGE(D6225:D6468)-I6469*_xlfn.NORM.S.INV(0.95)</f>
        <v>-4.1541107371629006E-2</v>
      </c>
      <c r="K6469" s="26">
        <f t="shared" si="265"/>
        <v>0</v>
      </c>
      <c r="L6469" s="4">
        <f>0.94*L6468+(1-0.94)*D6468^2</f>
        <v>6.5451792282473001E-4</v>
      </c>
      <c r="M6469" s="4">
        <f t="shared" si="266"/>
        <v>2.5583547893611825E-2</v>
      </c>
      <c r="N6469" s="4">
        <f>D6469/M6469</f>
        <v>-0.18328980399686809</v>
      </c>
      <c r="O6469" s="18">
        <f>AVERAGE(D6225:D6468)-M6469*_xlfn.PERCENTILE.EXC(N6225:N6468,0.95)</f>
        <v>-4.369995842642245E-2</v>
      </c>
      <c r="P6469" s="4">
        <f>LN(C6469/C6468)</f>
        <v>-9.3767377664790898E-3</v>
      </c>
      <c r="Q6469">
        <f>$Y$3*D6469+$Y$4*P6469</f>
        <v>-8.3936448728036128E-3</v>
      </c>
    </row>
    <row r="6470" spans="1:17" x14ac:dyDescent="0.25">
      <c r="A6470" s="5">
        <v>42248</v>
      </c>
      <c r="B6470">
        <v>24.381277000000001</v>
      </c>
      <c r="C6470">
        <v>36.847042000000002</v>
      </c>
      <c r="D6470" s="10">
        <f t="shared" si="267"/>
        <v>-4.5726263995944316E-2</v>
      </c>
      <c r="E6470" s="6">
        <f t="shared" si="260"/>
        <v>1.6057157598821394E-2</v>
      </c>
      <c r="F6470" s="17">
        <f t="shared" si="263"/>
        <v>-2.5458397700656533E-2</v>
      </c>
      <c r="G6470" s="17">
        <f t="shared" si="264"/>
        <v>-2.5749256711222052E-2</v>
      </c>
      <c r="H6470">
        <f t="shared" si="261"/>
        <v>6.1656616521127416E-4</v>
      </c>
      <c r="I6470">
        <f t="shared" si="262"/>
        <v>2.4830750395654057E-2</v>
      </c>
      <c r="J6470" s="19">
        <f>AVERAGE(D6226:D6469)-I6470*_xlfn.NORM.S.INV(0.95)</f>
        <v>-4.0339493676711503E-2</v>
      </c>
      <c r="K6470" s="26">
        <f t="shared" si="265"/>
        <v>1</v>
      </c>
      <c r="L6470" s="4">
        <f>0.94*L6469+(1-0.94)*D6469^2</f>
        <v>6.1656616521127416E-4</v>
      </c>
      <c r="M6470" s="4">
        <f t="shared" si="266"/>
        <v>2.4830750395654057E-2</v>
      </c>
      <c r="N6470" s="4">
        <f>D6470/M6470</f>
        <v>-1.8415176048786446</v>
      </c>
      <c r="O6470" s="18">
        <f>AVERAGE(D6226:D6469)-M6470*_xlfn.PERCENTILE.EXC(N6226:N6469,0.95)</f>
        <v>-4.2434820404102416E-2</v>
      </c>
      <c r="P6470" s="4">
        <f>LN(C6470/C6469)</f>
        <v>-3.9846032793935997E-2</v>
      </c>
      <c r="Q6470">
        <f>$Y$3*D6470+$Y$4*P6470</f>
        <v>-4.1079263988267882E-2</v>
      </c>
    </row>
    <row r="6471" spans="1:17" x14ac:dyDescent="0.25">
      <c r="A6471" s="5">
        <v>42249</v>
      </c>
      <c r="B6471">
        <v>25.426964000000002</v>
      </c>
      <c r="C6471">
        <v>38.203921999999999</v>
      </c>
      <c r="D6471" s="10">
        <f t="shared" si="267"/>
        <v>4.1994684074996083E-2</v>
      </c>
      <c r="E6471" s="6">
        <f t="shared" si="260"/>
        <v>1.6276463182012948E-2</v>
      </c>
      <c r="F6471" s="17">
        <f t="shared" si="263"/>
        <v>-2.6104905258412373E-2</v>
      </c>
      <c r="G6471" s="17">
        <f t="shared" si="264"/>
        <v>-2.6332053694675894E-2</v>
      </c>
      <c r="H6471">
        <f t="shared" si="261"/>
        <v>7.0502566844020539E-4</v>
      </c>
      <c r="I6471">
        <f t="shared" si="262"/>
        <v>2.6552319454996871E-2</v>
      </c>
      <c r="J6471" s="19">
        <f>AVERAGE(D6227:D6470)-I6471*_xlfn.NORM.S.INV(0.95)</f>
        <v>-4.3367910302985348E-2</v>
      </c>
      <c r="K6471" s="26">
        <f t="shared" si="265"/>
        <v>0</v>
      </c>
      <c r="L6471" s="4">
        <f>0.94*L6470+(1-0.94)*D6470^2</f>
        <v>7.0502566844020539E-4</v>
      </c>
      <c r="M6471" s="4">
        <f t="shared" si="266"/>
        <v>2.6552319454996871E-2</v>
      </c>
      <c r="N6471" s="4">
        <f>D6471/M6471</f>
        <v>1.581582510943055</v>
      </c>
      <c r="O6471" s="18">
        <f>AVERAGE(D6227:D6470)-M6471*_xlfn.PERCENTILE.EXC(N6227:N6470,0.95)</f>
        <v>-4.5608510516099092E-2</v>
      </c>
      <c r="P6471" s="4">
        <f>LN(C6471/C6470)</f>
        <v>3.6162836456371521E-2</v>
      </c>
      <c r="Q6471">
        <f>$Y$3*D6471+$Y$4*P6471</f>
        <v>3.7385920406101524E-2</v>
      </c>
    </row>
    <row r="6472" spans="1:17" x14ac:dyDescent="0.25">
      <c r="A6472" s="5">
        <v>42250</v>
      </c>
      <c r="B6472">
        <v>24.981076999999999</v>
      </c>
      <c r="C6472">
        <v>38.327274000000003</v>
      </c>
      <c r="D6472" s="10">
        <f t="shared" si="267"/>
        <v>-1.7691567495947552E-2</v>
      </c>
      <c r="E6472" s="6">
        <f t="shared" si="260"/>
        <v>1.630971917079975E-2</v>
      </c>
      <c r="F6472" s="17">
        <f t="shared" si="263"/>
        <v>-2.629231151900557E-2</v>
      </c>
      <c r="G6472" s="17">
        <f t="shared" si="264"/>
        <v>-2.6332053694675894E-2</v>
      </c>
      <c r="H6472">
        <f t="shared" si="261"/>
        <v>7.6853733776731685E-4</v>
      </c>
      <c r="I6472">
        <f t="shared" si="262"/>
        <v>2.7722505979209687E-2</v>
      </c>
      <c r="J6472" s="19">
        <f>AVERAGE(D6228:D6471)-I6472*_xlfn.NORM.S.INV(0.95)</f>
        <v>-4.5119376528216397E-2</v>
      </c>
      <c r="K6472" s="26">
        <f t="shared" si="265"/>
        <v>0</v>
      </c>
      <c r="L6472" s="4">
        <f>0.94*L6471+(1-0.94)*D6471^2</f>
        <v>7.6853733776731685E-4</v>
      </c>
      <c r="M6472" s="4">
        <f t="shared" si="266"/>
        <v>2.7722505979209687E-2</v>
      </c>
      <c r="N6472" s="4">
        <f>D6472/M6472</f>
        <v>-0.63816624331203065</v>
      </c>
      <c r="O6472" s="18">
        <f>AVERAGE(D6228:D6471)-M6472*_xlfn.PERCENTILE.EXC(N6228:N6471,0.95)</f>
        <v>-4.7458722170330342E-2</v>
      </c>
      <c r="P6472" s="4">
        <f>LN(C6472/C6471)</f>
        <v>3.2235771362350506E-3</v>
      </c>
      <c r="Q6472">
        <f>$Y$3*D6472+$Y$4*P6472</f>
        <v>-1.1628505242218101E-3</v>
      </c>
    </row>
    <row r="6473" spans="1:17" x14ac:dyDescent="0.25">
      <c r="A6473" s="5">
        <v>42251</v>
      </c>
      <c r="B6473">
        <v>24.732101</v>
      </c>
      <c r="C6473">
        <v>37.543101999999998</v>
      </c>
      <c r="D6473" s="10">
        <f t="shared" si="267"/>
        <v>-1.0016582793536909E-2</v>
      </c>
      <c r="E6473" s="6">
        <f t="shared" si="260"/>
        <v>1.6317703939004752E-2</v>
      </c>
      <c r="F6473" s="17">
        <f t="shared" si="263"/>
        <v>-2.6388350089955798E-2</v>
      </c>
      <c r="G6473" s="17">
        <f t="shared" si="264"/>
        <v>-2.6332053694675894E-2</v>
      </c>
      <c r="H6473">
        <f t="shared" si="261"/>
        <v>7.412045911290979E-4</v>
      </c>
      <c r="I6473">
        <f t="shared" si="262"/>
        <v>2.7225072839739069E-2</v>
      </c>
      <c r="J6473" s="19">
        <f>AVERAGE(D6229:D6472)-I6473*_xlfn.NORM.S.INV(0.95)</f>
        <v>-4.4342509161768684E-2</v>
      </c>
      <c r="K6473" s="26">
        <f t="shared" si="265"/>
        <v>0</v>
      </c>
      <c r="L6473" s="4">
        <f>0.94*L6472+(1-0.94)*D6472^2</f>
        <v>7.412045911290979E-4</v>
      </c>
      <c r="M6473" s="4">
        <f t="shared" si="266"/>
        <v>2.7225072839739069E-2</v>
      </c>
      <c r="N6473" s="4">
        <f>D6473/M6473</f>
        <v>-0.36791757555616922</v>
      </c>
      <c r="O6473" s="18">
        <f>AVERAGE(D6229:D6472)-M6473*_xlfn.PERCENTILE.EXC(N6229:N6472,0.95)</f>
        <v>-4.6639879231835275E-2</v>
      </c>
      <c r="P6473" s="4">
        <f>LN(C6473/C6472)</f>
        <v>-2.0672098031723925E-2</v>
      </c>
      <c r="Q6473">
        <f>$Y$3*D6473+$Y$4*P6473</f>
        <v>-1.8437370632072871E-2</v>
      </c>
    </row>
    <row r="6474" spans="1:17" x14ac:dyDescent="0.25">
      <c r="A6474" s="5">
        <v>42255</v>
      </c>
      <c r="B6474">
        <v>25.420172000000001</v>
      </c>
      <c r="C6474">
        <v>38.670890999999997</v>
      </c>
      <c r="D6474" s="10">
        <f t="shared" si="267"/>
        <v>2.7440996598059399E-2</v>
      </c>
      <c r="E6474" s="6">
        <f t="shared" si="260"/>
        <v>1.6408796616243289E-2</v>
      </c>
      <c r="F6474" s="17">
        <f t="shared" si="263"/>
        <v>-2.647168657870257E-2</v>
      </c>
      <c r="G6474" s="17">
        <f t="shared" si="264"/>
        <v>-2.6332053694675894E-2</v>
      </c>
      <c r="H6474">
        <f t="shared" si="261"/>
        <v>7.0275223151293877E-4</v>
      </c>
      <c r="I6474">
        <f t="shared" si="262"/>
        <v>2.6509474372626456E-2</v>
      </c>
      <c r="J6474" s="19">
        <f>AVERAGE(D6230:D6473)-I6474*_xlfn.NORM.S.INV(0.95)</f>
        <v>-4.3235657141502008E-2</v>
      </c>
      <c r="K6474" s="26">
        <f t="shared" si="265"/>
        <v>0</v>
      </c>
      <c r="L6474" s="4">
        <f>0.94*L6473+(1-0.94)*D6473^2</f>
        <v>7.0275223151293877E-4</v>
      </c>
      <c r="M6474" s="4">
        <f t="shared" si="266"/>
        <v>2.6509474372626456E-2</v>
      </c>
      <c r="N6474" s="4">
        <f>D6474/M6474</f>
        <v>1.0351392189954105</v>
      </c>
      <c r="O6474" s="18">
        <f>AVERAGE(D6230:D6473)-M6474*_xlfn.PERCENTILE.EXC(N6230:N6473,0.95)</f>
        <v>-4.5472641900197439E-2</v>
      </c>
      <c r="P6474" s="4">
        <f>LN(C6474/C6473)</f>
        <v>2.959748686701949E-2</v>
      </c>
      <c r="Q6474">
        <f>$Y$3*D6474+$Y$4*P6474</f>
        <v>2.9145217053368887E-2</v>
      </c>
    </row>
    <row r="6475" spans="1:17" x14ac:dyDescent="0.25">
      <c r="A6475" s="5">
        <v>42256</v>
      </c>
      <c r="B6475">
        <v>24.931286</v>
      </c>
      <c r="C6475">
        <v>37.948399000000002</v>
      </c>
      <c r="D6475" s="10">
        <f t="shared" si="267"/>
        <v>-1.9419551422687156E-2</v>
      </c>
      <c r="E6475" s="6">
        <f t="shared" si="260"/>
        <v>1.6448733605358524E-2</v>
      </c>
      <c r="F6475" s="17">
        <f t="shared" si="263"/>
        <v>-2.6517522197069814E-2</v>
      </c>
      <c r="G6475" s="17">
        <f t="shared" si="264"/>
        <v>-2.6332053694675894E-2</v>
      </c>
      <c r="H6475">
        <f t="shared" si="261"/>
        <v>7.0576759527984489E-4</v>
      </c>
      <c r="I6475">
        <f t="shared" si="262"/>
        <v>2.656628681769142E-2</v>
      </c>
      <c r="J6475" s="19">
        <f>AVERAGE(D6231:D6474)-I6475*_xlfn.NORM.S.INV(0.95)</f>
        <v>-4.3225106795645805E-2</v>
      </c>
      <c r="K6475" s="26">
        <f t="shared" si="265"/>
        <v>0</v>
      </c>
      <c r="L6475" s="4">
        <f>0.94*L6474+(1-0.94)*D6474^2</f>
        <v>7.0576759527984489E-4</v>
      </c>
      <c r="M6475" s="4">
        <f t="shared" si="266"/>
        <v>2.656628681769142E-2</v>
      </c>
      <c r="N6475" s="4">
        <f>D6475/M6475</f>
        <v>-0.73098478368286668</v>
      </c>
      <c r="O6475" s="18">
        <f>AVERAGE(D6231:D6474)-M6475*_xlfn.PERCENTILE.EXC(N6231:N6474,0.95)</f>
        <v>-4.5466885635579067E-2</v>
      </c>
      <c r="P6475" s="4">
        <f>LN(C6475/C6474)</f>
        <v>-1.8859830607443513E-2</v>
      </c>
      <c r="Q6475">
        <f>$Y$3*D6475+$Y$4*P6475</f>
        <v>-1.8977218027387065E-2</v>
      </c>
    </row>
    <row r="6476" spans="1:17" x14ac:dyDescent="0.25">
      <c r="A6476" s="5">
        <v>42257</v>
      </c>
      <c r="B6476">
        <v>25.479020999999999</v>
      </c>
      <c r="C6476">
        <v>38.142246</v>
      </c>
      <c r="D6476" s="10">
        <f t="shared" si="267"/>
        <v>2.1731927032356373E-2</v>
      </c>
      <c r="E6476" s="6">
        <f t="shared" si="260"/>
        <v>1.6504927768073819E-2</v>
      </c>
      <c r="F6476" s="17">
        <f t="shared" si="263"/>
        <v>-2.6629246222767168E-2</v>
      </c>
      <c r="G6476" s="17">
        <f t="shared" si="264"/>
        <v>-2.6332053694675894E-2</v>
      </c>
      <c r="H6476">
        <f t="shared" si="261"/>
        <v>6.8604867821055757E-4</v>
      </c>
      <c r="I6476">
        <f t="shared" si="262"/>
        <v>2.6192530962290711E-2</v>
      </c>
      <c r="J6476" s="19">
        <f>AVERAGE(D6232:D6475)-I6476*_xlfn.NORM.S.INV(0.95)</f>
        <v>-4.2656366645597237E-2</v>
      </c>
      <c r="K6476" s="26">
        <f t="shared" si="265"/>
        <v>0</v>
      </c>
      <c r="L6476" s="4">
        <f>0.94*L6475+(1-0.94)*D6475^2</f>
        <v>6.8604867821055757E-4</v>
      </c>
      <c r="M6476" s="4">
        <f t="shared" si="266"/>
        <v>2.6192530962290711E-2</v>
      </c>
      <c r="N6476" s="4">
        <f>D6476/M6476</f>
        <v>0.82969939268731785</v>
      </c>
      <c r="O6476" s="18">
        <f>AVERAGE(D6232:D6475)-M6476*_xlfn.PERCENTILE.EXC(N6232:N6475,0.95)</f>
        <v>-4.4866606340685442E-2</v>
      </c>
      <c r="P6476" s="4">
        <f>LN(C6476/C6475)</f>
        <v>5.0951708812002278E-3</v>
      </c>
      <c r="Q6476">
        <f>$Y$3*D6476+$Y$4*P6476</f>
        <v>8.5843137317553903E-3</v>
      </c>
    </row>
    <row r="6477" spans="1:17" x14ac:dyDescent="0.25">
      <c r="A6477" s="5">
        <v>42258</v>
      </c>
      <c r="B6477">
        <v>25.850216</v>
      </c>
      <c r="C6477">
        <v>38.309649999999998</v>
      </c>
      <c r="D6477" s="10">
        <f t="shared" si="267"/>
        <v>1.4463549145133767E-2</v>
      </c>
      <c r="E6477" s="6">
        <f t="shared" si="260"/>
        <v>1.6501153003343622E-2</v>
      </c>
      <c r="F6477" s="17">
        <f t="shared" si="263"/>
        <v>-2.6636669042928905E-2</v>
      </c>
      <c r="G6477" s="17">
        <f t="shared" si="264"/>
        <v>-2.6332053694675894E-2</v>
      </c>
      <c r="H6477">
        <f t="shared" si="261"/>
        <v>6.7322235667030376E-4</v>
      </c>
      <c r="I6477">
        <f t="shared" si="262"/>
        <v>2.5946528798093664E-2</v>
      </c>
      <c r="J6477" s="19">
        <f>AVERAGE(D6233:D6476)-I6477*_xlfn.NORM.S.INV(0.95)</f>
        <v>-4.2166720741385798E-2</v>
      </c>
      <c r="K6477" s="26">
        <f t="shared" si="265"/>
        <v>0</v>
      </c>
      <c r="L6477" s="4">
        <f>0.94*L6476+(1-0.94)*D6476^2</f>
        <v>6.7322235667030376E-4</v>
      </c>
      <c r="M6477" s="4">
        <f t="shared" si="266"/>
        <v>2.5946528798093664E-2</v>
      </c>
      <c r="N6477" s="4">
        <f>D6477/M6477</f>
        <v>0.55743676765719929</v>
      </c>
      <c r="O6477" s="18">
        <f>AVERAGE(D6233:D6476)-M6477*_xlfn.PERCENTILE.EXC(N6233:N6476,0.95)</f>
        <v>-4.435620170379679E-2</v>
      </c>
      <c r="P6477" s="4">
        <f>LN(C6477/C6476)</f>
        <v>4.3793359303355749E-3</v>
      </c>
      <c r="Q6477">
        <f>$Y$3*D6477+$Y$4*P6477</f>
        <v>6.4942470417448661E-3</v>
      </c>
    </row>
    <row r="6478" spans="1:17" x14ac:dyDescent="0.25">
      <c r="A6478" s="5">
        <v>42261</v>
      </c>
      <c r="B6478">
        <v>26.09919</v>
      </c>
      <c r="C6478">
        <v>37.921970000000002</v>
      </c>
      <c r="D6478" s="10">
        <f t="shared" si="267"/>
        <v>9.5853225453619677E-3</v>
      </c>
      <c r="E6478" s="6">
        <f t="shared" si="260"/>
        <v>1.6500668844884141E-2</v>
      </c>
      <c r="F6478" s="17">
        <f t="shared" si="263"/>
        <v>-2.6634762529856144E-2</v>
      </c>
      <c r="G6478" s="17">
        <f t="shared" si="264"/>
        <v>-2.6332053694675894E-2</v>
      </c>
      <c r="H6478">
        <f t="shared" si="261"/>
        <v>6.4538067050250755E-4</v>
      </c>
      <c r="I6478">
        <f t="shared" si="262"/>
        <v>2.5404343536145697E-2</v>
      </c>
      <c r="J6478" s="19">
        <f>AVERAGE(D6234:D6477)-I6478*_xlfn.NORM.S.INV(0.95)</f>
        <v>-4.1279207769175645E-2</v>
      </c>
      <c r="K6478" s="26">
        <f t="shared" si="265"/>
        <v>0</v>
      </c>
      <c r="L6478" s="4">
        <f>0.94*L6477+(1-0.94)*D6477^2</f>
        <v>6.4538067050250755E-4</v>
      </c>
      <c r="M6478" s="4">
        <f t="shared" si="266"/>
        <v>2.5404343536145697E-2</v>
      </c>
      <c r="N6478" s="4">
        <f>D6478/M6478</f>
        <v>0.37731038126310257</v>
      </c>
      <c r="O6478" s="18">
        <f>AVERAGE(D6234:D6477)-M6478*_xlfn.PERCENTILE.EXC(N6234:N6477,0.95)</f>
        <v>-4.3422936780781476E-2</v>
      </c>
      <c r="P6478" s="4">
        <f>LN(C6478/C6477)</f>
        <v>-1.0171195160817438E-2</v>
      </c>
      <c r="Q6478">
        <f>$Y$3*D6478+$Y$4*P6478</f>
        <v>-6.0277604743871772E-3</v>
      </c>
    </row>
    <row r="6479" spans="1:17" x14ac:dyDescent="0.25">
      <c r="A6479" s="5">
        <v>42262</v>
      </c>
      <c r="B6479">
        <v>26.318736999999999</v>
      </c>
      <c r="C6479">
        <v>38.750179000000003</v>
      </c>
      <c r="D6479" s="10">
        <f t="shared" si="267"/>
        <v>8.3768396192378976E-3</v>
      </c>
      <c r="E6479" s="6">
        <f t="shared" si="260"/>
        <v>1.6312626081354933E-2</v>
      </c>
      <c r="F6479" s="17">
        <f t="shared" si="263"/>
        <v>-2.6558989364811828E-2</v>
      </c>
      <c r="G6479" s="17">
        <f t="shared" si="264"/>
        <v>-2.6332053694675894E-2</v>
      </c>
      <c r="H6479">
        <f t="shared" si="261"/>
        <v>6.121705347702746E-4</v>
      </c>
      <c r="I6479">
        <f t="shared" si="262"/>
        <v>2.4742080243388483E-2</v>
      </c>
      <c r="J6479" s="19">
        <f>AVERAGE(D6235:D6478)-I6479*_xlfn.NORM.S.INV(0.95)</f>
        <v>-4.0114904794840894E-2</v>
      </c>
      <c r="K6479" s="26">
        <f t="shared" si="265"/>
        <v>0</v>
      </c>
      <c r="L6479" s="4">
        <f>0.94*L6478+(1-0.94)*D6478^2</f>
        <v>6.121705347702746E-4</v>
      </c>
      <c r="M6479" s="4">
        <f t="shared" si="266"/>
        <v>2.4742080243388483E-2</v>
      </c>
      <c r="N6479" s="4">
        <f>D6479/M6479</f>
        <v>0.33856650438583619</v>
      </c>
      <c r="O6479" s="18">
        <f>AVERAGE(D6235:D6478)-M6479*_xlfn.PERCENTILE.EXC(N6235:N6478,0.95)</f>
        <v>-4.2202749149085471E-2</v>
      </c>
      <c r="P6479" s="4">
        <f>LN(C6479/C6478)</f>
        <v>2.1604747629342544E-2</v>
      </c>
      <c r="Q6479">
        <f>$Y$3*D6479+$Y$4*P6479</f>
        <v>1.8830525284438446E-2</v>
      </c>
    </row>
    <row r="6480" spans="1:17" x14ac:dyDescent="0.25">
      <c r="A6480" s="5">
        <v>42263</v>
      </c>
      <c r="B6480">
        <v>26.348165999999999</v>
      </c>
      <c r="C6480">
        <v>39.032124000000003</v>
      </c>
      <c r="D6480" s="10">
        <f t="shared" si="267"/>
        <v>1.1175520634991529E-3</v>
      </c>
      <c r="E6480" s="6">
        <f t="shared" si="260"/>
        <v>1.6211845858656478E-2</v>
      </c>
      <c r="F6480" s="17">
        <f t="shared" si="263"/>
        <v>-2.6056016503102325E-2</v>
      </c>
      <c r="G6480" s="17">
        <f t="shared" si="264"/>
        <v>-2.5749256711222052E-2</v>
      </c>
      <c r="H6480">
        <f t="shared" si="261"/>
        <v>5.7965058920444415E-4</v>
      </c>
      <c r="I6480">
        <f t="shared" si="262"/>
        <v>2.4075933817911281E-2</v>
      </c>
      <c r="J6480" s="19">
        <f>AVERAGE(D6236:D6479)-I6480*_xlfn.NORM.S.INV(0.95)</f>
        <v>-3.8825521390717453E-2</v>
      </c>
      <c r="K6480" s="26">
        <f t="shared" si="265"/>
        <v>0</v>
      </c>
      <c r="L6480" s="4">
        <f>0.94*L6479+(1-0.94)*D6479^2</f>
        <v>5.7965058920444415E-4</v>
      </c>
      <c r="M6480" s="4">
        <f t="shared" si="266"/>
        <v>2.4075933817911281E-2</v>
      </c>
      <c r="N6480" s="4">
        <f>D6480/M6480</f>
        <v>4.641780758957522E-2</v>
      </c>
      <c r="O6480" s="18">
        <f>AVERAGE(D6236:D6479)-M6480*_xlfn.PERCENTILE.EXC(N6236:N6479,0.95)</f>
        <v>-4.0857153411970971E-2</v>
      </c>
      <c r="P6480" s="4">
        <f>LN(C6480/C6479)</f>
        <v>7.2496242454726089E-3</v>
      </c>
      <c r="Q6480">
        <f>$Y$3*D6480+$Y$4*P6480</f>
        <v>5.9635757142308963E-3</v>
      </c>
    </row>
    <row r="6481" spans="1:17" x14ac:dyDescent="0.25">
      <c r="A6481" s="5">
        <v>42264</v>
      </c>
      <c r="B6481">
        <v>25.784578</v>
      </c>
      <c r="C6481">
        <v>38.988075000000002</v>
      </c>
      <c r="D6481" s="10">
        <f t="shared" si="267"/>
        <v>-2.162210978237478E-2</v>
      </c>
      <c r="E6481" s="6">
        <f t="shared" si="260"/>
        <v>1.6268139387380229E-2</v>
      </c>
      <c r="F6481" s="17">
        <f t="shared" si="263"/>
        <v>-2.600452862939651E-2</v>
      </c>
      <c r="G6481" s="17">
        <f t="shared" si="264"/>
        <v>-2.5749256711222052E-2</v>
      </c>
      <c r="H6481">
        <f t="shared" si="261"/>
        <v>5.4494648920905536E-4</v>
      </c>
      <c r="I6481">
        <f t="shared" si="262"/>
        <v>2.3344088956501502E-2</v>
      </c>
      <c r="J6481" s="19">
        <f>AVERAGE(D6237:D6480)-I6481*_xlfn.NORM.S.INV(0.95)</f>
        <v>-3.7736024557186498E-2</v>
      </c>
      <c r="K6481" s="26">
        <f t="shared" si="265"/>
        <v>0</v>
      </c>
      <c r="L6481" s="4">
        <f>0.94*L6480+(1-0.94)*D6480^2</f>
        <v>5.4494648920905536E-4</v>
      </c>
      <c r="M6481" s="4">
        <f t="shared" si="266"/>
        <v>2.3344088956501502E-2</v>
      </c>
      <c r="N6481" s="4">
        <f>D6481/M6481</f>
        <v>-0.92623489495197719</v>
      </c>
      <c r="O6481" s="18">
        <f>AVERAGE(D6237:D6480)-M6481*_xlfn.PERCENTILE.EXC(N6237:N6480,0.95)</f>
        <v>-3.8356850552088428E-2</v>
      </c>
      <c r="P6481" s="4">
        <f>LN(C6481/C6480)</f>
        <v>-1.1291692470636017E-3</v>
      </c>
      <c r="Q6481">
        <f>$Y$3*D6481+$Y$4*P6481</f>
        <v>-5.4270501744500457E-3</v>
      </c>
    </row>
    <row r="6482" spans="1:17" x14ac:dyDescent="0.25">
      <c r="A6482" s="5">
        <v>42265</v>
      </c>
      <c r="B6482">
        <v>25.6782</v>
      </c>
      <c r="C6482">
        <v>38.309649999999998</v>
      </c>
      <c r="D6482" s="10">
        <f t="shared" si="267"/>
        <v>-4.1341783575166383E-3</v>
      </c>
      <c r="E6482" s="6">
        <f t="shared" si="260"/>
        <v>1.6266705870438748E-2</v>
      </c>
      <c r="F6482" s="17">
        <f t="shared" si="263"/>
        <v>-2.6159621982394535E-2</v>
      </c>
      <c r="G6482" s="17">
        <f t="shared" si="264"/>
        <v>-2.5749256711222052E-2</v>
      </c>
      <c r="H6482">
        <f t="shared" si="261"/>
        <v>5.4030063774297612E-4</v>
      </c>
      <c r="I6482">
        <f t="shared" si="262"/>
        <v>2.3244367871443097E-2</v>
      </c>
      <c r="J6482" s="19">
        <f>AVERAGE(D6238:D6481)-I6482*_xlfn.NORM.S.INV(0.95)</f>
        <v>-3.7634496706847501E-2</v>
      </c>
      <c r="K6482" s="26">
        <f t="shared" si="265"/>
        <v>0</v>
      </c>
      <c r="L6482" s="4">
        <f>0.94*L6481+(1-0.94)*D6481^2</f>
        <v>5.4030063774297612E-4</v>
      </c>
      <c r="M6482" s="4">
        <f t="shared" si="266"/>
        <v>2.3244367871443097E-2</v>
      </c>
      <c r="N6482" s="4">
        <f>D6482/M6482</f>
        <v>-0.17785720740531255</v>
      </c>
      <c r="O6482" s="18">
        <f>AVERAGE(D6238:D6481)-M6482*_xlfn.PERCENTILE.EXC(N6238:N6481,0.95)</f>
        <v>-3.8252670662427636E-2</v>
      </c>
      <c r="P6482" s="4">
        <f>LN(C6482/C6481)</f>
        <v>-1.7554007466933936E-2</v>
      </c>
      <c r="Q6482">
        <f>$Y$3*D6482+$Y$4*P6482</f>
        <v>-1.4739534479088795E-2</v>
      </c>
    </row>
    <row r="6483" spans="1:17" x14ac:dyDescent="0.25">
      <c r="A6483" s="5">
        <v>42268</v>
      </c>
      <c r="B6483">
        <v>26.076559</v>
      </c>
      <c r="C6483">
        <v>38.864727000000002</v>
      </c>
      <c r="D6483" s="10">
        <f t="shared" si="267"/>
        <v>1.5394405262376065E-2</v>
      </c>
      <c r="E6483" s="6">
        <f t="shared" si="260"/>
        <v>1.626062795993307E-2</v>
      </c>
      <c r="F6483" s="17">
        <f t="shared" si="263"/>
        <v>-2.6200323876701553E-2</v>
      </c>
      <c r="G6483" s="17">
        <f t="shared" si="264"/>
        <v>-2.5749256711222052E-2</v>
      </c>
      <c r="H6483">
        <f t="shared" si="261"/>
        <v>5.0890808531990313E-4</v>
      </c>
      <c r="I6483">
        <f t="shared" si="262"/>
        <v>2.2558991230103867E-2</v>
      </c>
      <c r="J6483" s="19">
        <f>AVERAGE(D6239:D6482)-I6483*_xlfn.NORM.S.INV(0.95)</f>
        <v>-3.6550212272360369E-2</v>
      </c>
      <c r="K6483" s="26">
        <f t="shared" si="265"/>
        <v>0</v>
      </c>
      <c r="L6483" s="4">
        <f>0.94*L6482+(1-0.94)*D6482^2</f>
        <v>5.0890808531990313E-4</v>
      </c>
      <c r="M6483" s="4">
        <f t="shared" si="266"/>
        <v>2.2558991230103867E-2</v>
      </c>
      <c r="N6483" s="4">
        <f>D6483/M6483</f>
        <v>0.68240663358355258</v>
      </c>
      <c r="O6483" s="18">
        <f>AVERAGE(D6239:D6482)-M6483*_xlfn.PERCENTILE.EXC(N6239:N6482,0.95)</f>
        <v>-3.7150158931255901E-2</v>
      </c>
      <c r="P6483" s="4">
        <f>LN(C6483/C6482)</f>
        <v>1.4385255667575531E-2</v>
      </c>
      <c r="Q6483">
        <f>$Y$3*D6483+$Y$4*P6483</f>
        <v>1.4596899515802172E-2</v>
      </c>
    </row>
    <row r="6484" spans="1:17" x14ac:dyDescent="0.25">
      <c r="A6484" s="5">
        <v>42269</v>
      </c>
      <c r="B6484">
        <v>25.666879999999999</v>
      </c>
      <c r="C6484">
        <v>38.679713999999997</v>
      </c>
      <c r="D6484" s="10">
        <f t="shared" si="267"/>
        <v>-1.5835343330187407E-2</v>
      </c>
      <c r="E6484" s="6">
        <f t="shared" si="260"/>
        <v>1.6289308485705378E-2</v>
      </c>
      <c r="F6484" s="17">
        <f t="shared" si="263"/>
        <v>-2.6062866141249714E-2</v>
      </c>
      <c r="G6484" s="17">
        <f t="shared" si="264"/>
        <v>-2.5749256711222052E-2</v>
      </c>
      <c r="H6484">
        <f t="shared" si="261"/>
        <v>4.9259286300364525E-4</v>
      </c>
      <c r="I6484">
        <f t="shared" si="262"/>
        <v>2.2194433153465427E-2</v>
      </c>
      <c r="J6484" s="19">
        <f>AVERAGE(D6240:D6483)-I6484*_xlfn.NORM.S.INV(0.95)</f>
        <v>-3.582310713545489E-2</v>
      </c>
      <c r="K6484" s="26">
        <f t="shared" si="265"/>
        <v>0</v>
      </c>
      <c r="L6484" s="4">
        <f>0.94*L6483+(1-0.94)*D6483^2</f>
        <v>4.9259286300364525E-4</v>
      </c>
      <c r="M6484" s="4">
        <f t="shared" si="266"/>
        <v>2.2194433153465427E-2</v>
      </c>
      <c r="N6484" s="4">
        <f>D6484/M6484</f>
        <v>-0.71348266570686825</v>
      </c>
      <c r="O6484" s="18">
        <f>AVERAGE(D6240:D6483)-M6484*_xlfn.PERCENTILE.EXC(N6240:N6483,0.95)</f>
        <v>-3.6413358529264243E-2</v>
      </c>
      <c r="P6484" s="4">
        <f>LN(C6484/C6483)</f>
        <v>-4.7718017868866262E-3</v>
      </c>
      <c r="Q6484">
        <f>$Y$3*D6484+$Y$4*P6484</f>
        <v>-7.0921024829418092E-3</v>
      </c>
    </row>
    <row r="6485" spans="1:17" x14ac:dyDescent="0.25">
      <c r="A6485" s="5">
        <v>42270</v>
      </c>
      <c r="B6485">
        <v>25.875118000000001</v>
      </c>
      <c r="C6485">
        <v>38.653267</v>
      </c>
      <c r="D6485" s="10">
        <f t="shared" si="267"/>
        <v>8.0803671222641135E-3</v>
      </c>
      <c r="E6485" s="6">
        <f t="shared" si="260"/>
        <v>1.6294855870668375E-2</v>
      </c>
      <c r="F6485" s="17">
        <f t="shared" si="263"/>
        <v>-2.6204586469402252E-2</v>
      </c>
      <c r="G6485" s="17">
        <f t="shared" si="264"/>
        <v>-2.5749256711222052E-2</v>
      </c>
      <c r="H6485">
        <f t="shared" si="261"/>
        <v>4.7808277712652118E-4</v>
      </c>
      <c r="I6485">
        <f t="shared" si="262"/>
        <v>2.1865104095945238E-2</v>
      </c>
      <c r="J6485" s="19">
        <f>AVERAGE(D6241:D6484)-I6485*_xlfn.NORM.S.INV(0.95)</f>
        <v>-3.537595410204538E-2</v>
      </c>
      <c r="K6485" s="26">
        <f t="shared" si="265"/>
        <v>0</v>
      </c>
      <c r="L6485" s="4">
        <f>0.94*L6484+(1-0.94)*D6484^2</f>
        <v>4.7808277712652118E-4</v>
      </c>
      <c r="M6485" s="4">
        <f t="shared" si="266"/>
        <v>2.1865104095945238E-2</v>
      </c>
      <c r="N6485" s="4">
        <f>D6485/M6485</f>
        <v>0.36955539231860196</v>
      </c>
      <c r="O6485" s="18">
        <f>AVERAGE(D6241:D6484)-M6485*_xlfn.PERCENTILE.EXC(N6241:N6484,0.95)</f>
        <v>-3.5957447131364006E-2</v>
      </c>
      <c r="P6485" s="4">
        <f>LN(C6485/C6484)</f>
        <v>-6.8397728082005872E-4</v>
      </c>
      <c r="Q6485">
        <f>$Y$3*D6485+$Y$4*P6485</f>
        <v>1.1541244101576735E-3</v>
      </c>
    </row>
    <row r="6486" spans="1:17" x14ac:dyDescent="0.25">
      <c r="A6486" s="5">
        <v>42271</v>
      </c>
      <c r="B6486">
        <v>26.029028</v>
      </c>
      <c r="C6486">
        <v>38.688507000000001</v>
      </c>
      <c r="D6486" s="10">
        <f t="shared" si="267"/>
        <v>5.9305648186487921E-3</v>
      </c>
      <c r="E6486" s="6">
        <f t="shared" si="260"/>
        <v>1.6298315398264877E-2</v>
      </c>
      <c r="F6486" s="17">
        <f t="shared" si="263"/>
        <v>-2.61690916106131E-2</v>
      </c>
      <c r="G6486" s="17">
        <f t="shared" si="264"/>
        <v>-2.5749256711222052E-2</v>
      </c>
      <c r="H6486">
        <f t="shared" si="261"/>
        <v>4.5331535046876391E-4</v>
      </c>
      <c r="I6486">
        <f t="shared" si="262"/>
        <v>2.1291203593708927E-2</v>
      </c>
      <c r="J6486" s="19">
        <f>AVERAGE(D6242:D6485)-I6486*_xlfn.NORM.S.INV(0.95)</f>
        <v>-3.4387352284367081E-2</v>
      </c>
      <c r="K6486" s="26">
        <f t="shared" si="265"/>
        <v>0</v>
      </c>
      <c r="L6486" s="4">
        <f>0.94*L6485+(1-0.94)*D6485^2</f>
        <v>4.5331535046876391E-4</v>
      </c>
      <c r="M6486" s="4">
        <f t="shared" si="266"/>
        <v>2.1291203593708927E-2</v>
      </c>
      <c r="N6486" s="4">
        <f>D6486/M6486</f>
        <v>0.2785453059309968</v>
      </c>
      <c r="O6486" s="18">
        <f>AVERAGE(D6242:D6485)-M6486*_xlfn.PERCENTILE.EXC(N6242:N6485,0.95)</f>
        <v>-3.4953582676924014E-2</v>
      </c>
      <c r="P6486" s="4">
        <f>LN(C6486/C6485)</f>
        <v>9.1127991035482242E-4</v>
      </c>
      <c r="Q6486">
        <f>$Y$3*D6486+$Y$4*P6486</f>
        <v>1.9639491863576624E-3</v>
      </c>
    </row>
    <row r="6487" spans="1:17" x14ac:dyDescent="0.25">
      <c r="A6487" s="5">
        <v>42272</v>
      </c>
      <c r="B6487">
        <v>25.963391999999999</v>
      </c>
      <c r="C6487">
        <v>38.714947000000002</v>
      </c>
      <c r="D6487" s="10">
        <f t="shared" si="267"/>
        <v>-2.5248309221948665E-3</v>
      </c>
      <c r="E6487" s="6">
        <f t="shared" si="260"/>
        <v>1.6288386176584162E-2</v>
      </c>
      <c r="F6487" s="17">
        <f t="shared" si="263"/>
        <v>-2.6150476433608693E-2</v>
      </c>
      <c r="G6487" s="17">
        <f t="shared" si="264"/>
        <v>-2.5749256711222052E-2</v>
      </c>
      <c r="H6487">
        <f t="shared" si="261"/>
        <v>4.2822672538472974E-4</v>
      </c>
      <c r="I6487">
        <f t="shared" si="262"/>
        <v>2.0693639732650457E-2</v>
      </c>
      <c r="J6487" s="19">
        <f>AVERAGE(D6243:D6486)-I6487*_xlfn.NORM.S.INV(0.95)</f>
        <v>-3.3380141606650884E-2</v>
      </c>
      <c r="K6487" s="26">
        <f t="shared" si="265"/>
        <v>0</v>
      </c>
      <c r="L6487" s="4">
        <f>0.94*L6486+(1-0.94)*D6486^2</f>
        <v>4.2822672538472974E-4</v>
      </c>
      <c r="M6487" s="4">
        <f t="shared" si="266"/>
        <v>2.0693639732650457E-2</v>
      </c>
      <c r="N6487" s="4">
        <f>D6487/M6487</f>
        <v>-0.12200999702392538</v>
      </c>
      <c r="O6487" s="18">
        <f>AVERAGE(D6243:D6486)-M6487*_xlfn.PERCENTILE.EXC(N6243:N6486,0.95)</f>
        <v>-3.3930480045606615E-2</v>
      </c>
      <c r="P6487" s="4">
        <f>LN(C6487/C6486)</f>
        <v>6.831736740935359E-4</v>
      </c>
      <c r="Q6487">
        <f>$Y$3*D6487+$Y$4*P6487</f>
        <v>1.0375070808728531E-5</v>
      </c>
    </row>
    <row r="6488" spans="1:17" x14ac:dyDescent="0.25">
      <c r="A6488" s="5">
        <v>42275</v>
      </c>
      <c r="B6488">
        <v>25.449593</v>
      </c>
      <c r="C6488">
        <v>38.142246</v>
      </c>
      <c r="D6488" s="10">
        <f t="shared" si="267"/>
        <v>-1.9987795130859649E-2</v>
      </c>
      <c r="E6488" s="6">
        <f t="shared" si="260"/>
        <v>1.6291657089303604E-2</v>
      </c>
      <c r="F6488" s="17">
        <f t="shared" si="263"/>
        <v>-2.6108542029507475E-2</v>
      </c>
      <c r="G6488" s="17">
        <f t="shared" si="264"/>
        <v>-2.5749256711222052E-2</v>
      </c>
      <c r="H6488">
        <f t="shared" si="261"/>
        <v>4.0291560813278621E-4</v>
      </c>
      <c r="I6488">
        <f t="shared" si="262"/>
        <v>2.0072757860662451E-2</v>
      </c>
      <c r="J6488" s="19">
        <f>AVERAGE(D6244:D6487)-I6488*_xlfn.NORM.S.INV(0.95)</f>
        <v>-3.2333279519796095E-2</v>
      </c>
      <c r="K6488" s="26">
        <f t="shared" si="265"/>
        <v>0</v>
      </c>
      <c r="L6488" s="4">
        <f>0.94*L6487+(1-0.94)*D6487^2</f>
        <v>4.0291560813278621E-4</v>
      </c>
      <c r="M6488" s="4">
        <f t="shared" si="266"/>
        <v>2.0072757860662451E-2</v>
      </c>
      <c r="N6488" s="4">
        <f>D6488/M6488</f>
        <v>-0.99576726175881847</v>
      </c>
      <c r="O6488" s="18">
        <f>AVERAGE(D6244:D6487)-M6488*_xlfn.PERCENTILE.EXC(N6244:N6487,0.95)</f>
        <v>-3.2867105872689623E-2</v>
      </c>
      <c r="P6488" s="4">
        <f>LN(C6488/C6487)</f>
        <v>-1.4903266114652836E-2</v>
      </c>
      <c r="Q6488">
        <f>$Y$3*D6488+$Y$4*P6488</f>
        <v>-1.5969618707919967E-2</v>
      </c>
    </row>
    <row r="6489" spans="1:17" x14ac:dyDescent="0.25">
      <c r="A6489" s="5">
        <v>42276</v>
      </c>
      <c r="B6489">
        <v>24.684564999999999</v>
      </c>
      <c r="C6489">
        <v>38.274399000000003</v>
      </c>
      <c r="D6489" s="10">
        <f t="shared" si="267"/>
        <v>-3.0521601209320719E-2</v>
      </c>
      <c r="E6489" s="6">
        <f t="shared" si="260"/>
        <v>1.6411496581641562E-2</v>
      </c>
      <c r="F6489" s="17">
        <f t="shared" si="263"/>
        <v>-2.6280048942537104E-2</v>
      </c>
      <c r="G6489" s="17">
        <f t="shared" si="264"/>
        <v>-2.5749256711222052E-2</v>
      </c>
      <c r="H6489">
        <f t="shared" si="261"/>
        <v>4.0271138889641202E-4</v>
      </c>
      <c r="I6489">
        <f t="shared" si="262"/>
        <v>2.0067670240872807E-2</v>
      </c>
      <c r="J6489" s="19">
        <f>AVERAGE(D6245:D6488)-I6489*_xlfn.NORM.S.INV(0.95)</f>
        <v>-3.249103787031217E-2</v>
      </c>
      <c r="K6489" s="26">
        <f t="shared" si="265"/>
        <v>0</v>
      </c>
      <c r="L6489" s="4">
        <f>0.94*L6488+(1-0.94)*D6488^2</f>
        <v>4.0271138889641202E-4</v>
      </c>
      <c r="M6489" s="4">
        <f t="shared" si="266"/>
        <v>2.0067670240872807E-2</v>
      </c>
      <c r="N6489" s="4">
        <f>D6489/M6489</f>
        <v>-1.5209339620877305</v>
      </c>
      <c r="O6489" s="18">
        <f>AVERAGE(D6245:D6488)-M6489*_xlfn.PERCENTILE.EXC(N6245:N6488,0.95)</f>
        <v>-3.3024728920147892E-2</v>
      </c>
      <c r="P6489" s="4">
        <f>LN(C6489/C6488)</f>
        <v>3.4587525203484955E-3</v>
      </c>
      <c r="Q6489">
        <f>$Y$3*D6489+$Y$4*P6489</f>
        <v>-3.6677754637123587E-3</v>
      </c>
    </row>
    <row r="6490" spans="1:17" x14ac:dyDescent="0.25">
      <c r="A6490" s="5">
        <v>42277</v>
      </c>
      <c r="B6490">
        <v>24.965230999999999</v>
      </c>
      <c r="C6490">
        <v>38.996898999999999</v>
      </c>
      <c r="D6490" s="10">
        <f t="shared" si="267"/>
        <v>1.1305947346018546E-2</v>
      </c>
      <c r="E6490" s="6">
        <f t="shared" si="260"/>
        <v>1.6424959165763021E-2</v>
      </c>
      <c r="F6490" s="17">
        <f t="shared" si="263"/>
        <v>-2.6611191760580653E-2</v>
      </c>
      <c r="G6490" s="17">
        <f t="shared" si="264"/>
        <v>-2.6332053694675894E-2</v>
      </c>
      <c r="H6490">
        <f t="shared" si="261"/>
        <v>4.3444279398547584E-4</v>
      </c>
      <c r="I6490">
        <f t="shared" si="262"/>
        <v>2.0843291342431403E-2</v>
      </c>
      <c r="J6490" s="19">
        <f>AVERAGE(D6246:D6489)-I6490*_xlfn.NORM.S.INV(0.95)</f>
        <v>-3.3900845446770349E-2</v>
      </c>
      <c r="K6490" s="26">
        <f t="shared" si="265"/>
        <v>0</v>
      </c>
      <c r="L6490" s="4">
        <f>0.94*L6489+(1-0.94)*D6489^2</f>
        <v>4.3444279398547584E-4</v>
      </c>
      <c r="M6490" s="4">
        <f t="shared" si="266"/>
        <v>2.0843291342431403E-2</v>
      </c>
      <c r="N6490" s="4">
        <f>D6490/M6490</f>
        <v>0.5424262013265938</v>
      </c>
      <c r="O6490" s="18">
        <f>AVERAGE(D6246:D6489)-M6490*_xlfn.PERCENTILE.EXC(N6246:N6489,0.95)</f>
        <v>-3.4455163805855074E-2</v>
      </c>
      <c r="P6490" s="4">
        <f>LN(C6490/C6489)</f>
        <v>1.8700890882808303E-2</v>
      </c>
      <c r="Q6490">
        <f>$Y$3*D6490+$Y$4*P6490</f>
        <v>1.7149986719928206E-2</v>
      </c>
    </row>
    <row r="6491" spans="1:17" x14ac:dyDescent="0.25">
      <c r="A6491" s="5">
        <v>42278</v>
      </c>
      <c r="B6491">
        <v>24.802271000000001</v>
      </c>
      <c r="C6491">
        <v>39.305278999999999</v>
      </c>
      <c r="D6491" s="10">
        <f t="shared" si="267"/>
        <v>-6.5488753048311378E-3</v>
      </c>
      <c r="E6491" s="6">
        <f t="shared" si="260"/>
        <v>1.6419512789700125E-2</v>
      </c>
      <c r="F6491" s="17">
        <f t="shared" si="263"/>
        <v>-2.6575217403876479E-2</v>
      </c>
      <c r="G6491" s="17">
        <f t="shared" si="264"/>
        <v>-2.6332053694675894E-2</v>
      </c>
      <c r="H6491">
        <f t="shared" si="261"/>
        <v>4.1604569306980389E-4</v>
      </c>
      <c r="I6491">
        <f t="shared" si="262"/>
        <v>2.0397198167145504E-2</v>
      </c>
      <c r="J6491" s="19">
        <f>AVERAGE(D6247:D6490)-I6491*_xlfn.NORM.S.INV(0.95)</f>
        <v>-3.310896913241855E-2</v>
      </c>
      <c r="K6491" s="26">
        <f t="shared" si="265"/>
        <v>0</v>
      </c>
      <c r="L6491" s="4">
        <f>0.94*L6490+(1-0.94)*D6490^2</f>
        <v>4.1604569306980389E-4</v>
      </c>
      <c r="M6491" s="4">
        <f t="shared" si="266"/>
        <v>2.0397198167145504E-2</v>
      </c>
      <c r="N6491" s="4">
        <f>D6491/M6491</f>
        <v>-0.32106739617697322</v>
      </c>
      <c r="O6491" s="18">
        <f>AVERAGE(D6247:D6490)-M6491*_xlfn.PERCENTILE.EXC(N6247:N6490,0.95)</f>
        <v>-3.3651423835573846E-2</v>
      </c>
      <c r="P6491" s="4">
        <f>LN(C6491/C6490)</f>
        <v>7.8767054062503818E-3</v>
      </c>
      <c r="Q6491">
        <f>$Y$3*D6491+$Y$4*P6491</f>
        <v>4.8513012141189272E-3</v>
      </c>
    </row>
    <row r="6492" spans="1:17" x14ac:dyDescent="0.25">
      <c r="A6492" s="5">
        <v>42279</v>
      </c>
      <c r="B6492">
        <v>24.983336999999999</v>
      </c>
      <c r="C6492">
        <v>40.151122999999998</v>
      </c>
      <c r="D6492" s="10">
        <f t="shared" si="267"/>
        <v>7.2738610859269361E-3</v>
      </c>
      <c r="E6492" s="6">
        <f t="shared" si="260"/>
        <v>1.6409694473153113E-2</v>
      </c>
      <c r="F6492" s="17">
        <f t="shared" si="263"/>
        <v>-2.655549442878484E-2</v>
      </c>
      <c r="G6492" s="17">
        <f t="shared" si="264"/>
        <v>-2.6332053694675894E-2</v>
      </c>
      <c r="H6492">
        <f t="shared" si="261"/>
        <v>3.9365621755110928E-4</v>
      </c>
      <c r="I6492">
        <f t="shared" si="262"/>
        <v>1.9840771596667032E-2</v>
      </c>
      <c r="J6492" s="19">
        <f>AVERAGE(D6248:D6491)-I6492*_xlfn.NORM.S.INV(0.95)</f>
        <v>-3.2182964386164019E-2</v>
      </c>
      <c r="K6492" s="26">
        <f t="shared" si="265"/>
        <v>0</v>
      </c>
      <c r="L6492" s="4">
        <f>0.94*L6491+(1-0.94)*D6491^2</f>
        <v>3.9365621755110928E-4</v>
      </c>
      <c r="M6492" s="4">
        <f t="shared" si="266"/>
        <v>1.9840771596667032E-2</v>
      </c>
      <c r="N6492" s="4">
        <f>D6492/M6492</f>
        <v>0.36661180491331502</v>
      </c>
      <c r="O6492" s="18">
        <f>AVERAGE(D6248:D6491)-M6492*_xlfn.PERCENTILE.EXC(N6248:N6491,0.95)</f>
        <v>-3.2710621164249255E-2</v>
      </c>
      <c r="P6492" s="4">
        <f>LN(C6492/C6491)</f>
        <v>2.1291574559621898E-2</v>
      </c>
      <c r="Q6492">
        <f>$Y$3*D6492+$Y$4*P6492</f>
        <v>1.8351710303423453E-2</v>
      </c>
    </row>
    <row r="6493" spans="1:17" x14ac:dyDescent="0.25">
      <c r="A6493" s="5">
        <v>42282</v>
      </c>
      <c r="B6493">
        <v>25.073872000000001</v>
      </c>
      <c r="C6493">
        <v>41.085071999999997</v>
      </c>
      <c r="D6493" s="10">
        <f t="shared" si="267"/>
        <v>3.6172651462806414E-3</v>
      </c>
      <c r="E6493" s="6">
        <f t="shared" si="260"/>
        <v>1.639011239096181E-2</v>
      </c>
      <c r="F6493" s="17">
        <f t="shared" si="263"/>
        <v>-2.6465775040823897E-2</v>
      </c>
      <c r="G6493" s="17">
        <f t="shared" si="264"/>
        <v>-2.6332053694675894E-2</v>
      </c>
      <c r="H6493">
        <f t="shared" si="261"/>
        <v>3.7321138780388441E-4</v>
      </c>
      <c r="I6493">
        <f t="shared" si="262"/>
        <v>1.9318679763479812E-2</v>
      </c>
      <c r="J6493" s="19">
        <f>AVERAGE(D6249:D6492)-I6493*_xlfn.NORM.S.INV(0.95)</f>
        <v>-3.1250630046366253E-2</v>
      </c>
      <c r="K6493" s="26">
        <f t="shared" si="265"/>
        <v>0</v>
      </c>
      <c r="L6493" s="4">
        <f>0.94*L6492+(1-0.94)*D6492^2</f>
        <v>3.7321138780388441E-4</v>
      </c>
      <c r="M6493" s="4">
        <f t="shared" si="266"/>
        <v>1.9318679763479812E-2</v>
      </c>
      <c r="N6493" s="4">
        <f>D6493/M6493</f>
        <v>0.18724184005155201</v>
      </c>
      <c r="O6493" s="18">
        <f>AVERAGE(D6249:D6492)-M6493*_xlfn.PERCENTILE.EXC(N6249:N6492,0.95)</f>
        <v>-3.176440201693672E-2</v>
      </c>
      <c r="P6493" s="4">
        <f>LN(C6493/C6492)</f>
        <v>2.2994433732324626E-2</v>
      </c>
      <c r="Q6493">
        <f>$Y$3*D6493+$Y$4*P6493</f>
        <v>1.8930558021115197E-2</v>
      </c>
    </row>
    <row r="6494" spans="1:17" x14ac:dyDescent="0.25">
      <c r="A6494" s="5">
        <v>42283</v>
      </c>
      <c r="B6494">
        <v>25.193829000000001</v>
      </c>
      <c r="C6494">
        <v>41.190804</v>
      </c>
      <c r="D6494" s="10">
        <f t="shared" si="267"/>
        <v>4.7727357854839931E-3</v>
      </c>
      <c r="E6494" s="6">
        <f t="shared" si="260"/>
        <v>1.6368305753022637E-2</v>
      </c>
      <c r="F6494" s="17">
        <f t="shared" si="263"/>
        <v>-2.6368213665090991E-2</v>
      </c>
      <c r="G6494" s="17">
        <f t="shared" si="264"/>
        <v>-2.6332053694675894E-2</v>
      </c>
      <c r="H6494">
        <f t="shared" si="261"/>
        <v>3.5160378096396112E-4</v>
      </c>
      <c r="I6494">
        <f t="shared" si="262"/>
        <v>1.87511007933924E-2</v>
      </c>
      <c r="J6494" s="19">
        <f>AVERAGE(D6250:D6493)-I6494*_xlfn.NORM.S.INV(0.95)</f>
        <v>-3.0251694002019307E-2</v>
      </c>
      <c r="K6494" s="26">
        <f t="shared" si="265"/>
        <v>0</v>
      </c>
      <c r="L6494" s="4">
        <f>0.94*L6493+(1-0.94)*D6493^2</f>
        <v>3.5160378096396112E-4</v>
      </c>
      <c r="M6494" s="4">
        <f t="shared" si="266"/>
        <v>1.87511007933924E-2</v>
      </c>
      <c r="N6494" s="4">
        <f>D6494/M6494</f>
        <v>0.25453096530555858</v>
      </c>
      <c r="O6494" s="18">
        <f>AVERAGE(D6250:D6493)-M6494*_xlfn.PERCENTILE.EXC(N6250:N6493,0.95)</f>
        <v>-3.0750371454253828E-2</v>
      </c>
      <c r="P6494" s="4">
        <f>LN(C6494/C6493)</f>
        <v>2.5701837122728923E-3</v>
      </c>
      <c r="Q6494">
        <f>$Y$3*D6494+$Y$4*P6494</f>
        <v>3.0321138355130471E-3</v>
      </c>
    </row>
    <row r="6495" spans="1:17" x14ac:dyDescent="0.25">
      <c r="A6495" s="5">
        <v>42284</v>
      </c>
      <c r="B6495">
        <v>25.073872000000001</v>
      </c>
      <c r="C6495">
        <v>41.234859</v>
      </c>
      <c r="D6495" s="10">
        <f t="shared" si="267"/>
        <v>-4.7727357854840573E-3</v>
      </c>
      <c r="E6495" s="6">
        <f t="shared" si="260"/>
        <v>1.6347694522665726E-2</v>
      </c>
      <c r="F6495" s="17">
        <f t="shared" si="263"/>
        <v>-2.6258646495666504E-2</v>
      </c>
      <c r="G6495" s="17">
        <f t="shared" si="264"/>
        <v>-2.6332053694675894E-2</v>
      </c>
      <c r="H6495">
        <f t="shared" si="261"/>
        <v>3.3187429451880579E-4</v>
      </c>
      <c r="I6495">
        <f t="shared" si="262"/>
        <v>1.8217417339425637E-2</v>
      </c>
      <c r="J6495" s="19">
        <f>AVERAGE(D6251:D6494)-I6495*_xlfn.NORM.S.INV(0.95)</f>
        <v>-2.9300164395199467E-2</v>
      </c>
      <c r="K6495" s="26">
        <f t="shared" si="265"/>
        <v>0</v>
      </c>
      <c r="L6495" s="4">
        <f>0.94*L6494+(1-0.94)*D6494^2</f>
        <v>3.3187429451880579E-4</v>
      </c>
      <c r="M6495" s="4">
        <f t="shared" si="266"/>
        <v>1.8217417339425637E-2</v>
      </c>
      <c r="N6495" s="4">
        <f>D6495/M6495</f>
        <v>-0.26198750879769511</v>
      </c>
      <c r="O6495" s="18">
        <f>AVERAGE(D6251:D6494)-M6495*_xlfn.PERCENTILE.EXC(N6251:N6494,0.95)</f>
        <v>-2.9784648765755411E-2</v>
      </c>
      <c r="P6495" s="4">
        <f>LN(C6495/C6494)</f>
        <v>1.068963295935548E-3</v>
      </c>
      <c r="Q6495">
        <f>$Y$3*D6495+$Y$4*P6495</f>
        <v>-1.5618675133574221E-4</v>
      </c>
    </row>
    <row r="6496" spans="1:17" x14ac:dyDescent="0.25">
      <c r="A6496" s="5">
        <v>42285</v>
      </c>
      <c r="B6496">
        <v>24.784161000000001</v>
      </c>
      <c r="C6496">
        <v>41.807568000000003</v>
      </c>
      <c r="D6496" s="10">
        <f t="shared" si="267"/>
        <v>-1.1621568011330085E-2</v>
      </c>
      <c r="E6496" s="6">
        <f t="shared" si="260"/>
        <v>1.6312658388068675E-2</v>
      </c>
      <c r="F6496" s="17">
        <f t="shared" si="263"/>
        <v>-2.6303902106616532E-2</v>
      </c>
      <c r="G6496" s="17">
        <f t="shared" si="264"/>
        <v>-2.6332053694675894E-2</v>
      </c>
      <c r="H6496">
        <f t="shared" si="261"/>
        <v>3.1332857726035988E-4</v>
      </c>
      <c r="I6496">
        <f t="shared" si="262"/>
        <v>1.770108971957263E-2</v>
      </c>
      <c r="J6496" s="19">
        <f>AVERAGE(D6252:D6495)-I6496*_xlfn.NORM.S.INV(0.95)</f>
        <v>-2.8530039104947558E-2</v>
      </c>
      <c r="K6496" s="26">
        <f t="shared" si="265"/>
        <v>0</v>
      </c>
      <c r="L6496" s="4">
        <f>0.94*L6495+(1-0.94)*D6495^2</f>
        <v>3.1332857726035988E-4</v>
      </c>
      <c r="M6496" s="4">
        <f t="shared" si="266"/>
        <v>1.770108971957263E-2</v>
      </c>
      <c r="N6496" s="4">
        <f>D6496/M6496</f>
        <v>-0.65654534243051521</v>
      </c>
      <c r="O6496" s="18">
        <f>AVERAGE(D6252:D6495)-M6496*_xlfn.PERCENTILE.EXC(N6252:N6495,0.95)</f>
        <v>-2.9000791964760547E-2</v>
      </c>
      <c r="P6496" s="4">
        <f>LN(C6496/C6495)</f>
        <v>1.3793384920013073E-2</v>
      </c>
      <c r="Q6496">
        <f>$Y$3*D6496+$Y$4*P6496</f>
        <v>8.4632351893860758E-3</v>
      </c>
    </row>
    <row r="6497" spans="1:17" x14ac:dyDescent="0.25">
      <c r="A6497" s="5">
        <v>42286</v>
      </c>
      <c r="B6497">
        <v>25.377172000000002</v>
      </c>
      <c r="C6497">
        <v>41.507992000000002</v>
      </c>
      <c r="D6497" s="10">
        <f t="shared" si="267"/>
        <v>2.3645249977984752E-2</v>
      </c>
      <c r="E6497" s="6">
        <f t="shared" si="260"/>
        <v>1.6292988646676082E-2</v>
      </c>
      <c r="F6497" s="17">
        <f t="shared" si="263"/>
        <v>-2.6380674552340513E-2</v>
      </c>
      <c r="G6497" s="17">
        <f t="shared" si="264"/>
        <v>-2.6332053694675894E-2</v>
      </c>
      <c r="H6497">
        <f t="shared" si="261"/>
        <v>3.0263251320725648E-4</v>
      </c>
      <c r="I6497">
        <f t="shared" si="262"/>
        <v>1.73963362006848E-2</v>
      </c>
      <c r="J6497" s="19">
        <f>AVERAGE(D6253:D6496)-I6497*_xlfn.NORM.S.INV(0.95)</f>
        <v>-2.8163165932868984E-2</v>
      </c>
      <c r="K6497" s="26">
        <f t="shared" si="265"/>
        <v>0</v>
      </c>
      <c r="L6497" s="4">
        <f>0.94*L6496+(1-0.94)*D6496^2</f>
        <v>3.0263251320725648E-4</v>
      </c>
      <c r="M6497" s="4">
        <f t="shared" si="266"/>
        <v>1.73963362006848E-2</v>
      </c>
      <c r="N6497" s="4">
        <f>D6497/M6497</f>
        <v>1.359208611814134</v>
      </c>
      <c r="O6497" s="18">
        <f>AVERAGE(D6253:D6496)-M6497*_xlfn.PERCENTILE.EXC(N6253:N6496,0.95)</f>
        <v>-2.8625814004060071E-2</v>
      </c>
      <c r="P6497" s="4">
        <f>LN(C6497/C6496)</f>
        <v>-7.1913887651573818E-3</v>
      </c>
      <c r="Q6497">
        <f>$Y$3*D6497+$Y$4*P6497</f>
        <v>-7.2417624919406381E-4</v>
      </c>
    </row>
    <row r="6498" spans="1:17" x14ac:dyDescent="0.25">
      <c r="A6498" s="5">
        <v>42289</v>
      </c>
      <c r="B6498">
        <v>25.259466</v>
      </c>
      <c r="C6498">
        <v>41.411071999999997</v>
      </c>
      <c r="D6498" s="10">
        <f t="shared" si="267"/>
        <v>-4.6490532015598307E-3</v>
      </c>
      <c r="E6498" s="6">
        <f t="shared" si="260"/>
        <v>1.6293506640635957E-2</v>
      </c>
      <c r="F6498" s="17">
        <f t="shared" si="263"/>
        <v>-2.6361261854670269E-2</v>
      </c>
      <c r="G6498" s="17">
        <f t="shared" si="264"/>
        <v>-2.6332053694675894E-2</v>
      </c>
      <c r="H6498">
        <f t="shared" si="261"/>
        <v>3.1802043320610442E-4</v>
      </c>
      <c r="I6498">
        <f t="shared" si="262"/>
        <v>1.7833127409574139E-2</v>
      </c>
      <c r="J6498" s="19">
        <f>AVERAGE(D6254:D6497)-I6498*_xlfn.NORM.S.INV(0.95)</f>
        <v>-2.8894564684831692E-2</v>
      </c>
      <c r="K6498" s="26">
        <f t="shared" si="265"/>
        <v>0</v>
      </c>
      <c r="L6498" s="4">
        <f>0.94*L6497+(1-0.94)*D6497^2</f>
        <v>3.1802043320610442E-4</v>
      </c>
      <c r="M6498" s="4">
        <f t="shared" si="266"/>
        <v>1.7833127409574139E-2</v>
      </c>
      <c r="N6498" s="4">
        <f>D6498/M6498</f>
        <v>-0.26069758235809359</v>
      </c>
      <c r="O6498" s="18">
        <f>AVERAGE(D6254:D6497)-M6498*_xlfn.PERCENTILE.EXC(N6254:N6497,0.95)</f>
        <v>-2.8771834278323423E-2</v>
      </c>
      <c r="P6498" s="4">
        <f>LN(C6498/C6497)</f>
        <v>-2.3377023198860761E-3</v>
      </c>
      <c r="Q6498">
        <f>$Y$3*D6498+$Y$4*P6498</f>
        <v>-2.822450267781911E-3</v>
      </c>
    </row>
    <row r="6499" spans="1:17" x14ac:dyDescent="0.25">
      <c r="A6499" s="5">
        <v>42290</v>
      </c>
      <c r="B6499">
        <v>25.302481</v>
      </c>
      <c r="C6499">
        <v>41.314143999999999</v>
      </c>
      <c r="D6499" s="10">
        <f t="shared" si="267"/>
        <v>1.7014776103248049E-3</v>
      </c>
      <c r="E6499" s="6">
        <f t="shared" si="260"/>
        <v>1.6255862174546134E-2</v>
      </c>
      <c r="F6499" s="17">
        <f t="shared" si="263"/>
        <v>-2.6401912320882702E-2</v>
      </c>
      <c r="G6499" s="17">
        <f t="shared" si="264"/>
        <v>-2.6332053694675894E-2</v>
      </c>
      <c r="H6499">
        <f t="shared" si="261"/>
        <v>3.0023602895399421E-4</v>
      </c>
      <c r="I6499">
        <f t="shared" si="262"/>
        <v>1.7327320305055662E-2</v>
      </c>
      <c r="J6499" s="19">
        <f>AVERAGE(D6255:D6498)-I6499*_xlfn.NORM.S.INV(0.95)</f>
        <v>-2.8102384476395445E-2</v>
      </c>
      <c r="K6499" s="26">
        <f t="shared" si="265"/>
        <v>0</v>
      </c>
      <c r="L6499" s="4">
        <f>0.94*L6498+(1-0.94)*D6498^2</f>
        <v>3.0023602895399421E-4</v>
      </c>
      <c r="M6499" s="4">
        <f t="shared" si="266"/>
        <v>1.7327320305055662E-2</v>
      </c>
      <c r="N6499" s="4">
        <f>D6499/M6499</f>
        <v>9.8196234638102578E-2</v>
      </c>
      <c r="O6499" s="18">
        <f>AVERAGE(D6255:D6498)-M6499*_xlfn.PERCENTILE.EXC(N6255:N6498,0.95)</f>
        <v>-2.7983135114469346E-2</v>
      </c>
      <c r="P6499" s="4">
        <f>LN(C6499/C6498)</f>
        <v>-2.3433736179271198E-3</v>
      </c>
      <c r="Q6499">
        <f>$Y$3*D6499+$Y$4*P6499</f>
        <v>-1.4950673966669305E-3</v>
      </c>
    </row>
    <row r="6500" spans="1:17" x14ac:dyDescent="0.25">
      <c r="A6500" s="5">
        <v>42291</v>
      </c>
      <c r="B6500">
        <v>24.944856999999999</v>
      </c>
      <c r="C6500">
        <v>41.129128000000001</v>
      </c>
      <c r="D6500" s="10">
        <f t="shared" si="267"/>
        <v>-1.4234785481872625E-2</v>
      </c>
      <c r="E6500" s="6">
        <f t="shared" si="260"/>
        <v>1.6280987353080267E-2</v>
      </c>
      <c r="F6500" s="17">
        <f t="shared" si="263"/>
        <v>-2.6405593620296236E-2</v>
      </c>
      <c r="G6500" s="17">
        <f t="shared" si="264"/>
        <v>-2.6332053694675894E-2</v>
      </c>
      <c r="H6500">
        <f t="shared" si="261"/>
        <v>2.8239556878026075E-4</v>
      </c>
      <c r="I6500">
        <f t="shared" si="262"/>
        <v>1.6804629385388441E-2</v>
      </c>
      <c r="J6500" s="19">
        <f>AVERAGE(D6256:D6499)-I6500*_xlfn.NORM.S.INV(0.95)</f>
        <v>-2.730823535740225E-2</v>
      </c>
      <c r="K6500" s="26">
        <f t="shared" si="265"/>
        <v>0</v>
      </c>
      <c r="L6500" s="4">
        <f>0.94*L6499+(1-0.94)*D6499^2</f>
        <v>2.8239556878026075E-4</v>
      </c>
      <c r="M6500" s="4">
        <f t="shared" si="266"/>
        <v>1.6804629385388441E-2</v>
      </c>
      <c r="N6500" s="4">
        <f>D6500/M6500</f>
        <v>-0.84707524072204265</v>
      </c>
      <c r="O6500" s="18">
        <f>AVERAGE(D6256:D6499)-M6500*_xlfn.PERCENTILE.EXC(N6256:N6499,0.95)</f>
        <v>-2.7192583237147544E-2</v>
      </c>
      <c r="P6500" s="4">
        <f>LN(C6500/C6499)</f>
        <v>-4.4883301234613232E-3</v>
      </c>
      <c r="Q6500">
        <f>$Y$3*D6500+$Y$4*P6500</f>
        <v>-6.5324049853563567E-3</v>
      </c>
    </row>
    <row r="6501" spans="1:17" x14ac:dyDescent="0.25">
      <c r="A6501" s="5">
        <v>42292</v>
      </c>
      <c r="B6501">
        <v>25.318318999999999</v>
      </c>
      <c r="C6501">
        <v>41.419888</v>
      </c>
      <c r="D6501" s="10">
        <f t="shared" si="267"/>
        <v>1.4860536181853607E-2</v>
      </c>
      <c r="E6501" s="6">
        <f t="shared" si="260"/>
        <v>1.6307454121397981E-2</v>
      </c>
      <c r="F6501" s="17">
        <f t="shared" si="263"/>
        <v>-2.6520479946555969E-2</v>
      </c>
      <c r="G6501" s="17">
        <f t="shared" si="264"/>
        <v>-2.6332053694675894E-2</v>
      </c>
      <c r="H6501">
        <f t="shared" si="261"/>
        <v>2.7760958171634101E-4</v>
      </c>
      <c r="I6501">
        <f t="shared" si="262"/>
        <v>1.6661620020764517E-2</v>
      </c>
      <c r="J6501" s="19">
        <f>AVERAGE(D6257:D6500)-I6501*_xlfn.NORM.S.INV(0.95)</f>
        <v>-2.7146564970532625E-2</v>
      </c>
      <c r="K6501" s="26">
        <f t="shared" si="265"/>
        <v>0</v>
      </c>
      <c r="L6501" s="4">
        <f>0.94*L6500+(1-0.94)*D6500^2</f>
        <v>2.7760958171634101E-4</v>
      </c>
      <c r="M6501" s="4">
        <f t="shared" si="266"/>
        <v>1.6661620020764517E-2</v>
      </c>
      <c r="N6501" s="4">
        <f>D6501/M6501</f>
        <v>0.89190223779762645</v>
      </c>
      <c r="O6501" s="18">
        <f>AVERAGE(D6257:D6500)-M6501*_xlfn.PERCENTILE.EXC(N6257:N6500,0.95)</f>
        <v>-2.7031897063369188E-2</v>
      </c>
      <c r="P6501" s="4">
        <f>LN(C6501/C6500)</f>
        <v>7.0445710082482852E-3</v>
      </c>
      <c r="Q6501">
        <f>$Y$3*D6501+$Y$4*P6501</f>
        <v>8.683773912822804E-3</v>
      </c>
    </row>
    <row r="6502" spans="1:17" x14ac:dyDescent="0.25">
      <c r="A6502" s="5">
        <v>42293</v>
      </c>
      <c r="B6502">
        <v>25.132721</v>
      </c>
      <c r="C6502">
        <v>41.860424000000002</v>
      </c>
      <c r="D6502" s="10">
        <f t="shared" si="267"/>
        <v>-7.3575822128939903E-3</v>
      </c>
      <c r="E6502" s="6">
        <f t="shared" si="260"/>
        <v>1.6286074753581618E-2</v>
      </c>
      <c r="F6502" s="17">
        <f t="shared" si="263"/>
        <v>-2.64988220365787E-2</v>
      </c>
      <c r="G6502" s="17">
        <f t="shared" si="264"/>
        <v>-2.6332053694675894E-2</v>
      </c>
      <c r="H6502">
        <f t="shared" si="261"/>
        <v>2.7420313895009139E-4</v>
      </c>
      <c r="I6502">
        <f t="shared" si="262"/>
        <v>1.6559080256768229E-2</v>
      </c>
      <c r="J6502" s="19">
        <f>AVERAGE(D6258:D6501)-I6502*_xlfn.NORM.S.INV(0.95)</f>
        <v>-2.6912710197978234E-2</v>
      </c>
      <c r="K6502" s="26">
        <f t="shared" si="265"/>
        <v>0</v>
      </c>
      <c r="L6502" s="4">
        <f>0.94*L6501+(1-0.94)*D6501^2</f>
        <v>2.7420313895009139E-4</v>
      </c>
      <c r="M6502" s="4">
        <f t="shared" si="266"/>
        <v>1.6559080256768229E-2</v>
      </c>
      <c r="N6502" s="4">
        <f>D6502/M6502</f>
        <v>-0.44432312053604001</v>
      </c>
      <c r="O6502" s="18">
        <f>AVERAGE(D6258:D6501)-M6502*_xlfn.PERCENTILE.EXC(N6258:N6501,0.95)</f>
        <v>-2.6798747985706643E-2</v>
      </c>
      <c r="P6502" s="4">
        <f>LN(C6502/C6501)</f>
        <v>1.057969401193261E-2</v>
      </c>
      <c r="Q6502">
        <f>$Y$3*D6502+$Y$4*P6502</f>
        <v>6.8177996540629985E-3</v>
      </c>
    </row>
    <row r="6503" spans="1:17" x14ac:dyDescent="0.25">
      <c r="A6503" s="5">
        <v>42296</v>
      </c>
      <c r="B6503">
        <v>25.288895</v>
      </c>
      <c r="C6503">
        <v>41.957352</v>
      </c>
      <c r="D6503" s="10">
        <f t="shared" si="267"/>
        <v>6.1947439141655323E-3</v>
      </c>
      <c r="E6503" s="6">
        <f t="shared" si="260"/>
        <v>1.628691544859678E-2</v>
      </c>
      <c r="F6503" s="17">
        <f t="shared" si="263"/>
        <v>-2.6556877559914822E-2</v>
      </c>
      <c r="G6503" s="17">
        <f t="shared" si="264"/>
        <v>-2.6332053694675894E-2</v>
      </c>
      <c r="H6503">
        <f t="shared" si="261"/>
        <v>2.6099899157425551E-4</v>
      </c>
      <c r="I6503">
        <f t="shared" si="262"/>
        <v>1.6155463211380089E-2</v>
      </c>
      <c r="J6503" s="19">
        <f>AVERAGE(D6259:D6502)-I6503*_xlfn.NORM.S.INV(0.95)</f>
        <v>-2.6342040691002912E-2</v>
      </c>
      <c r="K6503" s="26">
        <f t="shared" si="265"/>
        <v>0</v>
      </c>
      <c r="L6503" s="4">
        <f>0.94*L6502+(1-0.94)*D6502^2</f>
        <v>2.6099899157425551E-4</v>
      </c>
      <c r="M6503" s="4">
        <f t="shared" si="266"/>
        <v>1.6155463211380089E-2</v>
      </c>
      <c r="N6503" s="4">
        <f>D6503/M6503</f>
        <v>0.38344576278084591</v>
      </c>
      <c r="O6503" s="18">
        <f>AVERAGE(D6259:D6502)-M6503*_xlfn.PERCENTILE.EXC(N6259:N6502,0.95)</f>
        <v>-2.623085623514591E-2</v>
      </c>
      <c r="P6503" s="4">
        <f>LN(C6503/C6502)</f>
        <v>2.3128278470916429E-3</v>
      </c>
      <c r="Q6503">
        <f>$Y$3*D6503+$Y$4*P6503</f>
        <v>3.1269624998343181E-3</v>
      </c>
    </row>
    <row r="6504" spans="1:17" x14ac:dyDescent="0.25">
      <c r="A6504" s="5">
        <v>42297</v>
      </c>
      <c r="B6504">
        <v>25.750627999999999</v>
      </c>
      <c r="C6504">
        <v>42.089500000000001</v>
      </c>
      <c r="D6504" s="10">
        <f t="shared" si="267"/>
        <v>1.8093648593920451E-2</v>
      </c>
      <c r="E6504" s="6">
        <f t="shared" si="260"/>
        <v>1.6325141988973616E-2</v>
      </c>
      <c r="F6504" s="17">
        <f t="shared" si="263"/>
        <v>-2.655584448992853E-2</v>
      </c>
      <c r="G6504" s="17">
        <f t="shared" si="264"/>
        <v>-2.6332053694675894E-2</v>
      </c>
      <c r="H6504">
        <f t="shared" si="261"/>
        <v>2.4764154320952564E-4</v>
      </c>
      <c r="I6504">
        <f t="shared" si="262"/>
        <v>1.5736630618068331E-2</v>
      </c>
      <c r="J6504" s="19">
        <f>AVERAGE(D6260:D6503)-I6504*_xlfn.NORM.S.INV(0.95)</f>
        <v>-2.5650706490577435E-2</v>
      </c>
      <c r="K6504" s="26">
        <f t="shared" si="265"/>
        <v>0</v>
      </c>
      <c r="L6504" s="4">
        <f>0.94*L6503+(1-0.94)*D6503^2</f>
        <v>2.4764154320952564E-4</v>
      </c>
      <c r="M6504" s="4">
        <f t="shared" si="266"/>
        <v>1.5736630618068331E-2</v>
      </c>
      <c r="N6504" s="4">
        <f>D6504/M6504</f>
        <v>1.1497790748895043</v>
      </c>
      <c r="O6504" s="18">
        <f>AVERAGE(D6260:D6503)-M6504*_xlfn.PERCENTILE.EXC(N6260:N6503,0.95)</f>
        <v>-2.5542404506945046E-2</v>
      </c>
      <c r="P6504" s="4">
        <f>LN(C6504/C6503)</f>
        <v>3.1446295905905013E-3</v>
      </c>
      <c r="Q6504">
        <f>$Y$3*D6504+$Y$4*P6504</f>
        <v>6.2798118523475343E-3</v>
      </c>
    </row>
    <row r="6505" spans="1:17" x14ac:dyDescent="0.25">
      <c r="A6505" s="5">
        <v>42298</v>
      </c>
      <c r="B6505">
        <v>25.748362</v>
      </c>
      <c r="C6505">
        <v>41.587299000000002</v>
      </c>
      <c r="D6505" s="10">
        <f t="shared" si="267"/>
        <v>-8.8001725915885304E-5</v>
      </c>
      <c r="E6505" s="6">
        <f t="shared" si="260"/>
        <v>1.6314563119693308E-2</v>
      </c>
      <c r="F6505" s="17">
        <f t="shared" si="263"/>
        <v>-2.6530800613804376E-2</v>
      </c>
      <c r="G6505" s="17">
        <f t="shared" si="264"/>
        <v>-2.6332053694675894E-2</v>
      </c>
      <c r="H6505">
        <f t="shared" si="261"/>
        <v>2.5242585778337089E-4</v>
      </c>
      <c r="I6505">
        <f t="shared" si="262"/>
        <v>1.5887915463753288E-2</v>
      </c>
      <c r="J6505" s="19">
        <f>AVERAGE(D6261:D6504)-I6505*_xlfn.NORM.S.INV(0.95)</f>
        <v>-2.581162697799633E-2</v>
      </c>
      <c r="K6505" s="26">
        <f t="shared" si="265"/>
        <v>0</v>
      </c>
      <c r="L6505" s="4">
        <f>0.94*L6504+(1-0.94)*D6504^2</f>
        <v>2.5242585778337089E-4</v>
      </c>
      <c r="M6505" s="4">
        <f t="shared" si="266"/>
        <v>1.5887915463753288E-2</v>
      </c>
      <c r="N6505" s="4">
        <f>D6505/M6505</f>
        <v>-5.5389095011647415E-3</v>
      </c>
      <c r="O6505" s="18">
        <f>AVERAGE(D6261:D6504)-M6505*_xlfn.PERCENTILE.EXC(N6261:N6504,0.95)</f>
        <v>-2.5702283828101677E-2</v>
      </c>
      <c r="P6505" s="4">
        <f>LN(C6505/C6504)</f>
        <v>-1.2003495255803723E-2</v>
      </c>
      <c r="Q6505">
        <f>$Y$3*D6505+$Y$4*P6505</f>
        <v>-9.5045189720312818E-3</v>
      </c>
    </row>
    <row r="6506" spans="1:17" x14ac:dyDescent="0.25">
      <c r="A6506" s="5">
        <v>42299</v>
      </c>
      <c r="B6506">
        <v>26.142195000000001</v>
      </c>
      <c r="C6506">
        <v>42.318587999999998</v>
      </c>
      <c r="D6506" s="10">
        <f t="shared" si="267"/>
        <v>1.5179662160546524E-2</v>
      </c>
      <c r="E6506" s="6">
        <f t="shared" si="260"/>
        <v>1.6322501636931712E-2</v>
      </c>
      <c r="F6506" s="17">
        <f t="shared" si="263"/>
        <v>-2.6552650599301793E-2</v>
      </c>
      <c r="G6506" s="17">
        <f t="shared" si="264"/>
        <v>-2.6332053694675894E-2</v>
      </c>
      <c r="H6506">
        <f t="shared" si="261"/>
        <v>2.3728077097459447E-4</v>
      </c>
      <c r="I6506">
        <f t="shared" si="262"/>
        <v>1.5403920636467668E-2</v>
      </c>
      <c r="J6506" s="19">
        <f>AVERAGE(D6262:D6505)-I6506*_xlfn.NORM.S.INV(0.95)</f>
        <v>-2.5054777007912005E-2</v>
      </c>
      <c r="K6506" s="26">
        <f t="shared" si="265"/>
        <v>0</v>
      </c>
      <c r="L6506" s="4">
        <f>0.94*L6505+(1-0.94)*D6505^2</f>
        <v>2.3728077097459447E-4</v>
      </c>
      <c r="M6506" s="4">
        <f t="shared" si="266"/>
        <v>1.5403920636467668E-2</v>
      </c>
      <c r="N6506" s="4">
        <f>D6506/M6506</f>
        <v>0.98544146771373076</v>
      </c>
      <c r="O6506" s="18">
        <f>AVERAGE(D6262:D6505)-M6506*_xlfn.PERCENTILE.EXC(N6262:N6505,0.95)</f>
        <v>-2.4948764787053882E-2</v>
      </c>
      <c r="P6506" s="4">
        <f>LN(C6506/C6505)</f>
        <v>1.7431614004238254E-2</v>
      </c>
      <c r="Q6506">
        <f>$Y$3*D6506+$Y$4*P6506</f>
        <v>1.6959323516608216E-2</v>
      </c>
    </row>
    <row r="6507" spans="1:17" x14ac:dyDescent="0.25">
      <c r="A6507" s="5">
        <v>42300</v>
      </c>
      <c r="B6507">
        <v>26.952494000000002</v>
      </c>
      <c r="C6507">
        <v>46.583056999999997</v>
      </c>
      <c r="D6507" s="10">
        <f t="shared" si="267"/>
        <v>3.0525159220754199E-2</v>
      </c>
      <c r="E6507" s="6">
        <f t="shared" si="260"/>
        <v>1.6428859332568786E-2</v>
      </c>
      <c r="F6507" s="17">
        <f t="shared" si="263"/>
        <v>-2.655628169558211E-2</v>
      </c>
      <c r="G6507" s="17">
        <f t="shared" si="264"/>
        <v>-2.6332053694675894E-2</v>
      </c>
      <c r="H6507">
        <f t="shared" si="261"/>
        <v>2.3686925331461848E-4</v>
      </c>
      <c r="I6507">
        <f t="shared" si="262"/>
        <v>1.5390557277584802E-2</v>
      </c>
      <c r="J6507" s="19">
        <f>AVERAGE(D6263:D6506)-I6507*_xlfn.NORM.S.INV(0.95)</f>
        <v>-2.502336963599338E-2</v>
      </c>
      <c r="K6507" s="26">
        <f t="shared" si="265"/>
        <v>0</v>
      </c>
      <c r="L6507" s="4">
        <f>0.94*L6506+(1-0.94)*D6506^2</f>
        <v>2.3686925331461848E-4</v>
      </c>
      <c r="M6507" s="4">
        <f t="shared" si="266"/>
        <v>1.5390557277584802E-2</v>
      </c>
      <c r="N6507" s="4">
        <f>D6507/M6507</f>
        <v>1.9833693264123591</v>
      </c>
      <c r="O6507" s="18">
        <f>AVERAGE(D6263:D6506)-M6507*_xlfn.PERCENTILE.EXC(N6263:N6506,0.95)</f>
        <v>-2.4917449383887028E-2</v>
      </c>
      <c r="P6507" s="4">
        <f>LN(C6507/C6506)</f>
        <v>9.6010469173931523E-2</v>
      </c>
      <c r="Q6507">
        <f>$Y$3*D6507+$Y$4*P6507</f>
        <v>8.2276565823810044E-2</v>
      </c>
    </row>
    <row r="6508" spans="1:17" x14ac:dyDescent="0.25">
      <c r="A6508" s="5">
        <v>42303</v>
      </c>
      <c r="B6508">
        <v>26.092400000000001</v>
      </c>
      <c r="C6508">
        <v>47.798946000000001</v>
      </c>
      <c r="D6508" s="10">
        <f t="shared" si="267"/>
        <v>-3.2431750631450922E-2</v>
      </c>
      <c r="E6508" s="6">
        <f t="shared" si="260"/>
        <v>1.656206343646497E-2</v>
      </c>
      <c r="F6508" s="17">
        <f t="shared" si="263"/>
        <v>-2.6576041429440721E-2</v>
      </c>
      <c r="G6508" s="17">
        <f t="shared" si="264"/>
        <v>-2.6332053694675894E-2</v>
      </c>
      <c r="H6508">
        <f t="shared" si="261"/>
        <v>2.7856421884288514E-4</v>
      </c>
      <c r="I6508">
        <f t="shared" si="262"/>
        <v>1.6690243222999633E-2</v>
      </c>
      <c r="J6508" s="19">
        <f>AVERAGE(D6264:D6507)-I6508*_xlfn.NORM.S.INV(0.95)</f>
        <v>-2.7005979669642587E-2</v>
      </c>
      <c r="K6508" s="26">
        <f t="shared" si="265"/>
        <v>1</v>
      </c>
      <c r="L6508" s="4">
        <f>0.94*L6507+(1-0.94)*D6507^2</f>
        <v>2.7856421884288514E-4</v>
      </c>
      <c r="M6508" s="4">
        <f t="shared" si="266"/>
        <v>1.6690243222999633E-2</v>
      </c>
      <c r="N6508" s="4">
        <f>D6508/M6508</f>
        <v>-1.943156261902705</v>
      </c>
      <c r="O6508" s="18">
        <f>AVERAGE(D6264:D6507)-M6508*_xlfn.PERCENTILE.EXC(N6264:N6507,0.95)</f>
        <v>-2.7449849502103454E-2</v>
      </c>
      <c r="P6508" s="4">
        <f>LN(C6508/C6507)</f>
        <v>2.5766697717058456E-2</v>
      </c>
      <c r="Q6508">
        <f>$Y$3*D6508+$Y$4*P6508</f>
        <v>1.3561031052016068E-2</v>
      </c>
    </row>
    <row r="6509" spans="1:17" x14ac:dyDescent="0.25">
      <c r="A6509" s="5">
        <v>42304</v>
      </c>
      <c r="B6509">
        <v>25.92717</v>
      </c>
      <c r="C6509">
        <v>47.305537999999999</v>
      </c>
      <c r="D6509" s="10">
        <f t="shared" si="267"/>
        <v>-6.3526305837188161E-3</v>
      </c>
      <c r="E6509" s="6">
        <f t="shared" si="260"/>
        <v>1.6566697092809172E-2</v>
      </c>
      <c r="F6509" s="17">
        <f t="shared" si="263"/>
        <v>-2.6937859687973735E-2</v>
      </c>
      <c r="G6509" s="17">
        <f t="shared" si="264"/>
        <v>-2.7246923456857738E-2</v>
      </c>
      <c r="H6509">
        <f t="shared" si="261"/>
        <v>3.249594726535491E-4</v>
      </c>
      <c r="I6509">
        <f t="shared" si="262"/>
        <v>1.8026632315924933E-2</v>
      </c>
      <c r="J6509" s="19">
        <f>AVERAGE(D6265:D6508)-I6509*_xlfn.NORM.S.INV(0.95)</f>
        <v>-2.9346861121273708E-2</v>
      </c>
      <c r="K6509" s="26">
        <f t="shared" si="265"/>
        <v>0</v>
      </c>
      <c r="L6509" s="4">
        <f>0.94*L6508+(1-0.94)*D6508^2</f>
        <v>3.249594726535491E-4</v>
      </c>
      <c r="M6509" s="4">
        <f t="shared" si="266"/>
        <v>1.8026632315924933E-2</v>
      </c>
      <c r="N6509" s="4">
        <f>D6509/M6509</f>
        <v>-0.35240251603217254</v>
      </c>
      <c r="O6509" s="18">
        <f>AVERAGE(D6265:D6508)-M6509*_xlfn.PERCENTILE.EXC(N6265:N6508,0.95)</f>
        <v>-2.982627164627295E-2</v>
      </c>
      <c r="P6509" s="4">
        <f>LN(C6509/C6508)</f>
        <v>-1.0376217948392736E-2</v>
      </c>
      <c r="Q6509">
        <f>$Y$3*D6509+$Y$4*P6509</f>
        <v>-9.5323712898564509E-3</v>
      </c>
    </row>
    <row r="6510" spans="1:17" x14ac:dyDescent="0.25">
      <c r="A6510" s="5">
        <v>42305</v>
      </c>
      <c r="B6510">
        <v>26.995494999999998</v>
      </c>
      <c r="C6510">
        <v>47.561053999999999</v>
      </c>
      <c r="D6510" s="10">
        <f t="shared" si="267"/>
        <v>4.0378546629074551E-2</v>
      </c>
      <c r="E6510" s="6">
        <f t="shared" si="260"/>
        <v>1.6763013597319416E-2</v>
      </c>
      <c r="F6510" s="17">
        <f t="shared" si="263"/>
        <v>-2.6983222002731674E-2</v>
      </c>
      <c r="G6510" s="17">
        <f t="shared" si="264"/>
        <v>-2.7246923456857738E-2</v>
      </c>
      <c r="H6510">
        <f t="shared" si="261"/>
        <v>3.0788325921432812E-4</v>
      </c>
      <c r="I6510">
        <f t="shared" si="262"/>
        <v>1.7546602497758024E-2</v>
      </c>
      <c r="J6510" s="19">
        <f>AVERAGE(D6266:D6509)-I6510*_xlfn.NORM.S.INV(0.95)</f>
        <v>-2.8595022962131143E-2</v>
      </c>
      <c r="K6510" s="26">
        <f t="shared" si="265"/>
        <v>0</v>
      </c>
      <c r="L6510" s="4">
        <f>0.94*L6509+(1-0.94)*D6509^2</f>
        <v>3.0788325921432812E-4</v>
      </c>
      <c r="M6510" s="4">
        <f t="shared" si="266"/>
        <v>1.7546602497758024E-2</v>
      </c>
      <c r="N6510" s="4">
        <f>D6510/M6510</f>
        <v>2.301217380073084</v>
      </c>
      <c r="O6510" s="18">
        <f>AVERAGE(D6266:D6509)-M6510*_xlfn.PERCENTILE.EXC(N6266:N6509,0.95)</f>
        <v>-2.9061667300795103E-2</v>
      </c>
      <c r="P6510" s="4">
        <f>LN(C6510/C6509)</f>
        <v>5.3868619605513118E-3</v>
      </c>
      <c r="Q6510">
        <f>$Y$3*D6510+$Y$4*P6510</f>
        <v>1.2725491275111172E-2</v>
      </c>
    </row>
    <row r="6511" spans="1:17" x14ac:dyDescent="0.25">
      <c r="A6511" s="5">
        <v>42306</v>
      </c>
      <c r="B6511">
        <v>27.280684999999998</v>
      </c>
      <c r="C6511">
        <v>47.014766999999999</v>
      </c>
      <c r="D6511" s="10">
        <f t="shared" si="267"/>
        <v>1.0508942399527339E-2</v>
      </c>
      <c r="E6511" s="6">
        <f t="shared" si="260"/>
        <v>1.6774851834805767E-2</v>
      </c>
      <c r="F6511" s="17">
        <f t="shared" si="263"/>
        <v>-2.7152320327870957E-2</v>
      </c>
      <c r="G6511" s="17">
        <f t="shared" si="264"/>
        <v>-2.7246923456857738E-2</v>
      </c>
      <c r="H6511">
        <f t="shared" si="261"/>
        <v>3.8723588533404933E-4</v>
      </c>
      <c r="I6511">
        <f t="shared" si="262"/>
        <v>1.9678310022307539E-2</v>
      </c>
      <c r="J6511" s="19">
        <f>AVERAGE(D6267:D6510)-I6511*_xlfn.NORM.S.INV(0.95)</f>
        <v>-3.1947556226151329E-2</v>
      </c>
      <c r="K6511" s="26">
        <f t="shared" si="265"/>
        <v>0</v>
      </c>
      <c r="L6511" s="4">
        <f>0.94*L6510+(1-0.94)*D6510^2</f>
        <v>3.8723588533404933E-4</v>
      </c>
      <c r="M6511" s="4">
        <f t="shared" si="266"/>
        <v>1.9678310022307539E-2</v>
      </c>
      <c r="N6511" s="4">
        <f>D6511/M6511</f>
        <v>0.53403683485087339</v>
      </c>
      <c r="O6511" s="18">
        <f>AVERAGE(D6267:D6510)-M6511*_xlfn.PERCENTILE.EXC(N6267:N6510,0.95)</f>
        <v>-3.360809762271106E-2</v>
      </c>
      <c r="P6511" s="4">
        <f>LN(C6511/C6510)</f>
        <v>-1.1552489205644112E-2</v>
      </c>
      <c r="Q6511">
        <f>$Y$3*D6511+$Y$4*P6511</f>
        <v>-6.925656567188544E-3</v>
      </c>
    </row>
    <row r="6512" spans="1:17" x14ac:dyDescent="0.25">
      <c r="A6512" s="5">
        <v>42307</v>
      </c>
      <c r="B6512">
        <v>27.047557999999999</v>
      </c>
      <c r="C6512">
        <v>46.380398</v>
      </c>
      <c r="D6512" s="10">
        <f t="shared" si="267"/>
        <v>-8.5822186777580727E-3</v>
      </c>
      <c r="E6512" s="6">
        <f t="shared" si="260"/>
        <v>1.6777867669770626E-2</v>
      </c>
      <c r="F6512" s="17">
        <f t="shared" si="263"/>
        <v>-2.7121949651412618E-2</v>
      </c>
      <c r="G6512" s="17">
        <f t="shared" si="264"/>
        <v>-2.7246923456857738E-2</v>
      </c>
      <c r="H6512">
        <f t="shared" si="261"/>
        <v>3.7062800443540139E-4</v>
      </c>
      <c r="I6512">
        <f t="shared" si="262"/>
        <v>1.9251701338723323E-2</v>
      </c>
      <c r="J6512" s="19">
        <f>AVERAGE(D6268:D6511)-I6512*_xlfn.NORM.S.INV(0.95)</f>
        <v>-3.1196004541344361E-2</v>
      </c>
      <c r="K6512" s="26">
        <f t="shared" si="265"/>
        <v>0</v>
      </c>
      <c r="L6512" s="4">
        <f>0.94*L6511+(1-0.94)*D6511^2</f>
        <v>3.7062800443540139E-4</v>
      </c>
      <c r="M6512" s="4">
        <f t="shared" si="266"/>
        <v>1.9251701338723323E-2</v>
      </c>
      <c r="N6512" s="4">
        <f>D6512/M6512</f>
        <v>-0.44579014221956564</v>
      </c>
      <c r="O6512" s="18">
        <f>AVERAGE(D6268:D6511)-M6512*_xlfn.PERCENTILE.EXC(N6268:N6511,0.95)</f>
        <v>-3.2820546841517237E-2</v>
      </c>
      <c r="P6512" s="4">
        <f>LN(C6512/C6511)</f>
        <v>-1.3584830776007252E-2</v>
      </c>
      <c r="Q6512">
        <f>$Y$3*D6512+$Y$4*P6512</f>
        <v>-1.2535658204256004E-2</v>
      </c>
    </row>
    <row r="6513" spans="1:17" x14ac:dyDescent="0.25">
      <c r="A6513" s="5">
        <v>42310</v>
      </c>
      <c r="B6513">
        <v>27.427800999999999</v>
      </c>
      <c r="C6513">
        <v>46.909058000000002</v>
      </c>
      <c r="D6513" s="10">
        <f t="shared" si="267"/>
        <v>1.3960410083383496E-2</v>
      </c>
      <c r="E6513" s="6">
        <f t="shared" si="260"/>
        <v>1.6777635465834363E-2</v>
      </c>
      <c r="F6513" s="17">
        <f t="shared" si="263"/>
        <v>-2.7194716625781112E-2</v>
      </c>
      <c r="G6513" s="17">
        <f t="shared" si="264"/>
        <v>-2.7246923456857738E-2</v>
      </c>
      <c r="H6513">
        <f t="shared" si="261"/>
        <v>3.5280959281524886E-4</v>
      </c>
      <c r="I6513">
        <f t="shared" si="262"/>
        <v>1.8783226368631372E-2</v>
      </c>
      <c r="J6513" s="19">
        <f>AVERAGE(D6269:D6512)-I6513*_xlfn.NORM.S.INV(0.95)</f>
        <v>-3.0493238154940896E-2</v>
      </c>
      <c r="K6513" s="26">
        <f t="shared" si="265"/>
        <v>0</v>
      </c>
      <c r="L6513" s="4">
        <f>0.94*L6512+(1-0.94)*D6512^2</f>
        <v>3.5280959281524886E-4</v>
      </c>
      <c r="M6513" s="4">
        <f t="shared" si="266"/>
        <v>1.8783226368631372E-2</v>
      </c>
      <c r="N6513" s="4">
        <f>D6513/M6513</f>
        <v>0.74323813222513557</v>
      </c>
      <c r="O6513" s="18">
        <f>AVERAGE(D6269:D6512)-M6513*_xlfn.PERCENTILE.EXC(N6269:N6512,0.95)</f>
        <v>-3.207824849936107E-2</v>
      </c>
      <c r="P6513" s="4">
        <f>LN(C6513/C6512)</f>
        <v>1.1333878056955252E-2</v>
      </c>
      <c r="Q6513">
        <f>$Y$3*D6513+$Y$4*P6513</f>
        <v>1.1884727354648985E-2</v>
      </c>
    </row>
    <row r="6514" spans="1:17" x14ac:dyDescent="0.25">
      <c r="A6514" s="5">
        <v>42311</v>
      </c>
      <c r="B6514">
        <v>27.742418000000001</v>
      </c>
      <c r="C6514">
        <v>47.710838000000003</v>
      </c>
      <c r="D6514" s="10">
        <f t="shared" si="267"/>
        <v>1.1405443598095146E-2</v>
      </c>
      <c r="E6514" s="6">
        <f t="shared" si="260"/>
        <v>1.6769789023491164E-2</v>
      </c>
      <c r="F6514" s="17">
        <f t="shared" si="263"/>
        <v>-2.7194621290007694E-2</v>
      </c>
      <c r="G6514" s="17">
        <f t="shared" si="264"/>
        <v>-2.7246923456857738E-2</v>
      </c>
      <c r="H6514">
        <f t="shared" si="261"/>
        <v>3.4333460022810804E-4</v>
      </c>
      <c r="I6514">
        <f t="shared" si="262"/>
        <v>1.8529290332554779E-2</v>
      </c>
      <c r="J6514" s="19">
        <f>AVERAGE(D6270:D6513)-I6514*_xlfn.NORM.S.INV(0.95)</f>
        <v>-3.0075837150699967E-2</v>
      </c>
      <c r="K6514" s="26">
        <f t="shared" si="265"/>
        <v>0</v>
      </c>
      <c r="L6514" s="4">
        <f>0.94*L6513+(1-0.94)*D6513^2</f>
        <v>3.4333460022810804E-4</v>
      </c>
      <c r="M6514" s="4">
        <f t="shared" si="266"/>
        <v>1.8529290332554779E-2</v>
      </c>
      <c r="N6514" s="4">
        <f>D6514/M6514</f>
        <v>0.61553591062559532</v>
      </c>
      <c r="O6514" s="18">
        <f>AVERAGE(D6270:D6513)-M6514*_xlfn.PERCENTILE.EXC(N6270:N6513,0.95)</f>
        <v>-3.1639419267822905E-2</v>
      </c>
      <c r="P6514" s="4">
        <f>LN(C6514/C6513)</f>
        <v>1.6947792693100948E-2</v>
      </c>
      <c r="Q6514">
        <f>$Y$3*D6514+$Y$4*P6514</f>
        <v>1.5785423806737454E-2</v>
      </c>
    </row>
    <row r="6515" spans="1:17" x14ac:dyDescent="0.25">
      <c r="A6515" s="5">
        <v>42312</v>
      </c>
      <c r="B6515">
        <v>27.613405</v>
      </c>
      <c r="C6515">
        <v>47.931114000000001</v>
      </c>
      <c r="D6515" s="10">
        <f t="shared" si="267"/>
        <v>-4.6612344139421889E-3</v>
      </c>
      <c r="E6515" s="6">
        <f t="shared" si="260"/>
        <v>1.6756347146746262E-2</v>
      </c>
      <c r="F6515" s="17">
        <f t="shared" si="263"/>
        <v>-2.7192404288872953E-2</v>
      </c>
      <c r="G6515" s="17">
        <f t="shared" si="264"/>
        <v>-2.7246923456857738E-2</v>
      </c>
      <c r="H6515">
        <f t="shared" si="261"/>
        <v>3.3053957283458128E-4</v>
      </c>
      <c r="I6515">
        <f t="shared" si="262"/>
        <v>1.8180747312324136E-2</v>
      </c>
      <c r="J6515" s="19">
        <f>AVERAGE(D6271:D6514)-I6515*_xlfn.NORM.S.INV(0.95)</f>
        <v>-2.9513224147737108E-2</v>
      </c>
      <c r="K6515" s="26">
        <f t="shared" si="265"/>
        <v>0</v>
      </c>
      <c r="L6515" s="4">
        <f>0.94*L6514+(1-0.94)*D6514^2</f>
        <v>3.3053957283458128E-4</v>
      </c>
      <c r="M6515" s="4">
        <f t="shared" si="266"/>
        <v>1.8180747312324136E-2</v>
      </c>
      <c r="N6515" s="4">
        <f>D6515/M6515</f>
        <v>-0.25638299316676</v>
      </c>
      <c r="O6515" s="18">
        <f>AVERAGE(D6271:D6514)-M6515*_xlfn.PERCENTILE.EXC(N6271:N6514,0.95)</f>
        <v>-3.1047394688717644E-2</v>
      </c>
      <c r="P6515" s="4">
        <f>LN(C6515/C6514)</f>
        <v>4.6062713040335851E-3</v>
      </c>
      <c r="Q6515">
        <f>$Y$3*D6515+$Y$4*P6515</f>
        <v>2.6626441314908681E-3</v>
      </c>
    </row>
    <row r="6516" spans="1:17" x14ac:dyDescent="0.25">
      <c r="A6516" s="5">
        <v>42313</v>
      </c>
      <c r="B6516">
        <v>27.486107000000001</v>
      </c>
      <c r="C6516">
        <v>47.913497999999997</v>
      </c>
      <c r="D6516" s="10">
        <f t="shared" si="267"/>
        <v>-4.6206662044548496E-3</v>
      </c>
      <c r="E6516" s="6">
        <f t="shared" si="260"/>
        <v>1.6758848002897869E-2</v>
      </c>
      <c r="F6516" s="17">
        <f t="shared" si="263"/>
        <v>-2.7238506623893224E-2</v>
      </c>
      <c r="G6516" s="17">
        <f t="shared" si="264"/>
        <v>-2.7246923456857738E-2</v>
      </c>
      <c r="H6516">
        <f t="shared" si="261"/>
        <v>3.1201082484020952E-4</v>
      </c>
      <c r="I6516">
        <f t="shared" si="262"/>
        <v>1.7663828147947137E-2</v>
      </c>
      <c r="J6516" s="19">
        <f>AVERAGE(D6272:D6515)-I6516*_xlfn.NORM.S.INV(0.95)</f>
        <v>-2.8731180040108033E-2</v>
      </c>
      <c r="K6516" s="26">
        <f t="shared" si="265"/>
        <v>0</v>
      </c>
      <c r="L6516" s="4">
        <f>0.94*L6515+(1-0.94)*D6515^2</f>
        <v>3.1201082484020952E-4</v>
      </c>
      <c r="M6516" s="4">
        <f t="shared" si="266"/>
        <v>1.7663828147947137E-2</v>
      </c>
      <c r="N6516" s="4">
        <f>D6516/M6516</f>
        <v>-0.26158917340870169</v>
      </c>
      <c r="O6516" s="18">
        <f>AVERAGE(D6272:D6515)-M6516*_xlfn.PERCENTILE.EXC(N6272:N6515,0.95)</f>
        <v>-3.0221730693499139E-2</v>
      </c>
      <c r="P6516" s="4">
        <f>LN(C6516/C6515)</f>
        <v>-3.6759500259375601E-4</v>
      </c>
      <c r="Q6516">
        <f>$Y$3*D6516+$Y$4*P6516</f>
        <v>-1.2595701473905039E-3</v>
      </c>
    </row>
    <row r="6517" spans="1:17" x14ac:dyDescent="0.25">
      <c r="A6517" s="5">
        <v>42314</v>
      </c>
      <c r="B6517">
        <v>27.517937</v>
      </c>
      <c r="C6517">
        <v>48.389277999999997</v>
      </c>
      <c r="D6517" s="10">
        <f t="shared" si="267"/>
        <v>1.1573695764272567E-3</v>
      </c>
      <c r="E6517" s="6">
        <f t="shared" ref="E6517:E6580" si="268">_xlfn.STDEV.P(D6274:D6517)</f>
        <v>1.6739476661572855E-2</v>
      </c>
      <c r="F6517" s="17">
        <f t="shared" si="263"/>
        <v>-2.7254731491054146E-2</v>
      </c>
      <c r="G6517" s="17">
        <f t="shared" si="264"/>
        <v>-2.7246923456857738E-2</v>
      </c>
      <c r="H6517">
        <f t="shared" ref="H6517:H6580" si="269">0.94*H6516+(1-0.94)*D6516^2</f>
        <v>2.9457120872017643E-4</v>
      </c>
      <c r="I6517">
        <f t="shared" ref="I6517:I6580" si="270">SQRT(H6517)</f>
        <v>1.7163076901306959E-2</v>
      </c>
      <c r="J6517" s="19">
        <f>AVERAGE(D6273:D6516)-I6517*_xlfn.NORM.S.INV(0.95)</f>
        <v>-2.7919628860720937E-2</v>
      </c>
      <c r="K6517" s="26">
        <f t="shared" si="265"/>
        <v>0</v>
      </c>
      <c r="L6517" s="4">
        <f>0.94*L6516+(1-0.94)*D6516^2</f>
        <v>2.9457120872017643E-4</v>
      </c>
      <c r="M6517" s="4">
        <f t="shared" si="266"/>
        <v>1.7163076901306959E-2</v>
      </c>
      <c r="N6517" s="4">
        <f>D6517/M6517</f>
        <v>6.7433688206519876E-2</v>
      </c>
      <c r="O6517" s="18">
        <f>AVERAGE(D6273:D6516)-M6517*_xlfn.PERCENTILE.EXC(N6273:N6516,0.95)</f>
        <v>-2.9367923945748584E-2</v>
      </c>
      <c r="P6517" s="4">
        <f>LN(C6517/C6516)</f>
        <v>9.8810001287100227E-3</v>
      </c>
      <c r="Q6517">
        <f>$Y$3*D6517+$Y$4*P6517</f>
        <v>8.0514371480524764E-3</v>
      </c>
    </row>
    <row r="6518" spans="1:17" x14ac:dyDescent="0.25">
      <c r="A6518" s="5">
        <v>42317</v>
      </c>
      <c r="B6518">
        <v>27.406551</v>
      </c>
      <c r="C6518">
        <v>47.719645999999997</v>
      </c>
      <c r="D6518" s="10">
        <f t="shared" si="267"/>
        <v>-4.0559741840542445E-3</v>
      </c>
      <c r="E6518" s="6">
        <f t="shared" si="268"/>
        <v>1.6735382308388641E-2</v>
      </c>
      <c r="F6518" s="17">
        <f t="shared" ref="F6518:F6581" si="271">AVERAGE(D6274:D6517)-E6517*_xlfn.NORM.S.INV(0.95)</f>
        <v>-2.7270994742959343E-2</v>
      </c>
      <c r="G6518" s="17">
        <f t="shared" ref="G6518:G6581" si="272">_xlfn.PERCENTILE.EXC(D6274:D6517,0.05)</f>
        <v>-2.7246923456857738E-2</v>
      </c>
      <c r="H6518">
        <f t="shared" si="269"/>
        <v>2.7697730645715216E-4</v>
      </c>
      <c r="I6518">
        <f t="shared" si="270"/>
        <v>1.6642635201708656E-2</v>
      </c>
      <c r="J6518" s="19">
        <f>AVERAGE(D6274:D6517)-I6518*_xlfn.NORM.S.INV(0.95)</f>
        <v>-2.7111704716462438E-2</v>
      </c>
      <c r="K6518" s="26">
        <f t="shared" ref="K6518:K6581" si="273">IF(J6518&lt;=D6518,0,1)</f>
        <v>0</v>
      </c>
      <c r="L6518" s="4">
        <f>0.94*L6517+(1-0.94)*D6517^2</f>
        <v>2.7697730645715216E-4</v>
      </c>
      <c r="M6518" s="4">
        <f t="shared" si="266"/>
        <v>1.6642635201708656E-2</v>
      </c>
      <c r="N6518" s="4">
        <f>D6518/M6518</f>
        <v>-0.24370985333126979</v>
      </c>
      <c r="O6518" s="18">
        <f>AVERAGE(D6274:D6517)-M6518*_xlfn.PERCENTILE.EXC(N6274:N6517,0.95)</f>
        <v>-2.8516082667056328E-2</v>
      </c>
      <c r="P6518" s="4">
        <f>LN(C6518/C6517)</f>
        <v>-1.3935081326870189E-2</v>
      </c>
      <c r="Q6518">
        <f>$Y$3*D6518+$Y$4*P6518</f>
        <v>-1.1863186076134709E-2</v>
      </c>
    </row>
    <row r="6519" spans="1:17" x14ac:dyDescent="0.25">
      <c r="A6519" s="5">
        <v>42318</v>
      </c>
      <c r="B6519">
        <v>26.542777999999998</v>
      </c>
      <c r="C6519">
        <v>47.146946</v>
      </c>
      <c r="D6519" s="10">
        <f t="shared" si="267"/>
        <v>-3.2024376789156137E-2</v>
      </c>
      <c r="E6519" s="6">
        <f t="shared" si="268"/>
        <v>1.683799055303984E-2</v>
      </c>
      <c r="F6519" s="17">
        <f t="shared" si="271"/>
        <v>-2.7252389726793846E-2</v>
      </c>
      <c r="G6519" s="17">
        <f t="shared" si="272"/>
        <v>-2.7246923456857738E-2</v>
      </c>
      <c r="H6519">
        <f t="shared" si="269"/>
        <v>2.6134572366462585E-4</v>
      </c>
      <c r="I6519">
        <f t="shared" si="270"/>
        <v>1.6166190759255128E-2</v>
      </c>
      <c r="J6519" s="19">
        <f>AVERAGE(D6275:D6518)-I6519*_xlfn.NORM.S.INV(0.95)</f>
        <v>-2.631615294277146E-2</v>
      </c>
      <c r="K6519" s="26">
        <f t="shared" si="273"/>
        <v>1</v>
      </c>
      <c r="L6519" s="4">
        <f>0.94*L6518+(1-0.94)*D6518^2</f>
        <v>2.6134572366462585E-4</v>
      </c>
      <c r="M6519" s="4">
        <f t="shared" si="266"/>
        <v>1.6166190759255128E-2</v>
      </c>
      <c r="N6519" s="4">
        <f>D6519/M6519</f>
        <v>-1.9809476002144917</v>
      </c>
      <c r="O6519" s="18">
        <f>AVERAGE(D6275:D6518)-M6519*_xlfn.PERCENTILE.EXC(N6275:N6518,0.95)</f>
        <v>-2.7680326438869102E-2</v>
      </c>
      <c r="P6519" s="4">
        <f>LN(C6519/C6518)</f>
        <v>-1.2073943951511245E-2</v>
      </c>
      <c r="Q6519">
        <f>$Y$3*D6519+$Y$4*P6519</f>
        <v>-1.6258047479175933E-2</v>
      </c>
    </row>
    <row r="6520" spans="1:17" x14ac:dyDescent="0.25">
      <c r="A6520" s="5">
        <v>42319</v>
      </c>
      <c r="B6520">
        <v>26.392755999999999</v>
      </c>
      <c r="C6520">
        <v>47.270297999999997</v>
      </c>
      <c r="D6520" s="10">
        <f t="shared" si="267"/>
        <v>-5.6681170592545217E-3</v>
      </c>
      <c r="E6520" s="6">
        <f t="shared" si="268"/>
        <v>1.6841791803330886E-2</v>
      </c>
      <c r="F6520" s="17">
        <f t="shared" si="271"/>
        <v>-2.7610612031868261E-2</v>
      </c>
      <c r="G6520" s="17">
        <f t="shared" si="272"/>
        <v>-2.7512486454493383E-2</v>
      </c>
      <c r="H6520">
        <f t="shared" si="269"/>
        <v>3.0719862276877883E-4</v>
      </c>
      <c r="I6520">
        <f t="shared" si="270"/>
        <v>1.7527082551548015E-2</v>
      </c>
      <c r="J6520" s="19">
        <f>AVERAGE(D6276:D6519)-I6520*_xlfn.NORM.S.INV(0.95)</f>
        <v>-2.8744067504917668E-2</v>
      </c>
      <c r="K6520" s="26">
        <f t="shared" si="273"/>
        <v>0</v>
      </c>
      <c r="L6520" s="4">
        <f>0.94*L6519+(1-0.94)*D6519^2</f>
        <v>3.0719862276877883E-4</v>
      </c>
      <c r="M6520" s="4">
        <f t="shared" si="266"/>
        <v>1.7527082551548015E-2</v>
      </c>
      <c r="N6520" s="4">
        <f>D6520/M6520</f>
        <v>-0.32339193032179253</v>
      </c>
      <c r="O6520" s="18">
        <f>AVERAGE(D6276:D6519)-M6520*_xlfn.PERCENTILE.EXC(N6276:N6519,0.95)</f>
        <v>-3.0223078970067478E-2</v>
      </c>
      <c r="P6520" s="4">
        <f>LN(C6520/C6519)</f>
        <v>2.6129140177039399E-3</v>
      </c>
      <c r="Q6520">
        <f>$Y$3*D6520+$Y$4*P6520</f>
        <v>8.7617518984134477E-4</v>
      </c>
    </row>
    <row r="6521" spans="1:17" x14ac:dyDescent="0.25">
      <c r="A6521" s="5">
        <v>42320</v>
      </c>
      <c r="B6521">
        <v>26.304110999999999</v>
      </c>
      <c r="C6521">
        <v>46.979537999999998</v>
      </c>
      <c r="D6521" s="10">
        <f t="shared" si="267"/>
        <v>-3.3643398045949315E-3</v>
      </c>
      <c r="E6521" s="6">
        <f t="shared" si="268"/>
        <v>1.6802100869993147E-2</v>
      </c>
      <c r="F6521" s="17">
        <f t="shared" si="271"/>
        <v>-2.7645727700032211E-2</v>
      </c>
      <c r="G6521" s="17">
        <f t="shared" si="272"/>
        <v>-2.7512486454493383E-2</v>
      </c>
      <c r="H6521">
        <f t="shared" si="269"/>
        <v>2.9069435846249681E-4</v>
      </c>
      <c r="I6521">
        <f t="shared" si="270"/>
        <v>1.7049761243562819E-2</v>
      </c>
      <c r="J6521" s="19">
        <f>AVERAGE(D6277:D6520)-I6521*_xlfn.NORM.S.INV(0.95)</f>
        <v>-2.7987806988092775E-2</v>
      </c>
      <c r="K6521" s="26">
        <f t="shared" si="273"/>
        <v>0</v>
      </c>
      <c r="L6521" s="4">
        <f>0.94*L6520+(1-0.94)*D6520^2</f>
        <v>2.9069435846249681E-4</v>
      </c>
      <c r="M6521" s="4">
        <f t="shared" si="266"/>
        <v>1.7049761243562819E-2</v>
      </c>
      <c r="N6521" s="4">
        <f>D6521/M6521</f>
        <v>-0.19732474587379611</v>
      </c>
      <c r="O6521" s="18">
        <f>AVERAGE(D6277:D6520)-M6521*_xlfn.PERCENTILE.EXC(N6277:N6520,0.95)</f>
        <v>-2.9426540005018577E-2</v>
      </c>
      <c r="P6521" s="4">
        <f>LN(C6521/C6520)</f>
        <v>-6.1700037846217706E-3</v>
      </c>
      <c r="Q6521">
        <f>$Y$3*D6521+$Y$4*P6521</f>
        <v>-5.5815860469313316E-3</v>
      </c>
    </row>
    <row r="6522" spans="1:17" x14ac:dyDescent="0.25">
      <c r="A6522" s="5">
        <v>42321</v>
      </c>
      <c r="B6522">
        <v>25.535805</v>
      </c>
      <c r="C6522">
        <v>46.556609999999999</v>
      </c>
      <c r="D6522" s="10">
        <f t="shared" si="267"/>
        <v>-2.9643653795330415E-2</v>
      </c>
      <c r="E6522" s="6">
        <f t="shared" si="268"/>
        <v>1.6899332463235529E-2</v>
      </c>
      <c r="F6522" s="17">
        <f t="shared" si="271"/>
        <v>-2.7669540632574312E-2</v>
      </c>
      <c r="G6522" s="17">
        <f t="shared" si="272"/>
        <v>-2.7512486454493383E-2</v>
      </c>
      <c r="H6522">
        <f t="shared" si="269"/>
        <v>2.7393182389399387E-4</v>
      </c>
      <c r="I6522">
        <f t="shared" si="270"/>
        <v>1.6550885894537303E-2</v>
      </c>
      <c r="J6522" s="19">
        <f>AVERAGE(D6278:D6521)-I6522*_xlfn.NORM.S.INV(0.95)</f>
        <v>-2.7256328769051239E-2</v>
      </c>
      <c r="K6522" s="26">
        <f t="shared" si="273"/>
        <v>1</v>
      </c>
      <c r="L6522" s="4">
        <f>0.94*L6521+(1-0.94)*D6521^2</f>
        <v>2.7393182389399387E-4</v>
      </c>
      <c r="M6522" s="4">
        <f t="shared" si="266"/>
        <v>1.6550885894537303E-2</v>
      </c>
      <c r="N6522" s="4">
        <f>D6522/M6522</f>
        <v>-1.79106145642116</v>
      </c>
      <c r="O6522" s="18">
        <f>AVERAGE(D6278:D6521)-M6522*_xlfn.PERCENTILE.EXC(N6278:N6521,0.95)</f>
        <v>-2.8534465926731974E-2</v>
      </c>
      <c r="P6522" s="4">
        <f>LN(C6522/C6521)</f>
        <v>-9.0431537164022101E-3</v>
      </c>
      <c r="Q6522">
        <f>$Y$3*D6522+$Y$4*P6522</f>
        <v>-1.3363592563686653E-2</v>
      </c>
    </row>
    <row r="6523" spans="1:17" x14ac:dyDescent="0.25">
      <c r="A6523" s="5">
        <v>42324</v>
      </c>
      <c r="B6523">
        <v>25.954046000000002</v>
      </c>
      <c r="C6523">
        <v>47.376015000000002</v>
      </c>
      <c r="D6523" s="10">
        <f t="shared" si="267"/>
        <v>1.6245927719916634E-2</v>
      </c>
      <c r="E6523" s="6">
        <f t="shared" si="268"/>
        <v>1.691446386556001E-2</v>
      </c>
      <c r="F6523" s="17">
        <f t="shared" si="271"/>
        <v>-2.7915224641358989E-2</v>
      </c>
      <c r="G6523" s="17">
        <f t="shared" si="272"/>
        <v>-2.8310821089151676E-2</v>
      </c>
      <c r="H6523">
        <f t="shared" si="269"/>
        <v>3.1022068708059874E-4</v>
      </c>
      <c r="I6523">
        <f t="shared" si="270"/>
        <v>1.7613082838634431E-2</v>
      </c>
      <c r="J6523" s="19">
        <f>AVERAGE(D6279:D6522)-I6523*_xlfn.NORM.S.INV(0.95)</f>
        <v>-2.9089239535071847E-2</v>
      </c>
      <c r="K6523" s="26">
        <f t="shared" si="273"/>
        <v>0</v>
      </c>
      <c r="L6523" s="4">
        <f>0.94*L6522+(1-0.94)*D6522^2</f>
        <v>3.1022068708059874E-4</v>
      </c>
      <c r="M6523" s="4">
        <f t="shared" si="266"/>
        <v>1.7613082838634431E-2</v>
      </c>
      <c r="N6523" s="4">
        <f>D6523/M6523</f>
        <v>0.92237843134883046</v>
      </c>
      <c r="O6523" s="18">
        <f>AVERAGE(D6279:D6522)-M6523*_xlfn.PERCENTILE.EXC(N6279:N6522,0.95)</f>
        <v>-3.0449404530517664E-2</v>
      </c>
      <c r="P6523" s="4">
        <f>LN(C6523/C6522)</f>
        <v>1.7447096481085767E-2</v>
      </c>
      <c r="Q6523">
        <f>$Y$3*D6523+$Y$4*P6523</f>
        <v>1.7195181422809683E-2</v>
      </c>
    </row>
    <row r="6524" spans="1:17" x14ac:dyDescent="0.25">
      <c r="A6524" s="5">
        <v>42325</v>
      </c>
      <c r="B6524">
        <v>25.842672</v>
      </c>
      <c r="C6524">
        <v>46.985748000000001</v>
      </c>
      <c r="D6524" s="10">
        <f t="shared" si="267"/>
        <v>-4.3004335387939758E-3</v>
      </c>
      <c r="E6524" s="6">
        <f t="shared" si="268"/>
        <v>1.6916565328408684E-2</v>
      </c>
      <c r="F6524" s="17">
        <f t="shared" si="271"/>
        <v>-2.7922033290836267E-2</v>
      </c>
      <c r="G6524" s="17">
        <f t="shared" si="272"/>
        <v>-2.8310821089151676E-2</v>
      </c>
      <c r="H6524">
        <f t="shared" si="269"/>
        <v>3.0744325590460812E-4</v>
      </c>
      <c r="I6524">
        <f t="shared" si="270"/>
        <v>1.7534059880832165E-2</v>
      </c>
      <c r="J6524" s="19">
        <f>AVERAGE(D6280:D6523)-I6524*_xlfn.NORM.S.INV(0.95)</f>
        <v>-2.8941178043801353E-2</v>
      </c>
      <c r="K6524" s="26">
        <f t="shared" si="273"/>
        <v>0</v>
      </c>
      <c r="L6524" s="4">
        <f>0.94*L6523+(1-0.94)*D6523^2</f>
        <v>3.0744325590460812E-4</v>
      </c>
      <c r="M6524" s="4">
        <f t="shared" si="266"/>
        <v>1.7534059880832165E-2</v>
      </c>
      <c r="N6524" s="4">
        <f>D6524/M6524</f>
        <v>-0.24526171166411448</v>
      </c>
      <c r="O6524" s="18">
        <f>AVERAGE(D6280:D6523)-M6524*_xlfn.PERCENTILE.EXC(N6280:N6523,0.95)</f>
        <v>-3.0295240515229992E-2</v>
      </c>
      <c r="P6524" s="4">
        <f>LN(C6524/C6523)</f>
        <v>-8.2717662924266817E-3</v>
      </c>
      <c r="Q6524">
        <f>$Y$3*D6524+$Y$4*P6524</f>
        <v>-7.4388787295738609E-3</v>
      </c>
    </row>
    <row r="6525" spans="1:17" x14ac:dyDescent="0.25">
      <c r="A6525" s="5">
        <v>42326</v>
      </c>
      <c r="B6525">
        <v>26.660979999999999</v>
      </c>
      <c r="C6525">
        <v>47.766337999999998</v>
      </c>
      <c r="D6525" s="10">
        <f t="shared" si="267"/>
        <v>3.1173994123588792E-2</v>
      </c>
      <c r="E6525" s="6">
        <f t="shared" si="268"/>
        <v>1.6902158636209232E-2</v>
      </c>
      <c r="F6525" s="17">
        <f t="shared" si="271"/>
        <v>-2.7940703417340285E-2</v>
      </c>
      <c r="G6525" s="17">
        <f t="shared" si="272"/>
        <v>-2.8310821089151676E-2</v>
      </c>
      <c r="H6525">
        <f t="shared" si="269"/>
        <v>2.9010628426762668E-4</v>
      </c>
      <c r="I6525">
        <f t="shared" si="270"/>
        <v>1.7032506693602872E-2</v>
      </c>
      <c r="J6525" s="19">
        <f>AVERAGE(D6281:D6524)-I6525*_xlfn.NORM.S.INV(0.95)</f>
        <v>-2.8131409992393649E-2</v>
      </c>
      <c r="K6525" s="26">
        <f t="shared" si="273"/>
        <v>0</v>
      </c>
      <c r="L6525" s="4">
        <f>0.94*L6524+(1-0.94)*D6524^2</f>
        <v>2.9010628426762668E-4</v>
      </c>
      <c r="M6525" s="4">
        <f t="shared" si="266"/>
        <v>1.7032506693602872E-2</v>
      </c>
      <c r="N6525" s="4">
        <f>D6525/M6525</f>
        <v>1.8302646042873554</v>
      </c>
      <c r="O6525" s="18">
        <f>AVERAGE(D6281:D6524)-M6525*_xlfn.PERCENTILE.EXC(N6281:N6524,0.95)</f>
        <v>-2.9446740170624465E-2</v>
      </c>
      <c r="P6525" s="4">
        <f>LN(C6525/C6524)</f>
        <v>1.6476843789654444E-2</v>
      </c>
      <c r="Q6525">
        <f>$Y$3*D6525+$Y$4*P6525</f>
        <v>1.9559202907337238E-2</v>
      </c>
    </row>
    <row r="6526" spans="1:17" x14ac:dyDescent="0.25">
      <c r="A6526" s="5">
        <v>42327</v>
      </c>
      <c r="B6526">
        <v>26.999668</v>
      </c>
      <c r="C6526">
        <v>47.846153000000001</v>
      </c>
      <c r="D6526" s="10">
        <f t="shared" si="267"/>
        <v>1.2623496367675086E-2</v>
      </c>
      <c r="E6526" s="6">
        <f t="shared" si="268"/>
        <v>1.6918966962263644E-2</v>
      </c>
      <c r="F6526" s="17">
        <f t="shared" si="271"/>
        <v>-2.765402088185967E-2</v>
      </c>
      <c r="G6526" s="17">
        <f t="shared" si="272"/>
        <v>-2.7512486454493383E-2</v>
      </c>
      <c r="H6526">
        <f t="shared" si="269"/>
        <v>3.3100898178862201E-4</v>
      </c>
      <c r="I6526">
        <f t="shared" si="270"/>
        <v>1.8193652238861279E-2</v>
      </c>
      <c r="J6526" s="19">
        <f>AVERAGE(D6282:D6525)-I6526*_xlfn.NORM.S.INV(0.95)</f>
        <v>-2.9778338818366511E-2</v>
      </c>
      <c r="K6526" s="26">
        <f t="shared" si="273"/>
        <v>0</v>
      </c>
      <c r="L6526" s="4">
        <f>0.94*L6525+(1-0.94)*D6525^2</f>
        <v>3.3100898178862201E-4</v>
      </c>
      <c r="M6526" s="4">
        <f t="shared" si="266"/>
        <v>1.8193652238861279E-2</v>
      </c>
      <c r="N6526" s="4">
        <f>D6526/M6526</f>
        <v>0.69384069795021963</v>
      </c>
      <c r="O6526" s="18">
        <f>AVERAGE(D6282:D6525)-M6526*_xlfn.PERCENTILE.EXC(N6282:N6525,0.95)</f>
        <v>-3.2526753874631123E-2</v>
      </c>
      <c r="P6526" s="4">
        <f>LN(C6526/C6525)</f>
        <v>1.669552120333824E-3</v>
      </c>
      <c r="Q6526">
        <f>$Y$3*D6526+$Y$4*P6526</f>
        <v>3.9668675289830386E-3</v>
      </c>
    </row>
    <row r="6527" spans="1:17" x14ac:dyDescent="0.25">
      <c r="A6527" s="5">
        <v>42328</v>
      </c>
      <c r="B6527">
        <v>27.11787</v>
      </c>
      <c r="C6527">
        <v>48.067905000000003</v>
      </c>
      <c r="D6527" s="10">
        <f t="shared" si="267"/>
        <v>4.3683505323398692E-3</v>
      </c>
      <c r="E6527" s="6">
        <f t="shared" si="268"/>
        <v>1.6906206254708372E-2</v>
      </c>
      <c r="F6527" s="17">
        <f t="shared" si="271"/>
        <v>-2.7614230503795807E-2</v>
      </c>
      <c r="G6527" s="17">
        <f t="shared" si="272"/>
        <v>-2.7512486454493383E-2</v>
      </c>
      <c r="H6527">
        <f t="shared" si="269"/>
        <v>3.2070960251398708E-4</v>
      </c>
      <c r="I6527">
        <f t="shared" si="270"/>
        <v>1.790836682989231E-2</v>
      </c>
      <c r="J6527" s="19">
        <f>AVERAGE(D6283:D6526)-I6527*_xlfn.NORM.S.INV(0.95)</f>
        <v>-2.9241648464570121E-2</v>
      </c>
      <c r="K6527" s="26">
        <f t="shared" si="273"/>
        <v>0</v>
      </c>
      <c r="L6527" s="4">
        <f>0.94*L6526+(1-0.94)*D6526^2</f>
        <v>3.2070960251398708E-4</v>
      </c>
      <c r="M6527" s="4">
        <f t="shared" si="266"/>
        <v>1.790836682989231E-2</v>
      </c>
      <c r="N6527" s="4">
        <f>D6527/M6527</f>
        <v>0.24392791223420221</v>
      </c>
      <c r="O6527" s="18">
        <f>AVERAGE(D6283:D6526)-M6527*_xlfn.PERCENTILE.EXC(N6283:N6526,0.95)</f>
        <v>-3.1946967021954313E-2</v>
      </c>
      <c r="P6527" s="4">
        <f>LN(C6527/C6526)</f>
        <v>4.6239810875314986E-3</v>
      </c>
      <c r="Q6527">
        <f>$Y$3*D6527+$Y$4*P6527</f>
        <v>4.5703689821470998E-3</v>
      </c>
    </row>
    <row r="6528" spans="1:17" x14ac:dyDescent="0.25">
      <c r="A6528" s="5">
        <v>42331</v>
      </c>
      <c r="B6528">
        <v>26.765536999999998</v>
      </c>
      <c r="C6528">
        <v>48.067905000000003</v>
      </c>
      <c r="D6528" s="10">
        <f t="shared" si="267"/>
        <v>-1.3077793004912072E-2</v>
      </c>
      <c r="E6528" s="6">
        <f t="shared" si="268"/>
        <v>1.6925549668342182E-2</v>
      </c>
      <c r="F6528" s="17">
        <f t="shared" si="271"/>
        <v>-2.7621556117428475E-2</v>
      </c>
      <c r="G6528" s="17">
        <f t="shared" si="272"/>
        <v>-2.7512486454493383E-2</v>
      </c>
      <c r="H6528">
        <f t="shared" si="269"/>
        <v>3.0261197554555145E-4</v>
      </c>
      <c r="I6528">
        <f t="shared" si="270"/>
        <v>1.7395745903684368E-2</v>
      </c>
      <c r="J6528" s="19">
        <f>AVERAGE(D6284:D6527)-I6528*_xlfn.NORM.S.INV(0.95)</f>
        <v>-2.8426777184583193E-2</v>
      </c>
      <c r="K6528" s="26">
        <f t="shared" si="273"/>
        <v>0</v>
      </c>
      <c r="L6528" s="4">
        <f>0.94*L6527+(1-0.94)*D6527^2</f>
        <v>3.0261197554555145E-4</v>
      </c>
      <c r="M6528" s="4">
        <f t="shared" si="266"/>
        <v>1.7395745903684368E-2</v>
      </c>
      <c r="N6528" s="4">
        <f>D6528/M6528</f>
        <v>-0.75178110081167793</v>
      </c>
      <c r="O6528" s="18">
        <f>AVERAGE(D6284:D6527)-M6528*_xlfn.PERCENTILE.EXC(N6284:N6527,0.95)</f>
        <v>-3.105465691587303E-2</v>
      </c>
      <c r="P6528" s="4">
        <f>LN(C6528/C6527)</f>
        <v>0</v>
      </c>
      <c r="Q6528">
        <f>$Y$3*D6528+$Y$4*P6528</f>
        <v>-2.7427394829585379E-3</v>
      </c>
    </row>
    <row r="6529" spans="1:17" x14ac:dyDescent="0.25">
      <c r="A6529" s="5">
        <v>42332</v>
      </c>
      <c r="B6529">
        <v>27.022397999999999</v>
      </c>
      <c r="C6529">
        <v>48.121127999999999</v>
      </c>
      <c r="D6529" s="10">
        <f t="shared" si="267"/>
        <v>9.5509505089855611E-3</v>
      </c>
      <c r="E6529" s="6">
        <f t="shared" si="268"/>
        <v>1.6933811361172363E-2</v>
      </c>
      <c r="F6529" s="17">
        <f t="shared" si="271"/>
        <v>-2.7691386079401872E-2</v>
      </c>
      <c r="G6529" s="17">
        <f t="shared" si="272"/>
        <v>-2.7512486454493383E-2</v>
      </c>
      <c r="H6529">
        <f t="shared" si="269"/>
        <v>2.9471697720557795E-4</v>
      </c>
      <c r="I6529">
        <f t="shared" si="270"/>
        <v>1.7167322948135447E-2</v>
      </c>
      <c r="J6529" s="19">
        <f>AVERAGE(D6285:D6528)-I6529*_xlfn.NORM.S.INV(0.95)</f>
        <v>-2.8089067735569781E-2</v>
      </c>
      <c r="K6529" s="26">
        <f t="shared" si="273"/>
        <v>0</v>
      </c>
      <c r="L6529" s="4">
        <f>0.94*L6528+(1-0.94)*D6528^2</f>
        <v>2.9471697720557795E-4</v>
      </c>
      <c r="M6529" s="4">
        <f t="shared" si="266"/>
        <v>1.7167322948135447E-2</v>
      </c>
      <c r="N6529" s="4">
        <f>D6529/M6529</f>
        <v>0.55634478001259335</v>
      </c>
      <c r="O6529" s="18">
        <f>AVERAGE(D6285:D6528)-M6529*_xlfn.PERCENTILE.EXC(N6285:N6528,0.95)</f>
        <v>-3.0682440866316482E-2</v>
      </c>
      <c r="P6529" s="4">
        <f>LN(C6529/C6528)</f>
        <v>1.1066335479548886E-3</v>
      </c>
      <c r="Q6529">
        <f>$Y$3*D6529+$Y$4*P6529</f>
        <v>2.8776174996764121E-3</v>
      </c>
    </row>
    <row r="6530" spans="1:17" x14ac:dyDescent="0.25">
      <c r="A6530" s="5">
        <v>42333</v>
      </c>
      <c r="B6530">
        <v>26.829187000000001</v>
      </c>
      <c r="C6530">
        <v>47.624392999999998</v>
      </c>
      <c r="D6530" s="10">
        <f t="shared" si="267"/>
        <v>-7.1757155912823608E-3</v>
      </c>
      <c r="E6530" s="6">
        <f t="shared" si="268"/>
        <v>1.6875758646893911E-2</v>
      </c>
      <c r="F6530" s="17">
        <f t="shared" si="271"/>
        <v>-2.7648405527037703E-2</v>
      </c>
      <c r="G6530" s="17">
        <f t="shared" si="272"/>
        <v>-2.7512486454493383E-2</v>
      </c>
      <c r="H6530">
        <f t="shared" si="269"/>
        <v>2.8250719791074875E-4</v>
      </c>
      <c r="I6530">
        <f t="shared" si="270"/>
        <v>1.6807950437538445E-2</v>
      </c>
      <c r="J6530" s="19">
        <f>AVERAGE(D6286:D6529)-I6530*_xlfn.NORM.S.INV(0.95)</f>
        <v>-2.7441382730306992E-2</v>
      </c>
      <c r="K6530" s="26">
        <f t="shared" si="273"/>
        <v>0</v>
      </c>
      <c r="L6530" s="4">
        <f>0.94*L6529+(1-0.94)*D6529^2</f>
        <v>2.8250719791074875E-4</v>
      </c>
      <c r="M6530" s="4">
        <f t="shared" ref="M6530:M6593" si="274">SQRT(L6530)</f>
        <v>1.6807950437538445E-2</v>
      </c>
      <c r="N6530" s="4">
        <f>D6530/M6530</f>
        <v>-0.42692389044986129</v>
      </c>
      <c r="O6530" s="18">
        <f>AVERAGE(D6286:D6529)-M6530*_xlfn.PERCENTILE.EXC(N6286:N6529,0.95)</f>
        <v>-2.9980467430893273E-2</v>
      </c>
      <c r="P6530" s="4">
        <f>LN(C6530/C6529)</f>
        <v>-1.0376244269424146E-2</v>
      </c>
      <c r="Q6530">
        <f>$Y$3*D6530+$Y$4*P6530</f>
        <v>-9.7050135526982086E-3</v>
      </c>
    </row>
    <row r="6531" spans="1:17" x14ac:dyDescent="0.25">
      <c r="A6531" s="5">
        <v>42335</v>
      </c>
      <c r="B6531">
        <v>26.779181000000001</v>
      </c>
      <c r="C6531">
        <v>47.837288000000001</v>
      </c>
      <c r="D6531" s="10">
        <f t="shared" si="267"/>
        <v>-1.8656048064640159E-3</v>
      </c>
      <c r="E6531" s="6">
        <f t="shared" si="268"/>
        <v>1.6849127149561445E-2</v>
      </c>
      <c r="F6531" s="17">
        <f t="shared" si="271"/>
        <v>-2.7488604408613334E-2</v>
      </c>
      <c r="G6531" s="17">
        <f t="shared" si="272"/>
        <v>-2.7512486454493383E-2</v>
      </c>
      <c r="H6531">
        <f t="shared" si="269"/>
        <v>2.6864621969092218E-4</v>
      </c>
      <c r="I6531">
        <f t="shared" si="270"/>
        <v>1.6390430735368798E-2</v>
      </c>
      <c r="J6531" s="19">
        <f>AVERAGE(D6287:D6530)-I6531*_xlfn.NORM.S.INV(0.95)</f>
        <v>-2.669031103308047E-2</v>
      </c>
      <c r="K6531" s="26">
        <f t="shared" si="273"/>
        <v>0</v>
      </c>
      <c r="L6531" s="4">
        <f>0.94*L6530+(1-0.94)*D6530^2</f>
        <v>2.6864621969092218E-4</v>
      </c>
      <c r="M6531" s="4">
        <f t="shared" si="274"/>
        <v>1.6390430735368798E-2</v>
      </c>
      <c r="N6531" s="4">
        <f>D6531/M6531</f>
        <v>-0.11382280530542983</v>
      </c>
      <c r="O6531" s="18">
        <f>AVERAGE(D6287:D6530)-M6531*_xlfn.PERCENTILE.EXC(N6287:N6530,0.95)</f>
        <v>-2.9166323326836906E-2</v>
      </c>
      <c r="P6531" s="4">
        <f>LN(C6531/C6530)</f>
        <v>4.4603311134682163E-3</v>
      </c>
      <c r="Q6531">
        <f>$Y$3*D6531+$Y$4*P6531</f>
        <v>3.133624519492696E-3</v>
      </c>
    </row>
    <row r="6532" spans="1:17" x14ac:dyDescent="0.25">
      <c r="A6532" s="5">
        <v>42338</v>
      </c>
      <c r="B6532">
        <v>26.890561999999999</v>
      </c>
      <c r="C6532">
        <v>48.209834999999998</v>
      </c>
      <c r="D6532" s="10">
        <f t="shared" ref="D6532:D6595" si="275">LN(B6532/B6531)</f>
        <v>4.1506127540838862E-3</v>
      </c>
      <c r="E6532" s="6">
        <f t="shared" si="268"/>
        <v>1.6804934225032393E-2</v>
      </c>
      <c r="F6532" s="17">
        <f t="shared" si="271"/>
        <v>-2.7514685021800787E-2</v>
      </c>
      <c r="G6532" s="17">
        <f t="shared" si="272"/>
        <v>-2.7512486454493383E-2</v>
      </c>
      <c r="H6532">
        <f t="shared" si="269"/>
        <v>2.5273627538710091E-4</v>
      </c>
      <c r="I6532">
        <f t="shared" si="270"/>
        <v>1.5897681446899761E-2</v>
      </c>
      <c r="J6532" s="19">
        <f>AVERAGE(D6288:D6531)-I6532*_xlfn.NORM.S.INV(0.95)</f>
        <v>-2.5949696106930323E-2</v>
      </c>
      <c r="K6532" s="26">
        <f t="shared" si="273"/>
        <v>0</v>
      </c>
      <c r="L6532" s="4">
        <f>0.94*L6531+(1-0.94)*D6531^2</f>
        <v>2.5273627538710091E-4</v>
      </c>
      <c r="M6532" s="4">
        <f t="shared" si="274"/>
        <v>1.5897681446899761E-2</v>
      </c>
      <c r="N6532" s="4">
        <f>D6532/M6532</f>
        <v>0.2610828986571061</v>
      </c>
      <c r="O6532" s="18">
        <f>AVERAGE(D6288:D6531)-M6532*_xlfn.PERCENTILE.EXC(N6288:N6531,0.95)</f>
        <v>-2.8351271473696406E-2</v>
      </c>
      <c r="P6532" s="4">
        <f>LN(C6532/C6531)</f>
        <v>7.7576268129415918E-3</v>
      </c>
      <c r="Q6532">
        <f>$Y$3*D6532+$Y$4*P6532</f>
        <v>7.0011459701036852E-3</v>
      </c>
    </row>
    <row r="6533" spans="1:17" x14ac:dyDescent="0.25">
      <c r="A6533" s="5">
        <v>42339</v>
      </c>
      <c r="B6533">
        <v>26.672348</v>
      </c>
      <c r="C6533">
        <v>48.981541</v>
      </c>
      <c r="D6533" s="10">
        <f t="shared" si="275"/>
        <v>-8.1479967113399551E-3</v>
      </c>
      <c r="E6533" s="6">
        <f t="shared" si="268"/>
        <v>1.6812326432167859E-2</v>
      </c>
      <c r="F6533" s="17">
        <f t="shared" si="271"/>
        <v>-2.7346303025717795E-2</v>
      </c>
      <c r="G6533" s="17">
        <f t="shared" si="272"/>
        <v>-2.7512486454493383E-2</v>
      </c>
      <c r="H6533">
        <f t="shared" si="269"/>
        <v>2.3860575403793669E-4</v>
      </c>
      <c r="I6533">
        <f t="shared" si="270"/>
        <v>1.5446868745410401E-2</v>
      </c>
      <c r="J6533" s="19">
        <f>AVERAGE(D6289:D6532)-I6533*_xlfn.NORM.S.INV(0.95)</f>
        <v>-2.5112484095923971E-2</v>
      </c>
      <c r="K6533" s="26">
        <f t="shared" si="273"/>
        <v>0</v>
      </c>
      <c r="L6533" s="4">
        <f>0.94*L6532+(1-0.94)*D6532^2</f>
        <v>2.3860575403793669E-4</v>
      </c>
      <c r="M6533" s="4">
        <f t="shared" si="274"/>
        <v>1.5446868745410401E-2</v>
      </c>
      <c r="N6533" s="4">
        <f>D6533/M6533</f>
        <v>-0.52748533347646276</v>
      </c>
      <c r="O6533" s="18">
        <f>AVERAGE(D6289:D6532)-M6533*_xlfn.PERCENTILE.EXC(N6289:N6532,0.95)</f>
        <v>-2.7445957665422425E-2</v>
      </c>
      <c r="P6533" s="4">
        <f>LN(C6533/C6532)</f>
        <v>1.5880466965033271E-2</v>
      </c>
      <c r="Q6533">
        <f>$Y$3*D6533+$Y$4*P6533</f>
        <v>1.0841098623963017E-2</v>
      </c>
    </row>
    <row r="6534" spans="1:17" x14ac:dyDescent="0.25">
      <c r="A6534" s="5">
        <v>42340</v>
      </c>
      <c r="B6534">
        <v>26.431404000000001</v>
      </c>
      <c r="C6534">
        <v>48.972675000000002</v>
      </c>
      <c r="D6534" s="10">
        <f t="shared" si="275"/>
        <v>-9.0745246556456823E-3</v>
      </c>
      <c r="E6534" s="6">
        <f t="shared" si="268"/>
        <v>1.6786229039646886E-2</v>
      </c>
      <c r="F6534" s="17">
        <f t="shared" si="271"/>
        <v>-2.737975794884898E-2</v>
      </c>
      <c r="G6534" s="17">
        <f t="shared" si="272"/>
        <v>-2.7512486454493383E-2</v>
      </c>
      <c r="H6534">
        <f t="shared" si="269"/>
        <v>2.282727998201409E-4</v>
      </c>
      <c r="I6534">
        <f t="shared" si="270"/>
        <v>1.510869947481056E-2</v>
      </c>
      <c r="J6534" s="19">
        <f>AVERAGE(D6290:D6533)-I6534*_xlfn.NORM.S.INV(0.95)</f>
        <v>-2.4577540969067526E-2</v>
      </c>
      <c r="K6534" s="26">
        <f t="shared" si="273"/>
        <v>0</v>
      </c>
      <c r="L6534" s="4">
        <f>0.94*L6533+(1-0.94)*D6533^2</f>
        <v>2.282727998201409E-4</v>
      </c>
      <c r="M6534" s="4">
        <f t="shared" si="274"/>
        <v>1.510869947481056E-2</v>
      </c>
      <c r="N6534" s="4">
        <f>D6534/M6534</f>
        <v>-0.6006158684124242</v>
      </c>
      <c r="O6534" s="18">
        <f>AVERAGE(D6290:D6533)-M6534*_xlfn.PERCENTILE.EXC(N6290:N6533,0.95)</f>
        <v>-2.6859929165344579E-2</v>
      </c>
      <c r="P6534" s="4">
        <f>LN(C6534/C6533)</f>
        <v>-1.8102334715653027E-4</v>
      </c>
      <c r="Q6534">
        <f>$Y$3*D6534+$Y$4*P6534</f>
        <v>-2.0462124636515438E-3</v>
      </c>
    </row>
    <row r="6535" spans="1:17" x14ac:dyDescent="0.25">
      <c r="A6535" s="5">
        <v>42341</v>
      </c>
      <c r="B6535">
        <v>26.185907</v>
      </c>
      <c r="C6535">
        <v>48.076774999999998</v>
      </c>
      <c r="D6535" s="10">
        <f t="shared" si="275"/>
        <v>-9.3314833750202126E-3</v>
      </c>
      <c r="E6535" s="6">
        <f t="shared" si="268"/>
        <v>1.677338441412328E-2</v>
      </c>
      <c r="F6535" s="17">
        <f t="shared" si="271"/>
        <v>-2.730403193609969E-2</v>
      </c>
      <c r="G6535" s="17">
        <f t="shared" si="272"/>
        <v>-2.7512486454493383E-2</v>
      </c>
      <c r="H6535">
        <f t="shared" si="269"/>
        <v>2.1951725169448773E-4</v>
      </c>
      <c r="I6535">
        <f t="shared" si="270"/>
        <v>1.4816114595078148E-2</v>
      </c>
      <c r="J6535" s="19">
        <f>AVERAGE(D6291:D6534)-I6535*_xlfn.NORM.S.INV(0.95)</f>
        <v>-2.406348204644132E-2</v>
      </c>
      <c r="K6535" s="26">
        <f t="shared" si="273"/>
        <v>0</v>
      </c>
      <c r="L6535" s="4">
        <f>0.94*L6534+(1-0.94)*D6534^2</f>
        <v>2.1951725169448773E-4</v>
      </c>
      <c r="M6535" s="4">
        <f t="shared" si="274"/>
        <v>1.4816114595078148E-2</v>
      </c>
      <c r="N6535" s="4">
        <f>D6535/M6535</f>
        <v>-0.62981987046186139</v>
      </c>
      <c r="O6535" s="18">
        <f>AVERAGE(D6291:D6534)-M6535*_xlfn.PERCENTILE.EXC(N6291:N6534,0.95)</f>
        <v>-2.6301671052905658E-2</v>
      </c>
      <c r="P6535" s="4">
        <f>LN(C6535/C6534)</f>
        <v>-1.8463277232982366E-2</v>
      </c>
      <c r="Q6535">
        <f>$Y$3*D6535+$Y$4*P6535</f>
        <v>-1.6548112223483923E-2</v>
      </c>
    </row>
    <row r="6536" spans="1:17" x14ac:dyDescent="0.25">
      <c r="A6536" s="5">
        <v>42342</v>
      </c>
      <c r="B6536">
        <v>27.056491999999999</v>
      </c>
      <c r="C6536">
        <v>49.593594000000003</v>
      </c>
      <c r="D6536" s="10">
        <f t="shared" si="275"/>
        <v>3.2705611213920134E-2</v>
      </c>
      <c r="E6536" s="6">
        <f t="shared" si="268"/>
        <v>1.6875816725566723E-2</v>
      </c>
      <c r="F6536" s="17">
        <f t="shared" si="271"/>
        <v>-2.7264737357285004E-2</v>
      </c>
      <c r="G6536" s="17">
        <f t="shared" si="272"/>
        <v>-2.7512486454493383E-2</v>
      </c>
      <c r="H6536">
        <f t="shared" si="269"/>
        <v>2.1157081151151519E-4</v>
      </c>
      <c r="I6536">
        <f t="shared" si="270"/>
        <v>1.4545473918422706E-2</v>
      </c>
      <c r="J6536" s="19">
        <f>AVERAGE(D6292:D6535)-I6536*_xlfn.NORM.S.INV(0.95)</f>
        <v>-2.3600150697908665E-2</v>
      </c>
      <c r="K6536" s="26">
        <f t="shared" si="273"/>
        <v>0</v>
      </c>
      <c r="L6536" s="4">
        <f>0.94*L6535+(1-0.94)*D6535^2</f>
        <v>2.1157081151151519E-4</v>
      </c>
      <c r="M6536" s="4">
        <f t="shared" si="274"/>
        <v>1.4545473918422706E-2</v>
      </c>
      <c r="N6536" s="4">
        <f>D6536/M6536</f>
        <v>2.2485077761884771</v>
      </c>
      <c r="O6536" s="18">
        <f>AVERAGE(D6292:D6535)-M6536*_xlfn.PERCENTILE.EXC(N6292:N6535,0.95)</f>
        <v>-2.5797455504719641E-2</v>
      </c>
      <c r="P6536" s="4">
        <f>LN(C6536/C6535)</f>
        <v>3.1062459893957808E-2</v>
      </c>
      <c r="Q6536">
        <f>$Y$3*D6536+$Y$4*P6536</f>
        <v>3.140706972224025E-2</v>
      </c>
    </row>
    <row r="6537" spans="1:17" x14ac:dyDescent="0.25">
      <c r="A6537" s="5">
        <v>42345</v>
      </c>
      <c r="B6537">
        <v>26.886011</v>
      </c>
      <c r="C6537">
        <v>49.504879000000003</v>
      </c>
      <c r="D6537" s="10">
        <f t="shared" si="275"/>
        <v>-6.3208623302546127E-3</v>
      </c>
      <c r="E6537" s="6">
        <f t="shared" si="268"/>
        <v>1.68103786701157E-2</v>
      </c>
      <c r="F6537" s="17">
        <f t="shared" si="271"/>
        <v>-2.7242754076164447E-2</v>
      </c>
      <c r="G6537" s="17">
        <f t="shared" si="272"/>
        <v>-2.7512486454493383E-2</v>
      </c>
      <c r="H6537">
        <f t="shared" si="269"/>
        <v>2.6305598311339022E-4</v>
      </c>
      <c r="I6537">
        <f t="shared" si="270"/>
        <v>1.6219000681712489E-2</v>
      </c>
      <c r="J6537" s="19">
        <f>AVERAGE(D6293:D6536)-I6537*_xlfn.NORM.S.INV(0.95)</f>
        <v>-2.6162387824190891E-2</v>
      </c>
      <c r="K6537" s="26">
        <f t="shared" si="273"/>
        <v>0</v>
      </c>
      <c r="L6537" s="4">
        <f>0.94*L6536+(1-0.94)*D6536^2</f>
        <v>2.6305598311339022E-4</v>
      </c>
      <c r="M6537" s="4">
        <f t="shared" si="274"/>
        <v>1.6219000681712489E-2</v>
      </c>
      <c r="N6537" s="4">
        <f>D6537/M6537</f>
        <v>-0.38971959211899004</v>
      </c>
      <c r="O6537" s="18">
        <f>AVERAGE(D6293:D6536)-M6537*_xlfn.PERCENTILE.EXC(N6293:N6536,0.95)</f>
        <v>-2.9097615733615759E-2</v>
      </c>
      <c r="P6537" s="4">
        <f>LN(C6537/C6536)</f>
        <v>-1.790441790144209E-3</v>
      </c>
      <c r="Q6537">
        <f>$Y$3*D6537+$Y$4*P6537</f>
        <v>-2.7405840110143499E-3</v>
      </c>
    </row>
    <row r="6538" spans="1:17" x14ac:dyDescent="0.25">
      <c r="A6538" s="5">
        <v>42346</v>
      </c>
      <c r="B6538">
        <v>26.874649000000002</v>
      </c>
      <c r="C6538">
        <v>49.487147999999998</v>
      </c>
      <c r="D6538" s="10">
        <f t="shared" si="275"/>
        <v>-4.2268826942098693E-4</v>
      </c>
      <c r="E6538" s="6">
        <f t="shared" si="268"/>
        <v>1.6708644024299283E-2</v>
      </c>
      <c r="F6538" s="17">
        <f t="shared" si="271"/>
        <v>-2.7261895152198953E-2</v>
      </c>
      <c r="G6538" s="17">
        <f t="shared" si="272"/>
        <v>-2.7512486454493383E-2</v>
      </c>
      <c r="H6538">
        <f t="shared" si="269"/>
        <v>2.4966982216246869E-4</v>
      </c>
      <c r="I6538">
        <f t="shared" si="270"/>
        <v>1.5800943711135378E-2</v>
      </c>
      <c r="J6538" s="19">
        <f>AVERAGE(D6294:D6537)-I6538*_xlfn.NORM.S.INV(0.95)</f>
        <v>-2.560152239874856E-2</v>
      </c>
      <c r="K6538" s="26">
        <f t="shared" si="273"/>
        <v>0</v>
      </c>
      <c r="L6538" s="4">
        <f>0.94*L6537+(1-0.94)*D6537^2</f>
        <v>2.4966982216246869E-4</v>
      </c>
      <c r="M6538" s="4">
        <f t="shared" si="274"/>
        <v>1.5800943711135378E-2</v>
      </c>
      <c r="N6538" s="4">
        <f>D6538/M6538</f>
        <v>-2.6750824327227141E-2</v>
      </c>
      <c r="O6538" s="18">
        <f>AVERAGE(D6294:D6537)-M6538*_xlfn.PERCENTILE.EXC(N6294:N6537,0.95)</f>
        <v>-2.8198778785049047E-2</v>
      </c>
      <c r="P6538" s="4">
        <f>LN(C6538/C6537)</f>
        <v>-3.5823087428292645E-4</v>
      </c>
      <c r="Q6538">
        <f>$Y$3*D6538+$Y$4*P6538</f>
        <v>-3.7174919824993025E-4</v>
      </c>
    </row>
    <row r="6539" spans="1:17" x14ac:dyDescent="0.25">
      <c r="A6539" s="5">
        <v>42347</v>
      </c>
      <c r="B6539">
        <v>26.281374</v>
      </c>
      <c r="C6539">
        <v>48.768664999999999</v>
      </c>
      <c r="D6539" s="10">
        <f t="shared" si="275"/>
        <v>-2.2322950542703359E-2</v>
      </c>
      <c r="E6539" s="6">
        <f t="shared" si="268"/>
        <v>1.6763146452534433E-2</v>
      </c>
      <c r="F6539" s="17">
        <f t="shared" si="271"/>
        <v>-2.7215891810687374E-2</v>
      </c>
      <c r="G6539" s="17">
        <f t="shared" si="272"/>
        <v>-2.7512486454493383E-2</v>
      </c>
      <c r="H6539">
        <f t="shared" si="269"/>
        <v>2.3470035275510693E-4</v>
      </c>
      <c r="I6539">
        <f t="shared" si="270"/>
        <v>1.5319933183767707E-2</v>
      </c>
      <c r="J6539" s="19">
        <f>AVERAGE(D6295:D6538)-I6539*_xlfn.NORM.S.INV(0.95)</f>
        <v>-2.4931665747852182E-2</v>
      </c>
      <c r="K6539" s="26">
        <f t="shared" si="273"/>
        <v>0</v>
      </c>
      <c r="L6539" s="4">
        <f>0.94*L6538+(1-0.94)*D6538^2</f>
        <v>2.3470035275510693E-4</v>
      </c>
      <c r="M6539" s="4">
        <f t="shared" si="274"/>
        <v>1.5319933183767707E-2</v>
      </c>
      <c r="N6539" s="4">
        <f>D6539/M6539</f>
        <v>-1.4571180092584037</v>
      </c>
      <c r="O6539" s="18">
        <f>AVERAGE(D6295:D6538)-M6539*_xlfn.PERCENTILE.EXC(N6295:N6538,0.95)</f>
        <v>-2.6114742954723776E-2</v>
      </c>
      <c r="P6539" s="4">
        <f>LN(C6539/C6538)</f>
        <v>-1.4625003537626823E-2</v>
      </c>
      <c r="Q6539">
        <f>$Y$3*D6539+$Y$4*P6539</f>
        <v>-1.6239455087717541E-2</v>
      </c>
    </row>
    <row r="6540" spans="1:17" x14ac:dyDescent="0.25">
      <c r="A6540" s="5">
        <v>42348</v>
      </c>
      <c r="B6540">
        <v>26.406395</v>
      </c>
      <c r="C6540">
        <v>49.025886999999997</v>
      </c>
      <c r="D6540" s="10">
        <f t="shared" si="275"/>
        <v>4.7457403119127474E-3</v>
      </c>
      <c r="E6540" s="6">
        <f t="shared" si="268"/>
        <v>1.6753134666240368E-2</v>
      </c>
      <c r="F6540" s="17">
        <f t="shared" si="271"/>
        <v>-2.7365253528109156E-2</v>
      </c>
      <c r="G6540" s="17">
        <f t="shared" si="272"/>
        <v>-2.7512486454493383E-2</v>
      </c>
      <c r="H6540">
        <f t="shared" si="269"/>
        <v>2.5051717884571934E-4</v>
      </c>
      <c r="I6540">
        <f t="shared" si="270"/>
        <v>1.5827734482411541E-2</v>
      </c>
      <c r="J6540" s="19">
        <f>AVERAGE(D6296:D6539)-I6540*_xlfn.NORM.S.INV(0.95)</f>
        <v>-2.5826637756358697E-2</v>
      </c>
      <c r="K6540" s="26">
        <f t="shared" si="273"/>
        <v>0</v>
      </c>
      <c r="L6540" s="4">
        <f>0.94*L6539+(1-0.94)*D6539^2</f>
        <v>2.5051717884571934E-4</v>
      </c>
      <c r="M6540" s="4">
        <f t="shared" si="274"/>
        <v>1.5827734482411541E-2</v>
      </c>
      <c r="N6540" s="4">
        <f>D6540/M6540</f>
        <v>0.29983699291812216</v>
      </c>
      <c r="O6540" s="18">
        <f>AVERAGE(D6296:D6539)-M6540*_xlfn.PERCENTILE.EXC(N6296:N6539,0.95)</f>
        <v>-2.704892976494247E-2</v>
      </c>
      <c r="P6540" s="4">
        <f>LN(C6540/C6539)</f>
        <v>5.2604687665025237E-3</v>
      </c>
      <c r="Q6540">
        <f>$Y$3*D6540+$Y$4*P6540</f>
        <v>5.1525173671436754E-3</v>
      </c>
    </row>
    <row r="6541" spans="1:17" x14ac:dyDescent="0.25">
      <c r="A6541" s="5">
        <v>42349</v>
      </c>
      <c r="B6541">
        <v>25.726748000000001</v>
      </c>
      <c r="C6541">
        <v>47.952601999999999</v>
      </c>
      <c r="D6541" s="10">
        <f t="shared" si="275"/>
        <v>-2.6074986789478057E-2</v>
      </c>
      <c r="E6541" s="6">
        <f t="shared" si="268"/>
        <v>1.6835320895738186E-2</v>
      </c>
      <c r="F6541" s="17">
        <f t="shared" si="271"/>
        <v>-2.7371647834534735E-2</v>
      </c>
      <c r="G6541" s="17">
        <f t="shared" si="272"/>
        <v>-2.7512486454493383E-2</v>
      </c>
      <c r="H6541">
        <f t="shared" si="269"/>
        <v>2.3683747118146298E-4</v>
      </c>
      <c r="I6541">
        <f t="shared" si="270"/>
        <v>1.5389524722403319E-2</v>
      </c>
      <c r="J6541" s="19">
        <f>AVERAGE(D6297:D6540)-I6541*_xlfn.NORM.S.INV(0.95)</f>
        <v>-2.5128709072667274E-2</v>
      </c>
      <c r="K6541" s="26">
        <f t="shared" si="273"/>
        <v>1</v>
      </c>
      <c r="L6541" s="4">
        <f>0.94*L6540+(1-0.94)*D6540^2</f>
        <v>2.3683747118146298E-4</v>
      </c>
      <c r="M6541" s="4">
        <f t="shared" si="274"/>
        <v>1.5389524722403319E-2</v>
      </c>
      <c r="N6541" s="4">
        <f>D6541/M6541</f>
        <v>-1.694333467720375</v>
      </c>
      <c r="O6541" s="18">
        <f>AVERAGE(D6297:D6540)-M6541*_xlfn.PERCENTILE.EXC(N6297:N6540,0.95)</f>
        <v>-2.6317160465063261E-2</v>
      </c>
      <c r="P6541" s="4">
        <f>LN(C6541/C6540)</f>
        <v>-2.2135400012136559E-2</v>
      </c>
      <c r="Q6541">
        <f>$Y$3*D6541+$Y$4*P6541</f>
        <v>-2.296162965170169E-2</v>
      </c>
    </row>
    <row r="6542" spans="1:17" x14ac:dyDescent="0.25">
      <c r="A6542" s="5">
        <v>42352</v>
      </c>
      <c r="B6542">
        <v>25.567619000000001</v>
      </c>
      <c r="C6542">
        <v>48.910580000000003</v>
      </c>
      <c r="D6542" s="10">
        <f t="shared" si="275"/>
        <v>-6.2045608436159536E-3</v>
      </c>
      <c r="E6542" s="6">
        <f t="shared" si="268"/>
        <v>1.6837326275575451E-2</v>
      </c>
      <c r="F6542" s="17">
        <f t="shared" si="271"/>
        <v>-2.759915640603551E-2</v>
      </c>
      <c r="G6542" s="17">
        <f t="shared" si="272"/>
        <v>-2.7512486454493383E-2</v>
      </c>
      <c r="H6542">
        <f t="shared" si="269"/>
        <v>2.6342151907486253E-4</v>
      </c>
      <c r="I6542">
        <f t="shared" si="270"/>
        <v>1.6230265526936474E-2</v>
      </c>
      <c r="J6542" s="19">
        <f>AVERAGE(D6298:D6541)-I6542*_xlfn.NORM.S.INV(0.95)</f>
        <v>-2.6603928888155555E-2</v>
      </c>
      <c r="K6542" s="26">
        <f t="shared" si="273"/>
        <v>0</v>
      </c>
      <c r="L6542" s="4">
        <f>0.94*L6541+(1-0.94)*D6541^2</f>
        <v>2.6342151907486253E-4</v>
      </c>
      <c r="M6542" s="4">
        <f t="shared" si="274"/>
        <v>1.6230265526936474E-2</v>
      </c>
      <c r="N6542" s="4">
        <f>D6542/M6542</f>
        <v>-0.38228338490942043</v>
      </c>
      <c r="O6542" s="18">
        <f>AVERAGE(D6298:D6541)-M6542*_xlfn.PERCENTILE.EXC(N6298:N6541,0.95)</f>
        <v>-2.7857306234914316E-2</v>
      </c>
      <c r="P6542" s="4">
        <f>LN(C6542/C6541)</f>
        <v>1.978066828020392E-2</v>
      </c>
      <c r="Q6542">
        <f>$Y$3*D6542+$Y$4*P6542</f>
        <v>1.4330917403671822E-2</v>
      </c>
    </row>
    <row r="6543" spans="1:17" x14ac:dyDescent="0.25">
      <c r="A6543" s="5">
        <v>42353</v>
      </c>
      <c r="B6543">
        <v>25.115278</v>
      </c>
      <c r="C6543">
        <v>48.963810000000002</v>
      </c>
      <c r="D6543" s="10">
        <f t="shared" si="275"/>
        <v>-1.7850321810569537E-2</v>
      </c>
      <c r="E6543" s="6">
        <f t="shared" si="268"/>
        <v>1.6838857371860493E-2</v>
      </c>
      <c r="F6543" s="17">
        <f t="shared" si="271"/>
        <v>-2.7608536124309312E-2</v>
      </c>
      <c r="G6543" s="17">
        <f t="shared" si="272"/>
        <v>-2.7512486454493383E-2</v>
      </c>
      <c r="H6543">
        <f t="shared" si="269"/>
        <v>2.4992602244609867E-4</v>
      </c>
      <c r="I6543">
        <f t="shared" si="270"/>
        <v>1.5809048752094438E-2</v>
      </c>
      <c r="J6543" s="19">
        <f>AVERAGE(D6299:D6542)-I6543*_xlfn.NORM.S.INV(0.95)</f>
        <v>-2.5917170110298891E-2</v>
      </c>
      <c r="K6543" s="26">
        <f t="shared" si="273"/>
        <v>0</v>
      </c>
      <c r="L6543" s="4">
        <f>0.94*L6542+(1-0.94)*D6542^2</f>
        <v>2.4992602244609867E-4</v>
      </c>
      <c r="M6543" s="4">
        <f t="shared" si="274"/>
        <v>1.5809048752094438E-2</v>
      </c>
      <c r="N6543" s="4">
        <f>D6543/M6543</f>
        <v>-1.1291205492806557</v>
      </c>
      <c r="O6543" s="18">
        <f>AVERAGE(D6299:D6542)-M6543*_xlfn.PERCENTILE.EXC(N6299:N6542,0.95)</f>
        <v>-2.7138019119010096E-2</v>
      </c>
      <c r="P6543" s="4">
        <f>LN(C6543/C6542)</f>
        <v>1.087720807214119E-3</v>
      </c>
      <c r="Q6543">
        <f>$Y$3*D6543+$Y$4*P6543</f>
        <v>-2.8840592322953787E-3</v>
      </c>
    </row>
    <row r="6544" spans="1:17" x14ac:dyDescent="0.25">
      <c r="A6544" s="5">
        <v>42354</v>
      </c>
      <c r="B6544">
        <v>25.308495000000001</v>
      </c>
      <c r="C6544">
        <v>49.78875</v>
      </c>
      <c r="D6544" s="10">
        <f t="shared" si="275"/>
        <v>7.6637639031113492E-3</v>
      </c>
      <c r="E6544" s="6">
        <f t="shared" si="268"/>
        <v>1.6846027700094138E-2</v>
      </c>
      <c r="F6544" s="17">
        <f t="shared" si="271"/>
        <v>-2.7756025072081764E-2</v>
      </c>
      <c r="G6544" s="17">
        <f t="shared" si="272"/>
        <v>-2.7512486454493383E-2</v>
      </c>
      <c r="H6544">
        <f t="shared" si="269"/>
        <v>2.5404850042378644E-4</v>
      </c>
      <c r="I6544">
        <f t="shared" si="270"/>
        <v>1.5938898971503222E-2</v>
      </c>
      <c r="J6544" s="19">
        <f>AVERAGE(D6300:D6543)-I6544*_xlfn.NORM.S.INV(0.95)</f>
        <v>-2.6275725233148663E-2</v>
      </c>
      <c r="K6544" s="26">
        <f t="shared" si="273"/>
        <v>0</v>
      </c>
      <c r="L6544" s="4">
        <f>0.94*L6543+(1-0.94)*D6543^2</f>
        <v>2.5404850042378644E-4</v>
      </c>
      <c r="M6544" s="4">
        <f t="shared" si="274"/>
        <v>1.5938898971503222E-2</v>
      </c>
      <c r="N6544" s="4">
        <f>D6544/M6544</f>
        <v>0.48082141161777925</v>
      </c>
      <c r="O6544" s="18">
        <f>AVERAGE(D6300:D6543)-M6544*_xlfn.PERCENTILE.EXC(N6300:N6543,0.95)</f>
        <v>-2.7506601885782789E-2</v>
      </c>
      <c r="P6544" s="4">
        <f>LN(C6544/C6543)</f>
        <v>1.6707601092275183E-2</v>
      </c>
      <c r="Q6544">
        <f>$Y$3*D6544+$Y$4*P6544</f>
        <v>1.481088279073519E-2</v>
      </c>
    </row>
    <row r="6545" spans="1:17" x14ac:dyDescent="0.25">
      <c r="A6545" s="5">
        <v>42355</v>
      </c>
      <c r="B6545">
        <v>24.772051000000001</v>
      </c>
      <c r="C6545">
        <v>49.407322000000001</v>
      </c>
      <c r="D6545" s="10">
        <f t="shared" si="275"/>
        <v>-2.1424068276346738E-2</v>
      </c>
      <c r="E6545" s="6">
        <f t="shared" si="268"/>
        <v>1.688338595042034E-2</v>
      </c>
      <c r="F6545" s="17">
        <f t="shared" si="271"/>
        <v>-2.77335336845294E-2</v>
      </c>
      <c r="G6545" s="17">
        <f t="shared" si="272"/>
        <v>-2.7512486454493383E-2</v>
      </c>
      <c r="H6545">
        <f t="shared" si="269"/>
        <v>2.423295870281172E-4</v>
      </c>
      <c r="I6545">
        <f t="shared" si="270"/>
        <v>1.5566938910014301E-2</v>
      </c>
      <c r="J6545" s="19">
        <f>AVERAGE(D6301:D6544)-I6545*_xlfn.NORM.S.INV(0.95)</f>
        <v>-2.5629619848973609E-2</v>
      </c>
      <c r="K6545" s="26">
        <f t="shared" si="273"/>
        <v>0</v>
      </c>
      <c r="L6545" s="4">
        <f>0.94*L6544+(1-0.94)*D6544^2</f>
        <v>2.423295870281172E-4</v>
      </c>
      <c r="M6545" s="4">
        <f t="shared" si="274"/>
        <v>1.5566938910014301E-2</v>
      </c>
      <c r="N6545" s="4">
        <f>D6545/M6545</f>
        <v>-1.3762544068676541</v>
      </c>
      <c r="O6545" s="18">
        <f>AVERAGE(D6301:D6544)-M6545*_xlfn.PERCENTILE.EXC(N6301:N6544,0.95)</f>
        <v>-2.6831771998352048E-2</v>
      </c>
      <c r="P6545" s="4">
        <f>LN(C6545/C6544)</f>
        <v>-7.6904230620206977E-3</v>
      </c>
      <c r="Q6545">
        <f>$Y$3*D6545+$Y$4*P6545</f>
        <v>-1.0570711116750453E-2</v>
      </c>
    </row>
    <row r="6546" spans="1:17" x14ac:dyDescent="0.25">
      <c r="A6546" s="5">
        <v>42356</v>
      </c>
      <c r="B6546">
        <v>24.101489999999998</v>
      </c>
      <c r="C6546">
        <v>48.014687000000002</v>
      </c>
      <c r="D6546" s="10">
        <f t="shared" si="275"/>
        <v>-2.744237753811387E-2</v>
      </c>
      <c r="E6546" s="6">
        <f t="shared" si="268"/>
        <v>1.6929816156846755E-2</v>
      </c>
      <c r="F6546" s="17">
        <f t="shared" si="271"/>
        <v>-2.7832466953826924E-2</v>
      </c>
      <c r="G6546" s="17">
        <f t="shared" si="272"/>
        <v>-2.7512486454493383E-2</v>
      </c>
      <c r="H6546">
        <f t="shared" si="269"/>
        <v>2.5532925389700416E-4</v>
      </c>
      <c r="I6546">
        <f t="shared" si="270"/>
        <v>1.597902543639643E-2</v>
      </c>
      <c r="J6546" s="19">
        <f>AVERAGE(D6302:D6545)-I6546*_xlfn.NORM.S.INV(0.95)</f>
        <v>-2.6344926282262999E-2</v>
      </c>
      <c r="K6546" s="26">
        <f t="shared" si="273"/>
        <v>1</v>
      </c>
      <c r="L6546" s="4">
        <f>0.94*L6545+(1-0.94)*D6545^2</f>
        <v>2.5532925389700416E-4</v>
      </c>
      <c r="M6546" s="4">
        <f t="shared" si="274"/>
        <v>1.597902543639643E-2</v>
      </c>
      <c r="N6546" s="4">
        <f>D6546/M6546</f>
        <v>-1.7173999532916846</v>
      </c>
      <c r="O6546" s="18">
        <f>AVERAGE(D6302:D6545)-M6546*_xlfn.PERCENTILE.EXC(N6302:N6545,0.95)</f>
        <v>-2.7578901689012961E-2</v>
      </c>
      <c r="P6546" s="4">
        <f>LN(C6546/C6545)</f>
        <v>-2.8591688561584575E-2</v>
      </c>
      <c r="Q6546">
        <f>$Y$3*D6546+$Y$4*P6546</f>
        <v>-2.8350649364750014E-2</v>
      </c>
    </row>
    <row r="6547" spans="1:17" x14ac:dyDescent="0.25">
      <c r="A6547" s="5">
        <v>42359</v>
      </c>
      <c r="B6547">
        <v>24.396992000000001</v>
      </c>
      <c r="C6547">
        <v>48.635609000000002</v>
      </c>
      <c r="D6547" s="10">
        <f t="shared" si="275"/>
        <v>1.2186181699570744E-2</v>
      </c>
      <c r="E6547" s="6">
        <f t="shared" si="268"/>
        <v>1.6937000225868019E-2</v>
      </c>
      <c r="F6547" s="17">
        <f t="shared" si="271"/>
        <v>-2.7942609646865749E-2</v>
      </c>
      <c r="G6547" s="17">
        <f t="shared" si="272"/>
        <v>-2.7512486454493383E-2</v>
      </c>
      <c r="H6547">
        <f t="shared" si="269"/>
        <v>2.8519454375984651E-4</v>
      </c>
      <c r="I6547">
        <f t="shared" si="270"/>
        <v>1.6887703922080305E-2</v>
      </c>
      <c r="J6547" s="19">
        <f>AVERAGE(D6303:D6546)-I6547*_xlfn.NORM.S.INV(0.95)</f>
        <v>-2.7873341184771121E-2</v>
      </c>
      <c r="K6547" s="26">
        <f t="shared" si="273"/>
        <v>0</v>
      </c>
      <c r="L6547" s="4">
        <f>0.94*L6546+(1-0.94)*D6546^2</f>
        <v>2.8519454375984651E-4</v>
      </c>
      <c r="M6547" s="4">
        <f t="shared" si="274"/>
        <v>1.6887703922080305E-2</v>
      </c>
      <c r="N6547" s="4">
        <f>D6547/M6547</f>
        <v>0.7216008615379369</v>
      </c>
      <c r="O6547" s="18">
        <f>AVERAGE(D6303:D6546)-M6547*_xlfn.PERCENTILE.EXC(N6303:N6546,0.95)</f>
        <v>-2.9177489012764162E-2</v>
      </c>
      <c r="P6547" s="4">
        <f>LN(C6547/C6546)</f>
        <v>1.2849014816933816E-2</v>
      </c>
      <c r="Q6547">
        <f>$Y$3*D6547+$Y$4*P6547</f>
        <v>1.2710002174592609E-2</v>
      </c>
    </row>
    <row r="6548" spans="1:17" x14ac:dyDescent="0.25">
      <c r="A6548" s="5">
        <v>42360</v>
      </c>
      <c r="B6548">
        <v>24.374258000000001</v>
      </c>
      <c r="C6548">
        <v>49.096854999999998</v>
      </c>
      <c r="D6548" s="10">
        <f t="shared" si="275"/>
        <v>-9.3227061625702926E-4</v>
      </c>
      <c r="E6548" s="6">
        <f t="shared" si="268"/>
        <v>1.6837680240051091E-2</v>
      </c>
      <c r="F6548" s="17">
        <f t="shared" si="271"/>
        <v>-2.7865311056626138E-2</v>
      </c>
      <c r="G6548" s="17">
        <f t="shared" si="272"/>
        <v>-2.7512486454493383E-2</v>
      </c>
      <c r="H6548">
        <f t="shared" si="269"/>
        <v>2.7699305259915291E-4</v>
      </c>
      <c r="I6548">
        <f t="shared" si="270"/>
        <v>1.6643108261354095E-2</v>
      </c>
      <c r="J6548" s="19">
        <f>AVERAGE(D6304:D6547)-I6548*_xlfn.NORM.S.INV(0.95)</f>
        <v>-2.7381901792863518E-2</v>
      </c>
      <c r="K6548" s="26">
        <f t="shared" si="273"/>
        <v>0</v>
      </c>
      <c r="L6548" s="4">
        <f>0.94*L6547+(1-0.94)*D6547^2</f>
        <v>2.7699305259915291E-4</v>
      </c>
      <c r="M6548" s="4">
        <f t="shared" si="274"/>
        <v>1.6643108261354095E-2</v>
      </c>
      <c r="N6548" s="4">
        <f>D6548/M6548</f>
        <v>-5.6015415006450187E-2</v>
      </c>
      <c r="O6548" s="18">
        <f>AVERAGE(D6304:D6547)-M6548*_xlfn.PERCENTILE.EXC(N6304:N6547,0.95)</f>
        <v>-2.8667160794930643E-2</v>
      </c>
      <c r="P6548" s="4">
        <f>LN(C6548/C6547)</f>
        <v>9.4390217064269626E-3</v>
      </c>
      <c r="Q6548">
        <f>$Y$3*D6548+$Y$4*P6548</f>
        <v>7.2639029434945768E-3</v>
      </c>
    </row>
    <row r="6549" spans="1:17" x14ac:dyDescent="0.25">
      <c r="A6549" s="5">
        <v>42361</v>
      </c>
      <c r="B6549">
        <v>24.687946</v>
      </c>
      <c r="C6549">
        <v>49.513756000000001</v>
      </c>
      <c r="D6549" s="10">
        <f t="shared" si="275"/>
        <v>1.2787532926008031E-2</v>
      </c>
      <c r="E6549" s="6">
        <f t="shared" si="268"/>
        <v>1.6857158191616518E-2</v>
      </c>
      <c r="F6549" s="17">
        <f t="shared" si="271"/>
        <v>-2.7588650038570115E-2</v>
      </c>
      <c r="G6549" s="17">
        <f t="shared" si="272"/>
        <v>-2.7489003675769976E-2</v>
      </c>
      <c r="H6549">
        <f t="shared" si="269"/>
        <v>2.6042561715331988E-4</v>
      </c>
      <c r="I6549">
        <f t="shared" si="270"/>
        <v>1.613770792750073E-2</v>
      </c>
      <c r="J6549" s="19">
        <f>AVERAGE(D6305:D6548)-I6549*_xlfn.NORM.S.INV(0.95)</f>
        <v>-2.6437298041506047E-2</v>
      </c>
      <c r="K6549" s="26">
        <f t="shared" si="273"/>
        <v>0</v>
      </c>
      <c r="L6549" s="4">
        <f>0.94*L6548+(1-0.94)*D6548^2</f>
        <v>2.6042561715331988E-4</v>
      </c>
      <c r="M6549" s="4">
        <f t="shared" si="274"/>
        <v>1.613770792750073E-2</v>
      </c>
      <c r="N6549" s="4">
        <f>D6549/M6549</f>
        <v>0.79240081574511767</v>
      </c>
      <c r="O6549" s="18">
        <f>AVERAGE(D6305:D6548)-M6549*_xlfn.PERCENTILE.EXC(N6305:N6548,0.95)</f>
        <v>-2.7683527655640802E-2</v>
      </c>
      <c r="P6549" s="4">
        <f>LN(C6549/C6548)</f>
        <v>8.455550161931575E-3</v>
      </c>
      <c r="Q6549">
        <f>$Y$3*D6549+$Y$4*P6549</f>
        <v>9.3640750301616817E-3</v>
      </c>
    </row>
    <row r="6550" spans="1:17" x14ac:dyDescent="0.25">
      <c r="A6550" s="5">
        <v>42362</v>
      </c>
      <c r="B6550">
        <v>24.556111999999999</v>
      </c>
      <c r="C6550">
        <v>49.380710999999998</v>
      </c>
      <c r="D6550" s="10">
        <f t="shared" si="275"/>
        <v>-5.3543237626711157E-3</v>
      </c>
      <c r="E6550" s="6">
        <f t="shared" si="268"/>
        <v>1.6837621966265925E-2</v>
      </c>
      <c r="F6550" s="17">
        <f t="shared" si="271"/>
        <v>-2.7568667586287472E-2</v>
      </c>
      <c r="G6550" s="17">
        <f t="shared" si="272"/>
        <v>-2.7489003675769976E-2</v>
      </c>
      <c r="H6550">
        <f t="shared" si="269"/>
        <v>2.5461134002414504E-4</v>
      </c>
      <c r="I6550">
        <f t="shared" si="270"/>
        <v>1.5956545366217118E-2</v>
      </c>
      <c r="J6550" s="19">
        <f>AVERAGE(D6306:D6549)-I6550*_xlfn.NORM.S.INV(0.95)</f>
        <v>-2.6087291313950257E-2</v>
      </c>
      <c r="K6550" s="26">
        <f t="shared" si="273"/>
        <v>0</v>
      </c>
      <c r="L6550" s="4">
        <f>0.94*L6549+(1-0.94)*D6549^2</f>
        <v>2.5461134002414504E-4</v>
      </c>
      <c r="M6550" s="4">
        <f t="shared" si="274"/>
        <v>1.5956545366217118E-2</v>
      </c>
      <c r="N6550" s="4">
        <f>D6550/M6550</f>
        <v>-0.33555657818058687</v>
      </c>
      <c r="O6550" s="18">
        <f>AVERAGE(D6306:D6549)-M6550*_xlfn.PERCENTILE.EXC(N6306:N6549,0.95)</f>
        <v>-2.7319530704079324E-2</v>
      </c>
      <c r="P6550" s="4">
        <f>LN(C6550/C6549)</f>
        <v>-2.6906476024764589E-3</v>
      </c>
      <c r="Q6550">
        <f>$Y$3*D6550+$Y$4*P6550</f>
        <v>-3.2492869517640028E-3</v>
      </c>
    </row>
    <row r="6551" spans="1:17" x14ac:dyDescent="0.25">
      <c r="A6551" s="5">
        <v>42366</v>
      </c>
      <c r="B6551">
        <v>24.281067</v>
      </c>
      <c r="C6551">
        <v>49.629063000000002</v>
      </c>
      <c r="D6551" s="10">
        <f t="shared" si="275"/>
        <v>-1.1263873698285916E-2</v>
      </c>
      <c r="E6551" s="6">
        <f t="shared" si="268"/>
        <v>1.6679071812868346E-2</v>
      </c>
      <c r="F6551" s="17">
        <f t="shared" si="271"/>
        <v>-2.7615544610726066E-2</v>
      </c>
      <c r="G6551" s="17">
        <f t="shared" si="272"/>
        <v>-2.7489003675769976E-2</v>
      </c>
      <c r="H6551">
        <f t="shared" si="269"/>
        <v>2.4105478660002658E-4</v>
      </c>
      <c r="I6551">
        <f t="shared" si="270"/>
        <v>1.5525939153559329E-2</v>
      </c>
      <c r="J6551" s="19">
        <f>AVERAGE(D6307:D6550)-I6551*_xlfn.NORM.S.INV(0.95)</f>
        <v>-2.5458018378835712E-2</v>
      </c>
      <c r="K6551" s="26">
        <f t="shared" si="273"/>
        <v>0</v>
      </c>
      <c r="L6551" s="4">
        <f>0.94*L6550+(1-0.94)*D6550^2</f>
        <v>2.4105478660002658E-4</v>
      </c>
      <c r="M6551" s="4">
        <f t="shared" si="274"/>
        <v>1.5525939153559329E-2</v>
      </c>
      <c r="N6551" s="4">
        <f>D6551/M6551</f>
        <v>-0.72548743022116424</v>
      </c>
      <c r="O6551" s="18">
        <f>AVERAGE(D6307:D6550)-M6551*_xlfn.PERCENTILE.EXC(N6307:N6550,0.95)</f>
        <v>-2.6657004334421572E-2</v>
      </c>
      <c r="P6551" s="4">
        <f>LN(C6551/C6550)</f>
        <v>5.0167273559773851E-3</v>
      </c>
      <c r="Q6551">
        <f>$Y$3*D6551+$Y$4*P6551</f>
        <v>1.6022791152801711E-3</v>
      </c>
    </row>
    <row r="6552" spans="1:17" x14ac:dyDescent="0.25">
      <c r="A6552" s="5">
        <v>42367</v>
      </c>
      <c r="B6552">
        <v>24.717493000000001</v>
      </c>
      <c r="C6552">
        <v>50.161284999999999</v>
      </c>
      <c r="D6552" s="10">
        <f t="shared" si="275"/>
        <v>1.7814300728965761E-2</v>
      </c>
      <c r="E6552" s="6">
        <f t="shared" si="268"/>
        <v>1.671822993638546E-2</v>
      </c>
      <c r="F6552" s="17">
        <f t="shared" si="271"/>
        <v>-2.7555436149980569E-2</v>
      </c>
      <c r="G6552" s="17">
        <f t="shared" si="272"/>
        <v>-2.7489003675769976E-2</v>
      </c>
      <c r="H6552">
        <f t="shared" si="269"/>
        <v>2.3420399044548121E-4</v>
      </c>
      <c r="I6552">
        <f t="shared" si="270"/>
        <v>1.5303724724572159E-2</v>
      </c>
      <c r="J6552" s="19">
        <f>AVERAGE(D6308:D6551)-I6552*_xlfn.NORM.S.INV(0.95)</f>
        <v>-2.5293191503479438E-2</v>
      </c>
      <c r="K6552" s="26">
        <f t="shared" si="273"/>
        <v>0</v>
      </c>
      <c r="L6552" s="4">
        <f>0.94*L6551+(1-0.94)*D6551^2</f>
        <v>2.3420399044548121E-4</v>
      </c>
      <c r="M6552" s="4">
        <f t="shared" si="274"/>
        <v>1.5303724724572159E-2</v>
      </c>
      <c r="N6552" s="4">
        <f>D6552/M6552</f>
        <v>1.1640499976036904</v>
      </c>
      <c r="O6552" s="18">
        <f>AVERAGE(D6308:D6551)-M6552*_xlfn.PERCENTILE.EXC(N6308:N6551,0.95)</f>
        <v>-2.5187868846751879E-2</v>
      </c>
      <c r="P6552" s="4">
        <f>LN(C6552/C6551)</f>
        <v>1.0666904307585229E-2</v>
      </c>
      <c r="Q6552">
        <f>$Y$3*D6552+$Y$4*P6552</f>
        <v>1.2165891664084435E-2</v>
      </c>
    </row>
    <row r="6553" spans="1:17" x14ac:dyDescent="0.25">
      <c r="A6553" s="5">
        <v>42368</v>
      </c>
      <c r="B6553">
        <v>24.394718000000001</v>
      </c>
      <c r="C6553">
        <v>49.948402000000002</v>
      </c>
      <c r="D6553" s="10">
        <f t="shared" si="275"/>
        <v>-1.3144578133812465E-2</v>
      </c>
      <c r="E6553" s="6">
        <f t="shared" si="268"/>
        <v>1.6663101841404453E-2</v>
      </c>
      <c r="F6553" s="17">
        <f t="shared" si="271"/>
        <v>-2.7551228015084327E-2</v>
      </c>
      <c r="G6553" s="17">
        <f t="shared" si="272"/>
        <v>-2.7489003675769976E-2</v>
      </c>
      <c r="H6553">
        <f t="shared" si="269"/>
        <v>2.3919270964647412E-4</v>
      </c>
      <c r="I6553">
        <f t="shared" si="270"/>
        <v>1.5465856253259117E-2</v>
      </c>
      <c r="J6553" s="19">
        <f>AVERAGE(D6309:D6552)-I6553*_xlfn.NORM.S.INV(0.95)</f>
        <v>-2.5491256620095389E-2</v>
      </c>
      <c r="K6553" s="26">
        <f t="shared" si="273"/>
        <v>0</v>
      </c>
      <c r="L6553" s="4">
        <f>0.94*L6552+(1-0.94)*D6552^2</f>
        <v>2.3919270964647412E-4</v>
      </c>
      <c r="M6553" s="4">
        <f t="shared" si="274"/>
        <v>1.5465856253259117E-2</v>
      </c>
      <c r="N6553" s="4">
        <f>D6553/M6553</f>
        <v>-0.8499094986119835</v>
      </c>
      <c r="O6553" s="18">
        <f>AVERAGE(D6309:D6552)-M6553*_xlfn.PERCENTILE.EXC(N6309:N6552,0.95)</f>
        <v>-2.5384818148515696E-2</v>
      </c>
      <c r="P6553" s="4">
        <f>LN(C6553/C6552)</f>
        <v>-4.2530014280419666E-3</v>
      </c>
      <c r="Q6553">
        <f>$Y$3*D6553+$Y$4*P6553</f>
        <v>-6.1177869073282039E-3</v>
      </c>
    </row>
    <row r="6554" spans="1:17" x14ac:dyDescent="0.25">
      <c r="A6554" s="5">
        <v>42369</v>
      </c>
      <c r="B6554">
        <v>23.926463999999999</v>
      </c>
      <c r="C6554">
        <v>49.212161999999999</v>
      </c>
      <c r="D6554" s="10">
        <f t="shared" si="275"/>
        <v>-1.9381506765654671E-2</v>
      </c>
      <c r="E6554" s="6">
        <f t="shared" si="268"/>
        <v>1.669922088284995E-2</v>
      </c>
      <c r="F6554" s="17">
        <f t="shared" si="271"/>
        <v>-2.7412170839698019E-2</v>
      </c>
      <c r="G6554" s="17">
        <f t="shared" si="272"/>
        <v>-2.7489003675769976E-2</v>
      </c>
      <c r="H6554">
        <f t="shared" si="269"/>
        <v>2.3520794312663972E-4</v>
      </c>
      <c r="I6554">
        <f t="shared" si="270"/>
        <v>1.5336490574008113E-2</v>
      </c>
      <c r="J6554" s="19">
        <f>AVERAGE(D6310:D6553)-I6554*_xlfn.NORM.S.INV(0.95)</f>
        <v>-2.523008948496646E-2</v>
      </c>
      <c r="K6554" s="26">
        <f t="shared" si="273"/>
        <v>0</v>
      </c>
      <c r="L6554" s="4">
        <f>0.94*L6553+(1-0.94)*D6553^2</f>
        <v>2.3520794312663972E-4</v>
      </c>
      <c r="M6554" s="4">
        <f t="shared" si="274"/>
        <v>1.5336490574008113E-2</v>
      </c>
      <c r="N6554" s="4">
        <f>D6554/M6554</f>
        <v>-1.2637510956060538</v>
      </c>
      <c r="O6554" s="18">
        <f>AVERAGE(D6310:D6553)-M6554*_xlfn.PERCENTILE.EXC(N6310:N6553,0.95)</f>
        <v>-2.512454132847498E-2</v>
      </c>
      <c r="P6554" s="4">
        <f>LN(C6554/C6553)</f>
        <v>-1.4849724518282368E-2</v>
      </c>
      <c r="Q6554">
        <f>$Y$3*D6554+$Y$4*P6554</f>
        <v>-1.5800152323139811E-2</v>
      </c>
    </row>
    <row r="6555" spans="1:17" x14ac:dyDescent="0.25">
      <c r="A6555" s="5">
        <v>42373</v>
      </c>
      <c r="B6555">
        <v>23.946922000000001</v>
      </c>
      <c r="C6555">
        <v>48.608994000000003</v>
      </c>
      <c r="D6555" s="10">
        <f t="shared" si="275"/>
        <v>8.546711630264465E-4</v>
      </c>
      <c r="E6555" s="6">
        <f t="shared" si="268"/>
        <v>1.6697647469452698E-2</v>
      </c>
      <c r="F6555" s="17">
        <f t="shared" si="271"/>
        <v>-2.7587242022965284E-2</v>
      </c>
      <c r="G6555" s="17">
        <f t="shared" si="272"/>
        <v>-2.7489003675769976E-2</v>
      </c>
      <c r="H6555">
        <f t="shared" si="269"/>
        <v>2.4363403480946841E-4</v>
      </c>
      <c r="I6555">
        <f t="shared" si="270"/>
        <v>1.5608780695796467E-2</v>
      </c>
      <c r="J6555" s="19">
        <f>AVERAGE(D6311:D6554)-I6555*_xlfn.NORM.S.INV(0.95)</f>
        <v>-2.5793627526316719E-2</v>
      </c>
      <c r="K6555" s="26">
        <f t="shared" si="273"/>
        <v>0</v>
      </c>
      <c r="L6555" s="4">
        <f>0.94*L6554+(1-0.94)*D6554^2</f>
        <v>2.4363403480946841E-4</v>
      </c>
      <c r="M6555" s="4">
        <f t="shared" si="274"/>
        <v>1.5608780695796467E-2</v>
      </c>
      <c r="N6555" s="4">
        <f>D6555/M6555</f>
        <v>5.4755792888845849E-2</v>
      </c>
      <c r="O6555" s="18">
        <f>AVERAGE(D6311:D6554)-M6555*_xlfn.PERCENTILE.EXC(N6311:N6554,0.95)</f>
        <v>-2.5686205426093005E-2</v>
      </c>
      <c r="P6555" s="4">
        <f>LN(C6555/C6554)</f>
        <v>-1.2332212559499643E-2</v>
      </c>
      <c r="Q6555">
        <f>$Y$3*D6555+$Y$4*P6555</f>
        <v>-9.5665940312532737E-3</v>
      </c>
    </row>
    <row r="6556" spans="1:17" x14ac:dyDescent="0.25">
      <c r="A6556" s="5">
        <v>42374</v>
      </c>
      <c r="B6556">
        <v>23.346820999999998</v>
      </c>
      <c r="C6556">
        <v>48.830750000000002</v>
      </c>
      <c r="D6556" s="10">
        <f t="shared" si="275"/>
        <v>-2.5378968616535498E-2</v>
      </c>
      <c r="E6556" s="6">
        <f t="shared" si="268"/>
        <v>1.6683825549987149E-2</v>
      </c>
      <c r="F6556" s="17">
        <f t="shared" si="271"/>
        <v>-2.7565502697535944E-2</v>
      </c>
      <c r="G6556" s="17">
        <f t="shared" si="272"/>
        <v>-2.7489003675769976E-2</v>
      </c>
      <c r="H6556">
        <f t="shared" si="269"/>
        <v>2.2905982048871486E-4</v>
      </c>
      <c r="I6556">
        <f t="shared" si="270"/>
        <v>1.5134722345940637E-2</v>
      </c>
      <c r="J6556" s="19">
        <f>AVERAGE(D6312:D6555)-I6556*_xlfn.NORM.S.INV(0.95)</f>
        <v>-2.4994719639473553E-2</v>
      </c>
      <c r="K6556" s="26">
        <f t="shared" si="273"/>
        <v>1</v>
      </c>
      <c r="L6556" s="4">
        <f>0.94*L6555+(1-0.94)*D6555^2</f>
        <v>2.2905982048871486E-4</v>
      </c>
      <c r="M6556" s="4">
        <f t="shared" si="274"/>
        <v>1.5134722345940637E-2</v>
      </c>
      <c r="N6556" s="4">
        <f>D6556/M6556</f>
        <v>-1.6768704464104374</v>
      </c>
      <c r="O6556" s="18">
        <f>AVERAGE(D6312:D6555)-M6556*_xlfn.PERCENTILE.EXC(N6312:N6555,0.95)</f>
        <v>-2.4890560083875368E-2</v>
      </c>
      <c r="P6556" s="4">
        <f>LN(C6556/C6555)</f>
        <v>4.5516618527790403E-3</v>
      </c>
      <c r="Q6556">
        <f>$Y$3*D6556+$Y$4*P6556</f>
        <v>-1.7255381233328895E-3</v>
      </c>
    </row>
    <row r="6557" spans="1:17" x14ac:dyDescent="0.25">
      <c r="A6557" s="5">
        <v>42375</v>
      </c>
      <c r="B6557">
        <v>22.889932999999999</v>
      </c>
      <c r="C6557">
        <v>47.943736999999999</v>
      </c>
      <c r="D6557" s="10">
        <f t="shared" si="275"/>
        <v>-1.9763622318158071E-2</v>
      </c>
      <c r="E6557" s="6">
        <f t="shared" si="268"/>
        <v>1.672393774554359E-2</v>
      </c>
      <c r="F6557" s="17">
        <f t="shared" si="271"/>
        <v>-2.7534012889610524E-2</v>
      </c>
      <c r="G6557" s="17">
        <f t="shared" si="272"/>
        <v>-2.7200297319201632E-2</v>
      </c>
      <c r="H6557">
        <f t="shared" si="269"/>
        <v>2.5396175414173764E-4</v>
      </c>
      <c r="I6557">
        <f t="shared" si="270"/>
        <v>1.5936177526048638E-2</v>
      </c>
      <c r="J6557" s="19">
        <f>AVERAGE(D6313:D6556)-I6557*_xlfn.NORM.S.INV(0.95)</f>
        <v>-2.6304241325752164E-2</v>
      </c>
      <c r="K6557" s="26">
        <f t="shared" si="273"/>
        <v>0</v>
      </c>
      <c r="L6557" s="4">
        <f>0.94*L6556+(1-0.94)*D6556^2</f>
        <v>2.5396175414173764E-4</v>
      </c>
      <c r="M6557" s="4">
        <f t="shared" si="274"/>
        <v>1.5936177526048638E-2</v>
      </c>
      <c r="N6557" s="4">
        <f>D6557/M6557</f>
        <v>-1.2401733280049902</v>
      </c>
      <c r="O6557" s="18">
        <f>AVERAGE(D6313:D6556)-M6557*_xlfn.PERCENTILE.EXC(N6313:N6556,0.95)</f>
        <v>-2.6194566028703042E-2</v>
      </c>
      <c r="P6557" s="4">
        <f>LN(C6557/C6556)</f>
        <v>-1.8332059791468954E-2</v>
      </c>
      <c r="Q6557">
        <f>$Y$3*D6557+$Y$4*P6557</f>
        <v>-1.8632294170679523E-2</v>
      </c>
    </row>
    <row r="6558" spans="1:17" x14ac:dyDescent="0.25">
      <c r="A6558" s="5">
        <v>42376</v>
      </c>
      <c r="B6558">
        <v>21.923871999999999</v>
      </c>
      <c r="C6558">
        <v>46.276114999999997</v>
      </c>
      <c r="D6558" s="10">
        <f t="shared" si="275"/>
        <v>-4.312111810165415E-2</v>
      </c>
      <c r="E6558" s="6">
        <f t="shared" si="268"/>
        <v>1.6867192620824666E-2</v>
      </c>
      <c r="F6558" s="17">
        <f t="shared" si="271"/>
        <v>-2.7649020405815024E-2</v>
      </c>
      <c r="G6558" s="17">
        <f t="shared" si="272"/>
        <v>-2.7200297319201632E-2</v>
      </c>
      <c r="H6558">
        <f t="shared" si="269"/>
        <v>2.6216009492132113E-4</v>
      </c>
      <c r="I6558">
        <f t="shared" si="270"/>
        <v>1.6191358649641517E-2</v>
      </c>
      <c r="J6558" s="19">
        <f>AVERAGE(D6314:D6557)-I6558*_xlfn.NORM.S.INV(0.95)</f>
        <v>-2.6773005748281963E-2</v>
      </c>
      <c r="K6558" s="26">
        <f t="shared" si="273"/>
        <v>1</v>
      </c>
      <c r="L6558" s="4">
        <f>0.94*L6557+(1-0.94)*D6557^2</f>
        <v>2.6216009492132113E-4</v>
      </c>
      <c r="M6558" s="4">
        <f t="shared" si="274"/>
        <v>1.6191358649641517E-2</v>
      </c>
      <c r="N6558" s="4">
        <f>D6558/M6558</f>
        <v>-2.6632180186193866</v>
      </c>
      <c r="O6558" s="18">
        <f>AVERAGE(D6314:D6557)-M6558*_xlfn.PERCENTILE.EXC(N6314:N6557,0.95)</f>
        <v>-2.6661574254335206E-2</v>
      </c>
      <c r="P6558" s="4">
        <f>LN(C6558/C6557)</f>
        <v>-3.5402224321326295E-2</v>
      </c>
      <c r="Q6558">
        <f>$Y$3*D6558+$Y$4*P6558</f>
        <v>-3.7021068932807481E-2</v>
      </c>
    </row>
    <row r="6559" spans="1:17" x14ac:dyDescent="0.25">
      <c r="A6559" s="5">
        <v>42377</v>
      </c>
      <c r="B6559">
        <v>22.039802999999999</v>
      </c>
      <c r="C6559">
        <v>46.418049000000003</v>
      </c>
      <c r="D6559" s="10">
        <f t="shared" si="275"/>
        <v>5.2739571345952925E-3</v>
      </c>
      <c r="E6559" s="6">
        <f t="shared" si="268"/>
        <v>1.6863303024885978E-2</v>
      </c>
      <c r="F6559" s="17">
        <f t="shared" si="271"/>
        <v>-2.8165605718727182E-2</v>
      </c>
      <c r="G6559" s="17">
        <f t="shared" si="272"/>
        <v>-2.7489003675769976E-2</v>
      </c>
      <c r="H6559">
        <f t="shared" si="269"/>
        <v>3.5799633880625027E-4</v>
      </c>
      <c r="I6559">
        <f t="shared" si="270"/>
        <v>1.8920791178125989E-2</v>
      </c>
      <c r="J6559" s="19">
        <f>AVERAGE(D6315:D6558)-I6559*_xlfn.NORM.S.INV(0.95)</f>
        <v>-3.1543474754006567E-2</v>
      </c>
      <c r="K6559" s="26">
        <f t="shared" si="273"/>
        <v>0</v>
      </c>
      <c r="L6559" s="4">
        <f>0.94*L6558+(1-0.94)*D6558^2</f>
        <v>3.5799633880625027E-4</v>
      </c>
      <c r="M6559" s="4">
        <f t="shared" si="274"/>
        <v>1.8920791178125989E-2</v>
      </c>
      <c r="N6559" s="4">
        <f>D6559/M6559</f>
        <v>0.27873872106851572</v>
      </c>
      <c r="O6559" s="18">
        <f>AVERAGE(D6315:D6558)-M6559*_xlfn.PERCENTILE.EXC(N6315:N6558,0.95)</f>
        <v>-3.1413258873223777E-2</v>
      </c>
      <c r="P6559" s="4">
        <f>LN(C6559/C6558)</f>
        <v>3.062417412300985E-3</v>
      </c>
      <c r="Q6559">
        <f>$Y$3*D6559+$Y$4*P6559</f>
        <v>3.5262324697949718E-3</v>
      </c>
    </row>
    <row r="6560" spans="1:17" x14ac:dyDescent="0.25">
      <c r="A6560" s="5">
        <v>42380</v>
      </c>
      <c r="B6560">
        <v>22.396671000000001</v>
      </c>
      <c r="C6560">
        <v>46.391433999999997</v>
      </c>
      <c r="D6560" s="10">
        <f t="shared" si="275"/>
        <v>1.606228579434707E-2</v>
      </c>
      <c r="E6560" s="6">
        <f t="shared" si="268"/>
        <v>1.6813372542011467E-2</v>
      </c>
      <c r="F6560" s="17">
        <f t="shared" si="271"/>
        <v>-2.8168762217094283E-2</v>
      </c>
      <c r="G6560" s="17">
        <f t="shared" si="272"/>
        <v>-2.7489003675769976E-2</v>
      </c>
      <c r="H6560">
        <f t="shared" si="269"/>
        <v>3.3818543590932818E-4</v>
      </c>
      <c r="I6560">
        <f t="shared" si="270"/>
        <v>1.8389818811215302E-2</v>
      </c>
      <c r="J6560" s="19">
        <f>AVERAGE(D6316:D6559)-I6560*_xlfn.NORM.S.INV(0.95)</f>
        <v>-3.0679657244836751E-2</v>
      </c>
      <c r="K6560" s="26">
        <f t="shared" si="273"/>
        <v>0</v>
      </c>
      <c r="L6560" s="4">
        <f>0.94*L6559+(1-0.94)*D6559^2</f>
        <v>3.3818543590932818E-4</v>
      </c>
      <c r="M6560" s="4">
        <f t="shared" si="274"/>
        <v>1.8389818811215302E-2</v>
      </c>
      <c r="N6560" s="4">
        <f>D6560/M6560</f>
        <v>0.87343360797830416</v>
      </c>
      <c r="O6560" s="18">
        <f>AVERAGE(D6316:D6559)-M6560*_xlfn.PERCENTILE.EXC(N6316:N6559,0.95)</f>
        <v>-3.0553095599956549E-2</v>
      </c>
      <c r="P6560" s="4">
        <f>LN(C6560/C6559)</f>
        <v>-5.73540544980413E-4</v>
      </c>
      <c r="Q6560">
        <f>$Y$3*D6560+$Y$4*P6560</f>
        <v>2.9154073008355536E-3</v>
      </c>
    </row>
    <row r="6561" spans="1:17" x14ac:dyDescent="0.25">
      <c r="A6561" s="5">
        <v>42381</v>
      </c>
      <c r="B6561">
        <v>22.721727000000001</v>
      </c>
      <c r="C6561">
        <v>46.8172</v>
      </c>
      <c r="D6561" s="10">
        <f t="shared" si="275"/>
        <v>1.4409271543001024E-2</v>
      </c>
      <c r="E6561" s="6">
        <f t="shared" si="268"/>
        <v>1.6836452723804358E-2</v>
      </c>
      <c r="F6561" s="17">
        <f t="shared" si="271"/>
        <v>-2.8126062292531236E-2</v>
      </c>
      <c r="G6561" s="17">
        <f t="shared" si="272"/>
        <v>-2.7489003675769976E-2</v>
      </c>
      <c r="H6561">
        <f t="shared" si="269"/>
        <v>3.3337413125112552E-4</v>
      </c>
      <c r="I6561">
        <f t="shared" si="270"/>
        <v>1.8258535846313786E-2</v>
      </c>
      <c r="J6561" s="19">
        <f>AVERAGE(D6317:D6560)-I6561*_xlfn.NORM.S.INV(0.95)</f>
        <v>-3.0503144395150079E-2</v>
      </c>
      <c r="K6561" s="26">
        <f t="shared" si="273"/>
        <v>0</v>
      </c>
      <c r="L6561" s="4">
        <f>0.94*L6560+(1-0.94)*D6560^2</f>
        <v>3.3337413125112552E-4</v>
      </c>
      <c r="M6561" s="4">
        <f t="shared" si="274"/>
        <v>1.8258535846313786E-2</v>
      </c>
      <c r="N6561" s="4">
        <f>D6561/M6561</f>
        <v>0.7891800122576702</v>
      </c>
      <c r="O6561" s="18">
        <f>AVERAGE(D6317:D6560)-M6561*_xlfn.PERCENTILE.EXC(N6317:N6560,0.95)</f>
        <v>-3.0377486260421516E-2</v>
      </c>
      <c r="P6561" s="4">
        <f>LN(C6561/C6560)</f>
        <v>9.1358266513489068E-3</v>
      </c>
      <c r="Q6561">
        <f>$Y$3*D6561+$Y$4*P6561</f>
        <v>1.024179961713202E-2</v>
      </c>
    </row>
    <row r="6562" spans="1:17" x14ac:dyDescent="0.25">
      <c r="A6562" s="5">
        <v>42382</v>
      </c>
      <c r="B6562">
        <v>22.137547000000001</v>
      </c>
      <c r="C6562">
        <v>45.805999999999997</v>
      </c>
      <c r="D6562" s="10">
        <f t="shared" si="275"/>
        <v>-2.6046477087108749E-2</v>
      </c>
      <c r="E6562" s="6">
        <f t="shared" si="268"/>
        <v>1.6915480166184188E-2</v>
      </c>
      <c r="F6562" s="17">
        <f t="shared" si="271"/>
        <v>-2.8126065321643506E-2</v>
      </c>
      <c r="G6562" s="17">
        <f t="shared" si="272"/>
        <v>-2.7489003675769976E-2</v>
      </c>
      <c r="H6562">
        <f t="shared" si="269"/>
        <v>3.2582930976005433E-4</v>
      </c>
      <c r="I6562">
        <f t="shared" si="270"/>
        <v>1.8050742637355791E-2</v>
      </c>
      <c r="J6562" s="19">
        <f>AVERAGE(D6318:D6561)-I6562*_xlfn.NORM.S.INV(0.95)</f>
        <v>-3.0123394490119169E-2</v>
      </c>
      <c r="K6562" s="26">
        <f t="shared" si="273"/>
        <v>0</v>
      </c>
      <c r="L6562" s="4">
        <f>0.94*L6561+(1-0.94)*D6561^2</f>
        <v>3.2582930976005433E-4</v>
      </c>
      <c r="M6562" s="4">
        <f t="shared" si="274"/>
        <v>1.8050742637355791E-2</v>
      </c>
      <c r="N6562" s="4">
        <f>D6562/M6562</f>
        <v>-1.442958753021379</v>
      </c>
      <c r="O6562" s="18">
        <f>AVERAGE(D6318:D6561)-M6562*_xlfn.PERCENTILE.EXC(N6318:N6561,0.95)</f>
        <v>-2.9999166421156378E-2</v>
      </c>
      <c r="P6562" s="4">
        <f>LN(C6562/C6561)</f>
        <v>-2.1835569865058559E-2</v>
      </c>
      <c r="Q6562">
        <f>$Y$3*D6562+$Y$4*P6562</f>
        <v>-2.271870217130123E-2</v>
      </c>
    </row>
    <row r="6563" spans="1:17" x14ac:dyDescent="0.25">
      <c r="A6563" s="5">
        <v>42383</v>
      </c>
      <c r="B6563">
        <v>22.621717</v>
      </c>
      <c r="C6563">
        <v>47.109935999999998</v>
      </c>
      <c r="D6563" s="10">
        <f t="shared" si="275"/>
        <v>2.1635247883873811E-2</v>
      </c>
      <c r="E6563" s="6">
        <f t="shared" si="268"/>
        <v>1.6823968890216538E-2</v>
      </c>
      <c r="F6563" s="17">
        <f t="shared" si="271"/>
        <v>-2.8367152615420395E-2</v>
      </c>
      <c r="G6563" s="17">
        <f t="shared" si="272"/>
        <v>-2.7489003675769976E-2</v>
      </c>
      <c r="H6563">
        <f t="shared" si="269"/>
        <v>3.4698468929340794E-4</v>
      </c>
      <c r="I6563">
        <f t="shared" si="270"/>
        <v>1.8627525044766627E-2</v>
      </c>
      <c r="J6563" s="19">
        <f>AVERAGE(D6319:D6562)-I6563*_xlfn.NORM.S.INV(0.95)</f>
        <v>-3.1183215843460413E-2</v>
      </c>
      <c r="K6563" s="26">
        <f t="shared" si="273"/>
        <v>0</v>
      </c>
      <c r="L6563" s="4">
        <f>0.94*L6562+(1-0.94)*D6562^2</f>
        <v>3.4698468929340794E-4</v>
      </c>
      <c r="M6563" s="4">
        <f t="shared" si="274"/>
        <v>1.8627525044766627E-2</v>
      </c>
      <c r="N6563" s="4">
        <f>D6563/M6563</f>
        <v>1.1614665840941762</v>
      </c>
      <c r="O6563" s="18">
        <f>AVERAGE(D6319:D6562)-M6563*_xlfn.PERCENTILE.EXC(N6319:N6562,0.95)</f>
        <v>-3.1055018266642798E-2</v>
      </c>
      <c r="P6563" s="4">
        <f>LN(C6563/C6562)</f>
        <v>2.8068847281791581E-2</v>
      </c>
      <c r="Q6563">
        <f>$Y$3*D6563+$Y$4*P6563</f>
        <v>2.6719560970287829E-2</v>
      </c>
    </row>
    <row r="6564" spans="1:17" x14ac:dyDescent="0.25">
      <c r="A6564" s="5">
        <v>42384</v>
      </c>
      <c r="B6564">
        <v>22.078453</v>
      </c>
      <c r="C6564">
        <v>45.229424000000002</v>
      </c>
      <c r="D6564" s="10">
        <f t="shared" si="275"/>
        <v>-2.4308218536326774E-2</v>
      </c>
      <c r="E6564" s="6">
        <f t="shared" si="268"/>
        <v>1.651565910810994E-2</v>
      </c>
      <c r="F6564" s="17">
        <f t="shared" si="271"/>
        <v>-2.7981891477024699E-2</v>
      </c>
      <c r="G6564" s="17">
        <f t="shared" si="272"/>
        <v>-2.7200297319201632E-2</v>
      </c>
      <c r="H6564">
        <f t="shared" si="269"/>
        <v>3.5425064499560344E-4</v>
      </c>
      <c r="I6564">
        <f t="shared" si="270"/>
        <v>1.8821547359226431E-2</v>
      </c>
      <c r="J6564" s="19">
        <f>AVERAGE(D6320:D6563)-I6564*_xlfn.NORM.S.INV(0.95)</f>
        <v>-3.1267615666895794E-2</v>
      </c>
      <c r="K6564" s="26">
        <f t="shared" si="273"/>
        <v>0</v>
      </c>
      <c r="L6564" s="4">
        <f>0.94*L6563+(1-0.94)*D6563^2</f>
        <v>3.5425064499560344E-4</v>
      </c>
      <c r="M6564" s="4">
        <f t="shared" si="274"/>
        <v>1.8821547359226431E-2</v>
      </c>
      <c r="N6564" s="4">
        <f>D6564/M6564</f>
        <v>-1.2915101012888159</v>
      </c>
      <c r="O6564" s="18">
        <f>AVERAGE(D6320:D6563)-M6564*_xlfn.PERCENTILE.EXC(N6320:N6563,0.95)</f>
        <v>-3.1138082797788808E-2</v>
      </c>
      <c r="P6564" s="4">
        <f>LN(C6564/C6563)</f>
        <v>-4.0736085690215744E-2</v>
      </c>
      <c r="Q6564">
        <f>$Y$3*D6564+$Y$4*P6564</f>
        <v>-3.72907520741503E-2</v>
      </c>
    </row>
    <row r="6565" spans="1:17" x14ac:dyDescent="0.25">
      <c r="A6565" s="5">
        <v>42388</v>
      </c>
      <c r="B6565">
        <v>21.971609000000001</v>
      </c>
      <c r="C6565">
        <v>44.848011</v>
      </c>
      <c r="D6565" s="10">
        <f t="shared" si="275"/>
        <v>-4.851035602440941E-3</v>
      </c>
      <c r="E6565" s="6">
        <f t="shared" si="268"/>
        <v>1.6395285854280274E-2</v>
      </c>
      <c r="F6565" s="17">
        <f t="shared" si="271"/>
        <v>-2.7799770151563551E-2</v>
      </c>
      <c r="G6565" s="17">
        <f t="shared" si="272"/>
        <v>-2.7200297319201632E-2</v>
      </c>
      <c r="H6565">
        <f t="shared" si="269"/>
        <v>3.6844897560045649E-4</v>
      </c>
      <c r="I6565">
        <f t="shared" si="270"/>
        <v>1.91950247616526E-2</v>
      </c>
      <c r="J6565" s="19">
        <f>AVERAGE(D6321:D6564)-I6565*_xlfn.NORM.S.INV(0.95)</f>
        <v>-3.2206934464722399E-2</v>
      </c>
      <c r="K6565" s="26">
        <f t="shared" si="273"/>
        <v>0</v>
      </c>
      <c r="L6565" s="4">
        <f>0.94*L6564+(1-0.94)*D6564^2</f>
        <v>3.6844897560045649E-4</v>
      </c>
      <c r="M6565" s="4">
        <f t="shared" si="274"/>
        <v>1.91950247616526E-2</v>
      </c>
      <c r="N6565" s="4">
        <f>D6565/M6565</f>
        <v>-0.25272359179927883</v>
      </c>
      <c r="O6565" s="18">
        <f>AVERAGE(D6321:D6564)-M6565*_xlfn.PERCENTILE.EXC(N6321:N6564,0.95)</f>
        <v>-3.1286065001907719E-2</v>
      </c>
      <c r="P6565" s="4">
        <f>LN(C6565/C6564)</f>
        <v>-8.4686088028802526E-3</v>
      </c>
      <c r="Q6565">
        <f>$Y$3*D6565+$Y$4*P6565</f>
        <v>-7.7099134446029938E-3</v>
      </c>
    </row>
    <row r="6566" spans="1:17" x14ac:dyDescent="0.25">
      <c r="A6566" s="5">
        <v>42389</v>
      </c>
      <c r="B6566">
        <v>22.001165</v>
      </c>
      <c r="C6566">
        <v>45.052036000000001</v>
      </c>
      <c r="D6566" s="10">
        <f t="shared" si="275"/>
        <v>1.3442865556266043E-3</v>
      </c>
      <c r="E6566" s="6">
        <f t="shared" si="268"/>
        <v>1.6371331586948819E-2</v>
      </c>
      <c r="F6566" s="17">
        <f t="shared" si="271"/>
        <v>-2.7747306606427265E-2</v>
      </c>
      <c r="G6566" s="17">
        <f t="shared" si="272"/>
        <v>-2.7200297319201632E-2</v>
      </c>
      <c r="H6566">
        <f t="shared" si="269"/>
        <v>3.4775398984939805E-4</v>
      </c>
      <c r="I6566">
        <f t="shared" si="270"/>
        <v>1.8648163176286238E-2</v>
      </c>
      <c r="J6566" s="19">
        <f>AVERAGE(D6322:D6565)-I6566*_xlfn.NORM.S.INV(0.95)</f>
        <v>-3.1452960040605493E-2</v>
      </c>
      <c r="K6566" s="26">
        <f t="shared" si="273"/>
        <v>0</v>
      </c>
      <c r="L6566" s="4">
        <f>0.94*L6565+(1-0.94)*D6565^2</f>
        <v>3.4775398984939805E-4</v>
      </c>
      <c r="M6566" s="4">
        <f t="shared" si="274"/>
        <v>1.8648163176286238E-2</v>
      </c>
      <c r="N6566" s="4">
        <f>D6566/M6566</f>
        <v>7.2086807849046156E-2</v>
      </c>
      <c r="O6566" s="18">
        <f>AVERAGE(D6322:D6565)-M6566*_xlfn.PERCENTILE.EXC(N6322:N6565,0.95)</f>
        <v>-3.0558325924741572E-2</v>
      </c>
      <c r="P6566" s="4">
        <f>LN(C6566/C6565)</f>
        <v>4.538937566429215E-3</v>
      </c>
      <c r="Q6566">
        <f>$Y$3*D6566+$Y$4*P6566</f>
        <v>3.8689395431916055E-3</v>
      </c>
    </row>
    <row r="6567" spans="1:17" x14ac:dyDescent="0.25">
      <c r="A6567" s="5">
        <v>42390</v>
      </c>
      <c r="B6567">
        <v>21.889778</v>
      </c>
      <c r="C6567">
        <v>44.777045999999999</v>
      </c>
      <c r="D6567" s="10">
        <f t="shared" si="275"/>
        <v>-5.075636635559707E-3</v>
      </c>
      <c r="E6567" s="6">
        <f t="shared" si="268"/>
        <v>1.6351792656149004E-2</v>
      </c>
      <c r="F6567" s="17">
        <f t="shared" si="271"/>
        <v>-2.7641976045297816E-2</v>
      </c>
      <c r="G6567" s="17">
        <f t="shared" si="272"/>
        <v>-2.7200297319201632E-2</v>
      </c>
      <c r="H6567">
        <f t="shared" si="269"/>
        <v>3.269971768390525E-4</v>
      </c>
      <c r="I6567">
        <f t="shared" si="270"/>
        <v>1.8083063259278071E-2</v>
      </c>
      <c r="J6567" s="19">
        <f>AVERAGE(D6323:D6566)-I6567*_xlfn.NORM.S.INV(0.95)</f>
        <v>-3.0457524094896292E-2</v>
      </c>
      <c r="K6567" s="26">
        <f t="shared" si="273"/>
        <v>0</v>
      </c>
      <c r="L6567" s="4">
        <f>0.94*L6566+(1-0.94)*D6566^2</f>
        <v>3.269971768390525E-4</v>
      </c>
      <c r="M6567" s="4">
        <f t="shared" si="274"/>
        <v>1.8083063259278071E-2</v>
      </c>
      <c r="N6567" s="4">
        <f>D6567/M6567</f>
        <v>-0.2806845589590854</v>
      </c>
      <c r="O6567" s="18">
        <f>AVERAGE(D6323:D6566)-M6567*_xlfn.PERCENTILE.EXC(N6323:N6566,0.95)</f>
        <v>-2.9590000298684138E-2</v>
      </c>
      <c r="P6567" s="4">
        <f>LN(C6567/C6566)</f>
        <v>-6.1225352165906726E-3</v>
      </c>
      <c r="Q6567">
        <f>$Y$3*D6567+$Y$4*P6567</f>
        <v>-5.902974464117498E-3</v>
      </c>
    </row>
    <row r="6568" spans="1:17" x14ac:dyDescent="0.25">
      <c r="A6568" s="5">
        <v>42391</v>
      </c>
      <c r="B6568">
        <v>23.053599999999999</v>
      </c>
      <c r="C6568">
        <v>46.382572000000003</v>
      </c>
      <c r="D6568" s="10">
        <f t="shared" si="275"/>
        <v>5.180216959389855E-2</v>
      </c>
      <c r="E6568" s="6">
        <f t="shared" si="268"/>
        <v>1.6693305509378732E-2</v>
      </c>
      <c r="F6568" s="17">
        <f t="shared" si="271"/>
        <v>-2.7681740799726108E-2</v>
      </c>
      <c r="G6568" s="17">
        <f t="shared" si="272"/>
        <v>-2.7200297319201632E-2</v>
      </c>
      <c r="H6568">
        <f t="shared" si="269"/>
        <v>3.0892307146408347E-4</v>
      </c>
      <c r="I6568">
        <f t="shared" si="270"/>
        <v>1.7576207539286837E-2</v>
      </c>
      <c r="J6568" s="19">
        <f>AVERAGE(D6324:D6567)-I6568*_xlfn.NORM.S.INV(0.95)</f>
        <v>-2.9695724061148735E-2</v>
      </c>
      <c r="K6568" s="26">
        <f t="shared" si="273"/>
        <v>0</v>
      </c>
      <c r="L6568" s="4">
        <f>0.94*L6567+(1-0.94)*D6567^2</f>
        <v>3.0892307146408347E-4</v>
      </c>
      <c r="M6568" s="4">
        <f t="shared" si="274"/>
        <v>1.7576207539286837E-2</v>
      </c>
      <c r="N6568" s="4">
        <f>D6568/M6568</f>
        <v>2.9472893670667504</v>
      </c>
      <c r="O6568" s="18">
        <f>AVERAGE(D6324:D6567)-M6568*_xlfn.PERCENTILE.EXC(N6324:N6567,0.95)</f>
        <v>-2.8852516355193748E-2</v>
      </c>
      <c r="P6568" s="4">
        <f>LN(C6568/C6567)</f>
        <v>3.5228143182127789E-2</v>
      </c>
      <c r="Q6568">
        <f>$Y$3*D6568+$Y$4*P6568</f>
        <v>3.8704130041232146E-2</v>
      </c>
    </row>
    <row r="6569" spans="1:17" x14ac:dyDescent="0.25">
      <c r="A6569" s="5">
        <v>42394</v>
      </c>
      <c r="B6569">
        <v>22.603525000000001</v>
      </c>
      <c r="C6569">
        <v>45.939045</v>
      </c>
      <c r="D6569" s="10">
        <f t="shared" si="275"/>
        <v>-1.9716071893093195E-2</v>
      </c>
      <c r="E6569" s="6">
        <f t="shared" si="268"/>
        <v>1.6729587753688092E-2</v>
      </c>
      <c r="F6569" s="17">
        <f t="shared" si="271"/>
        <v>-2.8031866989347086E-2</v>
      </c>
      <c r="G6569" s="17">
        <f t="shared" si="272"/>
        <v>-2.7200297319201632E-2</v>
      </c>
      <c r="H6569">
        <f t="shared" si="269"/>
        <v>4.5139557365434023E-4</v>
      </c>
      <c r="I6569">
        <f t="shared" si="270"/>
        <v>2.124607195823125E-2</v>
      </c>
      <c r="J6569" s="19">
        <f>AVERAGE(D6325:D6568)-I6569*_xlfn.NORM.S.INV(0.95)</f>
        <v>-3.5520501395405128E-2</v>
      </c>
      <c r="K6569" s="26">
        <f t="shared" si="273"/>
        <v>0</v>
      </c>
      <c r="L6569" s="4">
        <f>0.94*L6568+(1-0.94)*D6568^2</f>
        <v>4.5139557365434023E-4</v>
      </c>
      <c r="M6569" s="4">
        <f t="shared" si="274"/>
        <v>2.124607195823125E-2</v>
      </c>
      <c r="N6569" s="4">
        <f>D6569/M6569</f>
        <v>-0.92798668534372086</v>
      </c>
      <c r="O6569" s="18">
        <f>AVERAGE(D6325:D6568)-M6569*_xlfn.PERCENTILE.EXC(N6325:N6568,0.95)</f>
        <v>-3.5374282564111535E-2</v>
      </c>
      <c r="P6569" s="4">
        <f>LN(C6569/C6568)</f>
        <v>-9.6083761667388624E-3</v>
      </c>
      <c r="Q6569">
        <f>$Y$3*D6569+$Y$4*P6569</f>
        <v>-1.1728212146708151E-2</v>
      </c>
    </row>
    <row r="6570" spans="1:17" x14ac:dyDescent="0.25">
      <c r="A6570" s="5">
        <v>42395</v>
      </c>
      <c r="B6570">
        <v>22.728546000000001</v>
      </c>
      <c r="C6570">
        <v>46.276114999999997</v>
      </c>
      <c r="D6570" s="10">
        <f t="shared" si="275"/>
        <v>5.5157999276167777E-3</v>
      </c>
      <c r="E6570" s="6">
        <f t="shared" si="268"/>
        <v>1.6726848729889238E-2</v>
      </c>
      <c r="F6570" s="17">
        <f t="shared" si="271"/>
        <v>-2.820366183993402E-2</v>
      </c>
      <c r="G6570" s="17">
        <f t="shared" si="272"/>
        <v>-2.7200297319201632E-2</v>
      </c>
      <c r="H6570">
        <f t="shared" si="269"/>
        <v>4.4763524868869696E-4</v>
      </c>
      <c r="I6570">
        <f t="shared" si="270"/>
        <v>2.1157392294153289E-2</v>
      </c>
      <c r="J6570" s="19">
        <f>AVERAGE(D6326:D6569)-I6570*_xlfn.NORM.S.INV(0.95)</f>
        <v>-3.5486752197750389E-2</v>
      </c>
      <c r="K6570" s="26">
        <f t="shared" si="273"/>
        <v>0</v>
      </c>
      <c r="L6570" s="4">
        <f>0.94*L6569+(1-0.94)*D6569^2</f>
        <v>4.4763524868869696E-4</v>
      </c>
      <c r="M6570" s="4">
        <f t="shared" si="274"/>
        <v>2.1157392294153289E-2</v>
      </c>
      <c r="N6570" s="4">
        <f>D6570/M6570</f>
        <v>0.26070320249915835</v>
      </c>
      <c r="O6570" s="18">
        <f>AVERAGE(D6326:D6569)-M6570*_xlfn.PERCENTILE.EXC(N6326:N6569,0.95)</f>
        <v>-3.5341143673946411E-2</v>
      </c>
      <c r="P6570" s="4">
        <f>LN(C6570/C6569)</f>
        <v>7.3105441924662265E-3</v>
      </c>
      <c r="Q6570">
        <f>$Y$3*D6570+$Y$4*P6570</f>
        <v>6.934141541409808E-3</v>
      </c>
    </row>
    <row r="6571" spans="1:17" x14ac:dyDescent="0.25">
      <c r="A6571" s="5">
        <v>42396</v>
      </c>
      <c r="B6571">
        <v>21.235136000000001</v>
      </c>
      <c r="C6571">
        <v>45.433456</v>
      </c>
      <c r="D6571" s="10">
        <f t="shared" si="275"/>
        <v>-6.7964499229026379E-2</v>
      </c>
      <c r="E6571" s="6">
        <f t="shared" si="268"/>
        <v>1.7263492826298459E-2</v>
      </c>
      <c r="F6571" s="17">
        <f t="shared" si="271"/>
        <v>-2.8205699121670872E-2</v>
      </c>
      <c r="G6571" s="17">
        <f t="shared" si="272"/>
        <v>-2.7200297319201632E-2</v>
      </c>
      <c r="H6571">
        <f t="shared" si="269"/>
        <v>4.2260257669786492E-4</v>
      </c>
      <c r="I6571">
        <f t="shared" si="270"/>
        <v>2.0557299839664374E-2</v>
      </c>
      <c r="J6571" s="19">
        <f>AVERAGE(D6327:D6570)-I6571*_xlfn.NORM.S.INV(0.95)</f>
        <v>-3.4506230522444795E-2</v>
      </c>
      <c r="K6571" s="26">
        <f t="shared" si="273"/>
        <v>1</v>
      </c>
      <c r="L6571" s="4">
        <f>0.94*L6570+(1-0.94)*D6570^2</f>
        <v>4.2260257669786492E-4</v>
      </c>
      <c r="M6571" s="4">
        <f t="shared" si="274"/>
        <v>2.0557299839664374E-2</v>
      </c>
      <c r="N6571" s="4">
        <f>D6571/M6571</f>
        <v>-3.306100497590251</v>
      </c>
      <c r="O6571" s="18">
        <f>AVERAGE(D6327:D6570)-M6571*_xlfn.PERCENTILE.EXC(N6327:N6570,0.95)</f>
        <v>-3.4364751929930513E-2</v>
      </c>
      <c r="P6571" s="4">
        <f>LN(C6571/C6570)</f>
        <v>-1.8377203295652886E-2</v>
      </c>
      <c r="Q6571">
        <f>$Y$3*D6571+$Y$4*P6571</f>
        <v>-2.8776896451717427E-2</v>
      </c>
    </row>
    <row r="6572" spans="1:17" x14ac:dyDescent="0.25">
      <c r="A6572" s="5">
        <v>42397</v>
      </c>
      <c r="B6572">
        <v>21.387419000000001</v>
      </c>
      <c r="C6572">
        <v>46.178550999999999</v>
      </c>
      <c r="D6572" s="10">
        <f t="shared" si="275"/>
        <v>7.1456836866633372E-3</v>
      </c>
      <c r="E6572" s="6">
        <f t="shared" si="268"/>
        <v>1.7264467874861449E-2</v>
      </c>
      <c r="F6572" s="17">
        <f t="shared" si="271"/>
        <v>-2.933228629327625E-2</v>
      </c>
      <c r="G6572" s="17">
        <f t="shared" si="272"/>
        <v>-2.7489003675769976E-2</v>
      </c>
      <c r="H6572">
        <f t="shared" si="269"/>
        <v>6.7439681142313285E-4</v>
      </c>
      <c r="I6572">
        <f t="shared" si="270"/>
        <v>2.5969151149452939E-2</v>
      </c>
      <c r="J6572" s="19">
        <f>AVERAGE(D6328:D6571)-I6572*_xlfn.NORM.S.INV(0.95)</f>
        <v>-4.3651819961117166E-2</v>
      </c>
      <c r="K6572" s="26">
        <f t="shared" si="273"/>
        <v>0</v>
      </c>
      <c r="L6572" s="4">
        <f>0.94*L6571+(1-0.94)*D6571^2</f>
        <v>6.7439681142313285E-4</v>
      </c>
      <c r="M6572" s="4">
        <f t="shared" si="274"/>
        <v>2.5969151149452939E-2</v>
      </c>
      <c r="N6572" s="4">
        <f>D6572/M6572</f>
        <v>0.27516046425775709</v>
      </c>
      <c r="O6572" s="18">
        <f>AVERAGE(D6328:D6571)-M6572*_xlfn.PERCENTILE.EXC(N6328:N6571,0.95)</f>
        <v>-4.3473096150983E-2</v>
      </c>
      <c r="P6572" s="4">
        <f>LN(C6572/C6571)</f>
        <v>1.6266676257133628E-2</v>
      </c>
      <c r="Q6572">
        <f>$Y$3*D6572+$Y$4*P6572</f>
        <v>1.4353776547113437E-2</v>
      </c>
    </row>
    <row r="6573" spans="1:17" x14ac:dyDescent="0.25">
      <c r="A6573" s="5">
        <v>42398</v>
      </c>
      <c r="B6573">
        <v>22.126180999999999</v>
      </c>
      <c r="C6573">
        <v>48.866238000000003</v>
      </c>
      <c r="D6573" s="10">
        <f t="shared" si="275"/>
        <v>3.3958716048256288E-2</v>
      </c>
      <c r="E6573" s="6">
        <f t="shared" si="268"/>
        <v>1.7361294993506006E-2</v>
      </c>
      <c r="F6573" s="17">
        <f t="shared" si="271"/>
        <v>-2.9331737052411162E-2</v>
      </c>
      <c r="G6573" s="17">
        <f t="shared" si="272"/>
        <v>-2.7489003675769976E-2</v>
      </c>
      <c r="H6573">
        <f t="shared" si="269"/>
        <v>6.3699665045873562E-4</v>
      </c>
      <c r="I6573">
        <f t="shared" si="270"/>
        <v>2.5238792571332241E-2</v>
      </c>
      <c r="J6573" s="19">
        <f>AVERAGE(D6329:D6572)-I6573*_xlfn.NORM.S.INV(0.95)</f>
        <v>-4.2448333951889836E-2</v>
      </c>
      <c r="K6573" s="26">
        <f t="shared" si="273"/>
        <v>0</v>
      </c>
      <c r="L6573" s="4">
        <f>0.94*L6572+(1-0.94)*D6572^2</f>
        <v>6.3699665045873562E-4</v>
      </c>
      <c r="M6573" s="4">
        <f t="shared" si="274"/>
        <v>2.5238792571332241E-2</v>
      </c>
      <c r="N6573" s="4">
        <f>D6573/M6573</f>
        <v>1.345496855773864</v>
      </c>
      <c r="O6573" s="18">
        <f>AVERAGE(D6329:D6572)-M6573*_xlfn.PERCENTILE.EXC(N6329:N6572,0.95)</f>
        <v>-4.2274636585134383E-2</v>
      </c>
      <c r="P6573" s="4">
        <f>LN(C6573/C6572)</f>
        <v>5.6571302362299555E-2</v>
      </c>
      <c r="Q6573">
        <f>$Y$3*D6573+$Y$4*P6573</f>
        <v>5.182887883013023E-2</v>
      </c>
    </row>
    <row r="6574" spans="1:17" x14ac:dyDescent="0.25">
      <c r="A6574" s="5">
        <v>42401</v>
      </c>
      <c r="B6574">
        <v>21.919326999999999</v>
      </c>
      <c r="C6574">
        <v>48.529170999999998</v>
      </c>
      <c r="D6574" s="10">
        <f t="shared" si="275"/>
        <v>-9.3928089467464268E-3</v>
      </c>
      <c r="E6574" s="6">
        <f t="shared" si="268"/>
        <v>1.7301024051660036E-2</v>
      </c>
      <c r="F6574" s="17">
        <f t="shared" si="271"/>
        <v>-2.94298172843388E-2</v>
      </c>
      <c r="G6574" s="17">
        <f t="shared" si="272"/>
        <v>-2.7489003675769976E-2</v>
      </c>
      <c r="H6574">
        <f t="shared" si="269"/>
        <v>6.6796851516997744E-4</v>
      </c>
      <c r="I6574">
        <f t="shared" si="270"/>
        <v>2.5845086867139322E-2</v>
      </c>
      <c r="J6574" s="19">
        <f>AVERAGE(D6330:D6573)-I6574*_xlfn.NORM.S.INV(0.95)</f>
        <v>-4.3384413117985972E-2</v>
      </c>
      <c r="K6574" s="26">
        <f t="shared" si="273"/>
        <v>0</v>
      </c>
      <c r="L6574" s="4">
        <f>0.94*L6573+(1-0.94)*D6573^2</f>
        <v>6.6796851516997744E-4</v>
      </c>
      <c r="M6574" s="4">
        <f t="shared" si="274"/>
        <v>2.5845086867139322E-2</v>
      </c>
      <c r="N6574" s="4">
        <f>D6574/M6574</f>
        <v>-0.36342725389284308</v>
      </c>
      <c r="O6574" s="18">
        <f>AVERAGE(D6330:D6573)-M6574*_xlfn.PERCENTILE.EXC(N6330:N6573,0.95)</f>
        <v>-4.3206543137886882E-2</v>
      </c>
      <c r="P6574" s="4">
        <f>LN(C6574/C6573)</f>
        <v>-6.9216475227612175E-3</v>
      </c>
      <c r="Q6574">
        <f>$Y$3*D6574+$Y$4*P6574</f>
        <v>-7.4399117286392674E-3</v>
      </c>
    </row>
    <row r="6575" spans="1:17" x14ac:dyDescent="0.25">
      <c r="A6575" s="5">
        <v>42402</v>
      </c>
      <c r="B6575">
        <v>21.476078000000001</v>
      </c>
      <c r="C6575">
        <v>47.012352</v>
      </c>
      <c r="D6575" s="10">
        <f t="shared" si="275"/>
        <v>-2.0429094538750504E-2</v>
      </c>
      <c r="E6575" s="6">
        <f t="shared" si="268"/>
        <v>1.7323322062748787E-2</v>
      </c>
      <c r="F6575" s="17">
        <f t="shared" si="271"/>
        <v>-2.9464127903896676E-2</v>
      </c>
      <c r="G6575" s="17">
        <f t="shared" si="272"/>
        <v>-2.7489003675769976E-2</v>
      </c>
      <c r="H6575">
        <f t="shared" si="269"/>
        <v>6.3318389585438357E-4</v>
      </c>
      <c r="I6575">
        <f t="shared" si="270"/>
        <v>2.516314558743369E-2</v>
      </c>
      <c r="J6575" s="19">
        <f>AVERAGE(D6331:D6574)-I6575*_xlfn.NORM.S.INV(0.95)</f>
        <v>-4.2396167027547241E-2</v>
      </c>
      <c r="K6575" s="26">
        <f t="shared" si="273"/>
        <v>0</v>
      </c>
      <c r="L6575" s="4">
        <f>0.94*L6574+(1-0.94)*D6574^2</f>
        <v>6.3318389585438357E-4</v>
      </c>
      <c r="M6575" s="4">
        <f t="shared" si="274"/>
        <v>2.516314558743369E-2</v>
      </c>
      <c r="N6575" s="4">
        <f>D6575/M6575</f>
        <v>-0.8118656893577193</v>
      </c>
      <c r="O6575" s="18">
        <f>AVERAGE(D6331:D6574)-M6575*_xlfn.PERCENTILE.EXC(N6331:N6574,0.95)</f>
        <v>-4.222299027531283E-2</v>
      </c>
      <c r="P6575" s="4">
        <f>LN(C6575/C6574)</f>
        <v>-3.1754705361447214E-2</v>
      </c>
      <c r="Q6575">
        <f>$Y$3*D6575+$Y$4*P6575</f>
        <v>-2.9379442198896363E-2</v>
      </c>
    </row>
    <row r="6576" spans="1:17" x14ac:dyDescent="0.25">
      <c r="A6576" s="5">
        <v>42403</v>
      </c>
      <c r="B6576">
        <v>21.901147999999999</v>
      </c>
      <c r="C6576">
        <v>46.267249999999997</v>
      </c>
      <c r="D6576" s="10">
        <f t="shared" si="275"/>
        <v>1.9599391024907764E-2</v>
      </c>
      <c r="E6576" s="6">
        <f t="shared" si="268"/>
        <v>1.7369738124480196E-2</v>
      </c>
      <c r="F6576" s="17">
        <f t="shared" si="271"/>
        <v>-2.9636058022683497E-2</v>
      </c>
      <c r="G6576" s="17">
        <f t="shared" si="272"/>
        <v>-2.7489003675769976E-2</v>
      </c>
      <c r="H6576">
        <f t="shared" si="269"/>
        <v>6.2023373632351289E-4</v>
      </c>
      <c r="I6576">
        <f t="shared" si="270"/>
        <v>2.4904492292024603E-2</v>
      </c>
      <c r="J6576" s="19">
        <f>AVERAGE(D6332:D6575)-I6576*_xlfn.NORM.S.INV(0.95)</f>
        <v>-4.2105973370844346E-2</v>
      </c>
      <c r="K6576" s="26">
        <f t="shared" si="273"/>
        <v>0</v>
      </c>
      <c r="L6576" s="4">
        <f>0.94*L6575+(1-0.94)*D6575^2</f>
        <v>6.2023373632351289E-4</v>
      </c>
      <c r="M6576" s="4">
        <f t="shared" si="274"/>
        <v>2.4904492292024603E-2</v>
      </c>
      <c r="N6576" s="4">
        <f>D6576/M6576</f>
        <v>0.78698215547177641</v>
      </c>
      <c r="O6576" s="18">
        <f>AVERAGE(D6332:D6575)-M6576*_xlfn.PERCENTILE.EXC(N6332:N6575,0.95)</f>
        <v>-4.1934576711543783E-2</v>
      </c>
      <c r="P6576" s="4">
        <f>LN(C6576/C6575)</f>
        <v>-1.597600829831209E-2</v>
      </c>
      <c r="Q6576">
        <f>$Y$3*D6576+$Y$4*P6576</f>
        <v>-8.5149594570311238E-3</v>
      </c>
    </row>
    <row r="6577" spans="1:17" x14ac:dyDescent="0.25">
      <c r="A6577" s="5">
        <v>42404</v>
      </c>
      <c r="B6577">
        <v>22.077126</v>
      </c>
      <c r="C6577">
        <v>46.125320000000002</v>
      </c>
      <c r="D6577" s="10">
        <f t="shared" si="275"/>
        <v>8.0029943535779545E-3</v>
      </c>
      <c r="E6577" s="6">
        <f t="shared" si="268"/>
        <v>1.7373747164817641E-2</v>
      </c>
      <c r="F6577" s="17">
        <f t="shared" si="271"/>
        <v>-2.9652124225812367E-2</v>
      </c>
      <c r="G6577" s="17">
        <f t="shared" si="272"/>
        <v>-2.7489003675769976E-2</v>
      </c>
      <c r="H6577">
        <f t="shared" si="269"/>
        <v>6.0606787985693618E-4</v>
      </c>
      <c r="I6577">
        <f t="shared" si="270"/>
        <v>2.4618445926925123E-2</v>
      </c>
      <c r="J6577" s="19">
        <f>AVERAGE(D6333:D6576)-I6577*_xlfn.NORM.S.INV(0.95)</f>
        <v>-4.1575187545375335E-2</v>
      </c>
      <c r="K6577" s="26">
        <f t="shared" si="273"/>
        <v>0</v>
      </c>
      <c r="L6577" s="4">
        <f>0.94*L6576+(1-0.94)*D6576^2</f>
        <v>6.0606787985693618E-4</v>
      </c>
      <c r="M6577" s="4">
        <f t="shared" si="274"/>
        <v>2.4618445926925123E-2</v>
      </c>
      <c r="N6577" s="4">
        <f>D6577/M6577</f>
        <v>0.32508121663460093</v>
      </c>
      <c r="O6577" s="18">
        <f>AVERAGE(D6333:D6576)-M6577*_xlfn.PERCENTILE.EXC(N6333:N6576,0.95)</f>
        <v>-4.1405759502451615E-2</v>
      </c>
      <c r="P6577" s="4">
        <f>LN(C6577/C6576)</f>
        <v>-3.072327388275098E-3</v>
      </c>
      <c r="Q6577">
        <f>$Y$3*D6577+$Y$4*P6577</f>
        <v>-7.495560906685462E-4</v>
      </c>
    </row>
    <row r="6578" spans="1:17" x14ac:dyDescent="0.25">
      <c r="A6578" s="5">
        <v>42405</v>
      </c>
      <c r="B6578">
        <v>21.487482</v>
      </c>
      <c r="C6578">
        <v>44.493195</v>
      </c>
      <c r="D6578" s="10">
        <f t="shared" si="275"/>
        <v>-2.7071516881190506E-2</v>
      </c>
      <c r="E6578" s="6">
        <f t="shared" si="268"/>
        <v>1.7445195887942588E-2</v>
      </c>
      <c r="F6578" s="17">
        <f t="shared" si="271"/>
        <v>-2.9650035563028997E-2</v>
      </c>
      <c r="G6578" s="17">
        <f t="shared" si="272"/>
        <v>-2.7489003675769976E-2</v>
      </c>
      <c r="H6578">
        <f t="shared" si="269"/>
        <v>5.7354668218292395E-4</v>
      </c>
      <c r="I6578">
        <f t="shared" si="270"/>
        <v>2.3948834672754413E-2</v>
      </c>
      <c r="J6578" s="19">
        <f>AVERAGE(D6334:D6577)-I6578*_xlfn.NORM.S.INV(0.95)</f>
        <v>-4.046509209798211E-2</v>
      </c>
      <c r="K6578" s="26">
        <f t="shared" si="273"/>
        <v>0</v>
      </c>
      <c r="L6578" s="4">
        <f>0.94*L6577+(1-0.94)*D6577^2</f>
        <v>5.7354668218292395E-4</v>
      </c>
      <c r="M6578" s="4">
        <f t="shared" si="274"/>
        <v>2.3948834672754413E-2</v>
      </c>
      <c r="N6578" s="4">
        <f>D6578/M6578</f>
        <v>-1.1303897350792036</v>
      </c>
      <c r="O6578" s="18">
        <f>AVERAGE(D6334:D6577)-M6578*_xlfn.PERCENTILE.EXC(N6334:N6577,0.95)</f>
        <v>-4.0300272425735022E-2</v>
      </c>
      <c r="P6578" s="4">
        <f>LN(C6578/C6577)</f>
        <v>-3.602578387578409E-2</v>
      </c>
      <c r="Q6578">
        <f>$Y$3*D6578+$Y$4*P6578</f>
        <v>-3.4147850678814248E-2</v>
      </c>
    </row>
    <row r="6579" spans="1:17" x14ac:dyDescent="0.25">
      <c r="A6579" s="5">
        <v>42408</v>
      </c>
      <c r="B6579">
        <v>21.713740999999999</v>
      </c>
      <c r="C6579">
        <v>43.827927000000003</v>
      </c>
      <c r="D6579" s="10">
        <f t="shared" si="275"/>
        <v>1.0474752937718412E-2</v>
      </c>
      <c r="E6579" s="6">
        <f t="shared" si="268"/>
        <v>1.7461063638994096E-2</v>
      </c>
      <c r="F6579" s="17">
        <f t="shared" si="271"/>
        <v>-2.990694322418724E-2</v>
      </c>
      <c r="G6579" s="17">
        <f t="shared" si="272"/>
        <v>-2.7489003675769976E-2</v>
      </c>
      <c r="H6579">
        <f t="shared" si="269"/>
        <v>5.831059028268635E-4</v>
      </c>
      <c r="I6579">
        <f t="shared" si="270"/>
        <v>2.414758585918815E-2</v>
      </c>
      <c r="J6579" s="19">
        <f>AVERAGE(D6335:D6578)-I6579*_xlfn.NORM.S.INV(0.95)</f>
        <v>-4.0931393677633675E-2</v>
      </c>
      <c r="K6579" s="26">
        <f t="shared" si="273"/>
        <v>0</v>
      </c>
      <c r="L6579" s="4">
        <f>0.94*L6578+(1-0.94)*D6578^2</f>
        <v>5.831059028268635E-4</v>
      </c>
      <c r="M6579" s="4">
        <f t="shared" si="274"/>
        <v>2.414758585918815E-2</v>
      </c>
      <c r="N6579" s="4">
        <f>D6579/M6579</f>
        <v>0.43378054430781832</v>
      </c>
      <c r="O6579" s="18">
        <f>AVERAGE(D6335:D6578)-M6579*_xlfn.PERCENTILE.EXC(N6335:N6578,0.95)</f>
        <v>-4.0765206168251536E-2</v>
      </c>
      <c r="P6579" s="4">
        <f>LN(C6579/C6578)</f>
        <v>-1.5065039190356868E-2</v>
      </c>
      <c r="Q6579">
        <f>$Y$3*D6579+$Y$4*P6579</f>
        <v>-9.7087075654477516E-3</v>
      </c>
    </row>
    <row r="6580" spans="1:17" x14ac:dyDescent="0.25">
      <c r="A6580" s="5">
        <v>42409</v>
      </c>
      <c r="B6580">
        <v>21.709167000000001</v>
      </c>
      <c r="C6580">
        <v>43.712615999999997</v>
      </c>
      <c r="D6580" s="10">
        <f t="shared" si="275"/>
        <v>-2.1067221094059289E-4</v>
      </c>
      <c r="E6580" s="6">
        <f t="shared" si="268"/>
        <v>1.7450979014325733E-2</v>
      </c>
      <c r="F6580" s="17">
        <f t="shared" si="271"/>
        <v>-2.9881508127234186E-2</v>
      </c>
      <c r="G6580" s="17">
        <f t="shared" si="272"/>
        <v>-2.7489003675769976E-2</v>
      </c>
      <c r="H6580">
        <f t="shared" si="269"/>
        <v>5.5470277560362615E-4</v>
      </c>
      <c r="I6580">
        <f t="shared" si="270"/>
        <v>2.3552128897482413E-2</v>
      </c>
      <c r="J6580" s="19">
        <f>AVERAGE(D6336:D6579)-I6580*_xlfn.NORM.S.INV(0.95)</f>
        <v>-3.9900418909656794E-2</v>
      </c>
      <c r="K6580" s="26">
        <f t="shared" si="273"/>
        <v>0</v>
      </c>
      <c r="L6580" s="4">
        <f>0.94*L6579+(1-0.94)*D6579^2</f>
        <v>5.5470277560362615E-4</v>
      </c>
      <c r="M6580" s="4">
        <f t="shared" si="274"/>
        <v>2.3552128897482413E-2</v>
      </c>
      <c r="N6580" s="4">
        <f>D6580/M6580</f>
        <v>-8.9449328278392928E-3</v>
      </c>
      <c r="O6580" s="18">
        <f>AVERAGE(D6336:D6579)-M6580*_xlfn.PERCENTILE.EXC(N6336:N6579,0.95)</f>
        <v>-3.9738329429369043E-2</v>
      </c>
      <c r="P6580" s="4">
        <f>LN(C6580/C6579)</f>
        <v>-2.634460850714239E-3</v>
      </c>
      <c r="Q6580">
        <f>$Y$3*D6580+$Y$4*P6580</f>
        <v>-2.126131899632309E-3</v>
      </c>
    </row>
    <row r="6581" spans="1:17" x14ac:dyDescent="0.25">
      <c r="A6581" s="5">
        <v>42410</v>
      </c>
      <c r="B6581">
        <v>21.544612999999998</v>
      </c>
      <c r="C6581">
        <v>44.094036000000003</v>
      </c>
      <c r="D6581" s="10">
        <f t="shared" si="275"/>
        <v>-7.6088052368544021E-3</v>
      </c>
      <c r="E6581" s="6">
        <f t="shared" ref="E6581:E6644" si="276">_xlfn.STDEV.P(D6338:D6581)</f>
        <v>1.7363862614297634E-2</v>
      </c>
      <c r="F6581" s="17">
        <f t="shared" si="271"/>
        <v>-2.9899149166821432E-2</v>
      </c>
      <c r="G6581" s="17">
        <f t="shared" si="272"/>
        <v>-2.7489003675769976E-2</v>
      </c>
      <c r="H6581">
        <f t="shared" ref="H6581:H6644" si="277">0.94*H6580+(1-0.94)*D6580^2</f>
        <v>5.2142327203423631E-4</v>
      </c>
      <c r="I6581">
        <f t="shared" ref="I6581:I6644" si="278">SQRT(H6581)</f>
        <v>2.2834694480860399E-2</v>
      </c>
      <c r="J6581" s="19">
        <f>AVERAGE(D6337:D6580)-I6581*_xlfn.NORM.S.INV(0.95)</f>
        <v>-3.8754573078425718E-2</v>
      </c>
      <c r="K6581" s="26">
        <f t="shared" si="273"/>
        <v>0</v>
      </c>
      <c r="L6581" s="4">
        <f>0.94*L6580+(1-0.94)*D6580^2</f>
        <v>5.2142327203423631E-4</v>
      </c>
      <c r="M6581" s="4">
        <f t="shared" si="274"/>
        <v>2.2834694480860399E-2</v>
      </c>
      <c r="N6581" s="4">
        <f>D6581/M6581</f>
        <v>-0.33321248257698199</v>
      </c>
      <c r="O6581" s="18">
        <f>AVERAGE(D6337:D6580)-M6581*_xlfn.PERCENTILE.EXC(N6337:N6580,0.95)</f>
        <v>-3.8597421095390841E-2</v>
      </c>
      <c r="P6581" s="4">
        <f>LN(C6581/C6580)</f>
        <v>8.6877791229193636E-3</v>
      </c>
      <c r="Q6581">
        <f>$Y$3*D6581+$Y$4*P6581</f>
        <v>5.2699787842744854E-3</v>
      </c>
    </row>
    <row r="6582" spans="1:17" x14ac:dyDescent="0.25">
      <c r="A6582" s="5">
        <v>42411</v>
      </c>
      <c r="B6582">
        <v>21.414342999999999</v>
      </c>
      <c r="C6582">
        <v>44.076293999999997</v>
      </c>
      <c r="D6582" s="10">
        <f t="shared" si="275"/>
        <v>-6.0648773358001106E-3</v>
      </c>
      <c r="E6582" s="6">
        <f t="shared" si="276"/>
        <v>1.7363640269633971E-2</v>
      </c>
      <c r="F6582" s="17">
        <f t="shared" ref="F6582:F6645" si="279">AVERAGE(D6338:D6581)-E6581*_xlfn.NORM.S.INV(0.95)</f>
        <v>-2.9896335905219586E-2</v>
      </c>
      <c r="G6582" s="17">
        <f t="shared" ref="G6582:G6645" si="280">_xlfn.PERCENTILE.EXC(D6338:D6581,0.05)</f>
        <v>-2.7489003675769976E-2</v>
      </c>
      <c r="H6582">
        <f t="shared" si="277"/>
        <v>4.9361151074012513E-4</v>
      </c>
      <c r="I6582">
        <f t="shared" si="278"/>
        <v>2.2217369572929309E-2</v>
      </c>
      <c r="J6582" s="19">
        <f>AVERAGE(D6338:D6581)-I6582*_xlfn.NORM.S.INV(0.95)</f>
        <v>-3.7879644429559101E-2</v>
      </c>
      <c r="K6582" s="26">
        <f t="shared" ref="K6582:K6645" si="281">IF(J6582&lt;=D6582,0,1)</f>
        <v>0</v>
      </c>
      <c r="L6582" s="4">
        <f>0.94*L6581+(1-0.94)*D6581^2</f>
        <v>4.9361151074012513E-4</v>
      </c>
      <c r="M6582" s="4">
        <f t="shared" si="274"/>
        <v>2.2217369572929309E-2</v>
      </c>
      <c r="N6582" s="4">
        <f>D6582/M6582</f>
        <v>-0.27297909034154266</v>
      </c>
      <c r="O6582" s="18">
        <f>AVERAGE(D6338:D6581)-M6582*_xlfn.PERCENTILE.EXC(N6338:N6581,0.95)</f>
        <v>-3.7613456581496514E-2</v>
      </c>
      <c r="P6582" s="4">
        <f>LN(C6582/C6581)</f>
        <v>-4.0244831202215504E-4</v>
      </c>
      <c r="Q6582">
        <f>$Y$3*D6582+$Y$4*P6582</f>
        <v>-1.5900009554332278E-3</v>
      </c>
    </row>
    <row r="6583" spans="1:17" x14ac:dyDescent="0.25">
      <c r="A6583" s="5">
        <v>42412</v>
      </c>
      <c r="B6583">
        <v>21.480625</v>
      </c>
      <c r="C6583">
        <v>44.794781</v>
      </c>
      <c r="D6583" s="10">
        <f t="shared" si="275"/>
        <v>3.0904348852187121E-3</v>
      </c>
      <c r="E6583" s="6">
        <f t="shared" si="276"/>
        <v>1.729415228114807E-2</v>
      </c>
      <c r="F6583" s="17">
        <f t="shared" si="279"/>
        <v>-2.9895170445859352E-2</v>
      </c>
      <c r="G6583" s="17">
        <f t="shared" si="280"/>
        <v>-2.7489003675769976E-2</v>
      </c>
      <c r="H6583">
        <f t="shared" si="277"/>
        <v>4.662017843216157E-4</v>
      </c>
      <c r="I6583">
        <f t="shared" si="278"/>
        <v>2.159170637818178E-2</v>
      </c>
      <c r="J6583" s="19">
        <f>AVERAGE(D6339:D6582)-I6583*_xlfn.NORM.S.INV(0.95)</f>
        <v>-3.6849720319494808E-2</v>
      </c>
      <c r="K6583" s="26">
        <f t="shared" si="281"/>
        <v>0</v>
      </c>
      <c r="L6583" s="4">
        <f>0.94*L6582+(1-0.94)*D6582^2</f>
        <v>4.662017843216157E-4</v>
      </c>
      <c r="M6583" s="4">
        <f t="shared" si="274"/>
        <v>2.159170637818178E-2</v>
      </c>
      <c r="N6583" s="4">
        <f>D6583/M6583</f>
        <v>0.14313064614205612</v>
      </c>
      <c r="O6583" s="18">
        <f>AVERAGE(D6339:D6582)-M6583*_xlfn.PERCENTILE.EXC(N6339:N6582,0.95)</f>
        <v>-3.6591028585626795E-2</v>
      </c>
      <c r="P6583" s="4">
        <f>LN(C6583/C6582)</f>
        <v>1.6169550199049004E-2</v>
      </c>
      <c r="Q6583">
        <f>$Y$3*D6583+$Y$4*P6583</f>
        <v>1.3426533394918819E-2</v>
      </c>
    </row>
    <row r="6584" spans="1:17" x14ac:dyDescent="0.25">
      <c r="A6584" s="5">
        <v>42416</v>
      </c>
      <c r="B6584">
        <v>22.086262000000001</v>
      </c>
      <c r="C6584">
        <v>45.643509000000002</v>
      </c>
      <c r="D6584" s="10">
        <f t="shared" si="275"/>
        <v>2.7804420221418168E-2</v>
      </c>
      <c r="E6584" s="6">
        <f t="shared" si="276"/>
        <v>1.7371115568150197E-2</v>
      </c>
      <c r="F6584" s="17">
        <f t="shared" si="279"/>
        <v>-2.9662034844507575E-2</v>
      </c>
      <c r="G6584" s="17">
        <f t="shared" si="280"/>
        <v>-2.7489003675769976E-2</v>
      </c>
      <c r="H6584">
        <f t="shared" si="277"/>
        <v>4.3880272452910535E-4</v>
      </c>
      <c r="I6584">
        <f t="shared" si="278"/>
        <v>2.0947618588496052E-2</v>
      </c>
      <c r="J6584" s="19">
        <f>AVERAGE(D6340:D6583)-I6584*_xlfn.NORM.S.INV(0.95)</f>
        <v>-3.5671452151093908E-2</v>
      </c>
      <c r="K6584" s="26">
        <f t="shared" si="281"/>
        <v>0</v>
      </c>
      <c r="L6584" s="4">
        <f>0.94*L6583+(1-0.94)*D6583^2</f>
        <v>4.3880272452910535E-4</v>
      </c>
      <c r="M6584" s="4">
        <f t="shared" si="274"/>
        <v>2.0947618588496052E-2</v>
      </c>
      <c r="N6584" s="4">
        <f>D6584/M6584</f>
        <v>1.3273308421171901</v>
      </c>
      <c r="O6584" s="18">
        <f>AVERAGE(D6340:D6583)-M6584*_xlfn.PERCENTILE.EXC(N6340:N6583,0.95)</f>
        <v>-3.5420477277772186E-2</v>
      </c>
      <c r="P6584" s="4">
        <f>LN(C6584/C6583)</f>
        <v>1.8769769251341401E-2</v>
      </c>
      <c r="Q6584">
        <f>$Y$3*D6584+$Y$4*P6584</f>
        <v>2.0664560973543446E-2</v>
      </c>
    </row>
    <row r="6585" spans="1:17" x14ac:dyDescent="0.25">
      <c r="A6585" s="5">
        <v>42417</v>
      </c>
      <c r="B6585">
        <v>22.424510999999999</v>
      </c>
      <c r="C6585">
        <v>46.831715000000003</v>
      </c>
      <c r="D6585" s="10">
        <f t="shared" si="275"/>
        <v>1.5198815413996387E-2</v>
      </c>
      <c r="E6585" s="6">
        <f t="shared" si="276"/>
        <v>1.7379125490127677E-2</v>
      </c>
      <c r="F6585" s="17">
        <f t="shared" si="279"/>
        <v>-2.972622035974299E-2</v>
      </c>
      <c r="G6585" s="17">
        <f t="shared" si="280"/>
        <v>-2.7489003675769976E-2</v>
      </c>
      <c r="H6585">
        <f t="shared" si="277"/>
        <v>4.588597080883115E-4</v>
      </c>
      <c r="I6585">
        <f t="shared" si="278"/>
        <v>2.142101090257674E-2</v>
      </c>
      <c r="J6585" s="19">
        <f>AVERAGE(D6341:D6584)-I6585*_xlfn.NORM.S.INV(0.95)</f>
        <v>-3.6387705389348331E-2</v>
      </c>
      <c r="K6585" s="26">
        <f t="shared" si="281"/>
        <v>0</v>
      </c>
      <c r="L6585" s="4">
        <f>0.94*L6584+(1-0.94)*D6584^2</f>
        <v>4.588597080883115E-4</v>
      </c>
      <c r="M6585" s="4">
        <f t="shared" si="274"/>
        <v>2.142101090257674E-2</v>
      </c>
      <c r="N6585" s="4">
        <f>D6585/M6585</f>
        <v>0.70952839168613269</v>
      </c>
      <c r="O6585" s="18">
        <f>AVERAGE(D6341:D6584)-M6585*_xlfn.PERCENTILE.EXC(N6341:N6584,0.95)</f>
        <v>-3.6131058769829985E-2</v>
      </c>
      <c r="P6585" s="4">
        <f>LN(C6585/C6584)</f>
        <v>2.5699237998070459E-2</v>
      </c>
      <c r="Q6585">
        <f>$Y$3*D6585+$Y$4*P6585</f>
        <v>2.3497037397535482E-2</v>
      </c>
    </row>
    <row r="6586" spans="1:17" x14ac:dyDescent="0.25">
      <c r="A6586" s="5">
        <v>42418</v>
      </c>
      <c r="B6586">
        <v>21.999421999999999</v>
      </c>
      <c r="C6586">
        <v>46.626235999999999</v>
      </c>
      <c r="D6586" s="10">
        <f t="shared" si="275"/>
        <v>-1.9138421401129202E-2</v>
      </c>
      <c r="E6586" s="6">
        <f t="shared" si="276"/>
        <v>1.7413347897393339E-2</v>
      </c>
      <c r="F6586" s="17">
        <f t="shared" si="279"/>
        <v>-2.9615045406986559E-2</v>
      </c>
      <c r="G6586" s="17">
        <f t="shared" si="280"/>
        <v>-2.7489003675769976E-2</v>
      </c>
      <c r="H6586">
        <f t="shared" si="277"/>
        <v>4.4518836500233685E-4</v>
      </c>
      <c r="I6586">
        <f t="shared" si="278"/>
        <v>2.1099487316101707E-2</v>
      </c>
      <c r="J6586" s="19">
        <f>AVERAGE(D6342:D6585)-I6586*_xlfn.NORM.S.INV(0.95)</f>
        <v>-3.5734496050011742E-2</v>
      </c>
      <c r="K6586" s="26">
        <f t="shared" si="281"/>
        <v>0</v>
      </c>
      <c r="L6586" s="4">
        <f>0.94*L6585+(1-0.94)*D6585^2</f>
        <v>4.4518836500233685E-4</v>
      </c>
      <c r="M6586" s="4">
        <f t="shared" si="274"/>
        <v>2.1099487316101707E-2</v>
      </c>
      <c r="N6586" s="4">
        <f>D6586/M6586</f>
        <v>-0.90705622911150297</v>
      </c>
      <c r="O6586" s="18">
        <f>AVERAGE(D6342:D6585)-M6586*_xlfn.PERCENTILE.EXC(N6342:N6585,0.95)</f>
        <v>-3.5481701626915843E-2</v>
      </c>
      <c r="P6586" s="4">
        <f>LN(C6586/C6585)</f>
        <v>-4.3972573525150232E-3</v>
      </c>
      <c r="Q6586">
        <f>$Y$3*D6586+$Y$4*P6586</f>
        <v>-7.4888472443046337E-3</v>
      </c>
    </row>
    <row r="6587" spans="1:17" x14ac:dyDescent="0.25">
      <c r="A6587" s="5">
        <v>42419</v>
      </c>
      <c r="B6587">
        <v>21.949137</v>
      </c>
      <c r="C6587">
        <v>46.295676999999998</v>
      </c>
      <c r="D6587" s="10">
        <f t="shared" si="275"/>
        <v>-2.2883581663490256E-3</v>
      </c>
      <c r="E6587" s="6">
        <f t="shared" si="276"/>
        <v>1.7412279416456188E-2</v>
      </c>
      <c r="F6587" s="17">
        <f t="shared" si="279"/>
        <v>-2.9769822705344808E-2</v>
      </c>
      <c r="G6587" s="17">
        <f t="shared" si="280"/>
        <v>-2.7489003675769976E-2</v>
      </c>
      <c r="H6587">
        <f t="shared" si="277"/>
        <v>4.4045381352582862E-4</v>
      </c>
      <c r="I6587">
        <f t="shared" si="278"/>
        <v>2.0986991531084884E-2</v>
      </c>
      <c r="J6587" s="19">
        <f>AVERAGE(D6343:D6586)-I6587*_xlfn.NORM.S.INV(0.95)</f>
        <v>-3.564794339765439E-2</v>
      </c>
      <c r="K6587" s="26">
        <f t="shared" si="281"/>
        <v>0</v>
      </c>
      <c r="L6587" s="4">
        <f>0.94*L6586+(1-0.94)*D6586^2</f>
        <v>4.4045381352582862E-4</v>
      </c>
      <c r="M6587" s="4">
        <f t="shared" si="274"/>
        <v>2.0986991531084884E-2</v>
      </c>
      <c r="N6587" s="4">
        <f>D6587/M6587</f>
        <v>-0.10903697954800352</v>
      </c>
      <c r="O6587" s="18">
        <f>AVERAGE(D6343:D6586)-M6587*_xlfn.PERCENTILE.EXC(N6343:N6586,0.95)</f>
        <v>-3.5396496794372685E-2</v>
      </c>
      <c r="P6587" s="4">
        <f>LN(C6587/C6586)</f>
        <v>-7.1147995934425935E-3</v>
      </c>
      <c r="Q6587">
        <f>$Y$3*D6587+$Y$4*P6587</f>
        <v>-6.1025744068760089E-3</v>
      </c>
    </row>
    <row r="6588" spans="1:17" x14ac:dyDescent="0.25">
      <c r="A6588" s="5">
        <v>42422</v>
      </c>
      <c r="B6588">
        <v>22.141117000000001</v>
      </c>
      <c r="C6588">
        <v>47.037208999999997</v>
      </c>
      <c r="D6588" s="10">
        <f t="shared" si="275"/>
        <v>8.7085555594715383E-3</v>
      </c>
      <c r="E6588" s="6">
        <f t="shared" si="276"/>
        <v>1.7420395951664881E-2</v>
      </c>
      <c r="F6588" s="17">
        <f t="shared" si="279"/>
        <v>-2.9786007298069458E-2</v>
      </c>
      <c r="G6588" s="17">
        <f t="shared" si="280"/>
        <v>-2.7489003675769976E-2</v>
      </c>
      <c r="H6588">
        <f t="shared" si="277"/>
        <v>4.143407797001287E-4</v>
      </c>
      <c r="I6588">
        <f t="shared" si="278"/>
        <v>2.0355362431067857E-2</v>
      </c>
      <c r="J6588" s="19">
        <f>AVERAGE(D6344:D6587)-I6588*_xlfn.NORM.S.INV(0.95)</f>
        <v>-3.4626948069072731E-2</v>
      </c>
      <c r="K6588" s="26">
        <f t="shared" si="281"/>
        <v>0</v>
      </c>
      <c r="L6588" s="4">
        <f>0.94*L6587+(1-0.94)*D6587^2</f>
        <v>4.143407797001287E-4</v>
      </c>
      <c r="M6588" s="4">
        <f t="shared" si="274"/>
        <v>2.0355362431067857E-2</v>
      </c>
      <c r="N6588" s="4">
        <f>D6588/M6588</f>
        <v>0.42782611161862183</v>
      </c>
      <c r="O6588" s="18">
        <f>AVERAGE(D6344:D6587)-M6588*_xlfn.PERCENTILE.EXC(N6344:N6587,0.95)</f>
        <v>-3.4383069057911032E-2</v>
      </c>
      <c r="P6588" s="4">
        <f>LN(C6588/C6587)</f>
        <v>1.5890381944589336E-2</v>
      </c>
      <c r="Q6588">
        <f>$Y$3*D6588+$Y$4*P6588</f>
        <v>1.4384173765669743E-2</v>
      </c>
    </row>
    <row r="6589" spans="1:17" x14ac:dyDescent="0.25">
      <c r="A6589" s="5">
        <v>42423</v>
      </c>
      <c r="B6589">
        <v>21.640609999999999</v>
      </c>
      <c r="C6589">
        <v>45.723914999999998</v>
      </c>
      <c r="D6589" s="10">
        <f t="shared" si="275"/>
        <v>-2.2864735558299019E-2</v>
      </c>
      <c r="E6589" s="6">
        <f t="shared" si="276"/>
        <v>1.7447442259496813E-2</v>
      </c>
      <c r="F6589" s="17">
        <f t="shared" si="279"/>
        <v>-2.9737604287228814E-2</v>
      </c>
      <c r="G6589" s="17">
        <f t="shared" si="280"/>
        <v>-2.7489003675769976E-2</v>
      </c>
      <c r="H6589">
        <f t="shared" si="277"/>
        <v>3.9403066931406513E-4</v>
      </c>
      <c r="I6589">
        <f t="shared" si="278"/>
        <v>1.9850205775106339E-2</v>
      </c>
      <c r="J6589" s="19">
        <f>AVERAGE(D6345:D6588)-I6589*_xlfn.NORM.S.INV(0.95)</f>
        <v>-3.3734285788118816E-2</v>
      </c>
      <c r="K6589" s="26">
        <f t="shared" si="281"/>
        <v>0</v>
      </c>
      <c r="L6589" s="4">
        <f>0.94*L6588+(1-0.94)*D6588^2</f>
        <v>3.9403066931406513E-4</v>
      </c>
      <c r="M6589" s="4">
        <f t="shared" si="274"/>
        <v>1.9850205775106339E-2</v>
      </c>
      <c r="N6589" s="4">
        <f>D6589/M6589</f>
        <v>-1.1518639059637925</v>
      </c>
      <c r="O6589" s="18">
        <f>AVERAGE(D6345:D6588)-M6589*_xlfn.PERCENTILE.EXC(N6345:N6588,0.95)</f>
        <v>-3.349645909394016E-2</v>
      </c>
      <c r="P6589" s="4">
        <f>LN(C6589/C6588)</f>
        <v>-2.8317504165299493E-2</v>
      </c>
      <c r="Q6589">
        <f>$Y$3*D6589+$Y$4*P6589</f>
        <v>-2.7173922542296308E-2</v>
      </c>
    </row>
    <row r="6590" spans="1:17" x14ac:dyDescent="0.25">
      <c r="A6590" s="5">
        <v>42424</v>
      </c>
      <c r="B6590">
        <v>21.962851000000001</v>
      </c>
      <c r="C6590">
        <v>45.884723999999999</v>
      </c>
      <c r="D6590" s="10">
        <f t="shared" si="275"/>
        <v>1.478079305191287E-2</v>
      </c>
      <c r="E6590" s="6">
        <f t="shared" si="276"/>
        <v>1.7476186644075749E-2</v>
      </c>
      <c r="F6590" s="17">
        <f t="shared" si="279"/>
        <v>-2.9807319126195549E-2</v>
      </c>
      <c r="G6590" s="17">
        <f t="shared" si="280"/>
        <v>-2.7489003675769976E-2</v>
      </c>
      <c r="H6590">
        <f t="shared" si="277"/>
        <v>4.0175659708427782E-4</v>
      </c>
      <c r="I6590">
        <f t="shared" si="278"/>
        <v>2.0043866819660267E-2</v>
      </c>
      <c r="J6590" s="19">
        <f>AVERAGE(D6346:D6589)-I6590*_xlfn.NORM.S.INV(0.95)</f>
        <v>-3.4078057481086291E-2</v>
      </c>
      <c r="K6590" s="26">
        <f t="shared" si="281"/>
        <v>0</v>
      </c>
      <c r="L6590" s="4">
        <f>0.94*L6589+(1-0.94)*D6589^2</f>
        <v>4.0175659708427782E-4</v>
      </c>
      <c r="M6590" s="4">
        <f t="shared" si="274"/>
        <v>2.0043866819660267E-2</v>
      </c>
      <c r="N6590" s="4">
        <f>D6590/M6590</f>
        <v>0.73742223418761454</v>
      </c>
      <c r="O6590" s="18">
        <f>AVERAGE(D6346:D6589)-M6590*_xlfn.PERCENTILE.EXC(N6346:N6589,0.95)</f>
        <v>-3.3837910520481219E-2</v>
      </c>
      <c r="P6590" s="4">
        <f>LN(C6590/C6589)</f>
        <v>3.510786033454766E-3</v>
      </c>
      <c r="Q6590">
        <f>$Y$3*D6590+$Y$4*P6590</f>
        <v>5.8743876909465682E-3</v>
      </c>
    </row>
    <row r="6591" spans="1:17" x14ac:dyDescent="0.25">
      <c r="A6591" s="5">
        <v>42425</v>
      </c>
      <c r="B6591">
        <v>22.113686000000001</v>
      </c>
      <c r="C6591">
        <v>46.545845</v>
      </c>
      <c r="D6591" s="10">
        <f t="shared" si="275"/>
        <v>6.8442576968961149E-3</v>
      </c>
      <c r="E6591" s="6">
        <f t="shared" si="276"/>
        <v>1.7480191536565024E-2</v>
      </c>
      <c r="F6591" s="17">
        <f t="shared" si="279"/>
        <v>-2.9800177863532347E-2</v>
      </c>
      <c r="G6591" s="17">
        <f t="shared" si="280"/>
        <v>-2.7489003675769976E-2</v>
      </c>
      <c r="H6591">
        <f t="shared" si="277"/>
        <v>3.9075951185382974E-4</v>
      </c>
      <c r="I6591">
        <f t="shared" si="278"/>
        <v>1.9767637993797584E-2</v>
      </c>
      <c r="J6591" s="19">
        <f>AVERAGE(D6347:D6590)-I6591*_xlfn.NORM.S.INV(0.95)</f>
        <v>-3.356927992710515E-2</v>
      </c>
      <c r="K6591" s="26">
        <f t="shared" si="281"/>
        <v>0</v>
      </c>
      <c r="L6591" s="4">
        <f>0.94*L6590+(1-0.94)*D6590^2</f>
        <v>3.9075951185382974E-4</v>
      </c>
      <c r="M6591" s="4">
        <f t="shared" si="274"/>
        <v>1.9767637993797584E-2</v>
      </c>
      <c r="N6591" s="4">
        <f>D6591/M6591</f>
        <v>0.34623548342212718</v>
      </c>
      <c r="O6591" s="18">
        <f>AVERAGE(D6347:D6590)-M6591*_xlfn.PERCENTILE.EXC(N6347:N6590,0.95)</f>
        <v>-3.3332442483249479E-2</v>
      </c>
      <c r="P6591" s="4">
        <f>LN(C6591/C6590)</f>
        <v>1.4305489662535397E-2</v>
      </c>
      <c r="Q6591">
        <f>$Y$3*D6591+$Y$4*P6591</f>
        <v>1.2740683162234867E-2</v>
      </c>
    </row>
    <row r="6592" spans="1:17" x14ac:dyDescent="0.25">
      <c r="A6592" s="5">
        <v>42426</v>
      </c>
      <c r="B6592">
        <v>22.147970000000001</v>
      </c>
      <c r="C6592">
        <v>45.831116000000002</v>
      </c>
      <c r="D6592" s="10">
        <f t="shared" si="275"/>
        <v>1.5491515661515622E-3</v>
      </c>
      <c r="E6592" s="6">
        <f t="shared" si="276"/>
        <v>1.7434444517887438E-2</v>
      </c>
      <c r="F6592" s="17">
        <f t="shared" si="279"/>
        <v>-2.9796158439267771E-2</v>
      </c>
      <c r="G6592" s="17">
        <f t="shared" si="280"/>
        <v>-2.7489003675769976E-2</v>
      </c>
      <c r="H6592">
        <f t="shared" si="277"/>
        <v>3.7012457294789122E-4</v>
      </c>
      <c r="I6592">
        <f t="shared" si="278"/>
        <v>1.923862190875145E-2</v>
      </c>
      <c r="J6592" s="19">
        <f>AVERAGE(D6348:D6591)-I6592*_xlfn.NORM.S.INV(0.95)</f>
        <v>-3.268851901470024E-2</v>
      </c>
      <c r="K6592" s="26">
        <f t="shared" si="281"/>
        <v>0</v>
      </c>
      <c r="L6592" s="4">
        <f>0.94*L6591+(1-0.94)*D6591^2</f>
        <v>3.7012457294789122E-4</v>
      </c>
      <c r="M6592" s="4">
        <f t="shared" si="274"/>
        <v>1.923862190875145E-2</v>
      </c>
      <c r="N6592" s="4">
        <f>D6592/M6592</f>
        <v>8.0523000737743544E-2</v>
      </c>
      <c r="O6592" s="18">
        <f>AVERAGE(D6348:D6591)-M6592*_xlfn.PERCENTILE.EXC(N6348:N6591,0.95)</f>
        <v>-3.2458019749304748E-2</v>
      </c>
      <c r="P6592" s="4">
        <f>LN(C6592/C6591)</f>
        <v>-1.5474491791391345E-2</v>
      </c>
      <c r="Q6592">
        <f>$Y$3*D6592+$Y$4*P6592</f>
        <v>-1.1904209040853826E-2</v>
      </c>
    </row>
    <row r="6593" spans="1:17" x14ac:dyDescent="0.25">
      <c r="A6593" s="5">
        <v>42429</v>
      </c>
      <c r="B6593">
        <v>22.097694000000001</v>
      </c>
      <c r="C6593">
        <v>45.455905999999999</v>
      </c>
      <c r="D6593" s="10">
        <f t="shared" si="275"/>
        <v>-2.2725852475910229E-3</v>
      </c>
      <c r="E6593" s="6">
        <f t="shared" si="276"/>
        <v>1.7398706294583299E-2</v>
      </c>
      <c r="F6593" s="17">
        <f t="shared" si="279"/>
        <v>-2.9628894648255459E-2</v>
      </c>
      <c r="G6593" s="17">
        <f t="shared" si="280"/>
        <v>-2.7489003675769976E-2</v>
      </c>
      <c r="H6593">
        <f t="shared" si="277"/>
        <v>3.4806109080551229E-4</v>
      </c>
      <c r="I6593">
        <f t="shared" si="278"/>
        <v>1.8656395439781832E-2</v>
      </c>
      <c r="J6593" s="19">
        <f>AVERAGE(D6349:D6592)-I6593*_xlfn.NORM.S.INV(0.95)</f>
        <v>-3.1638825054090144E-2</v>
      </c>
      <c r="K6593" s="26">
        <f t="shared" si="281"/>
        <v>0</v>
      </c>
      <c r="L6593" s="4">
        <f>0.94*L6592+(1-0.94)*D6592^2</f>
        <v>3.4806109080551229E-4</v>
      </c>
      <c r="M6593" s="4">
        <f t="shared" si="274"/>
        <v>1.8656395439781832E-2</v>
      </c>
      <c r="N6593" s="4">
        <f>D6593/M6593</f>
        <v>-0.12181266498806581</v>
      </c>
      <c r="O6593" s="18">
        <f>AVERAGE(D6349:D6592)-M6593*_xlfn.PERCENTILE.EXC(N6349:N6592,0.95)</f>
        <v>-3.1415301484460589E-2</v>
      </c>
      <c r="P6593" s="4">
        <f>LN(C6593/C6592)</f>
        <v>-8.2204919105683255E-3</v>
      </c>
      <c r="Q6593">
        <f>$Y$3*D6593+$Y$4*P6593</f>
        <v>-6.9730674835742157E-3</v>
      </c>
    </row>
    <row r="6594" spans="1:17" x14ac:dyDescent="0.25">
      <c r="A6594" s="5">
        <v>42430</v>
      </c>
      <c r="B6594">
        <v>22.975294000000002</v>
      </c>
      <c r="C6594">
        <v>46.974666999999997</v>
      </c>
      <c r="D6594" s="10">
        <f t="shared" si="275"/>
        <v>3.8946205489728415E-2</v>
      </c>
      <c r="E6594" s="6">
        <f t="shared" si="276"/>
        <v>1.7543114432411584E-2</v>
      </c>
      <c r="F6594" s="17">
        <f t="shared" si="279"/>
        <v>-2.9504015962452033E-2</v>
      </c>
      <c r="G6594" s="17">
        <f t="shared" si="280"/>
        <v>-2.7489003675769976E-2</v>
      </c>
      <c r="H6594">
        <f t="shared" si="277"/>
        <v>3.2748730397963563E-4</v>
      </c>
      <c r="I6594">
        <f t="shared" si="278"/>
        <v>1.8096610289765197E-2</v>
      </c>
      <c r="J6594" s="19">
        <f>AVERAGE(D6350:D6593)-I6594*_xlfn.NORM.S.INV(0.95)</f>
        <v>-3.0651965880190899E-2</v>
      </c>
      <c r="K6594" s="26">
        <f t="shared" si="281"/>
        <v>0</v>
      </c>
      <c r="L6594" s="4">
        <f>0.94*L6593+(1-0.94)*D6593^2</f>
        <v>3.2748730397963563E-4</v>
      </c>
      <c r="M6594" s="4">
        <f t="shared" ref="M6594:M6657" si="282">SQRT(L6594)</f>
        <v>1.8096610289765197E-2</v>
      </c>
      <c r="N6594" s="4">
        <f>D6594/M6594</f>
        <v>2.1521271037015706</v>
      </c>
      <c r="O6594" s="18">
        <f>AVERAGE(D6350:D6593)-M6594*_xlfn.PERCENTILE.EXC(N6350:N6593,0.95)</f>
        <v>-3.0435149135326137E-2</v>
      </c>
      <c r="P6594" s="4">
        <f>LN(C6594/C6593)</f>
        <v>3.2865699221472686E-2</v>
      </c>
      <c r="Q6594">
        <f>$Y$3*D6594+$Y$4*P6594</f>
        <v>3.4140933094042605E-2</v>
      </c>
    </row>
    <row r="6595" spans="1:17" x14ac:dyDescent="0.25">
      <c r="A6595" s="5">
        <v>42431</v>
      </c>
      <c r="B6595">
        <v>23.025572</v>
      </c>
      <c r="C6595">
        <v>47.305222000000001</v>
      </c>
      <c r="D6595" s="10">
        <f t="shared" si="275"/>
        <v>2.1859597174008938E-3</v>
      </c>
      <c r="E6595" s="6">
        <f t="shared" si="276"/>
        <v>1.7539718521176008E-2</v>
      </c>
      <c r="F6595" s="17">
        <f t="shared" si="279"/>
        <v>-2.9655364321640652E-2</v>
      </c>
      <c r="G6595" s="17">
        <f t="shared" si="280"/>
        <v>-2.7489003675769976E-2</v>
      </c>
      <c r="H6595">
        <f t="shared" si="277"/>
        <v>3.9884648106374668E-4</v>
      </c>
      <c r="I6595">
        <f t="shared" si="278"/>
        <v>1.9971141205843663E-2</v>
      </c>
      <c r="J6595" s="19">
        <f>AVERAGE(D6351:D6594)-I6595*_xlfn.NORM.S.INV(0.95)</f>
        <v>-3.3649112966255688E-2</v>
      </c>
      <c r="K6595" s="26">
        <f t="shared" si="281"/>
        <v>0</v>
      </c>
      <c r="L6595" s="4">
        <f>0.94*L6594+(1-0.94)*D6594^2</f>
        <v>3.9884648106374668E-4</v>
      </c>
      <c r="M6595" s="4">
        <f t="shared" si="282"/>
        <v>1.9971141205843663E-2</v>
      </c>
      <c r="N6595" s="4">
        <f>D6595/M6595</f>
        <v>0.10945592416928435</v>
      </c>
      <c r="O6595" s="18">
        <f>AVERAGE(D6351:D6594)-M6595*_xlfn.PERCENTILE.EXC(N6351:N6594,0.95)</f>
        <v>-3.5191378305955874E-2</v>
      </c>
      <c r="P6595" s="4">
        <f>LN(C6595/C6594)</f>
        <v>7.0122346980606006E-3</v>
      </c>
      <c r="Q6595">
        <f>$Y$3*D6595+$Y$4*P6595</f>
        <v>6.0000444194640212E-3</v>
      </c>
    </row>
    <row r="6596" spans="1:17" x14ac:dyDescent="0.25">
      <c r="A6596" s="5">
        <v>42432</v>
      </c>
      <c r="B6596">
        <v>23.196978000000001</v>
      </c>
      <c r="C6596">
        <v>46.769179999999999</v>
      </c>
      <c r="D6596" s="10">
        <f t="shared" ref="D6596:D6659" si="283">LN(B6596/B6595)</f>
        <v>7.4165871719524303E-3</v>
      </c>
      <c r="E6596" s="6">
        <f t="shared" si="276"/>
        <v>1.7531514430164784E-2</v>
      </c>
      <c r="F6596" s="17">
        <f t="shared" si="279"/>
        <v>-2.9612398379167473E-2</v>
      </c>
      <c r="G6596" s="17">
        <f t="shared" si="280"/>
        <v>-2.7489003675769976E-2</v>
      </c>
      <c r="H6596">
        <f t="shared" si="277"/>
        <v>3.7520239739308783E-4</v>
      </c>
      <c r="I6596">
        <f t="shared" si="278"/>
        <v>1.9370141904309524E-2</v>
      </c>
      <c r="J6596" s="19">
        <f>AVERAGE(D6352:D6595)-I6596*_xlfn.NORM.S.INV(0.95)</f>
        <v>-3.2623176919771422E-2</v>
      </c>
      <c r="K6596" s="26">
        <f t="shared" si="281"/>
        <v>0</v>
      </c>
      <c r="L6596" s="4">
        <f>0.94*L6595+(1-0.94)*D6595^2</f>
        <v>3.7520239739308783E-4</v>
      </c>
      <c r="M6596" s="4">
        <f t="shared" si="282"/>
        <v>1.9370141904309524E-2</v>
      </c>
      <c r="N6596" s="4">
        <f>D6596/M6596</f>
        <v>0.38288760137076577</v>
      </c>
      <c r="O6596" s="18">
        <f>AVERAGE(D6352:D6595)-M6596*_xlfn.PERCENTILE.EXC(N6352:N6595,0.95)</f>
        <v>-3.4119030270172324E-2</v>
      </c>
      <c r="P6596" s="4">
        <f>LN(C6596/C6595)</f>
        <v>-1.1396252117675691E-2</v>
      </c>
      <c r="Q6596">
        <f>$Y$3*D6596+$Y$4*P6596</f>
        <v>-7.4507303398928474E-3</v>
      </c>
    </row>
    <row r="6597" spans="1:17" x14ac:dyDescent="0.25">
      <c r="A6597" s="5">
        <v>42433</v>
      </c>
      <c r="B6597">
        <v>23.542076000000002</v>
      </c>
      <c r="C6597">
        <v>46.483307000000003</v>
      </c>
      <c r="D6597" s="10">
        <f t="shared" si="283"/>
        <v>1.4767276690768365E-2</v>
      </c>
      <c r="E6597" s="6">
        <f t="shared" si="276"/>
        <v>1.7524507016589131E-2</v>
      </c>
      <c r="F6597" s="17">
        <f t="shared" si="279"/>
        <v>-2.9613362642269849E-2</v>
      </c>
      <c r="G6597" s="17">
        <f t="shared" si="280"/>
        <v>-2.7489003675769976E-2</v>
      </c>
      <c r="H6597">
        <f t="shared" si="277"/>
        <v>3.5599059946625272E-4</v>
      </c>
      <c r="I6597">
        <f t="shared" si="278"/>
        <v>1.8867713148822587E-2</v>
      </c>
      <c r="J6597" s="19">
        <f>AVERAGE(D6353:D6596)-I6597*_xlfn.NORM.S.INV(0.95)</f>
        <v>-3.1811213950982041E-2</v>
      </c>
      <c r="K6597" s="26">
        <f t="shared" si="281"/>
        <v>0</v>
      </c>
      <c r="L6597" s="4">
        <f>0.94*L6596+(1-0.94)*D6596^2</f>
        <v>3.5599059946625272E-4</v>
      </c>
      <c r="M6597" s="4">
        <f t="shared" si="282"/>
        <v>1.8867713148822587E-2</v>
      </c>
      <c r="N6597" s="4">
        <f>D6597/M6597</f>
        <v>0.78267443300037109</v>
      </c>
      <c r="O6597" s="18">
        <f>AVERAGE(D6353:D6596)-M6597*_xlfn.PERCENTILE.EXC(N6353:N6596,0.95)</f>
        <v>-3.3268267392691224E-2</v>
      </c>
      <c r="P6597" s="4">
        <f>LN(C6597/C6596)</f>
        <v>-6.1311800837917374E-3</v>
      </c>
      <c r="Q6597">
        <f>$Y$3*D6597+$Y$4*P6597</f>
        <v>-1.7482522834389503E-3</v>
      </c>
    </row>
    <row r="6598" spans="1:17" x14ac:dyDescent="0.25">
      <c r="A6598" s="5">
        <v>42436</v>
      </c>
      <c r="B6598">
        <v>23.281542000000002</v>
      </c>
      <c r="C6598">
        <v>45.589911999999998</v>
      </c>
      <c r="D6598" s="10">
        <f t="shared" si="283"/>
        <v>-1.1128430474893652E-2</v>
      </c>
      <c r="E6598" s="6">
        <f t="shared" si="276"/>
        <v>1.7520004920864189E-2</v>
      </c>
      <c r="F6598" s="17">
        <f t="shared" si="279"/>
        <v>-2.9609299435580948E-2</v>
      </c>
      <c r="G6598" s="17">
        <f t="shared" si="280"/>
        <v>-2.7489003675769976E-2</v>
      </c>
      <c r="H6598">
        <f t="shared" si="277"/>
        <v>3.4771551114998016E-4</v>
      </c>
      <c r="I6598">
        <f t="shared" si="278"/>
        <v>1.8647131445613294E-2</v>
      </c>
      <c r="J6598" s="19">
        <f>AVERAGE(D6354:D6597)-I6598*_xlfn.NORM.S.INV(0.95)</f>
        <v>-3.1455852299365671E-2</v>
      </c>
      <c r="K6598" s="26">
        <f t="shared" si="281"/>
        <v>0</v>
      </c>
      <c r="L6598" s="4">
        <f>0.94*L6597+(1-0.94)*D6597^2</f>
        <v>3.4771551114998016E-4</v>
      </c>
      <c r="M6598" s="4">
        <f t="shared" si="282"/>
        <v>1.8647131445613294E-2</v>
      </c>
      <c r="N6598" s="4">
        <f>D6598/M6598</f>
        <v>-0.59679047725657541</v>
      </c>
      <c r="O6598" s="18">
        <f>AVERAGE(D6354:D6597)-M6598*_xlfn.PERCENTILE.EXC(N6354:N6597,0.95)</f>
        <v>-3.289587138575558E-2</v>
      </c>
      <c r="P6598" s="4">
        <f>LN(C6598/C6597)</f>
        <v>-1.9406794918307768E-2</v>
      </c>
      <c r="Q6598">
        <f>$Y$3*D6598+$Y$4*P6598</f>
        <v>-1.7670615350031702E-2</v>
      </c>
    </row>
    <row r="6599" spans="1:17" x14ac:dyDescent="0.25">
      <c r="A6599" s="5">
        <v>42437</v>
      </c>
      <c r="B6599">
        <v>23.089559999999999</v>
      </c>
      <c r="C6599">
        <v>46.143818000000003</v>
      </c>
      <c r="D6599" s="10">
        <f t="shared" si="283"/>
        <v>-8.2802904665611778E-3</v>
      </c>
      <c r="E6599" s="6">
        <f t="shared" si="276"/>
        <v>1.7521161721939613E-2</v>
      </c>
      <c r="F6599" s="17">
        <f t="shared" si="279"/>
        <v>-2.9693377331308619E-2</v>
      </c>
      <c r="G6599" s="17">
        <f t="shared" si="280"/>
        <v>-2.7489003675769976E-2</v>
      </c>
      <c r="H6599">
        <f t="shared" si="277"/>
        <v>3.3428309837105387E-4</v>
      </c>
      <c r="I6599">
        <f t="shared" si="278"/>
        <v>1.8283410468811715E-2</v>
      </c>
      <c r="J6599" s="19">
        <f>AVERAGE(D6355:D6598)-I6599*_xlfn.NORM.S.INV(0.95)</f>
        <v>-3.0949067715684984E-2</v>
      </c>
      <c r="K6599" s="26">
        <f t="shared" si="281"/>
        <v>0</v>
      </c>
      <c r="L6599" s="4">
        <f>0.94*L6598+(1-0.94)*D6598^2</f>
        <v>3.3428309837105387E-4</v>
      </c>
      <c r="M6599" s="4">
        <f t="shared" si="282"/>
        <v>1.8283410468811715E-2</v>
      </c>
      <c r="N6599" s="4">
        <f>D6599/M6599</f>
        <v>-0.45288544392119284</v>
      </c>
      <c r="O6599" s="18">
        <f>AVERAGE(D6355:D6598)-M6599*_xlfn.PERCENTILE.EXC(N6355:N6598,0.95)</f>
        <v>-3.2360998559642411E-2</v>
      </c>
      <c r="P6599" s="4">
        <f>LN(C6599/C6598)</f>
        <v>1.2076533504322631E-2</v>
      </c>
      <c r="Q6599">
        <f>$Y$3*D6599+$Y$4*P6599</f>
        <v>7.8071996165933674E-3</v>
      </c>
    </row>
    <row r="6600" spans="1:17" x14ac:dyDescent="0.25">
      <c r="A6600" s="5">
        <v>42438</v>
      </c>
      <c r="B6600">
        <v>23.110132</v>
      </c>
      <c r="C6600">
        <v>47.206950999999997</v>
      </c>
      <c r="D6600" s="10">
        <f t="shared" si="283"/>
        <v>8.9056876654771582E-4</v>
      </c>
      <c r="E6600" s="6">
        <f t="shared" si="276"/>
        <v>1.750528577748477E-2</v>
      </c>
      <c r="F6600" s="17">
        <f t="shared" si="279"/>
        <v>-2.9698153859996235E-2</v>
      </c>
      <c r="G6600" s="17">
        <f t="shared" si="280"/>
        <v>-2.7489003675769976E-2</v>
      </c>
      <c r="H6600">
        <f t="shared" si="277"/>
        <v>3.1833990508142805E-4</v>
      </c>
      <c r="I6600">
        <f t="shared" si="278"/>
        <v>1.7842082419981923E-2</v>
      </c>
      <c r="J6600" s="19">
        <f>AVERAGE(D6356:D6599)-I6600*_xlfn.NORM.S.INV(0.95)</f>
        <v>-3.0226021434134928E-2</v>
      </c>
      <c r="K6600" s="26">
        <f t="shared" si="281"/>
        <v>0</v>
      </c>
      <c r="L6600" s="4">
        <f>0.94*L6599+(1-0.94)*D6599^2</f>
        <v>3.1833990508142805E-4</v>
      </c>
      <c r="M6600" s="4">
        <f t="shared" si="282"/>
        <v>1.7842082419981923E-2</v>
      </c>
      <c r="N6600" s="4">
        <f>D6600/M6600</f>
        <v>4.9913947575443277E-2</v>
      </c>
      <c r="O6600" s="18">
        <f>AVERAGE(D6356:D6599)-M6600*_xlfn.PERCENTILE.EXC(N6356:N6599,0.95)</f>
        <v>-3.1603870852993397E-2</v>
      </c>
      <c r="P6600" s="4">
        <f>LN(C6600/C6599)</f>
        <v>2.2778151218001117E-2</v>
      </c>
      <c r="Q6600">
        <f>$Y$3*D6600+$Y$4*P6600</f>
        <v>1.8187779084601889E-2</v>
      </c>
    </row>
    <row r="6601" spans="1:17" x14ac:dyDescent="0.25">
      <c r="A6601" s="5">
        <v>42439</v>
      </c>
      <c r="B6601">
        <v>23.121552000000001</v>
      </c>
      <c r="C6601">
        <v>46.501175000000003</v>
      </c>
      <c r="D6601" s="10">
        <f t="shared" si="283"/>
        <v>4.9403349582835022E-4</v>
      </c>
      <c r="E6601" s="6">
        <f t="shared" si="276"/>
        <v>1.7490819180640781E-2</v>
      </c>
      <c r="F6601" s="17">
        <f t="shared" si="279"/>
        <v>-2.9616634482064804E-2</v>
      </c>
      <c r="G6601" s="17">
        <f t="shared" si="280"/>
        <v>-2.7489003675769976E-2</v>
      </c>
      <c r="H6601">
        <f t="shared" si="277"/>
        <v>2.9928709754021936E-4</v>
      </c>
      <c r="I6601">
        <f t="shared" si="278"/>
        <v>1.7299916113675793E-2</v>
      </c>
      <c r="J6601" s="19">
        <f>AVERAGE(D6357:D6600)-I6601*_xlfn.NORM.S.INV(0.95)</f>
        <v>-2.9278831445682805E-2</v>
      </c>
      <c r="K6601" s="26">
        <f t="shared" si="281"/>
        <v>0</v>
      </c>
      <c r="L6601" s="4">
        <f>0.94*L6600+(1-0.94)*D6600^2</f>
        <v>2.9928709754021936E-4</v>
      </c>
      <c r="M6601" s="4">
        <f t="shared" si="282"/>
        <v>1.7299916113675793E-2</v>
      </c>
      <c r="N6601" s="4">
        <f>D6601/M6601</f>
        <v>2.8556987940410346E-2</v>
      </c>
      <c r="O6601" s="18">
        <f>AVERAGE(D6357:D6600)-M6601*_xlfn.PERCENTILE.EXC(N6357:N6600,0.95)</f>
        <v>-3.0614812235505467E-2</v>
      </c>
      <c r="P6601" s="4">
        <f>LN(C6601/C6600)</f>
        <v>-1.5063567606685726E-2</v>
      </c>
      <c r="Q6601">
        <f>$Y$3*D6601+$Y$4*P6601</f>
        <v>-1.1800750494657919E-2</v>
      </c>
    </row>
    <row r="6602" spans="1:17" x14ac:dyDescent="0.25">
      <c r="A6602" s="5">
        <v>42440</v>
      </c>
      <c r="B6602">
        <v>23.370667000000001</v>
      </c>
      <c r="C6602">
        <v>47.412441000000001</v>
      </c>
      <c r="D6602" s="10">
        <f t="shared" si="283"/>
        <v>1.0716519428966613E-2</v>
      </c>
      <c r="E6602" s="6">
        <f t="shared" si="276"/>
        <v>1.7505193726705247E-2</v>
      </c>
      <c r="F6602" s="17">
        <f t="shared" si="279"/>
        <v>-2.9633238107034884E-2</v>
      </c>
      <c r="G6602" s="17">
        <f t="shared" si="280"/>
        <v>-2.7489003675769976E-2</v>
      </c>
      <c r="H6602">
        <f t="shared" si="277"/>
        <v>2.8134451583350617E-4</v>
      </c>
      <c r="I6602">
        <f t="shared" si="278"/>
        <v>1.6773327512259045E-2</v>
      </c>
      <c r="J6602" s="19">
        <f>AVERAGE(D6358:D6601)-I6602*_xlfn.NORM.S.INV(0.95)</f>
        <v>-2.8453069333989722E-2</v>
      </c>
      <c r="K6602" s="26">
        <f t="shared" si="281"/>
        <v>0</v>
      </c>
      <c r="L6602" s="4">
        <f>0.94*L6601+(1-0.94)*D6601^2</f>
        <v>2.8134451583350617E-4</v>
      </c>
      <c r="M6602" s="4">
        <f t="shared" si="282"/>
        <v>1.6773327512259045E-2</v>
      </c>
      <c r="N6602" s="4">
        <f>D6602/M6602</f>
        <v>0.63890241343789889</v>
      </c>
      <c r="O6602" s="18">
        <f>AVERAGE(D6358:D6601)-M6602*_xlfn.PERCENTILE.EXC(N6358:N6601,0.95)</f>
        <v>-2.9748384478325455E-2</v>
      </c>
      <c r="P6602" s="4">
        <f>LN(C6602/C6601)</f>
        <v>1.9407081525404685E-2</v>
      </c>
      <c r="Q6602">
        <f>$Y$3*D6602+$Y$4*P6602</f>
        <v>1.7584453824992942E-2</v>
      </c>
    </row>
    <row r="6603" spans="1:17" x14ac:dyDescent="0.25">
      <c r="A6603" s="5">
        <v>42443</v>
      </c>
      <c r="B6603">
        <v>23.430091999999998</v>
      </c>
      <c r="C6603">
        <v>47.50177</v>
      </c>
      <c r="D6603" s="10">
        <f t="shared" si="283"/>
        <v>2.5394900939972416E-3</v>
      </c>
      <c r="E6603" s="6">
        <f t="shared" si="276"/>
        <v>1.7428785115354367E-2</v>
      </c>
      <c r="F6603" s="17">
        <f t="shared" si="279"/>
        <v>-2.9596174468615205E-2</v>
      </c>
      <c r="G6603" s="17">
        <f t="shared" si="280"/>
        <v>-2.7489003675769976E-2</v>
      </c>
      <c r="H6603">
        <f t="shared" si="277"/>
        <v>2.7135447220378092E-4</v>
      </c>
      <c r="I6603">
        <f t="shared" si="278"/>
        <v>1.6472840441277302E-2</v>
      </c>
      <c r="J6603" s="19">
        <f>AVERAGE(D6359:D6602)-I6603*_xlfn.NORM.S.INV(0.95)</f>
        <v>-2.7898104422783784E-2</v>
      </c>
      <c r="K6603" s="26">
        <f t="shared" si="281"/>
        <v>0</v>
      </c>
      <c r="L6603" s="4">
        <f>0.94*L6602+(1-0.94)*D6602^2</f>
        <v>2.7135447220378092E-4</v>
      </c>
      <c r="M6603" s="4">
        <f t="shared" si="282"/>
        <v>1.6472840441277302E-2</v>
      </c>
      <c r="N6603" s="4">
        <f>D6603/M6603</f>
        <v>0.15416224682379853</v>
      </c>
      <c r="O6603" s="18">
        <f>AVERAGE(D6359:D6602)-M6603*_xlfn.PERCENTILE.EXC(N6359:N6602,0.95)</f>
        <v>-2.917021454393999E-2</v>
      </c>
      <c r="P6603" s="4">
        <f>LN(C6603/C6602)</f>
        <v>1.8823108875673611E-3</v>
      </c>
      <c r="Q6603">
        <f>$Y$3*D6603+$Y$4*P6603</f>
        <v>2.0201377637212789E-3</v>
      </c>
    </row>
    <row r="6604" spans="1:17" x14ac:dyDescent="0.25">
      <c r="A6604" s="5">
        <v>42444</v>
      </c>
      <c r="B6604">
        <v>23.900880999999998</v>
      </c>
      <c r="C6604">
        <v>47.876998999999998</v>
      </c>
      <c r="D6604" s="10">
        <f t="shared" si="283"/>
        <v>1.9894141080929687E-2</v>
      </c>
      <c r="E6604" s="6">
        <f t="shared" si="276"/>
        <v>1.7471594315742963E-2</v>
      </c>
      <c r="F6604" s="17">
        <f t="shared" si="279"/>
        <v>-2.9351585508594298E-2</v>
      </c>
      <c r="G6604" s="17">
        <f t="shared" si="280"/>
        <v>-2.7489003675769976E-2</v>
      </c>
      <c r="H6604">
        <f t="shared" si="277"/>
        <v>2.5546014446780469E-4</v>
      </c>
      <c r="I6604">
        <f t="shared" si="278"/>
        <v>1.5983120611063557E-2</v>
      </c>
      <c r="J6604" s="19">
        <f>AVERAGE(D6360:D6603)-I6604*_xlfn.NORM.S.INV(0.95)</f>
        <v>-2.6973679005356556E-2</v>
      </c>
      <c r="K6604" s="26">
        <f t="shared" si="281"/>
        <v>0</v>
      </c>
      <c r="L6604" s="4">
        <f>0.94*L6603+(1-0.94)*D6603^2</f>
        <v>2.5546014446780469E-4</v>
      </c>
      <c r="M6604" s="4">
        <f t="shared" si="282"/>
        <v>1.5983120611063557E-2</v>
      </c>
      <c r="N6604" s="4">
        <f>D6604/M6604</f>
        <v>1.2446969252774649</v>
      </c>
      <c r="O6604" s="18">
        <f>AVERAGE(D6360:D6603)-M6604*_xlfn.PERCENTILE.EXC(N6360:N6603,0.95)</f>
        <v>-2.8207970660731673E-2</v>
      </c>
      <c r="P6604" s="4">
        <f>LN(C6604/C6603)</f>
        <v>7.8682276940669101E-3</v>
      </c>
      <c r="Q6604">
        <f>$Y$3*D6604+$Y$4*P6604</f>
        <v>1.0390361776813078E-2</v>
      </c>
    </row>
    <row r="6605" spans="1:17" x14ac:dyDescent="0.25">
      <c r="A6605" s="5">
        <v>42445</v>
      </c>
      <c r="B6605">
        <v>24.218561000000001</v>
      </c>
      <c r="C6605">
        <v>48.555981000000003</v>
      </c>
      <c r="D6605" s="10">
        <f t="shared" si="283"/>
        <v>1.3204002469435419E-2</v>
      </c>
      <c r="E6605" s="6">
        <f t="shared" si="276"/>
        <v>1.7487449366160215E-2</v>
      </c>
      <c r="F6605" s="17">
        <f t="shared" si="279"/>
        <v>-2.9368934313592096E-2</v>
      </c>
      <c r="G6605" s="17">
        <f t="shared" si="280"/>
        <v>-2.7489003675769976E-2</v>
      </c>
      <c r="H6605">
        <f t="shared" si="277"/>
        <v>2.6387914676061246E-4</v>
      </c>
      <c r="I6605">
        <f t="shared" si="278"/>
        <v>1.6244357382199287E-2</v>
      </c>
      <c r="J6605" s="19">
        <f>AVERAGE(D6361:D6604)-I6605*_xlfn.NORM.S.INV(0.95)</f>
        <v>-2.7350309192323979E-2</v>
      </c>
      <c r="K6605" s="26">
        <f t="shared" si="281"/>
        <v>0</v>
      </c>
      <c r="L6605" s="4">
        <f>0.94*L6604+(1-0.94)*D6604^2</f>
        <v>2.6387914676061246E-4</v>
      </c>
      <c r="M6605" s="4">
        <f t="shared" si="282"/>
        <v>1.6244357382199287E-2</v>
      </c>
      <c r="N6605" s="4">
        <f>D6605/M6605</f>
        <v>0.81283624576645197</v>
      </c>
      <c r="O6605" s="18">
        <f>AVERAGE(D6361:D6604)-M6605*_xlfn.PERCENTILE.EXC(N6361:N6604,0.95)</f>
        <v>-2.8604774778343577E-2</v>
      </c>
      <c r="P6605" s="4">
        <f>LN(C6605/C6604)</f>
        <v>1.408217853641172E-2</v>
      </c>
      <c r="Q6605">
        <f>$Y$3*D6605+$Y$4*P6605</f>
        <v>1.3898003104748253E-2</v>
      </c>
    </row>
    <row r="6606" spans="1:17" x14ac:dyDescent="0.25">
      <c r="A6606" s="5">
        <v>42446</v>
      </c>
      <c r="B6606">
        <v>24.179707000000001</v>
      </c>
      <c r="C6606">
        <v>48.832928000000003</v>
      </c>
      <c r="D6606" s="10">
        <f t="shared" si="283"/>
        <v>-1.6055949914127034E-3</v>
      </c>
      <c r="E6606" s="6">
        <f t="shared" si="276"/>
        <v>1.7410617153582518E-2</v>
      </c>
      <c r="F6606" s="17">
        <f t="shared" si="279"/>
        <v>-2.9308110013638006E-2</v>
      </c>
      <c r="G6606" s="17">
        <f t="shared" si="280"/>
        <v>-2.7489003675769976E-2</v>
      </c>
      <c r="H6606">
        <f t="shared" si="277"/>
        <v>2.5850713882774709E-4</v>
      </c>
      <c r="I6606">
        <f t="shared" si="278"/>
        <v>1.6078157196263106E-2</v>
      </c>
      <c r="J6606" s="19">
        <f>AVERAGE(D6362:D6605)-I6606*_xlfn.NORM.S.INV(0.95)</f>
        <v>-2.6990030676548437E-2</v>
      </c>
      <c r="K6606" s="26">
        <f t="shared" si="281"/>
        <v>0</v>
      </c>
      <c r="L6606" s="4">
        <f>0.94*L6605+(1-0.94)*D6605^2</f>
        <v>2.5850713882774709E-4</v>
      </c>
      <c r="M6606" s="4">
        <f t="shared" si="282"/>
        <v>1.6078157196263106E-2</v>
      </c>
      <c r="N6606" s="4">
        <f>D6606/M6606</f>
        <v>-9.986187918263896E-2</v>
      </c>
      <c r="O6606" s="18">
        <f>AVERAGE(D6362:D6605)-M6606*_xlfn.PERCENTILE.EXC(N6362:N6605,0.95)</f>
        <v>-2.8231661503473442E-2</v>
      </c>
      <c r="P6606" s="4">
        <f>LN(C6606/C6605)</f>
        <v>5.6874596785528586E-3</v>
      </c>
      <c r="Q6606">
        <f>$Y$3*D6606+$Y$4*P6606</f>
        <v>4.157924153164399E-3</v>
      </c>
    </row>
    <row r="6607" spans="1:17" x14ac:dyDescent="0.25">
      <c r="A6607" s="5">
        <v>42447</v>
      </c>
      <c r="B6607">
        <v>24.207129999999999</v>
      </c>
      <c r="C6607">
        <v>47.787663000000002</v>
      </c>
      <c r="D6607" s="10">
        <f t="shared" si="283"/>
        <v>1.1334902066893089E-3</v>
      </c>
      <c r="E6607" s="6">
        <f t="shared" si="276"/>
        <v>1.7384996990500345E-2</v>
      </c>
      <c r="F6607" s="17">
        <f t="shared" si="279"/>
        <v>-2.929076967283116E-2</v>
      </c>
      <c r="G6607" s="17">
        <f t="shared" si="280"/>
        <v>-2.7489003675769976E-2</v>
      </c>
      <c r="H6607">
        <f t="shared" si="277"/>
        <v>2.4315138661466922E-4</v>
      </c>
      <c r="I6607">
        <f t="shared" si="278"/>
        <v>1.5593312240017167E-2</v>
      </c>
      <c r="J6607" s="19">
        <f>AVERAGE(D6363:D6606)-I6607*_xlfn.NORM.S.INV(0.95)</f>
        <v>-2.6301569094476462E-2</v>
      </c>
      <c r="K6607" s="26">
        <f t="shared" si="281"/>
        <v>0</v>
      </c>
      <c r="L6607" s="4">
        <f>0.94*L6606+(1-0.94)*D6606^2</f>
        <v>2.4315138661466922E-4</v>
      </c>
      <c r="M6607" s="4">
        <f t="shared" si="282"/>
        <v>1.5593312240017167E-2</v>
      </c>
      <c r="N6607" s="4">
        <f>D6607/M6607</f>
        <v>7.2690791362493803E-2</v>
      </c>
      <c r="O6607" s="18">
        <f>AVERAGE(D6363:D6606)-M6607*_xlfn.PERCENTILE.EXC(N6363:N6606,0.95)</f>
        <v>-2.6114744537423781E-2</v>
      </c>
      <c r="P6607" s="4">
        <f>LN(C6607/C6606)</f>
        <v>-2.1637329462731794E-2</v>
      </c>
      <c r="Q6607">
        <f>$Y$3*D6607+$Y$4*P6607</f>
        <v>-1.6861720448030918E-2</v>
      </c>
    </row>
    <row r="6608" spans="1:17" x14ac:dyDescent="0.25">
      <c r="A6608" s="5">
        <v>42450</v>
      </c>
      <c r="B6608">
        <v>24.204844999999999</v>
      </c>
      <c r="C6608">
        <v>48.118220999999998</v>
      </c>
      <c r="D6608" s="10">
        <f t="shared" si="283"/>
        <v>-9.4398131937285776E-5</v>
      </c>
      <c r="E6608" s="6">
        <f t="shared" si="276"/>
        <v>1.7384936748632895E-2</v>
      </c>
      <c r="F6608" s="17">
        <f t="shared" si="279"/>
        <v>-2.9180576776998216E-2</v>
      </c>
      <c r="G6608" s="17">
        <f t="shared" si="280"/>
        <v>-2.7489003675769976E-2</v>
      </c>
      <c r="H6608">
        <f t="shared" si="277"/>
        <v>2.2863939142070869E-4</v>
      </c>
      <c r="I6608">
        <f t="shared" si="278"/>
        <v>1.5120826413285377E-2</v>
      </c>
      <c r="J6608" s="19">
        <f>AVERAGE(D6364:D6607)-I6608*_xlfn.NORM.S.INV(0.95)</f>
        <v>-2.5456347591029369E-2</v>
      </c>
      <c r="K6608" s="26">
        <f t="shared" si="281"/>
        <v>0</v>
      </c>
      <c r="L6608" s="4">
        <f>0.94*L6607+(1-0.94)*D6607^2</f>
        <v>2.2863939142070869E-4</v>
      </c>
      <c r="M6608" s="4">
        <f t="shared" si="282"/>
        <v>1.5120826413285377E-2</v>
      </c>
      <c r="N6608" s="4">
        <f>D6608/M6608</f>
        <v>-6.2429214751348648E-3</v>
      </c>
      <c r="O6608" s="18">
        <f>AVERAGE(D6364:D6607)-M6608*_xlfn.PERCENTILE.EXC(N6364:N6607,0.95)</f>
        <v>-2.5275183919485432E-2</v>
      </c>
      <c r="P6608" s="4">
        <f>LN(C6608/C6607)</f>
        <v>6.8934103977195127E-3</v>
      </c>
      <c r="Q6608">
        <f>$Y$3*D6608+$Y$4*P6608</f>
        <v>5.4278926038191641E-3</v>
      </c>
    </row>
    <row r="6609" spans="1:17" x14ac:dyDescent="0.25">
      <c r="A6609" s="5">
        <v>42451</v>
      </c>
      <c r="B6609">
        <v>24.389961</v>
      </c>
      <c r="C6609">
        <v>48.305827999999998</v>
      </c>
      <c r="D6609" s="10">
        <f t="shared" si="283"/>
        <v>7.6187934750185241E-3</v>
      </c>
      <c r="E6609" s="6">
        <f t="shared" si="276"/>
        <v>1.7382981170498663E-2</v>
      </c>
      <c r="F6609" s="17">
        <f t="shared" si="279"/>
        <v>-2.9174932597457719E-2</v>
      </c>
      <c r="G6609" s="17">
        <f t="shared" si="280"/>
        <v>-2.7489003675769976E-2</v>
      </c>
      <c r="H6609">
        <f t="shared" si="277"/>
        <v>2.1492156259590497E-4</v>
      </c>
      <c r="I6609">
        <f t="shared" si="278"/>
        <v>1.4660203361342057E-2</v>
      </c>
      <c r="J6609" s="19">
        <f>AVERAGE(D6365:D6608)-I6609*_xlfn.NORM.S.INV(0.95)</f>
        <v>-2.4693145002896613E-2</v>
      </c>
      <c r="K6609" s="26">
        <f t="shared" si="281"/>
        <v>0</v>
      </c>
      <c r="L6609" s="4">
        <f>0.94*L6608+(1-0.94)*D6608^2</f>
        <v>2.1492156259590497E-4</v>
      </c>
      <c r="M6609" s="4">
        <f t="shared" si="282"/>
        <v>1.4660203361342057E-2</v>
      </c>
      <c r="N6609" s="4">
        <f>D6609/M6609</f>
        <v>0.51969220939381755</v>
      </c>
      <c r="O6609" s="18">
        <f>AVERAGE(D6365:D6608)-M6609*_xlfn.PERCENTILE.EXC(N6365:N6608,0.95)</f>
        <v>-2.4517500088132697E-2</v>
      </c>
      <c r="P6609" s="4">
        <f>LN(C6609/C6608)</f>
        <v>3.891295557014869E-3</v>
      </c>
      <c r="Q6609">
        <f>$Y$3*D6609+$Y$4*P6609</f>
        <v>4.6730448711777683E-3</v>
      </c>
    </row>
    <row r="6610" spans="1:17" x14ac:dyDescent="0.25">
      <c r="A6610" s="5">
        <v>42452</v>
      </c>
      <c r="B6610">
        <v>24.255120999999999</v>
      </c>
      <c r="C6610">
        <v>48.216492000000002</v>
      </c>
      <c r="D6610" s="10">
        <f t="shared" si="283"/>
        <v>-5.5438428636923401E-3</v>
      </c>
      <c r="E6610" s="6">
        <f t="shared" si="276"/>
        <v>1.7352943331298901E-2</v>
      </c>
      <c r="F6610" s="17">
        <f t="shared" si="279"/>
        <v>-2.9175633440870208E-2</v>
      </c>
      <c r="G6610" s="17">
        <f t="shared" si="280"/>
        <v>-2.7489003675769976E-2</v>
      </c>
      <c r="H6610">
        <f t="shared" si="277"/>
        <v>2.0550902968104976E-4</v>
      </c>
      <c r="I6610">
        <f t="shared" si="278"/>
        <v>1.4335586129665217E-2</v>
      </c>
      <c r="J6610" s="19">
        <f>AVERAGE(D6366:D6609)-I6610*_xlfn.NORM.S.INV(0.95)</f>
        <v>-2.4163114655201386E-2</v>
      </c>
      <c r="K6610" s="26">
        <f t="shared" si="281"/>
        <v>0</v>
      </c>
      <c r="L6610" s="4">
        <f>0.94*L6609+(1-0.94)*D6609^2</f>
        <v>2.0550902968104976E-4</v>
      </c>
      <c r="M6610" s="4">
        <f t="shared" si="282"/>
        <v>1.4335586129665217E-2</v>
      </c>
      <c r="N6610" s="4">
        <f>D6610/M6610</f>
        <v>-0.38671895334786754</v>
      </c>
      <c r="O6610" s="18">
        <f>AVERAGE(D6366:D6609)-M6610*_xlfn.PERCENTILE.EXC(N6366:N6609,0.95)</f>
        <v>-2.3991359002037967E-2</v>
      </c>
      <c r="P6610" s="4">
        <f>LN(C6610/C6609)</f>
        <v>-1.8510956949554789E-3</v>
      </c>
      <c r="Q6610">
        <f>$Y$3*D6610+$Y$4*P6610</f>
        <v>-2.6255569099688783E-3</v>
      </c>
    </row>
    <row r="6611" spans="1:17" x14ac:dyDescent="0.25">
      <c r="A6611" s="5">
        <v>42453</v>
      </c>
      <c r="B6611">
        <v>24.149992000000001</v>
      </c>
      <c r="C6611">
        <v>48.430897000000002</v>
      </c>
      <c r="D6611" s="10">
        <f t="shared" si="283"/>
        <v>-4.3437215112810748E-3</v>
      </c>
      <c r="E6611" s="6">
        <f t="shared" si="276"/>
        <v>1.7342925900503098E-2</v>
      </c>
      <c r="F6611" s="17">
        <f t="shared" si="279"/>
        <v>-2.9214801178529582E-2</v>
      </c>
      <c r="G6611" s="17">
        <f t="shared" si="280"/>
        <v>-2.7489003675769976E-2</v>
      </c>
      <c r="H6611">
        <f t="shared" si="277"/>
        <v>1.9502253952202552E-4</v>
      </c>
      <c r="I6611">
        <f t="shared" si="278"/>
        <v>1.3965047064798081E-2</v>
      </c>
      <c r="J6611" s="19">
        <f>AVERAGE(D6367:D6610)-I6611*_xlfn.NORM.S.INV(0.95)</f>
        <v>-2.3642207716840363E-2</v>
      </c>
      <c r="K6611" s="26">
        <f t="shared" si="281"/>
        <v>0</v>
      </c>
      <c r="L6611" s="4">
        <f>0.94*L6610+(1-0.94)*D6610^2</f>
        <v>1.9502253952202552E-4</v>
      </c>
      <c r="M6611" s="4">
        <f t="shared" si="282"/>
        <v>1.3965047064798081E-2</v>
      </c>
      <c r="N6611" s="4">
        <f>D6611/M6611</f>
        <v>-0.31104238253735383</v>
      </c>
      <c r="O6611" s="18">
        <f>AVERAGE(D6367:D6610)-M6611*_xlfn.PERCENTILE.EXC(N6367:N6610,0.95)</f>
        <v>-2.3474891517950607E-2</v>
      </c>
      <c r="P6611" s="4">
        <f>LN(C6611/C6610)</f>
        <v>4.4368576108356284E-3</v>
      </c>
      <c r="Q6611">
        <f>$Y$3*D6611+$Y$4*P6611</f>
        <v>2.5953510942219081E-3</v>
      </c>
    </row>
    <row r="6612" spans="1:17" x14ac:dyDescent="0.25">
      <c r="A6612" s="5">
        <v>42457</v>
      </c>
      <c r="B6612">
        <v>24.040292999999998</v>
      </c>
      <c r="C6612">
        <v>47.832324999999997</v>
      </c>
      <c r="D6612" s="10">
        <f t="shared" si="283"/>
        <v>-4.5527512228866968E-3</v>
      </c>
      <c r="E6612" s="6">
        <f t="shared" si="276"/>
        <v>1.7343921540104557E-2</v>
      </c>
      <c r="F6612" s="17">
        <f t="shared" si="279"/>
        <v>-2.9172774520827466E-2</v>
      </c>
      <c r="G6612" s="17">
        <f t="shared" si="280"/>
        <v>-2.7489003675769976E-2</v>
      </c>
      <c r="H6612">
        <f t="shared" si="277"/>
        <v>1.8445326214475792E-4</v>
      </c>
      <c r="I6612">
        <f t="shared" si="278"/>
        <v>1.3581357154009238E-2</v>
      </c>
      <c r="J6612" s="19">
        <f>AVERAGE(D6368:D6611)-I6612*_xlfn.NORM.S.INV(0.95)</f>
        <v>-2.2985544525129742E-2</v>
      </c>
      <c r="K6612" s="26">
        <f t="shared" si="281"/>
        <v>0</v>
      </c>
      <c r="L6612" s="4">
        <f>0.94*L6611+(1-0.94)*D6611^2</f>
        <v>1.8445326214475792E-4</v>
      </c>
      <c r="M6612" s="4">
        <f t="shared" si="282"/>
        <v>1.3581357154009238E-2</v>
      </c>
      <c r="N6612" s="4">
        <f>D6612/M6612</f>
        <v>-0.33522063894348858</v>
      </c>
      <c r="O6612" s="18">
        <f>AVERAGE(D6368:D6611)-M6612*_xlfn.PERCENTILE.EXC(N6368:N6611,0.95)</f>
        <v>-2.2822825341712091E-2</v>
      </c>
      <c r="P6612" s="4">
        <f>LN(C6612/C6611)</f>
        <v>-1.2436311651146144E-2</v>
      </c>
      <c r="Q6612">
        <f>$Y$3*D6612+$Y$4*P6612</f>
        <v>-1.0782932335174772E-2</v>
      </c>
    </row>
    <row r="6613" spans="1:17" x14ac:dyDescent="0.25">
      <c r="A6613" s="5">
        <v>42458</v>
      </c>
      <c r="B6613">
        <v>24.609365</v>
      </c>
      <c r="C6613">
        <v>48.877589999999998</v>
      </c>
      <c r="D6613" s="10">
        <f t="shared" si="283"/>
        <v>2.3395763938072495E-2</v>
      </c>
      <c r="E6613" s="6">
        <f t="shared" si="276"/>
        <v>1.7403946999017556E-2</v>
      </c>
      <c r="F6613" s="17">
        <f t="shared" si="279"/>
        <v>-2.9179713775459713E-2</v>
      </c>
      <c r="G6613" s="17">
        <f t="shared" si="280"/>
        <v>-2.7489003675769976E-2</v>
      </c>
      <c r="H6613">
        <f t="shared" si="277"/>
        <v>1.7462971903792223E-4</v>
      </c>
      <c r="I6613">
        <f t="shared" si="278"/>
        <v>1.3214753839475112E-2</v>
      </c>
      <c r="J6613" s="19">
        <f>AVERAGE(D6369:D6612)-I6613*_xlfn.NORM.S.INV(0.95)</f>
        <v>-2.2387837306788502E-2</v>
      </c>
      <c r="K6613" s="26">
        <f t="shared" si="281"/>
        <v>0</v>
      </c>
      <c r="L6613" s="4">
        <f>0.94*L6612+(1-0.94)*D6612^2</f>
        <v>1.7462971903792223E-4</v>
      </c>
      <c r="M6613" s="4">
        <f t="shared" si="282"/>
        <v>1.3214753839475112E-2</v>
      </c>
      <c r="N6613" s="4">
        <f>D6613/M6613</f>
        <v>1.7704275253455475</v>
      </c>
      <c r="O6613" s="18">
        <f>AVERAGE(D6369:D6612)-M6613*_xlfn.PERCENTILE.EXC(N6369:N6612,0.95)</f>
        <v>-2.2229510423146401E-2</v>
      </c>
      <c r="P6613" s="4">
        <f>LN(C6613/C6612)</f>
        <v>2.1617343058847806E-2</v>
      </c>
      <c r="Q6613">
        <f>$Y$3*D6613+$Y$4*P6613</f>
        <v>2.1990322288671621E-2</v>
      </c>
    </row>
    <row r="6614" spans="1:17" x14ac:dyDescent="0.25">
      <c r="A6614" s="5">
        <v>42459</v>
      </c>
      <c r="B6614">
        <v>25.039021000000002</v>
      </c>
      <c r="C6614">
        <v>49.181355000000003</v>
      </c>
      <c r="D6614" s="10">
        <f t="shared" si="283"/>
        <v>1.7308386472710716E-2</v>
      </c>
      <c r="E6614" s="6">
        <f t="shared" si="276"/>
        <v>1.7438772287082016E-2</v>
      </c>
      <c r="F6614" s="17">
        <f t="shared" si="279"/>
        <v>-2.9213769272453401E-2</v>
      </c>
      <c r="G6614" s="17">
        <f t="shared" si="280"/>
        <v>-2.7489003675769976E-2</v>
      </c>
      <c r="H6614">
        <f t="shared" si="277"/>
        <v>1.9699364211040772E-4</v>
      </c>
      <c r="I6614">
        <f t="shared" si="278"/>
        <v>1.4035442355351958E-2</v>
      </c>
      <c r="J6614" s="19">
        <f>AVERAGE(D6370:D6613)-I6614*_xlfn.NORM.S.INV(0.95)</f>
        <v>-2.3673072191917166E-2</v>
      </c>
      <c r="K6614" s="26">
        <f t="shared" si="281"/>
        <v>0</v>
      </c>
      <c r="L6614" s="4">
        <f>0.94*L6613+(1-0.94)*D6613^2</f>
        <v>1.9699364211040772E-4</v>
      </c>
      <c r="M6614" s="4">
        <f t="shared" si="282"/>
        <v>1.4035442355351958E-2</v>
      </c>
      <c r="N6614" s="4">
        <f>D6614/M6614</f>
        <v>1.2331913761243676</v>
      </c>
      <c r="O6614" s="18">
        <f>AVERAGE(D6370:D6613)-M6614*_xlfn.PERCENTILE.EXC(N6370:N6613,0.95)</f>
        <v>-2.5012886072975065E-2</v>
      </c>
      <c r="P6614" s="4">
        <f>LN(C6614/C6613)</f>
        <v>6.1955790299953305E-3</v>
      </c>
      <c r="Q6614">
        <f>$Y$3*D6614+$Y$4*P6614</f>
        <v>8.5262120143377758E-3</v>
      </c>
    </row>
    <row r="6615" spans="1:17" x14ac:dyDescent="0.25">
      <c r="A6615" s="5">
        <v>42460</v>
      </c>
      <c r="B6615">
        <v>24.908745</v>
      </c>
      <c r="C6615">
        <v>49.342167000000003</v>
      </c>
      <c r="D6615" s="10">
        <f t="shared" si="283"/>
        <v>-5.2165013915209729E-3</v>
      </c>
      <c r="E6615" s="6">
        <f t="shared" si="276"/>
        <v>1.7441102020564214E-2</v>
      </c>
      <c r="F6615" s="17">
        <f t="shared" si="279"/>
        <v>-2.9217565191800927E-2</v>
      </c>
      <c r="G6615" s="17">
        <f t="shared" si="280"/>
        <v>-2.7489003675769976E-2</v>
      </c>
      <c r="H6615">
        <f t="shared" si="277"/>
        <v>2.0314883812110618E-4</v>
      </c>
      <c r="I6615">
        <f t="shared" si="278"/>
        <v>1.4253029085815624E-2</v>
      </c>
      <c r="J6615" s="19">
        <f>AVERAGE(D6371:D6614)-I6615*_xlfn.NORM.S.INV(0.95)</f>
        <v>-2.397748393266191E-2</v>
      </c>
      <c r="K6615" s="26">
        <f t="shared" si="281"/>
        <v>0</v>
      </c>
      <c r="L6615" s="4">
        <f>0.94*L6614+(1-0.94)*D6614^2</f>
        <v>2.0314883812110618E-4</v>
      </c>
      <c r="M6615" s="4">
        <f t="shared" si="282"/>
        <v>1.4253029085815624E-2</v>
      </c>
      <c r="N6615" s="4">
        <f>D6615/M6615</f>
        <v>-0.36599247501096788</v>
      </c>
      <c r="O6615" s="18">
        <f>AVERAGE(D6371:D6614)-M6615*_xlfn.PERCENTILE.EXC(N6371:N6614,0.95)</f>
        <v>-2.5338068496568868E-2</v>
      </c>
      <c r="P6615" s="4">
        <f>LN(C6615/C6614)</f>
        <v>3.2644416184957497E-3</v>
      </c>
      <c r="Q6615">
        <f>$Y$3*D6615+$Y$4*P6615</f>
        <v>1.4857762704850294E-3</v>
      </c>
    </row>
    <row r="6616" spans="1:17" x14ac:dyDescent="0.25">
      <c r="A6616" s="5">
        <v>42461</v>
      </c>
      <c r="B6616">
        <v>25.137295000000002</v>
      </c>
      <c r="C6616">
        <v>49.645916</v>
      </c>
      <c r="D6616" s="10">
        <f t="shared" si="283"/>
        <v>9.1336532868615278E-3</v>
      </c>
      <c r="E6616" s="6">
        <f t="shared" si="276"/>
        <v>1.7450326841133536E-2</v>
      </c>
      <c r="F6616" s="17">
        <f t="shared" si="279"/>
        <v>-2.9234706639652407E-2</v>
      </c>
      <c r="G6616" s="17">
        <f t="shared" si="280"/>
        <v>-2.7489003675769976E-2</v>
      </c>
      <c r="H6616">
        <f t="shared" si="277"/>
        <v>1.9259262103990421E-4</v>
      </c>
      <c r="I6616">
        <f t="shared" si="278"/>
        <v>1.3877774354697666E-2</v>
      </c>
      <c r="J6616" s="19">
        <f>AVERAGE(D6372:D6615)-I6616*_xlfn.NORM.S.INV(0.95)</f>
        <v>-2.3373554204435296E-2</v>
      </c>
      <c r="K6616" s="26">
        <f t="shared" si="281"/>
        <v>0</v>
      </c>
      <c r="L6616" s="4">
        <f>0.94*L6615+(1-0.94)*D6615^2</f>
        <v>1.9259262103990421E-4</v>
      </c>
      <c r="M6616" s="4">
        <f t="shared" si="282"/>
        <v>1.3877774354697666E-2</v>
      </c>
      <c r="N6616" s="4">
        <f>D6616/M6616</f>
        <v>0.65814971863768346</v>
      </c>
      <c r="O6616" s="18">
        <f>AVERAGE(D6372:D6615)-M6616*_xlfn.PERCENTILE.EXC(N6372:N6615,0.95)</f>
        <v>-2.4698317204265022E-2</v>
      </c>
      <c r="P6616" s="4">
        <f>LN(C6616/C6615)</f>
        <v>6.1371014401119502E-3</v>
      </c>
      <c r="Q6616">
        <f>$Y$3*D6616+$Y$4*P6616</f>
        <v>6.7655531260902629E-3</v>
      </c>
    </row>
    <row r="6617" spans="1:17" x14ac:dyDescent="0.25">
      <c r="A6617" s="5">
        <v>42464</v>
      </c>
      <c r="B6617">
        <v>25.395546</v>
      </c>
      <c r="C6617">
        <v>49.520831999999999</v>
      </c>
      <c r="D6617" s="10">
        <f t="shared" si="283"/>
        <v>1.0221204398590056E-2</v>
      </c>
      <c r="E6617" s="6">
        <f t="shared" si="276"/>
        <v>1.7461623722240041E-2</v>
      </c>
      <c r="F6617" s="17">
        <f t="shared" si="279"/>
        <v>-2.9194639436425147E-2</v>
      </c>
      <c r="G6617" s="17">
        <f t="shared" si="280"/>
        <v>-2.7489003675769976E-2</v>
      </c>
      <c r="H6617">
        <f t="shared" si="277"/>
        <v>1.8604248111938574E-4</v>
      </c>
      <c r="I6617">
        <f t="shared" si="278"/>
        <v>1.3639739041469442E-2</v>
      </c>
      <c r="J6617" s="19">
        <f>AVERAGE(D6373:D6616)-I6617*_xlfn.NORM.S.INV(0.95)</f>
        <v>-2.2926780273330637E-2</v>
      </c>
      <c r="K6617" s="26">
        <f t="shared" si="281"/>
        <v>0</v>
      </c>
      <c r="L6617" s="4">
        <f>0.94*L6616+(1-0.94)*D6616^2</f>
        <v>1.8604248111938574E-4</v>
      </c>
      <c r="M6617" s="4">
        <f t="shared" si="282"/>
        <v>1.3639739041469442E-2</v>
      </c>
      <c r="N6617" s="4">
        <f>D6617/M6617</f>
        <v>0.74936949801708974</v>
      </c>
      <c r="O6617" s="18">
        <f>AVERAGE(D6373:D6616)-M6617*_xlfn.PERCENTILE.EXC(N6373:N6616,0.95)</f>
        <v>-2.4228820582362979E-2</v>
      </c>
      <c r="P6617" s="4">
        <f>LN(C6617/C6616)</f>
        <v>-2.5227017898471361E-3</v>
      </c>
      <c r="Q6617">
        <f>$Y$3*D6617+$Y$4*P6617</f>
        <v>1.5001329724881112E-4</v>
      </c>
    </row>
    <row r="6618" spans="1:17" x14ac:dyDescent="0.25">
      <c r="A6618" s="5">
        <v>42465</v>
      </c>
      <c r="B6618">
        <v>25.096157000000002</v>
      </c>
      <c r="C6618">
        <v>48.743599000000003</v>
      </c>
      <c r="D6618" s="10">
        <f t="shared" si="283"/>
        <v>-1.1859077471557322E-2</v>
      </c>
      <c r="E6618" s="6">
        <f t="shared" si="276"/>
        <v>1.7474601428643158E-2</v>
      </c>
      <c r="F6618" s="17">
        <f t="shared" si="279"/>
        <v>-2.9186876954058971E-2</v>
      </c>
      <c r="G6618" s="17">
        <f t="shared" si="280"/>
        <v>-2.7489003675769976E-2</v>
      </c>
      <c r="H6618">
        <f t="shared" si="277"/>
        <v>1.81148313413688E-4</v>
      </c>
      <c r="I6618">
        <f t="shared" si="278"/>
        <v>1.3459134942992734E-2</v>
      </c>
      <c r="J6618" s="19">
        <f>AVERAGE(D6374:D6617)-I6618*_xlfn.NORM.S.INV(0.95)</f>
        <v>-2.2603368768681471E-2</v>
      </c>
      <c r="K6618" s="26">
        <f t="shared" si="281"/>
        <v>0</v>
      </c>
      <c r="L6618" s="4">
        <f>0.94*L6617+(1-0.94)*D6617^2</f>
        <v>1.81148313413688E-4</v>
      </c>
      <c r="M6618" s="4">
        <f t="shared" si="282"/>
        <v>1.3459134942992734E-2</v>
      </c>
      <c r="N6618" s="4">
        <f>D6618/M6618</f>
        <v>-0.88111736168687027</v>
      </c>
      <c r="O6618" s="18">
        <f>AVERAGE(D6374:D6617)-M6618*_xlfn.PERCENTILE.EXC(N6374:N6617,0.95)</f>
        <v>-2.388816873202405E-2</v>
      </c>
      <c r="P6618" s="4">
        <f>LN(C6618/C6617)</f>
        <v>-1.5819543268790273E-2</v>
      </c>
      <c r="Q6618">
        <f>$Y$3*D6618+$Y$4*P6618</f>
        <v>-1.4988934777824123E-2</v>
      </c>
    </row>
    <row r="6619" spans="1:17" x14ac:dyDescent="0.25">
      <c r="A6619" s="5">
        <v>42466</v>
      </c>
      <c r="B6619">
        <v>25.358982000000001</v>
      </c>
      <c r="C6619">
        <v>49.243889000000003</v>
      </c>
      <c r="D6619" s="10">
        <f t="shared" si="283"/>
        <v>1.0418259961622602E-2</v>
      </c>
      <c r="E6619" s="6">
        <f t="shared" si="276"/>
        <v>1.7474597763684922E-2</v>
      </c>
      <c r="F6619" s="17">
        <f t="shared" si="279"/>
        <v>-2.923705909888933E-2</v>
      </c>
      <c r="G6619" s="17">
        <f t="shared" si="280"/>
        <v>-2.7489003675769976E-2</v>
      </c>
      <c r="H6619">
        <f t="shared" si="277"/>
        <v>1.787176777174506E-4</v>
      </c>
      <c r="I6619">
        <f t="shared" si="278"/>
        <v>1.3368533117640491E-2</v>
      </c>
      <c r="J6619" s="19">
        <f>AVERAGE(D6375:D6618)-I6619*_xlfn.NORM.S.INV(0.95)</f>
        <v>-2.2483177745026089E-2</v>
      </c>
      <c r="K6619" s="26">
        <f t="shared" si="281"/>
        <v>0</v>
      </c>
      <c r="L6619" s="4">
        <f>0.94*L6618+(1-0.94)*D6618^2</f>
        <v>1.787176777174506E-4</v>
      </c>
      <c r="M6619" s="4">
        <f t="shared" si="282"/>
        <v>1.3368533117640491E-2</v>
      </c>
      <c r="N6619" s="4">
        <f>D6619/M6619</f>
        <v>0.77931212571670661</v>
      </c>
      <c r="O6619" s="18">
        <f>AVERAGE(D6375:D6618)-M6619*_xlfn.PERCENTILE.EXC(N6375:N6618,0.95)</f>
        <v>-2.3759328919097711E-2</v>
      </c>
      <c r="P6619" s="4">
        <f>LN(C6619/C6618)</f>
        <v>1.0211392442295313E-2</v>
      </c>
      <c r="Q6619">
        <f>$Y$3*D6619+$Y$4*P6619</f>
        <v>1.0254777722425341E-2</v>
      </c>
    </row>
    <row r="6620" spans="1:17" x14ac:dyDescent="0.25">
      <c r="A6620" s="5">
        <v>42467</v>
      </c>
      <c r="B6620">
        <v>24.805911999999999</v>
      </c>
      <c r="C6620">
        <v>48.654251000000002</v>
      </c>
      <c r="D6620" s="10">
        <f t="shared" si="283"/>
        <v>-2.2050974949457784E-2</v>
      </c>
      <c r="E6620" s="6">
        <f t="shared" si="276"/>
        <v>1.7466586193130865E-2</v>
      </c>
      <c r="F6620" s="17">
        <f t="shared" si="279"/>
        <v>-2.9147968365028726E-2</v>
      </c>
      <c r="G6620" s="17">
        <f t="shared" si="280"/>
        <v>-2.7489003675769976E-2</v>
      </c>
      <c r="H6620">
        <f t="shared" si="277"/>
        <v>1.7450702549208049E-4</v>
      </c>
      <c r="I6620">
        <f t="shared" si="278"/>
        <v>1.3210110729743355E-2</v>
      </c>
      <c r="J6620" s="19">
        <f>AVERAGE(D6376:D6619)-I6620*_xlfn.NORM.S.INV(0.95)</f>
        <v>-2.2133511400162415E-2</v>
      </c>
      <c r="K6620" s="26">
        <f t="shared" si="281"/>
        <v>0</v>
      </c>
      <c r="L6620" s="4">
        <f>0.94*L6619+(1-0.94)*D6619^2</f>
        <v>1.7450702549208049E-4</v>
      </c>
      <c r="M6620" s="4">
        <f t="shared" si="282"/>
        <v>1.3210110729743355E-2</v>
      </c>
      <c r="N6620" s="4">
        <f>D6620/M6620</f>
        <v>-1.6692498193681824</v>
      </c>
      <c r="O6620" s="18">
        <f>AVERAGE(D6376:D6619)-M6620*_xlfn.PERCENTILE.EXC(N6376:N6619,0.95)</f>
        <v>-2.3394539679707383E-2</v>
      </c>
      <c r="P6620" s="4">
        <f>LN(C6620/C6619)</f>
        <v>-1.2046094646976306E-2</v>
      </c>
      <c r="Q6620">
        <f>$Y$3*D6620+$Y$4*P6620</f>
        <v>-1.4144367667323335E-2</v>
      </c>
    </row>
    <row r="6621" spans="1:17" x14ac:dyDescent="0.25">
      <c r="A6621" s="5">
        <v>42468</v>
      </c>
      <c r="B6621">
        <v>24.833334000000001</v>
      </c>
      <c r="C6621">
        <v>48.618515000000002</v>
      </c>
      <c r="D6621" s="10">
        <f t="shared" si="283"/>
        <v>1.1048517050197713E-3</v>
      </c>
      <c r="E6621" s="6">
        <f t="shared" si="276"/>
        <v>1.7464159787413228E-2</v>
      </c>
      <c r="F6621" s="17">
        <f t="shared" si="279"/>
        <v>-2.9317739260614394E-2</v>
      </c>
      <c r="G6621" s="17">
        <f t="shared" si="280"/>
        <v>-2.7489003675769976E-2</v>
      </c>
      <c r="H6621">
        <f t="shared" si="277"/>
        <v>1.9321133373585258E-4</v>
      </c>
      <c r="I6621">
        <f t="shared" si="278"/>
        <v>1.390004797602701E-2</v>
      </c>
      <c r="J6621" s="19">
        <f>AVERAGE(D6377:D6620)-I6621*_xlfn.NORM.S.INV(0.95)</f>
        <v>-2.3451305938550084E-2</v>
      </c>
      <c r="K6621" s="26">
        <f t="shared" si="281"/>
        <v>0</v>
      </c>
      <c r="L6621" s="4">
        <f>0.94*L6620+(1-0.94)*D6620^2</f>
        <v>1.9321133373585258E-4</v>
      </c>
      <c r="M6621" s="4">
        <f t="shared" si="282"/>
        <v>1.390004797602701E-2</v>
      </c>
      <c r="N6621" s="4">
        <f>D6621/M6621</f>
        <v>7.9485459829007454E-2</v>
      </c>
      <c r="O6621" s="18">
        <f>AVERAGE(D6377:D6620)-M6621*_xlfn.PERCENTILE.EXC(N6377:N6620,0.95)</f>
        <v>-2.3284768498257703E-2</v>
      </c>
      <c r="P6621" s="4">
        <f>LN(C6621/C6620)</f>
        <v>-7.347586190307936E-4</v>
      </c>
      <c r="Q6621">
        <f>$Y$3*D6621+$Y$4*P6621</f>
        <v>-3.4894643595552254E-4</v>
      </c>
    </row>
    <row r="6622" spans="1:17" x14ac:dyDescent="0.25">
      <c r="A6622" s="5">
        <v>42471</v>
      </c>
      <c r="B6622">
        <v>24.915602</v>
      </c>
      <c r="C6622">
        <v>48.520237000000002</v>
      </c>
      <c r="D6622" s="10">
        <f t="shared" si="283"/>
        <v>3.3073300297409456E-3</v>
      </c>
      <c r="E6622" s="6">
        <f t="shared" si="276"/>
        <v>1.744303586480116E-2</v>
      </c>
      <c r="F6622" s="17">
        <f t="shared" si="279"/>
        <v>-2.9286998367457379E-2</v>
      </c>
      <c r="G6622" s="17">
        <f t="shared" si="280"/>
        <v>-2.7489003675769976E-2</v>
      </c>
      <c r="H6622">
        <f t="shared" si="277"/>
        <v>1.8169189554910652E-4</v>
      </c>
      <c r="I6622">
        <f t="shared" si="278"/>
        <v>1.347931361565219E-2</v>
      </c>
      <c r="J6622" s="19">
        <f>AVERAGE(D6378:D6621)-I6622*_xlfn.NORM.S.INV(0.95)</f>
        <v>-2.2732509688992548E-2</v>
      </c>
      <c r="K6622" s="26">
        <f t="shared" si="281"/>
        <v>0</v>
      </c>
      <c r="L6622" s="4">
        <f>0.94*L6621+(1-0.94)*D6621^2</f>
        <v>1.8169189554910652E-4</v>
      </c>
      <c r="M6622" s="4">
        <f t="shared" si="282"/>
        <v>1.347931361565219E-2</v>
      </c>
      <c r="N6622" s="4">
        <f>D6622/M6622</f>
        <v>0.24536338600360713</v>
      </c>
      <c r="O6622" s="18">
        <f>AVERAGE(D6378:D6621)-M6622*_xlfn.PERCENTILE.EXC(N6378:N6621,0.95)</f>
        <v>-2.2571013096295858E-2</v>
      </c>
      <c r="P6622" s="4">
        <f>LN(C6622/C6621)</f>
        <v>-2.023456787508779E-3</v>
      </c>
      <c r="Q6622">
        <f>$Y$3*D6622+$Y$4*P6622</f>
        <v>-9.0545778925165635E-4</v>
      </c>
    </row>
    <row r="6623" spans="1:17" x14ac:dyDescent="0.25">
      <c r="A6623" s="5">
        <v>42472</v>
      </c>
      <c r="B6623">
        <v>25.240137000000001</v>
      </c>
      <c r="C6623">
        <v>48.823985999999998</v>
      </c>
      <c r="D6623" s="10">
        <f t="shared" si="283"/>
        <v>1.2941271957733697E-2</v>
      </c>
      <c r="E6623" s="6">
        <f t="shared" si="276"/>
        <v>1.7455609679261835E-2</v>
      </c>
      <c r="F6623" s="17">
        <f t="shared" si="279"/>
        <v>-2.9293551098670087E-2</v>
      </c>
      <c r="G6623" s="17">
        <f t="shared" si="280"/>
        <v>-2.7489003675769976E-2</v>
      </c>
      <c r="H6623">
        <f t="shared" si="277"/>
        <v>1.7144668773169769E-4</v>
      </c>
      <c r="I6623">
        <f t="shared" si="278"/>
        <v>1.3093765223635931E-2</v>
      </c>
      <c r="J6623" s="19">
        <f>AVERAGE(D6379:D6622)-I6623*_xlfn.NORM.S.INV(0.95)</f>
        <v>-2.2139637509955908E-2</v>
      </c>
      <c r="K6623" s="26">
        <f t="shared" si="281"/>
        <v>0</v>
      </c>
      <c r="L6623" s="4">
        <f>0.94*L6622+(1-0.94)*D6622^2</f>
        <v>1.7144668773169769E-4</v>
      </c>
      <c r="M6623" s="4">
        <f t="shared" si="282"/>
        <v>1.3093765223635931E-2</v>
      </c>
      <c r="N6623" s="4">
        <f>D6623/M6623</f>
        <v>0.98835374979635615</v>
      </c>
      <c r="O6623" s="18">
        <f>AVERAGE(D6379:D6622)-M6623*_xlfn.PERCENTILE.EXC(N6379:N6622,0.95)</f>
        <v>-2.1982760199323995E-2</v>
      </c>
      <c r="P6623" s="4">
        <f>LN(C6623/C6622)</f>
        <v>6.2407398503319172E-3</v>
      </c>
      <c r="Q6623">
        <f>$Y$3*D6623+$Y$4*P6623</f>
        <v>7.6460086109629696E-3</v>
      </c>
    </row>
    <row r="6624" spans="1:17" x14ac:dyDescent="0.25">
      <c r="A6624" s="5">
        <v>42473</v>
      </c>
      <c r="B6624">
        <v>25.605803999999999</v>
      </c>
      <c r="C6624">
        <v>49.449370999999999</v>
      </c>
      <c r="D6624" s="10">
        <f t="shared" si="283"/>
        <v>1.4383578988188902E-2</v>
      </c>
      <c r="E6624" s="6">
        <f t="shared" si="276"/>
        <v>1.7478576611902004E-2</v>
      </c>
      <c r="F6624" s="17">
        <f t="shared" si="279"/>
        <v>-2.9294517463055648E-2</v>
      </c>
      <c r="G6624" s="17">
        <f t="shared" si="280"/>
        <v>-2.7489003675769976E-2</v>
      </c>
      <c r="H6624">
        <f t="shared" si="277"/>
        <v>1.7120847766083729E-4</v>
      </c>
      <c r="I6624">
        <f t="shared" si="278"/>
        <v>1.3084665745094037E-2</v>
      </c>
      <c r="J6624" s="19">
        <f>AVERAGE(D6380:D6623)-I6624*_xlfn.NORM.S.INV(0.95)</f>
        <v>-2.2104954479738214E-2</v>
      </c>
      <c r="K6624" s="26">
        <f t="shared" si="281"/>
        <v>0</v>
      </c>
      <c r="L6624" s="4">
        <f>0.94*L6623+(1-0.94)*D6623^2</f>
        <v>1.7120847766083729E-4</v>
      </c>
      <c r="M6624" s="4">
        <f t="shared" si="282"/>
        <v>1.3084665745094037E-2</v>
      </c>
      <c r="N6624" s="4">
        <f>D6624/M6624</f>
        <v>1.0992698834192136</v>
      </c>
      <c r="O6624" s="18">
        <f>AVERAGE(D6380:D6623)-M6624*_xlfn.PERCENTILE.EXC(N6380:N6623,0.95)</f>
        <v>-2.1948186190590756E-2</v>
      </c>
      <c r="P6624" s="4">
        <f>LN(C6624/C6623)</f>
        <v>1.2727629570783413E-2</v>
      </c>
      <c r="Q6624">
        <f>$Y$3*D6624+$Y$4*P6624</f>
        <v>1.3074923479411135E-2</v>
      </c>
    </row>
    <row r="6625" spans="1:17" x14ac:dyDescent="0.25">
      <c r="A6625" s="5">
        <v>42474</v>
      </c>
      <c r="B6625">
        <v>25.619513999999999</v>
      </c>
      <c r="C6625">
        <v>49.458305000000003</v>
      </c>
      <c r="D6625" s="10">
        <f t="shared" si="283"/>
        <v>5.3528219492387922E-4</v>
      </c>
      <c r="E6625" s="6">
        <f t="shared" si="276"/>
        <v>1.743808551247485E-2</v>
      </c>
      <c r="F6625" s="17">
        <f t="shared" si="279"/>
        <v>-2.9292579530023927E-2</v>
      </c>
      <c r="G6625" s="17">
        <f t="shared" si="280"/>
        <v>-2.7489003675769976E-2</v>
      </c>
      <c r="H6625">
        <f t="shared" si="277"/>
        <v>1.7334920967175522E-4</v>
      </c>
      <c r="I6625">
        <f t="shared" si="278"/>
        <v>1.3166214705516358E-2</v>
      </c>
      <c r="J6625" s="19">
        <f>AVERAGE(D6381:D6624)-I6625*_xlfn.NORM.S.INV(0.95)</f>
        <v>-2.2199375407578135E-2</v>
      </c>
      <c r="K6625" s="26">
        <f t="shared" si="281"/>
        <v>0</v>
      </c>
      <c r="L6625" s="4">
        <f>0.94*L6624+(1-0.94)*D6624^2</f>
        <v>1.7334920967175522E-4</v>
      </c>
      <c r="M6625" s="4">
        <f t="shared" si="282"/>
        <v>1.3166214705516358E-2</v>
      </c>
      <c r="N6625" s="4">
        <f>D6625/M6625</f>
        <v>4.0655739473822158E-2</v>
      </c>
      <c r="O6625" s="18">
        <f>AVERAGE(D6381:D6624)-M6625*_xlfn.PERCENTILE.EXC(N6381:N6624,0.95)</f>
        <v>-2.2041630074671501E-2</v>
      </c>
      <c r="P6625" s="4">
        <f>LN(C6625/C6624)</f>
        <v>1.8065332005785882E-4</v>
      </c>
      <c r="Q6625">
        <f>$Y$3*D6625+$Y$4*P6625</f>
        <v>2.550278430776729E-4</v>
      </c>
    </row>
    <row r="6626" spans="1:17" x14ac:dyDescent="0.25">
      <c r="A6626" s="5">
        <v>42475</v>
      </c>
      <c r="B6626">
        <v>25.105297</v>
      </c>
      <c r="C6626">
        <v>49.717388</v>
      </c>
      <c r="D6626" s="10">
        <f t="shared" si="283"/>
        <v>-2.0275467004250741E-2</v>
      </c>
      <c r="E6626" s="6">
        <f t="shared" si="276"/>
        <v>1.7456102850060544E-2</v>
      </c>
      <c r="F6626" s="17">
        <f t="shared" si="279"/>
        <v>-2.9297669220496099E-2</v>
      </c>
      <c r="G6626" s="17">
        <f t="shared" si="280"/>
        <v>-2.7489003675769976E-2</v>
      </c>
      <c r="H6626">
        <f t="shared" si="277"/>
        <v>1.6296544871314202E-4</v>
      </c>
      <c r="I6626">
        <f t="shared" si="278"/>
        <v>1.2765792130265243E-2</v>
      </c>
      <c r="J6626" s="19">
        <f>AVERAGE(D6382:D6625)-I6626*_xlfn.NORM.S.INV(0.95)</f>
        <v>-2.161243050458727E-2</v>
      </c>
      <c r="K6626" s="26">
        <f t="shared" si="281"/>
        <v>0</v>
      </c>
      <c r="L6626" s="4">
        <f>0.94*L6625+(1-0.94)*D6625^2</f>
        <v>1.6296544871314202E-4</v>
      </c>
      <c r="M6626" s="4">
        <f t="shared" si="282"/>
        <v>1.2765792130265243E-2</v>
      </c>
      <c r="N6626" s="4">
        <f>D6626/M6626</f>
        <v>-1.5882654830467982</v>
      </c>
      <c r="O6626" s="18">
        <f>AVERAGE(D6382:D6625)-M6626*_xlfn.PERCENTILE.EXC(N6382:N6625,0.95)</f>
        <v>-2.1459482662367909E-2</v>
      </c>
      <c r="P6626" s="4">
        <f>LN(C6626/C6625)</f>
        <v>5.224739682299316E-3</v>
      </c>
      <c r="Q6626">
        <f>$Y$3*D6626+$Y$4*P6626</f>
        <v>-1.232898878685447E-4</v>
      </c>
    </row>
    <row r="6627" spans="1:17" x14ac:dyDescent="0.25">
      <c r="A6627" s="5">
        <v>42478</v>
      </c>
      <c r="B6627">
        <v>24.563656000000002</v>
      </c>
      <c r="C6627">
        <v>50.441035999999997</v>
      </c>
      <c r="D6627" s="10">
        <f t="shared" si="283"/>
        <v>-2.181090759412348E-2</v>
      </c>
      <c r="E6627" s="6">
        <f t="shared" si="276"/>
        <v>1.7485094581871839E-2</v>
      </c>
      <c r="F6627" s="17">
        <f t="shared" si="279"/>
        <v>-2.9345314550160279E-2</v>
      </c>
      <c r="G6627" s="17">
        <f t="shared" si="280"/>
        <v>-2.7489003675769976E-2</v>
      </c>
      <c r="H6627">
        <f t="shared" si="277"/>
        <v>1.7785319552478113E-4</v>
      </c>
      <c r="I6627">
        <f t="shared" si="278"/>
        <v>1.3336161198965057E-2</v>
      </c>
      <c r="J6627" s="19">
        <f>AVERAGE(D6383:D6626)-I6627*_xlfn.NORM.S.INV(0.95)</f>
        <v>-2.2568613582527434E-2</v>
      </c>
      <c r="K6627" s="26">
        <f t="shared" si="281"/>
        <v>0</v>
      </c>
      <c r="L6627" s="4">
        <f>0.94*L6626+(1-0.94)*D6626^2</f>
        <v>1.7785319552478113E-4</v>
      </c>
      <c r="M6627" s="4">
        <f t="shared" si="282"/>
        <v>1.3336161198965057E-2</v>
      </c>
      <c r="N6627" s="4">
        <f>D6627/M6627</f>
        <v>-1.6354712025988483</v>
      </c>
      <c r="O6627" s="18">
        <f>AVERAGE(D6383:D6626)-M6627*_xlfn.PERCENTILE.EXC(N6383:N6626,0.95)</f>
        <v>-2.2408832108878379E-2</v>
      </c>
      <c r="P6627" s="4">
        <f>LN(C6627/C6626)</f>
        <v>1.4450319069281879E-2</v>
      </c>
      <c r="Q6627">
        <f>$Y$3*D6627+$Y$4*P6627</f>
        <v>6.8454351234299264E-3</v>
      </c>
    </row>
    <row r="6628" spans="1:17" x14ac:dyDescent="0.25">
      <c r="A6628" s="5">
        <v>42479</v>
      </c>
      <c r="B6628">
        <v>24.433389999999999</v>
      </c>
      <c r="C6628">
        <v>50.378494000000003</v>
      </c>
      <c r="D6628" s="10">
        <f t="shared" si="283"/>
        <v>-5.3173126774315148E-3</v>
      </c>
      <c r="E6628" s="6">
        <f t="shared" si="276"/>
        <v>1.7402758034251582E-2</v>
      </c>
      <c r="F6628" s="17">
        <f t="shared" si="279"/>
        <v>-2.9421672515325539E-2</v>
      </c>
      <c r="G6628" s="17">
        <f t="shared" si="280"/>
        <v>-2.7489003675769976E-2</v>
      </c>
      <c r="H6628">
        <f t="shared" si="277"/>
        <v>1.9572494519805788E-4</v>
      </c>
      <c r="I6628">
        <f t="shared" si="278"/>
        <v>1.3990173165406419E-2</v>
      </c>
      <c r="J6628" s="19">
        <f>AVERAGE(D6384:D6627)-I6628*_xlfn.NORM.S.INV(0.95)</f>
        <v>-2.367303834754202E-2</v>
      </c>
      <c r="K6628" s="26">
        <f t="shared" si="281"/>
        <v>0</v>
      </c>
      <c r="L6628" s="4">
        <f>0.94*L6627+(1-0.94)*D6627^2</f>
        <v>1.9572494519805788E-4</v>
      </c>
      <c r="M6628" s="4">
        <f t="shared" si="282"/>
        <v>1.3990173165406419E-2</v>
      </c>
      <c r="N6628" s="4">
        <f>D6628/M6628</f>
        <v>-0.38007482927943054</v>
      </c>
      <c r="O6628" s="18">
        <f>AVERAGE(D6384:D6627)-M6628*_xlfn.PERCENTILE.EXC(N6384:N6627,0.95)</f>
        <v>-2.3505421111095628E-2</v>
      </c>
      <c r="P6628" s="4">
        <f>LN(C6628/C6627)</f>
        <v>-1.2406724772948223E-3</v>
      </c>
      <c r="Q6628">
        <f>$Y$3*D6628+$Y$4*P6628</f>
        <v>-2.0956456390914045E-3</v>
      </c>
    </row>
    <row r="6629" spans="1:17" x14ac:dyDescent="0.25">
      <c r="A6629" s="5">
        <v>42480</v>
      </c>
      <c r="B6629">
        <v>24.483657999999998</v>
      </c>
      <c r="C6629">
        <v>49.663784</v>
      </c>
      <c r="D6629" s="10">
        <f t="shared" si="283"/>
        <v>2.0552351276102092E-3</v>
      </c>
      <c r="E6629" s="6">
        <f t="shared" si="276"/>
        <v>1.7293445840879506E-2</v>
      </c>
      <c r="F6629" s="17">
        <f t="shared" si="279"/>
        <v>-2.9195309663373567E-2</v>
      </c>
      <c r="G6629" s="17">
        <f t="shared" si="280"/>
        <v>-2.7349662373883029E-2</v>
      </c>
      <c r="H6629">
        <f t="shared" si="277"/>
        <v>1.8567787733274883E-4</v>
      </c>
      <c r="I6629">
        <f t="shared" si="278"/>
        <v>1.3626366989507836E-2</v>
      </c>
      <c r="J6629" s="19">
        <f>AVERAGE(D6385:D6628)-I6629*_xlfn.NORM.S.INV(0.95)</f>
        <v>-2.298369915663976E-2</v>
      </c>
      <c r="K6629" s="26">
        <f t="shared" si="281"/>
        <v>0</v>
      </c>
      <c r="L6629" s="4">
        <f>0.94*L6628+(1-0.94)*D6628^2</f>
        <v>1.8567787733274883E-4</v>
      </c>
      <c r="M6629" s="4">
        <f t="shared" si="282"/>
        <v>1.3626366989507836E-2</v>
      </c>
      <c r="N6629" s="4">
        <f>D6629/M6629</f>
        <v>0.15082781266589396</v>
      </c>
      <c r="O6629" s="18">
        <f>AVERAGE(D6385:D6628)-M6629*_xlfn.PERCENTILE.EXC(N6385:N6628,0.95)</f>
        <v>-2.2820440707256636E-2</v>
      </c>
      <c r="P6629" s="4">
        <f>LN(C6629/C6628)</f>
        <v>-1.4288402338564599E-2</v>
      </c>
      <c r="Q6629">
        <f>$Y$3*D6629+$Y$4*P6629</f>
        <v>-1.0860733789536399E-2</v>
      </c>
    </row>
    <row r="6630" spans="1:17" x14ac:dyDescent="0.25">
      <c r="A6630" s="5">
        <v>42481</v>
      </c>
      <c r="B6630">
        <v>24.218561000000001</v>
      </c>
      <c r="C6630">
        <v>49.833526999999997</v>
      </c>
      <c r="D6630" s="10">
        <f t="shared" si="283"/>
        <v>-1.0886551933230874E-2</v>
      </c>
      <c r="E6630" s="6">
        <f t="shared" si="276"/>
        <v>1.7305549054830716E-2</v>
      </c>
      <c r="F6630" s="17">
        <f t="shared" si="279"/>
        <v>-2.9129671804561927E-2</v>
      </c>
      <c r="G6630" s="17">
        <f t="shared" si="280"/>
        <v>-2.7349662373883029E-2</v>
      </c>
      <c r="H6630">
        <f t="shared" si="277"/>
        <v>1.7479064417856967E-4</v>
      </c>
      <c r="I6630">
        <f t="shared" si="278"/>
        <v>1.3220841281044473E-2</v>
      </c>
      <c r="J6630" s="19">
        <f>AVERAGE(D6386:D6629)-I6630*_xlfn.NORM.S.INV(0.95)</f>
        <v>-2.2430833423178174E-2</v>
      </c>
      <c r="K6630" s="26">
        <f t="shared" si="281"/>
        <v>0</v>
      </c>
      <c r="L6630" s="4">
        <f>0.94*L6629+(1-0.94)*D6629^2</f>
        <v>1.7479064417856967E-4</v>
      </c>
      <c r="M6630" s="4">
        <f t="shared" si="282"/>
        <v>1.3220841281044473E-2</v>
      </c>
      <c r="N6630" s="4">
        <f>D6630/M6630</f>
        <v>-0.82343866791893094</v>
      </c>
      <c r="O6630" s="18">
        <f>AVERAGE(D6386:D6629)-M6630*_xlfn.PERCENTILE.EXC(N6386:N6629,0.95)</f>
        <v>-2.1314925592703721E-2</v>
      </c>
      <c r="P6630" s="4">
        <f>LN(C6630/C6629)</f>
        <v>3.4120151182137162E-3</v>
      </c>
      <c r="Q6630">
        <f>$Y$3*D6630+$Y$4*P6630</f>
        <v>4.1324885948818306E-4</v>
      </c>
    </row>
    <row r="6631" spans="1:17" x14ac:dyDescent="0.25">
      <c r="A6631" s="5">
        <v>42482</v>
      </c>
      <c r="B6631">
        <v>24.152280999999999</v>
      </c>
      <c r="C6631">
        <v>46.259953000000003</v>
      </c>
      <c r="D6631" s="10">
        <f t="shared" si="283"/>
        <v>-2.7404956681125899E-3</v>
      </c>
      <c r="E6631" s="6">
        <f t="shared" si="276"/>
        <v>1.7248064800606023E-2</v>
      </c>
      <c r="F6631" s="17">
        <f t="shared" si="279"/>
        <v>-2.9186244980678296E-2</v>
      </c>
      <c r="G6631" s="17">
        <f t="shared" si="280"/>
        <v>-2.7349662373883029E-2</v>
      </c>
      <c r="H6631">
        <f t="shared" si="277"/>
        <v>1.7141422630755147E-4</v>
      </c>
      <c r="I6631">
        <f t="shared" si="278"/>
        <v>1.3092525589341097E-2</v>
      </c>
      <c r="J6631" s="19">
        <f>AVERAGE(D6387:D6630)-I6631*_xlfn.NORM.S.INV(0.95)</f>
        <v>-2.2256438053036037E-2</v>
      </c>
      <c r="K6631" s="26">
        <f t="shared" si="281"/>
        <v>0</v>
      </c>
      <c r="L6631" s="4">
        <f>0.94*L6630+(1-0.94)*D6630^2</f>
        <v>1.7141422630755147E-4</v>
      </c>
      <c r="M6631" s="4">
        <f t="shared" si="282"/>
        <v>1.3092525589341097E-2</v>
      </c>
      <c r="N6631" s="4">
        <f>D6631/M6631</f>
        <v>-0.20931757203084525</v>
      </c>
      <c r="O6631" s="18">
        <f>AVERAGE(D6387:D6630)-M6631*_xlfn.PERCENTILE.EXC(N6387:N6630,0.95)</f>
        <v>-2.1151360734939787E-2</v>
      </c>
      <c r="P6631" s="4">
        <f>LN(C6631/C6630)</f>
        <v>-7.4411349636469379E-2</v>
      </c>
      <c r="Q6631">
        <f>$Y$3*D6631+$Y$4*P6631</f>
        <v>-5.938018337756517E-2</v>
      </c>
    </row>
    <row r="6632" spans="1:17" x14ac:dyDescent="0.25">
      <c r="A6632" s="5">
        <v>42485</v>
      </c>
      <c r="B6632">
        <v>24.015156000000001</v>
      </c>
      <c r="C6632">
        <v>46.554763999999999</v>
      </c>
      <c r="D6632" s="10">
        <f t="shared" si="283"/>
        <v>-5.6936959483630725E-3</v>
      </c>
      <c r="E6632" s="6">
        <f t="shared" si="276"/>
        <v>1.7247293431306092E-2</v>
      </c>
      <c r="F6632" s="17">
        <f t="shared" si="279"/>
        <v>-2.9009517017027774E-2</v>
      </c>
      <c r="G6632" s="17">
        <f t="shared" si="280"/>
        <v>-2.7349662373883029E-2</v>
      </c>
      <c r="H6632">
        <f t="shared" si="277"/>
        <v>1.6157999171951501E-4</v>
      </c>
      <c r="I6632">
        <f t="shared" si="278"/>
        <v>1.2711411869635687E-2</v>
      </c>
      <c r="J6632" s="19">
        <f>AVERAGE(D6388:D6631)-I6632*_xlfn.NORM.S.INV(0.95)</f>
        <v>-2.1547386989301191E-2</v>
      </c>
      <c r="K6632" s="26">
        <f t="shared" si="281"/>
        <v>0</v>
      </c>
      <c r="L6632" s="4">
        <f>0.94*L6631+(1-0.94)*D6631^2</f>
        <v>1.6157999171951501E-4</v>
      </c>
      <c r="M6632" s="4">
        <f t="shared" si="282"/>
        <v>1.2711411869635687E-2</v>
      </c>
      <c r="N6632" s="4">
        <f>D6632/M6632</f>
        <v>-0.44792002703994327</v>
      </c>
      <c r="O6632" s="18">
        <f>AVERAGE(D6388:D6631)-M6632*_xlfn.PERCENTILE.EXC(N6388:N6631,0.95)</f>
        <v>-2.0474477653187318E-2</v>
      </c>
      <c r="P6632" s="4">
        <f>LN(C6632/C6631)</f>
        <v>6.3526992485054279E-3</v>
      </c>
      <c r="Q6632">
        <f>$Y$3*D6632+$Y$4*P6632</f>
        <v>3.8262696191816324E-3</v>
      </c>
    </row>
    <row r="6633" spans="1:17" x14ac:dyDescent="0.25">
      <c r="A6633" s="5">
        <v>42486</v>
      </c>
      <c r="B6633">
        <v>23.848317999999999</v>
      </c>
      <c r="C6633">
        <v>45.956195999999998</v>
      </c>
      <c r="D6633" s="10">
        <f t="shared" si="283"/>
        <v>-6.9714402973331336E-3</v>
      </c>
      <c r="E6633" s="6">
        <f t="shared" si="276"/>
        <v>1.724647922777935E-2</v>
      </c>
      <c r="F6633" s="17">
        <f t="shared" si="279"/>
        <v>-2.9005765543465369E-2</v>
      </c>
      <c r="G6633" s="17">
        <f t="shared" si="280"/>
        <v>-2.7349662373883029E-2</v>
      </c>
      <c r="H6633">
        <f t="shared" si="277"/>
        <v>1.5383028262948845E-4</v>
      </c>
      <c r="I6633">
        <f t="shared" si="278"/>
        <v>1.2402833653221689E-2</v>
      </c>
      <c r="J6633" s="19">
        <f>AVERAGE(D6389:D6632)-I6633*_xlfn.NORM.S.INV(0.95)</f>
        <v>-2.1037338306862718E-2</v>
      </c>
      <c r="K6633" s="26">
        <f t="shared" si="281"/>
        <v>0</v>
      </c>
      <c r="L6633" s="4">
        <f>0.94*L6632+(1-0.94)*D6632^2</f>
        <v>1.5383028262948845E-4</v>
      </c>
      <c r="M6633" s="4">
        <f t="shared" si="282"/>
        <v>1.2402833653221689E-2</v>
      </c>
      <c r="N6633" s="4">
        <f>D6633/M6633</f>
        <v>-0.5620844794223514</v>
      </c>
      <c r="O6633" s="18">
        <f>AVERAGE(D6389:D6632)-M6633*_xlfn.PERCENTILE.EXC(N6389:N6632,0.95)</f>
        <v>-1.999047457864098E-2</v>
      </c>
      <c r="P6633" s="4">
        <f>LN(C6633/C6632)</f>
        <v>-1.2940658123636034E-2</v>
      </c>
      <c r="Q6633">
        <f>$Y$3*D6633+$Y$4*P6633</f>
        <v>-1.1688764213980825E-2</v>
      </c>
    </row>
    <row r="6634" spans="1:17" x14ac:dyDescent="0.25">
      <c r="A6634" s="5">
        <v>42487</v>
      </c>
      <c r="B6634">
        <v>22.355936</v>
      </c>
      <c r="C6634">
        <v>45.509498999999998</v>
      </c>
      <c r="D6634" s="10">
        <f t="shared" si="283"/>
        <v>-6.4621812101187379E-2</v>
      </c>
      <c r="E6634" s="6">
        <f t="shared" si="276"/>
        <v>1.7678801883988515E-2</v>
      </c>
      <c r="F6634" s="17">
        <f t="shared" si="279"/>
        <v>-2.9058269176273393E-2</v>
      </c>
      <c r="G6634" s="17">
        <f t="shared" si="280"/>
        <v>-2.7349662373883029E-2</v>
      </c>
      <c r="H6634">
        <f t="shared" si="277"/>
        <v>1.4751652446087595E-4</v>
      </c>
      <c r="I6634">
        <f t="shared" si="278"/>
        <v>1.2145638083726847E-2</v>
      </c>
      <c r="J6634" s="19">
        <f>AVERAGE(D6390:D6633)-I6634*_xlfn.NORM.S.INV(0.95)</f>
        <v>-2.0668132119975341E-2</v>
      </c>
      <c r="K6634" s="26">
        <f t="shared" si="281"/>
        <v>1</v>
      </c>
      <c r="L6634" s="4">
        <f>0.94*L6633+(1-0.94)*D6633^2</f>
        <v>1.4751652446087595E-4</v>
      </c>
      <c r="M6634" s="4">
        <f t="shared" si="282"/>
        <v>1.2145638083726847E-2</v>
      </c>
      <c r="N6634" s="4">
        <f>D6634/M6634</f>
        <v>-5.320577779093381</v>
      </c>
      <c r="O6634" s="18">
        <f>AVERAGE(D6390:D6633)-M6634*_xlfn.PERCENTILE.EXC(N6390:N6633,0.95)</f>
        <v>-1.9642977036752926E-2</v>
      </c>
      <c r="P6634" s="4">
        <f>LN(C6634/C6633)</f>
        <v>-9.7676085326945938E-3</v>
      </c>
      <c r="Q6634">
        <f>$Y$3*D6634+$Y$4*P6634</f>
        <v>-2.127190362874332E-2</v>
      </c>
    </row>
    <row r="6635" spans="1:17" x14ac:dyDescent="0.25">
      <c r="A6635" s="5">
        <v>42488</v>
      </c>
      <c r="B6635">
        <v>21.672599999999999</v>
      </c>
      <c r="C6635">
        <v>44.580368</v>
      </c>
      <c r="D6635" s="10">
        <f t="shared" si="283"/>
        <v>-3.1043088744846688E-2</v>
      </c>
      <c r="E6635" s="6">
        <f t="shared" si="276"/>
        <v>1.7772919879313797E-2</v>
      </c>
      <c r="F6635" s="17">
        <f t="shared" si="279"/>
        <v>-3.0110718350493171E-2</v>
      </c>
      <c r="G6635" s="17">
        <f t="shared" si="280"/>
        <v>-2.909333473102628E-2</v>
      </c>
      <c r="H6635">
        <f t="shared" si="277"/>
        <v>3.8922424894769359E-4</v>
      </c>
      <c r="I6635">
        <f t="shared" si="278"/>
        <v>1.9728767040737585E-2</v>
      </c>
      <c r="J6635" s="19">
        <f>AVERAGE(D6391:D6634)-I6635*_xlfn.NORM.S.INV(0.95)</f>
        <v>-3.3482610973696023E-2</v>
      </c>
      <c r="K6635" s="26">
        <f t="shared" si="281"/>
        <v>0</v>
      </c>
      <c r="L6635" s="4">
        <f>0.94*L6634+(1-0.94)*D6634^2</f>
        <v>3.8922424894769359E-4</v>
      </c>
      <c r="M6635" s="4">
        <f t="shared" si="282"/>
        <v>1.9728767040737585E-2</v>
      </c>
      <c r="N6635" s="4">
        <f>D6635/M6635</f>
        <v>-1.5734936035661204</v>
      </c>
      <c r="O6635" s="18">
        <f>AVERAGE(D6391:D6634)-M6635*_xlfn.PERCENTILE.EXC(N6391:N6634,0.95)</f>
        <v>-3.1817400329504246E-2</v>
      </c>
      <c r="P6635" s="4">
        <f>LN(C6635/C6634)</f>
        <v>-2.0627490651968207E-2</v>
      </c>
      <c r="Q6635">
        <f>$Y$3*D6635+$Y$4*P6635</f>
        <v>-2.281190144033559E-2</v>
      </c>
    </row>
    <row r="6636" spans="1:17" x14ac:dyDescent="0.25">
      <c r="A6636" s="5">
        <v>42489</v>
      </c>
      <c r="B6636">
        <v>21.423490999999999</v>
      </c>
      <c r="C6636">
        <v>44.553566000000004</v>
      </c>
      <c r="D6636" s="10">
        <f t="shared" si="283"/>
        <v>-1.1560759627570593E-2</v>
      </c>
      <c r="E6636" s="6">
        <f t="shared" si="276"/>
        <v>1.7784768440617653E-2</v>
      </c>
      <c r="F6636" s="17">
        <f t="shared" si="279"/>
        <v>-3.0350792491654895E-2</v>
      </c>
      <c r="G6636" s="17">
        <f t="shared" si="280"/>
        <v>-3.0302114355823143E-2</v>
      </c>
      <c r="H6636">
        <f t="shared" si="277"/>
        <v>4.2369119554005769E-4</v>
      </c>
      <c r="I6636">
        <f t="shared" si="278"/>
        <v>2.0583760481021385E-2</v>
      </c>
      <c r="J6636" s="19">
        <f>AVERAGE(D6392:D6635)-I6636*_xlfn.NORM.S.INV(0.95)</f>
        <v>-3.4974213850156081E-2</v>
      </c>
      <c r="K6636" s="26">
        <f t="shared" si="281"/>
        <v>0</v>
      </c>
      <c r="L6636" s="4">
        <f>0.94*L6635+(1-0.94)*D6635^2</f>
        <v>4.2369119554005769E-4</v>
      </c>
      <c r="M6636" s="4">
        <f t="shared" si="282"/>
        <v>2.0583760481021385E-2</v>
      </c>
      <c r="N6636" s="4">
        <f>D6636/M6636</f>
        <v>-0.56164468286685665</v>
      </c>
      <c r="O6636" s="18">
        <f>AVERAGE(D6392:D6635)-M6636*_xlfn.PERCENTILE.EXC(N6392:N6635,0.95)</f>
        <v>-3.3236837308595509E-2</v>
      </c>
      <c r="P6636" s="4">
        <f>LN(C6636/C6635)</f>
        <v>-6.0138713966731471E-4</v>
      </c>
      <c r="Q6636">
        <f>$Y$3*D6636+$Y$4*P6636</f>
        <v>-2.8998409857965268E-3</v>
      </c>
    </row>
    <row r="6637" spans="1:17" x14ac:dyDescent="0.25">
      <c r="A6637" s="5">
        <v>42492</v>
      </c>
      <c r="B6637">
        <v>21.400639999999999</v>
      </c>
      <c r="C6637">
        <v>45.214686999999998</v>
      </c>
      <c r="D6637" s="10">
        <f t="shared" si="283"/>
        <v>-1.067202142118816E-3</v>
      </c>
      <c r="E6637" s="6">
        <f t="shared" si="276"/>
        <v>1.7784177640472222E-2</v>
      </c>
      <c r="F6637" s="17">
        <f t="shared" si="279"/>
        <v>-3.0403034766506885E-2</v>
      </c>
      <c r="G6637" s="17">
        <f t="shared" si="280"/>
        <v>-3.0302114355823143E-2</v>
      </c>
      <c r="H6637">
        <f t="shared" si="277"/>
        <v>4.0628879359764217E-4</v>
      </c>
      <c r="I6637">
        <f t="shared" si="278"/>
        <v>2.0156606698490748E-2</v>
      </c>
      <c r="J6637" s="19">
        <f>AVERAGE(D6393:D6636)-I6637*_xlfn.NORM.S.INV(0.95)</f>
        <v>-3.4304361527511706E-2</v>
      </c>
      <c r="K6637" s="26">
        <f t="shared" si="281"/>
        <v>0</v>
      </c>
      <c r="L6637" s="4">
        <f>0.94*L6636+(1-0.94)*D6636^2</f>
        <v>4.0628879359764217E-4</v>
      </c>
      <c r="M6637" s="4">
        <f t="shared" si="282"/>
        <v>2.0156606698490748E-2</v>
      </c>
      <c r="N6637" s="4">
        <f>D6637/M6637</f>
        <v>-5.2945525905346166E-2</v>
      </c>
      <c r="O6637" s="18">
        <f>AVERAGE(D6393:D6636)-M6637*_xlfn.PERCENTILE.EXC(N6393:N6636,0.95)</f>
        <v>-3.2603038988915846E-2</v>
      </c>
      <c r="P6637" s="4">
        <f>LN(C6637/C6636)</f>
        <v>1.4729772080230399E-2</v>
      </c>
      <c r="Q6637">
        <f>$Y$3*D6637+$Y$4*P6637</f>
        <v>1.1416752452634085E-2</v>
      </c>
    </row>
    <row r="6638" spans="1:17" x14ac:dyDescent="0.25">
      <c r="A6638" s="5">
        <v>42493</v>
      </c>
      <c r="B6638">
        <v>21.752596</v>
      </c>
      <c r="C6638">
        <v>44.473163999999997</v>
      </c>
      <c r="D6638" s="10">
        <f t="shared" si="283"/>
        <v>1.6312278611462918E-2</v>
      </c>
      <c r="E6638" s="6">
        <f t="shared" si="276"/>
        <v>1.775169486186675E-2</v>
      </c>
      <c r="F6638" s="17">
        <f t="shared" si="279"/>
        <v>-3.041099372126518E-2</v>
      </c>
      <c r="G6638" s="17">
        <f t="shared" si="280"/>
        <v>-3.0302114355823143E-2</v>
      </c>
      <c r="H6638">
        <f t="shared" si="277"/>
        <v>3.8197980120651222E-4</v>
      </c>
      <c r="I6638">
        <f t="shared" si="278"/>
        <v>1.9544303548771243E-2</v>
      </c>
      <c r="J6638" s="19">
        <f>AVERAGE(D6394:D6637)-I6638*_xlfn.NORM.S.INV(0.95)</f>
        <v>-3.3306143205422079E-2</v>
      </c>
      <c r="K6638" s="26">
        <f t="shared" si="281"/>
        <v>0</v>
      </c>
      <c r="L6638" s="4">
        <f>0.94*L6637+(1-0.94)*D6637^2</f>
        <v>3.8197980120651222E-4</v>
      </c>
      <c r="M6638" s="4">
        <f t="shared" si="282"/>
        <v>1.9544303548771243E-2</v>
      </c>
      <c r="N6638" s="4">
        <f>D6638/M6638</f>
        <v>0.83463084631063644</v>
      </c>
      <c r="O6638" s="18">
        <f>AVERAGE(D6394:D6637)-M6638*_xlfn.PERCENTILE.EXC(N6394:N6637,0.95)</f>
        <v>-3.1656502240250427E-2</v>
      </c>
      <c r="P6638" s="4">
        <f>LN(C6638/C6637)</f>
        <v>-1.6536016606103311E-2</v>
      </c>
      <c r="Q6638">
        <f>$Y$3*D6638+$Y$4*P6638</f>
        <v>-9.6469095367945033E-3</v>
      </c>
    </row>
    <row r="6639" spans="1:17" x14ac:dyDescent="0.25">
      <c r="A6639" s="5">
        <v>42494</v>
      </c>
      <c r="B6639">
        <v>21.526337000000002</v>
      </c>
      <c r="C6639">
        <v>44.553566000000004</v>
      </c>
      <c r="D6639" s="10">
        <f t="shared" si="283"/>
        <v>-1.0455944528183892E-2</v>
      </c>
      <c r="E6639" s="6">
        <f t="shared" si="276"/>
        <v>1.7761567165262008E-2</v>
      </c>
      <c r="F6639" s="17">
        <f t="shared" si="279"/>
        <v>-3.0385231934180142E-2</v>
      </c>
      <c r="G6639" s="17">
        <f t="shared" si="280"/>
        <v>-3.0302114355823143E-2</v>
      </c>
      <c r="H6639">
        <f t="shared" si="277"/>
        <v>3.7502643914400093E-4</v>
      </c>
      <c r="I6639">
        <f t="shared" si="278"/>
        <v>1.9365599374767645E-2</v>
      </c>
      <c r="J6639" s="19">
        <f>AVERAGE(D6395:D6638)-I6639*_xlfn.NORM.S.INV(0.95)</f>
        <v>-3.3039868625778526E-2</v>
      </c>
      <c r="K6639" s="26">
        <f t="shared" si="281"/>
        <v>0</v>
      </c>
      <c r="L6639" s="4">
        <f>0.94*L6638+(1-0.94)*D6638^2</f>
        <v>3.7502643914400093E-4</v>
      </c>
      <c r="M6639" s="4">
        <f t="shared" si="282"/>
        <v>1.9365599374767645E-2</v>
      </c>
      <c r="N6639" s="4">
        <f>D6639/M6639</f>
        <v>-0.53992362053133436</v>
      </c>
      <c r="O6639" s="18">
        <f>AVERAGE(D6395:D6638)-M6639*_xlfn.PERCENTILE.EXC(N6395:N6638,0.95)</f>
        <v>-3.0165893108584571E-2</v>
      </c>
      <c r="P6639" s="4">
        <f>LN(C6639/C6638)</f>
        <v>1.8062445258727868E-3</v>
      </c>
      <c r="Q6639">
        <f>$Y$3*D6639+$Y$4*P6639</f>
        <v>-7.6544245934184025E-4</v>
      </c>
    </row>
    <row r="6640" spans="1:17" x14ac:dyDescent="0.25">
      <c r="A6640" s="5">
        <v>42495</v>
      </c>
      <c r="B6640">
        <v>21.438963000000001</v>
      </c>
      <c r="C6640">
        <v>44.616104</v>
      </c>
      <c r="D6640" s="10">
        <f t="shared" si="283"/>
        <v>-4.0671947104084401E-3</v>
      </c>
      <c r="E6640" s="6">
        <f t="shared" si="276"/>
        <v>1.7745240275183059E-2</v>
      </c>
      <c r="F6640" s="17">
        <f t="shared" si="279"/>
        <v>-3.0438598579003901E-2</v>
      </c>
      <c r="G6640" s="17">
        <f t="shared" si="280"/>
        <v>-3.0302114355823143E-2</v>
      </c>
      <c r="H6640">
        <f t="shared" si="277"/>
        <v>3.590844593539484E-4</v>
      </c>
      <c r="I6640">
        <f t="shared" si="278"/>
        <v>1.8949523987529301E-2</v>
      </c>
      <c r="J6640" s="19">
        <f>AVERAGE(D6396:D6639)-I6640*_xlfn.NORM.S.INV(0.95)</f>
        <v>-3.2392613666771999E-2</v>
      </c>
      <c r="K6640" s="26">
        <f t="shared" si="281"/>
        <v>0</v>
      </c>
      <c r="L6640" s="4">
        <f>0.94*L6639+(1-0.94)*D6639^2</f>
        <v>3.590844593539484E-4</v>
      </c>
      <c r="M6640" s="4">
        <f t="shared" si="282"/>
        <v>1.8949523987529301E-2</v>
      </c>
      <c r="N6640" s="4">
        <f>D6640/M6640</f>
        <v>-0.21463308065601355</v>
      </c>
      <c r="O6640" s="18">
        <f>AVERAGE(D6396:D6639)-M6640*_xlfn.PERCENTILE.EXC(N6396:N6639,0.95)</f>
        <v>-2.9580386327524352E-2</v>
      </c>
      <c r="P6640" s="4">
        <f>LN(C6640/C6639)</f>
        <v>1.402674480091804E-3</v>
      </c>
      <c r="Q6640">
        <f>$Y$3*D6640+$Y$4*P6640</f>
        <v>2.5550643807060775E-4</v>
      </c>
    </row>
    <row r="6641" spans="1:17" x14ac:dyDescent="0.25">
      <c r="A6641" s="5">
        <v>42496</v>
      </c>
      <c r="B6641">
        <v>21.319391</v>
      </c>
      <c r="C6641">
        <v>45.018130999999997</v>
      </c>
      <c r="D6641" s="10">
        <f t="shared" si="283"/>
        <v>-5.5929333338315679E-3</v>
      </c>
      <c r="E6641" s="6">
        <f t="shared" si="276"/>
        <v>1.774735765827494E-2</v>
      </c>
      <c r="F6641" s="17">
        <f t="shared" si="279"/>
        <v>-3.0473359623566457E-2</v>
      </c>
      <c r="G6641" s="17">
        <f t="shared" si="280"/>
        <v>-3.0302114355823143E-2</v>
      </c>
      <c r="H6641">
        <f t="shared" si="277"/>
        <v>3.3853191616145393E-4</v>
      </c>
      <c r="I6641">
        <f t="shared" si="278"/>
        <v>1.8399236836386827E-2</v>
      </c>
      <c r="J6641" s="19">
        <f>AVERAGE(D6397:D6640)-I6641*_xlfn.NORM.S.INV(0.95)</f>
        <v>-3.1549088239276261E-2</v>
      </c>
      <c r="K6641" s="26">
        <f t="shared" si="281"/>
        <v>0</v>
      </c>
      <c r="L6641" s="4">
        <f>0.94*L6640+(1-0.94)*D6640^2</f>
        <v>3.3853191616145393E-4</v>
      </c>
      <c r="M6641" s="4">
        <f t="shared" si="282"/>
        <v>1.8399236836386827E-2</v>
      </c>
      <c r="N6641" s="4">
        <f>D6641/M6641</f>
        <v>-0.303976375953313</v>
      </c>
      <c r="O6641" s="18">
        <f>AVERAGE(D6397:D6640)-M6641*_xlfn.PERCENTILE.EXC(N6397:N6640,0.95)</f>
        <v>-2.8818526939339048E-2</v>
      </c>
      <c r="P6641" s="4">
        <f>LN(C6641/C6640)</f>
        <v>8.9704496476782358E-3</v>
      </c>
      <c r="Q6641">
        <f>$Y$3*D6641+$Y$4*P6641</f>
        <v>5.9161448812829875E-3</v>
      </c>
    </row>
    <row r="6642" spans="1:17" x14ac:dyDescent="0.25">
      <c r="A6642" s="5">
        <v>42499</v>
      </c>
      <c r="B6642">
        <v>21.335497</v>
      </c>
      <c r="C6642">
        <v>44.732242999999997</v>
      </c>
      <c r="D6642" s="10">
        <f t="shared" si="283"/>
        <v>7.5517726200237628E-4</v>
      </c>
      <c r="E6642" s="6">
        <f t="shared" si="276"/>
        <v>1.774767305597226E-2</v>
      </c>
      <c r="F6642" s="17">
        <f t="shared" si="279"/>
        <v>-3.049598457133602E-2</v>
      </c>
      <c r="G6642" s="17">
        <f t="shared" si="280"/>
        <v>-3.0302114355823143E-2</v>
      </c>
      <c r="H6642">
        <f t="shared" si="277"/>
        <v>3.2009685538836769E-4</v>
      </c>
      <c r="I6642">
        <f t="shared" si="278"/>
        <v>1.789125080558561E-2</v>
      </c>
      <c r="J6642" s="19">
        <f>AVERAGE(D6398:D6641)-I6642*_xlfn.NORM.S.INV(0.95)</f>
        <v>-3.0732667736583438E-2</v>
      </c>
      <c r="K6642" s="26">
        <f t="shared" si="281"/>
        <v>0</v>
      </c>
      <c r="L6642" s="4">
        <f>0.94*L6641+(1-0.94)*D6641^2</f>
        <v>3.2009685538836769E-4</v>
      </c>
      <c r="M6642" s="4">
        <f t="shared" si="282"/>
        <v>1.789125080558561E-2</v>
      </c>
      <c r="N6642" s="4">
        <f>D6642/M6642</f>
        <v>4.2209304995412145E-2</v>
      </c>
      <c r="O6642" s="18">
        <f>AVERAGE(D6398:D6641)-M6642*_xlfn.PERCENTILE.EXC(N6398:N6641,0.95)</f>
        <v>-2.8077494726331767E-2</v>
      </c>
      <c r="P6642" s="4">
        <f>LN(C6642/C6641)</f>
        <v>-6.3707582306801762E-3</v>
      </c>
      <c r="Q6642">
        <f>$Y$3*D6642+$Y$4*P6642</f>
        <v>-4.8762717663772912E-3</v>
      </c>
    </row>
    <row r="6643" spans="1:17" x14ac:dyDescent="0.25">
      <c r="A6643" s="5">
        <v>42500</v>
      </c>
      <c r="B6643">
        <v>21.480345</v>
      </c>
      <c r="C6643">
        <v>45.580970999999998</v>
      </c>
      <c r="D6643" s="10">
        <f t="shared" si="283"/>
        <v>6.7661195404825911E-3</v>
      </c>
      <c r="E6643" s="6">
        <f t="shared" si="276"/>
        <v>1.7739976492330216E-2</v>
      </c>
      <c r="F6643" s="17">
        <f t="shared" si="279"/>
        <v>-3.0493093711410485E-2</v>
      </c>
      <c r="G6643" s="17">
        <f t="shared" si="280"/>
        <v>-3.0302114355823143E-2</v>
      </c>
      <c r="H6643">
        <f t="shared" si="277"/>
        <v>3.0092526162688835E-4</v>
      </c>
      <c r="I6643">
        <f t="shared" si="278"/>
        <v>1.7347197515071081E-2</v>
      </c>
      <c r="J6643" s="19">
        <f>AVERAGE(D6399:D6642)-I6643*_xlfn.NORM.S.INV(0.95)</f>
        <v>-2.9834370065453829E-2</v>
      </c>
      <c r="K6643" s="26">
        <f t="shared" si="281"/>
        <v>0</v>
      </c>
      <c r="L6643" s="4">
        <f>0.94*L6642+(1-0.94)*D6642^2</f>
        <v>3.0092526162688835E-4</v>
      </c>
      <c r="M6643" s="4">
        <f t="shared" si="282"/>
        <v>1.7347197515071081E-2</v>
      </c>
      <c r="N6643" s="4">
        <f>D6643/M6643</f>
        <v>0.39004107347046985</v>
      </c>
      <c r="O6643" s="18">
        <f>AVERAGE(D6399:D6642)-M6643*_xlfn.PERCENTILE.EXC(N6399:N6642,0.95)</f>
        <v>-2.7259937950783464E-2</v>
      </c>
      <c r="P6643" s="4">
        <f>LN(C6643/C6642)</f>
        <v>1.8795765289922554E-2</v>
      </c>
      <c r="Q6643">
        <f>$Y$3*D6643+$Y$4*P6643</f>
        <v>1.6272848437621817E-2</v>
      </c>
    </row>
    <row r="6644" spans="1:17" x14ac:dyDescent="0.25">
      <c r="A6644" s="5">
        <v>42501</v>
      </c>
      <c r="B6644">
        <v>21.271111000000001</v>
      </c>
      <c r="C6644">
        <v>45.607779999999998</v>
      </c>
      <c r="D6644" s="10">
        <f t="shared" si="283"/>
        <v>-9.7884699238643749E-3</v>
      </c>
      <c r="E6644" s="6">
        <f t="shared" si="276"/>
        <v>1.7736489378084287E-2</v>
      </c>
      <c r="F6644" s="17">
        <f t="shared" si="279"/>
        <v>-3.0494400929561825E-2</v>
      </c>
      <c r="G6644" s="17">
        <f t="shared" si="280"/>
        <v>-3.0302114355823143E-2</v>
      </c>
      <c r="H6644">
        <f t="shared" si="277"/>
        <v>2.8561656834744109E-4</v>
      </c>
      <c r="I6644">
        <f t="shared" si="278"/>
        <v>1.6900194328688681E-2</v>
      </c>
      <c r="J6644" s="19">
        <f>AVERAGE(D6400:D6643)-I6644*_xlfn.NORM.S.INV(0.95)</f>
        <v>-2.9113082191846891E-2</v>
      </c>
      <c r="K6644" s="26">
        <f t="shared" si="281"/>
        <v>0</v>
      </c>
      <c r="L6644" s="4">
        <f>0.94*L6643+(1-0.94)*D6643^2</f>
        <v>2.8561656834744109E-4</v>
      </c>
      <c r="M6644" s="4">
        <f t="shared" si="282"/>
        <v>1.6900194328688681E-2</v>
      </c>
      <c r="N6644" s="4">
        <f>D6644/M6644</f>
        <v>-0.57919274379277985</v>
      </c>
      <c r="O6644" s="18">
        <f>AVERAGE(D6400:D6643)-M6644*_xlfn.PERCENTILE.EXC(N6400:N6643,0.95)</f>
        <v>-2.66049881330719E-2</v>
      </c>
      <c r="P6644" s="4">
        <f>LN(C6644/C6643)</f>
        <v>5.8798920872136628E-4</v>
      </c>
      <c r="Q6644">
        <f>$Y$3*D6644+$Y$4*P6644</f>
        <v>-1.5882131631588853E-3</v>
      </c>
    </row>
    <row r="6645" spans="1:17" x14ac:dyDescent="0.25">
      <c r="A6645" s="5">
        <v>42502</v>
      </c>
      <c r="B6645">
        <v>20.77216</v>
      </c>
      <c r="C6645">
        <v>46.018729999999998</v>
      </c>
      <c r="D6645" s="10">
        <f t="shared" si="283"/>
        <v>-2.3736232411242637E-2</v>
      </c>
      <c r="E6645" s="6">
        <f t="shared" ref="E6645:E6708" si="284">_xlfn.STDEV.P(D6402:D6645)</f>
        <v>1.774377304600731E-2</v>
      </c>
      <c r="F6645" s="17">
        <f t="shared" si="279"/>
        <v>-3.0564497148820091E-2</v>
      </c>
      <c r="G6645" s="17">
        <f t="shared" si="280"/>
        <v>-3.0302114355823143E-2</v>
      </c>
      <c r="H6645">
        <f t="shared" ref="H6645:H6708" si="285">0.94*H6644+(1-0.94)*D6644^2</f>
        <v>2.742284228536185E-4</v>
      </c>
      <c r="I6645">
        <f t="shared" ref="I6645:I6708" si="286">SQRT(H6645)</f>
        <v>1.6559843684456038E-2</v>
      </c>
      <c r="J6645" s="19">
        <f>AVERAGE(D6401:D6644)-I6645*_xlfn.NORM.S.INV(0.95)</f>
        <v>-2.8629087212018834E-2</v>
      </c>
      <c r="K6645" s="26">
        <f t="shared" si="281"/>
        <v>0</v>
      </c>
      <c r="L6645" s="4">
        <f>0.94*L6644+(1-0.94)*D6644^2</f>
        <v>2.742284228536185E-4</v>
      </c>
      <c r="M6645" s="4">
        <f t="shared" si="282"/>
        <v>1.6559843684456038E-2</v>
      </c>
      <c r="N6645" s="4">
        <f>D6645/M6645</f>
        <v>-1.433360897815886</v>
      </c>
      <c r="O6645" s="18">
        <f>AVERAGE(D6401:D6644)-M6645*_xlfn.PERCENTILE.EXC(N6401:N6644,0.95)</f>
        <v>-2.61715033078668E-2</v>
      </c>
      <c r="P6645" s="4">
        <f>LN(C6645/C6644)</f>
        <v>8.9701715268268416E-3</v>
      </c>
      <c r="Q6645">
        <f>$Y$3*D6645+$Y$4*P6645</f>
        <v>2.110822599003916E-3</v>
      </c>
    </row>
    <row r="6646" spans="1:17" x14ac:dyDescent="0.25">
      <c r="A6646" s="5">
        <v>42503</v>
      </c>
      <c r="B6646">
        <v>20.813545000000001</v>
      </c>
      <c r="C6646">
        <v>45.634574999999998</v>
      </c>
      <c r="D6646" s="10">
        <f t="shared" si="283"/>
        <v>1.9903480612953645E-3</v>
      </c>
      <c r="E6646" s="6">
        <f t="shared" si="284"/>
        <v>1.7699204977231701E-2</v>
      </c>
      <c r="F6646" s="17">
        <f t="shared" ref="F6646:F6709" si="287">AVERAGE(D6402:D6645)-E6645*_xlfn.NORM.S.INV(0.95)</f>
        <v>-3.0582456126539405E-2</v>
      </c>
      <c r="G6646" s="17">
        <f t="shared" ref="G6646:G6709" si="288">_xlfn.PERCENTILE.EXC(D6402:D6645,0.05)</f>
        <v>-3.0302114355823143E-2</v>
      </c>
      <c r="H6646">
        <f t="shared" si="285"/>
        <v>2.9157924122723289E-4</v>
      </c>
      <c r="I6646">
        <f t="shared" si="286"/>
        <v>1.707569152998592E-2</v>
      </c>
      <c r="J6646" s="19">
        <f>AVERAGE(D6402:D6645)-I6646*_xlfn.NORM.S.INV(0.95)</f>
        <v>-2.9483559821812388E-2</v>
      </c>
      <c r="K6646" s="26">
        <f t="shared" ref="K6646:K6709" si="289">IF(J6646&lt;=D6646,0,1)</f>
        <v>0</v>
      </c>
      <c r="L6646" s="4">
        <f>0.94*L6645+(1-0.94)*D6645^2</f>
        <v>2.9157924122723289E-4</v>
      </c>
      <c r="M6646" s="4">
        <f t="shared" si="282"/>
        <v>1.707569152998592E-2</v>
      </c>
      <c r="N6646" s="4">
        <f>D6646/M6646</f>
        <v>0.1165603195513456</v>
      </c>
      <c r="O6646" s="18">
        <f>AVERAGE(D6402:D6645)-M6646*_xlfn.PERCENTILE.EXC(N6402:N6645,0.95)</f>
        <v>-2.6949420885721512E-2</v>
      </c>
      <c r="P6646" s="4">
        <f>LN(C6646/C6645)</f>
        <v>-8.3828346311433169E-3</v>
      </c>
      <c r="Q6646">
        <f>$Y$3*D6646+$Y$4*P6646</f>
        <v>-6.2073194105088077E-3</v>
      </c>
    </row>
    <row r="6647" spans="1:17" x14ac:dyDescent="0.25">
      <c r="A6647" s="5">
        <v>42506</v>
      </c>
      <c r="B6647">
        <v>21.586117000000002</v>
      </c>
      <c r="C6647">
        <v>46.304622999999999</v>
      </c>
      <c r="D6647" s="10">
        <f t="shared" si="283"/>
        <v>3.6446399877829182E-2</v>
      </c>
      <c r="E6647" s="6">
        <f t="shared" si="284"/>
        <v>1.7864104606033545E-2</v>
      </c>
      <c r="F6647" s="17">
        <f t="shared" si="287"/>
        <v>-3.0576801438531278E-2</v>
      </c>
      <c r="G6647" s="17">
        <f t="shared" si="288"/>
        <v>-3.0302114355823143E-2</v>
      </c>
      <c r="H6647">
        <f t="shared" si="285"/>
        <v>2.7432217587790503E-4</v>
      </c>
      <c r="I6647">
        <f t="shared" si="286"/>
        <v>1.6562674176530342E-2</v>
      </c>
      <c r="J6647" s="19">
        <f>AVERAGE(D6403:D6646)-I6647*_xlfn.NORM.S.INV(0.95)</f>
        <v>-2.8707374628855586E-2</v>
      </c>
      <c r="K6647" s="26">
        <f t="shared" si="289"/>
        <v>0</v>
      </c>
      <c r="L6647" s="4">
        <f>0.94*L6646+(1-0.94)*D6646^2</f>
        <v>2.7432217587790503E-4</v>
      </c>
      <c r="M6647" s="4">
        <f t="shared" si="282"/>
        <v>1.6562674176530342E-2</v>
      </c>
      <c r="N6647" s="4">
        <f>D6647/M6647</f>
        <v>2.2005142098052315</v>
      </c>
      <c r="O6647" s="18">
        <f>AVERAGE(D6403:D6646)-M6647*_xlfn.PERCENTILE.EXC(N6403:N6646,0.95)</f>
        <v>-2.6249370662057118E-2</v>
      </c>
      <c r="P6647" s="4">
        <f>LN(C6647/C6646)</f>
        <v>1.457615202153016E-2</v>
      </c>
      <c r="Q6647">
        <f>$Y$3*D6647+$Y$4*P6647</f>
        <v>1.9162888657828826E-2</v>
      </c>
    </row>
    <row r="6648" spans="1:17" x14ac:dyDescent="0.25">
      <c r="A6648" s="5">
        <v>42507</v>
      </c>
      <c r="B6648">
        <v>21.496445000000001</v>
      </c>
      <c r="C6648">
        <v>45.440964000000001</v>
      </c>
      <c r="D6648" s="10">
        <f t="shared" si="283"/>
        <v>-4.1628039434298009E-3</v>
      </c>
      <c r="E6648" s="6">
        <f t="shared" si="284"/>
        <v>1.7853215504349498E-2</v>
      </c>
      <c r="F6648" s="17">
        <f t="shared" si="287"/>
        <v>-3.0690588530335714E-2</v>
      </c>
      <c r="G6648" s="17">
        <f t="shared" si="288"/>
        <v>-3.0302114355823143E-2</v>
      </c>
      <c r="H6648">
        <f t="shared" si="285"/>
        <v>3.375632491685084E-4</v>
      </c>
      <c r="I6648">
        <f t="shared" si="286"/>
        <v>1.8372894414558322E-2</v>
      </c>
      <c r="J6648" s="19">
        <f>AVERAGE(D6404:D6647)-I6648*_xlfn.NORM.S.INV(0.95)</f>
        <v>-3.1527473292243639E-2</v>
      </c>
      <c r="K6648" s="26">
        <f t="shared" si="289"/>
        <v>0</v>
      </c>
      <c r="L6648" s="4">
        <f>0.94*L6647+(1-0.94)*D6647^2</f>
        <v>3.375632491685084E-4</v>
      </c>
      <c r="M6648" s="4">
        <f t="shared" si="282"/>
        <v>1.8372894414558322E-2</v>
      </c>
      <c r="N6648" s="4">
        <f>D6648/M6648</f>
        <v>-0.22657311632571495</v>
      </c>
      <c r="O6648" s="18">
        <f>AVERAGE(D6404:D6647)-M6648*_xlfn.PERCENTILE.EXC(N6404:N6647,0.95)</f>
        <v>-2.9976705356236304E-2</v>
      </c>
      <c r="P6648" s="4">
        <f>LN(C6648/C6647)</f>
        <v>-1.8827815943124715E-2</v>
      </c>
      <c r="Q6648">
        <f>$Y$3*D6648+$Y$4*P6648</f>
        <v>-1.5752197035980648E-2</v>
      </c>
    </row>
    <row r="6649" spans="1:17" x14ac:dyDescent="0.25">
      <c r="A6649" s="5">
        <v>42508</v>
      </c>
      <c r="B6649">
        <v>21.742467999999999</v>
      </c>
      <c r="C6649">
        <v>45.710861000000001</v>
      </c>
      <c r="D6649" s="10">
        <f t="shared" si="283"/>
        <v>1.137982608404298E-2</v>
      </c>
      <c r="E6649" s="6">
        <f t="shared" si="284"/>
        <v>1.7870324860187421E-2</v>
      </c>
      <c r="F6649" s="17">
        <f t="shared" si="287"/>
        <v>-3.0642821520797382E-2</v>
      </c>
      <c r="G6649" s="17">
        <f t="shared" si="288"/>
        <v>-3.0302114355823143E-2</v>
      </c>
      <c r="H6649">
        <f t="shared" si="285"/>
        <v>3.1834919041868396E-4</v>
      </c>
      <c r="I6649">
        <f t="shared" si="286"/>
        <v>1.7842342626983823E-2</v>
      </c>
      <c r="J6649" s="19">
        <f>AVERAGE(D6405:D6648)-I6649*_xlfn.NORM.S.INV(0.95)</f>
        <v>-3.0624937229027052E-2</v>
      </c>
      <c r="K6649" s="26">
        <f t="shared" si="289"/>
        <v>0</v>
      </c>
      <c r="L6649" s="4">
        <f>0.94*L6648+(1-0.94)*D6648^2</f>
        <v>3.1834919041868396E-4</v>
      </c>
      <c r="M6649" s="4">
        <f t="shared" si="282"/>
        <v>1.7842342626983823E-2</v>
      </c>
      <c r="N6649" s="4">
        <f>D6649/M6649</f>
        <v>0.63779887663589241</v>
      </c>
      <c r="O6649" s="18">
        <f>AVERAGE(D6405:D6648)-M6649*_xlfn.PERCENTILE.EXC(N6405:N6648,0.95)</f>
        <v>-2.9118950625889619E-2</v>
      </c>
      <c r="P6649" s="4">
        <f>LN(C6649/C6648)</f>
        <v>5.9219393305454419E-3</v>
      </c>
      <c r="Q6649">
        <f>$Y$3*D6649+$Y$4*P6649</f>
        <v>7.0665943565663813E-3</v>
      </c>
    </row>
    <row r="6650" spans="1:17" x14ac:dyDescent="0.25">
      <c r="A6650" s="5">
        <v>42509</v>
      </c>
      <c r="B6650">
        <v>21.659697999999999</v>
      </c>
      <c r="C6650">
        <v>45.270020000000002</v>
      </c>
      <c r="D6650" s="10">
        <f t="shared" si="283"/>
        <v>-3.8140999847972195E-3</v>
      </c>
      <c r="E6650" s="6">
        <f t="shared" si="284"/>
        <v>1.7869900351232197E-2</v>
      </c>
      <c r="F6650" s="17">
        <f t="shared" si="287"/>
        <v>-3.0632496359672516E-2</v>
      </c>
      <c r="G6650" s="17">
        <f t="shared" si="288"/>
        <v>-3.0302114355823143E-2</v>
      </c>
      <c r="H6650">
        <f t="shared" si="285"/>
        <v>3.070182654957468E-4</v>
      </c>
      <c r="I6650">
        <f t="shared" si="286"/>
        <v>1.7521936693634832E-2</v>
      </c>
      <c r="J6650" s="19">
        <f>AVERAGE(D6406:D6649)-I6650*_xlfn.NORM.S.INV(0.95)</f>
        <v>-3.0059448820331517E-2</v>
      </c>
      <c r="K6650" s="26">
        <f t="shared" si="289"/>
        <v>0</v>
      </c>
      <c r="L6650" s="4">
        <f>0.94*L6649+(1-0.94)*D6649^2</f>
        <v>3.070182654957468E-4</v>
      </c>
      <c r="M6650" s="4">
        <f t="shared" si="282"/>
        <v>1.7521936693634832E-2</v>
      </c>
      <c r="N6650" s="4">
        <f>D6650/M6650</f>
        <v>-0.21767570854098348</v>
      </c>
      <c r="O6650" s="18">
        <f>AVERAGE(D6406:D6649)-M6650*_xlfn.PERCENTILE.EXC(N6406:N6649,0.95)</f>
        <v>-2.8580506145969423E-2</v>
      </c>
      <c r="P6650" s="4">
        <f>LN(C6650/C6649)</f>
        <v>-9.690925065691287E-3</v>
      </c>
      <c r="Q6650">
        <f>$Y$3*D6650+$Y$4*P6650</f>
        <v>-8.4584082199394874E-3</v>
      </c>
    </row>
    <row r="6651" spans="1:17" x14ac:dyDescent="0.25">
      <c r="A6651" s="5">
        <v>42510</v>
      </c>
      <c r="B6651">
        <v>21.894226</v>
      </c>
      <c r="C6651">
        <v>45.539924999999997</v>
      </c>
      <c r="D6651" s="10">
        <f t="shared" si="283"/>
        <v>1.0769650367836947E-2</v>
      </c>
      <c r="E6651" s="6">
        <f t="shared" si="284"/>
        <v>1.7885680950024005E-2</v>
      </c>
      <c r="F6651" s="17">
        <f t="shared" si="287"/>
        <v>-3.0629179076637907E-2</v>
      </c>
      <c r="G6651" s="17">
        <f t="shared" si="288"/>
        <v>-3.0302114355823143E-2</v>
      </c>
      <c r="H6651">
        <f t="shared" si="285"/>
        <v>2.8947001108764383E-4</v>
      </c>
      <c r="I6651">
        <f t="shared" si="286"/>
        <v>1.7013818239526479E-2</v>
      </c>
      <c r="J6651" s="19">
        <f>AVERAGE(D6407:D6650)-I6651*_xlfn.NORM.S.INV(0.95)</f>
        <v>-2.9221049310230483E-2</v>
      </c>
      <c r="K6651" s="26">
        <f t="shared" si="289"/>
        <v>0</v>
      </c>
      <c r="L6651" s="4">
        <f>0.94*L6650+(1-0.94)*D6650^2</f>
        <v>2.8947001108764383E-4</v>
      </c>
      <c r="M6651" s="4">
        <f t="shared" si="282"/>
        <v>1.7013818239526479E-2</v>
      </c>
      <c r="N6651" s="4">
        <f>D6651/M6651</f>
        <v>0.63299432356794028</v>
      </c>
      <c r="O6651" s="18">
        <f>AVERAGE(D6407:D6650)-M6651*_xlfn.PERCENTILE.EXC(N6407:N6650,0.95)</f>
        <v>-2.7784994478608098E-2</v>
      </c>
      <c r="P6651" s="4">
        <f>LN(C6651/C6650)</f>
        <v>5.9444104889644044E-3</v>
      </c>
      <c r="Q6651">
        <f>$Y$3*D6651+$Y$4*P6651</f>
        <v>6.9563836808905115E-3</v>
      </c>
    </row>
    <row r="6652" spans="1:17" x14ac:dyDescent="0.25">
      <c r="A6652" s="5">
        <v>42513</v>
      </c>
      <c r="B6652">
        <v>22.172445</v>
      </c>
      <c r="C6652">
        <v>45.009132000000001</v>
      </c>
      <c r="D6652" s="10">
        <f t="shared" si="283"/>
        <v>1.2627352623298086E-2</v>
      </c>
      <c r="E6652" s="6">
        <f t="shared" si="284"/>
        <v>1.7904915989246161E-2</v>
      </c>
      <c r="F6652" s="17">
        <f t="shared" si="287"/>
        <v>-3.0616040789586206E-2</v>
      </c>
      <c r="G6652" s="17">
        <f t="shared" si="288"/>
        <v>-3.0302114355823143E-2</v>
      </c>
      <c r="H6652">
        <f t="shared" si="285"/>
        <v>2.7906093256511224E-4</v>
      </c>
      <c r="I6652">
        <f t="shared" si="286"/>
        <v>1.670511695754065E-2</v>
      </c>
      <c r="J6652" s="19">
        <f>AVERAGE(D6408:D6651)-I6652*_xlfn.NORM.S.INV(0.95)</f>
        <v>-2.8674185824701652E-2</v>
      </c>
      <c r="K6652" s="26">
        <f t="shared" si="289"/>
        <v>0</v>
      </c>
      <c r="L6652" s="4">
        <f>0.94*L6651+(1-0.94)*D6651^2</f>
        <v>2.7906093256511224E-4</v>
      </c>
      <c r="M6652" s="4">
        <f t="shared" si="282"/>
        <v>1.670511695754065E-2</v>
      </c>
      <c r="N6652" s="4">
        <f>D6652/M6652</f>
        <v>0.7558972891595428</v>
      </c>
      <c r="O6652" s="18">
        <f>AVERAGE(D6408:D6651)-M6652*_xlfn.PERCENTILE.EXC(N6408:N6651,0.95)</f>
        <v>-2.7264186988346328E-2</v>
      </c>
      <c r="P6652" s="4">
        <f>LN(C6652/C6651)</f>
        <v>-1.1724011214946975E-2</v>
      </c>
      <c r="Q6652">
        <f>$Y$3*D6652+$Y$4*P6652</f>
        <v>-6.6169226536004896E-3</v>
      </c>
    </row>
    <row r="6653" spans="1:17" x14ac:dyDescent="0.25">
      <c r="A6653" s="5">
        <v>42514</v>
      </c>
      <c r="B6653">
        <v>22.510453999999999</v>
      </c>
      <c r="C6653">
        <v>46.412567000000003</v>
      </c>
      <c r="D6653" s="10">
        <f t="shared" si="283"/>
        <v>1.5129521813950973E-2</v>
      </c>
      <c r="E6653" s="6">
        <f t="shared" si="284"/>
        <v>1.7932719326338348E-2</v>
      </c>
      <c r="F6653" s="17">
        <f t="shared" si="287"/>
        <v>-3.0571920408677608E-2</v>
      </c>
      <c r="G6653" s="17">
        <f t="shared" si="288"/>
        <v>-3.0302114355823143E-2</v>
      </c>
      <c r="H6653">
        <f t="shared" si="285"/>
        <v>2.7188427866759227E-4</v>
      </c>
      <c r="I6653">
        <f t="shared" si="286"/>
        <v>1.6488913811030497E-2</v>
      </c>
      <c r="J6653" s="19">
        <f>AVERAGE(D6409:D6652)-I6653*_xlfn.NORM.S.INV(0.95)</f>
        <v>-2.8242804090068387E-2</v>
      </c>
      <c r="K6653" s="26">
        <f t="shared" si="289"/>
        <v>0</v>
      </c>
      <c r="L6653" s="4">
        <f>0.94*L6652+(1-0.94)*D6652^2</f>
        <v>2.7188427866759227E-4</v>
      </c>
      <c r="M6653" s="4">
        <f t="shared" si="282"/>
        <v>1.6488913811030497E-2</v>
      </c>
      <c r="N6653" s="4">
        <f>D6653/M6653</f>
        <v>0.91755721373410659</v>
      </c>
      <c r="O6653" s="18">
        <f>AVERAGE(D6409:D6652)-M6653*_xlfn.PERCENTILE.EXC(N6409:N6652,0.95)</f>
        <v>-2.68510539248101E-2</v>
      </c>
      <c r="P6653" s="4">
        <f>LN(C6653/C6652)</f>
        <v>3.0704860563309629E-2</v>
      </c>
      <c r="Q6653">
        <f>$Y$3*D6653+$Y$4*P6653</f>
        <v>2.7438323424185725E-2</v>
      </c>
    </row>
    <row r="6654" spans="1:17" x14ac:dyDescent="0.25">
      <c r="A6654" s="5">
        <v>42515</v>
      </c>
      <c r="B6654">
        <v>22.905930999999999</v>
      </c>
      <c r="C6654">
        <v>46.889389000000001</v>
      </c>
      <c r="D6654" s="10">
        <f t="shared" si="283"/>
        <v>1.7416049130689028E-2</v>
      </c>
      <c r="E6654" s="6">
        <f t="shared" si="284"/>
        <v>1.7967748911339863E-2</v>
      </c>
      <c r="F6654" s="17">
        <f t="shared" si="287"/>
        <v>-3.053308966646574E-2</v>
      </c>
      <c r="G6654" s="17">
        <f t="shared" si="288"/>
        <v>-3.0302114355823143E-2</v>
      </c>
      <c r="H6654">
        <f t="shared" si="285"/>
        <v>2.6930536776666582E-4</v>
      </c>
      <c r="I6654">
        <f t="shared" si="286"/>
        <v>1.641052612705229E-2</v>
      </c>
      <c r="J6654" s="19">
        <f>AVERAGE(D6410:D6653)-I6654*_xlfn.NORM.S.INV(0.95)</f>
        <v>-2.8029304661699204E-2</v>
      </c>
      <c r="K6654" s="26">
        <f t="shared" si="289"/>
        <v>0</v>
      </c>
      <c r="L6654" s="4">
        <f>0.94*L6653+(1-0.94)*D6653^2</f>
        <v>2.6930536776666582E-4</v>
      </c>
      <c r="M6654" s="4">
        <f t="shared" si="282"/>
        <v>1.641052612705229E-2</v>
      </c>
      <c r="N6654" s="4">
        <f>D6654/M6654</f>
        <v>1.0612730509583823</v>
      </c>
      <c r="O6654" s="18">
        <f>AVERAGE(D6410:D6653)-M6654*_xlfn.PERCENTILE.EXC(N6410:N6653,0.95)</f>
        <v>-2.6644170825046984E-2</v>
      </c>
      <c r="P6654" s="4">
        <f>LN(C6654/C6653)</f>
        <v>1.0221139440910321E-2</v>
      </c>
      <c r="Q6654">
        <f>$Y$3*D6654+$Y$4*P6654</f>
        <v>1.1730091515244649E-2</v>
      </c>
    </row>
    <row r="6655" spans="1:17" x14ac:dyDescent="0.25">
      <c r="A6655" s="5">
        <v>42516</v>
      </c>
      <c r="B6655">
        <v>23.087582000000001</v>
      </c>
      <c r="C6655">
        <v>46.682468</v>
      </c>
      <c r="D6655" s="10">
        <f t="shared" si="283"/>
        <v>7.8990245647168507E-3</v>
      </c>
      <c r="E6655" s="6">
        <f t="shared" si="284"/>
        <v>1.7976123011384723E-2</v>
      </c>
      <c r="F6655" s="17">
        <f t="shared" si="287"/>
        <v>-3.0492164146659687E-2</v>
      </c>
      <c r="G6655" s="17">
        <f t="shared" si="288"/>
        <v>-3.0302114355823143E-2</v>
      </c>
      <c r="H6655">
        <f t="shared" si="285"/>
        <v>2.7134617174002032E-4</v>
      </c>
      <c r="I6655">
        <f t="shared" si="286"/>
        <v>1.6472588495437514E-2</v>
      </c>
      <c r="J6655" s="19">
        <f>AVERAGE(D6411:D6654)-I6655*_xlfn.NORM.S.INV(0.95)</f>
        <v>-2.8032844113688435E-2</v>
      </c>
      <c r="K6655" s="26">
        <f t="shared" si="289"/>
        <v>0</v>
      </c>
      <c r="L6655" s="4">
        <f>0.94*L6654+(1-0.94)*D6654^2</f>
        <v>2.7134617174002032E-4</v>
      </c>
      <c r="M6655" s="4">
        <f t="shared" si="282"/>
        <v>1.6472588495437514E-2</v>
      </c>
      <c r="N6655" s="4">
        <f>D6655/M6655</f>
        <v>0.4795253986284353</v>
      </c>
      <c r="O6655" s="18">
        <f>AVERAGE(D6411:D6654)-M6655*_xlfn.PERCENTILE.EXC(N6411:N6654,0.95)</f>
        <v>-2.6642471890054129E-2</v>
      </c>
      <c r="P6655" s="4">
        <f>LN(C6655/C6654)</f>
        <v>-4.422725890538149E-3</v>
      </c>
      <c r="Q6655">
        <f>$Y$3*D6655+$Y$4*P6655</f>
        <v>-1.838547393440316E-3</v>
      </c>
    </row>
    <row r="6656" spans="1:17" x14ac:dyDescent="0.25">
      <c r="A6656" s="5">
        <v>42517</v>
      </c>
      <c r="B6656">
        <v>23.073785999999998</v>
      </c>
      <c r="C6656">
        <v>47.069313000000001</v>
      </c>
      <c r="D6656" s="10">
        <f t="shared" si="283"/>
        <v>-5.9772927053448129E-4</v>
      </c>
      <c r="E6656" s="6">
        <f t="shared" si="284"/>
        <v>1.7958849719352125E-2</v>
      </c>
      <c r="F6656" s="17">
        <f t="shared" si="287"/>
        <v>-3.046136054876988E-2</v>
      </c>
      <c r="G6656" s="17">
        <f t="shared" si="288"/>
        <v>-3.0302114355823143E-2</v>
      </c>
      <c r="H6656">
        <f t="shared" si="285"/>
        <v>2.5880907678005907E-4</v>
      </c>
      <c r="I6656">
        <f t="shared" si="286"/>
        <v>1.6087544150057805E-2</v>
      </c>
      <c r="J6656" s="19">
        <f>AVERAGE(D6412:D6655)-I6656*_xlfn.NORM.S.INV(0.95)</f>
        <v>-2.735492475893242E-2</v>
      </c>
      <c r="K6656" s="26">
        <f t="shared" si="289"/>
        <v>0</v>
      </c>
      <c r="L6656" s="4">
        <f>0.94*L6655+(1-0.94)*D6655^2</f>
        <v>2.5880907678005907E-4</v>
      </c>
      <c r="M6656" s="4">
        <f t="shared" si="282"/>
        <v>1.6087544150057805E-2</v>
      </c>
      <c r="N6656" s="4">
        <f>D6656/M6656</f>
        <v>-3.7154786644817604E-2</v>
      </c>
      <c r="O6656" s="18">
        <f>AVERAGE(D6412:D6655)-M6656*_xlfn.PERCENTILE.EXC(N6412:N6655,0.95)</f>
        <v>-2.5997052282549837E-2</v>
      </c>
      <c r="P6656" s="4">
        <f>LN(C6656/C6655)</f>
        <v>8.2525833937671794E-3</v>
      </c>
      <c r="Q6656">
        <f>$Y$3*D6656+$Y$4*P6656</f>
        <v>6.3964520135112984E-3</v>
      </c>
    </row>
    <row r="6657" spans="1:17" x14ac:dyDescent="0.25">
      <c r="A6657" s="5">
        <v>42521</v>
      </c>
      <c r="B6657">
        <v>22.961119</v>
      </c>
      <c r="C6657">
        <v>47.681083999999998</v>
      </c>
      <c r="D6657" s="10">
        <f t="shared" si="283"/>
        <v>-4.894860756427203E-3</v>
      </c>
      <c r="E6657" s="6">
        <f t="shared" si="284"/>
        <v>1.7960433013060644E-2</v>
      </c>
      <c r="F6657" s="17">
        <f t="shared" si="287"/>
        <v>-3.0482090878569096E-2</v>
      </c>
      <c r="G6657" s="17">
        <f t="shared" si="288"/>
        <v>-3.0302114355823143E-2</v>
      </c>
      <c r="H6657">
        <f t="shared" si="285"/>
        <v>2.4330196899010673E-4</v>
      </c>
      <c r="I6657">
        <f t="shared" si="286"/>
        <v>1.5598139920840135E-2</v>
      </c>
      <c r="J6657" s="19">
        <f>AVERAGE(D6413:D6656)-I6657*_xlfn.NORM.S.INV(0.95)</f>
        <v>-2.6599068804306771E-2</v>
      </c>
      <c r="K6657" s="26">
        <f t="shared" si="289"/>
        <v>0</v>
      </c>
      <c r="L6657" s="4">
        <f>0.94*L6656+(1-0.94)*D6656^2</f>
        <v>2.4330196899010673E-4</v>
      </c>
      <c r="M6657" s="4">
        <f t="shared" si="282"/>
        <v>1.5598139920840135E-2</v>
      </c>
      <c r="N6657" s="4">
        <f>D6657/M6657</f>
        <v>-0.31381054287680477</v>
      </c>
      <c r="O6657" s="18">
        <f>AVERAGE(D6413:D6656)-M6657*_xlfn.PERCENTILE.EXC(N6413:N6656,0.95)</f>
        <v>-2.5282504592658774E-2</v>
      </c>
      <c r="P6657" s="4">
        <f>LN(C6657/C6656)</f>
        <v>1.2913497375070653E-2</v>
      </c>
      <c r="Q6657">
        <f>$Y$3*D6657+$Y$4*P6657</f>
        <v>9.178640357867595E-3</v>
      </c>
    </row>
    <row r="6658" spans="1:17" x14ac:dyDescent="0.25">
      <c r="A6658" s="5">
        <v>42522</v>
      </c>
      <c r="B6658">
        <v>22.639212000000001</v>
      </c>
      <c r="C6658">
        <v>47.546126999999998</v>
      </c>
      <c r="D6658" s="10">
        <f t="shared" si="283"/>
        <v>-1.4118860122016724E-2</v>
      </c>
      <c r="E6658" s="6">
        <f t="shared" si="284"/>
        <v>1.7968446791302734E-2</v>
      </c>
      <c r="F6658" s="17">
        <f t="shared" si="287"/>
        <v>-3.0495523821928196E-2</v>
      </c>
      <c r="G6658" s="17">
        <f t="shared" si="288"/>
        <v>-3.0302114355823143E-2</v>
      </c>
      <c r="H6658">
        <f t="shared" si="285"/>
        <v>2.3014143056018899E-4</v>
      </c>
      <c r="I6658">
        <f t="shared" si="286"/>
        <v>1.5170412998998708E-2</v>
      </c>
      <c r="J6658" s="19">
        <f>AVERAGE(D6414:D6657)-I6658*_xlfn.NORM.S.INV(0.95)</f>
        <v>-2.5906349282531226E-2</v>
      </c>
      <c r="K6658" s="26">
        <f t="shared" si="289"/>
        <v>0</v>
      </c>
      <c r="L6658" s="4">
        <f>0.94*L6657+(1-0.94)*D6657^2</f>
        <v>2.3014143056018899E-4</v>
      </c>
      <c r="M6658" s="4">
        <f t="shared" ref="M6658:M6721" si="290">SQRT(L6658)</f>
        <v>1.5170412998998708E-2</v>
      </c>
      <c r="N6658" s="4">
        <f>D6658/M6658</f>
        <v>-0.93068396509367346</v>
      </c>
      <c r="O6658" s="18">
        <f>AVERAGE(D6414:D6657)-M6658*_xlfn.PERCENTILE.EXC(N6414:N6657,0.95)</f>
        <v>-2.4625887449789472E-2</v>
      </c>
      <c r="P6658" s="4">
        <f>LN(C6658/C6657)</f>
        <v>-2.8344228280121689E-3</v>
      </c>
      <c r="Q6658">
        <f>$Y$3*D6658+$Y$4*P6658</f>
        <v>-5.2010508743202157E-3</v>
      </c>
    </row>
    <row r="6659" spans="1:17" x14ac:dyDescent="0.25">
      <c r="A6659" s="5">
        <v>42523</v>
      </c>
      <c r="B6659">
        <v>22.469061</v>
      </c>
      <c r="C6659">
        <v>47.213267999999999</v>
      </c>
      <c r="D6659" s="10">
        <f t="shared" si="283"/>
        <v>-7.5441508035595153E-3</v>
      </c>
      <c r="E6659" s="6">
        <f t="shared" si="284"/>
        <v>1.7973252536851711E-2</v>
      </c>
      <c r="F6659" s="17">
        <f t="shared" si="287"/>
        <v>-3.0521060407293358E-2</v>
      </c>
      <c r="G6659" s="17">
        <f t="shared" si="288"/>
        <v>-3.0302114355823143E-2</v>
      </c>
      <c r="H6659">
        <f t="shared" si="285"/>
        <v>2.282934773952821E-4</v>
      </c>
      <c r="I6659">
        <f t="shared" si="286"/>
        <v>1.5109383752995425E-2</v>
      </c>
      <c r="J6659" s="19">
        <f>AVERAGE(D6415:D6658)-I6659*_xlfn.NORM.S.INV(0.95)</f>
        <v>-2.5818320199050684E-2</v>
      </c>
      <c r="K6659" s="26">
        <f t="shared" si="289"/>
        <v>0</v>
      </c>
      <c r="L6659" s="4">
        <f>0.94*L6658+(1-0.94)*D6658^2</f>
        <v>2.282934773952821E-4</v>
      </c>
      <c r="M6659" s="4">
        <f t="shared" si="290"/>
        <v>1.5109383752995425E-2</v>
      </c>
      <c r="N6659" s="4">
        <f>D6659/M6659</f>
        <v>-0.49930234924795608</v>
      </c>
      <c r="O6659" s="18">
        <f>AVERAGE(D6415:D6658)-M6659*_xlfn.PERCENTILE.EXC(N6415:N6658,0.95)</f>
        <v>-2.4543009552383654E-2</v>
      </c>
      <c r="P6659" s="4">
        <f>LN(C6659/C6658)</f>
        <v>-7.0253797852309965E-3</v>
      </c>
      <c r="Q6659">
        <f>$Y$3*D6659+$Y$4*P6659</f>
        <v>-7.1341790110674812E-3</v>
      </c>
    </row>
    <row r="6660" spans="1:17" x14ac:dyDescent="0.25">
      <c r="A6660" s="5">
        <v>42524</v>
      </c>
      <c r="B6660">
        <v>22.515045000000001</v>
      </c>
      <c r="C6660">
        <v>46.592509999999997</v>
      </c>
      <c r="D6660" s="10">
        <f t="shared" ref="D6660:D6723" si="291">LN(B6660/B6659)</f>
        <v>2.0444561471110291E-3</v>
      </c>
      <c r="E6660" s="6">
        <f t="shared" si="284"/>
        <v>1.7969724823030515E-2</v>
      </c>
      <c r="F6660" s="17">
        <f t="shared" si="287"/>
        <v>-3.0551818573111653E-2</v>
      </c>
      <c r="G6660" s="17">
        <f t="shared" si="288"/>
        <v>-3.0302114355823143E-2</v>
      </c>
      <c r="H6660">
        <f t="shared" si="285"/>
        <v>2.1801072143237603E-4</v>
      </c>
      <c r="I6660">
        <f t="shared" si="286"/>
        <v>1.4765186129283167E-2</v>
      </c>
      <c r="J6660" s="19">
        <f>AVERAGE(D6416:D6659)-I6660*_xlfn.NORM.S.INV(0.95)</f>
        <v>-2.5275018907121357E-2</v>
      </c>
      <c r="K6660" s="26">
        <f t="shared" si="289"/>
        <v>0</v>
      </c>
      <c r="L6660" s="4">
        <f>0.94*L6659+(1-0.94)*D6659^2</f>
        <v>2.1801072143237603E-4</v>
      </c>
      <c r="M6660" s="4">
        <f t="shared" si="290"/>
        <v>1.4765186129283167E-2</v>
      </c>
      <c r="N6660" s="4">
        <f>D6660/M6660</f>
        <v>0.1384646376422134</v>
      </c>
      <c r="O6660" s="18">
        <f>AVERAGE(D6416:D6659)-M6660*_xlfn.PERCENTILE.EXC(N6416:N6659,0.95)</f>
        <v>-2.402876033175344E-2</v>
      </c>
      <c r="P6660" s="4">
        <f>LN(C6660/C6659)</f>
        <v>-1.3235156185268437E-2</v>
      </c>
      <c r="Q6660">
        <f>$Y$3*D6660+$Y$4*P6660</f>
        <v>-1.0030640254134143E-2</v>
      </c>
    </row>
    <row r="6661" spans="1:17" x14ac:dyDescent="0.25">
      <c r="A6661" s="5">
        <v>42527</v>
      </c>
      <c r="B6661">
        <v>22.678297000000001</v>
      </c>
      <c r="C6661">
        <v>46.898387999999997</v>
      </c>
      <c r="D6661" s="10">
        <f t="shared" si="291"/>
        <v>7.2246354377784273E-3</v>
      </c>
      <c r="E6661" s="6">
        <f t="shared" si="284"/>
        <v>1.7977189538311684E-2</v>
      </c>
      <c r="F6661" s="17">
        <f t="shared" si="287"/>
        <v>-3.0559536247363482E-2</v>
      </c>
      <c r="G6661" s="17">
        <f t="shared" si="288"/>
        <v>-3.0302114355823143E-2</v>
      </c>
      <c r="H6661">
        <f t="shared" si="285"/>
        <v>2.0518086620268105E-4</v>
      </c>
      <c r="I6661">
        <f t="shared" si="286"/>
        <v>1.4324135792524485E-2</v>
      </c>
      <c r="J6661" s="19">
        <f>AVERAGE(D6417:D6660)-I6661*_xlfn.NORM.S.INV(0.95)</f>
        <v>-2.456307590816114E-2</v>
      </c>
      <c r="K6661" s="26">
        <f t="shared" si="289"/>
        <v>0</v>
      </c>
      <c r="L6661" s="4">
        <f>0.94*L6660+(1-0.94)*D6660^2</f>
        <v>2.0518086620268105E-4</v>
      </c>
      <c r="M6661" s="4">
        <f t="shared" si="290"/>
        <v>1.4324135792524485E-2</v>
      </c>
      <c r="N6661" s="4">
        <f>D6661/M6661</f>
        <v>0.50436798019946427</v>
      </c>
      <c r="O6661" s="18">
        <f>AVERAGE(D6417:D6660)-M6661*_xlfn.PERCENTILE.EXC(N6417:N6660,0.95)</f>
        <v>-2.3354044277278826E-2</v>
      </c>
      <c r="P6661" s="4">
        <f>LN(C6661/C6660)</f>
        <v>6.5435052599273642E-3</v>
      </c>
      <c r="Q6661">
        <f>$Y$3*D6661+$Y$4*P6661</f>
        <v>6.686355252363013E-3</v>
      </c>
    </row>
    <row r="6662" spans="1:17" x14ac:dyDescent="0.25">
      <c r="A6662" s="5">
        <v>42528</v>
      </c>
      <c r="B6662">
        <v>22.770281000000001</v>
      </c>
      <c r="C6662">
        <v>46.871398999999997</v>
      </c>
      <c r="D6662" s="10">
        <f t="shared" si="291"/>
        <v>4.0478329419274721E-3</v>
      </c>
      <c r="E6662" s="6">
        <f t="shared" si="284"/>
        <v>1.7976592229378727E-2</v>
      </c>
      <c r="F6662" s="17">
        <f t="shared" si="287"/>
        <v>-3.0532558436757937E-2</v>
      </c>
      <c r="G6662" s="17">
        <f t="shared" si="288"/>
        <v>-3.0302114355823143E-2</v>
      </c>
      <c r="H6662">
        <f t="shared" si="285"/>
        <v>1.9600173566304842E-4</v>
      </c>
      <c r="I6662">
        <f t="shared" si="286"/>
        <v>1.4000061987828783E-2</v>
      </c>
      <c r="J6662" s="19">
        <f>AVERAGE(D6418:D6661)-I6662*_xlfn.NORM.S.INV(0.95)</f>
        <v>-2.3990765760497516E-2</v>
      </c>
      <c r="K6662" s="26">
        <f t="shared" si="289"/>
        <v>0</v>
      </c>
      <c r="L6662" s="4">
        <f>0.94*L6661+(1-0.94)*D6661^2</f>
        <v>1.9600173566304842E-4</v>
      </c>
      <c r="M6662" s="4">
        <f t="shared" si="290"/>
        <v>1.4000061987828783E-2</v>
      </c>
      <c r="N6662" s="4">
        <f>D6662/M6662</f>
        <v>0.2891296442434706</v>
      </c>
      <c r="O6662" s="18">
        <f>AVERAGE(D6418:D6661)-M6662*_xlfn.PERCENTILE.EXC(N6418:N6661,0.95)</f>
        <v>-2.2809087645826769E-2</v>
      </c>
      <c r="P6662" s="4">
        <f>LN(C6662/C6661)</f>
        <v>-5.7564385307328696E-4</v>
      </c>
      <c r="Q6662">
        <f>$Y$3*D6662+$Y$4*P6662</f>
        <v>3.9401458619304401E-4</v>
      </c>
    </row>
    <row r="6663" spans="1:17" x14ac:dyDescent="0.25">
      <c r="A6663" s="5">
        <v>42529</v>
      </c>
      <c r="B6663">
        <v>22.749583999999999</v>
      </c>
      <c r="C6663">
        <v>46.817425</v>
      </c>
      <c r="D6663" s="10">
        <f t="shared" si="291"/>
        <v>-9.0936128331063517E-4</v>
      </c>
      <c r="E6663" s="6">
        <f t="shared" si="284"/>
        <v>1.7967121488914831E-2</v>
      </c>
      <c r="F6663" s="17">
        <f t="shared" si="287"/>
        <v>-3.0533617121078861E-2</v>
      </c>
      <c r="G6663" s="17">
        <f t="shared" si="288"/>
        <v>-3.0302114355823143E-2</v>
      </c>
      <c r="H6663">
        <f t="shared" si="285"/>
        <v>1.8522472861481071E-4</v>
      </c>
      <c r="I6663">
        <f t="shared" si="286"/>
        <v>1.3609729189620589E-2</v>
      </c>
      <c r="J6663" s="19">
        <f>AVERAGE(D6419:D6662)-I6663*_xlfn.NORM.S.INV(0.95)</f>
        <v>-2.3350766611732358E-2</v>
      </c>
      <c r="K6663" s="26">
        <f t="shared" si="289"/>
        <v>0</v>
      </c>
      <c r="L6663" s="4">
        <f>0.94*L6662+(1-0.94)*D6662^2</f>
        <v>1.8522472861481071E-4</v>
      </c>
      <c r="M6663" s="4">
        <f t="shared" si="290"/>
        <v>1.3609729189620589E-2</v>
      </c>
      <c r="N6663" s="4">
        <f>D6663/M6663</f>
        <v>-6.6817000591323755E-2</v>
      </c>
      <c r="O6663" s="18">
        <f>AVERAGE(D6419:D6662)-M6663*_xlfn.PERCENTILE.EXC(N6419:N6662,0.95)</f>
        <v>-2.2202034617263208E-2</v>
      </c>
      <c r="P6663" s="4">
        <f>LN(C6663/C6662)</f>
        <v>-1.1521973201655629E-3</v>
      </c>
      <c r="Q6663">
        <f>$Y$3*D6663+$Y$4*P6663</f>
        <v>-1.1012685444985204E-3</v>
      </c>
    </row>
    <row r="6664" spans="1:17" x14ac:dyDescent="0.25">
      <c r="A6664" s="5">
        <v>42530</v>
      </c>
      <c r="B6664">
        <v>22.912834</v>
      </c>
      <c r="C6664">
        <v>46.439568000000001</v>
      </c>
      <c r="D6664" s="10">
        <f t="shared" si="291"/>
        <v>7.1503307399428725E-3</v>
      </c>
      <c r="E6664" s="6">
        <f t="shared" si="284"/>
        <v>1.796558246609848E-2</v>
      </c>
      <c r="F6664" s="17">
        <f t="shared" si="287"/>
        <v>-3.0480537124346618E-2</v>
      </c>
      <c r="G6664" s="17">
        <f t="shared" si="288"/>
        <v>-3.0302114355823143E-2</v>
      </c>
      <c r="H6664">
        <f t="shared" si="285"/>
        <v>1.7416086117453712E-4</v>
      </c>
      <c r="I6664">
        <f t="shared" si="286"/>
        <v>1.319700197675734E-2</v>
      </c>
      <c r="J6664" s="19">
        <f>AVERAGE(D6420:D6663)-I6664*_xlfn.NORM.S.INV(0.95)</f>
        <v>-2.2634388743782381E-2</v>
      </c>
      <c r="K6664" s="26">
        <f t="shared" si="289"/>
        <v>0</v>
      </c>
      <c r="L6664" s="4">
        <f>0.94*L6663+(1-0.94)*D6663^2</f>
        <v>1.7416086117453712E-4</v>
      </c>
      <c r="M6664" s="4">
        <f t="shared" si="290"/>
        <v>1.319700197675734E-2</v>
      </c>
      <c r="N6664" s="4">
        <f>D6664/M6664</f>
        <v>0.54181478130685201</v>
      </c>
      <c r="O6664" s="18">
        <f>AVERAGE(D6420:D6663)-M6664*_xlfn.PERCENTILE.EXC(N6420:N6663,0.95)</f>
        <v>-2.1520493074694759E-2</v>
      </c>
      <c r="P6664" s="4">
        <f>LN(C6664/C6663)</f>
        <v>-8.1036082253236347E-3</v>
      </c>
      <c r="Q6664">
        <f>$Y$3*D6664+$Y$4*P6664</f>
        <v>-4.9044766398212642E-3</v>
      </c>
    </row>
    <row r="6665" spans="1:17" x14ac:dyDescent="0.25">
      <c r="A6665" s="5">
        <v>42531</v>
      </c>
      <c r="B6665">
        <v>22.724291000000001</v>
      </c>
      <c r="C6665">
        <v>46.313609999999997</v>
      </c>
      <c r="D6665" s="10">
        <f t="shared" si="291"/>
        <v>-8.262749798502984E-3</v>
      </c>
      <c r="E6665" s="6">
        <f t="shared" si="284"/>
        <v>1.7970208767043781E-2</v>
      </c>
      <c r="F6665" s="17">
        <f t="shared" si="287"/>
        <v>-3.0481267439804387E-2</v>
      </c>
      <c r="G6665" s="17">
        <f t="shared" si="288"/>
        <v>-3.0302114355823143E-2</v>
      </c>
      <c r="H6665">
        <f t="shared" si="285"/>
        <v>1.667788432854992E-4</v>
      </c>
      <c r="I6665">
        <f t="shared" si="286"/>
        <v>1.2914288338328953E-2</v>
      </c>
      <c r="J6665" s="19">
        <f>AVERAGE(D6421:D6664)-I6665*_xlfn.NORM.S.INV(0.95)</f>
        <v>-2.217262797294401E-2</v>
      </c>
      <c r="K6665" s="26">
        <f t="shared" si="289"/>
        <v>0</v>
      </c>
      <c r="L6665" s="4">
        <f>0.94*L6664+(1-0.94)*D6664^2</f>
        <v>1.667788432854992E-4</v>
      </c>
      <c r="M6665" s="4">
        <f t="shared" si="290"/>
        <v>1.2914288338328953E-2</v>
      </c>
      <c r="N6665" s="4">
        <f>D6665/M6665</f>
        <v>-0.63981456678333271</v>
      </c>
      <c r="O6665" s="18">
        <f>AVERAGE(D6421:D6664)-M6665*_xlfn.PERCENTILE.EXC(N6421:N6664,0.95)</f>
        <v>-2.1082594806718175E-2</v>
      </c>
      <c r="P6665" s="4">
        <f>LN(C6665/C6664)</f>
        <v>-2.7159840804194752E-3</v>
      </c>
      <c r="Q6665">
        <f>$Y$3*D6665+$Y$4*P6665</f>
        <v>-3.8792792428367362E-3</v>
      </c>
    </row>
    <row r="6666" spans="1:17" x14ac:dyDescent="0.25">
      <c r="A6666" s="5">
        <v>42534</v>
      </c>
      <c r="B6666">
        <v>22.381689000000001</v>
      </c>
      <c r="C6666">
        <v>45.108089</v>
      </c>
      <c r="D6666" s="10">
        <f t="shared" si="291"/>
        <v>-1.519127125190229E-2</v>
      </c>
      <c r="E6666" s="6">
        <f t="shared" si="284"/>
        <v>1.7982982623215807E-2</v>
      </c>
      <c r="F6666" s="17">
        <f t="shared" si="287"/>
        <v>-3.0504070740015932E-2</v>
      </c>
      <c r="G6666" s="17">
        <f t="shared" si="288"/>
        <v>-3.0302114355823143E-2</v>
      </c>
      <c r="H6666">
        <f t="shared" si="285"/>
        <v>1.6086849474232891E-4</v>
      </c>
      <c r="I6666">
        <f t="shared" si="286"/>
        <v>1.2683394448740011E-2</v>
      </c>
      <c r="J6666" s="19">
        <f>AVERAGE(D6422:D6665)-I6666*_xlfn.NORM.S.INV(0.95)</f>
        <v>-2.1808035033535005E-2</v>
      </c>
      <c r="K6666" s="26">
        <f t="shared" si="289"/>
        <v>0</v>
      </c>
      <c r="L6666" s="4">
        <f>0.94*L6665+(1-0.94)*D6665^2</f>
        <v>1.6086849474232891E-4</v>
      </c>
      <c r="M6666" s="4">
        <f t="shared" si="290"/>
        <v>1.2683394448740011E-2</v>
      </c>
      <c r="N6666" s="4">
        <f>D6666/M6666</f>
        <v>-1.1977291499762051</v>
      </c>
      <c r="O6666" s="18">
        <f>AVERAGE(D6422:D6665)-M6666*_xlfn.PERCENTILE.EXC(N6422:N6665,0.95)</f>
        <v>-2.0737490513600569E-2</v>
      </c>
      <c r="P6666" s="4">
        <f>LN(C6666/C6665)</f>
        <v>-2.6374282969852433E-2</v>
      </c>
      <c r="Q6666">
        <f>$Y$3*D6666+$Y$4*P6666</f>
        <v>-2.402892639740253E-2</v>
      </c>
    </row>
    <row r="6667" spans="1:17" x14ac:dyDescent="0.25">
      <c r="A6667" s="5">
        <v>42535</v>
      </c>
      <c r="B6667">
        <v>22.409281</v>
      </c>
      <c r="C6667">
        <v>44.829216000000002</v>
      </c>
      <c r="D6667" s="10">
        <f t="shared" si="291"/>
        <v>1.2320342019908833E-3</v>
      </c>
      <c r="E6667" s="6">
        <f t="shared" si="284"/>
        <v>1.7981969708060864E-2</v>
      </c>
      <c r="F6667" s="17">
        <f t="shared" si="287"/>
        <v>-3.062203842498409E-2</v>
      </c>
      <c r="G6667" s="17">
        <f t="shared" si="288"/>
        <v>-3.0302114355823143E-2</v>
      </c>
      <c r="H6667">
        <f t="shared" si="285"/>
        <v>1.6506286839272155E-4</v>
      </c>
      <c r="I6667">
        <f t="shared" si="286"/>
        <v>1.2847679494473761E-2</v>
      </c>
      <c r="J6667" s="19">
        <f>AVERAGE(D6423:D6666)-I6667*_xlfn.NORM.S.INV(0.95)</f>
        <v>-2.21752164481775E-2</v>
      </c>
      <c r="K6667" s="26">
        <f t="shared" si="289"/>
        <v>0</v>
      </c>
      <c r="L6667" s="4">
        <f>0.94*L6666+(1-0.94)*D6666^2</f>
        <v>1.6506286839272155E-4</v>
      </c>
      <c r="M6667" s="4">
        <f t="shared" si="290"/>
        <v>1.2847679494473761E-2</v>
      </c>
      <c r="N6667" s="4">
        <f>D6667/M6667</f>
        <v>9.5895465209948974E-2</v>
      </c>
      <c r="O6667" s="18">
        <f>AVERAGE(D6423:D6666)-M6667*_xlfn.PERCENTILE.EXC(N6423:N6666,0.95)</f>
        <v>-2.1090805415131902E-2</v>
      </c>
      <c r="P6667" s="4">
        <f>LN(C6667/C6666)</f>
        <v>-6.2015176852364649E-3</v>
      </c>
      <c r="Q6667">
        <f>$Y$3*D6667+$Y$4*P6667</f>
        <v>-4.6425163879945316E-3</v>
      </c>
    </row>
    <row r="6668" spans="1:17" x14ac:dyDescent="0.25">
      <c r="A6668" s="5">
        <v>42536</v>
      </c>
      <c r="B6668">
        <v>22.335697</v>
      </c>
      <c r="C6668">
        <v>44.703254999999999</v>
      </c>
      <c r="D6668" s="10">
        <f t="shared" si="291"/>
        <v>-3.2890424634799942E-3</v>
      </c>
      <c r="E6668" s="6">
        <f t="shared" si="284"/>
        <v>1.7979838342084744E-2</v>
      </c>
      <c r="F6668" s="17">
        <f t="shared" si="287"/>
        <v>-3.0595761617031893E-2</v>
      </c>
      <c r="G6668" s="17">
        <f t="shared" si="288"/>
        <v>-3.0302114355823143E-2</v>
      </c>
      <c r="H6668">
        <f t="shared" si="285"/>
        <v>1.5525017078565076E-4</v>
      </c>
      <c r="I6668">
        <f t="shared" si="286"/>
        <v>1.2459942647767315E-2</v>
      </c>
      <c r="J6668" s="19">
        <f>AVERAGE(D6424:D6667)-I6668*_xlfn.NORM.S.INV(0.95)</f>
        <v>-2.1512835378783877E-2</v>
      </c>
      <c r="K6668" s="26">
        <f t="shared" si="289"/>
        <v>0</v>
      </c>
      <c r="L6668" s="4">
        <f>0.94*L6667+(1-0.94)*D6667^2</f>
        <v>1.5525017078565076E-4</v>
      </c>
      <c r="M6668" s="4">
        <f t="shared" si="290"/>
        <v>1.2459942647767315E-2</v>
      </c>
      <c r="N6668" s="4">
        <f>D6668/M6668</f>
        <v>-0.26396931000877072</v>
      </c>
      <c r="O6668" s="18">
        <f>AVERAGE(D6424:D6667)-M6668*_xlfn.PERCENTILE.EXC(N6424:N6667,0.95)</f>
        <v>-2.0461151354118873E-2</v>
      </c>
      <c r="P6668" s="4">
        <f>LN(C6668/C6667)</f>
        <v>-2.8137519650242994E-3</v>
      </c>
      <c r="Q6668">
        <f>$Y$3*D6668+$Y$4*P6668</f>
        <v>-2.9134322410081627E-3</v>
      </c>
    </row>
    <row r="6669" spans="1:17" x14ac:dyDescent="0.25">
      <c r="A6669" s="5">
        <v>42537</v>
      </c>
      <c r="B6669">
        <v>22.429976</v>
      </c>
      <c r="C6669">
        <v>45.333004000000003</v>
      </c>
      <c r="D6669" s="10">
        <f t="shared" si="291"/>
        <v>4.2121175924662692E-3</v>
      </c>
      <c r="E6669" s="6">
        <f t="shared" si="284"/>
        <v>1.795105365845304E-2</v>
      </c>
      <c r="F6669" s="17">
        <f t="shared" si="287"/>
        <v>-3.0581555979059729E-2</v>
      </c>
      <c r="G6669" s="17">
        <f t="shared" si="288"/>
        <v>-3.0302114355823143E-2</v>
      </c>
      <c r="H6669">
        <f t="shared" si="285"/>
        <v>1.465842285581062E-4</v>
      </c>
      <c r="I6669">
        <f t="shared" si="286"/>
        <v>1.2107197386600509E-2</v>
      </c>
      <c r="J6669" s="19">
        <f>AVERAGE(D6425:D6668)-I6669*_xlfn.NORM.S.INV(0.95)</f>
        <v>-2.0921921203647727E-2</v>
      </c>
      <c r="K6669" s="26">
        <f t="shared" si="289"/>
        <v>0</v>
      </c>
      <c r="L6669" s="4">
        <f>0.94*L6668+(1-0.94)*D6668^2</f>
        <v>1.465842285581062E-4</v>
      </c>
      <c r="M6669" s="4">
        <f t="shared" si="290"/>
        <v>1.2107197386600509E-2</v>
      </c>
      <c r="N6669" s="4">
        <f>D6669/M6669</f>
        <v>0.34790195104343291</v>
      </c>
      <c r="O6669" s="18">
        <f>AVERAGE(D6425:D6668)-M6669*_xlfn.PERCENTILE.EXC(N6425:N6668,0.95)</f>
        <v>-1.9900010715381136E-2</v>
      </c>
      <c r="P6669" s="4">
        <f>LN(C6669/C6668)</f>
        <v>1.3989014575361947E-2</v>
      </c>
      <c r="Q6669">
        <f>$Y$3*D6669+$Y$4*P6669</f>
        <v>1.1938555345296585E-2</v>
      </c>
    </row>
    <row r="6670" spans="1:17" x14ac:dyDescent="0.25">
      <c r="A6670" s="5">
        <v>42538</v>
      </c>
      <c r="B6670">
        <v>21.919521</v>
      </c>
      <c r="C6670">
        <v>45.099102000000002</v>
      </c>
      <c r="D6670" s="10">
        <f t="shared" si="291"/>
        <v>-2.3020668884731695E-2</v>
      </c>
      <c r="E6670" s="6">
        <f t="shared" si="284"/>
        <v>1.7998807213491778E-2</v>
      </c>
      <c r="F6670" s="17">
        <f t="shared" si="287"/>
        <v>-3.0444529070321365E-2</v>
      </c>
      <c r="G6670" s="17">
        <f t="shared" si="288"/>
        <v>-3.0302114355823143E-2</v>
      </c>
      <c r="H6670">
        <f t="shared" si="285"/>
        <v>1.3885369092138565E-4</v>
      </c>
      <c r="I6670">
        <f t="shared" si="286"/>
        <v>1.178361960186197E-2</v>
      </c>
      <c r="J6670" s="19">
        <f>AVERAGE(D6426:D6669)-I6670*_xlfn.NORM.S.INV(0.95)</f>
        <v>-2.0300002793353516E-2</v>
      </c>
      <c r="K6670" s="26">
        <f t="shared" si="289"/>
        <v>1</v>
      </c>
      <c r="L6670" s="4">
        <f>0.94*L6669+(1-0.94)*D6669^2</f>
        <v>1.3885369092138565E-4</v>
      </c>
      <c r="M6670" s="4">
        <f t="shared" si="290"/>
        <v>1.178361960186197E-2</v>
      </c>
      <c r="N6670" s="4">
        <f>D6670/M6670</f>
        <v>-1.9536160927236754</v>
      </c>
      <c r="O6670" s="18">
        <f>AVERAGE(D6426:D6669)-M6670*_xlfn.PERCENTILE.EXC(N6426:N6669,0.95)</f>
        <v>-1.9305403954631876E-2</v>
      </c>
      <c r="P6670" s="4">
        <f>LN(C6670/C6669)</f>
        <v>-5.172997333475913E-3</v>
      </c>
      <c r="Q6670">
        <f>$Y$3*D6670+$Y$4*P6670</f>
        <v>-8.9160993556687013E-3</v>
      </c>
    </row>
    <row r="6671" spans="1:17" x14ac:dyDescent="0.25">
      <c r="A6671" s="5">
        <v>42541</v>
      </c>
      <c r="B6671">
        <v>21.86664</v>
      </c>
      <c r="C6671">
        <v>45.045116</v>
      </c>
      <c r="D6671" s="10">
        <f t="shared" si="291"/>
        <v>-2.4154218822762634E-3</v>
      </c>
      <c r="E6671" s="6">
        <f t="shared" si="284"/>
        <v>1.7986814402972524E-2</v>
      </c>
      <c r="F6671" s="17">
        <f t="shared" si="287"/>
        <v>-3.064693679932616E-2</v>
      </c>
      <c r="G6671" s="17">
        <f t="shared" si="288"/>
        <v>-3.0302114355823143E-2</v>
      </c>
      <c r="H6671">
        <f t="shared" si="285"/>
        <v>1.6231954122012979E-4</v>
      </c>
      <c r="I6671">
        <f t="shared" si="286"/>
        <v>1.2740468642092009E-2</v>
      </c>
      <c r="J6671" s="19">
        <f>AVERAGE(D6427:D6670)-I6671*_xlfn.NORM.S.INV(0.95)</f>
        <v>-2.1997739528420431E-2</v>
      </c>
      <c r="K6671" s="26">
        <f t="shared" si="289"/>
        <v>0</v>
      </c>
      <c r="L6671" s="4">
        <f>0.94*L6670+(1-0.94)*D6670^2</f>
        <v>1.6231954122012979E-4</v>
      </c>
      <c r="M6671" s="4">
        <f t="shared" si="290"/>
        <v>1.2740468642092009E-2</v>
      </c>
      <c r="N6671" s="4">
        <f>D6671/M6671</f>
        <v>-0.18958658037869841</v>
      </c>
      <c r="O6671" s="18">
        <f>AVERAGE(D6427:D6670)-M6671*_xlfn.PERCENTILE.EXC(N6427:N6670,0.95)</f>
        <v>-2.0922377649444643E-2</v>
      </c>
      <c r="P6671" s="4">
        <f>LN(C6671/C6670)</f>
        <v>-1.1977696995332779E-3</v>
      </c>
      <c r="Q6671">
        <f>$Y$3*D6671+$Y$4*P6671</f>
        <v>-1.4531417425733707E-3</v>
      </c>
    </row>
    <row r="6672" spans="1:17" x14ac:dyDescent="0.25">
      <c r="A6672" s="5">
        <v>42542</v>
      </c>
      <c r="B6672">
        <v>22.052883000000001</v>
      </c>
      <c r="C6672">
        <v>46.052719000000003</v>
      </c>
      <c r="D6672" s="10">
        <f t="shared" si="291"/>
        <v>8.481153876365867E-3</v>
      </c>
      <c r="E6672" s="6">
        <f t="shared" si="284"/>
        <v>1.7997198937468869E-2</v>
      </c>
      <c r="F6672" s="17">
        <f t="shared" si="287"/>
        <v>-3.0675161346715774E-2</v>
      </c>
      <c r="G6672" s="17">
        <f t="shared" si="288"/>
        <v>-3.0302114355823143E-2</v>
      </c>
      <c r="H6672">
        <f t="shared" si="285"/>
        <v>1.5293042451908475E-4</v>
      </c>
      <c r="I6672">
        <f t="shared" si="286"/>
        <v>1.2366504134923691E-2</v>
      </c>
      <c r="J6672" s="19">
        <f>AVERAGE(D6428:D6671)-I6672*_xlfn.NORM.S.INV(0.95)</f>
        <v>-2.1430573617723055E-2</v>
      </c>
      <c r="K6672" s="26">
        <f t="shared" si="289"/>
        <v>0</v>
      </c>
      <c r="L6672" s="4">
        <f>0.94*L6671+(1-0.94)*D6671^2</f>
        <v>1.5293042451908475E-4</v>
      </c>
      <c r="M6672" s="4">
        <f t="shared" si="290"/>
        <v>1.2366504134923691E-2</v>
      </c>
      <c r="N6672" s="4">
        <f>D6672/M6672</f>
        <v>0.6858166045822619</v>
      </c>
      <c r="O6672" s="18">
        <f>AVERAGE(D6428:D6671)-M6672*_xlfn.PERCENTILE.EXC(N6428:N6671,0.95)</f>
        <v>-2.038677628997344E-2</v>
      </c>
      <c r="P6672" s="4">
        <f>LN(C6672/C6671)</f>
        <v>2.2122240172423809E-2</v>
      </c>
      <c r="Q6672">
        <f>$Y$3*D6672+$Y$4*P6672</f>
        <v>1.9261364032192047E-2</v>
      </c>
    </row>
    <row r="6673" spans="1:17" x14ac:dyDescent="0.25">
      <c r="A6673" s="5">
        <v>42543</v>
      </c>
      <c r="B6673">
        <v>21.970106000000001</v>
      </c>
      <c r="C6673">
        <v>45.872799000000001</v>
      </c>
      <c r="D6673" s="10">
        <f t="shared" si="291"/>
        <v>-3.7606304994433435E-3</v>
      </c>
      <c r="E6673" s="6">
        <f t="shared" si="284"/>
        <v>1.7997359807711333E-2</v>
      </c>
      <c r="F6673" s="17">
        <f t="shared" si="287"/>
        <v>-3.0652301271515886E-2</v>
      </c>
      <c r="G6673" s="17">
        <f t="shared" si="288"/>
        <v>-3.0302114355823143E-2</v>
      </c>
      <c r="H6673">
        <f t="shared" si="285"/>
        <v>1.480703973124154E-4</v>
      </c>
      <c r="I6673">
        <f t="shared" si="286"/>
        <v>1.2168418028339402E-2</v>
      </c>
      <c r="J6673" s="19">
        <f>AVERAGE(D6429:D6672)-I6673*_xlfn.NORM.S.INV(0.95)</f>
        <v>-2.1064809852428788E-2</v>
      </c>
      <c r="K6673" s="26">
        <f t="shared" si="289"/>
        <v>0</v>
      </c>
      <c r="L6673" s="4">
        <f>0.94*L6672+(1-0.94)*D6672^2</f>
        <v>1.480703973124154E-4</v>
      </c>
      <c r="M6673" s="4">
        <f t="shared" si="290"/>
        <v>1.2168418028339402E-2</v>
      </c>
      <c r="N6673" s="4">
        <f>D6673/M6673</f>
        <v>-0.30904843100270679</v>
      </c>
      <c r="O6673" s="18">
        <f>AVERAGE(D6429:D6672)-M6673*_xlfn.PERCENTILE.EXC(N6429:N6672,0.95)</f>
        <v>-2.0037732023291E-2</v>
      </c>
      <c r="P6673" s="4">
        <f>LN(C6673/C6672)</f>
        <v>-3.9144784529777871E-3</v>
      </c>
      <c r="Q6673">
        <f>$Y$3*D6673+$Y$4*P6673</f>
        <v>-3.882212698628196E-3</v>
      </c>
    </row>
    <row r="6674" spans="1:17" x14ac:dyDescent="0.25">
      <c r="A6674" s="5">
        <v>42544</v>
      </c>
      <c r="B6674">
        <v>22.096572999999999</v>
      </c>
      <c r="C6674">
        <v>46.700470000000003</v>
      </c>
      <c r="D6674" s="10">
        <f t="shared" si="291"/>
        <v>5.7398174802206501E-3</v>
      </c>
      <c r="E6674" s="6">
        <f t="shared" si="284"/>
        <v>1.8002350701406107E-2</v>
      </c>
      <c r="F6674" s="17">
        <f t="shared" si="287"/>
        <v>-3.0653690999695473E-2</v>
      </c>
      <c r="G6674" s="17">
        <f t="shared" si="288"/>
        <v>-3.0302114355823143E-2</v>
      </c>
      <c r="H6674">
        <f t="shared" si="285"/>
        <v>1.400347139788711E-4</v>
      </c>
      <c r="I6674">
        <f t="shared" si="286"/>
        <v>1.1833626408623482E-2</v>
      </c>
      <c r="J6674" s="19">
        <f>AVERAGE(D6430:D6673)-I6674*_xlfn.NORM.S.INV(0.95)</f>
        <v>-2.0515251762643898E-2</v>
      </c>
      <c r="K6674" s="26">
        <f t="shared" si="289"/>
        <v>0</v>
      </c>
      <c r="L6674" s="4">
        <f>0.94*L6673+(1-0.94)*D6673^2</f>
        <v>1.400347139788711E-4</v>
      </c>
      <c r="M6674" s="4">
        <f t="shared" si="290"/>
        <v>1.1833626408623482E-2</v>
      </c>
      <c r="N6674" s="4">
        <f>D6674/M6674</f>
        <v>0.48504298530481665</v>
      </c>
      <c r="O6674" s="18">
        <f>AVERAGE(D6430:D6673)-M6674*_xlfn.PERCENTILE.EXC(N6430:N6673,0.95)</f>
        <v>-1.9516432089101237E-2</v>
      </c>
      <c r="P6674" s="4">
        <f>LN(C6674/C6673)</f>
        <v>1.7881901841927447E-2</v>
      </c>
      <c r="Q6674">
        <f>$Y$3*D6674+$Y$4*P6674</f>
        <v>1.5335403807300496E-2</v>
      </c>
    </row>
    <row r="6675" spans="1:17" x14ac:dyDescent="0.25">
      <c r="A6675" s="5">
        <v>42545</v>
      </c>
      <c r="B6675">
        <v>21.475750000000001</v>
      </c>
      <c r="C6675">
        <v>44.829216000000002</v>
      </c>
      <c r="D6675" s="10">
        <f t="shared" si="291"/>
        <v>-2.8498137035042361E-2</v>
      </c>
      <c r="E6675" s="6">
        <f t="shared" si="284"/>
        <v>1.8022080033903043E-2</v>
      </c>
      <c r="F6675" s="17">
        <f t="shared" si="287"/>
        <v>-3.0628281337707793E-2</v>
      </c>
      <c r="G6675" s="17">
        <f t="shared" si="288"/>
        <v>-3.0302114355823143E-2</v>
      </c>
      <c r="H6675">
        <f t="shared" si="285"/>
        <v>1.3360936142251361E-4</v>
      </c>
      <c r="I6675">
        <f t="shared" si="286"/>
        <v>1.155895157107744E-2</v>
      </c>
      <c r="J6675" s="19">
        <f>AVERAGE(D6431:D6674)-I6675*_xlfn.NORM.S.INV(0.95)</f>
        <v>-2.0029832908290725E-2</v>
      </c>
      <c r="K6675" s="26">
        <f t="shared" si="289"/>
        <v>1</v>
      </c>
      <c r="L6675" s="4">
        <f>0.94*L6674+(1-0.94)*D6674^2</f>
        <v>1.3360936142251361E-4</v>
      </c>
      <c r="M6675" s="4">
        <f t="shared" si="290"/>
        <v>1.155895157107744E-2</v>
      </c>
      <c r="N6675" s="4">
        <f>D6675/M6675</f>
        <v>-2.4654603715400785</v>
      </c>
      <c r="O6675" s="18">
        <f>AVERAGE(D6431:D6674)-M6675*_xlfn.PERCENTILE.EXC(N6431:N6674,0.95)</f>
        <v>-1.9054197220966202E-2</v>
      </c>
      <c r="P6675" s="4">
        <f>LN(C6675/C6674)</f>
        <v>-4.0894159138702126E-2</v>
      </c>
      <c r="Q6675">
        <f>$Y$3*D6675+$Y$4*P6675</f>
        <v>-3.8294404023862472E-2</v>
      </c>
    </row>
    <row r="6676" spans="1:17" x14ac:dyDescent="0.25">
      <c r="A6676" s="5">
        <v>42548</v>
      </c>
      <c r="B6676">
        <v>21.163043999999999</v>
      </c>
      <c r="C6676">
        <v>43.569705999999996</v>
      </c>
      <c r="D6676" s="10">
        <f t="shared" si="291"/>
        <v>-1.4667938614624038E-2</v>
      </c>
      <c r="E6676" s="6">
        <f t="shared" si="284"/>
        <v>1.799961906191307E-2</v>
      </c>
      <c r="F6676" s="17">
        <f t="shared" si="287"/>
        <v>-3.0674510751267571E-2</v>
      </c>
      <c r="G6676" s="17">
        <f t="shared" si="288"/>
        <v>-3.0302114355823143E-2</v>
      </c>
      <c r="H6676">
        <f t="shared" si="285"/>
        <v>1.7432142860524601E-4</v>
      </c>
      <c r="I6676">
        <f t="shared" si="286"/>
        <v>1.3203084056584886E-2</v>
      </c>
      <c r="J6676" s="19">
        <f>AVERAGE(D6432:D6675)-I6676*_xlfn.NORM.S.INV(0.95)</f>
        <v>-2.2747967739711251E-2</v>
      </c>
      <c r="K6676" s="26">
        <f t="shared" si="289"/>
        <v>0</v>
      </c>
      <c r="L6676" s="4">
        <f>0.94*L6675+(1-0.94)*D6675^2</f>
        <v>1.7432142860524601E-4</v>
      </c>
      <c r="M6676" s="4">
        <f t="shared" si="290"/>
        <v>1.3203084056584886E-2</v>
      </c>
      <c r="N6676" s="4">
        <f>D6676/M6676</f>
        <v>-1.1109479082130491</v>
      </c>
      <c r="O6676" s="18">
        <f>AVERAGE(D6432:D6675)-M6676*_xlfn.PERCENTILE.EXC(N6432:N6675,0.95)</f>
        <v>-2.1633558711423494E-2</v>
      </c>
      <c r="P6676" s="4">
        <f>LN(C6676/C6675)</f>
        <v>-2.8497977380971394E-2</v>
      </c>
      <c r="Q6676">
        <f>$Y$3*D6676+$Y$4*P6676</f>
        <v>-2.55974731933718E-2</v>
      </c>
    </row>
    <row r="6677" spans="1:17" x14ac:dyDescent="0.25">
      <c r="A6677" s="5">
        <v>42549</v>
      </c>
      <c r="B6677">
        <v>21.519438000000001</v>
      </c>
      <c r="C6677">
        <v>44.478335999999999</v>
      </c>
      <c r="D6677" s="10">
        <f t="shared" si="291"/>
        <v>1.6700166734467354E-2</v>
      </c>
      <c r="E6677" s="6">
        <f t="shared" si="284"/>
        <v>1.7949792287591582E-2</v>
      </c>
      <c r="F6677" s="17">
        <f t="shared" si="287"/>
        <v>-3.0613223672210432E-2</v>
      </c>
      <c r="G6677" s="17">
        <f t="shared" si="288"/>
        <v>-3.0302114355823143E-2</v>
      </c>
      <c r="H6677">
        <f t="shared" si="285"/>
        <v>1.7677104828107398E-4</v>
      </c>
      <c r="I6677">
        <f t="shared" si="286"/>
        <v>1.3295527378824579E-2</v>
      </c>
      <c r="J6677" s="19">
        <f>AVERAGE(D6433:D6676)-I6677*_xlfn.NORM.S.INV(0.95)</f>
        <v>-2.2875681405770076E-2</v>
      </c>
      <c r="K6677" s="26">
        <f t="shared" si="289"/>
        <v>0</v>
      </c>
      <c r="L6677" s="4">
        <f>0.94*L6676+(1-0.94)*D6676^2</f>
        <v>1.7677104828107398E-4</v>
      </c>
      <c r="M6677" s="4">
        <f t="shared" si="290"/>
        <v>1.3295527378824579E-2</v>
      </c>
      <c r="N6677" s="4">
        <f>D6677/M6677</f>
        <v>1.2560740359246862</v>
      </c>
      <c r="O6677" s="18">
        <f>AVERAGE(D6433:D6676)-M6677*_xlfn.PERCENTILE.EXC(N6433:N6676,0.95)</f>
        <v>-2.1753469679834762E-2</v>
      </c>
      <c r="P6677" s="4">
        <f>LN(C6677/C6676)</f>
        <v>2.064014682624752E-2</v>
      </c>
      <c r="Q6677">
        <f>$Y$3*D6677+$Y$4*P6677</f>
        <v>1.9813834698831433E-2</v>
      </c>
    </row>
    <row r="6678" spans="1:17" x14ac:dyDescent="0.25">
      <c r="A6678" s="5">
        <v>42550</v>
      </c>
      <c r="B6678">
        <v>21.705691999999999</v>
      </c>
      <c r="C6678">
        <v>45.467956999999998</v>
      </c>
      <c r="D6678" s="10">
        <f t="shared" si="291"/>
        <v>8.6179105872218296E-3</v>
      </c>
      <c r="E6678" s="6">
        <f t="shared" si="284"/>
        <v>1.7913932840434438E-2</v>
      </c>
      <c r="F6678" s="17">
        <f t="shared" si="287"/>
        <v>-3.0570951212494368E-2</v>
      </c>
      <c r="G6678" s="17">
        <f t="shared" si="288"/>
        <v>-3.0302114355823143E-2</v>
      </c>
      <c r="H6678">
        <f t="shared" si="285"/>
        <v>1.8289851952175013E-4</v>
      </c>
      <c r="I6678">
        <f t="shared" si="286"/>
        <v>1.3523997911924939E-2</v>
      </c>
      <c r="J6678" s="19">
        <f>AVERAGE(D6434:D6677)-I6678*_xlfn.NORM.S.INV(0.95)</f>
        <v>-2.329116728153767E-2</v>
      </c>
      <c r="K6678" s="26">
        <f t="shared" si="289"/>
        <v>0</v>
      </c>
      <c r="L6678" s="4">
        <f>0.94*L6677+(1-0.94)*D6677^2</f>
        <v>1.8289851952175013E-4</v>
      </c>
      <c r="M6678" s="4">
        <f t="shared" si="290"/>
        <v>1.3523997911924939E-2</v>
      </c>
      <c r="N6678" s="4">
        <f>D6678/M6678</f>
        <v>0.63723099066903055</v>
      </c>
      <c r="O6678" s="18">
        <f>AVERAGE(D6434:D6677)-M6678*_xlfn.PERCENTILE.EXC(N6434:N6677,0.95)</f>
        <v>-2.1284121791166895E-2</v>
      </c>
      <c r="P6678" s="4">
        <f>LN(C6678/C6677)</f>
        <v>2.2005596933339599E-2</v>
      </c>
      <c r="Q6678">
        <f>$Y$3*D6678+$Y$4*P6678</f>
        <v>1.9197865084917592E-2</v>
      </c>
    </row>
    <row r="6679" spans="1:17" x14ac:dyDescent="0.25">
      <c r="A6679" s="5">
        <v>42551</v>
      </c>
      <c r="B6679">
        <v>21.981604000000001</v>
      </c>
      <c r="C6679">
        <v>46.034725000000002</v>
      </c>
      <c r="D6679" s="10">
        <f t="shared" si="291"/>
        <v>1.2631391446948064E-2</v>
      </c>
      <c r="E6679" s="6">
        <f t="shared" si="284"/>
        <v>1.7935320416642857E-2</v>
      </c>
      <c r="F6679" s="17">
        <f t="shared" si="287"/>
        <v>-3.0555015614533734E-2</v>
      </c>
      <c r="G6679" s="17">
        <f t="shared" si="288"/>
        <v>-3.0302114355823143E-2</v>
      </c>
      <c r="H6679">
        <f t="shared" si="285"/>
        <v>1.7638071132380611E-4</v>
      </c>
      <c r="I6679">
        <f t="shared" si="286"/>
        <v>1.3280840008215071E-2</v>
      </c>
      <c r="J6679" s="19">
        <f>AVERAGE(D6435:D6678)-I6679*_xlfn.NORM.S.INV(0.95)</f>
        <v>-2.2934256065454843E-2</v>
      </c>
      <c r="K6679" s="26">
        <f t="shared" si="289"/>
        <v>0</v>
      </c>
      <c r="L6679" s="4">
        <f>0.94*L6678+(1-0.94)*D6678^2</f>
        <v>1.7638071132380611E-4</v>
      </c>
      <c r="M6679" s="4">
        <f t="shared" si="290"/>
        <v>1.3280840008215071E-2</v>
      </c>
      <c r="N6679" s="4">
        <f>D6679/M6679</f>
        <v>0.95109883404473805</v>
      </c>
      <c r="O6679" s="18">
        <f>AVERAGE(D6435:D6678)-M6679*_xlfn.PERCENTILE.EXC(N6435:N6678,0.95)</f>
        <v>-2.0513599052884548E-2</v>
      </c>
      <c r="P6679" s="4">
        <f>LN(C6679/C6678)</f>
        <v>1.2388166902365355E-2</v>
      </c>
      <c r="Q6679">
        <f>$Y$3*D6679+$Y$4*P6679</f>
        <v>1.2439177157796147E-2</v>
      </c>
    </row>
    <row r="6680" spans="1:17" x14ac:dyDescent="0.25">
      <c r="A6680" s="5">
        <v>42552</v>
      </c>
      <c r="B6680">
        <v>22.048285</v>
      </c>
      <c r="C6680">
        <v>46.025734</v>
      </c>
      <c r="D6680" s="10">
        <f t="shared" si="291"/>
        <v>3.0288993451199541E-3</v>
      </c>
      <c r="E6680" s="6">
        <f t="shared" si="284"/>
        <v>1.7924291142486004E-2</v>
      </c>
      <c r="F6680" s="17">
        <f t="shared" si="287"/>
        <v>-3.0536795262630933E-2</v>
      </c>
      <c r="G6680" s="17">
        <f t="shared" si="288"/>
        <v>-3.0302114355823143E-2</v>
      </c>
      <c r="H6680">
        <f t="shared" si="285"/>
        <v>1.7537099163753968E-4</v>
      </c>
      <c r="I6680">
        <f t="shared" si="286"/>
        <v>1.324277129748678E-2</v>
      </c>
      <c r="J6680" s="19">
        <f>AVERAGE(D6436:D6679)-I6680*_xlfn.NORM.S.INV(0.95)</f>
        <v>-2.2818238824339129E-2</v>
      </c>
      <c r="K6680" s="26">
        <f t="shared" si="289"/>
        <v>0</v>
      </c>
      <c r="L6680" s="4">
        <f>0.94*L6679+(1-0.94)*D6679^2</f>
        <v>1.7537099163753968E-4</v>
      </c>
      <c r="M6680" s="4">
        <f t="shared" si="290"/>
        <v>1.324277129748678E-2</v>
      </c>
      <c r="N6680" s="4">
        <f>D6680/M6680</f>
        <v>0.22872095855757776</v>
      </c>
      <c r="O6680" s="18">
        <f>AVERAGE(D6436:D6679)-M6680*_xlfn.PERCENTILE.EXC(N6436:N6679,0.95)</f>
        <v>-2.0404520476155041E-2</v>
      </c>
      <c r="P6680" s="4">
        <f>LN(C6680/C6679)</f>
        <v>-1.9532815991254437E-4</v>
      </c>
      <c r="Q6680">
        <f>$Y$3*D6680+$Y$4*P6680</f>
        <v>4.8087279209609989E-4</v>
      </c>
    </row>
    <row r="6681" spans="1:17" x14ac:dyDescent="0.25">
      <c r="A6681" s="5">
        <v>42556</v>
      </c>
      <c r="B6681">
        <v>21.841342999999998</v>
      </c>
      <c r="C6681">
        <v>46.034725000000002</v>
      </c>
      <c r="D6681" s="10">
        <f t="shared" si="291"/>
        <v>-9.4301794301290386E-3</v>
      </c>
      <c r="E6681" s="6">
        <f t="shared" si="284"/>
        <v>1.7908667975365028E-2</v>
      </c>
      <c r="F6681" s="17">
        <f t="shared" si="287"/>
        <v>-3.0545532093431367E-2</v>
      </c>
      <c r="G6681" s="17">
        <f t="shared" si="288"/>
        <v>-3.0302114355823143E-2</v>
      </c>
      <c r="H6681">
        <f t="shared" si="285"/>
        <v>1.6539918601385937E-4</v>
      </c>
      <c r="I6681">
        <f t="shared" si="286"/>
        <v>1.2860761486547341E-2</v>
      </c>
      <c r="J6681" s="19">
        <f>AVERAGE(D6437:D6680)-I6681*_xlfn.NORM.S.INV(0.95)</f>
        <v>-2.221676697368432E-2</v>
      </c>
      <c r="K6681" s="26">
        <f t="shared" si="289"/>
        <v>0</v>
      </c>
      <c r="L6681" s="4">
        <f>0.94*L6680+(1-0.94)*D6680^2</f>
        <v>1.6539918601385937E-4</v>
      </c>
      <c r="M6681" s="4">
        <f t="shared" si="290"/>
        <v>1.2860761486547341E-2</v>
      </c>
      <c r="N6681" s="4">
        <f>D6681/M6681</f>
        <v>-0.73325202710533344</v>
      </c>
      <c r="O6681" s="18">
        <f>AVERAGE(D6437:D6680)-M6681*_xlfn.PERCENTILE.EXC(N6437:N6680,0.95)</f>
        <v>-1.9872676354405122E-2</v>
      </c>
      <c r="P6681" s="4">
        <f>LN(C6681/C6680)</f>
        <v>1.9532815991249992E-4</v>
      </c>
      <c r="Q6681">
        <f>$Y$3*D6681+$Y$4*P6681</f>
        <v>-1.8233809373188119E-3</v>
      </c>
    </row>
    <row r="6682" spans="1:17" x14ac:dyDescent="0.25">
      <c r="A6682" s="5">
        <v>42557</v>
      </c>
      <c r="B6682">
        <v>21.965506000000001</v>
      </c>
      <c r="C6682">
        <v>46.223644</v>
      </c>
      <c r="D6682" s="10">
        <f t="shared" si="291"/>
        <v>5.6686721515180685E-3</v>
      </c>
      <c r="E6682" s="6">
        <f t="shared" si="284"/>
        <v>1.7903101253742247E-2</v>
      </c>
      <c r="F6682" s="17">
        <f t="shared" si="287"/>
        <v>-3.0612736081315005E-2</v>
      </c>
      <c r="G6682" s="17">
        <f t="shared" si="288"/>
        <v>-3.0302114355823143E-2</v>
      </c>
      <c r="H6682">
        <f t="shared" si="285"/>
        <v>1.6081093189809352E-4</v>
      </c>
      <c r="I6682">
        <f t="shared" si="286"/>
        <v>1.2681125024937397E-2</v>
      </c>
      <c r="J6682" s="19">
        <f>AVERAGE(D6438:D6681)-I6682*_xlfn.NORM.S.INV(0.95)</f>
        <v>-2.2014193099259519E-2</v>
      </c>
      <c r="K6682" s="26">
        <f t="shared" si="289"/>
        <v>0</v>
      </c>
      <c r="L6682" s="4">
        <f>0.94*L6681+(1-0.94)*D6681^2</f>
        <v>1.6081093189809352E-4</v>
      </c>
      <c r="M6682" s="4">
        <f t="shared" si="290"/>
        <v>1.2681125024937397E-2</v>
      </c>
      <c r="N6682" s="4">
        <f>D6682/M6682</f>
        <v>0.44701650211401911</v>
      </c>
      <c r="O6682" s="18">
        <f>AVERAGE(D6438:D6681)-M6682*_xlfn.PERCENTILE.EXC(N6438:N6681,0.95)</f>
        <v>-1.970284425386213E-2</v>
      </c>
      <c r="P6682" s="4">
        <f>LN(C6682/C6681)</f>
        <v>4.0954390610458188E-3</v>
      </c>
      <c r="Q6682">
        <f>$Y$3*D6682+$Y$4*P6682</f>
        <v>4.425385292150287E-3</v>
      </c>
    </row>
    <row r="6683" spans="1:17" x14ac:dyDescent="0.25">
      <c r="A6683" s="5">
        <v>42558</v>
      </c>
      <c r="B6683">
        <v>22.059778000000001</v>
      </c>
      <c r="C6683">
        <v>46.223644</v>
      </c>
      <c r="D6683" s="10">
        <f t="shared" si="291"/>
        <v>4.2826364998194673E-3</v>
      </c>
      <c r="E6683" s="6">
        <f t="shared" si="284"/>
        <v>1.7861060762527841E-2</v>
      </c>
      <c r="F6683" s="17">
        <f t="shared" si="287"/>
        <v>-3.0615594570913916E-2</v>
      </c>
      <c r="G6683" s="17">
        <f t="shared" si="288"/>
        <v>-3.0302114355823143E-2</v>
      </c>
      <c r="H6683">
        <f t="shared" si="285"/>
        <v>1.5309030662189171E-4</v>
      </c>
      <c r="I6683">
        <f t="shared" si="286"/>
        <v>1.2372966767186102E-2</v>
      </c>
      <c r="J6683" s="19">
        <f>AVERAGE(D6439:D6682)-I6683*_xlfn.NORM.S.INV(0.95)</f>
        <v>-2.1519332803172628E-2</v>
      </c>
      <c r="K6683" s="26">
        <f t="shared" si="289"/>
        <v>0</v>
      </c>
      <c r="L6683" s="4">
        <f>0.94*L6682+(1-0.94)*D6682^2</f>
        <v>1.5309030662189171E-4</v>
      </c>
      <c r="M6683" s="4">
        <f t="shared" si="290"/>
        <v>1.2372966767186102E-2</v>
      </c>
      <c r="N6683" s="4">
        <f>D6683/M6683</f>
        <v>0.34612850583073518</v>
      </c>
      <c r="O6683" s="18">
        <f>AVERAGE(D6439:D6682)-M6683*_xlfn.PERCENTILE.EXC(N6439:N6682,0.95)</f>
        <v>-1.9264150995940421E-2</v>
      </c>
      <c r="P6683" s="4">
        <f>LN(C6683/C6682)</f>
        <v>0</v>
      </c>
      <c r="Q6683">
        <f>$Y$3*D6683+$Y$4*P6683</f>
        <v>8.9817572543030033E-4</v>
      </c>
    </row>
    <row r="6684" spans="1:17" x14ac:dyDescent="0.25">
      <c r="A6684" s="5">
        <v>42559</v>
      </c>
      <c r="B6684">
        <v>22.229939000000002</v>
      </c>
      <c r="C6684">
        <v>47.051338000000001</v>
      </c>
      <c r="D6684" s="10">
        <f t="shared" si="291"/>
        <v>7.6840336213167583E-3</v>
      </c>
      <c r="E6684" s="6">
        <f t="shared" si="284"/>
        <v>1.7861101279081564E-2</v>
      </c>
      <c r="F6684" s="17">
        <f t="shared" si="287"/>
        <v>-3.0605634006065446E-2</v>
      </c>
      <c r="G6684" s="17">
        <f t="shared" si="288"/>
        <v>-3.0302114355823143E-2</v>
      </c>
      <c r="H6684">
        <f t="shared" si="285"/>
        <v>1.4500534674795337E-4</v>
      </c>
      <c r="I6684">
        <f t="shared" si="286"/>
        <v>1.2041816588370434E-2</v>
      </c>
      <c r="J6684" s="19">
        <f>AVERAGE(D6440:D6683)-I6684*_xlfn.NORM.S.INV(0.95)</f>
        <v>-2.1033829120086413E-2</v>
      </c>
      <c r="K6684" s="26">
        <f t="shared" si="289"/>
        <v>0</v>
      </c>
      <c r="L6684" s="4">
        <f>0.94*L6683+(1-0.94)*D6683^2</f>
        <v>1.4500534674795337E-4</v>
      </c>
      <c r="M6684" s="4">
        <f t="shared" si="290"/>
        <v>1.2041816588370434E-2</v>
      </c>
      <c r="N6684" s="4">
        <f>D6684/M6684</f>
        <v>0.63811249448340956</v>
      </c>
      <c r="O6684" s="18">
        <f>AVERAGE(D6440:D6683)-M6684*_xlfn.PERCENTILE.EXC(N6440:N6683,0.95)</f>
        <v>-1.7552865625584946E-2</v>
      </c>
      <c r="P6684" s="4">
        <f>LN(C6684/C6683)</f>
        <v>1.7747861391773419E-2</v>
      </c>
      <c r="Q6684">
        <f>$Y$3*D6684+$Y$4*P6684</f>
        <v>1.5637225616657657E-2</v>
      </c>
    </row>
    <row r="6685" spans="1:17" x14ac:dyDescent="0.25">
      <c r="A6685" s="5">
        <v>42562</v>
      </c>
      <c r="B6685">
        <v>22.298915999999998</v>
      </c>
      <c r="C6685">
        <v>47.312218000000001</v>
      </c>
      <c r="D6685" s="10">
        <f t="shared" si="291"/>
        <v>3.0980834863500724E-3</v>
      </c>
      <c r="E6685" s="6">
        <f t="shared" si="284"/>
        <v>1.7658049180438815E-2</v>
      </c>
      <c r="F6685" s="17">
        <f t="shared" si="287"/>
        <v>-3.0533040426078028E-2</v>
      </c>
      <c r="G6685" s="17">
        <f t="shared" si="288"/>
        <v>-3.0302114355823143E-2</v>
      </c>
      <c r="H6685">
        <f t="shared" si="285"/>
        <v>1.3984768830468776E-4</v>
      </c>
      <c r="I6685">
        <f t="shared" si="286"/>
        <v>1.182572147078933E-2</v>
      </c>
      <c r="J6685" s="19">
        <f>AVERAGE(D6441:D6684)-I6685*_xlfn.NORM.S.INV(0.95)</f>
        <v>-2.060572405837887E-2</v>
      </c>
      <c r="K6685" s="26">
        <f t="shared" si="289"/>
        <v>0</v>
      </c>
      <c r="L6685" s="4">
        <f>0.94*L6684+(1-0.94)*D6684^2</f>
        <v>1.3984768830468776E-4</v>
      </c>
      <c r="M6685" s="4">
        <f t="shared" si="290"/>
        <v>1.182572147078933E-2</v>
      </c>
      <c r="N6685" s="4">
        <f>D6685/M6685</f>
        <v>0.26197839125525124</v>
      </c>
      <c r="O6685" s="18">
        <f>AVERAGE(D6441:D6684)-M6685*_xlfn.PERCENTILE.EXC(N6441:N6684,0.95)</f>
        <v>-1.7187227817893402E-2</v>
      </c>
      <c r="P6685" s="4">
        <f>LN(C6685/C6684)</f>
        <v>5.5292673508885943E-3</v>
      </c>
      <c r="Q6685">
        <f>$Y$3*D6685+$Y$4*P6685</f>
        <v>5.0193874366632378E-3</v>
      </c>
    </row>
    <row r="6686" spans="1:17" x14ac:dyDescent="0.25">
      <c r="A6686" s="5">
        <v>42563</v>
      </c>
      <c r="B6686">
        <v>22.400084</v>
      </c>
      <c r="C6686">
        <v>47.870002999999997</v>
      </c>
      <c r="D6686" s="10">
        <f t="shared" si="291"/>
        <v>4.526641434858647E-3</v>
      </c>
      <c r="E6686" s="6">
        <f t="shared" si="284"/>
        <v>1.7661508592390168E-2</v>
      </c>
      <c r="F6686" s="17">
        <f t="shared" si="287"/>
        <v>-3.0009243604915241E-2</v>
      </c>
      <c r="G6686" s="17">
        <f t="shared" si="288"/>
        <v>-2.9357274605258402E-2</v>
      </c>
      <c r="H6686">
        <f t="shared" si="285"/>
        <v>1.3203271428371019E-4</v>
      </c>
      <c r="I6686">
        <f t="shared" si="286"/>
        <v>1.1490548911331878E-2</v>
      </c>
      <c r="J6686" s="19">
        <f>AVERAGE(D6442:D6685)-I6686*_xlfn.NORM.S.INV(0.95)</f>
        <v>-1.986460841805052E-2</v>
      </c>
      <c r="K6686" s="26">
        <f t="shared" si="289"/>
        <v>0</v>
      </c>
      <c r="L6686" s="4">
        <f>0.94*L6685+(1-0.94)*D6685^2</f>
        <v>1.3203271428371019E-4</v>
      </c>
      <c r="M6686" s="4">
        <f t="shared" si="290"/>
        <v>1.1490548911331878E-2</v>
      </c>
      <c r="N6686" s="4">
        <f>D6686/M6686</f>
        <v>0.39394475144651386</v>
      </c>
      <c r="O6686" s="18">
        <f>AVERAGE(D6442:D6685)-M6686*_xlfn.PERCENTILE.EXC(N6442:N6685,0.95)</f>
        <v>-1.6543001499476566E-2</v>
      </c>
      <c r="P6686" s="4">
        <f>LN(C6686/C6685)</f>
        <v>1.1720495264122877E-2</v>
      </c>
      <c r="Q6686">
        <f>$Y$3*D6686+$Y$4*P6686</f>
        <v>1.0211764630082065E-2</v>
      </c>
    </row>
    <row r="6687" spans="1:17" x14ac:dyDescent="0.25">
      <c r="A6687" s="5">
        <v>42564</v>
      </c>
      <c r="B6687">
        <v>22.273617000000002</v>
      </c>
      <c r="C6687">
        <v>48.139893000000001</v>
      </c>
      <c r="D6687" s="10">
        <f t="shared" si="291"/>
        <v>-5.6618249666886052E-3</v>
      </c>
      <c r="E6687" s="6">
        <f t="shared" si="284"/>
        <v>1.7661902338317055E-2</v>
      </c>
      <c r="F6687" s="17">
        <f t="shared" si="287"/>
        <v>-2.9994416656769357E-2</v>
      </c>
      <c r="G6687" s="17">
        <f t="shared" si="288"/>
        <v>-2.9357274605258402E-2</v>
      </c>
      <c r="H6687">
        <f t="shared" si="285"/>
        <v>1.2534018038747434E-4</v>
      </c>
      <c r="I6687">
        <f t="shared" si="286"/>
        <v>1.1195542880426762E-2</v>
      </c>
      <c r="J6687" s="19">
        <f>AVERAGE(D6443:D6686)-I6687*_xlfn.NORM.S.INV(0.95)</f>
        <v>-1.9358849503702497E-2</v>
      </c>
      <c r="K6687" s="26">
        <f t="shared" si="289"/>
        <v>0</v>
      </c>
      <c r="L6687" s="4">
        <f>0.94*L6686+(1-0.94)*D6686^2</f>
        <v>1.2534018038747434E-4</v>
      </c>
      <c r="M6687" s="4">
        <f t="shared" si="290"/>
        <v>1.1195542880426762E-2</v>
      </c>
      <c r="N6687" s="4">
        <f>D6687/M6687</f>
        <v>-0.50572134171244254</v>
      </c>
      <c r="O6687" s="18">
        <f>AVERAGE(D6443:D6686)-M6687*_xlfn.PERCENTILE.EXC(N6443:N6686,0.95)</f>
        <v>-1.6122520849973582E-2</v>
      </c>
      <c r="P6687" s="4">
        <f>LN(C6687/C6686)</f>
        <v>5.6221435944708307E-3</v>
      </c>
      <c r="Q6687">
        <f>$Y$3*D6687+$Y$4*P6687</f>
        <v>3.2556138531352496E-3</v>
      </c>
    </row>
    <row r="6688" spans="1:17" x14ac:dyDescent="0.25">
      <c r="A6688" s="5">
        <v>42565</v>
      </c>
      <c r="B6688">
        <v>22.715091999999999</v>
      </c>
      <c r="C6688">
        <v>48.346817000000001</v>
      </c>
      <c r="D6688" s="10">
        <f t="shared" si="291"/>
        <v>1.9626665502991275E-2</v>
      </c>
      <c r="E6688" s="6">
        <f t="shared" si="284"/>
        <v>1.7690691632121225E-2</v>
      </c>
      <c r="F6688" s="17">
        <f t="shared" si="287"/>
        <v>-2.9996599478121284E-2</v>
      </c>
      <c r="G6688" s="17">
        <f t="shared" si="288"/>
        <v>-2.9357274605258402E-2</v>
      </c>
      <c r="H6688">
        <f t="shared" si="285"/>
        <v>1.1974314528143099E-4</v>
      </c>
      <c r="I6688">
        <f t="shared" si="286"/>
        <v>1.094272110955182E-2</v>
      </c>
      <c r="J6688" s="19">
        <f>AVERAGE(D6444:D6687)-I6688*_xlfn.NORM.S.INV(0.95)</f>
        <v>-1.8944529863842544E-2</v>
      </c>
      <c r="K6688" s="26">
        <f t="shared" si="289"/>
        <v>0</v>
      </c>
      <c r="L6688" s="4">
        <f>0.94*L6687+(1-0.94)*D6687^2</f>
        <v>1.1974314528143099E-4</v>
      </c>
      <c r="M6688" s="4">
        <f t="shared" si="290"/>
        <v>1.094272110955182E-2</v>
      </c>
      <c r="N6688" s="4">
        <f>D6688/M6688</f>
        <v>1.7935818071667116</v>
      </c>
      <c r="O6688" s="18">
        <f>AVERAGE(D6444:D6687)-M6688*_xlfn.PERCENTILE.EXC(N6444:N6687,0.95)</f>
        <v>-1.578128514629323E-2</v>
      </c>
      <c r="P6688" s="4">
        <f>LN(C6688/C6687)</f>
        <v>4.2891775920725957E-3</v>
      </c>
      <c r="Q6688">
        <f>$Y$3*D6688+$Y$4*P6688</f>
        <v>7.5058314760173481E-3</v>
      </c>
    </row>
    <row r="6689" spans="1:17" x14ac:dyDescent="0.25">
      <c r="A6689" s="5">
        <v>42566</v>
      </c>
      <c r="B6689">
        <v>22.712789999999998</v>
      </c>
      <c r="C6689">
        <v>48.310828999999998</v>
      </c>
      <c r="D6689" s="10">
        <f t="shared" si="291"/>
        <v>-1.0134745009555595E-4</v>
      </c>
      <c r="E6689" s="6">
        <f t="shared" si="284"/>
        <v>1.7686888638071413E-2</v>
      </c>
      <c r="F6689" s="17">
        <f t="shared" si="287"/>
        <v>-2.990616855579168E-2</v>
      </c>
      <c r="G6689" s="17">
        <f t="shared" si="288"/>
        <v>-2.9357274605258402E-2</v>
      </c>
      <c r="H6689">
        <f t="shared" si="285"/>
        <v>1.3567091649052362E-4</v>
      </c>
      <c r="I6689">
        <f t="shared" si="286"/>
        <v>1.1647785905077566E-2</v>
      </c>
      <c r="J6689" s="19">
        <f>AVERAGE(D6445:D6688)-I6689*_xlfn.NORM.S.INV(0.95)</f>
        <v>-1.9966473153338101E-2</v>
      </c>
      <c r="K6689" s="26">
        <f t="shared" si="289"/>
        <v>0</v>
      </c>
      <c r="L6689" s="4">
        <f>0.94*L6688+(1-0.94)*D6688^2</f>
        <v>1.3567091649052362E-4</v>
      </c>
      <c r="M6689" s="4">
        <f t="shared" si="290"/>
        <v>1.1647785905077566E-2</v>
      </c>
      <c r="N6689" s="4">
        <f>D6689/M6689</f>
        <v>-8.7010055749201249E-3</v>
      </c>
      <c r="O6689" s="18">
        <f>AVERAGE(D6445:D6688)-M6689*_xlfn.PERCENTILE.EXC(N6445:N6688,0.95)</f>
        <v>-1.8581963848113992E-2</v>
      </c>
      <c r="P6689" s="4">
        <f>LN(C6689/C6688)</f>
        <v>-7.4464883332566812E-4</v>
      </c>
      <c r="Q6689">
        <f>$Y$3*D6689+$Y$4*P6689</f>
        <v>-6.0973248294725552E-4</v>
      </c>
    </row>
    <row r="6690" spans="1:17" x14ac:dyDescent="0.25">
      <c r="A6690" s="5">
        <v>42569</v>
      </c>
      <c r="B6690">
        <v>22.954219999999999</v>
      </c>
      <c r="C6690">
        <v>48.544742999999997</v>
      </c>
      <c r="D6690" s="10">
        <f t="shared" si="291"/>
        <v>1.0573595658540212E-2</v>
      </c>
      <c r="E6690" s="6">
        <f t="shared" si="284"/>
        <v>1.7701221972609978E-2</v>
      </c>
      <c r="F6690" s="17">
        <f t="shared" si="287"/>
        <v>-2.9920641127448824E-2</v>
      </c>
      <c r="G6690" s="17">
        <f t="shared" si="288"/>
        <v>-2.9357274605258402E-2</v>
      </c>
      <c r="H6690">
        <f t="shared" si="285"/>
        <v>1.2753127777943065E-4</v>
      </c>
      <c r="I6690">
        <f t="shared" si="286"/>
        <v>1.1292974709058311E-2</v>
      </c>
      <c r="J6690" s="19">
        <f>AVERAGE(D6446:D6689)-I6690*_xlfn.NORM.S.INV(0.95)</f>
        <v>-1.940358861089609E-2</v>
      </c>
      <c r="K6690" s="26">
        <f t="shared" si="289"/>
        <v>0</v>
      </c>
      <c r="L6690" s="4">
        <f>0.94*L6689+(1-0.94)*D6689^2</f>
        <v>1.2753127777943065E-4</v>
      </c>
      <c r="M6690" s="4">
        <f t="shared" si="290"/>
        <v>1.1292974709058311E-2</v>
      </c>
      <c r="N6690" s="4">
        <f>D6690/M6690</f>
        <v>0.9362985334642544</v>
      </c>
      <c r="O6690" s="18">
        <f>AVERAGE(D6446:D6689)-M6690*_xlfn.PERCENTILE.EXC(N6446:N6689,0.95)</f>
        <v>-1.8061253793294749E-2</v>
      </c>
      <c r="P6690" s="4">
        <f>LN(C6690/C6689)</f>
        <v>4.8301703236702676E-3</v>
      </c>
      <c r="Q6690">
        <f>$Y$3*D6690+$Y$4*P6690</f>
        <v>6.0347099143684361E-3</v>
      </c>
    </row>
    <row r="6691" spans="1:17" x14ac:dyDescent="0.25">
      <c r="A6691" s="5">
        <v>42570</v>
      </c>
      <c r="B6691">
        <v>22.963421</v>
      </c>
      <c r="C6691">
        <v>47.762051</v>
      </c>
      <c r="D6691" s="10">
        <f t="shared" si="291"/>
        <v>4.0076101135712674E-4</v>
      </c>
      <c r="E6691" s="6">
        <f t="shared" si="284"/>
        <v>1.7699244747603822E-2</v>
      </c>
      <c r="F6691" s="17">
        <f t="shared" si="287"/>
        <v>-2.9887907006795535E-2</v>
      </c>
      <c r="G6691" s="17">
        <f t="shared" si="288"/>
        <v>-2.9357274605258402E-2</v>
      </c>
      <c r="H6691">
        <f t="shared" si="285"/>
        <v>1.2658745662168285E-4</v>
      </c>
      <c r="I6691">
        <f t="shared" si="286"/>
        <v>1.1251109128511858E-2</v>
      </c>
      <c r="J6691" s="19">
        <f>AVERAGE(D6447:D6690)-I6691*_xlfn.NORM.S.INV(0.95)</f>
        <v>-1.9278415500934471E-2</v>
      </c>
      <c r="K6691" s="26">
        <f t="shared" si="289"/>
        <v>0</v>
      </c>
      <c r="L6691" s="4">
        <f>0.94*L6690+(1-0.94)*D6690^2</f>
        <v>1.2658745662168285E-4</v>
      </c>
      <c r="M6691" s="4">
        <f t="shared" si="290"/>
        <v>1.1251109128511858E-2</v>
      </c>
      <c r="N6691" s="4">
        <f>D6691/M6691</f>
        <v>3.5619689292813207E-2</v>
      </c>
      <c r="O6691" s="18">
        <f>AVERAGE(D6447:D6690)-M6691*_xlfn.PERCENTILE.EXC(N6447:N6690,0.95)</f>
        <v>-1.7941057018432998E-2</v>
      </c>
      <c r="P6691" s="4">
        <f>LN(C6691/C6690)</f>
        <v>-1.6254496702652575E-2</v>
      </c>
      <c r="Q6691">
        <f>$Y$3*D6691+$Y$4*P6691</f>
        <v>-1.2761473612754592E-2</v>
      </c>
    </row>
    <row r="6692" spans="1:17" x14ac:dyDescent="0.25">
      <c r="A6692" s="5">
        <v>42571</v>
      </c>
      <c r="B6692">
        <v>22.984110000000001</v>
      </c>
      <c r="C6692">
        <v>50.299030000000002</v>
      </c>
      <c r="D6692" s="10">
        <f t="shared" si="291"/>
        <v>9.0054899351237549E-4</v>
      </c>
      <c r="E6692" s="6">
        <f t="shared" si="284"/>
        <v>1.7692043063496147E-2</v>
      </c>
      <c r="F6692" s="17">
        <f t="shared" si="287"/>
        <v>-2.9862300863139186E-2</v>
      </c>
      <c r="G6692" s="17">
        <f t="shared" si="288"/>
        <v>-2.9357274605258402E-2</v>
      </c>
      <c r="H6692">
        <f t="shared" si="285"/>
        <v>1.1900184578767531E-4</v>
      </c>
      <c r="I6692">
        <f t="shared" si="286"/>
        <v>1.0908796715847047E-2</v>
      </c>
      <c r="J6692" s="19">
        <f>AVERAGE(D6448:D6691)-I6692*_xlfn.NORM.S.INV(0.95)</f>
        <v>-1.8693007789478574E-2</v>
      </c>
      <c r="K6692" s="26">
        <f t="shared" si="289"/>
        <v>0</v>
      </c>
      <c r="L6692" s="4">
        <f>0.94*L6691+(1-0.94)*D6691^2</f>
        <v>1.1900184578767531E-4</v>
      </c>
      <c r="M6692" s="4">
        <f t="shared" si="290"/>
        <v>1.0908796715847047E-2</v>
      </c>
      <c r="N6692" s="4">
        <f>D6692/M6692</f>
        <v>8.255255065887894E-2</v>
      </c>
      <c r="O6692" s="18">
        <f>AVERAGE(D6448:D6691)-M6692*_xlfn.PERCENTILE.EXC(N6448:N6691,0.95)</f>
        <v>-1.7396338131831064E-2</v>
      </c>
      <c r="P6692" s="4">
        <f>LN(C6692/C6691)</f>
        <v>5.1754380577132969E-2</v>
      </c>
      <c r="Q6692">
        <f>$Y$3*D6692+$Y$4*P6692</f>
        <v>4.1089063295254337E-2</v>
      </c>
    </row>
    <row r="6693" spans="1:17" x14ac:dyDescent="0.25">
      <c r="A6693" s="5">
        <v>42572</v>
      </c>
      <c r="B6693">
        <v>22.862247</v>
      </c>
      <c r="C6693">
        <v>50.200080999999997</v>
      </c>
      <c r="D6693" s="10">
        <f t="shared" si="291"/>
        <v>-5.3161601041956715E-3</v>
      </c>
      <c r="E6693" s="6">
        <f t="shared" si="284"/>
        <v>1.763216172847859E-2</v>
      </c>
      <c r="F6693" s="17">
        <f t="shared" si="287"/>
        <v>-2.9810770048759507E-2</v>
      </c>
      <c r="G6693" s="17">
        <f t="shared" si="288"/>
        <v>-2.9357274605258402E-2</v>
      </c>
      <c r="H6693">
        <f t="shared" si="285"/>
        <v>1.1191039434979775E-4</v>
      </c>
      <c r="I6693">
        <f t="shared" si="286"/>
        <v>1.0578770928127604E-2</v>
      </c>
      <c r="J6693" s="19">
        <f>AVERAGE(D6449:D6692)-I6693*_xlfn.NORM.S.INV(0.95)</f>
        <v>-1.811047857740572E-2</v>
      </c>
      <c r="K6693" s="26">
        <f t="shared" si="289"/>
        <v>0</v>
      </c>
      <c r="L6693" s="4">
        <f>0.94*L6692+(1-0.94)*D6692^2</f>
        <v>1.1191039434979775E-4</v>
      </c>
      <c r="M6693" s="4">
        <f t="shared" si="290"/>
        <v>1.0578770928127604E-2</v>
      </c>
      <c r="N6693" s="4">
        <f>D6693/M6693</f>
        <v>-0.5025309783446279</v>
      </c>
      <c r="O6693" s="18">
        <f>AVERAGE(D6449:D6692)-M6693*_xlfn.PERCENTILE.EXC(N6449:N6692,0.95)</f>
        <v>-1.6853037299965842E-2</v>
      </c>
      <c r="P6693" s="4">
        <f>LN(C6693/C6692)</f>
        <v>-1.9691523833160994E-3</v>
      </c>
      <c r="Q6693">
        <f>$Y$3*D6693+$Y$4*P6693</f>
        <v>-2.6711034099438672E-3</v>
      </c>
    </row>
    <row r="6694" spans="1:17" x14ac:dyDescent="0.25">
      <c r="A6694" s="5">
        <v>42573</v>
      </c>
      <c r="B6694">
        <v>22.685196000000001</v>
      </c>
      <c r="C6694">
        <v>50.892806999999998</v>
      </c>
      <c r="D6694" s="10">
        <f t="shared" si="291"/>
        <v>-7.7743943502508444E-3</v>
      </c>
      <c r="E6694" s="6">
        <f t="shared" si="284"/>
        <v>1.7518599745533867E-2</v>
      </c>
      <c r="F6694" s="17">
        <f t="shared" si="287"/>
        <v>-2.9636274094514026E-2</v>
      </c>
      <c r="G6694" s="17">
        <f t="shared" si="288"/>
        <v>-2.9357274605258402E-2</v>
      </c>
      <c r="H6694">
        <f t="shared" si="285"/>
        <v>1.0689146418401638E-4</v>
      </c>
      <c r="I6694">
        <f t="shared" si="286"/>
        <v>1.0338832825034767E-2</v>
      </c>
      <c r="J6694" s="19">
        <f>AVERAGE(D6450:D6693)-I6694*_xlfn.NORM.S.INV(0.95)</f>
        <v>-1.7639815595134455E-2</v>
      </c>
      <c r="K6694" s="26">
        <f t="shared" si="289"/>
        <v>0</v>
      </c>
      <c r="L6694" s="4">
        <f>0.94*L6693+(1-0.94)*D6693^2</f>
        <v>1.0689146418401638E-4</v>
      </c>
      <c r="M6694" s="4">
        <f t="shared" si="290"/>
        <v>1.0338832825034767E-2</v>
      </c>
      <c r="N6694" s="4">
        <f>D6694/M6694</f>
        <v>-0.7519605434982648</v>
      </c>
      <c r="O6694" s="18">
        <f>AVERAGE(D6450:D6693)-M6694*_xlfn.PERCENTILE.EXC(N6450:N6693,0.95)</f>
        <v>-1.6410894462133792E-2</v>
      </c>
      <c r="P6694" s="4">
        <f>LN(C6694/C6693)</f>
        <v>1.3704957021705249E-2</v>
      </c>
      <c r="Q6694">
        <f>$Y$3*D6694+$Y$4*P6694</f>
        <v>9.2002011310074877E-3</v>
      </c>
    </row>
    <row r="6695" spans="1:17" x14ac:dyDescent="0.25">
      <c r="A6695" s="5">
        <v>42576</v>
      </c>
      <c r="B6695">
        <v>22.381689000000001</v>
      </c>
      <c r="C6695">
        <v>51.036751000000002</v>
      </c>
      <c r="D6695" s="10">
        <f t="shared" si="291"/>
        <v>-1.346938394410766E-2</v>
      </c>
      <c r="E6695" s="6">
        <f t="shared" si="284"/>
        <v>1.7532016700950698E-2</v>
      </c>
      <c r="F6695" s="17">
        <f t="shared" si="287"/>
        <v>-2.9347696814959082E-2</v>
      </c>
      <c r="G6695" s="17">
        <f t="shared" si="288"/>
        <v>-2.8234197160810239E-2</v>
      </c>
      <c r="H6695">
        <f t="shared" si="285"/>
        <v>1.0410444878376814E-4</v>
      </c>
      <c r="I6695">
        <f t="shared" si="286"/>
        <v>1.0203158764998619E-2</v>
      </c>
      <c r="J6695" s="19">
        <f>AVERAGE(D6451:D6694)-I6695*_xlfn.NORM.S.INV(0.95)</f>
        <v>-1.731486718537625E-2</v>
      </c>
      <c r="K6695" s="26">
        <f t="shared" si="289"/>
        <v>0</v>
      </c>
      <c r="L6695" s="4">
        <f>0.94*L6694+(1-0.94)*D6694^2</f>
        <v>1.0410444878376814E-4</v>
      </c>
      <c r="M6695" s="4">
        <f t="shared" si="290"/>
        <v>1.0203158764998619E-2</v>
      </c>
      <c r="N6695" s="4">
        <f>D6695/M6695</f>
        <v>-1.3201190194465706</v>
      </c>
      <c r="O6695" s="18">
        <f>AVERAGE(D6451:D6694)-M6695*_xlfn.PERCENTILE.EXC(N6451:N6694,0.95)</f>
        <v>-1.610207289400269E-2</v>
      </c>
      <c r="P6695" s="4">
        <f>LN(C6695/C6694)</f>
        <v>2.824383790391685E-3</v>
      </c>
      <c r="Q6695">
        <f>$Y$3*D6695+$Y$4*P6695</f>
        <v>-5.928258316585844E-4</v>
      </c>
    </row>
    <row r="6696" spans="1:17" x14ac:dyDescent="0.25">
      <c r="A6696" s="5">
        <v>42577</v>
      </c>
      <c r="B6696">
        <v>22.227633999999998</v>
      </c>
      <c r="C6696">
        <v>51.063735999999999</v>
      </c>
      <c r="D6696" s="10">
        <f t="shared" si="291"/>
        <v>-6.9068796418253363E-3</v>
      </c>
      <c r="E6696" s="6">
        <f t="shared" si="284"/>
        <v>1.7535695934143523E-2</v>
      </c>
      <c r="F6696" s="17">
        <f t="shared" si="287"/>
        <v>-2.9452047589149089E-2</v>
      </c>
      <c r="G6696" s="17">
        <f t="shared" si="288"/>
        <v>-2.8234197160810239E-2</v>
      </c>
      <c r="H6696">
        <f t="shared" si="285"/>
        <v>1.0874364008676918E-4</v>
      </c>
      <c r="I6696">
        <f t="shared" si="286"/>
        <v>1.0428021868349202E-2</v>
      </c>
      <c r="J6696" s="19">
        <f>AVERAGE(D6452:D6695)-I6696*_xlfn.NORM.S.INV(0.95)</f>
        <v>-1.776701592290001E-2</v>
      </c>
      <c r="K6696" s="26">
        <f t="shared" si="289"/>
        <v>0</v>
      </c>
      <c r="L6696" s="4">
        <f>0.94*L6695+(1-0.94)*D6695^2</f>
        <v>1.0874364008676918E-4</v>
      </c>
      <c r="M6696" s="4">
        <f t="shared" si="290"/>
        <v>1.0428021868349202E-2</v>
      </c>
      <c r="N6696" s="4">
        <f>D6696/M6696</f>
        <v>-0.66233843091457989</v>
      </c>
      <c r="O6696" s="18">
        <f>AVERAGE(D6452:D6695)-M6696*_xlfn.PERCENTILE.EXC(N6452:N6695,0.95)</f>
        <v>-1.6527493370762765E-2</v>
      </c>
      <c r="P6696" s="4">
        <f>LN(C6696/C6695)</f>
        <v>5.2859690332975593E-4</v>
      </c>
      <c r="Q6696">
        <f>$Y$3*D6696+$Y$4*P6696</f>
        <v>-1.0308080426996776E-3</v>
      </c>
    </row>
    <row r="6697" spans="1:17" x14ac:dyDescent="0.25">
      <c r="A6697" s="5">
        <v>42578</v>
      </c>
      <c r="B6697">
        <v>23.671607999999999</v>
      </c>
      <c r="C6697">
        <v>50.550938000000002</v>
      </c>
      <c r="D6697" s="10">
        <f t="shared" si="291"/>
        <v>6.2940065749065827E-2</v>
      </c>
      <c r="E6697" s="6">
        <f t="shared" si="284"/>
        <v>1.7998549204212091E-2</v>
      </c>
      <c r="F6697" s="17">
        <f t="shared" si="287"/>
        <v>-2.9495316025041431E-2</v>
      </c>
      <c r="G6697" s="17">
        <f t="shared" si="288"/>
        <v>-2.8234197160810239E-2</v>
      </c>
      <c r="H6697">
        <f t="shared" si="285"/>
        <v>1.050813208647627E-4</v>
      </c>
      <c r="I6697">
        <f t="shared" si="286"/>
        <v>1.0250918049851081E-2</v>
      </c>
      <c r="J6697" s="19">
        <f>AVERAGE(D6453:D6696)-I6697*_xlfn.NORM.S.INV(0.95)</f>
        <v>-1.751292270052714E-2</v>
      </c>
      <c r="K6697" s="26">
        <f t="shared" si="289"/>
        <v>0</v>
      </c>
      <c r="L6697" s="4">
        <f>0.94*L6696+(1-0.94)*D6696^2</f>
        <v>1.050813208647627E-4</v>
      </c>
      <c r="M6697" s="4">
        <f t="shared" si="290"/>
        <v>1.0250918049851081E-2</v>
      </c>
      <c r="N6697" s="4">
        <f>D6697/M6697</f>
        <v>6.139944290158498</v>
      </c>
      <c r="O6697" s="18">
        <f>AVERAGE(D6453:D6696)-M6697*_xlfn.PERCENTILE.EXC(N6453:N6696,0.95)</f>
        <v>-1.6294451521303138E-2</v>
      </c>
      <c r="P6697" s="4">
        <f>LN(C6697/C6696)</f>
        <v>-1.0093076778040709E-2</v>
      </c>
      <c r="Q6697">
        <f>$Y$3*D6697+$Y$4*P6697</f>
        <v>5.223795380617546E-3</v>
      </c>
    </row>
    <row r="6698" spans="1:17" x14ac:dyDescent="0.25">
      <c r="A6698" s="5">
        <v>42579</v>
      </c>
      <c r="B6698">
        <v>23.991215</v>
      </c>
      <c r="C6698">
        <v>50.568939</v>
      </c>
      <c r="D6698" s="10">
        <f t="shared" si="291"/>
        <v>1.3411366359409335E-2</v>
      </c>
      <c r="E6698" s="6">
        <f t="shared" si="284"/>
        <v>1.7871070510372421E-2</v>
      </c>
      <c r="F6698" s="17">
        <f t="shared" si="287"/>
        <v>-3.0012550081345558E-2</v>
      </c>
      <c r="G6698" s="17">
        <f t="shared" si="288"/>
        <v>-2.8234197160810239E-2</v>
      </c>
      <c r="H6698">
        <f t="shared" si="285"/>
        <v>3.3646355420268088E-4</v>
      </c>
      <c r="I6698">
        <f t="shared" si="286"/>
        <v>1.8342942899182806E-2</v>
      </c>
      <c r="J6698" s="19">
        <f>AVERAGE(D6454:D6697)-I6698*_xlfn.NORM.S.INV(0.95)</f>
        <v>-3.0579027299617357E-2</v>
      </c>
      <c r="K6698" s="26">
        <f t="shared" si="289"/>
        <v>0</v>
      </c>
      <c r="L6698" s="4">
        <f>0.94*L6697+(1-0.94)*D6697^2</f>
        <v>3.3646355420268088E-4</v>
      </c>
      <c r="M6698" s="4">
        <f t="shared" si="290"/>
        <v>1.8342942899182806E-2</v>
      </c>
      <c r="N6698" s="4">
        <f>D6698/M6698</f>
        <v>0.73114583810904321</v>
      </c>
      <c r="O6698" s="18">
        <f>AVERAGE(D6454:D6697)-M6698*_xlfn.PERCENTILE.EXC(N6454:N6697,0.95)</f>
        <v>-3.2016428818492607E-2</v>
      </c>
      <c r="P6698" s="4">
        <f>LN(C6698/C6697)</f>
        <v>3.5603287353966107E-4</v>
      </c>
      <c r="Q6698">
        <f>$Y$3*D6698+$Y$4*P6698</f>
        <v>3.0940620349919094E-3</v>
      </c>
    </row>
    <row r="6699" spans="1:17" x14ac:dyDescent="0.25">
      <c r="A6699" s="5">
        <v>42580</v>
      </c>
      <c r="B6699">
        <v>23.96133</v>
      </c>
      <c r="C6699">
        <v>50.991768</v>
      </c>
      <c r="D6699" s="10">
        <f t="shared" si="291"/>
        <v>-1.2464407830345007E-3</v>
      </c>
      <c r="E6699" s="6">
        <f t="shared" si="284"/>
        <v>1.7545496272092648E-2</v>
      </c>
      <c r="F6699" s="17">
        <f t="shared" si="287"/>
        <v>-2.9894263393863429E-2</v>
      </c>
      <c r="G6699" s="17">
        <f t="shared" si="288"/>
        <v>-2.8234197160810239E-2</v>
      </c>
      <c r="H6699">
        <f t="shared" si="285"/>
        <v>3.2706762580809778E-4</v>
      </c>
      <c r="I6699">
        <f t="shared" si="286"/>
        <v>1.8085011081226846E-2</v>
      </c>
      <c r="J6699" s="19">
        <f>AVERAGE(D6455:D6698)-I6699*_xlfn.NORM.S.INV(0.95)</f>
        <v>-3.0246164317785401E-2</v>
      </c>
      <c r="K6699" s="26">
        <f t="shared" si="289"/>
        <v>0</v>
      </c>
      <c r="L6699" s="4">
        <f>0.94*L6698+(1-0.94)*D6698^2</f>
        <v>3.2706762580809778E-4</v>
      </c>
      <c r="M6699" s="4">
        <f t="shared" si="290"/>
        <v>1.8085011081226846E-2</v>
      </c>
      <c r="N6699" s="4">
        <f>D6699/M6699</f>
        <v>-6.8921206486202771E-2</v>
      </c>
      <c r="O6699" s="18">
        <f>AVERAGE(D6455:D6698)-M6699*_xlfn.PERCENTILE.EXC(N6455:N6698,0.95)</f>
        <v>-2.8096496876171061E-2</v>
      </c>
      <c r="P6699" s="4">
        <f>LN(C6699/C6698)</f>
        <v>8.3266738782150837E-3</v>
      </c>
      <c r="Q6699">
        <f>$Y$3*D6699+$Y$4*P6699</f>
        <v>6.3189528853505829E-3</v>
      </c>
    </row>
    <row r="6700" spans="1:17" x14ac:dyDescent="0.25">
      <c r="A6700" s="5">
        <v>42583</v>
      </c>
      <c r="B6700">
        <v>24.384411</v>
      </c>
      <c r="C6700">
        <v>50.901791000000003</v>
      </c>
      <c r="D6700" s="10">
        <f t="shared" si="291"/>
        <v>1.7502753788506242E-2</v>
      </c>
      <c r="E6700" s="6">
        <f t="shared" si="284"/>
        <v>1.7554069269140139E-2</v>
      </c>
      <c r="F6700" s="17">
        <f t="shared" si="287"/>
        <v>-2.9144828102359025E-2</v>
      </c>
      <c r="G6700" s="17">
        <f t="shared" si="288"/>
        <v>-2.7349662373883029E-2</v>
      </c>
      <c r="H6700">
        <f t="shared" si="285"/>
        <v>3.0753678513714862E-4</v>
      </c>
      <c r="I6700">
        <f t="shared" si="286"/>
        <v>1.7536726750940399E-2</v>
      </c>
      <c r="J6700" s="19">
        <f>AVERAGE(D6456:D6699)-I6700*_xlfn.NORM.S.INV(0.95)</f>
        <v>-2.9130403523685119E-2</v>
      </c>
      <c r="K6700" s="26">
        <f t="shared" si="289"/>
        <v>0</v>
      </c>
      <c r="L6700" s="4">
        <f>0.94*L6699+(1-0.94)*D6699^2</f>
        <v>3.0753678513714862E-4</v>
      </c>
      <c r="M6700" s="4">
        <f t="shared" si="290"/>
        <v>1.7536726750940399E-2</v>
      </c>
      <c r="N6700" s="4">
        <f>D6700/M6700</f>
        <v>0.99806275350487883</v>
      </c>
      <c r="O6700" s="18">
        <f>AVERAGE(D6456:D6699)-M6700*_xlfn.PERCENTILE.EXC(N6456:N6699,0.95)</f>
        <v>-2.7045907674627202E-2</v>
      </c>
      <c r="P6700" s="4">
        <f>LN(C6700/C6699)</f>
        <v>-1.7660983534256733E-3</v>
      </c>
      <c r="Q6700">
        <f>$Y$3*D6700+$Y$4*P6700</f>
        <v>2.2750606969673395E-3</v>
      </c>
    </row>
    <row r="6701" spans="1:17" x14ac:dyDescent="0.25">
      <c r="A6701" s="5">
        <v>42584</v>
      </c>
      <c r="B6701">
        <v>24.023406999999999</v>
      </c>
      <c r="C6701">
        <v>50.901791000000003</v>
      </c>
      <c r="D6701" s="10">
        <f t="shared" si="291"/>
        <v>-1.491538795044796E-2</v>
      </c>
      <c r="E6701" s="6">
        <f t="shared" si="284"/>
        <v>1.7578943898522811E-2</v>
      </c>
      <c r="F6701" s="17">
        <f t="shared" si="287"/>
        <v>-2.9149911042072235E-2</v>
      </c>
      <c r="G6701" s="17">
        <f t="shared" si="288"/>
        <v>-2.7349662373883029E-2</v>
      </c>
      <c r="H6701">
        <f t="shared" si="285"/>
        <v>3.074653614397839E-4</v>
      </c>
      <c r="I6701">
        <f t="shared" si="286"/>
        <v>1.7534690229364873E-2</v>
      </c>
      <c r="J6701" s="19">
        <f>AVERAGE(D6457:D6700)-I6701*_xlfn.NORM.S.INV(0.95)</f>
        <v>-2.9118035358211052E-2</v>
      </c>
      <c r="K6701" s="26">
        <f t="shared" si="289"/>
        <v>0</v>
      </c>
      <c r="L6701" s="4">
        <f>0.94*L6700+(1-0.94)*D6700^2</f>
        <v>3.074653614397839E-4</v>
      </c>
      <c r="M6701" s="4">
        <f t="shared" si="290"/>
        <v>1.7534690229364873E-2</v>
      </c>
      <c r="N6701" s="4">
        <f>D6701/M6701</f>
        <v>-0.85062169649678565</v>
      </c>
      <c r="O6701" s="18">
        <f>AVERAGE(D6457:D6700)-M6701*_xlfn.PERCENTILE.EXC(N6457:N6700,0.95)</f>
        <v>-2.7033781579456843E-2</v>
      </c>
      <c r="P6701" s="4">
        <f>LN(C6701/C6700)</f>
        <v>0</v>
      </c>
      <c r="Q6701">
        <f>$Y$3*D6701+$Y$4*P6701</f>
        <v>-3.1281289908757577E-3</v>
      </c>
    </row>
    <row r="6702" spans="1:17" x14ac:dyDescent="0.25">
      <c r="A6702" s="5">
        <v>42585</v>
      </c>
      <c r="B6702">
        <v>24.324618999999998</v>
      </c>
      <c r="C6702">
        <v>51.252659000000001</v>
      </c>
      <c r="D6702" s="10">
        <f t="shared" si="291"/>
        <v>1.2460318324452206E-2</v>
      </c>
      <c r="E6702" s="6">
        <f t="shared" si="284"/>
        <v>1.759172026293802E-2</v>
      </c>
      <c r="F6702" s="17">
        <f t="shared" si="287"/>
        <v>-2.9248753064239984E-2</v>
      </c>
      <c r="G6702" s="17">
        <f t="shared" si="288"/>
        <v>-2.7349662373883029E-2</v>
      </c>
      <c r="H6702">
        <f t="shared" si="285"/>
        <v>3.0236556761613896E-4</v>
      </c>
      <c r="I6702">
        <f t="shared" si="286"/>
        <v>1.7388662042150883E-2</v>
      </c>
      <c r="J6702" s="19">
        <f>AVERAGE(D6458:D6701)-I6702*_xlfn.NORM.S.INV(0.95)</f>
        <v>-2.8935767262643557E-2</v>
      </c>
      <c r="K6702" s="26">
        <f t="shared" si="289"/>
        <v>0</v>
      </c>
      <c r="L6702" s="4">
        <f>0.94*L6701+(1-0.94)*D6701^2</f>
        <v>3.0236556761613896E-4</v>
      </c>
      <c r="M6702" s="4">
        <f t="shared" si="290"/>
        <v>1.7388662042150883E-2</v>
      </c>
      <c r="N6702" s="4">
        <f>D6702/M6702</f>
        <v>0.71657717507234575</v>
      </c>
      <c r="O6702" s="18">
        <f>AVERAGE(D6458:D6701)-M6702*_xlfn.PERCENTILE.EXC(N6458:N6701,0.95)</f>
        <v>-2.6868871064606441E-2</v>
      </c>
      <c r="P6702" s="4">
        <f>LN(C6702/C6701)</f>
        <v>6.8693900215610086E-3</v>
      </c>
      <c r="Q6702">
        <f>$Y$3*D6702+$Y$4*P6702</f>
        <v>8.0419471798651929E-3</v>
      </c>
    </row>
    <row r="6703" spans="1:17" x14ac:dyDescent="0.25">
      <c r="A6703" s="5">
        <v>42586</v>
      </c>
      <c r="B6703">
        <v>24.474893999999999</v>
      </c>
      <c r="C6703">
        <v>51.630504999999999</v>
      </c>
      <c r="D6703" s="10">
        <f t="shared" si="291"/>
        <v>6.1588924060950977E-3</v>
      </c>
      <c r="E6703" s="6">
        <f t="shared" si="284"/>
        <v>1.7583481752881009E-2</v>
      </c>
      <c r="F6703" s="17">
        <f t="shared" si="287"/>
        <v>-2.9247429800028205E-2</v>
      </c>
      <c r="G6703" s="17">
        <f t="shared" si="288"/>
        <v>-2.7349662373883029E-2</v>
      </c>
      <c r="H6703">
        <f t="shared" si="285"/>
        <v>2.9353920552397143E-4</v>
      </c>
      <c r="I6703">
        <f t="shared" si="286"/>
        <v>1.7132985890497061E-2</v>
      </c>
      <c r="J6703" s="19">
        <f>AVERAGE(D6459:D6702)-I6703*_xlfn.NORM.S.INV(0.95)</f>
        <v>-2.8492878903711386E-2</v>
      </c>
      <c r="K6703" s="26">
        <f t="shared" si="289"/>
        <v>0</v>
      </c>
      <c r="L6703" s="4">
        <f>0.94*L6702+(1-0.94)*D6702^2</f>
        <v>2.9353920552397143E-4</v>
      </c>
      <c r="M6703" s="4">
        <f t="shared" si="290"/>
        <v>1.7132985890497061E-2</v>
      </c>
      <c r="N6703" s="4">
        <f>D6703/M6703</f>
        <v>0.35947571809483442</v>
      </c>
      <c r="O6703" s="18">
        <f>AVERAGE(D6459:D6702)-M6703*_xlfn.PERCENTILE.EXC(N6459:N6702,0.95)</f>
        <v>-2.6456373546815529E-2</v>
      </c>
      <c r="P6703" s="4">
        <f>LN(C6703/C6702)</f>
        <v>7.345180379247385E-3</v>
      </c>
      <c r="Q6703">
        <f>$Y$3*D6703+$Y$4*P6703</f>
        <v>7.0963861934928351E-3</v>
      </c>
    </row>
    <row r="6704" spans="1:17" x14ac:dyDescent="0.25">
      <c r="A6704" s="5">
        <v>42587</v>
      </c>
      <c r="B6704">
        <v>24.847087999999999</v>
      </c>
      <c r="C6704">
        <v>52.143310999999997</v>
      </c>
      <c r="D6704" s="10">
        <f t="shared" si="291"/>
        <v>1.5092705120324014E-2</v>
      </c>
      <c r="E6704" s="6">
        <f t="shared" si="284"/>
        <v>1.760767570396651E-2</v>
      </c>
      <c r="F6704" s="17">
        <f t="shared" si="287"/>
        <v>-2.9250831085710381E-2</v>
      </c>
      <c r="G6704" s="17">
        <f t="shared" si="288"/>
        <v>-2.7349662373883029E-2</v>
      </c>
      <c r="H6704">
        <f t="shared" si="285"/>
        <v>2.782027705327245E-4</v>
      </c>
      <c r="I6704">
        <f t="shared" si="286"/>
        <v>1.6679411576333396E-2</v>
      </c>
      <c r="J6704" s="19">
        <f>AVERAGE(D6460:D6703)-I6704*_xlfn.NORM.S.INV(0.95)</f>
        <v>-2.7763767976797381E-2</v>
      </c>
      <c r="K6704" s="26">
        <f t="shared" si="289"/>
        <v>0</v>
      </c>
      <c r="L6704" s="4">
        <f>0.94*L6703+(1-0.94)*D6703^2</f>
        <v>2.782027705327245E-4</v>
      </c>
      <c r="M6704" s="4">
        <f t="shared" si="290"/>
        <v>1.6679411576333396E-2</v>
      </c>
      <c r="N6704" s="4">
        <f>D6704/M6704</f>
        <v>0.9048703577612548</v>
      </c>
      <c r="O6704" s="18">
        <f>AVERAGE(D6460:D6703)-M6704*_xlfn.PERCENTILE.EXC(N6460:N6703,0.95)</f>
        <v>-2.5781176545147739E-2</v>
      </c>
      <c r="P6704" s="4">
        <f>LN(C6704/C6703)</f>
        <v>9.8832286201648179E-3</v>
      </c>
      <c r="Q6704">
        <f>$Y$3*D6704+$Y$4*P6704</f>
        <v>1.0975785818245914E-2</v>
      </c>
    </row>
    <row r="6705" spans="1:17" x14ac:dyDescent="0.25">
      <c r="A6705" s="5">
        <v>42590</v>
      </c>
      <c r="B6705">
        <v>25.052834000000001</v>
      </c>
      <c r="C6705">
        <v>52.233269</v>
      </c>
      <c r="D6705" s="10">
        <f t="shared" si="291"/>
        <v>8.2463922867002746E-3</v>
      </c>
      <c r="E6705" s="6">
        <f t="shared" si="284"/>
        <v>1.7597287285347145E-2</v>
      </c>
      <c r="F6705" s="17">
        <f t="shared" si="287"/>
        <v>-2.9205619204136269E-2</v>
      </c>
      <c r="G6705" s="17">
        <f t="shared" si="288"/>
        <v>-2.7349662373883029E-2</v>
      </c>
      <c r="H6705">
        <f t="shared" si="285"/>
        <v>2.7517798917170433E-4</v>
      </c>
      <c r="I6705">
        <f t="shared" si="286"/>
        <v>1.6588489659149334E-2</v>
      </c>
      <c r="J6705" s="19">
        <f>AVERAGE(D6461:D6704)-I6705*_xlfn.NORM.S.INV(0.95)</f>
        <v>-2.7529207341780413E-2</v>
      </c>
      <c r="K6705" s="26">
        <f t="shared" si="289"/>
        <v>0</v>
      </c>
      <c r="L6705" s="4">
        <f>0.94*L6704+(1-0.94)*D6704^2</f>
        <v>2.7517798917170433E-4</v>
      </c>
      <c r="M6705" s="4">
        <f t="shared" si="290"/>
        <v>1.6588489659149334E-2</v>
      </c>
      <c r="N6705" s="4">
        <f>D6705/M6705</f>
        <v>0.4971153164719852</v>
      </c>
      <c r="O6705" s="18">
        <f>AVERAGE(D6461:D6704)-M6705*_xlfn.PERCENTILE.EXC(N6461:N6704,0.95)</f>
        <v>-2.5557423306610753E-2</v>
      </c>
      <c r="P6705" s="4">
        <f>LN(C6705/C6704)</f>
        <v>1.723720441380582E-3</v>
      </c>
      <c r="Q6705">
        <f>$Y$3*D6705+$Y$4*P6705</f>
        <v>3.0916874674545374E-3</v>
      </c>
    </row>
    <row r="6706" spans="1:17" x14ac:dyDescent="0.25">
      <c r="A6706" s="5">
        <v>42591</v>
      </c>
      <c r="B6706">
        <v>25.154554000000001</v>
      </c>
      <c r="C6706">
        <v>52.359214999999999</v>
      </c>
      <c r="D6706" s="10">
        <f t="shared" si="291"/>
        <v>4.0519988482875698E-3</v>
      </c>
      <c r="E6706" s="6">
        <f t="shared" si="284"/>
        <v>1.7549689524944297E-2</v>
      </c>
      <c r="F6706" s="17">
        <f t="shared" si="287"/>
        <v>-2.9101979210423762E-2</v>
      </c>
      <c r="G6706" s="17">
        <f t="shared" si="288"/>
        <v>-2.7349662373883029E-2</v>
      </c>
      <c r="H6706">
        <f t="shared" si="285"/>
        <v>2.6274748896617107E-4</v>
      </c>
      <c r="I6706">
        <f t="shared" si="286"/>
        <v>1.6209487621950642E-2</v>
      </c>
      <c r="J6706" s="19">
        <f>AVERAGE(D6462:D6705)-I6706*_xlfn.NORM.S.INV(0.95)</f>
        <v>-2.6819251900603993E-2</v>
      </c>
      <c r="K6706" s="26">
        <f t="shared" si="289"/>
        <v>0</v>
      </c>
      <c r="L6706" s="4">
        <f>0.94*L6705+(1-0.94)*D6705^2</f>
        <v>2.6274748896617107E-4</v>
      </c>
      <c r="M6706" s="4">
        <f t="shared" si="290"/>
        <v>1.6209487621950642E-2</v>
      </c>
      <c r="N6706" s="4">
        <f>D6706/M6706</f>
        <v>0.24997698525648734</v>
      </c>
      <c r="O6706" s="18">
        <f>AVERAGE(D6462:D6705)-M6706*_xlfn.PERCENTILE.EXC(N6462:N6705,0.95)</f>
        <v>-2.4892517787494777E-2</v>
      </c>
      <c r="P6706" s="4">
        <f>LN(C6706/C6705)</f>
        <v>2.4083195284648052E-3</v>
      </c>
      <c r="Q6706">
        <f>$Y$3*D6706+$Y$4*P6706</f>
        <v>2.7530400914915357E-3</v>
      </c>
    </row>
    <row r="6707" spans="1:17" x14ac:dyDescent="0.25">
      <c r="A6707" s="5">
        <v>42592</v>
      </c>
      <c r="B6707">
        <v>24.967302</v>
      </c>
      <c r="C6707">
        <v>52.197285000000001</v>
      </c>
      <c r="D6707" s="10">
        <f t="shared" si="291"/>
        <v>-7.4719049182528589E-3</v>
      </c>
      <c r="E6707" s="6">
        <f t="shared" si="284"/>
        <v>1.7084168408441243E-2</v>
      </c>
      <c r="F6707" s="17">
        <f t="shared" si="287"/>
        <v>-2.8922108115410003E-2</v>
      </c>
      <c r="G6707" s="17">
        <f t="shared" si="288"/>
        <v>-2.7349662373883029E-2</v>
      </c>
      <c r="H6707">
        <f t="shared" si="285"/>
        <v>2.4796776130819225E-4</v>
      </c>
      <c r="I6707">
        <f t="shared" si="286"/>
        <v>1.5746992135268E-2</v>
      </c>
      <c r="J6707" s="19">
        <f>AVERAGE(D6463:D6706)-I6707*_xlfn.NORM.S.INV(0.95)</f>
        <v>-2.5956934775704994E-2</v>
      </c>
      <c r="K6707" s="26">
        <f t="shared" si="289"/>
        <v>0</v>
      </c>
      <c r="L6707" s="4">
        <f>0.94*L6706+(1-0.94)*D6706^2</f>
        <v>2.4796776130819225E-4</v>
      </c>
      <c r="M6707" s="4">
        <f t="shared" si="290"/>
        <v>1.5746992135268E-2</v>
      </c>
      <c r="N6707" s="4">
        <f>D6707/M6707</f>
        <v>-0.47449727884973597</v>
      </c>
      <c r="O6707" s="18">
        <f>AVERAGE(D6463:D6706)-M6707*_xlfn.PERCENTILE.EXC(N6463:N6706,0.95)</f>
        <v>-2.4085174999362833E-2</v>
      </c>
      <c r="P6707" s="4">
        <f>LN(C6707/C6706)</f>
        <v>-3.0974665270364801E-3</v>
      </c>
      <c r="Q6707">
        <f>$Y$3*D6707+$Y$4*P6707</f>
        <v>-4.0148953995421321E-3</v>
      </c>
    </row>
    <row r="6708" spans="1:17" x14ac:dyDescent="0.25">
      <c r="A6708" s="5">
        <v>42593</v>
      </c>
      <c r="B6708">
        <v>24.95112</v>
      </c>
      <c r="C6708">
        <v>52.449184000000002</v>
      </c>
      <c r="D6708" s="10">
        <f t="shared" si="291"/>
        <v>-6.4833782473457894E-4</v>
      </c>
      <c r="E6708" s="6">
        <f t="shared" si="284"/>
        <v>1.7006073989273042E-2</v>
      </c>
      <c r="F6708" s="17">
        <f t="shared" si="287"/>
        <v>-2.7928356067699976E-2</v>
      </c>
      <c r="G6708" s="17">
        <f t="shared" si="288"/>
        <v>-2.6822384358262393E-2</v>
      </c>
      <c r="H6708">
        <f t="shared" si="285"/>
        <v>2.3643945741614537E-4</v>
      </c>
      <c r="I6708">
        <f t="shared" si="286"/>
        <v>1.5376587964049285E-2</v>
      </c>
      <c r="J6708" s="19">
        <f>AVERAGE(D6464:D6707)-I6708*_xlfn.NORM.S.INV(0.95)</f>
        <v>-2.5119636180430456E-2</v>
      </c>
      <c r="K6708" s="26">
        <f t="shared" si="289"/>
        <v>0</v>
      </c>
      <c r="L6708" s="4">
        <f>0.94*L6707+(1-0.94)*D6707^2</f>
        <v>2.3643945741614537E-4</v>
      </c>
      <c r="M6708" s="4">
        <f t="shared" si="290"/>
        <v>1.5376587964049285E-2</v>
      </c>
      <c r="N6708" s="4">
        <f>D6708/M6708</f>
        <v>-4.2163959016812011E-2</v>
      </c>
      <c r="O6708" s="18">
        <f>AVERAGE(D6464:D6707)-M6708*_xlfn.PERCENTILE.EXC(N6464:N6707,0.95)</f>
        <v>-2.3291904344327357E-2</v>
      </c>
      <c r="P6708" s="4">
        <f>LN(C6708/C6707)</f>
        <v>4.8142950056135328E-3</v>
      </c>
      <c r="Q6708">
        <f>$Y$3*D6708+$Y$4*P6708</f>
        <v>3.6686446088628117E-3</v>
      </c>
    </row>
    <row r="6709" spans="1:17" x14ac:dyDescent="0.25">
      <c r="A6709" s="5">
        <v>42594</v>
      </c>
      <c r="B6709">
        <v>25.008913</v>
      </c>
      <c r="C6709">
        <v>52.125309000000001</v>
      </c>
      <c r="D6709" s="10">
        <f t="shared" si="291"/>
        <v>2.3135703604759699E-3</v>
      </c>
      <c r="E6709" s="6">
        <f t="shared" ref="E6709:E6772" si="292">_xlfn.STDEV.P(D6466:D6709)</f>
        <v>1.7002625138801845E-2</v>
      </c>
      <c r="F6709" s="17">
        <f t="shared" si="287"/>
        <v>-2.7698957282995394E-2</v>
      </c>
      <c r="G6709" s="17">
        <f t="shared" si="288"/>
        <v>-2.6822384358262393E-2</v>
      </c>
      <c r="H6709">
        <f t="shared" ref="H6709:H6772" si="293">0.94*H6708+(1-0.94)*D6708^2</f>
        <v>2.2227831048727553E-4</v>
      </c>
      <c r="I6709">
        <f t="shared" ref="I6709:I6772" si="294">SQRT(H6709)</f>
        <v>1.490900098890853E-2</v>
      </c>
      <c r="J6709" s="19">
        <f>AVERAGE(D6465:D6708)-I6709*_xlfn.NORM.S.INV(0.95)</f>
        <v>-2.4249579152363823E-2</v>
      </c>
      <c r="K6709" s="26">
        <f t="shared" si="289"/>
        <v>0</v>
      </c>
      <c r="L6709" s="4">
        <f>0.94*L6708+(1-0.94)*D6708^2</f>
        <v>2.2227831048727553E-4</v>
      </c>
      <c r="M6709" s="4">
        <f t="shared" si="290"/>
        <v>1.490900098890853E-2</v>
      </c>
      <c r="N6709" s="4">
        <f>D6709/M6709</f>
        <v>0.15517943571116119</v>
      </c>
      <c r="O6709" s="18">
        <f>AVERAGE(D6465:D6708)-M6709*_xlfn.PERCENTILE.EXC(N6465:N6708,0.95)</f>
        <v>-2.2477426850719864E-2</v>
      </c>
      <c r="P6709" s="4">
        <f>LN(C6709/C6708)</f>
        <v>-6.1941688883605283E-3</v>
      </c>
      <c r="Q6709">
        <f>$Y$3*D6709+$Y$4*P6709</f>
        <v>-4.4098837005054105E-3</v>
      </c>
    </row>
    <row r="6710" spans="1:17" x14ac:dyDescent="0.25">
      <c r="A6710" s="5">
        <v>42597</v>
      </c>
      <c r="B6710">
        <v>25.309446000000001</v>
      </c>
      <c r="C6710">
        <v>52.287242999999997</v>
      </c>
      <c r="D6710" s="10">
        <f t="shared" si="291"/>
        <v>1.1945404405839044E-2</v>
      </c>
      <c r="E6710" s="6">
        <f t="shared" si="292"/>
        <v>1.6642937521676608E-2</v>
      </c>
      <c r="F6710" s="17">
        <f t="shared" ref="F6710:F6773" si="295">AVERAGE(D6466:D6709)-E6709*_xlfn.NORM.S.INV(0.95)</f>
        <v>-2.7708368717353604E-2</v>
      </c>
      <c r="G6710" s="17">
        <f t="shared" ref="G6710:G6773" si="296">_xlfn.PERCENTILE.EXC(D6466:D6709,0.05)</f>
        <v>-2.6822384358262393E-2</v>
      </c>
      <c r="H6710">
        <f t="shared" si="293"/>
        <v>2.0926276832681137E-4</v>
      </c>
      <c r="I6710">
        <f t="shared" si="294"/>
        <v>1.4465917472694616E-2</v>
      </c>
      <c r="J6710" s="19">
        <f>AVERAGE(D6466:D6709)-I6710*_xlfn.NORM.S.INV(0.95)</f>
        <v>-2.3535855912241523E-2</v>
      </c>
      <c r="K6710" s="26">
        <f t="shared" ref="K6710:K6773" si="297">IF(J6710&lt;=D6710,0,1)</f>
        <v>0</v>
      </c>
      <c r="L6710" s="4">
        <f>0.94*L6709+(1-0.94)*D6709^2</f>
        <v>2.0926276832681137E-4</v>
      </c>
      <c r="M6710" s="4">
        <f t="shared" si="290"/>
        <v>1.4465917472694616E-2</v>
      </c>
      <c r="N6710" s="4">
        <f>D6710/M6710</f>
        <v>0.82576196279197578</v>
      </c>
      <c r="O6710" s="18">
        <f>AVERAGE(D6466:D6709)-M6710*_xlfn.PERCENTILE.EXC(N6466:N6709,0.95)</f>
        <v>-2.1816370551438414E-2</v>
      </c>
      <c r="P6710" s="4">
        <f>LN(C6710/C6709)</f>
        <v>3.1018134646089547E-3</v>
      </c>
      <c r="Q6710">
        <f>$Y$3*D6710+$Y$4*P6710</f>
        <v>4.9565351318303042E-3</v>
      </c>
    </row>
    <row r="6711" spans="1:17" x14ac:dyDescent="0.25">
      <c r="A6711" s="5">
        <v>42598</v>
      </c>
      <c r="B6711">
        <v>25.286324</v>
      </c>
      <c r="C6711">
        <v>51.997562000000002</v>
      </c>
      <c r="D6711" s="10">
        <f t="shared" si="291"/>
        <v>-9.1398951373333726E-4</v>
      </c>
      <c r="E6711" s="6">
        <f t="shared" si="292"/>
        <v>1.6539143003814937E-2</v>
      </c>
      <c r="F6711" s="17">
        <f t="shared" si="295"/>
        <v>-2.7296345856614394E-2</v>
      </c>
      <c r="G6711" s="17">
        <f t="shared" si="296"/>
        <v>-2.6822384358262393E-2</v>
      </c>
      <c r="H6711">
        <f t="shared" si="293"/>
        <v>2.05268563412345E-4</v>
      </c>
      <c r="I6711">
        <f t="shared" si="294"/>
        <v>1.4327196634804208E-2</v>
      </c>
      <c r="J6711" s="19">
        <f>AVERAGE(D6467:D6710)-I6711*_xlfn.NORM.S.INV(0.95)</f>
        <v>-2.3487291059762508E-2</v>
      </c>
      <c r="K6711" s="26">
        <f t="shared" si="297"/>
        <v>0</v>
      </c>
      <c r="L6711" s="4">
        <f>0.94*L6710+(1-0.94)*D6710^2</f>
        <v>2.05268563412345E-4</v>
      </c>
      <c r="M6711" s="4">
        <f t="shared" si="290"/>
        <v>1.4327196634804208E-2</v>
      </c>
      <c r="N6711" s="4">
        <f>D6711/M6711</f>
        <v>-6.3794023145675047E-2</v>
      </c>
      <c r="O6711" s="18">
        <f>AVERAGE(D6467:D6710)-M6711*_xlfn.PERCENTILE.EXC(N6467:N6710,0.95)</f>
        <v>-1.9345686003888894E-2</v>
      </c>
      <c r="P6711" s="4">
        <f>LN(C6711/C6710)</f>
        <v>-5.5555887566327185E-3</v>
      </c>
      <c r="Q6711">
        <f>$Y$3*D6711+$Y$4*P6711</f>
        <v>-4.5821295878885051E-3</v>
      </c>
    </row>
    <row r="6712" spans="1:17" x14ac:dyDescent="0.25">
      <c r="A6712" s="5">
        <v>42599</v>
      </c>
      <c r="B6712">
        <v>25.249331000000002</v>
      </c>
      <c r="C6712">
        <v>52.106194000000002</v>
      </c>
      <c r="D6712" s="10">
        <f t="shared" si="291"/>
        <v>-1.4640359012885948E-3</v>
      </c>
      <c r="E6712" s="6">
        <f t="shared" si="292"/>
        <v>1.6538019866040855E-2</v>
      </c>
      <c r="F6712" s="17">
        <f t="shared" si="295"/>
        <v>-2.7248305562232084E-2</v>
      </c>
      <c r="G6712" s="17">
        <f t="shared" si="296"/>
        <v>-2.6822384358262393E-2</v>
      </c>
      <c r="H6712">
        <f t="shared" si="293"/>
        <v>1.9300257221747716E-4</v>
      </c>
      <c r="I6712">
        <f t="shared" si="294"/>
        <v>1.3892536565274075E-2</v>
      </c>
      <c r="J6712" s="19">
        <f>AVERAGE(D6468:D6711)-I6712*_xlfn.NORM.S.INV(0.95)</f>
        <v>-2.2895025362685031E-2</v>
      </c>
      <c r="K6712" s="26">
        <f t="shared" si="297"/>
        <v>0</v>
      </c>
      <c r="L6712" s="4">
        <f>0.94*L6711+(1-0.94)*D6711^2</f>
        <v>1.9300257221747716E-4</v>
      </c>
      <c r="M6712" s="4">
        <f t="shared" si="290"/>
        <v>1.3892536565274075E-2</v>
      </c>
      <c r="N6712" s="4">
        <f>D6712/M6712</f>
        <v>-0.10538290789517256</v>
      </c>
      <c r="O6712" s="18">
        <f>AVERAGE(D6468:D6711)-M6712*_xlfn.PERCENTILE.EXC(N6468:N6711,0.95)</f>
        <v>-1.8879068777160408E-2</v>
      </c>
      <c r="P6712" s="4">
        <f>LN(C6712/C6711)</f>
        <v>2.0869955821640018E-3</v>
      </c>
      <c r="Q6712">
        <f>$Y$3*D6712+$Y$4*P6712</f>
        <v>1.3422556821490641E-3</v>
      </c>
    </row>
    <row r="6713" spans="1:17" x14ac:dyDescent="0.25">
      <c r="A6713" s="5">
        <v>42600</v>
      </c>
      <c r="B6713">
        <v>25.216968999999999</v>
      </c>
      <c r="C6713">
        <v>52.142406000000001</v>
      </c>
      <c r="D6713" s="10">
        <f t="shared" si="291"/>
        <v>-1.2825194014978738E-3</v>
      </c>
      <c r="E6713" s="6">
        <f t="shared" si="292"/>
        <v>1.6535546438323393E-2</v>
      </c>
      <c r="F6713" s="17">
        <f t="shared" si="295"/>
        <v>-2.7265865028247124E-2</v>
      </c>
      <c r="G6713" s="17">
        <f t="shared" si="296"/>
        <v>-2.6822384358262393E-2</v>
      </c>
      <c r="H6713">
        <f t="shared" si="293"/>
        <v>1.8155102195164423E-4</v>
      </c>
      <c r="I6713">
        <f t="shared" si="294"/>
        <v>1.3474087054477725E-2</v>
      </c>
      <c r="J6713" s="19">
        <f>AVERAGE(D6469:D6712)-I6713*_xlfn.NORM.S.INV(0.95)</f>
        <v>-2.2226144030411892E-2</v>
      </c>
      <c r="K6713" s="26">
        <f t="shared" si="297"/>
        <v>0</v>
      </c>
      <c r="L6713" s="4">
        <f>0.94*L6712+(1-0.94)*D6712^2</f>
        <v>1.8155102195164423E-4</v>
      </c>
      <c r="M6713" s="4">
        <f t="shared" si="290"/>
        <v>1.3474087054477725E-2</v>
      </c>
      <c r="N6713" s="4">
        <f>D6713/M6713</f>
        <v>-9.5184140959788832E-2</v>
      </c>
      <c r="O6713" s="18">
        <f>AVERAGE(D6469:D6712)-M6713*_xlfn.PERCENTILE.EXC(N6469:N6712,0.95)</f>
        <v>-1.8331149881134708E-2</v>
      </c>
      <c r="P6713" s="4">
        <f>LN(C6713/C6712)</f>
        <v>6.9472398586553305E-4</v>
      </c>
      <c r="Q6713">
        <f>$Y$3*D6713+$Y$4*P6713</f>
        <v>2.8004671548027962E-4</v>
      </c>
    </row>
    <row r="6714" spans="1:17" x14ac:dyDescent="0.25">
      <c r="A6714" s="5">
        <v>42601</v>
      </c>
      <c r="B6714">
        <v>25.281700000000001</v>
      </c>
      <c r="C6714">
        <v>52.160514999999997</v>
      </c>
      <c r="D6714" s="10">
        <f t="shared" si="291"/>
        <v>2.563672933766574E-3</v>
      </c>
      <c r="E6714" s="6">
        <f t="shared" si="292"/>
        <v>1.6274591979862044E-2</v>
      </c>
      <c r="F6714" s="17">
        <f t="shared" si="295"/>
        <v>-2.7247834781705439E-2</v>
      </c>
      <c r="G6714" s="17">
        <f t="shared" si="296"/>
        <v>-2.6822384358262393E-2</v>
      </c>
      <c r="H6714">
        <f t="shared" si="293"/>
        <v>1.7075665199545867E-4</v>
      </c>
      <c r="I6714">
        <f t="shared" si="294"/>
        <v>1.3067388874425474E-2</v>
      </c>
      <c r="J6714" s="19">
        <f>AVERAGE(D6470:D6713)-I6714*_xlfn.NORM.S.INV(0.95)</f>
        <v>-2.1543223233888766E-2</v>
      </c>
      <c r="K6714" s="26">
        <f t="shared" si="297"/>
        <v>0</v>
      </c>
      <c r="L6714" s="4">
        <f>0.94*L6713+(1-0.94)*D6713^2</f>
        <v>1.7075665199545867E-4</v>
      </c>
      <c r="M6714" s="4">
        <f t="shared" si="290"/>
        <v>1.3067388874425474E-2</v>
      </c>
      <c r="N6714" s="4">
        <f>D6714/M6714</f>
        <v>0.19618861567547016</v>
      </c>
      <c r="O6714" s="18">
        <f>AVERAGE(D6470:D6713)-M6714*_xlfn.PERCENTILE.EXC(N6470:N6713,0.95)</f>
        <v>-1.7765794528965661E-2</v>
      </c>
      <c r="P6714" s="4">
        <f>LN(C6714/C6713)</f>
        <v>3.4723860095834102E-4</v>
      </c>
      <c r="Q6714">
        <f>$Y$3*D6714+$Y$4*P6714</f>
        <v>8.1208018039721644E-4</v>
      </c>
    </row>
    <row r="6715" spans="1:17" x14ac:dyDescent="0.25">
      <c r="A6715" s="5">
        <v>42604</v>
      </c>
      <c r="B6715">
        <v>25.085207</v>
      </c>
      <c r="C6715">
        <v>52.205768999999997</v>
      </c>
      <c r="D6715" s="10">
        <f t="shared" si="291"/>
        <v>-7.8025040075709413E-3</v>
      </c>
      <c r="E6715" s="6">
        <f t="shared" si="292"/>
        <v>1.6059364401657967E-2</v>
      </c>
      <c r="F6715" s="17">
        <f t="shared" si="295"/>
        <v>-2.6620693316655349E-2</v>
      </c>
      <c r="G6715" s="17">
        <f t="shared" si="296"/>
        <v>-2.6067859363885729E-2</v>
      </c>
      <c r="H6715">
        <f t="shared" si="293"/>
        <v>1.6090559801041078E-4</v>
      </c>
      <c r="I6715">
        <f t="shared" si="294"/>
        <v>1.2684857035473864E-2</v>
      </c>
      <c r="J6715" s="19">
        <f>AVERAGE(D6471:D6714)-I6715*_xlfn.NORM.S.INV(0.95)</f>
        <v>-2.0716104773584012E-2</v>
      </c>
      <c r="K6715" s="26">
        <f t="shared" si="297"/>
        <v>0</v>
      </c>
      <c r="L6715" s="4">
        <f>0.94*L6714+(1-0.94)*D6714^2</f>
        <v>1.6090559801041078E-4</v>
      </c>
      <c r="M6715" s="4">
        <f t="shared" si="290"/>
        <v>1.2684857035473864E-2</v>
      </c>
      <c r="N6715" s="4">
        <f>D6715/M6715</f>
        <v>-0.61510381912471157</v>
      </c>
      <c r="O6715" s="18">
        <f>AVERAGE(D6471:D6714)-M6715*_xlfn.PERCENTILE.EXC(N6471:N6714,0.95)</f>
        <v>-1.7049255677402089E-2</v>
      </c>
      <c r="P6715" s="4">
        <f>LN(C6715/C6714)</f>
        <v>8.6721498747916381E-4</v>
      </c>
      <c r="Q6715">
        <f>$Y$3*D6715+$Y$4*P6715</f>
        <v>-9.5104139453790388E-4</v>
      </c>
    </row>
    <row r="6716" spans="1:17" x14ac:dyDescent="0.25">
      <c r="A6716" s="5">
        <v>42605</v>
      </c>
      <c r="B6716">
        <v>25.163800999999999</v>
      </c>
      <c r="C6716">
        <v>52.40493</v>
      </c>
      <c r="D6716" s="10">
        <f t="shared" si="291"/>
        <v>3.1281837082371049E-3</v>
      </c>
      <c r="E6716" s="6">
        <f t="shared" si="292"/>
        <v>1.6020696640947126E-2</v>
      </c>
      <c r="F6716" s="17">
        <f t="shared" si="295"/>
        <v>-2.6470762290430355E-2</v>
      </c>
      <c r="G6716" s="17">
        <f t="shared" si="296"/>
        <v>-2.6067859363885729E-2</v>
      </c>
      <c r="H6716">
        <f t="shared" si="293"/>
        <v>1.5490400625707576E-4</v>
      </c>
      <c r="I6716">
        <f t="shared" si="294"/>
        <v>1.2446043799419788E-2</v>
      </c>
      <c r="J6716" s="19">
        <f>AVERAGE(D6472:D6715)-I6716*_xlfn.NORM.S.INV(0.95)</f>
        <v>-2.0527378792500411E-2</v>
      </c>
      <c r="K6716" s="26">
        <f t="shared" si="297"/>
        <v>0</v>
      </c>
      <c r="L6716" s="4">
        <f>0.94*L6715+(1-0.94)*D6715^2</f>
        <v>1.5490400625707576E-4</v>
      </c>
      <c r="M6716" s="4">
        <f t="shared" si="290"/>
        <v>1.2446043799419788E-2</v>
      </c>
      <c r="N6716" s="4">
        <f>D6716/M6716</f>
        <v>0.25133960306189307</v>
      </c>
      <c r="O6716" s="18">
        <f>AVERAGE(D6472:D6715)-M6716*_xlfn.PERCENTILE.EXC(N6472:N6715,0.95)</f>
        <v>-1.6745047556363066E-2</v>
      </c>
      <c r="P6716" s="4">
        <f>LN(C6716/C6715)</f>
        <v>3.8076648474510994E-3</v>
      </c>
      <c r="Q6716">
        <f>$Y$3*D6716+$Y$4*P6716</f>
        <v>3.665160699561017E-3</v>
      </c>
    </row>
    <row r="6717" spans="1:17" x14ac:dyDescent="0.25">
      <c r="A6717" s="5">
        <v>42606</v>
      </c>
      <c r="B6717">
        <v>24.974240999999999</v>
      </c>
      <c r="C6717">
        <v>52.459243999999998</v>
      </c>
      <c r="D6717" s="10">
        <f t="shared" si="291"/>
        <v>-7.5615598713693524E-3</v>
      </c>
      <c r="E6717" s="6">
        <f t="shared" si="292"/>
        <v>1.6015153913708668E-2</v>
      </c>
      <c r="F6717" s="17">
        <f t="shared" si="295"/>
        <v>-2.6321832634781557E-2</v>
      </c>
      <c r="G6717" s="17">
        <f t="shared" si="296"/>
        <v>-2.6067859363885729E-2</v>
      </c>
      <c r="H6717">
        <f t="shared" si="293"/>
        <v>1.4619689788039999E-4</v>
      </c>
      <c r="I6717">
        <f t="shared" si="294"/>
        <v>1.2091190920682709E-2</v>
      </c>
      <c r="J6717" s="19">
        <f>AVERAGE(D6473:D6716)-I6717*_xlfn.NORM.S.INV(0.95)</f>
        <v>-1.9858370898678077E-2</v>
      </c>
      <c r="K6717" s="26">
        <f t="shared" si="297"/>
        <v>0</v>
      </c>
      <c r="L6717" s="4">
        <f>0.94*L6716+(1-0.94)*D6716^2</f>
        <v>1.4619689788039999E-4</v>
      </c>
      <c r="M6717" s="4">
        <f t="shared" si="290"/>
        <v>1.2091190920682709E-2</v>
      </c>
      <c r="N6717" s="4">
        <f>D6717/M6717</f>
        <v>-0.62537759274273386</v>
      </c>
      <c r="O6717" s="18">
        <f>AVERAGE(D6473:D6716)-M6717*_xlfn.PERCENTILE.EXC(N6473:N6716,0.95)</f>
        <v>-1.6183878840122852E-2</v>
      </c>
      <c r="P6717" s="4">
        <f>LN(C6717/C6716)</f>
        <v>1.0358924842513168E-3</v>
      </c>
      <c r="Q6717">
        <f>$Y$3*D6717+$Y$4*P6717</f>
        <v>-7.6720778043086154E-4</v>
      </c>
    </row>
    <row r="6718" spans="1:17" x14ac:dyDescent="0.25">
      <c r="A6718" s="5">
        <v>42607</v>
      </c>
      <c r="B6718">
        <v>24.867889000000002</v>
      </c>
      <c r="C6718">
        <v>52.658400999999998</v>
      </c>
      <c r="D6718" s="10">
        <f t="shared" si="291"/>
        <v>-4.2675608529371949E-3</v>
      </c>
      <c r="E6718" s="6">
        <f t="shared" si="292"/>
        <v>1.5920652787797973E-2</v>
      </c>
      <c r="F6718" s="17">
        <f t="shared" si="295"/>
        <v>-2.6302654090427032E-2</v>
      </c>
      <c r="G6718" s="17">
        <f t="shared" si="296"/>
        <v>-2.6067859363885729E-2</v>
      </c>
      <c r="H6718">
        <f t="shared" si="293"/>
        <v>1.4085571526887419E-4</v>
      </c>
      <c r="I6718">
        <f t="shared" si="294"/>
        <v>1.1868265048812913E-2</v>
      </c>
      <c r="J6718" s="19">
        <f>AVERAGE(D6474:D6717)-I6718*_xlfn.NORM.S.INV(0.95)</f>
        <v>-1.9481628900438579E-2</v>
      </c>
      <c r="K6718" s="26">
        <f t="shared" si="297"/>
        <v>0</v>
      </c>
      <c r="L6718" s="4">
        <f>0.94*L6717+(1-0.94)*D6717^2</f>
        <v>1.4085571526887419E-4</v>
      </c>
      <c r="M6718" s="4">
        <f t="shared" si="290"/>
        <v>1.1868265048812913E-2</v>
      </c>
      <c r="N6718" s="4">
        <f>D6718/M6718</f>
        <v>-0.35957748123969008</v>
      </c>
      <c r="O6718" s="18">
        <f>AVERAGE(D6474:D6717)-M6718*_xlfn.PERCENTILE.EXC(N6474:N6717,0.95)</f>
        <v>-1.5874883629706456E-2</v>
      </c>
      <c r="P6718" s="4">
        <f>LN(C6718/C6717)</f>
        <v>3.7892256489408969E-3</v>
      </c>
      <c r="Q6718">
        <f>$Y$3*D6718+$Y$4*P6718</f>
        <v>2.0995165033558219E-3</v>
      </c>
    </row>
    <row r="6719" spans="1:17" x14ac:dyDescent="0.25">
      <c r="A6719" s="5">
        <v>42608</v>
      </c>
      <c r="B6719">
        <v>24.722254</v>
      </c>
      <c r="C6719">
        <v>52.531661999999997</v>
      </c>
      <c r="D6719" s="10">
        <f t="shared" si="291"/>
        <v>-5.873563166984474E-3</v>
      </c>
      <c r="E6719" s="6">
        <f t="shared" si="292"/>
        <v>1.5876709903468431E-2</v>
      </c>
      <c r="F6719" s="17">
        <f t="shared" si="295"/>
        <v>-2.6277166675029193E-2</v>
      </c>
      <c r="G6719" s="17">
        <f t="shared" si="296"/>
        <v>-2.6067859363885729E-2</v>
      </c>
      <c r="H6719">
        <f t="shared" si="293"/>
        <v>1.3349709689075307E-4</v>
      </c>
      <c r="I6719">
        <f t="shared" si="294"/>
        <v>1.1554094377784572E-2</v>
      </c>
      <c r="J6719" s="19">
        <f>AVERAGE(D6475:D6718)-I6719*_xlfn.NORM.S.INV(0.95)</f>
        <v>-1.90948172370232E-2</v>
      </c>
      <c r="K6719" s="26">
        <f t="shared" si="297"/>
        <v>0</v>
      </c>
      <c r="L6719" s="4">
        <f>0.94*L6718+(1-0.94)*D6718^2</f>
        <v>1.3349709689075307E-4</v>
      </c>
      <c r="M6719" s="4">
        <f t="shared" si="290"/>
        <v>1.1554094377784572E-2</v>
      </c>
      <c r="N6719" s="4">
        <f>D6719/M6719</f>
        <v>-0.50835340052940559</v>
      </c>
      <c r="O6719" s="18">
        <f>AVERAGE(D6475:D6718)-M6719*_xlfn.PERCENTILE.EXC(N6475:N6718,0.95)</f>
        <v>-1.5583547891143926E-2</v>
      </c>
      <c r="P6719" s="4">
        <f>LN(C6719/C6718)</f>
        <v>-2.4097154752771932E-3</v>
      </c>
      <c r="Q6719">
        <f>$Y$3*D6719+$Y$4*P6719</f>
        <v>-3.1361707589349138E-3</v>
      </c>
    </row>
    <row r="6720" spans="1:17" x14ac:dyDescent="0.25">
      <c r="A6720" s="5">
        <v>42611</v>
      </c>
      <c r="B6720">
        <v>24.694507999999999</v>
      </c>
      <c r="C6720">
        <v>52.595027999999999</v>
      </c>
      <c r="D6720" s="10">
        <f t="shared" si="291"/>
        <v>-1.1229389297349958E-3</v>
      </c>
      <c r="E6720" s="6">
        <f t="shared" si="292"/>
        <v>1.581531812421454E-2</v>
      </c>
      <c r="F6720" s="17">
        <f t="shared" si="295"/>
        <v>-2.6149370717050778E-2</v>
      </c>
      <c r="G6720" s="17">
        <f t="shared" si="296"/>
        <v>-2.6067859363885729E-2</v>
      </c>
      <c r="H6720">
        <f t="shared" si="293"/>
        <v>1.2755719573390127E-4</v>
      </c>
      <c r="I6720">
        <f t="shared" si="294"/>
        <v>1.1294122176331424E-2</v>
      </c>
      <c r="J6720" s="19">
        <f>AVERAGE(D6476:D6719)-I6720*_xlfn.NORM.S.INV(0.95)</f>
        <v>-1.861168467324617E-2</v>
      </c>
      <c r="K6720" s="26">
        <f t="shared" si="297"/>
        <v>0</v>
      </c>
      <c r="L6720" s="4">
        <f>0.94*L6719+(1-0.94)*D6719^2</f>
        <v>1.2755719573390127E-4</v>
      </c>
      <c r="M6720" s="4">
        <f t="shared" si="290"/>
        <v>1.1294122176331424E-2</v>
      </c>
      <c r="N6720" s="4">
        <f>D6720/M6720</f>
        <v>-9.9426844530537101E-2</v>
      </c>
      <c r="O6720" s="18">
        <f>AVERAGE(D6476:D6719)-M6720*_xlfn.PERCENTILE.EXC(N6476:N6719,0.95)</f>
        <v>-1.5179420430830337E-2</v>
      </c>
      <c r="P6720" s="4">
        <f>LN(C6720/C6719)</f>
        <v>1.2055170323350959E-3</v>
      </c>
      <c r="Q6720">
        <f>$Y$3*D6720+$Y$4*P6720</f>
        <v>7.1718172230984074E-4</v>
      </c>
    </row>
    <row r="6721" spans="1:17" x14ac:dyDescent="0.25">
      <c r="A6721" s="5">
        <v>42612</v>
      </c>
      <c r="B6721">
        <v>24.504940000000001</v>
      </c>
      <c r="C6721">
        <v>52.40493</v>
      </c>
      <c r="D6721" s="10">
        <f t="shared" si="291"/>
        <v>-7.7061408541615351E-3</v>
      </c>
      <c r="E6721" s="6">
        <f t="shared" si="292"/>
        <v>1.5794896843509279E-2</v>
      </c>
      <c r="F6721" s="17">
        <f t="shared" si="295"/>
        <v>-2.6142057709731204E-2</v>
      </c>
      <c r="G6721" s="17">
        <f t="shared" si="296"/>
        <v>-2.6067859363885729E-2</v>
      </c>
      <c r="H6721">
        <f t="shared" si="293"/>
        <v>1.1997942350026205E-4</v>
      </c>
      <c r="I6721">
        <f t="shared" si="294"/>
        <v>1.095351192541744E-2</v>
      </c>
      <c r="J6721" s="19">
        <f>AVERAGE(D6477:D6720)-I6721*_xlfn.NORM.S.INV(0.95)</f>
        <v>-1.8145098150104649E-2</v>
      </c>
      <c r="K6721" s="26">
        <f t="shared" si="297"/>
        <v>0</v>
      </c>
      <c r="L6721" s="4">
        <f>0.94*L6720+(1-0.94)*D6720^2</f>
        <v>1.1997942350026205E-4</v>
      </c>
      <c r="M6721" s="4">
        <f t="shared" si="290"/>
        <v>1.095351192541744E-2</v>
      </c>
      <c r="N6721" s="4">
        <f>D6721/M6721</f>
        <v>-0.70353151634222133</v>
      </c>
      <c r="O6721" s="18">
        <f>AVERAGE(D6477:D6720)-M6721*_xlfn.PERCENTILE.EXC(N6477:N6720,0.95)</f>
        <v>-1.4816344775249846E-2</v>
      </c>
      <c r="P6721" s="4">
        <f>LN(C6721/C6720)</f>
        <v>-3.620919690249851E-3</v>
      </c>
      <c r="Q6721">
        <f>$Y$3*D6721+$Y$4*P6721</f>
        <v>-4.4776924942443687E-3</v>
      </c>
    </row>
    <row r="6722" spans="1:17" x14ac:dyDescent="0.25">
      <c r="A6722" s="5">
        <v>42613</v>
      </c>
      <c r="B6722">
        <v>24.528057</v>
      </c>
      <c r="C6722">
        <v>52.015670999999998</v>
      </c>
      <c r="D6722" s="10">
        <f t="shared" si="291"/>
        <v>9.4291612290219495E-4</v>
      </c>
      <c r="E6722" s="6">
        <f t="shared" si="292"/>
        <v>1.5782556462334642E-2</v>
      </c>
      <c r="F6722" s="17">
        <f t="shared" si="295"/>
        <v>-2.6199327077339175E-2</v>
      </c>
      <c r="G6722" s="17">
        <f t="shared" si="296"/>
        <v>-2.6067859363885729E-2</v>
      </c>
      <c r="H6722">
        <f t="shared" si="293"/>
        <v>1.1634373450209697E-4</v>
      </c>
      <c r="I6722">
        <f t="shared" si="294"/>
        <v>1.0786275283993866E-2</v>
      </c>
      <c r="J6722" s="19">
        <f>AVERAGE(D6478:D6721)-I6722*_xlfn.NORM.S.INV(0.95)</f>
        <v>-1.7960877739142914E-2</v>
      </c>
      <c r="K6722" s="26">
        <f t="shared" si="297"/>
        <v>0</v>
      </c>
      <c r="L6722" s="4">
        <f>0.94*L6721+(1-0.94)*D6721^2</f>
        <v>1.1634373450209697E-4</v>
      </c>
      <c r="M6722" s="4">
        <f t="shared" ref="M6722:M6785" si="298">SQRT(L6722)</f>
        <v>1.0786275283993866E-2</v>
      </c>
      <c r="N6722" s="4">
        <f>D6722/M6722</f>
        <v>8.7418140004401831E-2</v>
      </c>
      <c r="O6722" s="18">
        <f>AVERAGE(D6478:D6721)-M6722*_xlfn.PERCENTILE.EXC(N6478:N6721,0.95)</f>
        <v>-1.4682947291065259E-2</v>
      </c>
      <c r="P6722" s="4">
        <f>LN(C6722/C6721)</f>
        <v>-7.4556323062264975E-3</v>
      </c>
      <c r="Q6722">
        <f>$Y$3*D6722+$Y$4*P6722</f>
        <v>-5.6942471575658158E-3</v>
      </c>
    </row>
    <row r="6723" spans="1:17" x14ac:dyDescent="0.25">
      <c r="A6723" s="5">
        <v>42614</v>
      </c>
      <c r="B6723">
        <v>24.673705999999999</v>
      </c>
      <c r="C6723">
        <v>52.133358000000001</v>
      </c>
      <c r="D6723" s="10">
        <f t="shared" si="291"/>
        <v>5.920496200260938E-3</v>
      </c>
      <c r="E6723" s="6">
        <f t="shared" si="292"/>
        <v>1.5777830426769439E-2</v>
      </c>
      <c r="F6723" s="17">
        <f t="shared" si="295"/>
        <v>-2.6214448655058814E-2</v>
      </c>
      <c r="G6723" s="17">
        <f t="shared" si="296"/>
        <v>-2.6067859363885729E-2</v>
      </c>
      <c r="H6723">
        <f t="shared" si="293"/>
        <v>1.0941645588086088E-4</v>
      </c>
      <c r="I6723">
        <f t="shared" si="294"/>
        <v>1.0460232114100569E-2</v>
      </c>
      <c r="J6723" s="19">
        <f>AVERAGE(D6479:D6722)-I6723*_xlfn.NORM.S.INV(0.95)</f>
        <v>-1.7460004147053874E-2</v>
      </c>
      <c r="K6723" s="26">
        <f t="shared" si="297"/>
        <v>0</v>
      </c>
      <c r="L6723" s="4">
        <f>0.94*L6722+(1-0.94)*D6722^2</f>
        <v>1.0941645588086088E-4</v>
      </c>
      <c r="M6723" s="4">
        <f t="shared" si="298"/>
        <v>1.0460232114100569E-2</v>
      </c>
      <c r="N6723" s="4">
        <f>D6723/M6723</f>
        <v>0.56600046114464408</v>
      </c>
      <c r="O6723" s="18">
        <f>AVERAGE(D6479:D6722)-M6723*_xlfn.PERCENTILE.EXC(N6479:N6722,0.95)</f>
        <v>-1.4281157655749225E-2</v>
      </c>
      <c r="P6723" s="4">
        <f>LN(C6723/C6722)</f>
        <v>2.2599740241526843E-3</v>
      </c>
      <c r="Q6723">
        <f>$Y$3*D6723+$Y$4*P6723</f>
        <v>3.0276768542010267E-3</v>
      </c>
    </row>
    <row r="6724" spans="1:17" x14ac:dyDescent="0.25">
      <c r="A6724" s="5">
        <v>42615</v>
      </c>
      <c r="B6724">
        <v>24.904881</v>
      </c>
      <c r="C6724">
        <v>52.205768999999997</v>
      </c>
      <c r="D6724" s="10">
        <f t="shared" ref="D6724:D6787" si="299">LN(B6724/B6723)</f>
        <v>9.3256661550602613E-3</v>
      </c>
      <c r="E6724" s="6">
        <f t="shared" si="292"/>
        <v>1.5789487200909523E-2</v>
      </c>
      <c r="F6724" s="17">
        <f t="shared" si="295"/>
        <v>-2.6216741999543602E-2</v>
      </c>
      <c r="G6724" s="17">
        <f t="shared" si="296"/>
        <v>-2.6067859363885729E-2</v>
      </c>
      <c r="H6724">
        <f t="shared" si="293"/>
        <v>1.0495460504344747E-4</v>
      </c>
      <c r="I6724">
        <f t="shared" si="294"/>
        <v>1.0244735479427836E-2</v>
      </c>
      <c r="J6724" s="19">
        <f>AVERAGE(D6480:D6723)-I6724*_xlfn.NORM.S.INV(0.95)</f>
        <v>-1.7115610707141907E-2</v>
      </c>
      <c r="K6724" s="26">
        <f t="shared" si="297"/>
        <v>0</v>
      </c>
      <c r="L6724" s="4">
        <f>0.94*L6723+(1-0.94)*D6723^2</f>
        <v>1.0495460504344747E-4</v>
      </c>
      <c r="M6724" s="4">
        <f t="shared" si="298"/>
        <v>1.0244735479427836E-2</v>
      </c>
      <c r="N6724" s="4">
        <f>D6724/M6724</f>
        <v>0.9102886232433105</v>
      </c>
      <c r="O6724" s="18">
        <f>AVERAGE(D6480:D6723)-M6724*_xlfn.PERCENTILE.EXC(N6480:N6723,0.95)</f>
        <v>-1.4002253271294637E-2</v>
      </c>
      <c r="P6724" s="4">
        <f>LN(C6724/C6723)</f>
        <v>1.3879934346228266E-3</v>
      </c>
      <c r="Q6724">
        <f>$Y$3*D6724+$Y$4*P6724</f>
        <v>3.052721448361031E-3</v>
      </c>
    </row>
    <row r="6725" spans="1:17" x14ac:dyDescent="0.25">
      <c r="A6725" s="5">
        <v>42619</v>
      </c>
      <c r="B6725">
        <v>24.897945</v>
      </c>
      <c r="C6725">
        <v>52.151463</v>
      </c>
      <c r="D6725" s="10">
        <f t="shared" si="299"/>
        <v>-2.7853841245250731E-4</v>
      </c>
      <c r="E6725" s="6">
        <f t="shared" si="292"/>
        <v>1.5729746236351226E-2</v>
      </c>
      <c r="F6725" s="17">
        <f t="shared" si="295"/>
        <v>-2.6202275874915814E-2</v>
      </c>
      <c r="G6725" s="17">
        <f t="shared" si="296"/>
        <v>-2.6067859363885729E-2</v>
      </c>
      <c r="H6725">
        <f t="shared" si="293"/>
        <v>1.0387541169497881E-4</v>
      </c>
      <c r="I6725">
        <f t="shared" si="294"/>
        <v>1.0191928752448126E-2</v>
      </c>
      <c r="J6725" s="19">
        <f>AVERAGE(D6481:D6724)-I6725*_xlfn.NORM.S.INV(0.95)</f>
        <v>-1.6995111558891232E-2</v>
      </c>
      <c r="K6725" s="26">
        <f t="shared" si="297"/>
        <v>0</v>
      </c>
      <c r="L6725" s="4">
        <f>0.94*L6724+(1-0.94)*D6724^2</f>
        <v>1.0387541169497881E-4</v>
      </c>
      <c r="M6725" s="4">
        <f t="shared" si="298"/>
        <v>1.0191928752448126E-2</v>
      </c>
      <c r="N6725" s="4">
        <f>D6725/M6725</f>
        <v>-2.7329313147484643E-2</v>
      </c>
      <c r="O6725" s="18">
        <f>AVERAGE(D6481:D6724)-M6725*_xlfn.PERCENTILE.EXC(N6481:N6724,0.95)</f>
        <v>-1.3897801996259937E-2</v>
      </c>
      <c r="P6725" s="4">
        <f>LN(C6725/C6724)</f>
        <v>-1.0407712788326686E-3</v>
      </c>
      <c r="Q6725">
        <f>$Y$3*D6725+$Y$4*P6725</f>
        <v>-8.8091202910725315E-4</v>
      </c>
    </row>
    <row r="6726" spans="1:17" x14ac:dyDescent="0.25">
      <c r="A6726" s="5">
        <v>42620</v>
      </c>
      <c r="B6726">
        <v>25.050523999999999</v>
      </c>
      <c r="C6726">
        <v>52.196728</v>
      </c>
      <c r="D6726" s="10">
        <f t="shared" si="299"/>
        <v>6.1094755313825227E-3</v>
      </c>
      <c r="E6726" s="6">
        <f t="shared" si="292"/>
        <v>1.573270868372276E-2</v>
      </c>
      <c r="F6726" s="17">
        <f t="shared" si="295"/>
        <v>-2.6016537079529105E-2</v>
      </c>
      <c r="G6726" s="17">
        <f t="shared" si="296"/>
        <v>-2.6067859363885729E-2</v>
      </c>
      <c r="H6726">
        <f t="shared" si="293"/>
        <v>9.7647542012112772E-5</v>
      </c>
      <c r="I6726">
        <f t="shared" si="294"/>
        <v>9.8816770849948724E-3</v>
      </c>
      <c r="J6726" s="19">
        <f>AVERAGE(D6482:D6725)-I6726*_xlfn.NORM.S.INV(0.95)</f>
        <v>-1.6397319325257592E-2</v>
      </c>
      <c r="K6726" s="26">
        <f t="shared" si="297"/>
        <v>0</v>
      </c>
      <c r="L6726" s="4">
        <f>0.94*L6725+(1-0.94)*D6725^2</f>
        <v>9.7647542012112772E-5</v>
      </c>
      <c r="M6726" s="4">
        <f t="shared" si="298"/>
        <v>9.8816770849948724E-3</v>
      </c>
      <c r="N6726" s="4">
        <f>D6726/M6726</f>
        <v>0.61826302143182132</v>
      </c>
      <c r="O6726" s="18">
        <f>AVERAGE(D6482:D6725)-M6726*_xlfn.PERCENTILE.EXC(N6482:N6725,0.95)</f>
        <v>-1.3394294709054557E-2</v>
      </c>
      <c r="P6726" s="4">
        <f>LN(C6726/C6725)</f>
        <v>8.6757618709844557E-4</v>
      </c>
      <c r="Q6726">
        <f>$Y$3*D6726+$Y$4*P6726</f>
        <v>1.9669332645397453E-3</v>
      </c>
    </row>
    <row r="6727" spans="1:17" x14ac:dyDescent="0.25">
      <c r="A6727" s="5">
        <v>42621</v>
      </c>
      <c r="B6727">
        <v>24.393972000000002</v>
      </c>
      <c r="C6727">
        <v>51.988509999999998</v>
      </c>
      <c r="D6727" s="10">
        <f t="shared" si="299"/>
        <v>-2.6558692878612102E-2</v>
      </c>
      <c r="E6727" s="6">
        <f t="shared" si="292"/>
        <v>1.5791556523677936E-2</v>
      </c>
      <c r="F6727" s="17">
        <f t="shared" si="295"/>
        <v>-2.5979427683763563E-2</v>
      </c>
      <c r="G6727" s="17">
        <f t="shared" si="296"/>
        <v>-2.6067859363885729E-2</v>
      </c>
      <c r="H6727">
        <f t="shared" si="293"/>
        <v>9.4028230967499712E-5</v>
      </c>
      <c r="I6727">
        <f t="shared" si="294"/>
        <v>9.6968155065206701E-3</v>
      </c>
      <c r="J6727" s="19">
        <f>AVERAGE(D6483:D6726)-I6727*_xlfn.NORM.S.INV(0.95)</f>
        <v>-1.6051266899351064E-2</v>
      </c>
      <c r="K6727" s="26">
        <f t="shared" si="297"/>
        <v>1</v>
      </c>
      <c r="L6727" s="4">
        <f>0.94*L6726+(1-0.94)*D6726^2</f>
        <v>9.4028230967499712E-5</v>
      </c>
      <c r="M6727" s="4">
        <f t="shared" si="298"/>
        <v>9.6968155065206701E-3</v>
      </c>
      <c r="N6727" s="4">
        <f>D6727/M6727</f>
        <v>-2.7389087541938464</v>
      </c>
      <c r="O6727" s="18">
        <f>AVERAGE(D6483:D6726)-M6727*_xlfn.PERCENTILE.EXC(N6483:N6726,0.95)</f>
        <v>-1.3104421397884654E-2</v>
      </c>
      <c r="P6727" s="4">
        <f>LN(C6727/C6726)</f>
        <v>-3.9970783042892763E-3</v>
      </c>
      <c r="Q6727">
        <f>$Y$3*D6727+$Y$4*P6727</f>
        <v>-8.7288117908986274E-3</v>
      </c>
    </row>
    <row r="6728" spans="1:17" x14ac:dyDescent="0.25">
      <c r="A6728" s="5">
        <v>42622</v>
      </c>
      <c r="B6728">
        <v>23.841456999999998</v>
      </c>
      <c r="C6728">
        <v>50.884106000000003</v>
      </c>
      <c r="D6728" s="10">
        <f t="shared" si="299"/>
        <v>-2.2910096495684245E-2</v>
      </c>
      <c r="E6728" s="6">
        <f t="shared" si="292"/>
        <v>1.5826559455686375E-2</v>
      </c>
      <c r="F6728" s="17">
        <f t="shared" si="295"/>
        <v>-2.6248162693559424E-2</v>
      </c>
      <c r="G6728" s="17">
        <f t="shared" si="296"/>
        <v>-2.643776635632859E-2</v>
      </c>
      <c r="H6728">
        <f t="shared" si="293"/>
        <v>1.3070838715467623E-4</v>
      </c>
      <c r="I6728">
        <f t="shared" si="294"/>
        <v>1.1432776878548634E-2</v>
      </c>
      <c r="J6728" s="19">
        <f>AVERAGE(D6484:D6727)-I6728*_xlfn.NORM.S.INV(0.95)</f>
        <v>-1.9078608185186242E-2</v>
      </c>
      <c r="K6728" s="26">
        <f t="shared" si="297"/>
        <v>1</v>
      </c>
      <c r="L6728" s="4">
        <f>0.94*L6727+(1-0.94)*D6727^2</f>
        <v>1.3070838715467623E-4</v>
      </c>
      <c r="M6728" s="4">
        <f t="shared" si="298"/>
        <v>1.1432776878548634E-2</v>
      </c>
      <c r="N6728" s="4">
        <f>D6728/M6728</f>
        <v>-2.0038960559678682</v>
      </c>
      <c r="O6728" s="18">
        <f>AVERAGE(D6484:D6727)-M6728*_xlfn.PERCENTILE.EXC(N6484:N6727,0.95)</f>
        <v>-1.5604207018002561E-2</v>
      </c>
      <c r="P6728" s="4">
        <f>LN(C6728/C6727)</f>
        <v>-2.1472117166011412E-2</v>
      </c>
      <c r="Q6728">
        <f>$Y$3*D6728+$Y$4*P6728</f>
        <v>-2.177369730890636E-2</v>
      </c>
    </row>
    <row r="6729" spans="1:17" x14ac:dyDescent="0.25">
      <c r="A6729" s="5">
        <v>42625</v>
      </c>
      <c r="B6729">
        <v>24.375484</v>
      </c>
      <c r="C6729">
        <v>51.644516000000003</v>
      </c>
      <c r="D6729" s="10">
        <f t="shared" si="299"/>
        <v>2.2151916995563087E-2</v>
      </c>
      <c r="E6729" s="6">
        <f t="shared" si="292"/>
        <v>1.5882538746514869E-2</v>
      </c>
      <c r="F6729" s="17">
        <f t="shared" si="295"/>
        <v>-2.6334732283249968E-2</v>
      </c>
      <c r="G6729" s="17">
        <f t="shared" si="296"/>
        <v>-2.643776635632859E-2</v>
      </c>
      <c r="H6729">
        <f t="shared" si="293"/>
        <v>1.5435823521188949E-4</v>
      </c>
      <c r="I6729">
        <f t="shared" si="294"/>
        <v>1.2424098969820286E-2</v>
      </c>
      <c r="J6729" s="19">
        <f>AVERAGE(D6485:D6728)-I6729*_xlfn.NORM.S.INV(0.95)</f>
        <v>-2.0738182812514067E-2</v>
      </c>
      <c r="K6729" s="26">
        <f t="shared" si="297"/>
        <v>0</v>
      </c>
      <c r="L6729" s="4">
        <f>0.94*L6728+(1-0.94)*D6728^2</f>
        <v>1.5435823521188949E-4</v>
      </c>
      <c r="M6729" s="4">
        <f t="shared" si="298"/>
        <v>1.2424098969820286E-2</v>
      </c>
      <c r="N6729" s="4">
        <f>D6729/M6729</f>
        <v>1.7829797596890451</v>
      </c>
      <c r="O6729" s="18">
        <f>AVERAGE(D6485:D6728)-M6729*_xlfn.PERCENTILE.EXC(N6485:N6728,0.95)</f>
        <v>-1.6962520572228221E-2</v>
      </c>
      <c r="P6729" s="4">
        <f>LN(C6729/C6728)</f>
        <v>1.483339828133408E-2</v>
      </c>
      <c r="Q6729">
        <f>$Y$3*D6729+$Y$4*P6729</f>
        <v>1.6368274252130333E-2</v>
      </c>
    </row>
    <row r="6730" spans="1:17" x14ac:dyDescent="0.25">
      <c r="A6730" s="5">
        <v>42626</v>
      </c>
      <c r="B6730">
        <v>24.955742000000001</v>
      </c>
      <c r="C6730">
        <v>51.173779000000003</v>
      </c>
      <c r="D6730" s="10">
        <f t="shared" si="299"/>
        <v>2.3526062902845389E-2</v>
      </c>
      <c r="E6730" s="6">
        <f t="shared" si="292"/>
        <v>1.5950213914794606E-2</v>
      </c>
      <c r="F6730" s="17">
        <f t="shared" si="295"/>
        <v>-2.6369139736437407E-2</v>
      </c>
      <c r="G6730" s="17">
        <f t="shared" si="296"/>
        <v>-2.643776635632859E-2</v>
      </c>
      <c r="H6730">
        <f t="shared" si="293"/>
        <v>1.7453918669387515E-4</v>
      </c>
      <c r="I6730">
        <f t="shared" si="294"/>
        <v>1.3211327968598583E-2</v>
      </c>
      <c r="J6730" s="19">
        <f>AVERAGE(D6486:D6729)-I6730*_xlfn.NORM.S.INV(0.95)</f>
        <v>-2.1975389000029946E-2</v>
      </c>
      <c r="K6730" s="26">
        <f t="shared" si="297"/>
        <v>0</v>
      </c>
      <c r="L6730" s="4">
        <f>0.94*L6729+(1-0.94)*D6729^2</f>
        <v>1.7453918669387515E-4</v>
      </c>
      <c r="M6730" s="4">
        <f t="shared" si="298"/>
        <v>1.3211327968598583E-2</v>
      </c>
      <c r="N6730" s="4">
        <f>D6730/M6730</f>
        <v>1.7807492902124176</v>
      </c>
      <c r="O6730" s="18">
        <f>AVERAGE(D6486:D6729)-M6730*_xlfn.PERCENTILE.EXC(N6486:N6729,0.95)</f>
        <v>-1.8156351395936916E-2</v>
      </c>
      <c r="P6730" s="4">
        <f>LN(C6730/C6729)</f>
        <v>-9.1567417862773171E-3</v>
      </c>
      <c r="Q6730">
        <f>$Y$3*D6730+$Y$4*P6730</f>
        <v>-2.3023422097577925E-3</v>
      </c>
    </row>
    <row r="6731" spans="1:17" x14ac:dyDescent="0.25">
      <c r="A6731" s="5">
        <v>42627</v>
      </c>
      <c r="B6731">
        <v>25.838842</v>
      </c>
      <c r="C6731">
        <v>50.929355999999999</v>
      </c>
      <c r="D6731" s="10">
        <f t="shared" si="299"/>
        <v>3.4774927668850097E-2</v>
      </c>
      <c r="E6731" s="6">
        <f t="shared" si="292"/>
        <v>1.6104928476625049E-2</v>
      </c>
      <c r="F6731" s="17">
        <f t="shared" si="295"/>
        <v>-2.6408342785370506E-2</v>
      </c>
      <c r="G6731" s="17">
        <f t="shared" si="296"/>
        <v>-2.643776635632859E-2</v>
      </c>
      <c r="H6731">
        <f t="shared" si="293"/>
        <v>1.9727537363476092E-4</v>
      </c>
      <c r="I6731">
        <f t="shared" si="294"/>
        <v>1.4045475201457618E-2</v>
      </c>
      <c r="J6731" s="19">
        <f>AVERAGE(D6487:D6730)-I6731*_xlfn.NORM.S.INV(0.95)</f>
        <v>-2.3275326404343284E-2</v>
      </c>
      <c r="K6731" s="26">
        <f t="shared" si="297"/>
        <v>0</v>
      </c>
      <c r="L6731" s="4">
        <f>0.94*L6730+(1-0.94)*D6730^2</f>
        <v>1.9727537363476092E-4</v>
      </c>
      <c r="M6731" s="4">
        <f t="shared" si="298"/>
        <v>1.4045475201457618E-2</v>
      </c>
      <c r="N6731" s="4">
        <f>D6731/M6731</f>
        <v>2.4758811766825239</v>
      </c>
      <c r="O6731" s="18">
        <f>AVERAGE(D6487:D6730)-M6731*_xlfn.PERCENTILE.EXC(N6487:N6730,0.95)</f>
        <v>-2.3595130217093682E-2</v>
      </c>
      <c r="P6731" s="4">
        <f>LN(C6731/C6730)</f>
        <v>-4.787775946443972E-3</v>
      </c>
      <c r="Q6731">
        <f>$Y$3*D6731+$Y$4*P6731</f>
        <v>3.5095100877895313E-3</v>
      </c>
    </row>
    <row r="6732" spans="1:17" x14ac:dyDescent="0.25">
      <c r="A6732" s="5">
        <v>42628</v>
      </c>
      <c r="B6732">
        <v>26.717316</v>
      </c>
      <c r="C6732">
        <v>51.771259000000001</v>
      </c>
      <c r="D6732" s="10">
        <f t="shared" si="299"/>
        <v>3.34330308525728E-2</v>
      </c>
      <c r="E6732" s="6">
        <f t="shared" si="292"/>
        <v>1.6194847559708878E-2</v>
      </c>
      <c r="F6732" s="17">
        <f t="shared" si="295"/>
        <v>-2.6509957730461463E-2</v>
      </c>
      <c r="G6732" s="17">
        <f t="shared" si="296"/>
        <v>-2.643776635632859E-2</v>
      </c>
      <c r="H6732">
        <f t="shared" si="293"/>
        <v>2.5799658687910068E-4</v>
      </c>
      <c r="I6732">
        <f t="shared" si="294"/>
        <v>1.6062272158044785E-2</v>
      </c>
      <c r="J6732" s="19">
        <f>AVERAGE(D6488:D6731)-I6732*_xlfn.NORM.S.INV(0.95)</f>
        <v>-2.643979433013232E-2</v>
      </c>
      <c r="K6732" s="26">
        <f t="shared" si="297"/>
        <v>0</v>
      </c>
      <c r="L6732" s="4">
        <f>0.94*L6731+(1-0.94)*D6731^2</f>
        <v>2.5799658687910068E-4</v>
      </c>
      <c r="M6732" s="4">
        <f t="shared" si="298"/>
        <v>1.6062272158044785E-2</v>
      </c>
      <c r="N6732" s="4">
        <f>D6732/M6732</f>
        <v>2.0814633523581452</v>
      </c>
      <c r="O6732" s="18">
        <f>AVERAGE(D6488:D6731)-M6732*_xlfn.PERCENTILE.EXC(N6488:N6731,0.95)</f>
        <v>-2.8581139709416885E-2</v>
      </c>
      <c r="P6732" s="4">
        <f>LN(C6732/C6731)</f>
        <v>1.63956537118637E-2</v>
      </c>
      <c r="Q6732">
        <f>$Y$3*D6732+$Y$4*P6732</f>
        <v>1.9968816779387895E-2</v>
      </c>
    </row>
    <row r="6733" spans="1:17" x14ac:dyDescent="0.25">
      <c r="A6733" s="5">
        <v>42629</v>
      </c>
      <c r="B6733">
        <v>26.567045</v>
      </c>
      <c r="C6733">
        <v>51.825569000000002</v>
      </c>
      <c r="D6733" s="10">
        <f t="shared" si="299"/>
        <v>-5.640356591252965E-3</v>
      </c>
      <c r="E6733" s="6">
        <f t="shared" si="292"/>
        <v>1.6079009257577263E-2</v>
      </c>
      <c r="F6733" s="17">
        <f t="shared" si="295"/>
        <v>-2.643892364899654E-2</v>
      </c>
      <c r="G6733" s="17">
        <f t="shared" si="296"/>
        <v>-2.643776635632859E-2</v>
      </c>
      <c r="H6733">
        <f t="shared" si="293"/>
        <v>3.0958284478569976E-4</v>
      </c>
      <c r="I6733">
        <f t="shared" si="294"/>
        <v>1.7594966461624749E-2</v>
      </c>
      <c r="J6733" s="19">
        <f>AVERAGE(D6489:D6732)-I6733*_xlfn.NORM.S.INV(0.95)</f>
        <v>-2.8741914302976172E-2</v>
      </c>
      <c r="K6733" s="26">
        <f t="shared" si="297"/>
        <v>0</v>
      </c>
      <c r="L6733" s="4">
        <f>0.94*L6732+(1-0.94)*D6732^2</f>
        <v>3.0958284478569976E-4</v>
      </c>
      <c r="M6733" s="4">
        <f t="shared" si="298"/>
        <v>1.7594966461624749E-2</v>
      </c>
      <c r="N6733" s="4">
        <f>D6733/M6733</f>
        <v>-0.32056648721410097</v>
      </c>
      <c r="O6733" s="18">
        <f>AVERAGE(D6489:D6732)-M6733*_xlfn.PERCENTILE.EXC(N6489:N6732,0.95)</f>
        <v>-3.1162427717058974E-2</v>
      </c>
      <c r="P6733" s="4">
        <f>LN(C6733/C6732)</f>
        <v>1.0484877968535632E-3</v>
      </c>
      <c r="Q6733">
        <f>$Y$3*D6733+$Y$4*P6733</f>
        <v>-3.5432975743366821E-4</v>
      </c>
    </row>
    <row r="6734" spans="1:17" x14ac:dyDescent="0.25">
      <c r="A6734" s="5">
        <v>42632</v>
      </c>
      <c r="B6734">
        <v>26.257275</v>
      </c>
      <c r="C6734">
        <v>51.535885</v>
      </c>
      <c r="D6734" s="10">
        <f t="shared" si="299"/>
        <v>-1.1728444432258567E-2</v>
      </c>
      <c r="E6734" s="6">
        <f t="shared" si="292"/>
        <v>1.6081740602267733E-2</v>
      </c>
      <c r="F6734" s="17">
        <f t="shared" si="295"/>
        <v>-2.614641428358698E-2</v>
      </c>
      <c r="G6734" s="17">
        <f t="shared" si="296"/>
        <v>-2.6067859363885729E-2</v>
      </c>
      <c r="H6734">
        <f t="shared" si="293"/>
        <v>2.929166914471472E-4</v>
      </c>
      <c r="I6734">
        <f t="shared" si="294"/>
        <v>1.7114809126810245E-2</v>
      </c>
      <c r="J6734" s="19">
        <f>AVERAGE(D6490:D6733)-I6734*_xlfn.NORM.S.INV(0.95)</f>
        <v>-2.785015345529071E-2</v>
      </c>
      <c r="K6734" s="26">
        <f t="shared" si="297"/>
        <v>0</v>
      </c>
      <c r="L6734" s="4">
        <f>0.94*L6733+(1-0.94)*D6733^2</f>
        <v>2.929166914471472E-4</v>
      </c>
      <c r="M6734" s="4">
        <f t="shared" si="298"/>
        <v>1.7114809126810245E-2</v>
      </c>
      <c r="N6734" s="4">
        <f>D6734/M6734</f>
        <v>-0.6852804694085679</v>
      </c>
      <c r="O6734" s="18">
        <f>AVERAGE(D6490:D6733)-M6734*_xlfn.PERCENTILE.EXC(N6490:N6733,0.95)</f>
        <v>-3.0204612337679824E-2</v>
      </c>
      <c r="P6734" s="4">
        <f>LN(C6734/C6733)</f>
        <v>-5.6052763821939945E-3</v>
      </c>
      <c r="Q6734">
        <f>$Y$3*D6734+$Y$4*P6734</f>
        <v>-6.8894574948170761E-3</v>
      </c>
    </row>
    <row r="6735" spans="1:17" x14ac:dyDescent="0.25">
      <c r="A6735" s="5">
        <v>42633</v>
      </c>
      <c r="B6735">
        <v>26.254961000000002</v>
      </c>
      <c r="C6735">
        <v>51.427250000000001</v>
      </c>
      <c r="D6735" s="10">
        <f t="shared" si="299"/>
        <v>-8.813184041515339E-5</v>
      </c>
      <c r="E6735" s="6">
        <f t="shared" si="292"/>
        <v>1.607591336556741E-2</v>
      </c>
      <c r="F6735" s="17">
        <f t="shared" si="295"/>
        <v>-2.6245310190800491E-2</v>
      </c>
      <c r="G6735" s="17">
        <f t="shared" si="296"/>
        <v>-2.6067859363885729E-2</v>
      </c>
      <c r="H6735">
        <f t="shared" si="293"/>
        <v>2.8359507448835297E-4</v>
      </c>
      <c r="I6735">
        <f t="shared" si="294"/>
        <v>1.6840281306687039E-2</v>
      </c>
      <c r="J6735" s="19">
        <f>AVERAGE(D6491:D6734)-I6735*_xlfn.NORM.S.INV(0.95)</f>
        <v>-2.7492998619654912E-2</v>
      </c>
      <c r="K6735" s="26">
        <f t="shared" si="297"/>
        <v>0</v>
      </c>
      <c r="L6735" s="4">
        <f>0.94*L6734+(1-0.94)*D6734^2</f>
        <v>2.8359507448835297E-4</v>
      </c>
      <c r="M6735" s="4">
        <f t="shared" si="298"/>
        <v>1.6840281306687039E-2</v>
      </c>
      <c r="N6735" s="4">
        <f>D6735/M6735</f>
        <v>-5.2333947877793155E-3</v>
      </c>
      <c r="O6735" s="18">
        <f>AVERAGE(D6491:D6734)-M6735*_xlfn.PERCENTILE.EXC(N6491:N6734,0.95)</f>
        <v>-2.9809691117402348E-2</v>
      </c>
      <c r="P6735" s="4">
        <f>LN(C6735/C6734)</f>
        <v>-2.1101735162030034E-3</v>
      </c>
      <c r="Q6735">
        <f>$Y$3*D6735+$Y$4*P6735</f>
        <v>-1.6861009270216401E-3</v>
      </c>
    </row>
    <row r="6736" spans="1:17" x14ac:dyDescent="0.25">
      <c r="A6736" s="5">
        <v>42634</v>
      </c>
      <c r="B6736">
        <v>26.250337999999999</v>
      </c>
      <c r="C6736">
        <v>52.287239</v>
      </c>
      <c r="D6736" s="10">
        <f t="shared" si="299"/>
        <v>-1.7609651216146573E-4</v>
      </c>
      <c r="E6736" s="6">
        <f t="shared" si="292"/>
        <v>1.6069585873567237E-2</v>
      </c>
      <c r="F6736" s="17">
        <f t="shared" si="295"/>
        <v>-2.6209246782557486E-2</v>
      </c>
      <c r="G6736" s="17">
        <f t="shared" si="296"/>
        <v>-2.6067859363885729E-2</v>
      </c>
      <c r="H6736">
        <f t="shared" si="293"/>
        <v>2.665798360523295E-4</v>
      </c>
      <c r="I6736">
        <f t="shared" si="294"/>
        <v>1.632727276835692E-2</v>
      </c>
      <c r="J6736" s="19">
        <f>AVERAGE(D6492:D6735)-I6736*_xlfn.NORM.S.INV(0.95)</f>
        <v>-2.6622696207904167E-2</v>
      </c>
      <c r="K6736" s="26">
        <f t="shared" si="297"/>
        <v>0</v>
      </c>
      <c r="L6736" s="4">
        <f>0.94*L6735+(1-0.94)*D6735^2</f>
        <v>2.665798360523295E-4</v>
      </c>
      <c r="M6736" s="4">
        <f t="shared" si="298"/>
        <v>1.632727276835692E-2</v>
      </c>
      <c r="N6736" s="4">
        <f>D6736/M6736</f>
        <v>-1.0785421096335799E-2</v>
      </c>
      <c r="O6736" s="18">
        <f>AVERAGE(D6492:D6735)-M6736*_xlfn.PERCENTILE.EXC(N6492:N6735,0.95)</f>
        <v>-2.8868814882662207E-2</v>
      </c>
      <c r="P6736" s="4">
        <f>LN(C6736/C6735)</f>
        <v>1.6584157502769037E-2</v>
      </c>
      <c r="Q6736">
        <f>$Y$3*D6736+$Y$4*P6736</f>
        <v>1.3069114068919141E-2</v>
      </c>
    </row>
    <row r="6737" spans="1:17" x14ac:dyDescent="0.25">
      <c r="A6737" s="5">
        <v>42635</v>
      </c>
      <c r="B6737">
        <v>26.497702</v>
      </c>
      <c r="C6737">
        <v>52.341560000000001</v>
      </c>
      <c r="D6737" s="10">
        <f t="shared" si="299"/>
        <v>9.3791471056981924E-3</v>
      </c>
      <c r="E6737" s="6">
        <f t="shared" si="292"/>
        <v>1.6078817057091299E-2</v>
      </c>
      <c r="F6737" s="17">
        <f t="shared" si="295"/>
        <v>-2.6229371597498413E-2</v>
      </c>
      <c r="G6737" s="17">
        <f t="shared" si="296"/>
        <v>-2.6067859363885729E-2</v>
      </c>
      <c r="H6737">
        <f t="shared" si="293"/>
        <v>2.505869064880854E-4</v>
      </c>
      <c r="I6737">
        <f t="shared" si="294"/>
        <v>1.5829937033610887E-2</v>
      </c>
      <c r="J6737" s="19">
        <f>AVERAGE(D6493:D6736)-I6737*_xlfn.NORM.S.INV(0.95)</f>
        <v>-2.5835184333901501E-2</v>
      </c>
      <c r="K6737" s="26">
        <f t="shared" si="297"/>
        <v>0</v>
      </c>
      <c r="L6737" s="4">
        <f>0.94*L6736+(1-0.94)*D6736^2</f>
        <v>2.505869064880854E-4</v>
      </c>
      <c r="M6737" s="4">
        <f t="shared" si="298"/>
        <v>1.5829937033610887E-2</v>
      </c>
      <c r="N6737" s="4">
        <f>D6737/M6737</f>
        <v>0.59249427750621708</v>
      </c>
      <c r="O6737" s="18">
        <f>AVERAGE(D6493:D6736)-M6737*_xlfn.PERCENTILE.EXC(N6493:N6736,0.95)</f>
        <v>-2.8012885269990868E-2</v>
      </c>
      <c r="P6737" s="4">
        <f>LN(C6737/C6736)</f>
        <v>1.038356655143826E-3</v>
      </c>
      <c r="Q6737">
        <f>$Y$3*D6737+$Y$4*P6737</f>
        <v>2.7876285146407947E-3</v>
      </c>
    </row>
    <row r="6738" spans="1:17" x14ac:dyDescent="0.25">
      <c r="A6738" s="5">
        <v>42636</v>
      </c>
      <c r="B6738">
        <v>26.056146999999999</v>
      </c>
      <c r="C6738">
        <v>51.988509999999998</v>
      </c>
      <c r="D6738" s="10">
        <f t="shared" si="299"/>
        <v>-1.6804302598080474E-2</v>
      </c>
      <c r="E6738" s="6">
        <f t="shared" si="292"/>
        <v>1.611286844163411E-2</v>
      </c>
      <c r="F6738" s="17">
        <f t="shared" si="295"/>
        <v>-2.6220941272873541E-2</v>
      </c>
      <c r="G6738" s="17">
        <f t="shared" si="296"/>
        <v>-2.6067859363885729E-2</v>
      </c>
      <c r="H6738">
        <f t="shared" si="293"/>
        <v>2.4082979612461989E-4</v>
      </c>
      <c r="I6738">
        <f t="shared" si="294"/>
        <v>1.5518691830325773E-2</v>
      </c>
      <c r="J6738" s="19">
        <f>AVERAGE(D6494:D6737)-I6738*_xlfn.NORM.S.INV(0.95)</f>
        <v>-2.5299617262081249E-2</v>
      </c>
      <c r="K6738" s="26">
        <f t="shared" si="297"/>
        <v>0</v>
      </c>
      <c r="L6738" s="4">
        <f>0.94*L6737+(1-0.94)*D6737^2</f>
        <v>2.4082979612461989E-4</v>
      </c>
      <c r="M6738" s="4">
        <f t="shared" si="298"/>
        <v>1.5518691830325773E-2</v>
      </c>
      <c r="N6738" s="4">
        <f>D6738/M6738</f>
        <v>-1.0828427280991837</v>
      </c>
      <c r="O6738" s="18">
        <f>AVERAGE(D6494:D6737)-M6738*_xlfn.PERCENTILE.EXC(N6494:N6737,0.95)</f>
        <v>-2.7434500657639142E-2</v>
      </c>
      <c r="P6738" s="4">
        <f>LN(C6738/C6737)</f>
        <v>-6.7679691508345076E-3</v>
      </c>
      <c r="Q6738">
        <f>$Y$3*D6738+$Y$4*P6738</f>
        <v>-8.8728386803919486E-3</v>
      </c>
    </row>
    <row r="6739" spans="1:17" x14ac:dyDescent="0.25">
      <c r="A6739" s="5">
        <v>42639</v>
      </c>
      <c r="B6739">
        <v>26.095448000000001</v>
      </c>
      <c r="C6739">
        <v>51.508732000000002</v>
      </c>
      <c r="D6739" s="10">
        <f t="shared" si="299"/>
        <v>1.5071833350327494E-3</v>
      </c>
      <c r="E6739" s="6">
        <f t="shared" si="292"/>
        <v>1.6110019255490177E-2</v>
      </c>
      <c r="F6739" s="17">
        <f t="shared" si="295"/>
        <v>-2.6365381301420045E-2</v>
      </c>
      <c r="G6739" s="17">
        <f t="shared" si="296"/>
        <v>-2.6067859363885729E-2</v>
      </c>
      <c r="H6739">
        <f t="shared" si="293"/>
        <v>2.4332308350561395E-4</v>
      </c>
      <c r="I6739">
        <f t="shared" si="294"/>
        <v>1.5598816734150509E-2</v>
      </c>
      <c r="J6739" s="19">
        <f>AVERAGE(D6495:D6738)-I6739*_xlfn.NORM.S.INV(0.95)</f>
        <v>-2.5519841485925048E-2</v>
      </c>
      <c r="K6739" s="26">
        <f t="shared" si="297"/>
        <v>0</v>
      </c>
      <c r="L6739" s="4">
        <f>0.94*L6738+(1-0.94)*D6738^2</f>
        <v>2.4332308350561395E-4</v>
      </c>
      <c r="M6739" s="4">
        <f t="shared" si="298"/>
        <v>1.5598816734150509E-2</v>
      </c>
      <c r="N6739" s="4">
        <f>D6739/M6739</f>
        <v>9.6621645136266712E-2</v>
      </c>
      <c r="O6739" s="18">
        <f>AVERAGE(D6495:D6738)-M6739*_xlfn.PERCENTILE.EXC(N6495:N6738,0.95)</f>
        <v>-2.7665747545546147E-2</v>
      </c>
      <c r="P6739" s="4">
        <f>LN(C6739/C6738)</f>
        <v>-9.2713859321724573E-3</v>
      </c>
      <c r="Q6739">
        <f>$Y$3*D6739+$Y$4*P6739</f>
        <v>-7.010851032448682E-3</v>
      </c>
    </row>
    <row r="6740" spans="1:17" x14ac:dyDescent="0.25">
      <c r="A6740" s="5">
        <v>42640</v>
      </c>
      <c r="B6740">
        <v>26.144000999999999</v>
      </c>
      <c r="C6740">
        <v>52.459243999999998</v>
      </c>
      <c r="D6740" s="10">
        <f t="shared" si="299"/>
        <v>1.8588639394238459E-3</v>
      </c>
      <c r="E6740" s="6">
        <f t="shared" si="292"/>
        <v>1.609261374313381E-2</v>
      </c>
      <c r="F6740" s="17">
        <f t="shared" si="295"/>
        <v>-2.6334957433812596E-2</v>
      </c>
      <c r="G6740" s="17">
        <f t="shared" si="296"/>
        <v>-2.6067859363885729E-2</v>
      </c>
      <c r="H6740">
        <f t="shared" si="293"/>
        <v>2.2885999459160112E-4</v>
      </c>
      <c r="I6740">
        <f t="shared" si="294"/>
        <v>1.5128119334259666E-2</v>
      </c>
      <c r="J6740" s="19">
        <f>AVERAGE(D6496:D6739)-I6740*_xlfn.NORM.S.INV(0.95)</f>
        <v>-2.4719875787073225E-2</v>
      </c>
      <c r="K6740" s="26">
        <f t="shared" si="297"/>
        <v>0</v>
      </c>
      <c r="L6740" s="4">
        <f>0.94*L6739+(1-0.94)*D6739^2</f>
        <v>2.2885999459160112E-4</v>
      </c>
      <c r="M6740" s="4">
        <f t="shared" si="298"/>
        <v>1.5128119334259666E-2</v>
      </c>
      <c r="N6740" s="4">
        <f>D6740/M6740</f>
        <v>0.12287475385087675</v>
      </c>
      <c r="O6740" s="18">
        <f>AVERAGE(D6496:D6739)-M6740*_xlfn.PERCENTILE.EXC(N6496:N6739,0.95)</f>
        <v>-2.6801028704203568E-2</v>
      </c>
      <c r="P6740" s="4">
        <f>LN(C6740/C6739)</f>
        <v>1.8285216659898393E-2</v>
      </c>
      <c r="Q6740">
        <f>$Y$3*D6740+$Y$4*P6740</f>
        <v>1.4840200658304945E-2</v>
      </c>
    </row>
    <row r="6741" spans="1:17" x14ac:dyDescent="0.25">
      <c r="A6741" s="5">
        <v>42641</v>
      </c>
      <c r="B6741">
        <v>26.34281</v>
      </c>
      <c r="C6741">
        <v>52.531661999999997</v>
      </c>
      <c r="D6741" s="10">
        <f t="shared" si="299"/>
        <v>7.5756155504406418E-3</v>
      </c>
      <c r="E6741" s="6">
        <f t="shared" si="292"/>
        <v>1.6029364763442654E-2</v>
      </c>
      <c r="F6741" s="17">
        <f t="shared" si="295"/>
        <v>-2.6251080241754956E-2</v>
      </c>
      <c r="G6741" s="17">
        <f t="shared" si="296"/>
        <v>-2.6067859363885729E-2</v>
      </c>
      <c r="H6741">
        <f t="shared" si="293"/>
        <v>2.1533571742482244E-4</v>
      </c>
      <c r="I6741">
        <f t="shared" si="294"/>
        <v>1.4674321702375972E-2</v>
      </c>
      <c r="J6741" s="19">
        <f>AVERAGE(D6497:D6740)-I6741*_xlfn.NORM.S.INV(0.95)</f>
        <v>-2.3918197434438022E-2</v>
      </c>
      <c r="K6741" s="26">
        <f t="shared" si="297"/>
        <v>0</v>
      </c>
      <c r="L6741" s="4">
        <f>0.94*L6740+(1-0.94)*D6740^2</f>
        <v>2.1533571742482244E-4</v>
      </c>
      <c r="M6741" s="4">
        <f t="shared" si="298"/>
        <v>1.4674321702375972E-2</v>
      </c>
      <c r="N6741" s="4">
        <f>D6741/M6741</f>
        <v>0.51624979362514911</v>
      </c>
      <c r="O6741" s="18">
        <f>AVERAGE(D6497:D6740)-M6741*_xlfn.PERCENTILE.EXC(N6497:N6740,0.95)</f>
        <v>-2.5936922085072422E-2</v>
      </c>
      <c r="P6741" s="4">
        <f>LN(C6741/C6740)</f>
        <v>1.379510173663474E-3</v>
      </c>
      <c r="Q6741">
        <f>$Y$3*D6741+$Y$4*P6741</f>
        <v>2.6789880634783148E-3</v>
      </c>
    </row>
    <row r="6742" spans="1:17" x14ac:dyDescent="0.25">
      <c r="A6742" s="5">
        <v>42642</v>
      </c>
      <c r="B6742">
        <v>25.933623999999998</v>
      </c>
      <c r="C6742">
        <v>51.961365000000001</v>
      </c>
      <c r="D6742" s="10">
        <f t="shared" si="299"/>
        <v>-1.5655021798080797E-2</v>
      </c>
      <c r="E6742" s="6">
        <f t="shared" si="292"/>
        <v>1.605827362890129E-2</v>
      </c>
      <c r="F6742" s="17">
        <f t="shared" si="295"/>
        <v>-2.6212904085598916E-2</v>
      </c>
      <c r="G6742" s="17">
        <f t="shared" si="296"/>
        <v>-2.6067859363885729E-2</v>
      </c>
      <c r="H6742">
        <f t="shared" si="293"/>
        <v>2.0585897143741776E-4</v>
      </c>
      <c r="I6742">
        <f t="shared" si="294"/>
        <v>1.4347786290484598E-2</v>
      </c>
      <c r="J6742" s="19">
        <f>AVERAGE(D6498:D6741)-I6742*_xlfn.NORM.S.INV(0.95)</f>
        <v>-2.3446953635350338E-2</v>
      </c>
      <c r="K6742" s="26">
        <f t="shared" si="297"/>
        <v>0</v>
      </c>
      <c r="L6742" s="4">
        <f>0.94*L6741+(1-0.94)*D6741^2</f>
        <v>2.0585897143741776E-4</v>
      </c>
      <c r="M6742" s="4">
        <f t="shared" si="298"/>
        <v>1.4347786290484598E-2</v>
      </c>
      <c r="N6742" s="4">
        <f>D6742/M6742</f>
        <v>-1.0911106062726312</v>
      </c>
      <c r="O6742" s="18">
        <f>AVERAGE(D6498:D6741)-M6742*_xlfn.PERCENTILE.EXC(N6498:N6741,0.95)</f>
        <v>-2.5420757294155629E-2</v>
      </c>
      <c r="P6742" s="4">
        <f>LN(C6742/C6741)</f>
        <v>-1.0915611863562755E-2</v>
      </c>
      <c r="Q6742">
        <f>$Y$3*D6742+$Y$4*P6742</f>
        <v>-1.1909584374707877E-2</v>
      </c>
    </row>
    <row r="6743" spans="1:17" x14ac:dyDescent="0.25">
      <c r="A6743" s="5">
        <v>42643</v>
      </c>
      <c r="B6743">
        <v>26.134751999999999</v>
      </c>
      <c r="C6743">
        <v>52.142406000000001</v>
      </c>
      <c r="D6743" s="10">
        <f t="shared" si="299"/>
        <v>7.725572249476449E-3</v>
      </c>
      <c r="E6743" s="6">
        <f t="shared" si="292"/>
        <v>1.6065333975892181E-2</v>
      </c>
      <c r="F6743" s="17">
        <f t="shared" si="295"/>
        <v>-2.630556136647387E-2</v>
      </c>
      <c r="G6743" s="17">
        <f t="shared" si="296"/>
        <v>-2.6067859363885729E-2</v>
      </c>
      <c r="H6743">
        <f t="shared" si="293"/>
        <v>2.082122156010758E-4</v>
      </c>
      <c r="I6743">
        <f t="shared" si="294"/>
        <v>1.4429560478444096E-2</v>
      </c>
      <c r="J6743" s="19">
        <f>AVERAGE(D6499:D6742)-I6743*_xlfn.NORM.S.INV(0.95)</f>
        <v>-2.3626566633680797E-2</v>
      </c>
      <c r="K6743" s="26">
        <f t="shared" si="297"/>
        <v>0</v>
      </c>
      <c r="L6743" s="4">
        <f>0.94*L6742+(1-0.94)*D6742^2</f>
        <v>2.082122156010758E-4</v>
      </c>
      <c r="M6743" s="4">
        <f t="shared" si="298"/>
        <v>1.4429560478444096E-2</v>
      </c>
      <c r="N6743" s="4">
        <f>D6743/M6743</f>
        <v>0.53539899992224005</v>
      </c>
      <c r="O6743" s="18">
        <f>AVERAGE(D6499:D6742)-M6743*_xlfn.PERCENTILE.EXC(N6499:N6742,0.95)</f>
        <v>-2.5611619846119132E-2</v>
      </c>
      <c r="P6743" s="4">
        <f>LN(C6743/C6742)</f>
        <v>3.4780907697593306E-3</v>
      </c>
      <c r="Q6743">
        <f>$Y$3*D6743+$Y$4*P6743</f>
        <v>4.3688936103593928E-3</v>
      </c>
    </row>
    <row r="6744" spans="1:17" x14ac:dyDescent="0.25">
      <c r="A6744" s="5">
        <v>42646</v>
      </c>
      <c r="B6744">
        <v>26.012229999999999</v>
      </c>
      <c r="C6744">
        <v>51.979458000000001</v>
      </c>
      <c r="D6744" s="10">
        <f t="shared" si="299"/>
        <v>-4.6991108884182221E-3</v>
      </c>
      <c r="E6744" s="6">
        <f t="shared" si="292"/>
        <v>1.6041917363759886E-2</v>
      </c>
      <c r="F6744" s="17">
        <f t="shared" si="295"/>
        <v>-2.6292485691373834E-2</v>
      </c>
      <c r="G6744" s="17">
        <f t="shared" si="296"/>
        <v>-2.6067859363885729E-2</v>
      </c>
      <c r="H6744">
        <f t="shared" si="293"/>
        <v>1.9930055065992409E-4</v>
      </c>
      <c r="I6744">
        <f t="shared" si="294"/>
        <v>1.4117384696179533E-2</v>
      </c>
      <c r="J6744" s="19">
        <f>AVERAGE(D6500:D6743)-I6744*_xlfn.NORM.S.INV(0.95)</f>
        <v>-2.3088394253520977E-2</v>
      </c>
      <c r="K6744" s="26">
        <f t="shared" si="297"/>
        <v>0</v>
      </c>
      <c r="L6744" s="4">
        <f>0.94*L6743+(1-0.94)*D6743^2</f>
        <v>1.9930055065992409E-4</v>
      </c>
      <c r="M6744" s="4">
        <f t="shared" si="298"/>
        <v>1.4117384696179533E-2</v>
      </c>
      <c r="N6744" s="4">
        <f>D6744/M6744</f>
        <v>-0.33285987380438126</v>
      </c>
      <c r="O6744" s="18">
        <f>AVERAGE(D6500:D6743)-M6744*_xlfn.PERCENTILE.EXC(N6500:N6743,0.95)</f>
        <v>-2.5030501907059202E-2</v>
      </c>
      <c r="P6744" s="4">
        <f>LN(C6744/C6743)</f>
        <v>-3.1299503633139695E-3</v>
      </c>
      <c r="Q6744">
        <f>$Y$3*D6744+$Y$4*P6744</f>
        <v>-3.4590424758506079E-3</v>
      </c>
    </row>
    <row r="6745" spans="1:17" x14ac:dyDescent="0.25">
      <c r="A6745" s="5">
        <v>42647</v>
      </c>
      <c r="B6745">
        <v>26.123192</v>
      </c>
      <c r="C6745">
        <v>51.816509000000003</v>
      </c>
      <c r="D6745" s="10">
        <f t="shared" si="299"/>
        <v>4.2566901078165392E-3</v>
      </c>
      <c r="E6745" s="6">
        <f t="shared" si="292"/>
        <v>1.6016408631165345E-2</v>
      </c>
      <c r="F6745" s="17">
        <f t="shared" si="295"/>
        <v>-2.6214888158397381E-2</v>
      </c>
      <c r="G6745" s="17">
        <f t="shared" si="296"/>
        <v>-2.6067859363885729E-2</v>
      </c>
      <c r="H6745">
        <f t="shared" si="293"/>
        <v>1.8866741620882769E-4</v>
      </c>
      <c r="I6745">
        <f t="shared" si="294"/>
        <v>1.3735625803319908E-2</v>
      </c>
      <c r="J6745" s="19">
        <f>AVERAGE(D6501:D6744)-I6745*_xlfn.NORM.S.INV(0.95)</f>
        <v>-2.2421376120400117E-2</v>
      </c>
      <c r="K6745" s="26">
        <f t="shared" si="297"/>
        <v>0</v>
      </c>
      <c r="L6745" s="4">
        <f>0.94*L6744+(1-0.94)*D6744^2</f>
        <v>1.8866741620882769E-4</v>
      </c>
      <c r="M6745" s="4">
        <f t="shared" si="298"/>
        <v>1.3735625803319908E-2</v>
      </c>
      <c r="N6745" s="4">
        <f>D6745/M6745</f>
        <v>0.30990143214207938</v>
      </c>
      <c r="O6745" s="18">
        <f>AVERAGE(D6501:D6744)-M6745*_xlfn.PERCENTILE.EXC(N6501:N6744,0.95)</f>
        <v>-2.4310965769818952E-2</v>
      </c>
      <c r="P6745" s="4">
        <f>LN(C6745/C6744)</f>
        <v>-3.139797018645152E-3</v>
      </c>
      <c r="Q6745">
        <f>$Y$3*D6745+$Y$4*P6745</f>
        <v>-1.5885691264984204E-3</v>
      </c>
    </row>
    <row r="6746" spans="1:17" x14ac:dyDescent="0.25">
      <c r="A6746" s="5">
        <v>42648</v>
      </c>
      <c r="B6746">
        <v>26.134751999999999</v>
      </c>
      <c r="C6746">
        <v>52.178607999999997</v>
      </c>
      <c r="D6746" s="10">
        <f t="shared" si="299"/>
        <v>4.4242078060174054E-4</v>
      </c>
      <c r="E6746" s="6">
        <f t="shared" si="292"/>
        <v>1.6009218120121998E-2</v>
      </c>
      <c r="F6746" s="17">
        <f t="shared" si="295"/>
        <v>-2.6216388412619647E-2</v>
      </c>
      <c r="G6746" s="17">
        <f t="shared" si="296"/>
        <v>-2.6067859363885729E-2</v>
      </c>
      <c r="H6746">
        <f t="shared" si="293"/>
        <v>1.7843453587673699E-4</v>
      </c>
      <c r="I6746">
        <f t="shared" si="294"/>
        <v>1.33579390579811E-2</v>
      </c>
      <c r="J6746" s="19">
        <f>AVERAGE(D6502:D6745)-I6746*_xlfn.NORM.S.INV(0.95)</f>
        <v>-2.1843595093027413E-2</v>
      </c>
      <c r="K6746" s="26">
        <f t="shared" si="297"/>
        <v>0</v>
      </c>
      <c r="L6746" s="4">
        <f>0.94*L6745+(1-0.94)*D6745^2</f>
        <v>1.7843453587673699E-4</v>
      </c>
      <c r="M6746" s="4">
        <f t="shared" si="298"/>
        <v>1.33579390579811E-2</v>
      </c>
      <c r="N6746" s="4">
        <f>D6746/M6746</f>
        <v>3.31204371184343E-2</v>
      </c>
      <c r="O6746" s="18">
        <f>AVERAGE(D6502:D6745)-M6746*_xlfn.PERCENTILE.EXC(N6502:N6745,0.95)</f>
        <v>-2.3681226937615658E-2</v>
      </c>
      <c r="P6746" s="4">
        <f>LN(C6746/C6745)</f>
        <v>6.9637974120561278E-3</v>
      </c>
      <c r="Q6746">
        <f>$Y$3*D6746+$Y$4*P6746</f>
        <v>5.5961020246452029E-3</v>
      </c>
    </row>
    <row r="6747" spans="1:17" x14ac:dyDescent="0.25">
      <c r="A6747" s="5">
        <v>42649</v>
      </c>
      <c r="B6747">
        <v>26.328938000000001</v>
      </c>
      <c r="C6747">
        <v>52.269157</v>
      </c>
      <c r="D6747" s="10">
        <f t="shared" si="299"/>
        <v>7.4027155461279569E-3</v>
      </c>
      <c r="E6747" s="6">
        <f t="shared" si="292"/>
        <v>1.6011270119136105E-2</v>
      </c>
      <c r="F6747" s="17">
        <f t="shared" si="295"/>
        <v>-2.6172593849067182E-2</v>
      </c>
      <c r="G6747" s="17">
        <f t="shared" si="296"/>
        <v>-2.6067859363885729E-2</v>
      </c>
      <c r="H6747">
        <f t="shared" si="293"/>
        <v>1.6774020789295927E-4</v>
      </c>
      <c r="I6747">
        <f t="shared" si="294"/>
        <v>1.2951455821372332E-2</v>
      </c>
      <c r="J6747" s="19">
        <f>AVERAGE(D6503:D6746)-I6747*_xlfn.NORM.S.INV(0.95)</f>
        <v>-2.1143022441613323E-2</v>
      </c>
      <c r="K6747" s="26">
        <f t="shared" si="297"/>
        <v>0</v>
      </c>
      <c r="L6747" s="4">
        <f>0.94*L6746+(1-0.94)*D6746^2</f>
        <v>1.6774020789295927E-4</v>
      </c>
      <c r="M6747" s="4">
        <f t="shared" si="298"/>
        <v>1.2951455821372332E-2</v>
      </c>
      <c r="N6747" s="4">
        <f>D6747/M6747</f>
        <v>0.57157401053803447</v>
      </c>
      <c r="O6747" s="18">
        <f>AVERAGE(D6503:D6746)-M6747*_xlfn.PERCENTILE.EXC(N6503:N6746,0.95)</f>
        <v>-2.2924734990819155E-2</v>
      </c>
      <c r="P6747" s="4">
        <f>LN(C6747/C6746)</f>
        <v>1.7338623317526066E-3</v>
      </c>
      <c r="Q6747">
        <f>$Y$3*D6747+$Y$4*P6747</f>
        <v>2.9227622882149647E-3</v>
      </c>
    </row>
    <row r="6748" spans="1:17" x14ac:dyDescent="0.25">
      <c r="A6748" s="5">
        <v>42650</v>
      </c>
      <c r="B6748">
        <v>26.368244000000001</v>
      </c>
      <c r="C6748">
        <v>52.323459999999997</v>
      </c>
      <c r="D6748" s="10">
        <f t="shared" si="299"/>
        <v>1.4917688497730944E-3</v>
      </c>
      <c r="E6748" s="6">
        <f t="shared" si="292"/>
        <v>1.5970160218361389E-2</v>
      </c>
      <c r="F6748" s="17">
        <f t="shared" si="295"/>
        <v>-2.6171018383678354E-2</v>
      </c>
      <c r="G6748" s="17">
        <f t="shared" si="296"/>
        <v>-2.6067859363885729E-2</v>
      </c>
      <c r="H6748">
        <f t="shared" si="293"/>
        <v>1.6096380726679478E-4</v>
      </c>
      <c r="I6748">
        <f t="shared" si="294"/>
        <v>1.268715126680512E-2</v>
      </c>
      <c r="J6748" s="19">
        <f>AVERAGE(D6504:D6747)-I6748*_xlfn.NORM.S.INV(0.95)</f>
        <v>-2.0703329433003972E-2</v>
      </c>
      <c r="K6748" s="26">
        <f t="shared" si="297"/>
        <v>0</v>
      </c>
      <c r="L6748" s="4">
        <f>0.94*L6747+(1-0.94)*D6747^2</f>
        <v>1.6096380726679478E-4</v>
      </c>
      <c r="M6748" s="4">
        <f t="shared" si="298"/>
        <v>1.268715126680512E-2</v>
      </c>
      <c r="N6748" s="4">
        <f>D6748/M6748</f>
        <v>0.11758107225190764</v>
      </c>
      <c r="O6748" s="18">
        <f>AVERAGE(D6504:D6747)-M6748*_xlfn.PERCENTILE.EXC(N6504:N6747,0.95)</f>
        <v>-2.2448681997032881E-2</v>
      </c>
      <c r="P6748" s="4">
        <f>LN(C6748/C6747)</f>
        <v>1.0383716640189459E-3</v>
      </c>
      <c r="Q6748">
        <f>$Y$3*D6748+$Y$4*P6748</f>
        <v>1.1334603660929966E-3</v>
      </c>
    </row>
    <row r="6749" spans="1:17" x14ac:dyDescent="0.25">
      <c r="A6749" s="5">
        <v>42653</v>
      </c>
      <c r="B6749">
        <v>26.828291</v>
      </c>
      <c r="C6749">
        <v>52.540717999999998</v>
      </c>
      <c r="D6749" s="10">
        <f t="shared" si="299"/>
        <v>1.7296557730038332E-2</v>
      </c>
      <c r="E6749" s="6">
        <f t="shared" si="292"/>
        <v>1.6007909856980331E-2</v>
      </c>
      <c r="F6749" s="17">
        <f t="shared" si="295"/>
        <v>-2.6171439105040151E-2</v>
      </c>
      <c r="G6749" s="17">
        <f t="shared" si="296"/>
        <v>-2.6067859363885729E-2</v>
      </c>
      <c r="H6749">
        <f t="shared" si="293"/>
        <v>1.5143950128885628E-4</v>
      </c>
      <c r="I6749">
        <f t="shared" si="294"/>
        <v>1.2306075787547234E-2</v>
      </c>
      <c r="J6749" s="19">
        <f>AVERAGE(D6505:D6748)-I6749*_xlfn.NORM.S.INV(0.95)</f>
        <v>-2.0144556539559069E-2</v>
      </c>
      <c r="K6749" s="26">
        <f t="shared" si="297"/>
        <v>0</v>
      </c>
      <c r="L6749" s="4">
        <f>0.94*L6748+(1-0.94)*D6748^2</f>
        <v>1.5143950128885628E-4</v>
      </c>
      <c r="M6749" s="4">
        <f t="shared" si="298"/>
        <v>1.2306075787547234E-2</v>
      </c>
      <c r="N6749" s="4">
        <f>D6749/M6749</f>
        <v>1.4055299210444541</v>
      </c>
      <c r="O6749" s="18">
        <f>AVERAGE(D6505:D6748)-M6749*_xlfn.PERCENTILE.EXC(N6505:N6748,0.95)</f>
        <v>-2.1837485115663163E-2</v>
      </c>
      <c r="P6749" s="4">
        <f>LN(C6749/C6748)</f>
        <v>4.143613481649302E-3</v>
      </c>
      <c r="Q6749">
        <f>$Y$3*D6749+$Y$4*P6749</f>
        <v>6.9021140553821216E-3</v>
      </c>
    </row>
    <row r="6750" spans="1:17" x14ac:dyDescent="0.25">
      <c r="A6750" s="5">
        <v>42654</v>
      </c>
      <c r="B6750">
        <v>26.886085999999999</v>
      </c>
      <c r="C6750">
        <v>51.771259000000001</v>
      </c>
      <c r="D6750" s="10">
        <f t="shared" si="299"/>
        <v>2.1519386626518591E-3</v>
      </c>
      <c r="E6750" s="6">
        <f t="shared" si="292"/>
        <v>1.5979453494715523E-2</v>
      </c>
      <c r="F6750" s="17">
        <f t="shared" si="295"/>
        <v>-2.6162283540547008E-2</v>
      </c>
      <c r="G6750" s="17">
        <f t="shared" si="296"/>
        <v>-2.6067859363885729E-2</v>
      </c>
      <c r="H6750">
        <f t="shared" si="293"/>
        <v>1.6030338577003783E-4</v>
      </c>
      <c r="I6750">
        <f t="shared" si="294"/>
        <v>1.2661097336725512E-2</v>
      </c>
      <c r="J6750" s="19">
        <f>AVERAGE(D6506:D6749)-I6750*_xlfn.NORM.S.INV(0.95)</f>
        <v>-2.0657266827879273E-2</v>
      </c>
      <c r="K6750" s="26">
        <f t="shared" si="297"/>
        <v>0</v>
      </c>
      <c r="L6750" s="4">
        <f>0.94*L6749+(1-0.94)*D6749^2</f>
        <v>1.6030338577003783E-4</v>
      </c>
      <c r="M6750" s="4">
        <f t="shared" si="298"/>
        <v>1.2661097336725512E-2</v>
      </c>
      <c r="N6750" s="4">
        <f>D6750/M6750</f>
        <v>0.16996462513638697</v>
      </c>
      <c r="O6750" s="18">
        <f>AVERAGE(D6506:D6749)-M6750*_xlfn.PERCENTILE.EXC(N6506:N6749,0.95)</f>
        <v>-2.2399035191427618E-2</v>
      </c>
      <c r="P6750" s="4">
        <f>LN(C6750/C6749)</f>
        <v>-1.4753300220638997E-2</v>
      </c>
      <c r="Q6750">
        <f>$Y$3*D6750+$Y$4*P6750</f>
        <v>-1.1207849842533743E-2</v>
      </c>
    </row>
    <row r="6751" spans="1:17" x14ac:dyDescent="0.25">
      <c r="A6751" s="5">
        <v>42655</v>
      </c>
      <c r="B6751">
        <v>27.126511000000001</v>
      </c>
      <c r="C6751">
        <v>51.698818000000003</v>
      </c>
      <c r="D6751" s="10">
        <f t="shared" si="299"/>
        <v>8.9026116605647361E-3</v>
      </c>
      <c r="E6751" s="6">
        <f t="shared" si="292"/>
        <v>1.5870144641396099E-2</v>
      </c>
      <c r="F6751" s="17">
        <f t="shared" si="295"/>
        <v>-2.6168869299283495E-2</v>
      </c>
      <c r="G6751" s="17">
        <f t="shared" si="296"/>
        <v>-2.6067859363885729E-2</v>
      </c>
      <c r="H6751">
        <f t="shared" si="293"/>
        <v>1.5096303302430451E-4</v>
      </c>
      <c r="I6751">
        <f t="shared" si="294"/>
        <v>1.2286701470464094E-2</v>
      </c>
      <c r="J6751" s="19">
        <f>AVERAGE(D6507:D6750)-I6751*_xlfn.NORM.S.INV(0.95)</f>
        <v>-2.0094832738761143E-2</v>
      </c>
      <c r="K6751" s="26">
        <f t="shared" si="297"/>
        <v>0</v>
      </c>
      <c r="L6751" s="4">
        <f>0.94*L6750+(1-0.94)*D6750^2</f>
        <v>1.5096303302430451E-4</v>
      </c>
      <c r="M6751" s="4">
        <f t="shared" si="298"/>
        <v>1.2286701470464094E-2</v>
      </c>
      <c r="N6751" s="4">
        <f>D6751/M6751</f>
        <v>0.72457296060831744</v>
      </c>
      <c r="O6751" s="18">
        <f>AVERAGE(D6507:D6750)-M6751*_xlfn.PERCENTILE.EXC(N6507:N6750,0.95)</f>
        <v>-2.1785096018827832E-2</v>
      </c>
      <c r="P6751" s="4">
        <f>LN(C6751/C6750)</f>
        <v>-1.4002311380503841E-3</v>
      </c>
      <c r="Q6751">
        <f>$Y$3*D6751+$Y$4*P6751</f>
        <v>7.6053205187492728E-4</v>
      </c>
    </row>
    <row r="6752" spans="1:17" x14ac:dyDescent="0.25">
      <c r="A6752" s="5">
        <v>42656</v>
      </c>
      <c r="B6752">
        <v>27.043279999999999</v>
      </c>
      <c r="C6752">
        <v>51.526833000000003</v>
      </c>
      <c r="D6752" s="10">
        <f t="shared" si="299"/>
        <v>-3.072969784832482E-3</v>
      </c>
      <c r="E6752" s="6">
        <f t="shared" si="292"/>
        <v>1.5734313972784179E-2</v>
      </c>
      <c r="F6752" s="17">
        <f t="shared" si="295"/>
        <v>-2.6077689233640636E-2</v>
      </c>
      <c r="G6752" s="17">
        <f t="shared" si="296"/>
        <v>-2.6067859363885729E-2</v>
      </c>
      <c r="H6752">
        <f t="shared" si="293"/>
        <v>1.4666064070557563E-4</v>
      </c>
      <c r="I6752">
        <f t="shared" si="294"/>
        <v>1.2110352625154051E-2</v>
      </c>
      <c r="J6752" s="19">
        <f>AVERAGE(D6508:D6751)-I6752*_xlfn.NORM.S.INV(0.95)</f>
        <v>-1.9893381699141718E-2</v>
      </c>
      <c r="K6752" s="26">
        <f t="shared" si="297"/>
        <v>0</v>
      </c>
      <c r="L6752" s="4">
        <f>0.94*L6751+(1-0.94)*D6751^2</f>
        <v>1.4666064070557563E-4</v>
      </c>
      <c r="M6752" s="4">
        <f t="shared" si="298"/>
        <v>1.2110352625154051E-2</v>
      </c>
      <c r="N6752" s="4">
        <f>D6752/M6752</f>
        <v>-0.25374734162981416</v>
      </c>
      <c r="O6752" s="18">
        <f>AVERAGE(D6508:D6751)-M6752*_xlfn.PERCENTILE.EXC(N6508:N6751,0.95)</f>
        <v>-2.1507876048398034E-2</v>
      </c>
      <c r="P6752" s="4">
        <f>LN(C6752/C6751)</f>
        <v>-3.3322174764243251E-3</v>
      </c>
      <c r="Q6752">
        <f>$Y$3*D6752+$Y$4*P6752</f>
        <v>-3.2778467672895549E-3</v>
      </c>
    </row>
    <row r="6753" spans="1:17" x14ac:dyDescent="0.25">
      <c r="A6753" s="5">
        <v>42657</v>
      </c>
      <c r="B6753">
        <v>27.193548</v>
      </c>
      <c r="C6753">
        <v>51.979458000000001</v>
      </c>
      <c r="D6753" s="10">
        <f t="shared" si="299"/>
        <v>5.5411936883878266E-3</v>
      </c>
      <c r="E6753" s="6">
        <f t="shared" si="292"/>
        <v>1.5732526966822414E-2</v>
      </c>
      <c r="F6753" s="17">
        <f t="shared" si="295"/>
        <v>-2.5733944793400867E-2</v>
      </c>
      <c r="G6753" s="17">
        <f t="shared" si="296"/>
        <v>-2.5879599969465435E-2</v>
      </c>
      <c r="H6753">
        <f t="shared" si="293"/>
        <v>1.3842759086115069E-4</v>
      </c>
      <c r="I6753">
        <f t="shared" si="294"/>
        <v>1.176552552422333E-2</v>
      </c>
      <c r="J6753" s="19">
        <f>AVERAGE(D6509:D6752)-I6753*_xlfn.NORM.S.INV(0.95)</f>
        <v>-1.9205868719182454E-2</v>
      </c>
      <c r="K6753" s="26">
        <f t="shared" si="297"/>
        <v>0</v>
      </c>
      <c r="L6753" s="4">
        <f>0.94*L6752+(1-0.94)*D6752^2</f>
        <v>1.3842759086115069E-4</v>
      </c>
      <c r="M6753" s="4">
        <f t="shared" si="298"/>
        <v>1.176552552422333E-2</v>
      </c>
      <c r="N6753" s="4">
        <f>D6753/M6753</f>
        <v>0.47096865133473192</v>
      </c>
      <c r="O6753" s="18">
        <f>AVERAGE(D6509:D6752)-M6753*_xlfn.PERCENTILE.EXC(N6509:N6752,0.95)</f>
        <v>-2.0774392366911323E-2</v>
      </c>
      <c r="P6753" s="4">
        <f>LN(C6753/C6752)</f>
        <v>8.7459009642818879E-3</v>
      </c>
      <c r="Q6753">
        <f>$Y$3*D6753+$Y$4*P6753</f>
        <v>8.0737938913516376E-3</v>
      </c>
    </row>
    <row r="6754" spans="1:17" x14ac:dyDescent="0.25">
      <c r="A6754" s="5">
        <v>42660</v>
      </c>
      <c r="B6754">
        <v>27.175052999999998</v>
      </c>
      <c r="C6754">
        <v>51.798416000000003</v>
      </c>
      <c r="D6754" s="10">
        <f t="shared" si="299"/>
        <v>-6.8035595447532593E-4</v>
      </c>
      <c r="E6754" s="6">
        <f t="shared" si="292"/>
        <v>1.5519976930858935E-2</v>
      </c>
      <c r="F6754" s="17">
        <f t="shared" si="295"/>
        <v>-2.5682260248720213E-2</v>
      </c>
      <c r="G6754" s="17">
        <f t="shared" si="296"/>
        <v>-2.5879599969465435E-2</v>
      </c>
      <c r="H6754">
        <f t="shared" si="293"/>
        <v>1.3196422505901538E-4</v>
      </c>
      <c r="I6754">
        <f t="shared" si="294"/>
        <v>1.1487568283105671E-2</v>
      </c>
      <c r="J6754" s="19">
        <f>AVERAGE(D6510:D6753)-I6754*_xlfn.NORM.S.INV(0.95)</f>
        <v>-1.8699924561549584E-2</v>
      </c>
      <c r="K6754" s="26">
        <f t="shared" si="297"/>
        <v>0</v>
      </c>
      <c r="L6754" s="4">
        <f>0.94*L6753+(1-0.94)*D6753^2</f>
        <v>1.3196422505901538E-4</v>
      </c>
      <c r="M6754" s="4">
        <f t="shared" si="298"/>
        <v>1.1487568283105671E-2</v>
      </c>
      <c r="N6754" s="4">
        <f>D6754/M6754</f>
        <v>-5.9225411132127898E-2</v>
      </c>
      <c r="O6754" s="18">
        <f>AVERAGE(D6510:D6753)-M6754*_xlfn.PERCENTILE.EXC(N6510:N6753,0.95)</f>
        <v>-2.0231392277960052E-2</v>
      </c>
      <c r="P6754" s="4">
        <f>LN(C6754/C6753)</f>
        <v>-3.4890324243339343E-3</v>
      </c>
      <c r="Q6754">
        <f>$Y$3*D6754+$Y$4*P6754</f>
        <v>-2.8999828923644069E-3</v>
      </c>
    </row>
    <row r="6755" spans="1:17" x14ac:dyDescent="0.25">
      <c r="A6755" s="5">
        <v>42661</v>
      </c>
      <c r="B6755">
        <v>27.156555000000001</v>
      </c>
      <c r="C6755">
        <v>52.196728</v>
      </c>
      <c r="D6755" s="10">
        <f t="shared" si="299"/>
        <v>-6.8092962441812055E-4</v>
      </c>
      <c r="E6755" s="6">
        <f t="shared" si="292"/>
        <v>1.550546222561941E-2</v>
      </c>
      <c r="F6755" s="17">
        <f t="shared" si="295"/>
        <v>-2.5500920742073208E-2</v>
      </c>
      <c r="G6755" s="17">
        <f t="shared" si="296"/>
        <v>-2.5879599969465435E-2</v>
      </c>
      <c r="H6755">
        <f t="shared" si="293"/>
        <v>1.2407414460896185E-4</v>
      </c>
      <c r="I6755">
        <f t="shared" si="294"/>
        <v>1.113885741936586E-2</v>
      </c>
      <c r="J6755" s="19">
        <f>AVERAGE(D6511:D6754)-I6755*_xlfn.NORM.S.INV(0.95)</f>
        <v>-1.8294620423485966E-2</v>
      </c>
      <c r="K6755" s="26">
        <f t="shared" si="297"/>
        <v>0</v>
      </c>
      <c r="L6755" s="4">
        <f>0.94*L6754+(1-0.94)*D6754^2</f>
        <v>1.2407414460896185E-4</v>
      </c>
      <c r="M6755" s="4">
        <f t="shared" si="298"/>
        <v>1.113885741936586E-2</v>
      </c>
      <c r="N6755" s="4">
        <f>D6755/M6755</f>
        <v>-6.1131011806854256E-2</v>
      </c>
      <c r="O6755" s="18">
        <f>AVERAGE(D6511:D6754)-M6755*_xlfn.PERCENTILE.EXC(N6511:N6754,0.95)</f>
        <v>-1.8677234576546995E-2</v>
      </c>
      <c r="P6755" s="4">
        <f>LN(C6755/C6754)</f>
        <v>7.6602412843510886E-3</v>
      </c>
      <c r="Q6755">
        <f>$Y$3*D6755+$Y$4*P6755</f>
        <v>5.9108896332740668E-3</v>
      </c>
    </row>
    <row r="6756" spans="1:17" x14ac:dyDescent="0.25">
      <c r="A6756" s="5">
        <v>42662</v>
      </c>
      <c r="B6756">
        <v>27.075651000000001</v>
      </c>
      <c r="C6756">
        <v>52.079028999999998</v>
      </c>
      <c r="D6756" s="10">
        <f t="shared" si="299"/>
        <v>-2.9836167836162259E-3</v>
      </c>
      <c r="E6756" s="6">
        <f t="shared" si="292"/>
        <v>1.549691294846187E-2</v>
      </c>
      <c r="F6756" s="17">
        <f t="shared" si="295"/>
        <v>-2.5522906307761519E-2</v>
      </c>
      <c r="G6756" s="17">
        <f t="shared" si="296"/>
        <v>-2.5879599969465435E-2</v>
      </c>
      <c r="H6756">
        <f t="shared" si="293"/>
        <v>1.1665751584162875E-4</v>
      </c>
      <c r="I6756">
        <f t="shared" si="294"/>
        <v>1.0800810888152275E-2</v>
      </c>
      <c r="J6756" s="19">
        <f>AVERAGE(D6512:D6755)-I6756*_xlfn.NORM.S.INV(0.95)</f>
        <v>-1.7784443491786612E-2</v>
      </c>
      <c r="K6756" s="26">
        <f t="shared" si="297"/>
        <v>0</v>
      </c>
      <c r="L6756" s="4">
        <f>0.94*L6755+(1-0.94)*D6755^2</f>
        <v>1.1665751584162875E-4</v>
      </c>
      <c r="M6756" s="4">
        <f t="shared" si="298"/>
        <v>1.0800810888152275E-2</v>
      </c>
      <c r="N6756" s="4">
        <f>D6756/M6756</f>
        <v>-0.27624007257538807</v>
      </c>
      <c r="O6756" s="18">
        <f>AVERAGE(D6512:D6755)-M6756*_xlfn.PERCENTILE.EXC(N6512:N6755,0.95)</f>
        <v>-1.8155445916430091E-2</v>
      </c>
      <c r="P6756" s="4">
        <f>LN(C6756/C6755)</f>
        <v>-2.2574575983939928E-3</v>
      </c>
      <c r="Q6756">
        <f>$Y$3*D6756+$Y$4*P6756</f>
        <v>-2.4097512971452987E-3</v>
      </c>
    </row>
    <row r="6757" spans="1:17" x14ac:dyDescent="0.25">
      <c r="A6757" s="5">
        <v>42663</v>
      </c>
      <c r="B6757">
        <v>27.061772999999999</v>
      </c>
      <c r="C6757">
        <v>51.825569000000002</v>
      </c>
      <c r="D6757" s="10">
        <f t="shared" si="299"/>
        <v>-5.1269525879163967E-4</v>
      </c>
      <c r="E6757" s="6">
        <f t="shared" si="292"/>
        <v>1.5471057899974276E-2</v>
      </c>
      <c r="F6757" s="17">
        <f t="shared" si="295"/>
        <v>-2.5485898908491039E-2</v>
      </c>
      <c r="G6757" s="17">
        <f t="shared" si="296"/>
        <v>-2.5879599969465435E-2</v>
      </c>
      <c r="H6757">
        <f t="shared" si="293"/>
        <v>1.1019218303781961E-4</v>
      </c>
      <c r="I6757">
        <f t="shared" si="294"/>
        <v>1.0497246450275406E-2</v>
      </c>
      <c r="J6757" s="19">
        <f>AVERAGE(D6513:D6756)-I6757*_xlfn.NORM.S.INV(0.95)</f>
        <v>-1.7262179335401272E-2</v>
      </c>
      <c r="K6757" s="26">
        <f t="shared" si="297"/>
        <v>0</v>
      </c>
      <c r="L6757" s="4">
        <f>0.94*L6756+(1-0.94)*D6756^2</f>
        <v>1.1019218303781961E-4</v>
      </c>
      <c r="M6757" s="4">
        <f t="shared" si="298"/>
        <v>1.0497246450275406E-2</v>
      </c>
      <c r="N6757" s="4">
        <f>D6757/M6757</f>
        <v>-4.8840928068159116E-2</v>
      </c>
      <c r="O6757" s="18">
        <f>AVERAGE(D6513:D6756)-M6757*_xlfn.PERCENTILE.EXC(N6513:N6756,0.95)</f>
        <v>-1.7622754474199816E-2</v>
      </c>
      <c r="P6757" s="4">
        <f>LN(C6757/C6756)</f>
        <v>-4.8787158145767113E-3</v>
      </c>
      <c r="Q6757">
        <f>$Y$3*D6757+$Y$4*P6757</f>
        <v>-3.9630523721852851E-3</v>
      </c>
    </row>
    <row r="6758" spans="1:17" x14ac:dyDescent="0.25">
      <c r="A6758" s="5">
        <v>42664</v>
      </c>
      <c r="B6758">
        <v>26.955441</v>
      </c>
      <c r="C6758">
        <v>54.007216999999997</v>
      </c>
      <c r="D6758" s="10">
        <f t="shared" si="299"/>
        <v>-3.936972289731739E-3</v>
      </c>
      <c r="E6758" s="6">
        <f t="shared" si="292"/>
        <v>1.5455521545689634E-2</v>
      </c>
      <c r="F6758" s="17">
        <f t="shared" si="295"/>
        <v>-2.5502687143711931E-2</v>
      </c>
      <c r="G6758" s="17">
        <f t="shared" si="296"/>
        <v>-2.5879599969465435E-2</v>
      </c>
      <c r="H6758">
        <f t="shared" si="293"/>
        <v>1.0359642344125366E-4</v>
      </c>
      <c r="I6758">
        <f t="shared" si="294"/>
        <v>1.0178232825066131E-2</v>
      </c>
      <c r="J6758" s="19">
        <f>AVERAGE(D6514:D6757)-I6758*_xlfn.NORM.S.INV(0.95)</f>
        <v>-1.6796764622429575E-2</v>
      </c>
      <c r="K6758" s="26">
        <f t="shared" si="297"/>
        <v>0</v>
      </c>
      <c r="L6758" s="4">
        <f>0.94*L6757+(1-0.94)*D6757^2</f>
        <v>1.0359642344125366E-4</v>
      </c>
      <c r="M6758" s="4">
        <f t="shared" si="298"/>
        <v>1.0178232825066131E-2</v>
      </c>
      <c r="N6758" s="4">
        <f>D6758/M6758</f>
        <v>-0.38680312755629653</v>
      </c>
      <c r="O6758" s="18">
        <f>AVERAGE(D6514:D6757)-M6758*_xlfn.PERCENTILE.EXC(N6514:N6757,0.95)</f>
        <v>-1.7146381803564332E-2</v>
      </c>
      <c r="P6758" s="4">
        <f>LN(C6758/C6757)</f>
        <v>4.1234048263617464E-2</v>
      </c>
      <c r="Q6758">
        <f>$Y$3*D6758+$Y$4*P6758</f>
        <v>3.1760558240440918E-2</v>
      </c>
    </row>
    <row r="6759" spans="1:17" x14ac:dyDescent="0.25">
      <c r="A6759" s="5">
        <v>42667</v>
      </c>
      <c r="B6759">
        <v>27.198170000000001</v>
      </c>
      <c r="C6759">
        <v>55.220261000000001</v>
      </c>
      <c r="D6759" s="10">
        <f t="shared" si="299"/>
        <v>8.9645222560252903E-3</v>
      </c>
      <c r="E6759" s="6">
        <f t="shared" si="292"/>
        <v>1.5463618908715648E-2</v>
      </c>
      <c r="F6759" s="17">
        <f t="shared" si="295"/>
        <v>-2.5540010868655868E-2</v>
      </c>
      <c r="G6759" s="17">
        <f t="shared" si="296"/>
        <v>-2.5879599969465435E-2</v>
      </c>
      <c r="H6759">
        <f t="shared" si="293"/>
        <v>9.8310623083385369E-5</v>
      </c>
      <c r="I6759">
        <f t="shared" si="294"/>
        <v>9.915171359254734E-3</v>
      </c>
      <c r="J6759" s="19">
        <f>AVERAGE(D6515:D6758)-I6759*_xlfn.NORM.S.INV(0.95)</f>
        <v>-1.6426945769917163E-2</v>
      </c>
      <c r="K6759" s="26">
        <f t="shared" si="297"/>
        <v>0</v>
      </c>
      <c r="L6759" s="4">
        <f>0.94*L6758+(1-0.94)*D6758^2</f>
        <v>9.8310623083385369E-5</v>
      </c>
      <c r="M6759" s="4">
        <f t="shared" si="298"/>
        <v>9.915171359254734E-3</v>
      </c>
      <c r="N6759" s="4">
        <f>D6759/M6759</f>
        <v>0.9041217676644473</v>
      </c>
      <c r="O6759" s="18">
        <f>AVERAGE(D6515:D6758)-M6759*_xlfn.PERCENTILE.EXC(N6515:N6758,0.95)</f>
        <v>-1.6767526921937351E-2</v>
      </c>
      <c r="P6759" s="4">
        <f>LN(C6759/C6758)</f>
        <v>2.2212247256885972E-2</v>
      </c>
      <c r="Q6759">
        <f>$Y$3*D6759+$Y$4*P6759</f>
        <v>1.9433868794588093E-2</v>
      </c>
    </row>
    <row r="6760" spans="1:17" x14ac:dyDescent="0.25">
      <c r="A6760" s="5">
        <v>42668</v>
      </c>
      <c r="B6760">
        <v>27.336884000000001</v>
      </c>
      <c r="C6760">
        <v>55.211212000000003</v>
      </c>
      <c r="D6760" s="10">
        <f t="shared" si="299"/>
        <v>5.0871609717509239E-3</v>
      </c>
      <c r="E6760" s="6">
        <f t="shared" si="292"/>
        <v>1.5464327597945549E-2</v>
      </c>
      <c r="F6760" s="17">
        <f t="shared" si="295"/>
        <v>-2.5497486580557099E-2</v>
      </c>
      <c r="G6760" s="17">
        <f t="shared" si="296"/>
        <v>-2.5879599969465435E-2</v>
      </c>
      <c r="H6760">
        <f t="shared" si="293"/>
        <v>9.7233745255108611E-5</v>
      </c>
      <c r="I6760">
        <f t="shared" si="294"/>
        <v>9.8607172789360823E-3</v>
      </c>
      <c r="J6760" s="19">
        <f>AVERAGE(D6516:D6759)-I6760*_xlfn.NORM.S.INV(0.95)</f>
        <v>-1.6281533513361871E-2</v>
      </c>
      <c r="K6760" s="26">
        <f t="shared" si="297"/>
        <v>0</v>
      </c>
      <c r="L6760" s="4">
        <f>0.94*L6759+(1-0.94)*D6759^2</f>
        <v>9.7233745255108611E-5</v>
      </c>
      <c r="M6760" s="4">
        <f t="shared" si="298"/>
        <v>9.8607172789360823E-3</v>
      </c>
      <c r="N6760" s="4">
        <f>D6760/M6760</f>
        <v>0.51590171666495654</v>
      </c>
      <c r="O6760" s="18">
        <f>AVERAGE(D6516:D6759)-M6760*_xlfn.PERCENTILE.EXC(N6516:N6759,0.95)</f>
        <v>-1.6620244195096157E-2</v>
      </c>
      <c r="P6760" s="4">
        <f>LN(C6760/C6759)</f>
        <v>-1.6388443936180865E-4</v>
      </c>
      <c r="Q6760">
        <f>$Y$3*D6760+$Y$4*P6760</f>
        <v>9.3739079648705336E-4</v>
      </c>
    </row>
    <row r="6761" spans="1:17" x14ac:dyDescent="0.25">
      <c r="A6761" s="5">
        <v>42669</v>
      </c>
      <c r="B6761">
        <v>26.721943</v>
      </c>
      <c r="C6761">
        <v>54.885300000000001</v>
      </c>
      <c r="D6761" s="10">
        <f t="shared" si="299"/>
        <v>-2.2751789508021064E-2</v>
      </c>
      <c r="E6761" s="6">
        <f t="shared" si="292"/>
        <v>1.5532142662146333E-2</v>
      </c>
      <c r="F6761" s="17">
        <f t="shared" si="295"/>
        <v>-2.5458866093655622E-2</v>
      </c>
      <c r="G6761" s="17">
        <f t="shared" si="296"/>
        <v>-2.5879599969465435E-2</v>
      </c>
      <c r="H6761">
        <f t="shared" si="293"/>
        <v>9.2952472944952434E-5</v>
      </c>
      <c r="I6761">
        <f t="shared" si="294"/>
        <v>9.6411862830749432E-3</v>
      </c>
      <c r="J6761" s="19">
        <f>AVERAGE(D6517:D6760)-I6761*_xlfn.NORM.S.INV(0.95)</f>
        <v>-1.5880650981639745E-2</v>
      </c>
      <c r="K6761" s="26">
        <f t="shared" si="297"/>
        <v>1</v>
      </c>
      <c r="L6761" s="4">
        <f>0.94*L6760+(1-0.94)*D6760^2</f>
        <v>9.2952472944952434E-5</v>
      </c>
      <c r="M6761" s="4">
        <f t="shared" si="298"/>
        <v>9.6411862830749432E-3</v>
      </c>
      <c r="N6761" s="4">
        <f>D6761/M6761</f>
        <v>-2.3598537399865123</v>
      </c>
      <c r="O6761" s="18">
        <f>AVERAGE(D6517:D6760)-M6761*_xlfn.PERCENTILE.EXC(N6517:N6760,0.95)</f>
        <v>-1.6211820884020303E-2</v>
      </c>
      <c r="P6761" s="4">
        <f>LN(C6761/C6760)</f>
        <v>-5.9204955011771809E-3</v>
      </c>
      <c r="Q6761">
        <f>$Y$3*D6761+$Y$4*P6761</f>
        <v>-9.4504377937730949E-3</v>
      </c>
    </row>
    <row r="6762" spans="1:17" x14ac:dyDescent="0.25">
      <c r="A6762" s="5">
        <v>42670</v>
      </c>
      <c r="B6762">
        <v>26.465340000000001</v>
      </c>
      <c r="C6762">
        <v>54.405529000000001</v>
      </c>
      <c r="D6762" s="10">
        <f t="shared" si="299"/>
        <v>-9.6491107065066681E-3</v>
      </c>
      <c r="E6762" s="6">
        <f t="shared" si="292"/>
        <v>1.5542058180637383E-2</v>
      </c>
      <c r="F6762" s="17">
        <f t="shared" si="295"/>
        <v>-2.5668400304871705E-2</v>
      </c>
      <c r="G6762" s="17">
        <f t="shared" si="296"/>
        <v>-2.5879599969465435E-2</v>
      </c>
      <c r="H6762">
        <f t="shared" si="293"/>
        <v>1.1843396011729316E-4</v>
      </c>
      <c r="I6762">
        <f t="shared" si="294"/>
        <v>1.0882736793531909E-2</v>
      </c>
      <c r="J6762" s="19">
        <f>AVERAGE(D6518:D6761)-I6762*_xlfn.NORM.S.INV(0.95)</f>
        <v>-1.8020808198711814E-2</v>
      </c>
      <c r="K6762" s="26">
        <f t="shared" si="297"/>
        <v>0</v>
      </c>
      <c r="L6762" s="4">
        <f>0.94*L6761+(1-0.94)*D6761^2</f>
        <v>1.1843396011729316E-4</v>
      </c>
      <c r="M6762" s="4">
        <f t="shared" si="298"/>
        <v>1.0882736793531909E-2</v>
      </c>
      <c r="N6762" s="4">
        <f>D6762/M6762</f>
        <v>-0.88664376338142814</v>
      </c>
      <c r="O6762" s="18">
        <f>AVERAGE(D6518:D6761)-M6762*_xlfn.PERCENTILE.EXC(N6518:N6761,0.95)</f>
        <v>-1.8394624737022473E-2</v>
      </c>
      <c r="P6762" s="4">
        <f>LN(C6762/C6761)</f>
        <v>-8.7797683719339093E-3</v>
      </c>
      <c r="Q6762">
        <f>$Y$3*D6762+$Y$4*P6762</f>
        <v>-8.9620911495114763E-3</v>
      </c>
    </row>
    <row r="6763" spans="1:17" x14ac:dyDescent="0.25">
      <c r="A6763" s="5">
        <v>42671</v>
      </c>
      <c r="B6763">
        <v>26.289643999999999</v>
      </c>
      <c r="C6763">
        <v>54.197327000000001</v>
      </c>
      <c r="D6763" s="10">
        <f t="shared" si="299"/>
        <v>-6.6608550043879373E-3</v>
      </c>
      <c r="E6763" s="6">
        <f t="shared" si="292"/>
        <v>1.5412762791795735E-2</v>
      </c>
      <c r="F6763" s="17">
        <f t="shared" si="295"/>
        <v>-2.5707632572090602E-2</v>
      </c>
      <c r="G6763" s="17">
        <f t="shared" si="296"/>
        <v>-2.5879599969465435E-2</v>
      </c>
      <c r="H6763">
        <f t="shared" si="293"/>
        <v>1.1691424275584086E-4</v>
      </c>
      <c r="I6763">
        <f t="shared" si="294"/>
        <v>1.0812688969717054E-2</v>
      </c>
      <c r="J6763" s="19">
        <f>AVERAGE(D6519:D6762)-I6763*_xlfn.NORM.S.INV(0.95)</f>
        <v>-1.792851247231568E-2</v>
      </c>
      <c r="K6763" s="26">
        <f t="shared" si="297"/>
        <v>0</v>
      </c>
      <c r="L6763" s="4">
        <f>0.94*L6762+(1-0.94)*D6762^2</f>
        <v>1.1691424275584086E-4</v>
      </c>
      <c r="M6763" s="4">
        <f t="shared" si="298"/>
        <v>1.0812688969717054E-2</v>
      </c>
      <c r="N6763" s="4">
        <f>D6763/M6763</f>
        <v>-0.61602206657778658</v>
      </c>
      <c r="O6763" s="18">
        <f>AVERAGE(D6519:D6762)-M6763*_xlfn.PERCENTILE.EXC(N6519:N6762,0.95)</f>
        <v>-1.8299922903090023E-2</v>
      </c>
      <c r="P6763" s="4">
        <f>LN(C6763/C6762)</f>
        <v>-3.8341948404305055E-3</v>
      </c>
      <c r="Q6763">
        <f>$Y$3*D6763+$Y$4*P6763</f>
        <v>-4.4270160017442009E-3</v>
      </c>
    </row>
    <row r="6764" spans="1:17" x14ac:dyDescent="0.25">
      <c r="A6764" s="5">
        <v>42674</v>
      </c>
      <c r="B6764">
        <v>26.248028000000001</v>
      </c>
      <c r="C6764">
        <v>54.242587999999998</v>
      </c>
      <c r="D6764" s="10">
        <f t="shared" si="299"/>
        <v>-1.5842349734866829E-3</v>
      </c>
      <c r="E6764" s="6">
        <f t="shared" si="292"/>
        <v>1.5408858074430728E-2</v>
      </c>
      <c r="F6764" s="17">
        <f t="shared" si="295"/>
        <v>-2.5391011723032677E-2</v>
      </c>
      <c r="G6764" s="17">
        <f t="shared" si="296"/>
        <v>-2.5111281096483317E-2</v>
      </c>
      <c r="H6764">
        <f t="shared" si="293"/>
        <v>1.1256140755385919E-4</v>
      </c>
      <c r="I6764">
        <f t="shared" si="294"/>
        <v>1.0609496102730761E-2</v>
      </c>
      <c r="J6764" s="19">
        <f>AVERAGE(D6520:D6763)-I6764*_xlfn.NORM.S.INV(0.95)</f>
        <v>-1.7490341088308967E-2</v>
      </c>
      <c r="K6764" s="26">
        <f t="shared" si="297"/>
        <v>0</v>
      </c>
      <c r="L6764" s="4">
        <f>0.94*L6763+(1-0.94)*D6763^2</f>
        <v>1.1256140755385919E-4</v>
      </c>
      <c r="M6764" s="4">
        <f t="shared" si="298"/>
        <v>1.0609496102730761E-2</v>
      </c>
      <c r="N6764" s="4">
        <f>D6764/M6764</f>
        <v>-0.14932235783365047</v>
      </c>
      <c r="O6764" s="18">
        <f>AVERAGE(D6520:D6763)-M6764*_xlfn.PERCENTILE.EXC(N6520:N6763,0.95)</f>
        <v>-1.7854771946243565E-2</v>
      </c>
      <c r="P6764" s="4">
        <f>LN(C6764/C6763)</f>
        <v>8.3476647188970594E-4</v>
      </c>
      <c r="Q6764">
        <f>$Y$3*D6764+$Y$4*P6764</f>
        <v>3.2744151491297628E-4</v>
      </c>
    </row>
    <row r="6765" spans="1:17" x14ac:dyDescent="0.25">
      <c r="A6765" s="5">
        <v>42675</v>
      </c>
      <c r="B6765">
        <v>25.774113</v>
      </c>
      <c r="C6765">
        <v>54.133952999999998</v>
      </c>
      <c r="D6765" s="10">
        <f t="shared" si="299"/>
        <v>-1.8220246286374694E-2</v>
      </c>
      <c r="E6765" s="6">
        <f t="shared" si="292"/>
        <v>1.5451233950136848E-2</v>
      </c>
      <c r="F6765" s="17">
        <f t="shared" si="295"/>
        <v>-2.5367851812849642E-2</v>
      </c>
      <c r="G6765" s="17">
        <f t="shared" si="296"/>
        <v>-2.5111281096483317E-2</v>
      </c>
      <c r="H6765">
        <f t="shared" si="293"/>
        <v>1.0595831112770073E-4</v>
      </c>
      <c r="I6765">
        <f t="shared" si="294"/>
        <v>1.0293605351270309E-2</v>
      </c>
      <c r="J6765" s="19">
        <f>AVERAGE(D6521:D6764)-I6765*_xlfn.NORM.S.INV(0.95)</f>
        <v>-1.6954009818385834E-2</v>
      </c>
      <c r="K6765" s="26">
        <f t="shared" si="297"/>
        <v>1</v>
      </c>
      <c r="L6765" s="4">
        <f>0.94*L6764+(1-0.94)*D6764^2</f>
        <v>1.0595831112770073E-4</v>
      </c>
      <c r="M6765" s="4">
        <f t="shared" si="298"/>
        <v>1.0293605351270309E-2</v>
      </c>
      <c r="N6765" s="4">
        <f>D6765/M6765</f>
        <v>-1.7700548704372252</v>
      </c>
      <c r="O6765" s="18">
        <f>AVERAGE(D6521:D6764)-M6765*_xlfn.PERCENTILE.EXC(N6521:N6764,0.95)</f>
        <v>-1.7307589987800107E-2</v>
      </c>
      <c r="P6765" s="4">
        <f>LN(C6765/C6764)</f>
        <v>-2.0047703198907687E-3</v>
      </c>
      <c r="Q6765">
        <f>$Y$3*D6765+$Y$4*P6765</f>
        <v>-5.4055602048152197E-3</v>
      </c>
    </row>
    <row r="6766" spans="1:17" x14ac:dyDescent="0.25">
      <c r="A6766" s="5">
        <v>42676</v>
      </c>
      <c r="B6766">
        <v>25.797228</v>
      </c>
      <c r="C6766">
        <v>53.799014999999997</v>
      </c>
      <c r="D6766" s="10">
        <f t="shared" si="299"/>
        <v>8.9642817501695774E-4</v>
      </c>
      <c r="E6766" s="6">
        <f t="shared" si="292"/>
        <v>1.5334527104562162E-2</v>
      </c>
      <c r="F6766" s="17">
        <f t="shared" si="295"/>
        <v>-2.5498438788330344E-2</v>
      </c>
      <c r="G6766" s="17">
        <f t="shared" si="296"/>
        <v>-2.5111281096483317E-2</v>
      </c>
      <c r="H6766">
        <f t="shared" si="293"/>
        <v>1.1951945494420775E-4</v>
      </c>
      <c r="I6766">
        <f t="shared" si="294"/>
        <v>1.0932495366759033E-2</v>
      </c>
      <c r="J6766" s="19">
        <f>AVERAGE(D6522:D6765)-I6766*_xlfn.NORM.S.INV(0.95)</f>
        <v>-1.8065775240215791E-2</v>
      </c>
      <c r="K6766" s="26">
        <f t="shared" si="297"/>
        <v>0</v>
      </c>
      <c r="L6766" s="4">
        <f>0.94*L6765+(1-0.94)*D6765^2</f>
        <v>1.1951945494420775E-4</v>
      </c>
      <c r="M6766" s="4">
        <f t="shared" si="298"/>
        <v>1.0932495366759033E-2</v>
      </c>
      <c r="N6766" s="4">
        <f>D6766/M6766</f>
        <v>8.1996666355112865E-2</v>
      </c>
      <c r="O6766" s="18">
        <f>AVERAGE(D6522:D6765)-M6766*_xlfn.PERCENTILE.EXC(N6522:N6765,0.95)</f>
        <v>-1.8441300960504101E-2</v>
      </c>
      <c r="P6766" s="4">
        <f>LN(C6766/C6765)</f>
        <v>-6.2064275883367114E-3</v>
      </c>
      <c r="Q6766">
        <f>$Y$3*D6766+$Y$4*P6766</f>
        <v>-4.7167815191113864E-3</v>
      </c>
    </row>
    <row r="6767" spans="1:17" x14ac:dyDescent="0.25">
      <c r="A6767" s="5">
        <v>42677</v>
      </c>
      <c r="B6767">
        <v>25.520717999999999</v>
      </c>
      <c r="C6767">
        <v>53.599854000000001</v>
      </c>
      <c r="D6767" s="10">
        <f t="shared" si="299"/>
        <v>-1.0776451417765167E-2</v>
      </c>
      <c r="E6767" s="6">
        <f t="shared" si="292"/>
        <v>1.5314665257600016E-2</v>
      </c>
      <c r="F6767" s="17">
        <f t="shared" si="295"/>
        <v>-2.5181308839726479E-2</v>
      </c>
      <c r="G6767" s="17">
        <f t="shared" si="296"/>
        <v>-2.4165222005055741E-2</v>
      </c>
      <c r="H6767">
        <f t="shared" si="293"/>
        <v>1.1239650265593312E-4</v>
      </c>
      <c r="I6767">
        <f t="shared" si="294"/>
        <v>1.0601721683572585E-2</v>
      </c>
      <c r="J6767" s="19">
        <f>AVERAGE(D6523:D6766)-I6767*_xlfn.NORM.S.INV(0.95)</f>
        <v>-1.7396536677356186E-2</v>
      </c>
      <c r="K6767" s="26">
        <f t="shared" si="297"/>
        <v>0</v>
      </c>
      <c r="L6767" s="4">
        <f>0.94*L6766+(1-0.94)*D6766^2</f>
        <v>1.1239650265593312E-4</v>
      </c>
      <c r="M6767" s="4">
        <f t="shared" si="298"/>
        <v>1.0601721683572585E-2</v>
      </c>
      <c r="N6767" s="4">
        <f>D6767/M6767</f>
        <v>-1.016481260252599</v>
      </c>
      <c r="O6767" s="18">
        <f>AVERAGE(D6523:D6766)-M6767*_xlfn.PERCENTILE.EXC(N6523:N6766,0.95)</f>
        <v>-1.7760700487900755E-2</v>
      </c>
      <c r="P6767" s="4">
        <f>LN(C6767/C6766)</f>
        <v>-3.7088142574997329E-3</v>
      </c>
      <c r="Q6767">
        <f>$Y$3*D6767+$Y$4*P6767</f>
        <v>-5.191074106956288E-3</v>
      </c>
    </row>
    <row r="6768" spans="1:17" x14ac:dyDescent="0.25">
      <c r="A6768" s="5">
        <v>42678</v>
      </c>
      <c r="B6768">
        <v>25.290672000000001</v>
      </c>
      <c r="C6768">
        <v>53.147227999999998</v>
      </c>
      <c r="D6768" s="10">
        <f t="shared" si="299"/>
        <v>-9.0549607807037247E-3</v>
      </c>
      <c r="E6768" s="6">
        <f t="shared" si="292"/>
        <v>1.5323059197870506E-2</v>
      </c>
      <c r="F6768" s="17">
        <f t="shared" si="295"/>
        <v>-2.5259386464195139E-2</v>
      </c>
      <c r="G6768" s="17">
        <f t="shared" si="296"/>
        <v>-2.4165222005055741E-2</v>
      </c>
      <c r="H6768">
        <f t="shared" si="293"/>
        <v>1.126206268061443E-4</v>
      </c>
      <c r="I6768">
        <f t="shared" si="294"/>
        <v>1.0612286596494852E-2</v>
      </c>
      <c r="J6768" s="19">
        <f>AVERAGE(D6524:D6767)-I6768*_xlfn.NORM.S.INV(0.95)</f>
        <v>-1.7524661868177107E-2</v>
      </c>
      <c r="K6768" s="26">
        <f t="shared" si="297"/>
        <v>0</v>
      </c>
      <c r="L6768" s="4">
        <f>0.94*L6767+(1-0.94)*D6767^2</f>
        <v>1.126206268061443E-4</v>
      </c>
      <c r="M6768" s="4">
        <f t="shared" si="298"/>
        <v>1.0612286596494852E-2</v>
      </c>
      <c r="N6768" s="4">
        <f>D6768/M6768</f>
        <v>-0.85325256704756736</v>
      </c>
      <c r="O6768" s="18">
        <f>AVERAGE(D6524:D6767)-M6768*_xlfn.PERCENTILE.EXC(N6524:N6767,0.95)</f>
        <v>-1.7889188578169769E-2</v>
      </c>
      <c r="P6768" s="4">
        <f>LN(C6768/C6767)</f>
        <v>-8.4803950449130385E-3</v>
      </c>
      <c r="Q6768">
        <f>$Y$3*D6768+$Y$4*P6768</f>
        <v>-8.6008958150748174E-3</v>
      </c>
    </row>
    <row r="6769" spans="1:17" x14ac:dyDescent="0.25">
      <c r="A6769" s="5">
        <v>42681</v>
      </c>
      <c r="B6769">
        <v>25.655488999999999</v>
      </c>
      <c r="C6769">
        <v>54.695217</v>
      </c>
      <c r="D6769" s="10">
        <f t="shared" si="299"/>
        <v>1.4321912727895786E-2</v>
      </c>
      <c r="E6769" s="6">
        <f t="shared" si="292"/>
        <v>1.5219623312477521E-2</v>
      </c>
      <c r="F6769" s="17">
        <f t="shared" si="295"/>
        <v>-2.5292679034678345E-2</v>
      </c>
      <c r="G6769" s="17">
        <f t="shared" si="296"/>
        <v>-2.4165222005055741E-2</v>
      </c>
      <c r="H6769">
        <f t="shared" si="293"/>
        <v>1.107829280821806E-4</v>
      </c>
      <c r="I6769">
        <f t="shared" si="294"/>
        <v>1.0525346934053081E-2</v>
      </c>
      <c r="J6769" s="19">
        <f>AVERAGE(D6525:D6768)-I6769*_xlfn.NORM.S.INV(0.95)</f>
        <v>-1.7401144616468699E-2</v>
      </c>
      <c r="K6769" s="26">
        <f t="shared" si="297"/>
        <v>0</v>
      </c>
      <c r="L6769" s="4">
        <f>0.94*L6768+(1-0.94)*D6768^2</f>
        <v>1.107829280821806E-4</v>
      </c>
      <c r="M6769" s="4">
        <f t="shared" si="298"/>
        <v>1.0525346934053081E-2</v>
      </c>
      <c r="N6769" s="4">
        <f>D6769/M6769</f>
        <v>1.360706950339045</v>
      </c>
      <c r="O6769" s="18">
        <f>AVERAGE(D6525:D6768)-M6769*_xlfn.PERCENTILE.EXC(N6525:N6768,0.95)</f>
        <v>-1.7762684992759424E-2</v>
      </c>
      <c r="P6769" s="4">
        <f>LN(C6769/C6768)</f>
        <v>2.8710315872239076E-2</v>
      </c>
      <c r="Q6769">
        <f>$Y$3*D6769+$Y$4*P6769</f>
        <v>2.5692708743429771E-2</v>
      </c>
    </row>
    <row r="6770" spans="1:17" x14ac:dyDescent="0.25">
      <c r="A6770" s="5">
        <v>42682</v>
      </c>
      <c r="B6770">
        <v>25.806522000000001</v>
      </c>
      <c r="C6770">
        <v>54.740479000000001</v>
      </c>
      <c r="D6770" s="10">
        <f t="shared" si="299"/>
        <v>5.8697058548180811E-3</v>
      </c>
      <c r="E6770" s="6">
        <f t="shared" si="292"/>
        <v>1.5202485438080686E-2</v>
      </c>
      <c r="F6770" s="17">
        <f t="shared" si="295"/>
        <v>-2.5191608050792156E-2</v>
      </c>
      <c r="G6770" s="17">
        <f t="shared" si="296"/>
        <v>-2.4165222005055741E-2</v>
      </c>
      <c r="H6770">
        <f t="shared" si="293"/>
        <v>1.1644298344837758E-4</v>
      </c>
      <c r="I6770">
        <f t="shared" si="294"/>
        <v>1.0790875008467923E-2</v>
      </c>
      <c r="J6770" s="19">
        <f>AVERAGE(D6526:D6769)-I6770*_xlfn.NORM.S.INV(0.95)</f>
        <v>-1.7906965340086789E-2</v>
      </c>
      <c r="K6770" s="26">
        <f t="shared" si="297"/>
        <v>0</v>
      </c>
      <c r="L6770" s="4">
        <f>0.94*L6769+(1-0.94)*D6769^2</f>
        <v>1.1644298344837758E-4</v>
      </c>
      <c r="M6770" s="4">
        <f t="shared" si="298"/>
        <v>1.0790875008467923E-2</v>
      </c>
      <c r="N6770" s="4">
        <f>D6770/M6770</f>
        <v>0.5439508705468229</v>
      </c>
      <c r="O6770" s="18">
        <f>AVERAGE(D6526:D6769)-M6770*_xlfn.PERCENTILE.EXC(N6526:N6769,0.95)</f>
        <v>-1.5203533374483255E-2</v>
      </c>
      <c r="P6770" s="4">
        <f>LN(C6770/C6769)</f>
        <v>8.2718901117677661E-4</v>
      </c>
      <c r="Q6770">
        <f>$Y$3*D6770+$Y$4*P6770</f>
        <v>1.8847306036567728E-3</v>
      </c>
    </row>
    <row r="6771" spans="1:17" x14ac:dyDescent="0.25">
      <c r="A6771" s="5">
        <v>42683</v>
      </c>
      <c r="B6771">
        <v>25.764697999999999</v>
      </c>
      <c r="C6771">
        <v>54.468895000000003</v>
      </c>
      <c r="D6771" s="10">
        <f t="shared" si="299"/>
        <v>-1.621990294951314E-3</v>
      </c>
      <c r="E6771" s="6">
        <f t="shared" si="292"/>
        <v>1.5199948710019087E-2</v>
      </c>
      <c r="F6771" s="17">
        <f t="shared" si="295"/>
        <v>-2.5191098225247271E-2</v>
      </c>
      <c r="G6771" s="17">
        <f t="shared" si="296"/>
        <v>-2.4165222005055741E-2</v>
      </c>
      <c r="H6771">
        <f t="shared" si="293"/>
        <v>1.1152361125080005E-4</v>
      </c>
      <c r="I6771">
        <f t="shared" si="294"/>
        <v>1.0560474006918442E-2</v>
      </c>
      <c r="J6771" s="19">
        <f>AVERAGE(D6527:D6770)-I6771*_xlfn.NORM.S.INV(0.95)</f>
        <v>-1.7555668886349862E-2</v>
      </c>
      <c r="K6771" s="26">
        <f t="shared" si="297"/>
        <v>0</v>
      </c>
      <c r="L6771" s="4">
        <f>0.94*L6770+(1-0.94)*D6770^2</f>
        <v>1.1152361125080005E-4</v>
      </c>
      <c r="M6771" s="4">
        <f t="shared" si="298"/>
        <v>1.0560474006918442E-2</v>
      </c>
      <c r="N6771" s="4">
        <f>D6771/M6771</f>
        <v>-0.15359067158242196</v>
      </c>
      <c r="O6771" s="18">
        <f>AVERAGE(D6527:D6770)-M6771*_xlfn.PERCENTILE.EXC(N6527:N6770,0.95)</f>
        <v>-1.4909959156617575E-2</v>
      </c>
      <c r="P6771" s="4">
        <f>LN(C6771/C6770)</f>
        <v>-4.9736492373223511E-3</v>
      </c>
      <c r="Q6771">
        <f>$Y$3*D6771+$Y$4*P6771</f>
        <v>-4.2707227335002399E-3</v>
      </c>
    </row>
    <row r="6772" spans="1:17" x14ac:dyDescent="0.25">
      <c r="A6772" s="5">
        <v>42684</v>
      </c>
      <c r="B6772">
        <v>25.046690000000002</v>
      </c>
      <c r="C6772">
        <v>53.138179999999998</v>
      </c>
      <c r="D6772" s="10">
        <f t="shared" si="299"/>
        <v>-2.8263577312473649E-2</v>
      </c>
      <c r="E6772" s="6">
        <f t="shared" si="292"/>
        <v>1.5283370376419607E-2</v>
      </c>
      <c r="F6772" s="17">
        <f t="shared" si="295"/>
        <v>-2.5211476256055586E-2</v>
      </c>
      <c r="G6772" s="17">
        <f t="shared" si="296"/>
        <v>-2.4165222005055741E-2</v>
      </c>
      <c r="H6772">
        <f t="shared" si="293"/>
        <v>1.0499004572676701E-4</v>
      </c>
      <c r="I6772">
        <f t="shared" si="294"/>
        <v>1.0246465035648491E-2</v>
      </c>
      <c r="J6772" s="19">
        <f>AVERAGE(D6528:D6771)-I6772*_xlfn.NORM.S.INV(0.95)</f>
        <v>-1.7063720668222211E-2</v>
      </c>
      <c r="K6772" s="26">
        <f t="shared" si="297"/>
        <v>1</v>
      </c>
      <c r="L6772" s="4">
        <f>0.94*L6771+(1-0.94)*D6771^2</f>
        <v>1.0499004572676701E-4</v>
      </c>
      <c r="M6772" s="4">
        <f t="shared" si="298"/>
        <v>1.0246465035648491E-2</v>
      </c>
      <c r="N6772" s="4">
        <f>D6772/M6772</f>
        <v>-2.7583734696933817</v>
      </c>
      <c r="O6772" s="18">
        <f>AVERAGE(D6528:D6771)-M6772*_xlfn.PERCENTILE.EXC(N6528:N6771,0.95)</f>
        <v>-1.4496679432912416E-2</v>
      </c>
      <c r="P6772" s="4">
        <f>LN(C6772/C6771)</f>
        <v>-2.4734114201658535E-2</v>
      </c>
      <c r="Q6772">
        <f>$Y$3*D6772+$Y$4*P6772</f>
        <v>-2.547433067580232E-2</v>
      </c>
    </row>
    <row r="6773" spans="1:17" x14ac:dyDescent="0.25">
      <c r="A6773" s="5">
        <v>42685</v>
      </c>
      <c r="B6773">
        <v>25.195404</v>
      </c>
      <c r="C6773">
        <v>53.427864</v>
      </c>
      <c r="D6773" s="10">
        <f t="shared" si="299"/>
        <v>5.919913859931754E-3</v>
      </c>
      <c r="E6773" s="6">
        <f t="shared" ref="E6773:E6836" si="300">_xlfn.STDEV.P(D6530:D6773)</f>
        <v>1.5275564342464331E-2</v>
      </c>
      <c r="F6773" s="17">
        <f t="shared" si="295"/>
        <v>-2.5410929507533452E-2</v>
      </c>
      <c r="G6773" s="17">
        <f t="shared" si="296"/>
        <v>-2.5111281096483317E-2</v>
      </c>
      <c r="H6773">
        <f t="shared" ref="H6773:H6836" si="301">0.94*H6772+(1-0.94)*D6772^2</f>
        <v>1.4662043113305154E-4</v>
      </c>
      <c r="I6773">
        <f t="shared" ref="I6773:I6836" si="302">SQRT(H6773)</f>
        <v>1.2108692379156865E-2</v>
      </c>
      <c r="J6773" s="19">
        <f>AVERAGE(D6529:D6772)-I6773*_xlfn.NORM.S.INV(0.95)</f>
        <v>-2.0189048889332796E-2</v>
      </c>
      <c r="K6773" s="26">
        <f t="shared" si="297"/>
        <v>0</v>
      </c>
      <c r="L6773" s="4">
        <f>0.94*L6772+(1-0.94)*D6772^2</f>
        <v>1.4662043113305154E-4</v>
      </c>
      <c r="M6773" s="4">
        <f t="shared" si="298"/>
        <v>1.2108692379156865E-2</v>
      </c>
      <c r="N6773" s="4">
        <f>D6773/M6773</f>
        <v>0.48889786564583293</v>
      </c>
      <c r="O6773" s="18">
        <f>AVERAGE(D6529:D6772)-M6773*_xlfn.PERCENTILE.EXC(N6529:N6772,0.95)</f>
        <v>-1.7155464864516974E-2</v>
      </c>
      <c r="P6773" s="4">
        <f>LN(C6773/C6772)</f>
        <v>5.4367170378779054E-3</v>
      </c>
      <c r="Q6773">
        <f>$Y$3*D6773+$Y$4*P6773</f>
        <v>5.5380554671824065E-3</v>
      </c>
    </row>
    <row r="6774" spans="1:17" x14ac:dyDescent="0.25">
      <c r="A6774" s="5">
        <v>42688</v>
      </c>
      <c r="B6774">
        <v>24.563374</v>
      </c>
      <c r="C6774">
        <v>52.613132</v>
      </c>
      <c r="D6774" s="10">
        <f t="shared" si="299"/>
        <v>-2.5405125237936522E-2</v>
      </c>
      <c r="E6774" s="6">
        <f t="shared" si="300"/>
        <v>1.5353454074813882E-2</v>
      </c>
      <c r="F6774" s="17">
        <f t="shared" ref="F6774:F6837" si="303">AVERAGE(D6530:D6773)-E6773*_xlfn.NORM.S.INV(0.95)</f>
        <v>-2.5412971022012034E-2</v>
      </c>
      <c r="G6774" s="17">
        <f t="shared" ref="G6774:G6837" si="304">_xlfn.PERCENTILE.EXC(D6530:D6773,0.05)</f>
        <v>-2.5111281096483317E-2</v>
      </c>
      <c r="H6774">
        <f t="shared" si="301"/>
        <v>1.3992592807160917E-4</v>
      </c>
      <c r="I6774">
        <f t="shared" si="302"/>
        <v>1.1829029041794139E-2</v>
      </c>
      <c r="J6774" s="19">
        <f>AVERAGE(D6530:D6773)-I6774*_xlfn.NORM.S.INV(0.95)</f>
        <v>-1.9743924932288385E-2</v>
      </c>
      <c r="K6774" s="26">
        <f t="shared" ref="K6774:K6837" si="305">IF(J6774&lt;=D6774,0,1)</f>
        <v>1</v>
      </c>
      <c r="L6774" s="4">
        <f>0.94*L6773+(1-0.94)*D6773^2</f>
        <v>1.3992592807160917E-4</v>
      </c>
      <c r="M6774" s="4">
        <f t="shared" si="298"/>
        <v>1.1829029041794139E-2</v>
      </c>
      <c r="N6774" s="4">
        <f>D6774/M6774</f>
        <v>-2.1476932001921321</v>
      </c>
      <c r="O6774" s="18">
        <f>AVERAGE(D6530:D6773)-M6774*_xlfn.PERCENTILE.EXC(N6530:N6773,0.95)</f>
        <v>-1.6780404809171034E-2</v>
      </c>
      <c r="P6774" s="4">
        <f>LN(C6774/C6773)</f>
        <v>-1.5366661250829524E-2</v>
      </c>
      <c r="Q6774">
        <f>$Y$3*D6774+$Y$4*P6774</f>
        <v>-1.7471977607752612E-2</v>
      </c>
    </row>
    <row r="6775" spans="1:17" x14ac:dyDescent="0.25">
      <c r="A6775" s="5">
        <v>42689</v>
      </c>
      <c r="B6775">
        <v>24.888680000000001</v>
      </c>
      <c r="C6775">
        <v>53.652099999999997</v>
      </c>
      <c r="D6775" s="10">
        <f t="shared" si="299"/>
        <v>1.3156609932825495E-2</v>
      </c>
      <c r="E6775" s="6">
        <f t="shared" si="300"/>
        <v>1.5377400149766166E-2</v>
      </c>
      <c r="F6775" s="17">
        <f t="shared" si="303"/>
        <v>-2.5615798926042641E-2</v>
      </c>
      <c r="G6775" s="17">
        <f t="shared" si="304"/>
        <v>-2.5398586082586265E-2</v>
      </c>
      <c r="H6775">
        <f t="shared" si="301"/>
        <v>1.7025559568862702E-4</v>
      </c>
      <c r="I6775">
        <f t="shared" si="302"/>
        <v>1.3048202776192092E-2</v>
      </c>
      <c r="J6775" s="19">
        <f>AVERAGE(D6531:D6774)-I6775*_xlfn.NORM.S.INV(0.95)</f>
        <v>-2.1823997966469999E-2</v>
      </c>
      <c r="K6775" s="26">
        <f t="shared" si="305"/>
        <v>0</v>
      </c>
      <c r="L6775" s="4">
        <f>0.94*L6774+(1-0.94)*D6774^2</f>
        <v>1.7025559568862702E-4</v>
      </c>
      <c r="M6775" s="4">
        <f t="shared" si="298"/>
        <v>1.3048202776192092E-2</v>
      </c>
      <c r="N6775" s="4">
        <f>D6775/M6775</f>
        <v>1.0083082060029911</v>
      </c>
      <c r="O6775" s="18">
        <f>AVERAGE(D6531:D6774)-M6775*_xlfn.PERCENTILE.EXC(N6531:N6774,0.95)</f>
        <v>-1.8555038919946601E-2</v>
      </c>
      <c r="P6775" s="4">
        <f>LN(C6775/C6774)</f>
        <v>1.9554864522503258E-2</v>
      </c>
      <c r="Q6775">
        <f>$Y$3*D6775+$Y$4*P6775</f>
        <v>1.8212990899137409E-2</v>
      </c>
    </row>
    <row r="6776" spans="1:17" x14ac:dyDescent="0.25">
      <c r="A6776" s="5">
        <v>42690</v>
      </c>
      <c r="B6776">
        <v>25.557894000000001</v>
      </c>
      <c r="C6776">
        <v>54.362949</v>
      </c>
      <c r="D6776" s="10">
        <f t="shared" si="299"/>
        <v>2.6533150122077152E-2</v>
      </c>
      <c r="E6776" s="6">
        <f t="shared" si="300"/>
        <v>1.547015651241113E-2</v>
      </c>
      <c r="F6776" s="17">
        <f t="shared" si="303"/>
        <v>-2.5593620260429609E-2</v>
      </c>
      <c r="G6776" s="17">
        <f t="shared" si="304"/>
        <v>-2.5398586082586265E-2</v>
      </c>
      <c r="H6776">
        <f t="shared" si="301"/>
        <v>1.7042604304278074E-4</v>
      </c>
      <c r="I6776">
        <f t="shared" si="302"/>
        <v>1.3054732591776084E-2</v>
      </c>
      <c r="J6776" s="19">
        <f>AVERAGE(D6532:D6775)-I6776*_xlfn.NORM.S.INV(0.95)</f>
        <v>-2.1773172103467107E-2</v>
      </c>
      <c r="K6776" s="26">
        <f t="shared" si="305"/>
        <v>0</v>
      </c>
      <c r="L6776" s="4">
        <f>0.94*L6775+(1-0.94)*D6775^2</f>
        <v>1.7042604304278074E-4</v>
      </c>
      <c r="M6776" s="4">
        <f t="shared" si="298"/>
        <v>1.3054732591776084E-2</v>
      </c>
      <c r="N6776" s="4">
        <f>D6776/M6776</f>
        <v>2.0324545091633577</v>
      </c>
      <c r="O6776" s="18">
        <f>AVERAGE(D6532:D6775)-M6776*_xlfn.PERCENTILE.EXC(N6532:N6775,0.95)</f>
        <v>-1.8502577145846098E-2</v>
      </c>
      <c r="P6776" s="4">
        <f>LN(C6776/C6775)</f>
        <v>1.3162226358095544E-2</v>
      </c>
      <c r="Q6776">
        <f>$Y$3*D6776+$Y$4*P6776</f>
        <v>1.5966442674818587E-2</v>
      </c>
    </row>
    <row r="6777" spans="1:17" x14ac:dyDescent="0.25">
      <c r="A6777" s="5">
        <v>42691</v>
      </c>
      <c r="B6777">
        <v>25.548598999999999</v>
      </c>
      <c r="C6777">
        <v>55.265208999999999</v>
      </c>
      <c r="D6777" s="10">
        <f t="shared" si="299"/>
        <v>-3.6375026173251032E-4</v>
      </c>
      <c r="E6777" s="6">
        <f t="shared" si="300"/>
        <v>1.5461774449710352E-2</v>
      </c>
      <c r="F6777" s="17">
        <f t="shared" si="303"/>
        <v>-2.5654459189424446E-2</v>
      </c>
      <c r="G6777" s="17">
        <f t="shared" si="304"/>
        <v>-2.5398586082586265E-2</v>
      </c>
      <c r="H6777">
        <f t="shared" si="301"/>
        <v>2.024409637842549E-4</v>
      </c>
      <c r="I6777">
        <f t="shared" si="302"/>
        <v>1.4228174998370483E-2</v>
      </c>
      <c r="J6777" s="19">
        <f>AVERAGE(D6533:D6776)-I6777*_xlfn.NORM.S.INV(0.95)</f>
        <v>-2.3611581391448005E-2</v>
      </c>
      <c r="K6777" s="26">
        <f t="shared" si="305"/>
        <v>0</v>
      </c>
      <c r="L6777" s="4">
        <f>0.94*L6776+(1-0.94)*D6776^2</f>
        <v>2.024409637842549E-4</v>
      </c>
      <c r="M6777" s="4">
        <f t="shared" si="298"/>
        <v>1.4228174998370483E-2</v>
      </c>
      <c r="N6777" s="4">
        <f>D6777/M6777</f>
        <v>-2.5565489725433495E-2</v>
      </c>
      <c r="O6777" s="18">
        <f>AVERAGE(D6533:D6776)-M6777*_xlfn.PERCENTILE.EXC(N6533:N6776,0.95)</f>
        <v>-2.4100312050405987E-2</v>
      </c>
      <c r="P6777" s="4">
        <f>LN(C6777/C6776)</f>
        <v>1.6460741274851864E-2</v>
      </c>
      <c r="Q6777">
        <f>$Y$3*D6777+$Y$4*P6777</f>
        <v>1.2932225629990425E-2</v>
      </c>
    </row>
    <row r="6778" spans="1:17" x14ac:dyDescent="0.25">
      <c r="A6778" s="5">
        <v>42692</v>
      </c>
      <c r="B6778">
        <v>25.574165000000001</v>
      </c>
      <c r="C6778">
        <v>55.000912</v>
      </c>
      <c r="D6778" s="10">
        <f t="shared" si="299"/>
        <v>1.0001807465367107E-3</v>
      </c>
      <c r="E6778" s="6">
        <f t="shared" si="300"/>
        <v>1.5451405909559171E-2</v>
      </c>
      <c r="F6778" s="17">
        <f t="shared" si="303"/>
        <v>-2.5608769273806096E-2</v>
      </c>
      <c r="G6778" s="17">
        <f t="shared" si="304"/>
        <v>-2.5398586082586265E-2</v>
      </c>
      <c r="H6778">
        <f t="shared" si="301"/>
        <v>1.9030244481237421E-4</v>
      </c>
      <c r="I6778">
        <f t="shared" si="302"/>
        <v>1.3795015216097958E-2</v>
      </c>
      <c r="J6778" s="19">
        <f>AVERAGE(D6534:D6777)-I6778*_xlfn.NORM.S.INV(0.95)</f>
        <v>-2.2867194303143896E-2</v>
      </c>
      <c r="K6778" s="26">
        <f t="shared" si="305"/>
        <v>0</v>
      </c>
      <c r="L6778" s="4">
        <f>0.94*L6777+(1-0.94)*D6777^2</f>
        <v>1.9030244481237421E-4</v>
      </c>
      <c r="M6778" s="4">
        <f t="shared" si="298"/>
        <v>1.3795015216097958E-2</v>
      </c>
      <c r="N6778" s="4">
        <f>D6778/M6778</f>
        <v>7.2503054970867994E-2</v>
      </c>
      <c r="O6778" s="18">
        <f>AVERAGE(D6534:D6777)-M6778*_xlfn.PERCENTILE.EXC(N6534:N6777,0.95)</f>
        <v>-2.3341046141322094E-2</v>
      </c>
      <c r="P6778" s="4">
        <f>LN(C6778/C6777)</f>
        <v>-4.7938116212945551E-3</v>
      </c>
      <c r="Q6778">
        <f>$Y$3*D6778+$Y$4*P6778</f>
        <v>-3.5786668621412051E-3</v>
      </c>
    </row>
    <row r="6779" spans="1:17" x14ac:dyDescent="0.25">
      <c r="A6779" s="5">
        <v>42695</v>
      </c>
      <c r="B6779">
        <v>25.962213999999999</v>
      </c>
      <c r="C6779">
        <v>55.465705999999997</v>
      </c>
      <c r="D6779" s="10">
        <f t="shared" si="299"/>
        <v>1.5059511019915928E-2</v>
      </c>
      <c r="E6779" s="6">
        <f t="shared" si="300"/>
        <v>1.5470473751118975E-2</v>
      </c>
      <c r="F6779" s="17">
        <f t="shared" si="303"/>
        <v>-2.5550424766693784E-2</v>
      </c>
      <c r="G6779" s="17">
        <f t="shared" si="304"/>
        <v>-2.5398586082586265E-2</v>
      </c>
      <c r="H6779">
        <f t="shared" si="301"/>
        <v>1.7894431981517629E-4</v>
      </c>
      <c r="I6779">
        <f t="shared" si="302"/>
        <v>1.3377007132209219E-2</v>
      </c>
      <c r="J6779" s="19">
        <f>AVERAGE(D6535:D6778)-I6779*_xlfn.NORM.S.INV(0.95)</f>
        <v>-2.2138342414026017E-2</v>
      </c>
      <c r="K6779" s="26">
        <f t="shared" si="305"/>
        <v>0</v>
      </c>
      <c r="L6779" s="4">
        <f>0.94*L6778+(1-0.94)*D6778^2</f>
        <v>1.7894431981517629E-4</v>
      </c>
      <c r="M6779" s="4">
        <f t="shared" si="298"/>
        <v>1.3377007132209219E-2</v>
      </c>
      <c r="N6779" s="4">
        <f>D6779/M6779</f>
        <v>1.1257758085256282</v>
      </c>
      <c r="O6779" s="18">
        <f>AVERAGE(D6535:D6778)-M6779*_xlfn.PERCENTILE.EXC(N6535:N6778,0.95)</f>
        <v>-2.2597835884647442E-2</v>
      </c>
      <c r="P6779" s="4">
        <f>LN(C6779/C6778)</f>
        <v>8.4151529442960792E-3</v>
      </c>
      <c r="Q6779">
        <f>$Y$3*D6779+$Y$4*P6779</f>
        <v>9.8086406089251225E-3</v>
      </c>
    </row>
    <row r="6780" spans="1:17" x14ac:dyDescent="0.25">
      <c r="A6780" s="5">
        <v>42696</v>
      </c>
      <c r="B6780">
        <v>25.978476000000001</v>
      </c>
      <c r="C6780">
        <v>55.702660000000002</v>
      </c>
      <c r="D6780" s="10">
        <f t="shared" si="299"/>
        <v>6.2617576052065597E-4</v>
      </c>
      <c r="E6780" s="6">
        <f t="shared" si="300"/>
        <v>1.5327321824909444E-2</v>
      </c>
      <c r="F6780" s="17">
        <f t="shared" si="303"/>
        <v>-2.5481825483259037E-2</v>
      </c>
      <c r="G6780" s="17">
        <f t="shared" si="304"/>
        <v>-2.5398586082586265E-2</v>
      </c>
      <c r="H6780">
        <f t="shared" si="301"/>
        <v>1.8181499295580387E-4</v>
      </c>
      <c r="I6780">
        <f t="shared" si="302"/>
        <v>1.3483879002564651E-2</v>
      </c>
      <c r="J6780" s="19">
        <f>AVERAGE(D6536:D6779)-I6780*_xlfn.NORM.S.INV(0.95)</f>
        <v>-2.221416790581671E-2</v>
      </c>
      <c r="K6780" s="26">
        <f t="shared" si="305"/>
        <v>0</v>
      </c>
      <c r="L6780" s="4">
        <f>0.94*L6779+(1-0.94)*D6779^2</f>
        <v>1.8181499295580387E-4</v>
      </c>
      <c r="M6780" s="4">
        <f t="shared" si="298"/>
        <v>1.3483879002564651E-2</v>
      </c>
      <c r="N6780" s="4">
        <f>D6780/M6780</f>
        <v>4.6438844519559735E-2</v>
      </c>
      <c r="O6780" s="18">
        <f>AVERAGE(D6536:D6779)-M6780*_xlfn.PERCENTILE.EXC(N6536:N6779,0.95)</f>
        <v>-2.2677332371462362E-2</v>
      </c>
      <c r="P6780" s="4">
        <f>LN(C6780/C6779)</f>
        <v>4.2629817703220881E-3</v>
      </c>
      <c r="Q6780">
        <f>$Y$3*D6780+$Y$4*P6780</f>
        <v>3.5002528120646279E-3</v>
      </c>
    </row>
    <row r="6781" spans="1:17" x14ac:dyDescent="0.25">
      <c r="A6781" s="5">
        <v>42697</v>
      </c>
      <c r="B6781">
        <v>25.846025000000001</v>
      </c>
      <c r="C6781">
        <v>55.046489999999999</v>
      </c>
      <c r="D6781" s="10">
        <f t="shared" si="299"/>
        <v>-5.1115316435813487E-3</v>
      </c>
      <c r="E6781" s="6">
        <f t="shared" si="300"/>
        <v>1.5325526400588409E-2</v>
      </c>
      <c r="F6781" s="17">
        <f t="shared" si="303"/>
        <v>-2.5377834614348688E-2</v>
      </c>
      <c r="G6781" s="17">
        <f t="shared" si="304"/>
        <v>-2.5398586082586265E-2</v>
      </c>
      <c r="H6781">
        <f t="shared" si="301"/>
        <v>1.7092961914343943E-4</v>
      </c>
      <c r="I6781">
        <f t="shared" si="302"/>
        <v>1.307400547435404E-2</v>
      </c>
      <c r="J6781" s="19">
        <f>AVERAGE(D6537:D6780)-I6781*_xlfn.NORM.S.INV(0.95)</f>
        <v>-2.1671459042468581E-2</v>
      </c>
      <c r="K6781" s="26">
        <f t="shared" si="305"/>
        <v>0</v>
      </c>
      <c r="L6781" s="4">
        <f>0.94*L6780+(1-0.94)*D6780^2</f>
        <v>1.7092961914343943E-4</v>
      </c>
      <c r="M6781" s="4">
        <f t="shared" si="298"/>
        <v>1.307400547435404E-2</v>
      </c>
      <c r="N6781" s="4">
        <f>D6781/M6781</f>
        <v>-0.39096906098197109</v>
      </c>
      <c r="O6781" s="18">
        <f>AVERAGE(D6537:D6780)-M6781*_xlfn.PERCENTILE.EXC(N6537:N6780,0.95)</f>
        <v>-1.8396035660202703E-2</v>
      </c>
      <c r="P6781" s="4">
        <f>LN(C6781/C6780)</f>
        <v>-1.1849800709858006E-2</v>
      </c>
      <c r="Q6781">
        <f>$Y$3*D6781+$Y$4*P6781</f>
        <v>-1.0436617567416961E-2</v>
      </c>
    </row>
    <row r="6782" spans="1:17" x14ac:dyDescent="0.25">
      <c r="A6782" s="5">
        <v>42699</v>
      </c>
      <c r="B6782">
        <v>25.976154000000001</v>
      </c>
      <c r="C6782">
        <v>55.164963</v>
      </c>
      <c r="D6782" s="10">
        <f t="shared" si="299"/>
        <v>5.0221459622071104E-3</v>
      </c>
      <c r="E6782" s="6">
        <f t="shared" si="300"/>
        <v>1.5329093696091634E-2</v>
      </c>
      <c r="F6782" s="17">
        <f t="shared" si="303"/>
        <v>-2.5369925130836281E-2</v>
      </c>
      <c r="G6782" s="17">
        <f t="shared" si="304"/>
        <v>-2.5398586082586265E-2</v>
      </c>
      <c r="H6782">
        <f t="shared" si="301"/>
        <v>1.6224150733943306E-4</v>
      </c>
      <c r="I6782">
        <f t="shared" si="302"/>
        <v>1.273740583240689E-2</v>
      </c>
      <c r="J6782" s="19">
        <f>AVERAGE(D6538:D6781)-I6782*_xlfn.NORM.S.INV(0.95)</f>
        <v>-2.1112845627275206E-2</v>
      </c>
      <c r="K6782" s="26">
        <f t="shared" si="305"/>
        <v>0</v>
      </c>
      <c r="L6782" s="4">
        <f>0.94*L6781+(1-0.94)*D6781^2</f>
        <v>1.6224150733943306E-4</v>
      </c>
      <c r="M6782" s="4">
        <f t="shared" si="298"/>
        <v>1.273740583240689E-2</v>
      </c>
      <c r="N6782" s="4">
        <f>D6782/M6782</f>
        <v>0.39428326523361734</v>
      </c>
      <c r="O6782" s="18">
        <f>AVERAGE(D6538:D6781)-M6782*_xlfn.PERCENTILE.EXC(N6538:N6781,0.95)</f>
        <v>-1.7921750367699711E-2</v>
      </c>
      <c r="P6782" s="4">
        <f>LN(C6782/C6781)</f>
        <v>2.1499225789808796E-3</v>
      </c>
      <c r="Q6782">
        <f>$Y$3*D6782+$Y$4*P6782</f>
        <v>2.7522994841737065E-3</v>
      </c>
    </row>
    <row r="6783" spans="1:17" x14ac:dyDescent="0.25">
      <c r="A6783" s="5">
        <v>42702</v>
      </c>
      <c r="B6783">
        <v>25.925035000000001</v>
      </c>
      <c r="C6783">
        <v>55.237869000000003</v>
      </c>
      <c r="D6783" s="10">
        <f t="shared" si="299"/>
        <v>-1.969859169505555E-3</v>
      </c>
      <c r="E6783" s="6">
        <f t="shared" si="300"/>
        <v>1.5263388789024694E-2</v>
      </c>
      <c r="F6783" s="17">
        <f t="shared" si="303"/>
        <v>-2.5353477915391252E-2</v>
      </c>
      <c r="G6783" s="17">
        <f t="shared" si="304"/>
        <v>-2.5398586082586265E-2</v>
      </c>
      <c r="H6783">
        <f t="shared" si="301"/>
        <v>1.5402033390300986E-4</v>
      </c>
      <c r="I6783">
        <f t="shared" si="302"/>
        <v>1.2410492895248353E-2</v>
      </c>
      <c r="J6783" s="19">
        <f>AVERAGE(D6539:D6782)-I6783*_xlfn.NORM.S.INV(0.95)</f>
        <v>-2.0552806802500712E-2</v>
      </c>
      <c r="K6783" s="26">
        <f t="shared" si="305"/>
        <v>0</v>
      </c>
      <c r="L6783" s="4">
        <f>0.94*L6782+(1-0.94)*D6782^2</f>
        <v>1.5402033390300986E-4</v>
      </c>
      <c r="M6783" s="4">
        <f t="shared" si="298"/>
        <v>1.2410492895248353E-2</v>
      </c>
      <c r="N6783" s="4">
        <f>D6783/M6783</f>
        <v>-0.15872529690257198</v>
      </c>
      <c r="O6783" s="18">
        <f>AVERAGE(D6539:D6782)-M6783*_xlfn.PERCENTILE.EXC(N6539:N6782,0.95)</f>
        <v>-1.7443612860806312E-2</v>
      </c>
      <c r="P6783" s="4">
        <f>LN(C6783/C6782)</f>
        <v>1.3207271820276482E-3</v>
      </c>
      <c r="Q6783">
        <f>$Y$3*D6783+$Y$4*P6783</f>
        <v>6.306091242602029E-4</v>
      </c>
    </row>
    <row r="6784" spans="1:17" x14ac:dyDescent="0.25">
      <c r="A6784" s="5">
        <v>42703</v>
      </c>
      <c r="B6784">
        <v>25.899469</v>
      </c>
      <c r="C6784">
        <v>55.675322999999999</v>
      </c>
      <c r="D6784" s="10">
        <f t="shared" si="299"/>
        <v>-9.8663759807310369E-4</v>
      </c>
      <c r="E6784" s="6">
        <f t="shared" si="300"/>
        <v>1.5260391300363475E-2</v>
      </c>
      <c r="F6784" s="17">
        <f t="shared" si="303"/>
        <v>-2.5161988651787134E-2</v>
      </c>
      <c r="G6784" s="17">
        <f t="shared" si="304"/>
        <v>-2.5398586082586265E-2</v>
      </c>
      <c r="H6784">
        <f t="shared" si="301"/>
        <v>1.4501193457769037E-4</v>
      </c>
      <c r="I6784">
        <f t="shared" si="302"/>
        <v>1.2042090124961297E-2</v>
      </c>
      <c r="J6784" s="19">
        <f>AVERAGE(D6540:D6783)-I6784*_xlfn.NORM.S.INV(0.95)</f>
        <v>-1.9863423860708527E-2</v>
      </c>
      <c r="K6784" s="26">
        <f t="shared" si="305"/>
        <v>0</v>
      </c>
      <c r="L6784" s="4">
        <f>0.94*L6783+(1-0.94)*D6783^2</f>
        <v>1.4501193457769037E-4</v>
      </c>
      <c r="M6784" s="4">
        <f t="shared" si="298"/>
        <v>1.2042090124961297E-2</v>
      </c>
      <c r="N6784" s="4">
        <f>D6784/M6784</f>
        <v>-8.1932421019500948E-2</v>
      </c>
      <c r="O6784" s="18">
        <f>AVERAGE(D6540:D6783)-M6784*_xlfn.PERCENTILE.EXC(N6540:N6783,0.95)</f>
        <v>-1.6846525661910729E-2</v>
      </c>
      <c r="P6784" s="4">
        <f>LN(C6784/C6783)</f>
        <v>7.8882639743751322E-3</v>
      </c>
      <c r="Q6784">
        <f>$Y$3*D6784+$Y$4*P6784</f>
        <v>6.0269756865897377E-3</v>
      </c>
    </row>
    <row r="6785" spans="1:17" x14ac:dyDescent="0.25">
      <c r="A6785" s="5">
        <v>42704</v>
      </c>
      <c r="B6785">
        <v>25.681047</v>
      </c>
      <c r="C6785">
        <v>54.918883999999998</v>
      </c>
      <c r="D6785" s="10">
        <f t="shared" si="299"/>
        <v>-8.4692175461406616E-3</v>
      </c>
      <c r="E6785" s="6">
        <f t="shared" si="300"/>
        <v>1.5178711099157891E-2</v>
      </c>
      <c r="F6785" s="17">
        <f t="shared" si="303"/>
        <v>-2.5180551573781091E-2</v>
      </c>
      <c r="G6785" s="17">
        <f t="shared" si="304"/>
        <v>-2.5398586082586265E-2</v>
      </c>
      <c r="H6785">
        <f t="shared" si="301"/>
        <v>1.3636962572802482E-4</v>
      </c>
      <c r="I6785">
        <f t="shared" si="302"/>
        <v>1.1677740608868859E-2</v>
      </c>
      <c r="J6785" s="19">
        <f>AVERAGE(D6541:D6784)-I6785*_xlfn.NORM.S.INV(0.95)</f>
        <v>-1.9287615589775972E-2</v>
      </c>
      <c r="K6785" s="26">
        <f t="shared" si="305"/>
        <v>0</v>
      </c>
      <c r="L6785" s="4">
        <f>0.94*L6784+(1-0.94)*D6784^2</f>
        <v>1.3636962572802482E-4</v>
      </c>
      <c r="M6785" s="4">
        <f t="shared" si="298"/>
        <v>1.1677740608868859E-2</v>
      </c>
      <c r="N6785" s="4">
        <f>D6785/M6785</f>
        <v>-0.72524453400759481</v>
      </c>
      <c r="O6785" s="18">
        <f>AVERAGE(D6541:D6784)-M6785*_xlfn.PERCENTILE.EXC(N6541:N6784,0.95)</f>
        <v>-1.6361997674336434E-2</v>
      </c>
      <c r="P6785" s="4">
        <f>LN(C6785/C6784)</f>
        <v>-1.3679754426145847E-2</v>
      </c>
      <c r="Q6785">
        <f>$Y$3*D6785+$Y$4*P6785</f>
        <v>-1.2586974839954659E-2</v>
      </c>
    </row>
    <row r="6786" spans="1:17" x14ac:dyDescent="0.25">
      <c r="A6786" s="5">
        <v>42705</v>
      </c>
      <c r="B6786">
        <v>25.44171</v>
      </c>
      <c r="C6786">
        <v>53.952838999999997</v>
      </c>
      <c r="D6786" s="10">
        <f t="shared" si="299"/>
        <v>-9.3632958245885977E-3</v>
      </c>
      <c r="E6786" s="6">
        <f t="shared" si="300"/>
        <v>1.5185336682814233E-2</v>
      </c>
      <c r="F6786" s="17">
        <f t="shared" si="303"/>
        <v>-2.4974044806597071E-2</v>
      </c>
      <c r="G6786" s="17">
        <f t="shared" si="304"/>
        <v>-2.5111281096483317E-2</v>
      </c>
      <c r="H6786">
        <f t="shared" si="301"/>
        <v>1.3249110693497475E-4</v>
      </c>
      <c r="I6786">
        <f t="shared" si="302"/>
        <v>1.1510478136679412E-2</v>
      </c>
      <c r="J6786" s="19">
        <f>AVERAGE(D6542:D6785)-I6786*_xlfn.NORM.S.INV(0.95)</f>
        <v>-1.8940338513761402E-2</v>
      </c>
      <c r="K6786" s="26">
        <f t="shared" si="305"/>
        <v>0</v>
      </c>
      <c r="L6786" s="4">
        <f>0.94*L6785+(1-0.94)*D6785^2</f>
        <v>1.3249110693497475E-4</v>
      </c>
      <c r="M6786" s="4">
        <f t="shared" ref="M6786:M6849" si="306">SQRT(L6786)</f>
        <v>1.1510478136679412E-2</v>
      </c>
      <c r="N6786" s="4">
        <f>D6786/M6786</f>
        <v>-0.81345846049187298</v>
      </c>
      <c r="O6786" s="18">
        <f>AVERAGE(D6542:D6785)-M6786*_xlfn.PERCENTILE.EXC(N6542:N6785,0.95)</f>
        <v>-1.6056624773248176E-2</v>
      </c>
      <c r="P6786" s="4">
        <f>LN(C6786/C6785)</f>
        <v>-1.7746947108673711E-2</v>
      </c>
      <c r="Q6786">
        <f>$Y$3*D6786+$Y$4*P6786</f>
        <v>-1.5988686263011174E-2</v>
      </c>
    </row>
    <row r="6787" spans="1:17" x14ac:dyDescent="0.25">
      <c r="A6787" s="5">
        <v>42706</v>
      </c>
      <c r="B6787">
        <v>25.53698</v>
      </c>
      <c r="C6787">
        <v>53.998404999999998</v>
      </c>
      <c r="D6787" s="10">
        <f t="shared" si="299"/>
        <v>3.7376445299015693E-3</v>
      </c>
      <c r="E6787" s="6">
        <f t="shared" si="300"/>
        <v>1.5144027848564837E-2</v>
      </c>
      <c r="F6787" s="17">
        <f t="shared" si="303"/>
        <v>-2.4997888557072794E-2</v>
      </c>
      <c r="G6787" s="17">
        <f t="shared" si="304"/>
        <v>-2.5111281096483317E-2</v>
      </c>
      <c r="H6787">
        <f t="shared" si="301"/>
        <v>1.2980191904080177E-4</v>
      </c>
      <c r="I6787">
        <f t="shared" si="302"/>
        <v>1.1393064514905626E-2</v>
      </c>
      <c r="J6787" s="19">
        <f>AVERAGE(D6543:D6786)-I6787*_xlfn.NORM.S.INV(0.95)</f>
        <v>-1.8760155927301202E-2</v>
      </c>
      <c r="K6787" s="26">
        <f t="shared" si="305"/>
        <v>0</v>
      </c>
      <c r="L6787" s="4">
        <f>0.94*L6786+(1-0.94)*D6786^2</f>
        <v>1.2980191904080177E-4</v>
      </c>
      <c r="M6787" s="4">
        <f t="shared" si="306"/>
        <v>1.1393064514905626E-2</v>
      </c>
      <c r="N6787" s="4">
        <f>D6787/M6787</f>
        <v>0.32806314095839473</v>
      </c>
      <c r="O6787" s="18">
        <f>AVERAGE(D6543:D6786)-M6787*_xlfn.PERCENTILE.EXC(N6543:N6786,0.95)</f>
        <v>-1.5905857756707137E-2</v>
      </c>
      <c r="P6787" s="4">
        <f>LN(C6787/C6786)</f>
        <v>8.4419597250991879E-4</v>
      </c>
      <c r="Q6787">
        <f>$Y$3*D6787+$Y$4*P6787</f>
        <v>1.4510243262915328E-3</v>
      </c>
    </row>
    <row r="6788" spans="1:17" x14ac:dyDescent="0.25">
      <c r="A6788" s="5">
        <v>42709</v>
      </c>
      <c r="B6788">
        <v>25.353413</v>
      </c>
      <c r="C6788">
        <v>54.882435000000001</v>
      </c>
      <c r="D6788" s="10">
        <f t="shared" ref="D6788:D6851" si="307">LN(B6788/B6787)</f>
        <v>-7.2142416408145157E-3</v>
      </c>
      <c r="E6788" s="6">
        <f t="shared" si="300"/>
        <v>1.5143274874774969E-2</v>
      </c>
      <c r="F6788" s="17">
        <f t="shared" si="303"/>
        <v>-2.4841466299345361E-2</v>
      </c>
      <c r="G6788" s="17">
        <f t="shared" si="304"/>
        <v>-2.5111281096483317E-2</v>
      </c>
      <c r="H6788">
        <f t="shared" si="301"/>
        <v>1.2285200309626785E-4</v>
      </c>
      <c r="I6788">
        <f t="shared" si="302"/>
        <v>1.1083862282447751E-2</v>
      </c>
      <c r="J6788" s="19">
        <f>AVERAGE(D6544:D6787)-I6788*_xlfn.NORM.S.INV(0.95)</f>
        <v>-1.8163088241894196E-2</v>
      </c>
      <c r="K6788" s="26">
        <f t="shared" si="305"/>
        <v>0</v>
      </c>
      <c r="L6788" s="4">
        <f>0.94*L6787+(1-0.94)*D6787^2</f>
        <v>1.2285200309626785E-4</v>
      </c>
      <c r="M6788" s="4">
        <f t="shared" si="306"/>
        <v>1.1083862282447751E-2</v>
      </c>
      <c r="N6788" s="4">
        <f>D6788/M6788</f>
        <v>-0.65087795724770847</v>
      </c>
      <c r="O6788" s="18">
        <f>AVERAGE(D6544:D6787)-M6788*_xlfn.PERCENTILE.EXC(N6544:N6787,0.95)</f>
        <v>-1.538625433609855E-2</v>
      </c>
      <c r="P6788" s="4">
        <f>LN(C6788/C6787)</f>
        <v>1.6238842875848314E-2</v>
      </c>
      <c r="Q6788">
        <f>$Y$3*D6788+$Y$4*P6788</f>
        <v>1.1320145900230661E-2</v>
      </c>
    </row>
    <row r="6789" spans="1:17" x14ac:dyDescent="0.25">
      <c r="A6789" s="5">
        <v>42710</v>
      </c>
      <c r="B6789">
        <v>25.548598999999999</v>
      </c>
      <c r="C6789">
        <v>54.636360000000003</v>
      </c>
      <c r="D6789" s="10">
        <f t="shared" si="307"/>
        <v>7.6691254036215031E-3</v>
      </c>
      <c r="E6789" s="6">
        <f t="shared" si="300"/>
        <v>1.5088497661373938E-2</v>
      </c>
      <c r="F6789" s="17">
        <f t="shared" si="303"/>
        <v>-2.4901203200233171E-2</v>
      </c>
      <c r="G6789" s="17">
        <f t="shared" si="304"/>
        <v>-2.5111281096483317E-2</v>
      </c>
      <c r="H6789">
        <f t="shared" si="301"/>
        <v>1.186035998576155E-4</v>
      </c>
      <c r="I6789">
        <f t="shared" si="302"/>
        <v>1.0890527988009375E-2</v>
      </c>
      <c r="J6789" s="19">
        <f>AVERAGE(D6545:D6788)-I6789*_xlfn.NORM.S.INV(0.95)</f>
        <v>-1.7906057059030204E-2</v>
      </c>
      <c r="K6789" s="26">
        <f t="shared" si="305"/>
        <v>0</v>
      </c>
      <c r="L6789" s="4">
        <f>0.94*L6788+(1-0.94)*D6788^2</f>
        <v>1.186035998576155E-4</v>
      </c>
      <c r="M6789" s="4">
        <f t="shared" si="306"/>
        <v>1.0890527988009375E-2</v>
      </c>
      <c r="N6789" s="4">
        <f>D6789/M6789</f>
        <v>0.70420143192922502</v>
      </c>
      <c r="O6789" s="18">
        <f>AVERAGE(D6545:D6788)-M6789*_xlfn.PERCENTILE.EXC(N6545:N6788,0.95)</f>
        <v>-1.5177659087412459E-2</v>
      </c>
      <c r="P6789" s="4">
        <f>LN(C6789/C6788)</f>
        <v>-4.4937567857643605E-3</v>
      </c>
      <c r="Q6789">
        <f>$Y$3*D6789+$Y$4*P6789</f>
        <v>-1.9428969277690709E-3</v>
      </c>
    </row>
    <row r="6790" spans="1:17" x14ac:dyDescent="0.25">
      <c r="A6790" s="5">
        <v>42711</v>
      </c>
      <c r="B6790">
        <v>25.799555000000002</v>
      </c>
      <c r="C6790">
        <v>55.930500000000002</v>
      </c>
      <c r="D6790" s="10">
        <f t="shared" si="307"/>
        <v>9.774762230004683E-3</v>
      </c>
      <c r="E6790" s="6">
        <f t="shared" si="300"/>
        <v>1.4996868931089561E-2</v>
      </c>
      <c r="F6790" s="17">
        <f t="shared" si="303"/>
        <v>-2.4691868301768449E-2</v>
      </c>
      <c r="G6790" s="17">
        <f t="shared" si="304"/>
        <v>-2.5111281096483317E-2</v>
      </c>
      <c r="H6790">
        <f t="shared" si="301"/>
        <v>1.1501631293354693E-4</v>
      </c>
      <c r="I6790">
        <f t="shared" si="302"/>
        <v>1.0724565862241088E-2</v>
      </c>
      <c r="J6790" s="19">
        <f>AVERAGE(D6546:D6789)-I6790*_xlfn.NORM.S.INV(0.95)</f>
        <v>-1.7513839254195921E-2</v>
      </c>
      <c r="K6790" s="26">
        <f t="shared" si="305"/>
        <v>0</v>
      </c>
      <c r="L6790" s="4">
        <f>0.94*L6789+(1-0.94)*D6789^2</f>
        <v>1.1501631293354693E-4</v>
      </c>
      <c r="M6790" s="4">
        <f t="shared" si="306"/>
        <v>1.0724565862241088E-2</v>
      </c>
      <c r="N6790" s="4">
        <f>D6790/M6790</f>
        <v>0.91143663581008338</v>
      </c>
      <c r="O6790" s="18">
        <f>AVERAGE(D6546:D6789)-M6790*_xlfn.PERCENTILE.EXC(N6546:N6789,0.95)</f>
        <v>-1.4827019682432632E-2</v>
      </c>
      <c r="P6790" s="4">
        <f>LN(C6790/C6789)</f>
        <v>2.3410253358554216E-2</v>
      </c>
      <c r="Q6790">
        <f>$Y$3*D6790+$Y$4*P6790</f>
        <v>2.0550550664547921E-2</v>
      </c>
    </row>
    <row r="6791" spans="1:17" x14ac:dyDescent="0.25">
      <c r="A6791" s="5">
        <v>42712</v>
      </c>
      <c r="B6791">
        <v>26.052834000000001</v>
      </c>
      <c r="C6791">
        <v>55.602412999999999</v>
      </c>
      <c r="D6791" s="10">
        <f t="shared" si="307"/>
        <v>9.7693093522288228E-3</v>
      </c>
      <c r="E6791" s="6">
        <f t="shared" si="300"/>
        <v>1.4989797647030772E-2</v>
      </c>
      <c r="F6791" s="17">
        <f t="shared" si="303"/>
        <v>-2.4388623191082492E-2</v>
      </c>
      <c r="G6791" s="17">
        <f t="shared" si="304"/>
        <v>-2.4165222005055741E-2</v>
      </c>
      <c r="H6791">
        <f t="shared" si="301"/>
        <v>1.1384809275672167E-4</v>
      </c>
      <c r="I6791">
        <f t="shared" si="302"/>
        <v>1.0669962172225432E-2</v>
      </c>
      <c r="J6791" s="19">
        <f>AVERAGE(D6547:D6790)-I6791*_xlfn.NORM.S.INV(0.95)</f>
        <v>-1.7271494915283989E-2</v>
      </c>
      <c r="K6791" s="26">
        <f t="shared" si="305"/>
        <v>0</v>
      </c>
      <c r="L6791" s="4">
        <f>0.94*L6790+(1-0.94)*D6790^2</f>
        <v>1.1384809275672167E-4</v>
      </c>
      <c r="M6791" s="4">
        <f t="shared" si="306"/>
        <v>1.0669962172225432E-2</v>
      </c>
      <c r="N6791" s="4">
        <f>D6791/M6791</f>
        <v>0.91558987694060778</v>
      </c>
      <c r="O6791" s="18">
        <f>AVERAGE(D6547:D6790)-M6791*_xlfn.PERCENTILE.EXC(N6547:N6790,0.95)</f>
        <v>-1.4598355175870936E-2</v>
      </c>
      <c r="P6791" s="4">
        <f>LN(C6791/C6790)</f>
        <v>-5.8832489442578999E-3</v>
      </c>
      <c r="Q6791">
        <f>$Y$3*D6791+$Y$4*P6791</f>
        <v>-2.6005169394800786E-3</v>
      </c>
    </row>
    <row r="6792" spans="1:17" x14ac:dyDescent="0.25">
      <c r="A6792" s="5">
        <v>42713</v>
      </c>
      <c r="B6792">
        <v>26.478058000000001</v>
      </c>
      <c r="C6792">
        <v>56.477328999999997</v>
      </c>
      <c r="D6792" s="10">
        <f t="shared" si="307"/>
        <v>1.6189836941802219E-2</v>
      </c>
      <c r="E6792" s="6">
        <f t="shared" si="300"/>
        <v>1.5024047439822025E-2</v>
      </c>
      <c r="F6792" s="17">
        <f t="shared" si="303"/>
        <v>-2.4386897178389471E-2</v>
      </c>
      <c r="G6792" s="17">
        <f t="shared" si="304"/>
        <v>-2.4165222005055741E-2</v>
      </c>
      <c r="H6792">
        <f t="shared" si="301"/>
        <v>1.127435715044911E-4</v>
      </c>
      <c r="I6792">
        <f t="shared" si="302"/>
        <v>1.0618077580451704E-2</v>
      </c>
      <c r="J6792" s="19">
        <f>AVERAGE(D6548:D6791)-I6792*_xlfn.NORM.S.INV(0.95)</f>
        <v>-1.7196057570860363E-2</v>
      </c>
      <c r="K6792" s="26">
        <f t="shared" si="305"/>
        <v>0</v>
      </c>
      <c r="L6792" s="4">
        <f>0.94*L6791+(1-0.94)*D6791^2</f>
        <v>1.127435715044911E-4</v>
      </c>
      <c r="M6792" s="4">
        <f t="shared" si="306"/>
        <v>1.0618077580451704E-2</v>
      </c>
      <c r="N6792" s="4">
        <f>D6792/M6792</f>
        <v>1.5247427624383101</v>
      </c>
      <c r="O6792" s="18">
        <f>AVERAGE(D6548:D6791)-M6792*_xlfn.PERCENTILE.EXC(N6548:N6791,0.95)</f>
        <v>-1.4535916449614356E-2</v>
      </c>
      <c r="P6792" s="4">
        <f>LN(C6792/C6791)</f>
        <v>1.56127013948504E-2</v>
      </c>
      <c r="Q6792">
        <f>$Y$3*D6792+$Y$4*P6792</f>
        <v>1.5733741118529241E-2</v>
      </c>
    </row>
    <row r="6793" spans="1:17" x14ac:dyDescent="0.25">
      <c r="A6793" s="5">
        <v>42716</v>
      </c>
      <c r="B6793">
        <v>26.327020999999998</v>
      </c>
      <c r="C6793">
        <v>56.659602999999997</v>
      </c>
      <c r="D6793" s="10">
        <f t="shared" si="307"/>
        <v>-5.7205638074466145E-3</v>
      </c>
      <c r="E6793" s="6">
        <f t="shared" si="300"/>
        <v>1.5007720397826007E-2</v>
      </c>
      <c r="F6793" s="17">
        <f t="shared" si="303"/>
        <v>-2.4373060502325242E-2</v>
      </c>
      <c r="G6793" s="17">
        <f t="shared" si="304"/>
        <v>-2.4165222005055741E-2</v>
      </c>
      <c r="H6793">
        <f t="shared" si="301"/>
        <v>1.2170560642635027E-4</v>
      </c>
      <c r="I6793">
        <f t="shared" si="302"/>
        <v>1.103202639710177E-2</v>
      </c>
      <c r="J6793" s="19">
        <f>AVERAGE(D6549:D6792)-I6793*_xlfn.NORM.S.INV(0.95)</f>
        <v>-1.7806770211340233E-2</v>
      </c>
      <c r="K6793" s="26">
        <f t="shared" si="305"/>
        <v>0</v>
      </c>
      <c r="L6793" s="4">
        <f>0.94*L6792+(1-0.94)*D6792^2</f>
        <v>1.2170560642635027E-4</v>
      </c>
      <c r="M6793" s="4">
        <f t="shared" si="306"/>
        <v>1.103202639710177E-2</v>
      </c>
      <c r="N6793" s="4">
        <f>D6793/M6793</f>
        <v>-0.51854152641888773</v>
      </c>
      <c r="O6793" s="18">
        <f>AVERAGE(D6549:D6792)-M6793*_xlfn.PERCENTILE.EXC(N6549:N6792,0.95)</f>
        <v>-1.6152914180169693E-2</v>
      </c>
      <c r="P6793" s="4">
        <f>LN(C6793/C6792)</f>
        <v>3.2221866809107602E-3</v>
      </c>
      <c r="Q6793">
        <f>$Y$3*D6793+$Y$4*P6793</f>
        <v>1.3466687826345111E-3</v>
      </c>
    </row>
    <row r="6794" spans="1:17" x14ac:dyDescent="0.25">
      <c r="A6794" s="5">
        <v>42717</v>
      </c>
      <c r="B6794">
        <v>26.766195</v>
      </c>
      <c r="C6794">
        <v>57.397804000000001</v>
      </c>
      <c r="D6794" s="10">
        <f t="shared" si="307"/>
        <v>1.6543884506279895E-2</v>
      </c>
      <c r="E6794" s="6">
        <f t="shared" si="300"/>
        <v>1.5039300417866348E-2</v>
      </c>
      <c r="F6794" s="17">
        <f t="shared" si="303"/>
        <v>-2.4422057763545679E-2</v>
      </c>
      <c r="G6794" s="17">
        <f t="shared" si="304"/>
        <v>-2.4165222005055741E-2</v>
      </c>
      <c r="H6794">
        <f t="shared" si="301"/>
        <v>1.1636676105727334E-4</v>
      </c>
      <c r="I6794">
        <f t="shared" si="302"/>
        <v>1.0787342631865985E-2</v>
      </c>
      <c r="J6794" s="19">
        <f>AVERAGE(D6550:D6793)-I6794*_xlfn.NORM.S.INV(0.95)</f>
        <v>-1.748015408810099E-2</v>
      </c>
      <c r="K6794" s="26">
        <f t="shared" si="305"/>
        <v>0</v>
      </c>
      <c r="L6794" s="4">
        <f>0.94*L6793+(1-0.94)*D6793^2</f>
        <v>1.1636676105727334E-4</v>
      </c>
      <c r="M6794" s="4">
        <f t="shared" si="306"/>
        <v>1.0787342631865985E-2</v>
      </c>
      <c r="N6794" s="4">
        <f>D6794/M6794</f>
        <v>1.5336385494430289</v>
      </c>
      <c r="O6794" s="18">
        <f>AVERAGE(D6550:D6793)-M6794*_xlfn.PERCENTILE.EXC(N6550:N6793,0.95)</f>
        <v>-1.5862979597229428E-2</v>
      </c>
      <c r="P6794" s="4">
        <f>LN(C6794/C6793)</f>
        <v>1.2944557082797613E-2</v>
      </c>
      <c r="Q6794">
        <f>$Y$3*D6794+$Y$4*P6794</f>
        <v>1.369942584641639E-2</v>
      </c>
    </row>
    <row r="6795" spans="1:17" x14ac:dyDescent="0.25">
      <c r="A6795" s="5">
        <v>42718</v>
      </c>
      <c r="B6795">
        <v>26.766195</v>
      </c>
      <c r="C6795">
        <v>57.124389999999998</v>
      </c>
      <c r="D6795" s="10">
        <f t="shared" si="307"/>
        <v>0</v>
      </c>
      <c r="E6795" s="6">
        <f t="shared" si="300"/>
        <v>1.5020846779490444E-2</v>
      </c>
      <c r="F6795" s="17">
        <f t="shared" si="303"/>
        <v>-2.4384255518847615E-2</v>
      </c>
      <c r="G6795" s="17">
        <f t="shared" si="304"/>
        <v>-2.4165222005055741E-2</v>
      </c>
      <c r="H6795">
        <f t="shared" si="301"/>
        <v>1.2580676226726464E-4</v>
      </c>
      <c r="I6795">
        <f t="shared" si="302"/>
        <v>1.1216361364866267E-2</v>
      </c>
      <c r="J6795" s="19">
        <f>AVERAGE(D6551:D6794)-I6795*_xlfn.NORM.S.INV(0.95)</f>
        <v>-1.8096080351906008E-2</v>
      </c>
      <c r="K6795" s="26">
        <f t="shared" si="305"/>
        <v>0</v>
      </c>
      <c r="L6795" s="4">
        <f>0.94*L6794+(1-0.94)*D6794^2</f>
        <v>1.2580676226726464E-4</v>
      </c>
      <c r="M6795" s="4">
        <f t="shared" si="306"/>
        <v>1.1216361364866267E-2</v>
      </c>
      <c r="N6795" s="4">
        <f>D6795/M6795</f>
        <v>0</v>
      </c>
      <c r="O6795" s="18">
        <f>AVERAGE(D6551:D6794)-M6795*_xlfn.PERCENTILE.EXC(N6551:N6794,0.95)</f>
        <v>-1.6823707262932253E-2</v>
      </c>
      <c r="P6795" s="4">
        <f>LN(C6795/C6794)</f>
        <v>-4.7748739335751293E-3</v>
      </c>
      <c r="Q6795">
        <f>$Y$3*D6795+$Y$4*P6795</f>
        <v>-3.7734637370039604E-3</v>
      </c>
    </row>
    <row r="6796" spans="1:17" x14ac:dyDescent="0.25">
      <c r="A6796" s="5">
        <v>42719</v>
      </c>
      <c r="B6796">
        <v>26.912586000000001</v>
      </c>
      <c r="C6796">
        <v>57.033259999999999</v>
      </c>
      <c r="D6796" s="10">
        <f t="shared" si="307"/>
        <v>5.454347516810047E-3</v>
      </c>
      <c r="E6796" s="6">
        <f t="shared" si="300"/>
        <v>1.4982825003113827E-2</v>
      </c>
      <c r="F6796" s="17">
        <f t="shared" si="303"/>
        <v>-2.4307738568038306E-2</v>
      </c>
      <c r="G6796" s="17">
        <f t="shared" si="304"/>
        <v>-2.4165222005055741E-2</v>
      </c>
      <c r="H6796">
        <f t="shared" si="301"/>
        <v>1.1825835653122875E-4</v>
      </c>
      <c r="I6796">
        <f t="shared" si="302"/>
        <v>1.0874665812392983E-2</v>
      </c>
      <c r="J6796" s="19">
        <f>AVERAGE(D6552:D6795)-I6796*_xlfn.NORM.S.INV(0.95)</f>
        <v>-1.7487877766310889E-2</v>
      </c>
      <c r="K6796" s="26">
        <f t="shared" si="305"/>
        <v>0</v>
      </c>
      <c r="L6796" s="4">
        <f>0.94*L6795+(1-0.94)*D6795^2</f>
        <v>1.1825835653122875E-4</v>
      </c>
      <c r="M6796" s="4">
        <f t="shared" si="306"/>
        <v>1.0874665812392983E-2</v>
      </c>
      <c r="N6796" s="4">
        <f>D6796/M6796</f>
        <v>0.50156460997579944</v>
      </c>
      <c r="O6796" s="18">
        <f>AVERAGE(D6552:D6795)-M6796*_xlfn.PERCENTILE.EXC(N6552:N6795,0.95)</f>
        <v>-1.6254266287403556E-2</v>
      </c>
      <c r="P6796" s="4">
        <f>LN(C6796/C6795)</f>
        <v>-1.596564388942238E-3</v>
      </c>
      <c r="Q6796">
        <f>$Y$3*D6796+$Y$4*P6796</f>
        <v>-1.1781224265077395E-4</v>
      </c>
    </row>
    <row r="6797" spans="1:17" x14ac:dyDescent="0.25">
      <c r="A6797" s="5">
        <v>42720</v>
      </c>
      <c r="B6797">
        <v>26.947438999999999</v>
      </c>
      <c r="C6797">
        <v>56.778087999999997</v>
      </c>
      <c r="D6797" s="10">
        <f t="shared" si="307"/>
        <v>1.2942067837811856E-3</v>
      </c>
      <c r="E6797" s="6">
        <f t="shared" si="300"/>
        <v>1.4957908429755402E-2</v>
      </c>
      <c r="F6797" s="17">
        <f t="shared" si="303"/>
        <v>-2.4295853857213546E-2</v>
      </c>
      <c r="G6797" s="17">
        <f t="shared" si="304"/>
        <v>-2.4165222005055741E-2</v>
      </c>
      <c r="H6797">
        <f t="shared" si="301"/>
        <v>1.1294784954940293E-4</v>
      </c>
      <c r="I6797">
        <f t="shared" si="302"/>
        <v>1.0627692578796345E-2</v>
      </c>
      <c r="J6797" s="19">
        <f>AVERAGE(D6553:D6796)-I6797*_xlfn.NORM.S.INV(0.95)</f>
        <v>-1.7132298493220982E-2</v>
      </c>
      <c r="K6797" s="26">
        <f t="shared" si="305"/>
        <v>0</v>
      </c>
      <c r="L6797" s="4">
        <f>0.94*L6796+(1-0.94)*D6796^2</f>
        <v>1.1294784954940293E-4</v>
      </c>
      <c r="M6797" s="4">
        <f t="shared" si="306"/>
        <v>1.0627692578796345E-2</v>
      </c>
      <c r="N6797" s="4">
        <f>D6797/M6797</f>
        <v>0.12177683671084913</v>
      </c>
      <c r="O6797" s="18">
        <f>AVERAGE(D6553:D6796)-M6797*_xlfn.PERCENTILE.EXC(N6553:N6796,0.95)</f>
        <v>-1.5926703416951092E-2</v>
      </c>
      <c r="P6797" s="4">
        <f>LN(C6797/C6796)</f>
        <v>-4.4841297823963785E-3</v>
      </c>
      <c r="Q6797">
        <f>$Y$3*D6797+$Y$4*P6797</f>
        <v>-3.2722684354607357E-3</v>
      </c>
    </row>
    <row r="6798" spans="1:17" x14ac:dyDescent="0.25">
      <c r="A6798" s="5">
        <v>42723</v>
      </c>
      <c r="B6798">
        <v>27.103119</v>
      </c>
      <c r="C6798">
        <v>57.981074999999997</v>
      </c>
      <c r="D6798" s="10">
        <f t="shared" si="307"/>
        <v>5.7605485037103919E-3</v>
      </c>
      <c r="E6798" s="6">
        <f t="shared" si="300"/>
        <v>1.4907743997714343E-2</v>
      </c>
      <c r="F6798" s="17">
        <f t="shared" si="303"/>
        <v>-2.4195694393130813E-2</v>
      </c>
      <c r="G6798" s="17">
        <f t="shared" si="304"/>
        <v>-2.4165222005055741E-2</v>
      </c>
      <c r="H6798">
        <f t="shared" si="301"/>
        <v>1.0627147684838986E-4</v>
      </c>
      <c r="I6798">
        <f t="shared" si="302"/>
        <v>1.030880579157401E-2</v>
      </c>
      <c r="J6798" s="19">
        <f>AVERAGE(D6554:D6797)-I6798*_xlfn.NORM.S.INV(0.95)</f>
        <v>-1.6548601056648495E-2</v>
      </c>
      <c r="K6798" s="26">
        <f t="shared" si="305"/>
        <v>0</v>
      </c>
      <c r="L6798" s="4">
        <f>0.94*L6797+(1-0.94)*D6797^2</f>
        <v>1.0627147684838986E-4</v>
      </c>
      <c r="M6798" s="4">
        <f t="shared" si="306"/>
        <v>1.030880579157401E-2</v>
      </c>
      <c r="N6798" s="4">
        <f>D6798/M6798</f>
        <v>0.55879881920162133</v>
      </c>
      <c r="O6798" s="18">
        <f>AVERAGE(D6554:D6797)-M6798*_xlfn.PERCENTILE.EXC(N6554:N6797,0.95)</f>
        <v>-1.5379180186370399E-2</v>
      </c>
      <c r="P6798" s="4">
        <f>LN(C6798/C6797)</f>
        <v>2.0966187548757686E-2</v>
      </c>
      <c r="Q6798">
        <f>$Y$3*D6798+$Y$4*P6798</f>
        <v>1.7777185661604206E-2</v>
      </c>
    </row>
    <row r="6799" spans="1:17" x14ac:dyDescent="0.25">
      <c r="A6799" s="5">
        <v>42724</v>
      </c>
      <c r="B6799">
        <v>27.175156000000001</v>
      </c>
      <c r="C6799">
        <v>57.908172999999998</v>
      </c>
      <c r="D6799" s="10">
        <f t="shared" si="307"/>
        <v>2.6543600472005969E-3</v>
      </c>
      <c r="E6799" s="6">
        <f t="shared" si="300"/>
        <v>1.4908357444998625E-2</v>
      </c>
      <c r="F6799" s="17">
        <f t="shared" si="303"/>
        <v>-2.4010140035023771E-2</v>
      </c>
      <c r="G6799" s="17">
        <f t="shared" si="304"/>
        <v>-2.4165222005055741E-2</v>
      </c>
      <c r="H6799">
        <f t="shared" si="301"/>
        <v>1.0188622338130246E-4</v>
      </c>
      <c r="I6799">
        <f t="shared" si="302"/>
        <v>1.0093870584731233E-2</v>
      </c>
      <c r="J6799" s="19">
        <f>AVERAGE(D6555:D6798)-I6799*_xlfn.NORM.S.INV(0.95)</f>
        <v>-1.6092022891993244E-2</v>
      </c>
      <c r="K6799" s="26">
        <f t="shared" si="305"/>
        <v>0</v>
      </c>
      <c r="L6799" s="4">
        <f>0.94*L6798+(1-0.94)*D6798^2</f>
        <v>1.0188622338130246E-4</v>
      </c>
      <c r="M6799" s="4">
        <f t="shared" si="306"/>
        <v>1.0093870584731233E-2</v>
      </c>
      <c r="N6799" s="4">
        <f>D6799/M6799</f>
        <v>0.26296751329621626</v>
      </c>
      <c r="O6799" s="18">
        <f>AVERAGE(D6555:D6798)-M6799*_xlfn.PERCENTILE.EXC(N6555:N6798,0.95)</f>
        <v>-1.4946984061858428E-2</v>
      </c>
      <c r="P6799" s="4">
        <f>LN(C6799/C6798)</f>
        <v>-1.2581324130494646E-3</v>
      </c>
      <c r="Q6799">
        <f>$Y$3*D6799+$Y$4*P6799</f>
        <v>-4.3758512777932422E-4</v>
      </c>
    </row>
    <row r="6800" spans="1:17" x14ac:dyDescent="0.25">
      <c r="A6800" s="5">
        <v>42725</v>
      </c>
      <c r="B6800">
        <v>27.200717999999998</v>
      </c>
      <c r="C6800">
        <v>57.908172999999998</v>
      </c>
      <c r="D6800" s="10">
        <f t="shared" si="307"/>
        <v>9.4019645120557423E-4</v>
      </c>
      <c r="E6800" s="6">
        <f t="shared" si="300"/>
        <v>1.4815518093580525E-2</v>
      </c>
      <c r="F6800" s="17">
        <f t="shared" si="303"/>
        <v>-2.4003773291898796E-2</v>
      </c>
      <c r="G6800" s="17">
        <f t="shared" si="304"/>
        <v>-2.4165222005055741E-2</v>
      </c>
      <c r="H6800">
        <f t="shared" si="301"/>
        <v>9.6195787614034793E-5</v>
      </c>
      <c r="I6800">
        <f t="shared" si="302"/>
        <v>9.8079451269893828E-3</v>
      </c>
      <c r="J6800" s="19">
        <f>AVERAGE(D6556:D6799)-I6800*_xlfn.NORM.S.INV(0.95)</f>
        <v>-1.5614341591673334E-2</v>
      </c>
      <c r="K6800" s="26">
        <f t="shared" si="305"/>
        <v>0</v>
      </c>
      <c r="L6800" s="4">
        <f>0.94*L6799+(1-0.94)*D6799^2</f>
        <v>9.6195787614034793E-5</v>
      </c>
      <c r="M6800" s="4">
        <f t="shared" si="306"/>
        <v>9.8079451269893828E-3</v>
      </c>
      <c r="N6800" s="4">
        <f>D6800/M6800</f>
        <v>9.5860696510052162E-2</v>
      </c>
      <c r="O6800" s="18">
        <f>AVERAGE(D6556:D6799)-M6800*_xlfn.PERCENTILE.EXC(N6556:N6799,0.95)</f>
        <v>-1.4501737866475739E-2</v>
      </c>
      <c r="P6800" s="4">
        <f>LN(C6800/C6799)</f>
        <v>0</v>
      </c>
      <c r="Q6800">
        <f>$Y$3*D6800+$Y$4*P6800</f>
        <v>1.9718265363968167E-4</v>
      </c>
    </row>
    <row r="6801" spans="1:17" x14ac:dyDescent="0.25">
      <c r="A6801" s="5">
        <v>42726</v>
      </c>
      <c r="B6801">
        <v>27.021801</v>
      </c>
      <c r="C6801">
        <v>57.917278000000003</v>
      </c>
      <c r="D6801" s="10">
        <f t="shared" si="307"/>
        <v>-6.5993853715013749E-3</v>
      </c>
      <c r="E6801" s="6">
        <f t="shared" si="300"/>
        <v>1.4765052300105023E-2</v>
      </c>
      <c r="F6801" s="17">
        <f t="shared" si="303"/>
        <v>-2.3743200717389418E-2</v>
      </c>
      <c r="G6801" s="17">
        <f t="shared" si="304"/>
        <v>-2.3557341529614903E-2</v>
      </c>
      <c r="H6801">
        <f t="shared" si="301"/>
        <v>9.0477078519204276E-5</v>
      </c>
      <c r="I6801">
        <f t="shared" si="302"/>
        <v>9.5119439926444199E-3</v>
      </c>
      <c r="J6801" s="19">
        <f>AVERAGE(D6557:D6800)-I6801*_xlfn.NORM.S.INV(0.95)</f>
        <v>-1.5019597621658776E-2</v>
      </c>
      <c r="K6801" s="26">
        <f t="shared" si="305"/>
        <v>0</v>
      </c>
      <c r="L6801" s="4">
        <f>0.94*L6800+(1-0.94)*D6800^2</f>
        <v>9.0477078519204276E-5</v>
      </c>
      <c r="M6801" s="4">
        <f t="shared" si="306"/>
        <v>9.5119439926444199E-3</v>
      </c>
      <c r="N6801" s="4">
        <f>D6801/M6801</f>
        <v>-0.69379985590796955</v>
      </c>
      <c r="O6801" s="18">
        <f>AVERAGE(D6557:D6800)-M6801*_xlfn.PERCENTILE.EXC(N6557:N6800,0.95)</f>
        <v>-1.3940571976321014E-2</v>
      </c>
      <c r="P6801" s="4">
        <f>LN(C6801/C6800)</f>
        <v>1.5721933202339299E-4</v>
      </c>
      <c r="Q6801">
        <f>$Y$3*D6801+$Y$4*P6801</f>
        <v>-1.2598092510211776E-3</v>
      </c>
    </row>
    <row r="6802" spans="1:17" x14ac:dyDescent="0.25">
      <c r="A6802" s="5">
        <v>42727</v>
      </c>
      <c r="B6802">
        <v>27.075239</v>
      </c>
      <c r="C6802">
        <v>57.634757999999998</v>
      </c>
      <c r="D6802" s="10">
        <f t="shared" si="307"/>
        <v>1.9756355387026943E-3</v>
      </c>
      <c r="E6802" s="6">
        <f t="shared" si="300"/>
        <v>1.4495398882677851E-2</v>
      </c>
      <c r="F6802" s="17">
        <f t="shared" si="303"/>
        <v>-2.3606240083189265E-2</v>
      </c>
      <c r="G6802" s="17">
        <f t="shared" si="304"/>
        <v>-2.3557341529614903E-2</v>
      </c>
      <c r="H6802">
        <f t="shared" si="301"/>
        <v>8.7661567044947198E-5</v>
      </c>
      <c r="I6802">
        <f t="shared" si="302"/>
        <v>9.3627756058204878E-3</v>
      </c>
      <c r="J6802" s="19">
        <f>AVERAGE(D6558:D6801)-I6802*_xlfn.NORM.S.INV(0.95)</f>
        <v>-1.4720285668799942E-2</v>
      </c>
      <c r="K6802" s="26">
        <f t="shared" si="305"/>
        <v>0</v>
      </c>
      <c r="L6802" s="4">
        <f>0.94*L6801+(1-0.94)*D6801^2</f>
        <v>8.7661567044947198E-5</v>
      </c>
      <c r="M6802" s="4">
        <f t="shared" si="306"/>
        <v>9.3627756058204878E-3</v>
      </c>
      <c r="N6802" s="4">
        <f>D6802/M6802</f>
        <v>0.21100960034485025</v>
      </c>
      <c r="O6802" s="18">
        <f>AVERAGE(D6558:D6801)-M6802*_xlfn.PERCENTILE.EXC(N6558:N6801,0.95)</f>
        <v>-1.3658181539713873E-2</v>
      </c>
      <c r="P6802" s="4">
        <f>LN(C6802/C6801)</f>
        <v>-4.8899279101187161E-3</v>
      </c>
      <c r="Q6802">
        <f>$Y$3*D6802+$Y$4*P6802</f>
        <v>-3.4500479596739674E-3</v>
      </c>
    </row>
    <row r="6803" spans="1:17" x14ac:dyDescent="0.25">
      <c r="A6803" s="5">
        <v>42731</v>
      </c>
      <c r="B6803">
        <v>27.24719</v>
      </c>
      <c r="C6803">
        <v>57.671219000000001</v>
      </c>
      <c r="D6803" s="10">
        <f t="shared" si="307"/>
        <v>6.3307763464608164E-3</v>
      </c>
      <c r="E6803" s="6">
        <f t="shared" si="300"/>
        <v>1.4496873466310834E-2</v>
      </c>
      <c r="F6803" s="17">
        <f t="shared" si="303"/>
        <v>-2.297787692069319E-2</v>
      </c>
      <c r="G6803" s="17">
        <f t="shared" si="304"/>
        <v>-2.2993025787469833E-2</v>
      </c>
      <c r="H6803">
        <f t="shared" si="301"/>
        <v>8.2636061169157467E-5</v>
      </c>
      <c r="I6803">
        <f t="shared" si="302"/>
        <v>9.0904378975469307E-3</v>
      </c>
      <c r="J6803" s="19">
        <f>AVERAGE(D6559:D6802)-I6803*_xlfn.NORM.S.INV(0.95)</f>
        <v>-1.4087507240769397E-2</v>
      </c>
      <c r="K6803" s="26">
        <f t="shared" si="305"/>
        <v>0</v>
      </c>
      <c r="L6803" s="4">
        <f>0.94*L6802+(1-0.94)*D6802^2</f>
        <v>8.2636061169157467E-5</v>
      </c>
      <c r="M6803" s="4">
        <f t="shared" si="306"/>
        <v>9.0904378975469307E-3</v>
      </c>
      <c r="N6803" s="4">
        <f>D6803/M6803</f>
        <v>0.69642149452109303</v>
      </c>
      <c r="O6803" s="18">
        <f>AVERAGE(D6559:D6802)-M6803*_xlfn.PERCENTILE.EXC(N6559:N6802,0.95)</f>
        <v>-1.3056296835578979E-2</v>
      </c>
      <c r="P6803" s="4">
        <f>LN(C6803/C6802)</f>
        <v>6.3242170378094344E-4</v>
      </c>
      <c r="Q6803">
        <f>$Y$3*D6803+$Y$4*P6803</f>
        <v>1.827508845816899E-3</v>
      </c>
    </row>
    <row r="6804" spans="1:17" x14ac:dyDescent="0.25">
      <c r="A6804" s="5">
        <v>42732</v>
      </c>
      <c r="B6804">
        <v>27.131005999999999</v>
      </c>
      <c r="C6804">
        <v>57.406920999999997</v>
      </c>
      <c r="D6804" s="10">
        <f t="shared" si="307"/>
        <v>-4.2731898202261233E-3</v>
      </c>
      <c r="E6804" s="6">
        <f t="shared" si="300"/>
        <v>1.446771435894896E-2</v>
      </c>
      <c r="F6804" s="17">
        <f t="shared" si="303"/>
        <v>-2.2975971168652007E-2</v>
      </c>
      <c r="G6804" s="17">
        <f t="shared" si="304"/>
        <v>-2.2993025787469833E-2</v>
      </c>
      <c r="H6804">
        <f t="shared" si="301"/>
        <v>8.0082621247942477E-5</v>
      </c>
      <c r="I6804">
        <f t="shared" si="302"/>
        <v>8.9488893862837791E-3</v>
      </c>
      <c r="J6804" s="19">
        <f>AVERAGE(D6560:D6803)-I6804*_xlfn.NORM.S.INV(0.95)</f>
        <v>-1.3850349432350483E-2</v>
      </c>
      <c r="K6804" s="26">
        <f t="shared" si="305"/>
        <v>0</v>
      </c>
      <c r="L6804" s="4">
        <f>0.94*L6803+(1-0.94)*D6803^2</f>
        <v>8.0082621247942477E-5</v>
      </c>
      <c r="M6804" s="4">
        <f t="shared" si="306"/>
        <v>8.9488893862837791E-3</v>
      </c>
      <c r="N6804" s="4">
        <f>D6804/M6804</f>
        <v>-0.47751063129417654</v>
      </c>
      <c r="O6804" s="18">
        <f>AVERAGE(D6560:D6803)-M6804*_xlfn.PERCENTILE.EXC(N6560:N6803,0.95)</f>
        <v>-1.2835196152163161E-2</v>
      </c>
      <c r="P6804" s="4">
        <f>LN(C6804/C6803)</f>
        <v>-4.593373940587721E-3</v>
      </c>
      <c r="Q6804">
        <f>$Y$3*D6804+$Y$4*P6804</f>
        <v>-4.5262233419811936E-3</v>
      </c>
    </row>
    <row r="6805" spans="1:17" x14ac:dyDescent="0.25">
      <c r="A6805" s="5">
        <v>42733</v>
      </c>
      <c r="B6805">
        <v>27.124037000000001</v>
      </c>
      <c r="C6805">
        <v>57.324902000000002</v>
      </c>
      <c r="D6805" s="10">
        <f t="shared" si="307"/>
        <v>-2.5689777956035135E-4</v>
      </c>
      <c r="E6805" s="6">
        <f t="shared" si="300"/>
        <v>1.4441432227462169E-2</v>
      </c>
      <c r="F6805" s="17">
        <f t="shared" si="303"/>
        <v>-2.3011350818323641E-2</v>
      </c>
      <c r="G6805" s="17">
        <f t="shared" si="304"/>
        <v>-2.2993025787469833E-2</v>
      </c>
      <c r="H6805">
        <f t="shared" si="301"/>
        <v>7.6373273047446966E-5</v>
      </c>
      <c r="I6805">
        <f t="shared" si="302"/>
        <v>8.7391803418539749E-3</v>
      </c>
      <c r="J6805" s="19">
        <f>AVERAGE(D6561:D6804)-I6805*_xlfn.NORM.S.INV(0.95)</f>
        <v>-1.3588750863190072E-2</v>
      </c>
      <c r="K6805" s="26">
        <f t="shared" si="305"/>
        <v>0</v>
      </c>
      <c r="L6805" s="4">
        <f>0.94*L6804+(1-0.94)*D6804^2</f>
        <v>7.6373273047446966E-5</v>
      </c>
      <c r="M6805" s="4">
        <f t="shared" si="306"/>
        <v>8.7391803418539749E-3</v>
      </c>
      <c r="N6805" s="4">
        <f>D6805/M6805</f>
        <v>-2.9396095458747763E-2</v>
      </c>
      <c r="O6805" s="18">
        <f>AVERAGE(D6561:D6804)-M6805*_xlfn.PERCENTILE.EXC(N6561:N6804,0.95)</f>
        <v>-1.2597386772381283E-2</v>
      </c>
      <c r="P6805" s="4">
        <f>LN(C6805/C6804)</f>
        <v>-1.4297517781420826E-3</v>
      </c>
      <c r="Q6805">
        <f>$Y$3*D6805+$Y$4*P6805</f>
        <v>-1.1837750320315074E-3</v>
      </c>
    </row>
    <row r="6806" spans="1:17" x14ac:dyDescent="0.25">
      <c r="A6806" s="5">
        <v>42734</v>
      </c>
      <c r="B6806">
        <v>26.912586000000001</v>
      </c>
      <c r="C6806">
        <v>56.632258999999998</v>
      </c>
      <c r="D6806" s="10">
        <f t="shared" si="307"/>
        <v>-7.8262506997733572E-3</v>
      </c>
      <c r="E6806" s="6">
        <f t="shared" si="300"/>
        <v>1.4349620585828261E-2</v>
      </c>
      <c r="F6806" s="17">
        <f t="shared" si="303"/>
        <v>-2.3028227810345553E-2</v>
      </c>
      <c r="G6806" s="17">
        <f t="shared" si="304"/>
        <v>-2.2993025787469833E-2</v>
      </c>
      <c r="H6806">
        <f t="shared" si="301"/>
        <v>7.1794836452748723E-5</v>
      </c>
      <c r="I6806">
        <f t="shared" si="302"/>
        <v>8.4731833718354483E-3</v>
      </c>
      <c r="J6806" s="19">
        <f>AVERAGE(D6562:D6805)-I6806*_xlfn.NORM.S.INV(0.95)</f>
        <v>-1.321133203361897E-2</v>
      </c>
      <c r="K6806" s="26">
        <f t="shared" si="305"/>
        <v>0</v>
      </c>
      <c r="L6806" s="4">
        <f>0.94*L6805+(1-0.94)*D6805^2</f>
        <v>7.1794836452748723E-5</v>
      </c>
      <c r="M6806" s="4">
        <f t="shared" si="306"/>
        <v>8.4731833718354483E-3</v>
      </c>
      <c r="N6806" s="4">
        <f>D6806/M6806</f>
        <v>-0.92364939554920156</v>
      </c>
      <c r="O6806" s="18">
        <f>AVERAGE(D6562:D6805)-M6806*_xlfn.PERCENTILE.EXC(N6562:N6805,0.95)</f>
        <v>-1.2250142379545099E-2</v>
      </c>
      <c r="P6806" s="4">
        <f>LN(C6806/C6805)</f>
        <v>-1.2156349344198387E-2</v>
      </c>
      <c r="Q6806">
        <f>$Y$3*D6806+$Y$4*P6806</f>
        <v>-1.1248219622867808E-2</v>
      </c>
    </row>
    <row r="6807" spans="1:17" x14ac:dyDescent="0.25">
      <c r="A6807" s="5">
        <v>42738</v>
      </c>
      <c r="B6807">
        <v>26.989269</v>
      </c>
      <c r="C6807">
        <v>57.033259999999999</v>
      </c>
      <c r="D6807" s="10">
        <f t="shared" si="307"/>
        <v>2.8452843314270356E-3</v>
      </c>
      <c r="E6807" s="6">
        <f t="shared" si="300"/>
        <v>1.4287888951179276E-2</v>
      </c>
      <c r="F6807" s="17">
        <f t="shared" si="303"/>
        <v>-2.2802538039643157E-2</v>
      </c>
      <c r="G6807" s="17">
        <f t="shared" si="304"/>
        <v>-2.2898756261337937E-2</v>
      </c>
      <c r="H6807">
        <f t="shared" si="301"/>
        <v>7.1162158266525977E-5</v>
      </c>
      <c r="I6807">
        <f t="shared" si="302"/>
        <v>8.4357666081113208E-3</v>
      </c>
      <c r="J6807" s="19">
        <f>AVERAGE(D6563:D6806)-I6807*_xlfn.NORM.S.INV(0.95)</f>
        <v>-1.3075113875134062E-2</v>
      </c>
      <c r="K6807" s="26">
        <f t="shared" si="305"/>
        <v>0</v>
      </c>
      <c r="L6807" s="4">
        <f>0.94*L6806+(1-0.94)*D6806^2</f>
        <v>7.1162158266525977E-5</v>
      </c>
      <c r="M6807" s="4">
        <f t="shared" si="306"/>
        <v>8.4357666081113208E-3</v>
      </c>
      <c r="N6807" s="4">
        <f>D6807/M6807</f>
        <v>0.33728817588328996</v>
      </c>
      <c r="O6807" s="18">
        <f>AVERAGE(D6563:D6806)-M6807*_xlfn.PERCENTILE.EXC(N6563:N6806,0.95)</f>
        <v>-1.211816874222801E-2</v>
      </c>
      <c r="P6807" s="4">
        <f>LN(C6807/C6806)</f>
        <v>7.0558365839306619E-3</v>
      </c>
      <c r="Q6807">
        <f>$Y$3*D6807+$Y$4*P6807</f>
        <v>6.1727787236583618E-3</v>
      </c>
    </row>
    <row r="6808" spans="1:17" x14ac:dyDescent="0.25">
      <c r="A6808" s="5">
        <v>42739</v>
      </c>
      <c r="B6808">
        <v>26.959057000000001</v>
      </c>
      <c r="C6808">
        <v>56.778087999999997</v>
      </c>
      <c r="D6808" s="10">
        <f t="shared" si="307"/>
        <v>-1.1200348703445141E-3</v>
      </c>
      <c r="E6808" s="6">
        <f t="shared" si="300"/>
        <v>1.4197911563595443E-2</v>
      </c>
      <c r="F6808" s="17">
        <f t="shared" si="303"/>
        <v>-2.2778006583839223E-2</v>
      </c>
      <c r="G6808" s="17">
        <f t="shared" si="304"/>
        <v>-2.2898756261337937E-2</v>
      </c>
      <c r="H6808">
        <f t="shared" si="301"/>
        <v>6.7378167346134269E-5</v>
      </c>
      <c r="I6808">
        <f t="shared" si="302"/>
        <v>8.2084205146991749E-3</v>
      </c>
      <c r="J6808" s="19">
        <f>AVERAGE(D6564:D6807)-I6808*_xlfn.NORM.S.INV(0.95)</f>
        <v>-1.277817087615794E-2</v>
      </c>
      <c r="K6808" s="26">
        <f t="shared" si="305"/>
        <v>0</v>
      </c>
      <c r="L6808" s="4">
        <f>0.94*L6807+(1-0.94)*D6807^2</f>
        <v>6.7378167346134269E-5</v>
      </c>
      <c r="M6808" s="4">
        <f t="shared" si="306"/>
        <v>8.2084205146991749E-3</v>
      </c>
      <c r="N6808" s="4">
        <f>D6808/M6808</f>
        <v>-0.13644949943034948</v>
      </c>
      <c r="O6808" s="18">
        <f>AVERAGE(D6564:D6807)-M6808*_xlfn.PERCENTILE.EXC(N6564:N6807,0.95)</f>
        <v>-1.1847015662257798E-2</v>
      </c>
      <c r="P6808" s="4">
        <f>LN(C6808/C6807)</f>
        <v>-4.4841297823963785E-3</v>
      </c>
      <c r="Q6808">
        <f>$Y$3*D6808+$Y$4*P6808</f>
        <v>-3.7785951454558072E-3</v>
      </c>
    </row>
    <row r="6809" spans="1:17" x14ac:dyDescent="0.25">
      <c r="A6809" s="5">
        <v>42740</v>
      </c>
      <c r="B6809">
        <v>27.096153000000001</v>
      </c>
      <c r="C6809">
        <v>56.778087999999997</v>
      </c>
      <c r="D6809" s="10">
        <f t="shared" si="307"/>
        <v>5.0724544018676968E-3</v>
      </c>
      <c r="E6809" s="6">
        <f t="shared" si="300"/>
        <v>1.4195825651196694E-2</v>
      </c>
      <c r="F6809" s="17">
        <f t="shared" si="303"/>
        <v>-2.2534973411913659E-2</v>
      </c>
      <c r="G6809" s="17">
        <f t="shared" si="304"/>
        <v>-2.2836499045729531E-2</v>
      </c>
      <c r="H6809">
        <f t="shared" si="301"/>
        <v>6.3410745992013474E-5</v>
      </c>
      <c r="I6809">
        <f t="shared" si="302"/>
        <v>7.9630864614176761E-3</v>
      </c>
      <c r="J6809" s="19">
        <f>AVERAGE(D6565:D6808)-I6809*_xlfn.NORM.S.INV(0.95)</f>
        <v>-1.227959872918848E-2</v>
      </c>
      <c r="K6809" s="26">
        <f t="shared" si="305"/>
        <v>0</v>
      </c>
      <c r="L6809" s="4">
        <f>0.94*L6808+(1-0.94)*D6808^2</f>
        <v>6.3410745992013474E-5</v>
      </c>
      <c r="M6809" s="4">
        <f t="shared" si="306"/>
        <v>7.9630864614176761E-3</v>
      </c>
      <c r="N6809" s="4">
        <f>D6809/M6809</f>
        <v>0.63699602238962039</v>
      </c>
      <c r="O6809" s="18">
        <f>AVERAGE(D6565:D6808)-M6809*_xlfn.PERCENTILE.EXC(N6565:N6808,0.95)</f>
        <v>-1.1376273970910251E-2</v>
      </c>
      <c r="P6809" s="4">
        <f>LN(C6809/C6808)</f>
        <v>0</v>
      </c>
      <c r="Q6809">
        <f>$Y$3*D6809+$Y$4*P6809</f>
        <v>1.0638202453796145E-3</v>
      </c>
    </row>
    <row r="6810" spans="1:17" x14ac:dyDescent="0.25">
      <c r="A6810" s="5">
        <v>42741</v>
      </c>
      <c r="B6810">
        <v>27.398228</v>
      </c>
      <c r="C6810">
        <v>57.270218</v>
      </c>
      <c r="D6810" s="10">
        <f t="shared" si="307"/>
        <v>1.1086577680452762E-2</v>
      </c>
      <c r="E6810" s="6">
        <f t="shared" si="300"/>
        <v>1.4210826653222973E-2</v>
      </c>
      <c r="F6810" s="17">
        <f t="shared" si="303"/>
        <v>-2.2490872350337809E-2</v>
      </c>
      <c r="G6810" s="17">
        <f t="shared" si="304"/>
        <v>-2.2836499045729531E-2</v>
      </c>
      <c r="H6810">
        <f t="shared" si="301"/>
        <v>6.1149888852034286E-5</v>
      </c>
      <c r="I6810">
        <f t="shared" si="302"/>
        <v>7.8198394390188268E-3</v>
      </c>
      <c r="J6810" s="19">
        <f>AVERAGE(D6566:D6809)-I6810*_xlfn.NORM.S.INV(0.95)</f>
        <v>-1.2003308303844468E-2</v>
      </c>
      <c r="K6810" s="26">
        <f t="shared" si="305"/>
        <v>0</v>
      </c>
      <c r="L6810" s="4">
        <f>0.94*L6809+(1-0.94)*D6809^2</f>
        <v>6.1149888852034286E-5</v>
      </c>
      <c r="M6810" s="4">
        <f t="shared" si="306"/>
        <v>7.8198394390188268E-3</v>
      </c>
      <c r="N6810" s="4">
        <f>D6810/M6810</f>
        <v>1.4177500403823919</v>
      </c>
      <c r="O6810" s="18">
        <f>AVERAGE(D6566:D6809)-M6810*_xlfn.PERCENTILE.EXC(N6566:N6809,0.95)</f>
        <v>-1.111623334801526E-2</v>
      </c>
      <c r="P6810" s="4">
        <f>LN(C6810/C6809)</f>
        <v>8.6302562799548156E-3</v>
      </c>
      <c r="Q6810">
        <f>$Y$3*D6810+$Y$4*P6810</f>
        <v>9.1454081626502568E-3</v>
      </c>
    </row>
    <row r="6811" spans="1:17" x14ac:dyDescent="0.25">
      <c r="A6811" s="5">
        <v>42744</v>
      </c>
      <c r="B6811">
        <v>27.649183000000001</v>
      </c>
      <c r="C6811">
        <v>57.087944</v>
      </c>
      <c r="D6811" s="10">
        <f t="shared" si="307"/>
        <v>9.1178398414773557E-3</v>
      </c>
      <c r="E6811" s="6">
        <f t="shared" si="300"/>
        <v>1.4215299604544056E-2</v>
      </c>
      <c r="F6811" s="17">
        <f t="shared" si="303"/>
        <v>-2.2475619380285913E-2</v>
      </c>
      <c r="G6811" s="17">
        <f t="shared" si="304"/>
        <v>-2.2836499045729531E-2</v>
      </c>
      <c r="H6811">
        <f t="shared" si="301"/>
        <v>6.4855627800795035E-5</v>
      </c>
      <c r="I6811">
        <f t="shared" si="302"/>
        <v>8.0532991873390018E-3</v>
      </c>
      <c r="J6811" s="19">
        <f>AVERAGE(D6567:D6810)-I6811*_xlfn.NORM.S.INV(0.95)</f>
        <v>-1.2347387994973355E-2</v>
      </c>
      <c r="K6811" s="26">
        <f t="shared" si="305"/>
        <v>0</v>
      </c>
      <c r="L6811" s="4">
        <f>0.94*L6810+(1-0.94)*D6810^2</f>
        <v>6.4855627800795035E-5</v>
      </c>
      <c r="M6811" s="4">
        <f t="shared" si="306"/>
        <v>8.0532991873390018E-3</v>
      </c>
      <c r="N6811" s="4">
        <f>D6811/M6811</f>
        <v>1.1321868999741089</v>
      </c>
      <c r="O6811" s="18">
        <f>AVERAGE(D6567:D6810)-M6811*_xlfn.PERCENTILE.EXC(N6567:N6810,0.95)</f>
        <v>-1.1433829593090809E-2</v>
      </c>
      <c r="P6811" s="4">
        <f>LN(C6811/C6810)</f>
        <v>-3.1877769136318297E-3</v>
      </c>
      <c r="Q6811">
        <f>$Y$3*D6811+$Y$4*P6811</f>
        <v>-6.0698205598902705E-4</v>
      </c>
    </row>
    <row r="6812" spans="1:17" x14ac:dyDescent="0.25">
      <c r="A6812" s="5">
        <v>42745</v>
      </c>
      <c r="B6812">
        <v>27.677064999999999</v>
      </c>
      <c r="C6812">
        <v>57.069705999999996</v>
      </c>
      <c r="D6812" s="10">
        <f t="shared" si="307"/>
        <v>1.0079122791921255E-3</v>
      </c>
      <c r="E6812" s="6">
        <f t="shared" si="300"/>
        <v>1.383605160433549E-2</v>
      </c>
      <c r="F6812" s="17">
        <f t="shared" si="303"/>
        <v>-2.2424806744927941E-2</v>
      </c>
      <c r="G6812" s="17">
        <f t="shared" si="304"/>
        <v>-2.2836499045729531E-2</v>
      </c>
      <c r="H6812">
        <f t="shared" si="301"/>
        <v>6.5952390335237245E-5</v>
      </c>
      <c r="I6812">
        <f t="shared" si="302"/>
        <v>8.1211077037087274E-3</v>
      </c>
      <c r="J6812" s="19">
        <f>AVERAGE(D6568:D6811)-I6812*_xlfn.NORM.S.INV(0.95)</f>
        <v>-1.2400753093500669E-2</v>
      </c>
      <c r="K6812" s="26">
        <f t="shared" si="305"/>
        <v>0</v>
      </c>
      <c r="L6812" s="4">
        <f>0.94*L6811+(1-0.94)*D6811^2</f>
        <v>6.5952390335237245E-5</v>
      </c>
      <c r="M6812" s="4">
        <f t="shared" si="306"/>
        <v>8.1211077037087274E-3</v>
      </c>
      <c r="N6812" s="4">
        <f>D6812/M6812</f>
        <v>0.1241101972741766</v>
      </c>
      <c r="O6812" s="18">
        <f>AVERAGE(D6568:D6811)-M6812*_xlfn.PERCENTILE.EXC(N6568:N6811,0.95)</f>
        <v>-1.1479502559684648E-2</v>
      </c>
      <c r="P6812" s="4">
        <f>LN(C6812/C6811)</f>
        <v>-3.1952304826130164E-4</v>
      </c>
      <c r="Q6812">
        <f>$Y$3*D6812+$Y$4*P6812</f>
        <v>-4.1126740695261391E-5</v>
      </c>
    </row>
    <row r="6813" spans="1:17" x14ac:dyDescent="0.25">
      <c r="A6813" s="5">
        <v>42746</v>
      </c>
      <c r="B6813">
        <v>27.825783000000001</v>
      </c>
      <c r="C6813">
        <v>57.589184000000003</v>
      </c>
      <c r="D6813" s="10">
        <f t="shared" si="307"/>
        <v>5.3589450368532899E-3</v>
      </c>
      <c r="E6813" s="6">
        <f t="shared" si="300"/>
        <v>1.37766601800946E-2</v>
      </c>
      <c r="F6813" s="17">
        <f t="shared" si="303"/>
        <v>-2.2009172481986802E-2</v>
      </c>
      <c r="G6813" s="17">
        <f t="shared" si="304"/>
        <v>-2.2836499045729531E-2</v>
      </c>
      <c r="H6813">
        <f t="shared" si="301"/>
        <v>6.2056200144875787E-5</v>
      </c>
      <c r="I6813">
        <f t="shared" si="302"/>
        <v>7.8775757784280177E-3</v>
      </c>
      <c r="J6813" s="19">
        <f>AVERAGE(D6569:D6812)-I6813*_xlfn.NORM.S.INV(0.95)</f>
        <v>-1.220835190864023E-2</v>
      </c>
      <c r="K6813" s="26">
        <f t="shared" si="305"/>
        <v>0</v>
      </c>
      <c r="L6813" s="4">
        <f>0.94*L6812+(1-0.94)*D6812^2</f>
        <v>6.2056200144875787E-5</v>
      </c>
      <c r="M6813" s="4">
        <f t="shared" si="306"/>
        <v>7.8775757784280177E-3</v>
      </c>
      <c r="N6813" s="4">
        <f>D6813/M6813</f>
        <v>0.68027844956163352</v>
      </c>
      <c r="O6813" s="18">
        <f>AVERAGE(D6569:D6812)-M6813*_xlfn.PERCENTILE.EXC(N6569:N6812,0.95)</f>
        <v>-1.1051458652691354E-2</v>
      </c>
      <c r="P6813" s="4">
        <f>LN(C6813/C6812)</f>
        <v>9.061339324515855E-3</v>
      </c>
      <c r="Q6813">
        <f>$Y$3*D6813+$Y$4*P6813</f>
        <v>8.2848548679689341E-3</v>
      </c>
    </row>
    <row r="6814" spans="1:17" x14ac:dyDescent="0.25">
      <c r="A6814" s="5">
        <v>42747</v>
      </c>
      <c r="B6814">
        <v>27.709595</v>
      </c>
      <c r="C6814">
        <v>57.060603999999998</v>
      </c>
      <c r="D6814" s="10">
        <f t="shared" si="307"/>
        <v>-4.1842938215453339E-3</v>
      </c>
      <c r="E6814" s="6">
        <f t="shared" si="300"/>
        <v>1.3777139890215756E-2</v>
      </c>
      <c r="F6814" s="17">
        <f t="shared" si="303"/>
        <v>-2.180871581958671E-2</v>
      </c>
      <c r="G6814" s="17">
        <f t="shared" si="304"/>
        <v>-2.2836499045729531E-2</v>
      </c>
      <c r="H6814">
        <f t="shared" si="301"/>
        <v>6.0055925650664104E-5</v>
      </c>
      <c r="I6814">
        <f t="shared" si="302"/>
        <v>7.7495758368225616E-3</v>
      </c>
      <c r="J6814" s="19">
        <f>AVERAGE(D6570:D6813)-I6814*_xlfn.NORM.S.INV(0.95)</f>
        <v>-1.189504427761327E-2</v>
      </c>
      <c r="K6814" s="26">
        <f t="shared" si="305"/>
        <v>0</v>
      </c>
      <c r="L6814" s="4">
        <f>0.94*L6813+(1-0.94)*D6813^2</f>
        <v>6.0055925650664104E-5</v>
      </c>
      <c r="M6814" s="4">
        <f t="shared" si="306"/>
        <v>7.7495758368225616E-3</v>
      </c>
      <c r="N6814" s="4">
        <f>D6814/M6814</f>
        <v>-0.53993843142529396</v>
      </c>
      <c r="O6814" s="18">
        <f>AVERAGE(D6570:D6813)-M6814*_xlfn.PERCENTILE.EXC(N6570:N6813,0.95)</f>
        <v>-1.0756948970852101E-2</v>
      </c>
      <c r="P6814" s="4">
        <f>LN(C6814/C6813)</f>
        <v>-9.2208412135283222E-3</v>
      </c>
      <c r="Q6814">
        <f>$Y$3*D6814+$Y$4*P6814</f>
        <v>-8.164551563998387E-3</v>
      </c>
    </row>
    <row r="6815" spans="1:17" x14ac:dyDescent="0.25">
      <c r="A6815" s="5">
        <v>42748</v>
      </c>
      <c r="B6815">
        <v>27.660800999999999</v>
      </c>
      <c r="C6815">
        <v>57.142628000000002</v>
      </c>
      <c r="D6815" s="10">
        <f t="shared" si="307"/>
        <v>-1.7624585032974041E-3</v>
      </c>
      <c r="E6815" s="6">
        <f t="shared" si="300"/>
        <v>1.3052853100760318E-2</v>
      </c>
      <c r="F6815" s="17">
        <f t="shared" si="303"/>
        <v>-2.1849259355097912E-2</v>
      </c>
      <c r="G6815" s="17">
        <f t="shared" si="304"/>
        <v>-2.2836499045729531E-2</v>
      </c>
      <c r="H6815">
        <f t="shared" si="301"/>
        <v>5.7503068998725599E-5</v>
      </c>
      <c r="I6815">
        <f t="shared" si="302"/>
        <v>7.5830778051346409E-3</v>
      </c>
      <c r="J6815" s="19">
        <f>AVERAGE(D6571:D6814)-I6815*_xlfn.NORM.S.INV(0.95)</f>
        <v>-1.1660933868889646E-2</v>
      </c>
      <c r="K6815" s="26">
        <f t="shared" si="305"/>
        <v>0</v>
      </c>
      <c r="L6815" s="4">
        <f>0.94*L6814+(1-0.94)*D6814^2</f>
        <v>5.7503068998725599E-5</v>
      </c>
      <c r="M6815" s="4">
        <f t="shared" si="306"/>
        <v>7.5830778051346409E-3</v>
      </c>
      <c r="N6815" s="4">
        <f>D6815/M6815</f>
        <v>-0.23241994195338617</v>
      </c>
      <c r="O6815" s="18">
        <f>AVERAGE(D6571:D6814)-M6815*_xlfn.PERCENTILE.EXC(N6571:N6814,0.95)</f>
        <v>-1.0547290304061064E-2</v>
      </c>
      <c r="P6815" s="4">
        <f>LN(C6815/C6814)</f>
        <v>1.4364569665434054E-3</v>
      </c>
      <c r="Q6815">
        <f>$Y$3*D6815+$Y$4*P6815</f>
        <v>7.6556457984759381E-4</v>
      </c>
    </row>
    <row r="6816" spans="1:17" x14ac:dyDescent="0.25">
      <c r="A6816" s="5">
        <v>42752</v>
      </c>
      <c r="B6816">
        <v>27.883875</v>
      </c>
      <c r="C6816">
        <v>56.987690000000001</v>
      </c>
      <c r="D6816" s="10">
        <f t="shared" si="307"/>
        <v>8.0322801539875009E-3</v>
      </c>
      <c r="E6816" s="6">
        <f t="shared" si="300"/>
        <v>1.3054663452018944E-2</v>
      </c>
      <c r="F6816" s="17">
        <f t="shared" si="303"/>
        <v>-2.0386593763469223E-2</v>
      </c>
      <c r="G6816" s="17">
        <f t="shared" si="304"/>
        <v>-2.2576585868380246E-2</v>
      </c>
      <c r="H6816">
        <f t="shared" si="301"/>
        <v>5.4239260457352775E-5</v>
      </c>
      <c r="I6816">
        <f t="shared" si="302"/>
        <v>7.3647308475838259E-3</v>
      </c>
      <c r="J6816" s="19">
        <f>AVERAGE(D6572:D6815)-I6816*_xlfn.NORM.S.INV(0.95)</f>
        <v>-1.1030465244788496E-2</v>
      </c>
      <c r="K6816" s="26">
        <f t="shared" si="305"/>
        <v>0</v>
      </c>
      <c r="L6816" s="4">
        <f>0.94*L6815+(1-0.94)*D6815^2</f>
        <v>5.4239260457352775E-5</v>
      </c>
      <c r="M6816" s="4">
        <f t="shared" si="306"/>
        <v>7.3647308475838259E-3</v>
      </c>
      <c r="N6816" s="4">
        <f>D6816/M6816</f>
        <v>1.0906413717240842</v>
      </c>
      <c r="O6816" s="18">
        <f>AVERAGE(D6572:D6815)-M6816*_xlfn.PERCENTILE.EXC(N6572:N6815,0.95)</f>
        <v>-9.9488879056304092E-3</v>
      </c>
      <c r="P6816" s="4">
        <f>LN(C6816/C6815)</f>
        <v>-2.7151084461390258E-3</v>
      </c>
      <c r="Q6816">
        <f>$Y$3*D6816+$Y$4*P6816</f>
        <v>-4.6111291025665441E-4</v>
      </c>
    </row>
    <row r="6817" spans="1:17" x14ac:dyDescent="0.25">
      <c r="A6817" s="5">
        <v>42753</v>
      </c>
      <c r="B6817">
        <v>27.881554000000001</v>
      </c>
      <c r="C6817">
        <v>56.960346000000001</v>
      </c>
      <c r="D6817" s="10">
        <f t="shared" si="307"/>
        <v>-8.3241536663827714E-5</v>
      </c>
      <c r="E6817" s="6">
        <f t="shared" si="300"/>
        <v>1.2883397201279815E-2</v>
      </c>
      <c r="F6817" s="17">
        <f t="shared" si="303"/>
        <v>-2.0385937934223834E-2</v>
      </c>
      <c r="G6817" s="17">
        <f t="shared" si="304"/>
        <v>-2.2576585868380246E-2</v>
      </c>
      <c r="H6817">
        <f t="shared" si="301"/>
        <v>5.4855956298240095E-5</v>
      </c>
      <c r="I6817">
        <f t="shared" si="302"/>
        <v>7.406480695866296E-3</v>
      </c>
      <c r="J6817" s="19">
        <f>AVERAGE(D6573:D6816)-I6817*_xlfn.NORM.S.INV(0.95)</f>
        <v>-1.1095504042081393E-2</v>
      </c>
      <c r="K6817" s="26">
        <f t="shared" si="305"/>
        <v>0</v>
      </c>
      <c r="L6817" s="4">
        <f>0.94*L6816+(1-0.94)*D6816^2</f>
        <v>5.4855956298240095E-5</v>
      </c>
      <c r="M6817" s="4">
        <f t="shared" si="306"/>
        <v>7.406480695866296E-3</v>
      </c>
      <c r="N6817" s="4">
        <f>D6817/M6817</f>
        <v>-1.1239013518294386E-2</v>
      </c>
      <c r="O6817" s="18">
        <f>AVERAGE(D6573:D6816)-M6817*_xlfn.PERCENTILE.EXC(N6573:N6816,0.95)</f>
        <v>-1.0007795360074513E-2</v>
      </c>
      <c r="P6817" s="4">
        <f>LN(C6817/C6816)</f>
        <v>-4.7993807501633474E-4</v>
      </c>
      <c r="Q6817">
        <f>$Y$3*D6817+$Y$4*P6817</f>
        <v>-3.9674091337876121E-4</v>
      </c>
    </row>
    <row r="6818" spans="1:17" x14ac:dyDescent="0.25">
      <c r="A6818" s="5">
        <v>42754</v>
      </c>
      <c r="B6818">
        <v>27.832756</v>
      </c>
      <c r="C6818">
        <v>56.778087999999997</v>
      </c>
      <c r="D6818" s="10">
        <f t="shared" si="307"/>
        <v>-1.7517227612865629E-3</v>
      </c>
      <c r="E6818" s="6">
        <f t="shared" si="300"/>
        <v>1.2867501474836342E-2</v>
      </c>
      <c r="F6818" s="17">
        <f t="shared" si="303"/>
        <v>-2.0243746240131526E-2</v>
      </c>
      <c r="G6818" s="17">
        <f t="shared" si="304"/>
        <v>-2.2576585868380246E-2</v>
      </c>
      <c r="H6818">
        <f t="shared" si="301"/>
        <v>5.1565014669551257E-5</v>
      </c>
      <c r="I6818">
        <f t="shared" si="302"/>
        <v>7.1808784051501148E-3</v>
      </c>
      <c r="J6818" s="19">
        <f>AVERAGE(D6574:D6817)-I6818*_xlfn.NORM.S.INV(0.95)</f>
        <v>-1.0863937515558648E-2</v>
      </c>
      <c r="K6818" s="26">
        <f t="shared" si="305"/>
        <v>0</v>
      </c>
      <c r="L6818" s="4">
        <f>0.94*L6817+(1-0.94)*D6817^2</f>
        <v>5.1565014669551257E-5</v>
      </c>
      <c r="M6818" s="4">
        <f t="shared" si="306"/>
        <v>7.1808784051501148E-3</v>
      </c>
      <c r="N6818" s="4">
        <f>D6818/M6818</f>
        <v>-0.24394268534476646</v>
      </c>
      <c r="O6818" s="18">
        <f>AVERAGE(D6574:D6817)-M6818*_xlfn.PERCENTILE.EXC(N6574:N6817,0.95)</f>
        <v>-9.8093605705222835E-3</v>
      </c>
      <c r="P6818" s="4">
        <f>LN(C6818/C6817)</f>
        <v>-3.2048648744372643E-3</v>
      </c>
      <c r="Q6818">
        <f>$Y$3*D6818+$Y$4*P6818</f>
        <v>-2.900104717536843E-3</v>
      </c>
    </row>
    <row r="6819" spans="1:17" x14ac:dyDescent="0.25">
      <c r="A6819" s="5">
        <v>42755</v>
      </c>
      <c r="B6819">
        <v>27.883875</v>
      </c>
      <c r="C6819">
        <v>57.179080999999996</v>
      </c>
      <c r="D6819" s="10">
        <f t="shared" si="307"/>
        <v>1.8349642979505194E-3</v>
      </c>
      <c r="E6819" s="6">
        <f t="shared" si="300"/>
        <v>1.2794099774513531E-2</v>
      </c>
      <c r="F6819" s="17">
        <f t="shared" si="303"/>
        <v>-2.018628416984836E-2</v>
      </c>
      <c r="G6819" s="17">
        <f t="shared" si="304"/>
        <v>-2.2576585868380246E-2</v>
      </c>
      <c r="H6819">
        <f t="shared" si="301"/>
        <v>4.8655225747322746E-5</v>
      </c>
      <c r="I6819">
        <f t="shared" si="302"/>
        <v>6.9753297948787155E-3</v>
      </c>
      <c r="J6819" s="19">
        <f>AVERAGE(D6575:D6818)-I6819*_xlfn.NORM.S.INV(0.95)</f>
        <v>-1.0494524211449315E-2</v>
      </c>
      <c r="K6819" s="26">
        <f t="shared" si="305"/>
        <v>0</v>
      </c>
      <c r="L6819" s="4">
        <f>0.94*L6818+(1-0.94)*D6818^2</f>
        <v>4.8655225747322746E-5</v>
      </c>
      <c r="M6819" s="4">
        <f t="shared" si="306"/>
        <v>6.9753297948787155E-3</v>
      </c>
      <c r="N6819" s="4">
        <f>D6819/M6819</f>
        <v>0.26306488035845266</v>
      </c>
      <c r="O6819" s="18">
        <f>AVERAGE(D6575:D6818)-M6819*_xlfn.PERCENTILE.EXC(N6575:N6818,0.95)</f>
        <v>-9.470133939024062E-3</v>
      </c>
      <c r="P6819" s="4">
        <f>LN(C6819/C6818)</f>
        <v>7.0376380628074022E-3</v>
      </c>
      <c r="Q6819">
        <f>$Y$3*D6819+$Y$4*P6819</f>
        <v>5.946507568046871E-3</v>
      </c>
    </row>
    <row r="6820" spans="1:17" x14ac:dyDescent="0.25">
      <c r="A6820" s="5">
        <v>42758</v>
      </c>
      <c r="B6820">
        <v>27.902460000000001</v>
      </c>
      <c r="C6820">
        <v>57.379578000000002</v>
      </c>
      <c r="D6820" s="10">
        <f t="shared" si="307"/>
        <v>6.66292226853139E-4</v>
      </c>
      <c r="E6820" s="6">
        <f t="shared" si="300"/>
        <v>1.2738780558955703E-2</v>
      </c>
      <c r="F6820" s="17">
        <f t="shared" si="303"/>
        <v>-1.9974302974074619E-2</v>
      </c>
      <c r="G6820" s="17">
        <f t="shared" si="304"/>
        <v>-2.2576585868380246E-2</v>
      </c>
      <c r="H6820">
        <f t="shared" si="301"/>
        <v>4.5937937840968558E-5</v>
      </c>
      <c r="I6820">
        <f t="shared" si="302"/>
        <v>6.7777531558008627E-3</v>
      </c>
      <c r="J6820" s="19">
        <f>AVERAGE(D6576:D6819)-I6820*_xlfn.NORM.S.INV(0.95)</f>
        <v>-1.0078293417287863E-2</v>
      </c>
      <c r="K6820" s="26">
        <f t="shared" si="305"/>
        <v>0</v>
      </c>
      <c r="L6820" s="4">
        <f>0.94*L6819+(1-0.94)*D6819^2</f>
        <v>4.5937937840968558E-5</v>
      </c>
      <c r="M6820" s="4">
        <f t="shared" si="306"/>
        <v>6.7777531558008627E-3</v>
      </c>
      <c r="N6820" s="4">
        <f>D6820/M6820</f>
        <v>9.8305767639661049E-2</v>
      </c>
      <c r="O6820" s="18">
        <f>AVERAGE(D6576:D6819)-M6820*_xlfn.PERCENTILE.EXC(N6576:N6819,0.95)</f>
        <v>-9.0829190613972554E-3</v>
      </c>
      <c r="P6820" s="4">
        <f>LN(C6820/C6819)</f>
        <v>3.5003413354184319E-3</v>
      </c>
      <c r="Q6820">
        <f>$Y$3*D6820+$Y$4*P6820</f>
        <v>2.9059705280669247E-3</v>
      </c>
    </row>
    <row r="6821" spans="1:17" x14ac:dyDescent="0.25">
      <c r="A6821" s="5">
        <v>42759</v>
      </c>
      <c r="B6821">
        <v>27.876898000000001</v>
      </c>
      <c r="C6821">
        <v>57.889935000000001</v>
      </c>
      <c r="D6821" s="10">
        <f t="shared" si="307"/>
        <v>-9.1653983502057868E-4</v>
      </c>
      <c r="E6821" s="6">
        <f t="shared" si="300"/>
        <v>1.2731406423014232E-2</v>
      </c>
      <c r="F6821" s="17">
        <f t="shared" si="303"/>
        <v>-1.9960905628929354E-2</v>
      </c>
      <c r="G6821" s="17">
        <f t="shared" si="304"/>
        <v>-2.2576585868380246E-2</v>
      </c>
      <c r="H6821">
        <f t="shared" si="301"/>
        <v>4.3208298290404337E-5</v>
      </c>
      <c r="I6821">
        <f t="shared" si="302"/>
        <v>6.5733019320889513E-3</v>
      </c>
      <c r="J6821" s="19">
        <f>AVERAGE(D6577:D6820)-I6821*_xlfn.NORM.S.INV(0.95)</f>
        <v>-9.8195957476357992E-3</v>
      </c>
      <c r="K6821" s="26">
        <f t="shared" si="305"/>
        <v>0</v>
      </c>
      <c r="L6821" s="4">
        <f>0.94*L6820+(1-0.94)*D6820^2</f>
        <v>4.3208298290404337E-5</v>
      </c>
      <c r="M6821" s="4">
        <f t="shared" si="306"/>
        <v>6.5733019320889513E-3</v>
      </c>
      <c r="N6821" s="4">
        <f>D6821/M6821</f>
        <v>-0.13943370386598208</v>
      </c>
      <c r="O6821" s="18">
        <f>AVERAGE(D6577:D6820)-M6821*_xlfn.PERCENTILE.EXC(N6577:N6820,0.95)</f>
        <v>-8.8542469032141559E-3</v>
      </c>
      <c r="P6821" s="4">
        <f>LN(C6821/C6820)</f>
        <v>8.8550792238811567E-3</v>
      </c>
      <c r="Q6821">
        <f>$Y$3*D6821+$Y$4*P6821</f>
        <v>6.8057269061610817E-3</v>
      </c>
    </row>
    <row r="6822" spans="1:17" x14ac:dyDescent="0.25">
      <c r="A6822" s="5">
        <v>42760</v>
      </c>
      <c r="B6822">
        <v>28.320720999999999</v>
      </c>
      <c r="C6822">
        <v>58.035763000000003</v>
      </c>
      <c r="D6822" s="10">
        <f t="shared" si="307"/>
        <v>1.5795410392607005E-2</v>
      </c>
      <c r="E6822" s="6">
        <f t="shared" si="300"/>
        <v>1.2638865247316083E-2</v>
      </c>
      <c r="F6822" s="17">
        <f t="shared" si="303"/>
        <v>-1.998533172266645E-2</v>
      </c>
      <c r="G6822" s="17">
        <f t="shared" si="304"/>
        <v>-2.2576585868380246E-2</v>
      </c>
      <c r="H6822">
        <f t="shared" si="301"/>
        <v>4.0666203109130846E-5</v>
      </c>
      <c r="I6822">
        <f t="shared" si="302"/>
        <v>6.377005810655252E-3</v>
      </c>
      <c r="J6822" s="19">
        <f>AVERAGE(D6578:D6821)-I6822*_xlfn.NORM.S.INV(0.95)</f>
        <v>-9.5332728283251331E-3</v>
      </c>
      <c r="K6822" s="26">
        <f t="shared" si="305"/>
        <v>0</v>
      </c>
      <c r="L6822" s="4">
        <f>0.94*L6821+(1-0.94)*D6821^2</f>
        <v>4.0666203109130846E-5</v>
      </c>
      <c r="M6822" s="4">
        <f t="shared" si="306"/>
        <v>6.377005810655252E-3</v>
      </c>
      <c r="N6822" s="4">
        <f>D6822/M6822</f>
        <v>2.4769320997347486</v>
      </c>
      <c r="O6822" s="18">
        <f>AVERAGE(D6578:D6821)-M6822*_xlfn.PERCENTILE.EXC(N6578:N6821,0.95)</f>
        <v>-8.5967518448397742E-3</v>
      </c>
      <c r="P6822" s="4">
        <f>LN(C6822/C6821)</f>
        <v>2.515888701753934E-3</v>
      </c>
      <c r="Q6822">
        <f>$Y$3*D6822+$Y$4*P6822</f>
        <v>5.3009357232679374E-3</v>
      </c>
    </row>
    <row r="6823" spans="1:17" x14ac:dyDescent="0.25">
      <c r="A6823" s="5">
        <v>42761</v>
      </c>
      <c r="B6823">
        <v>28.334661000000001</v>
      </c>
      <c r="C6823">
        <v>58.573470999999998</v>
      </c>
      <c r="D6823" s="10">
        <f t="shared" si="307"/>
        <v>4.9209800690473064E-4</v>
      </c>
      <c r="E6823" s="6">
        <f t="shared" si="300"/>
        <v>1.262470423023737E-2</v>
      </c>
      <c r="F6823" s="17">
        <f t="shared" si="303"/>
        <v>-1.9657430906005701E-2</v>
      </c>
      <c r="G6823" s="17">
        <f t="shared" si="304"/>
        <v>-2.1990958110624209E-2</v>
      </c>
      <c r="H6823">
        <f t="shared" si="301"/>
        <v>5.3195930290835646E-5</v>
      </c>
      <c r="I6823">
        <f t="shared" si="302"/>
        <v>7.2935540233027441E-3</v>
      </c>
      <c r="J6823" s="19">
        <f>AVERAGE(D6579:D6822)-I6823*_xlfn.NORM.S.INV(0.95)</f>
        <v>-1.0865176352002947E-2</v>
      </c>
      <c r="K6823" s="26">
        <f t="shared" si="305"/>
        <v>0</v>
      </c>
      <c r="L6823" s="4">
        <f>0.94*L6822+(1-0.94)*D6822^2</f>
        <v>5.3195930290835646E-5</v>
      </c>
      <c r="M6823" s="4">
        <f t="shared" si="306"/>
        <v>7.2935540233027441E-3</v>
      </c>
      <c r="N6823" s="4">
        <f>D6823/M6823</f>
        <v>6.7470262828312283E-2</v>
      </c>
      <c r="O6823" s="18">
        <f>AVERAGE(D6579:D6822)-M6823*_xlfn.PERCENTILE.EXC(N6579:N6822,0.95)</f>
        <v>-1.003780270021464E-2</v>
      </c>
      <c r="P6823" s="4">
        <f>LN(C6823/C6822)</f>
        <v>9.2224567938806144E-3</v>
      </c>
      <c r="Q6823">
        <f>$Y$3*D6823+$Y$4*P6823</f>
        <v>7.3914827345390351E-3</v>
      </c>
    </row>
    <row r="6824" spans="1:17" x14ac:dyDescent="0.25">
      <c r="A6824" s="5">
        <v>42762</v>
      </c>
      <c r="B6824">
        <v>28.336978999999999</v>
      </c>
      <c r="C6824">
        <v>59.949635000000001</v>
      </c>
      <c r="D6824" s="10">
        <f t="shared" si="307"/>
        <v>8.1804585196219707E-5</v>
      </c>
      <c r="E6824" s="6">
        <f t="shared" si="300"/>
        <v>1.2624594492794631E-2</v>
      </c>
      <c r="F6824" s="17">
        <f t="shared" si="303"/>
        <v>-1.9675050625910708E-2</v>
      </c>
      <c r="G6824" s="17">
        <f t="shared" si="304"/>
        <v>-2.1990958110624209E-2</v>
      </c>
      <c r="H6824">
        <f t="shared" si="301"/>
        <v>5.0018704100289481E-5</v>
      </c>
      <c r="I6824">
        <f t="shared" si="302"/>
        <v>7.0723902678153641E-3</v>
      </c>
      <c r="J6824" s="19">
        <f>AVERAGE(D6580:D6823)-I6824*_xlfn.NORM.S.INV(0.95)</f>
        <v>-1.0542306866847574E-2</v>
      </c>
      <c r="K6824" s="26">
        <f t="shared" si="305"/>
        <v>0</v>
      </c>
      <c r="L6824" s="4">
        <f>0.94*L6823+(1-0.94)*D6823^2</f>
        <v>5.0018704100289481E-5</v>
      </c>
      <c r="M6824" s="4">
        <f t="shared" si="306"/>
        <v>7.0723902678153641E-3</v>
      </c>
      <c r="N6824" s="4">
        <f>D6824/M6824</f>
        <v>1.1566752130250987E-2</v>
      </c>
      <c r="O6824" s="18">
        <f>AVERAGE(D6580:D6823)-M6824*_xlfn.PERCENTILE.EXC(N6580:N6823,0.95)</f>
        <v>-9.7400218156833487E-3</v>
      </c>
      <c r="P6824" s="4">
        <f>LN(C6824/C6823)</f>
        <v>2.3222912281205276E-2</v>
      </c>
      <c r="Q6824">
        <f>$Y$3*D6824+$Y$4*P6824</f>
        <v>1.8369644628673985E-2</v>
      </c>
    </row>
    <row r="6825" spans="1:17" x14ac:dyDescent="0.25">
      <c r="A6825" s="5">
        <v>42765</v>
      </c>
      <c r="B6825">
        <v>28.262626999999998</v>
      </c>
      <c r="C6825">
        <v>59.357242999999997</v>
      </c>
      <c r="D6825" s="10">
        <f t="shared" si="307"/>
        <v>-2.6272989521914231E-3</v>
      </c>
      <c r="E6825" s="6">
        <f t="shared" si="300"/>
        <v>1.2614531415715217E-2</v>
      </c>
      <c r="F6825" s="17">
        <f t="shared" si="303"/>
        <v>-1.9673671448486002E-2</v>
      </c>
      <c r="G6825" s="17">
        <f t="shared" si="304"/>
        <v>-2.1990958110624209E-2</v>
      </c>
      <c r="H6825">
        <f t="shared" si="301"/>
        <v>4.7017983373681652E-5</v>
      </c>
      <c r="I6825">
        <f t="shared" si="302"/>
        <v>6.8569660472895481E-3</v>
      </c>
      <c r="J6825" s="19">
        <f>AVERAGE(D6581:D6824)-I6825*_xlfn.NORM.S.INV(0.95)</f>
        <v>-1.0186766880988489E-2</v>
      </c>
      <c r="K6825" s="26">
        <f t="shared" si="305"/>
        <v>0</v>
      </c>
      <c r="L6825" s="4">
        <f>0.94*L6824+(1-0.94)*D6824^2</f>
        <v>4.7017983373681652E-5</v>
      </c>
      <c r="M6825" s="4">
        <f t="shared" si="306"/>
        <v>6.8569660472895481E-3</v>
      </c>
      <c r="N6825" s="4">
        <f>D6825/M6825</f>
        <v>-0.38315764349306547</v>
      </c>
      <c r="O6825" s="18">
        <f>AVERAGE(D6581:D6824)-M6825*_xlfn.PERCENTILE.EXC(N6581:N6824,0.95)</f>
        <v>-9.4089193432026035E-3</v>
      </c>
      <c r="P6825" s="4">
        <f>LN(C6825/C6824)</f>
        <v>-9.930640685269658E-3</v>
      </c>
      <c r="Q6825">
        <f>$Y$3*D6825+$Y$4*P6825</f>
        <v>-8.3989477060851178E-3</v>
      </c>
    </row>
    <row r="6826" spans="1:17" x14ac:dyDescent="0.25">
      <c r="A6826" s="5">
        <v>42766</v>
      </c>
      <c r="B6826">
        <v>28.197565000000001</v>
      </c>
      <c r="C6826">
        <v>58.919781</v>
      </c>
      <c r="D6826" s="10">
        <f t="shared" si="307"/>
        <v>-2.3047044827246167E-3</v>
      </c>
      <c r="E6826" s="6">
        <f t="shared" si="300"/>
        <v>1.2608049078274432E-2</v>
      </c>
      <c r="F6826" s="17">
        <f t="shared" si="303"/>
        <v>-1.9636703150290265E-2</v>
      </c>
      <c r="G6826" s="17">
        <f t="shared" si="304"/>
        <v>-2.1990958110624209E-2</v>
      </c>
      <c r="H6826">
        <f t="shared" si="301"/>
        <v>4.4611066358311915E-5</v>
      </c>
      <c r="I6826">
        <f t="shared" si="302"/>
        <v>6.6791516196528971E-3</v>
      </c>
      <c r="J6826" s="19">
        <f>AVERAGE(D6582:D6825)-I6826*_xlfn.NORM.S.INV(0.95)</f>
        <v>-9.8738721654026713E-3</v>
      </c>
      <c r="K6826" s="26">
        <f t="shared" si="305"/>
        <v>0</v>
      </c>
      <c r="L6826" s="4">
        <f>0.94*L6825+(1-0.94)*D6825^2</f>
        <v>4.4611066358311915E-5</v>
      </c>
      <c r="M6826" s="4">
        <f t="shared" si="306"/>
        <v>6.6791516196528971E-3</v>
      </c>
      <c r="N6826" s="4">
        <f>D6826/M6826</f>
        <v>-0.34505946472950227</v>
      </c>
      <c r="O6826" s="18">
        <f>AVERAGE(D6582:D6825)-M6826*_xlfn.PERCENTILE.EXC(N6582:N6825,0.95)</f>
        <v>-9.1161957227871692E-3</v>
      </c>
      <c r="P6826" s="4">
        <f>LN(C6826/C6825)</f>
        <v>-7.397277679468562E-3</v>
      </c>
      <c r="Q6826">
        <f>$Y$3*D6826+$Y$4*P6826</f>
        <v>-6.3292380208411683E-3</v>
      </c>
    </row>
    <row r="6827" spans="1:17" x14ac:dyDescent="0.25">
      <c r="A6827" s="5">
        <v>42767</v>
      </c>
      <c r="B6827">
        <v>29.917069999999999</v>
      </c>
      <c r="C6827">
        <v>57.944633000000003</v>
      </c>
      <c r="D6827" s="10">
        <f t="shared" si="307"/>
        <v>5.919359380537307E-2</v>
      </c>
      <c r="E6827" s="6">
        <f t="shared" si="300"/>
        <v>1.3142010680284597E-2</v>
      </c>
      <c r="F6827" s="17">
        <f t="shared" si="303"/>
        <v>-1.9610630109559848E-2</v>
      </c>
      <c r="G6827" s="17">
        <f t="shared" si="304"/>
        <v>-2.1990958110624209E-2</v>
      </c>
      <c r="H6827">
        <f t="shared" si="301"/>
        <v>4.2253102141974658E-5</v>
      </c>
      <c r="I6827">
        <f t="shared" si="302"/>
        <v>6.5002386219257099E-3</v>
      </c>
      <c r="J6827" s="19">
        <f>AVERAGE(D6583:D6826)-I6827*_xlfn.NORM.S.INV(0.95)</f>
        <v>-9.5641759277025288E-3</v>
      </c>
      <c r="K6827" s="26">
        <f t="shared" si="305"/>
        <v>0</v>
      </c>
      <c r="L6827" s="4">
        <f>0.94*L6826+(1-0.94)*D6826^2</f>
        <v>4.2253102141974658E-5</v>
      </c>
      <c r="M6827" s="4">
        <f t="shared" si="306"/>
        <v>6.5002386219257099E-3</v>
      </c>
      <c r="N6827" s="4">
        <f>D6827/M6827</f>
        <v>9.1063724346533039</v>
      </c>
      <c r="O6827" s="18">
        <f>AVERAGE(D6583:D6826)-M6827*_xlfn.PERCENTILE.EXC(N6583:N6826,0.95)</f>
        <v>-8.8267952009765636E-3</v>
      </c>
      <c r="P6827" s="4">
        <f>LN(C6827/C6826)</f>
        <v>-1.6688923509147267E-2</v>
      </c>
      <c r="Q6827">
        <f>$Y$3*D6827+$Y$4*P6827</f>
        <v>-7.7446636590858264E-4</v>
      </c>
    </row>
    <row r="6828" spans="1:17" x14ac:dyDescent="0.25">
      <c r="A6828" s="5">
        <v>42768</v>
      </c>
      <c r="B6828">
        <v>29.865952</v>
      </c>
      <c r="C6828">
        <v>57.570960999999997</v>
      </c>
      <c r="D6828" s="10">
        <f t="shared" si="307"/>
        <v>-1.7101180484953773E-3</v>
      </c>
      <c r="E6828" s="6">
        <f t="shared" si="300"/>
        <v>1.3033413657989544E-2</v>
      </c>
      <c r="F6828" s="17">
        <f t="shared" si="303"/>
        <v>-2.0258987808098122E-2</v>
      </c>
      <c r="G6828" s="17">
        <f t="shared" si="304"/>
        <v>-2.1990958110624209E-2</v>
      </c>
      <c r="H6828">
        <f t="shared" si="301"/>
        <v>2.499508088691864E-4</v>
      </c>
      <c r="I6828">
        <f t="shared" si="302"/>
        <v>1.5809832664174104E-2</v>
      </c>
      <c r="J6828" s="19">
        <f>AVERAGE(D6584:D6827)-I6828*_xlfn.NORM.S.INV(0.95)</f>
        <v>-2.4647164474359648E-2</v>
      </c>
      <c r="K6828" s="26">
        <f t="shared" si="305"/>
        <v>0</v>
      </c>
      <c r="L6828" s="4">
        <f>0.94*L6827+(1-0.94)*D6827^2</f>
        <v>2.499508088691864E-4</v>
      </c>
      <c r="M6828" s="4">
        <f t="shared" si="306"/>
        <v>1.5809832664174104E-2</v>
      </c>
      <c r="N6828" s="4">
        <f>D6828/M6828</f>
        <v>-0.10816800435659214</v>
      </c>
      <c r="O6828" s="18">
        <f>AVERAGE(D6584:D6827)-M6828*_xlfn.PERCENTILE.EXC(N6584:N6827,0.95)</f>
        <v>-2.5696568273522999E-2</v>
      </c>
      <c r="P6828" s="4">
        <f>LN(C6828/C6827)</f>
        <v>-6.4696599037976036E-3</v>
      </c>
      <c r="Q6828">
        <f>$Y$3*D6828+$Y$4*P6828</f>
        <v>-5.4714652265743175E-3</v>
      </c>
    </row>
    <row r="6829" spans="1:17" x14ac:dyDescent="0.25">
      <c r="A6829" s="5">
        <v>42769</v>
      </c>
      <c r="B6829">
        <v>29.993752000000001</v>
      </c>
      <c r="C6829">
        <v>58.035763000000003</v>
      </c>
      <c r="D6829" s="10">
        <f t="shared" si="307"/>
        <v>4.2699908499210706E-3</v>
      </c>
      <c r="E6829" s="6">
        <f t="shared" si="300"/>
        <v>1.3004100883774197E-2</v>
      </c>
      <c r="F6829" s="17">
        <f t="shared" si="303"/>
        <v>-2.0201322824517656E-2</v>
      </c>
      <c r="G6829" s="17">
        <f t="shared" si="304"/>
        <v>-2.1990958110624209E-2</v>
      </c>
      <c r="H6829">
        <f t="shared" si="301"/>
        <v>2.3512923056142259E-4</v>
      </c>
      <c r="I6829">
        <f t="shared" si="302"/>
        <v>1.5333924173590483E-2</v>
      </c>
      <c r="J6829" s="19">
        <f>AVERAGE(D6585:D6828)-I6829*_xlfn.NORM.S.INV(0.95)</f>
        <v>-2.398532588994386E-2</v>
      </c>
      <c r="K6829" s="26">
        <f t="shared" si="305"/>
        <v>0</v>
      </c>
      <c r="L6829" s="4">
        <f>0.94*L6828+(1-0.94)*D6828^2</f>
        <v>2.3512923056142259E-4</v>
      </c>
      <c r="M6829" s="4">
        <f t="shared" si="306"/>
        <v>1.5333924173590483E-2</v>
      </c>
      <c r="N6829" s="4">
        <f>D6829/M6829</f>
        <v>0.27846693394214428</v>
      </c>
      <c r="O6829" s="18">
        <f>AVERAGE(D6585:D6828)-M6829*_xlfn.PERCENTILE.EXC(N6585:N6828,0.95)</f>
        <v>-2.5003140475692937E-2</v>
      </c>
      <c r="P6829" s="4">
        <f>LN(C6829/C6828)</f>
        <v>8.0411327025971518E-3</v>
      </c>
      <c r="Q6829">
        <f>$Y$3*D6829+$Y$4*P6829</f>
        <v>7.2502301664209689E-3</v>
      </c>
    </row>
    <row r="6830" spans="1:17" x14ac:dyDescent="0.25">
      <c r="A6830" s="5">
        <v>42772</v>
      </c>
      <c r="B6830">
        <v>30.274913999999999</v>
      </c>
      <c r="C6830">
        <v>57.999305999999997</v>
      </c>
      <c r="D6830" s="10">
        <f t="shared" si="307"/>
        <v>9.3303555025660342E-3</v>
      </c>
      <c r="E6830" s="6">
        <f t="shared" si="300"/>
        <v>1.294876544129266E-2</v>
      </c>
      <c r="F6830" s="17">
        <f t="shared" si="303"/>
        <v>-2.0197897866140398E-2</v>
      </c>
      <c r="G6830" s="17">
        <f t="shared" si="304"/>
        <v>-2.1990958110624209E-2</v>
      </c>
      <c r="H6830">
        <f t="shared" si="301"/>
        <v>2.2211544603924178E-4</v>
      </c>
      <c r="I6830">
        <f t="shared" si="302"/>
        <v>1.4903538037635285E-2</v>
      </c>
      <c r="J6830" s="19">
        <f>AVERAGE(D6586:D6829)-I6830*_xlfn.NORM.S.INV(0.95)</f>
        <v>-2.3322193957835188E-2</v>
      </c>
      <c r="K6830" s="26">
        <f t="shared" si="305"/>
        <v>0</v>
      </c>
      <c r="L6830" s="4">
        <f>0.94*L6829+(1-0.94)*D6829^2</f>
        <v>2.2211544603924178E-4</v>
      </c>
      <c r="M6830" s="4">
        <f t="shared" si="306"/>
        <v>1.4903538037635285E-2</v>
      </c>
      <c r="N6830" s="4">
        <f>D6830/M6830</f>
        <v>0.62604969900465757</v>
      </c>
      <c r="O6830" s="18">
        <f>AVERAGE(D6586:D6829)-M6830*_xlfn.PERCENTILE.EXC(N6586:N6829,0.95)</f>
        <v>-2.4311440951771474E-2</v>
      </c>
      <c r="P6830" s="4">
        <f>LN(C6830/C6829)</f>
        <v>-6.2837901530660102E-4</v>
      </c>
      <c r="Q6830">
        <f>$Y$3*D6830+$Y$4*P6830</f>
        <v>1.4602160826745342E-3</v>
      </c>
    </row>
    <row r="6831" spans="1:17" x14ac:dyDescent="0.25">
      <c r="A6831" s="5">
        <v>42773</v>
      </c>
      <c r="B6831">
        <v>30.563044000000001</v>
      </c>
      <c r="C6831">
        <v>57.807929999999999</v>
      </c>
      <c r="D6831" s="10">
        <f t="shared" si="307"/>
        <v>9.4721178601413197E-3</v>
      </c>
      <c r="E6831" s="6">
        <f t="shared" si="300"/>
        <v>1.2957171895600578E-2</v>
      </c>
      <c r="F6831" s="17">
        <f t="shared" si="303"/>
        <v>-1.9990203847696598E-2</v>
      </c>
      <c r="G6831" s="17">
        <f t="shared" si="304"/>
        <v>-2.1990958110624209E-2</v>
      </c>
      <c r="H6831">
        <f t="shared" si="301"/>
        <v>2.1401185130514311E-4</v>
      </c>
      <c r="I6831">
        <f t="shared" si="302"/>
        <v>1.4629143901990407E-2</v>
      </c>
      <c r="J6831" s="19">
        <f>AVERAGE(D6587:D6830)-I6831*_xlfn.NORM.S.INV(0.95)</f>
        <v>-2.2754180453426417E-2</v>
      </c>
      <c r="K6831" s="26">
        <f t="shared" si="305"/>
        <v>0</v>
      </c>
      <c r="L6831" s="4">
        <f>0.94*L6830+(1-0.94)*D6830^2</f>
        <v>2.1401185130514311E-4</v>
      </c>
      <c r="M6831" s="4">
        <f t="shared" si="306"/>
        <v>1.4629143901990407E-2</v>
      </c>
      <c r="N6831" s="4">
        <f>D6831/M6831</f>
        <v>0.64748271830537985</v>
      </c>
      <c r="O6831" s="18">
        <f>AVERAGE(D6587:D6830)-M6831*_xlfn.PERCENTILE.EXC(N6587:N6830,0.95)</f>
        <v>-2.3725214082646558E-2</v>
      </c>
      <c r="P6831" s="4">
        <f>LN(C6831/C6830)</f>
        <v>-3.3050814581043748E-3</v>
      </c>
      <c r="Q6831">
        <f>$Y$3*D6831+$Y$4*P6831</f>
        <v>-6.2538397102681383E-4</v>
      </c>
    </row>
    <row r="6832" spans="1:17" x14ac:dyDescent="0.25">
      <c r="A6832" s="5">
        <v>42774</v>
      </c>
      <c r="B6832">
        <v>30.681557000000002</v>
      </c>
      <c r="C6832">
        <v>57.725898999999998</v>
      </c>
      <c r="D6832" s="10">
        <f t="shared" si="307"/>
        <v>3.8701582177071321E-3</v>
      </c>
      <c r="E6832" s="6">
        <f t="shared" si="300"/>
        <v>1.2949605816966137E-2</v>
      </c>
      <c r="F6832" s="17">
        <f t="shared" si="303"/>
        <v>-1.9955832562315066E-2</v>
      </c>
      <c r="G6832" s="17">
        <f t="shared" si="304"/>
        <v>-2.1990958110624209E-2</v>
      </c>
      <c r="H6832">
        <f t="shared" si="301"/>
        <v>2.0655440123221901E-4</v>
      </c>
      <c r="I6832">
        <f t="shared" si="302"/>
        <v>1.4372000599506633E-2</v>
      </c>
      <c r="J6832" s="19">
        <f>AVERAGE(D6588:D6831)-I6832*_xlfn.NORM.S.INV(0.95)</f>
        <v>-2.2283018687449987E-2</v>
      </c>
      <c r="K6832" s="26">
        <f t="shared" si="305"/>
        <v>0</v>
      </c>
      <c r="L6832" s="4">
        <f>0.94*L6831+(1-0.94)*D6831^2</f>
        <v>2.0655440123221901E-4</v>
      </c>
      <c r="M6832" s="4">
        <f t="shared" si="306"/>
        <v>1.4372000599506633E-2</v>
      </c>
      <c r="N6832" s="4">
        <f>D6832/M6832</f>
        <v>0.26928458504517377</v>
      </c>
      <c r="O6832" s="18">
        <f>AVERAGE(D6588:D6831)-M6832*_xlfn.PERCENTILE.EXC(N6588:N6831,0.95)</f>
        <v>-2.3236984004545144E-2</v>
      </c>
      <c r="P6832" s="4">
        <f>LN(C6832/C6831)</f>
        <v>-1.4200345387083337E-3</v>
      </c>
      <c r="Q6832">
        <f>$Y$3*D6832+$Y$4*P6832</f>
        <v>-3.1054912782653692E-4</v>
      </c>
    </row>
    <row r="6833" spans="1:17" x14ac:dyDescent="0.25">
      <c r="A6833" s="5">
        <v>42775</v>
      </c>
      <c r="B6833">
        <v>30.903258999999998</v>
      </c>
      <c r="C6833">
        <v>58.382080000000002</v>
      </c>
      <c r="D6833" s="10">
        <f t="shared" si="307"/>
        <v>7.1999227124832253E-3</v>
      </c>
      <c r="E6833" s="6">
        <f t="shared" si="300"/>
        <v>1.2861472685152279E-2</v>
      </c>
      <c r="F6833" s="17">
        <f t="shared" si="303"/>
        <v>-1.9963216967733715E-2</v>
      </c>
      <c r="G6833" s="17">
        <f t="shared" si="304"/>
        <v>-2.1990958110624209E-2</v>
      </c>
      <c r="H6833">
        <f t="shared" si="301"/>
        <v>1.9505982463609102E-4</v>
      </c>
      <c r="I6833">
        <f t="shared" si="302"/>
        <v>1.3966381945088393E-2</v>
      </c>
      <c r="J6833" s="19">
        <f>AVERAGE(D6589:D6832)-I6833*_xlfn.NORM.S.INV(0.95)</f>
        <v>-2.1635664869873283E-2</v>
      </c>
      <c r="K6833" s="26">
        <f t="shared" si="305"/>
        <v>0</v>
      </c>
      <c r="L6833" s="4">
        <f>0.94*L6832+(1-0.94)*D6832^2</f>
        <v>1.9505982463609102E-4</v>
      </c>
      <c r="M6833" s="4">
        <f t="shared" si="306"/>
        <v>1.3966381945088393E-2</v>
      </c>
      <c r="N6833" s="4">
        <f>D6833/M6833</f>
        <v>0.5155181020246441</v>
      </c>
      <c r="O6833" s="18">
        <f>AVERAGE(D6589:D6832)-M6833*_xlfn.PERCENTILE.EXC(N6589:N6832,0.95)</f>
        <v>-2.2562706577718444E-2</v>
      </c>
      <c r="P6833" s="4">
        <f>LN(C6833/C6832)</f>
        <v>1.1303064470451261E-2</v>
      </c>
      <c r="Q6833">
        <f>$Y$3*D6833+$Y$4*P6833</f>
        <v>1.044253327076582E-2</v>
      </c>
    </row>
    <row r="6834" spans="1:17" x14ac:dyDescent="0.25">
      <c r="A6834" s="5">
        <v>42776</v>
      </c>
      <c r="B6834">
        <v>30.83325</v>
      </c>
      <c r="C6834">
        <v>58.327404000000001</v>
      </c>
      <c r="D6834" s="10">
        <f t="shared" si="307"/>
        <v>-2.2679944539574339E-3</v>
      </c>
      <c r="E6834" s="6">
        <f t="shared" si="300"/>
        <v>1.2835199935026069E-2</v>
      </c>
      <c r="F6834" s="17">
        <f t="shared" si="303"/>
        <v>-1.969503505362993E-2</v>
      </c>
      <c r="G6834" s="17">
        <f t="shared" si="304"/>
        <v>-2.1427047446655294E-2</v>
      </c>
      <c r="H6834">
        <f t="shared" si="301"/>
        <v>1.8646656838186947E-4</v>
      </c>
      <c r="I6834">
        <f t="shared" si="302"/>
        <v>1.3655276210383644E-2</v>
      </c>
      <c r="J6834" s="19">
        <f>AVERAGE(D6590:D6833)-I6834*_xlfn.NORM.S.INV(0.95)</f>
        <v>-2.1000725661193601E-2</v>
      </c>
      <c r="K6834" s="26">
        <f t="shared" si="305"/>
        <v>0</v>
      </c>
      <c r="L6834" s="4">
        <f>0.94*L6833+(1-0.94)*D6833^2</f>
        <v>1.8646656838186947E-4</v>
      </c>
      <c r="M6834" s="4">
        <f t="shared" si="306"/>
        <v>1.3655276210383644E-2</v>
      </c>
      <c r="N6834" s="4">
        <f>D6834/M6834</f>
        <v>-0.16608924045291903</v>
      </c>
      <c r="O6834" s="18">
        <f>AVERAGE(D6590:D6833)-M6834*_xlfn.PERCENTILE.EXC(N6590:N6833,0.95)</f>
        <v>-2.190711721119867E-2</v>
      </c>
      <c r="P6834" s="4">
        <f>LN(C6834/C6833)</f>
        <v>-9.3695905638598411E-4</v>
      </c>
      <c r="Q6834">
        <f>$Y$3*D6834+$Y$4*P6834</f>
        <v>-1.2161103884772183E-3</v>
      </c>
    </row>
    <row r="6835" spans="1:17" x14ac:dyDescent="0.25">
      <c r="A6835" s="5">
        <v>42779</v>
      </c>
      <c r="B6835">
        <v>31.106297999999999</v>
      </c>
      <c r="C6835">
        <v>58.983578000000001</v>
      </c>
      <c r="D6835" s="10">
        <f t="shared" si="307"/>
        <v>8.8166535778737183E-3</v>
      </c>
      <c r="E6835" s="6">
        <f t="shared" si="300"/>
        <v>1.2839252729331839E-2</v>
      </c>
      <c r="F6835" s="17">
        <f t="shared" si="303"/>
        <v>-1.9721692305236932E-2</v>
      </c>
      <c r="G6835" s="17">
        <f t="shared" si="304"/>
        <v>-2.1427047446655294E-2</v>
      </c>
      <c r="H6835">
        <f t="shared" si="301"/>
        <v>1.755872022095482E-4</v>
      </c>
      <c r="I6835">
        <f t="shared" si="302"/>
        <v>1.3250932126063743E-2</v>
      </c>
      <c r="J6835" s="19">
        <f>AVERAGE(D6591:D6834)-I6835*_xlfn.NORM.S.INV(0.95)</f>
        <v>-2.0405510907505732E-2</v>
      </c>
      <c r="K6835" s="26">
        <f t="shared" si="305"/>
        <v>0</v>
      </c>
      <c r="L6835" s="4">
        <f>0.94*L6834+(1-0.94)*D6834^2</f>
        <v>1.755872022095482E-4</v>
      </c>
      <c r="M6835" s="4">
        <f t="shared" si="306"/>
        <v>1.3250932126063743E-2</v>
      </c>
      <c r="N6835" s="4">
        <f>D6835/M6835</f>
        <v>0.66536100962527156</v>
      </c>
      <c r="O6835" s="18">
        <f>AVERAGE(D6591:D6834)-M6835*_xlfn.PERCENTILE.EXC(N6591:N6834,0.95)</f>
        <v>-2.1285063449959753E-2</v>
      </c>
      <c r="P6835" s="4">
        <f>LN(C6835/C6834)</f>
        <v>1.1187031804341541E-2</v>
      </c>
      <c r="Q6835">
        <f>$Y$3*D6835+$Y$4*P6835</f>
        <v>1.0689904349515132E-2</v>
      </c>
    </row>
    <row r="6836" spans="1:17" x14ac:dyDescent="0.25">
      <c r="A6836" s="5">
        <v>42780</v>
      </c>
      <c r="B6836">
        <v>31.510033</v>
      </c>
      <c r="C6836">
        <v>59.203636000000003</v>
      </c>
      <c r="D6836" s="10">
        <f t="shared" si="307"/>
        <v>1.2895696333421934E-2</v>
      </c>
      <c r="E6836" s="6">
        <f t="shared" si="300"/>
        <v>1.2860245211248747E-2</v>
      </c>
      <c r="F6836" s="17">
        <f t="shared" si="303"/>
        <v>-1.9720274968973928E-2</v>
      </c>
      <c r="G6836" s="17">
        <f t="shared" si="304"/>
        <v>-2.1427047446655294E-2</v>
      </c>
      <c r="H6836">
        <f t="shared" si="301"/>
        <v>1.6971597289570933E-4</v>
      </c>
      <c r="I6836">
        <f t="shared" si="302"/>
        <v>1.3027508314935337E-2</v>
      </c>
      <c r="J6836" s="19">
        <f>AVERAGE(D6592:D6835)-I6836*_xlfn.NORM.S.INV(0.95)</f>
        <v>-2.0029927851747717E-2</v>
      </c>
      <c r="K6836" s="26">
        <f t="shared" si="305"/>
        <v>0</v>
      </c>
      <c r="L6836" s="4">
        <f>0.94*L6835+(1-0.94)*D6835^2</f>
        <v>1.6971597289570933E-4</v>
      </c>
      <c r="M6836" s="4">
        <f t="shared" si="306"/>
        <v>1.3027508314935337E-2</v>
      </c>
      <c r="N6836" s="4">
        <f>D6836/M6836</f>
        <v>0.98988202668331537</v>
      </c>
      <c r="O6836" s="18">
        <f>AVERAGE(D6592:D6835)-M6836*_xlfn.PERCENTILE.EXC(N6592:N6835,0.95)</f>
        <v>-2.0894650269101613E-2</v>
      </c>
      <c r="P6836" s="4">
        <f>LN(C6836/C6835)</f>
        <v>3.7238927436299045E-3</v>
      </c>
      <c r="Q6836">
        <f>$Y$3*D6836+$Y$4*P6836</f>
        <v>5.6474487921324926E-3</v>
      </c>
    </row>
    <row r="6837" spans="1:17" x14ac:dyDescent="0.25">
      <c r="A6837" s="5">
        <v>42781</v>
      </c>
      <c r="B6837">
        <v>31.624378</v>
      </c>
      <c r="C6837">
        <v>59.166961999999998</v>
      </c>
      <c r="D6837" s="10">
        <f t="shared" si="307"/>
        <v>3.6222758148666328E-3</v>
      </c>
      <c r="E6837" s="6">
        <f t="shared" ref="E6837:E6900" si="308">_xlfn.STDEV.P(D6594:D6837)</f>
        <v>1.2858775774003454E-2</v>
      </c>
      <c r="F6837" s="17">
        <f t="shared" si="303"/>
        <v>-1.9708302296340921E-2</v>
      </c>
      <c r="G6837" s="17">
        <f t="shared" si="304"/>
        <v>-2.1427047446655294E-2</v>
      </c>
      <c r="H6837">
        <f t="shared" ref="H6837:H6900" si="309">0.94*H6836+(1-0.94)*D6836^2</f>
        <v>1.6951095355739667E-4</v>
      </c>
      <c r="I6837">
        <f t="shared" ref="I6837:I6900" si="310">SQRT(H6837)</f>
        <v>1.3019637228333079E-2</v>
      </c>
      <c r="J6837" s="19">
        <f>AVERAGE(D6593:D6836)-I6837*_xlfn.NORM.S.INV(0.95)</f>
        <v>-1.9970478833749195E-2</v>
      </c>
      <c r="K6837" s="26">
        <f t="shared" si="305"/>
        <v>0</v>
      </c>
      <c r="L6837" s="4">
        <f>0.94*L6836+(1-0.94)*D6836^2</f>
        <v>1.6951095355739667E-4</v>
      </c>
      <c r="M6837" s="4">
        <f t="shared" si="306"/>
        <v>1.3019637228333079E-2</v>
      </c>
      <c r="N6837" s="4">
        <f>D6837/M6837</f>
        <v>0.27821633977511351</v>
      </c>
      <c r="O6837" s="18">
        <f>AVERAGE(D6593:D6836)-M6837*_xlfn.PERCENTILE.EXC(N6593:N6836,0.95)</f>
        <v>-2.0834678794707798E-2</v>
      </c>
      <c r="P6837" s="4">
        <f>LN(C6837/C6836)</f>
        <v>-6.1964713861560367E-4</v>
      </c>
      <c r="Q6837">
        <f>$Y$3*D6837+$Y$4*P6837</f>
        <v>2.6998994034824469E-4</v>
      </c>
    </row>
    <row r="6838" spans="1:17" x14ac:dyDescent="0.25">
      <c r="A6838" s="5">
        <v>42782</v>
      </c>
      <c r="B6838">
        <v>31.587047999999999</v>
      </c>
      <c r="C6838">
        <v>59.157783999999999</v>
      </c>
      <c r="D6838" s="10">
        <f t="shared" si="307"/>
        <v>-1.1811157160011149E-3</v>
      </c>
      <c r="E6838" s="6">
        <f t="shared" si="308"/>
        <v>1.2633034558275675E-2</v>
      </c>
      <c r="F6838" s="17">
        <f t="shared" ref="F6838:F6901" si="311">AVERAGE(D6594:D6837)-E6837*_xlfn.NORM.S.INV(0.95)</f>
        <v>-1.9681726020509008E-2</v>
      </c>
      <c r="G6838" s="17">
        <f t="shared" ref="G6838:G6901" si="312">_xlfn.PERCENTILE.EXC(D6594:D6837,0.05)</f>
        <v>-2.1427047446655294E-2</v>
      </c>
      <c r="H6838">
        <f t="shared" si="309"/>
        <v>1.6012754926869092E-4</v>
      </c>
      <c r="I6838">
        <f t="shared" si="310"/>
        <v>1.2654151463796018E-2</v>
      </c>
      <c r="J6838" s="19">
        <f>AVERAGE(D6594:D6837)-I6838*_xlfn.NORM.S.INV(0.95)</f>
        <v>-1.9345148981701865E-2</v>
      </c>
      <c r="K6838" s="26">
        <f t="shared" ref="K6838:K6901" si="313">IF(J6838&lt;=D6838,0,1)</f>
        <v>0</v>
      </c>
      <c r="L6838" s="4">
        <f>0.94*L6837+(1-0.94)*D6837^2</f>
        <v>1.6012754926869092E-4</v>
      </c>
      <c r="M6838" s="4">
        <f t="shared" si="306"/>
        <v>1.2654151463796018E-2</v>
      </c>
      <c r="N6838" s="4">
        <f>D6838/M6838</f>
        <v>-9.3338199671493538E-2</v>
      </c>
      <c r="O6838" s="18">
        <f>AVERAGE(D6594:D6837)-M6838*_xlfn.PERCENTILE.EXC(N6594:N6837,0.95)</f>
        <v>-2.0185089220372925E-2</v>
      </c>
      <c r="P6838" s="4">
        <f>LN(C6838/C6837)</f>
        <v>-1.5513238487587845E-4</v>
      </c>
      <c r="Q6838">
        <f>$Y$3*D6838+$Y$4*P6838</f>
        <v>-3.7030668761010567E-4</v>
      </c>
    </row>
    <row r="6839" spans="1:17" x14ac:dyDescent="0.25">
      <c r="A6839" s="5">
        <v>42783</v>
      </c>
      <c r="B6839">
        <v>31.673389</v>
      </c>
      <c r="C6839">
        <v>59.249470000000002</v>
      </c>
      <c r="D6839" s="10">
        <f t="shared" si="307"/>
        <v>2.7297014597765456E-3</v>
      </c>
      <c r="E6839" s="6">
        <f t="shared" si="308"/>
        <v>1.2633237784538167E-2</v>
      </c>
      <c r="F6839" s="17">
        <f t="shared" si="311"/>
        <v>-1.9474870997516446E-2</v>
      </c>
      <c r="G6839" s="17">
        <f t="shared" si="312"/>
        <v>-2.1427047446655294E-2</v>
      </c>
      <c r="H6839">
        <f t="shared" si="309"/>
        <v>1.5060359837264456E-4</v>
      </c>
      <c r="I6839">
        <f t="shared" si="310"/>
        <v>1.227206577445886E-2</v>
      </c>
      <c r="J6839" s="19">
        <f>AVERAGE(D6595:D6838)-I6839*_xlfn.NORM.S.INV(0.95)</f>
        <v>-1.8881130184239099E-2</v>
      </c>
      <c r="K6839" s="26">
        <f t="shared" si="313"/>
        <v>0</v>
      </c>
      <c r="L6839" s="4">
        <f>0.94*L6838+(1-0.94)*D6838^2</f>
        <v>1.5060359837264456E-4</v>
      </c>
      <c r="M6839" s="4">
        <f t="shared" si="306"/>
        <v>1.227206577445886E-2</v>
      </c>
      <c r="N6839" s="4">
        <f>D6839/M6839</f>
        <v>0.22243210800399352</v>
      </c>
      <c r="O6839" s="18">
        <f>AVERAGE(D6595:D6838)-M6839*_xlfn.PERCENTILE.EXC(N6595:N6838,0.95)</f>
        <v>-1.7488999017134577E-2</v>
      </c>
      <c r="P6839" s="4">
        <f>LN(C6839/C6838)</f>
        <v>1.5486554282303265E-3</v>
      </c>
      <c r="Q6839">
        <f>$Y$3*D6839+$Y$4*P6839</f>
        <v>1.7963502480440835E-3</v>
      </c>
    </row>
    <row r="6840" spans="1:17" x14ac:dyDescent="0.25">
      <c r="A6840" s="5">
        <v>42787</v>
      </c>
      <c r="B6840">
        <v>31.902100000000001</v>
      </c>
      <c r="C6840">
        <v>59.130279999999999</v>
      </c>
      <c r="D6840" s="10">
        <f t="shared" si="307"/>
        <v>7.1949737312024965E-3</v>
      </c>
      <c r="E6840" s="6">
        <f t="shared" si="308"/>
        <v>1.2632806458472449E-2</v>
      </c>
      <c r="F6840" s="17">
        <f t="shared" si="311"/>
        <v>-1.9472976825207565E-2</v>
      </c>
      <c r="G6840" s="17">
        <f t="shared" si="312"/>
        <v>-2.1427047446655294E-2</v>
      </c>
      <c r="H6840">
        <f t="shared" si="309"/>
        <v>1.4201445867385626E-4</v>
      </c>
      <c r="I6840">
        <f t="shared" si="310"/>
        <v>1.1916981944848967E-2</v>
      </c>
      <c r="J6840" s="19">
        <f>AVERAGE(D6596:D6839)-I6840*_xlfn.NORM.S.INV(0.95)</f>
        <v>-1.8294840809469613E-2</v>
      </c>
      <c r="K6840" s="26">
        <f t="shared" si="313"/>
        <v>0</v>
      </c>
      <c r="L6840" s="4">
        <f>0.94*L6839+(1-0.94)*D6839^2</f>
        <v>1.4201445867385626E-4</v>
      </c>
      <c r="M6840" s="4">
        <f t="shared" si="306"/>
        <v>1.1916981944848967E-2</v>
      </c>
      <c r="N6840" s="4">
        <f>D6840/M6840</f>
        <v>0.60375804582908466</v>
      </c>
      <c r="O6840" s="18">
        <f>AVERAGE(D6596:D6839)-M6840*_xlfn.PERCENTILE.EXC(N6596:N6839,0.95)</f>
        <v>-1.6942990005526407E-2</v>
      </c>
      <c r="P6840" s="4">
        <f>LN(C6840/C6839)</f>
        <v>-2.0136896770900979E-3</v>
      </c>
      <c r="Q6840">
        <f>$Y$3*D6840+$Y$4*P6840</f>
        <v>-8.2403204998589708E-5</v>
      </c>
    </row>
    <row r="6841" spans="1:17" x14ac:dyDescent="0.25">
      <c r="A6841" s="5">
        <v>42788</v>
      </c>
      <c r="B6841">
        <v>31.997778</v>
      </c>
      <c r="C6841">
        <v>59.011093000000002</v>
      </c>
      <c r="D6841" s="10">
        <f t="shared" si="307"/>
        <v>2.9946245437765095E-3</v>
      </c>
      <c r="E6841" s="6">
        <f t="shared" si="308"/>
        <v>1.2603749614722177E-2</v>
      </c>
      <c r="F6841" s="17">
        <f t="shared" si="311"/>
        <v>-1.9473175608770321E-2</v>
      </c>
      <c r="G6841" s="17">
        <f t="shared" si="312"/>
        <v>-2.1427047446655294E-2</v>
      </c>
      <c r="H6841">
        <f t="shared" si="309"/>
        <v>1.3659964997298651E-4</v>
      </c>
      <c r="I6841">
        <f t="shared" si="310"/>
        <v>1.1687585292650767E-2</v>
      </c>
      <c r="J6841" s="19">
        <f>AVERAGE(D6597:D6840)-I6841*_xlfn.NORM.S.INV(0.95)</f>
        <v>-1.791842514589723E-2</v>
      </c>
      <c r="K6841" s="26">
        <f t="shared" si="313"/>
        <v>0</v>
      </c>
      <c r="L6841" s="4">
        <f>0.94*L6840+(1-0.94)*D6840^2</f>
        <v>1.3659964997298651E-4</v>
      </c>
      <c r="M6841" s="4">
        <f t="shared" si="306"/>
        <v>1.1687585292650767E-2</v>
      </c>
      <c r="N6841" s="4">
        <f>D6841/M6841</f>
        <v>0.25622269004184722</v>
      </c>
      <c r="O6841" s="18">
        <f>AVERAGE(D6597:D6840)-M6841*_xlfn.PERCENTILE.EXC(N6597:N6840,0.95)</f>
        <v>-1.6592596874347814E-2</v>
      </c>
      <c r="P6841" s="4">
        <f>LN(C6841/C6840)</f>
        <v>-2.0177019685625173E-3</v>
      </c>
      <c r="Q6841">
        <f>$Y$3*D6841+$Y$4*P6841</f>
        <v>-9.6649204180281891E-4</v>
      </c>
    </row>
    <row r="6842" spans="1:17" x14ac:dyDescent="0.25">
      <c r="A6842" s="5">
        <v>42789</v>
      </c>
      <c r="B6842">
        <v>31.862410000000001</v>
      </c>
      <c r="C6842">
        <v>59.249470000000002</v>
      </c>
      <c r="D6842" s="10">
        <f t="shared" si="307"/>
        <v>-4.2395178276997403E-3</v>
      </c>
      <c r="E6842" s="6">
        <f t="shared" si="308"/>
        <v>1.2583672063146843E-2</v>
      </c>
      <c r="F6842" s="17">
        <f t="shared" si="311"/>
        <v>-1.9473629928312843E-2</v>
      </c>
      <c r="G6842" s="17">
        <f t="shared" si="312"/>
        <v>-2.1427047446655294E-2</v>
      </c>
      <c r="H6842">
        <f t="shared" si="309"/>
        <v>1.2894173754409861E-4</v>
      </c>
      <c r="I6842">
        <f t="shared" si="310"/>
        <v>1.1355251540326995E-2</v>
      </c>
      <c r="J6842" s="19">
        <f>AVERAGE(D6598:D6841)-I6842*_xlfn.NORM.S.INV(0.95)</f>
        <v>-1.7420033342402001E-2</v>
      </c>
      <c r="K6842" s="26">
        <f t="shared" si="313"/>
        <v>0</v>
      </c>
      <c r="L6842" s="4">
        <f>0.94*L6841+(1-0.94)*D6841^2</f>
        <v>1.2894173754409861E-4</v>
      </c>
      <c r="M6842" s="4">
        <f t="shared" si="306"/>
        <v>1.1355251540326995E-2</v>
      </c>
      <c r="N6842" s="4">
        <f>D6842/M6842</f>
        <v>-0.37335305278298181</v>
      </c>
      <c r="O6842" s="18">
        <f>AVERAGE(D6598:D6841)-M6842*_xlfn.PERCENTILE.EXC(N6598:N6841,0.95)</f>
        <v>-1.6131904687444732E-2</v>
      </c>
      <c r="P6842" s="4">
        <f>LN(C6842/C6841)</f>
        <v>4.0313916456525536E-3</v>
      </c>
      <c r="Q6842">
        <f>$Y$3*D6842+$Y$4*P6842</f>
        <v>2.2967755705993248E-3</v>
      </c>
    </row>
    <row r="6843" spans="1:17" x14ac:dyDescent="0.25">
      <c r="A6843" s="5">
        <v>42790</v>
      </c>
      <c r="B6843">
        <v>31.892772999999998</v>
      </c>
      <c r="C6843">
        <v>59.249470000000002</v>
      </c>
      <c r="D6843" s="10">
        <f t="shared" si="307"/>
        <v>9.5248733881050799E-4</v>
      </c>
      <c r="E6843" s="6">
        <f t="shared" si="308"/>
        <v>1.2568722098181842E-2</v>
      </c>
      <c r="F6843" s="17">
        <f t="shared" si="311"/>
        <v>-1.9412372046229771E-2</v>
      </c>
      <c r="G6843" s="17">
        <f t="shared" si="312"/>
        <v>-2.1427047446655294E-2</v>
      </c>
      <c r="H6843">
        <f t="shared" si="309"/>
        <v>1.2228364397613573E-4</v>
      </c>
      <c r="I6843">
        <f t="shared" si="310"/>
        <v>1.1058193522277304E-2</v>
      </c>
      <c r="J6843" s="19">
        <f>AVERAGE(D6599:D6842)-I6843*_xlfn.NORM.S.INV(0.95)</f>
        <v>-1.6903183135443874E-2</v>
      </c>
      <c r="K6843" s="26">
        <f t="shared" si="313"/>
        <v>0</v>
      </c>
      <c r="L6843" s="4">
        <f>0.94*L6842+(1-0.94)*D6842^2</f>
        <v>1.2228364397613573E-4</v>
      </c>
      <c r="M6843" s="4">
        <f t="shared" si="306"/>
        <v>1.1058193522277304E-2</v>
      </c>
      <c r="N6843" s="4">
        <f>D6843/M6843</f>
        <v>8.6134081203378551E-2</v>
      </c>
      <c r="O6843" s="18">
        <f>AVERAGE(D6599:D6842)-M6843*_xlfn.PERCENTILE.EXC(N6599:N6842,0.95)</f>
        <v>-1.5648752452202659E-2</v>
      </c>
      <c r="P6843" s="4">
        <f>LN(C6843/C6842)</f>
        <v>0</v>
      </c>
      <c r="Q6843">
        <f>$Y$3*D6843+$Y$4*P6843</f>
        <v>1.9976035942704162E-4</v>
      </c>
    </row>
    <row r="6844" spans="1:17" x14ac:dyDescent="0.25">
      <c r="A6844" s="5">
        <v>42793</v>
      </c>
      <c r="B6844">
        <v>31.955772</v>
      </c>
      <c r="C6844">
        <v>58.891899000000002</v>
      </c>
      <c r="D6844" s="10">
        <f t="shared" si="307"/>
        <v>1.9733893840358663E-3</v>
      </c>
      <c r="E6844" s="6">
        <f t="shared" si="308"/>
        <v>1.2568759522818697E-2</v>
      </c>
      <c r="F6844" s="17">
        <f t="shared" si="311"/>
        <v>-1.9349942288833594E-2</v>
      </c>
      <c r="G6844" s="17">
        <f t="shared" si="312"/>
        <v>-2.1427047446655294E-2</v>
      </c>
      <c r="H6844">
        <f t="shared" si="309"/>
        <v>1.1500105926540325E-4</v>
      </c>
      <c r="I6844">
        <f t="shared" si="310"/>
        <v>1.0723854683153965E-2</v>
      </c>
      <c r="J6844" s="19">
        <f>AVERAGE(D6600:D6843)-I6844*_xlfn.NORM.S.INV(0.95)</f>
        <v>-1.6315405429980404E-2</v>
      </c>
      <c r="K6844" s="26">
        <f t="shared" si="313"/>
        <v>0</v>
      </c>
      <c r="L6844" s="4">
        <f>0.94*L6843+(1-0.94)*D6843^2</f>
        <v>1.1500105926540325E-4</v>
      </c>
      <c r="M6844" s="4">
        <f t="shared" si="306"/>
        <v>1.0723854683153965E-2</v>
      </c>
      <c r="N6844" s="4">
        <f>D6844/M6844</f>
        <v>0.18401866141806744</v>
      </c>
      <c r="O6844" s="18">
        <f>AVERAGE(D6600:D6843)-M6844*_xlfn.PERCENTILE.EXC(N6600:N6843,0.95)</f>
        <v>-1.5098901818421436E-2</v>
      </c>
      <c r="P6844" s="4">
        <f>LN(C6844/C6843)</f>
        <v>-6.0532918295973575E-3</v>
      </c>
      <c r="Q6844">
        <f>$Y$3*D6844+$Y$4*P6844</f>
        <v>-4.3698965140816243E-3</v>
      </c>
    </row>
    <row r="6845" spans="1:17" x14ac:dyDescent="0.25">
      <c r="A6845" s="5">
        <v>42794</v>
      </c>
      <c r="B6845">
        <v>31.969774000000001</v>
      </c>
      <c r="C6845">
        <v>58.662669999999999</v>
      </c>
      <c r="D6845" s="10">
        <f t="shared" si="307"/>
        <v>4.3807213547860041E-4</v>
      </c>
      <c r="E6845" s="6">
        <f t="shared" si="308"/>
        <v>1.2568775252909198E-2</v>
      </c>
      <c r="F6845" s="17">
        <f t="shared" si="311"/>
        <v>-1.9345566057467324E-2</v>
      </c>
      <c r="G6845" s="17">
        <f t="shared" si="312"/>
        <v>-2.1427047446655294E-2</v>
      </c>
      <c r="H6845">
        <f t="shared" si="309"/>
        <v>1.0833465164914057E-4</v>
      </c>
      <c r="I6845">
        <f t="shared" si="310"/>
        <v>1.0408393326980903E-2</v>
      </c>
      <c r="J6845" s="19">
        <f>AVERAGE(D6601:D6844)-I6845*_xlfn.NORM.S.INV(0.95)</f>
        <v>-1.5792079884700178E-2</v>
      </c>
      <c r="K6845" s="26">
        <f t="shared" si="313"/>
        <v>0</v>
      </c>
      <c r="L6845" s="4">
        <f>0.94*L6844+(1-0.94)*D6844^2</f>
        <v>1.0833465164914057E-4</v>
      </c>
      <c r="M6845" s="4">
        <f t="shared" si="306"/>
        <v>1.0408393326980903E-2</v>
      </c>
      <c r="N6845" s="4">
        <f>D6845/M6845</f>
        <v>4.2088353285325855E-2</v>
      </c>
      <c r="O6845" s="18">
        <f>AVERAGE(D6601:D6844)-M6845*_xlfn.PERCENTILE.EXC(N6601:N6844,0.95)</f>
        <v>-1.4611361901577096E-2</v>
      </c>
      <c r="P6845" s="4">
        <f>LN(C6845/C6844)</f>
        <v>-3.8999639485269681E-3</v>
      </c>
      <c r="Q6845">
        <f>$Y$3*D6845+$Y$4*P6845</f>
        <v>-2.990169548077906E-3</v>
      </c>
    </row>
    <row r="6846" spans="1:17" x14ac:dyDescent="0.25">
      <c r="A6846" s="5">
        <v>42795</v>
      </c>
      <c r="B6846">
        <v>32.623221999999998</v>
      </c>
      <c r="C6846">
        <v>59.542884999999998</v>
      </c>
      <c r="D6846" s="10">
        <f t="shared" si="307"/>
        <v>2.0233472154034905E-2</v>
      </c>
      <c r="E6846" s="6">
        <f t="shared" si="308"/>
        <v>1.2612540117228092E-2</v>
      </c>
      <c r="F6846" s="17">
        <f t="shared" si="311"/>
        <v>-1.9345821281001235E-2</v>
      </c>
      <c r="G6846" s="17">
        <f t="shared" si="312"/>
        <v>-2.1427047446655294E-2</v>
      </c>
      <c r="H6846">
        <f t="shared" si="309"/>
        <v>1.018460869819451E-4</v>
      </c>
      <c r="I6846">
        <f t="shared" si="310"/>
        <v>1.0091882231870578E-2</v>
      </c>
      <c r="J6846" s="19">
        <f>AVERAGE(D6602:D6845)-I6846*_xlfn.NORM.S.INV(0.95)</f>
        <v>-1.5271694811775075E-2</v>
      </c>
      <c r="K6846" s="26">
        <f t="shared" si="313"/>
        <v>0</v>
      </c>
      <c r="L6846" s="4">
        <f>0.94*L6845+(1-0.94)*D6845^2</f>
        <v>1.018460869819451E-4</v>
      </c>
      <c r="M6846" s="4">
        <f t="shared" si="306"/>
        <v>1.0091882231870578E-2</v>
      </c>
      <c r="N6846" s="4">
        <f>D6846/M6846</f>
        <v>2.004925512322842</v>
      </c>
      <c r="O6846" s="18">
        <f>AVERAGE(D6602:D6845)-M6846*_xlfn.PERCENTILE.EXC(N6602:N6845,0.95)</f>
        <v>-1.4126881538448658E-2</v>
      </c>
      <c r="P6846" s="4">
        <f>LN(C6846/C6845)</f>
        <v>1.4893230184593377E-2</v>
      </c>
      <c r="Q6846">
        <f>$Y$3*D6846+$Y$4*P6846</f>
        <v>1.6013212164170367E-2</v>
      </c>
    </row>
    <row r="6847" spans="1:17" x14ac:dyDescent="0.25">
      <c r="A6847" s="5">
        <v>42796</v>
      </c>
      <c r="B6847">
        <v>32.429519999999997</v>
      </c>
      <c r="C6847">
        <v>58.690178000000003</v>
      </c>
      <c r="D6847" s="10">
        <f t="shared" si="307"/>
        <v>-5.9552469738859866E-3</v>
      </c>
      <c r="E6847" s="6">
        <f t="shared" si="308"/>
        <v>1.2620976797695492E-2</v>
      </c>
      <c r="F6847" s="17">
        <f t="shared" si="311"/>
        <v>-1.9378804172198272E-2</v>
      </c>
      <c r="G6847" s="17">
        <f t="shared" si="312"/>
        <v>-2.1427047446655294E-2</v>
      </c>
      <c r="H6847">
        <f t="shared" si="309"/>
        <v>1.2029892548751477E-4</v>
      </c>
      <c r="I6847">
        <f t="shared" si="310"/>
        <v>1.0968086683078082E-2</v>
      </c>
      <c r="J6847" s="19">
        <f>AVERAGE(D6603:D6846)-I6847*_xlfn.NORM.S.INV(0.95)</f>
        <v>-1.6673918976683827E-2</v>
      </c>
      <c r="K6847" s="26">
        <f t="shared" si="313"/>
        <v>0</v>
      </c>
      <c r="L6847" s="4">
        <f>0.94*L6846+(1-0.94)*D6846^2</f>
        <v>1.2029892548751477E-4</v>
      </c>
      <c r="M6847" s="4">
        <f t="shared" si="306"/>
        <v>1.0968086683078082E-2</v>
      </c>
      <c r="N6847" s="4">
        <f>D6847/M6847</f>
        <v>-0.54296133372778077</v>
      </c>
      <c r="O6847" s="18">
        <f>AVERAGE(D6603:D6846)-M6847*_xlfn.PERCENTILE.EXC(N6603:N6846,0.95)</f>
        <v>-1.7401943876078064E-2</v>
      </c>
      <c r="P6847" s="4">
        <f>LN(C6847/C6846)</f>
        <v>-1.4424421783730153E-2</v>
      </c>
      <c r="Q6847">
        <f>$Y$3*D6847+$Y$4*P6847</f>
        <v>-1.2648224520911215E-2</v>
      </c>
    </row>
    <row r="6848" spans="1:17" x14ac:dyDescent="0.25">
      <c r="A6848" s="5">
        <v>42797</v>
      </c>
      <c r="B6848">
        <v>32.620891999999998</v>
      </c>
      <c r="C6848">
        <v>58.910235999999998</v>
      </c>
      <c r="D6848" s="10">
        <f t="shared" si="307"/>
        <v>5.8838229063910173E-3</v>
      </c>
      <c r="E6848" s="6">
        <f t="shared" si="308"/>
        <v>1.2568157727486321E-2</v>
      </c>
      <c r="F6848" s="17">
        <f t="shared" si="311"/>
        <v>-1.9427495772844354E-2</v>
      </c>
      <c r="G6848" s="17">
        <f t="shared" si="312"/>
        <v>-2.1427047446655294E-2</v>
      </c>
      <c r="H6848">
        <f t="shared" si="309"/>
        <v>1.1520888794946257E-4</v>
      </c>
      <c r="I6848">
        <f t="shared" si="310"/>
        <v>1.0733540326912764E-2</v>
      </c>
      <c r="J6848" s="19">
        <f>AVERAGE(D6604:D6847)-I6848*_xlfn.NORM.S.INV(0.95)</f>
        <v>-1.6322939048236899E-2</v>
      </c>
      <c r="K6848" s="26">
        <f t="shared" si="313"/>
        <v>0</v>
      </c>
      <c r="L6848" s="4">
        <f>0.94*L6847+(1-0.94)*D6847^2</f>
        <v>1.1520888794946257E-4</v>
      </c>
      <c r="M6848" s="4">
        <f t="shared" si="306"/>
        <v>1.0733540326912764E-2</v>
      </c>
      <c r="N6848" s="4">
        <f>D6848/M6848</f>
        <v>0.548171686804791</v>
      </c>
      <c r="O6848" s="18">
        <f>AVERAGE(D6604:D6847)-M6848*_xlfn.PERCENTILE.EXC(N6604:N6847,0.95)</f>
        <v>-1.7035395545202846E-2</v>
      </c>
      <c r="P6848" s="4">
        <f>LN(C6848/C6847)</f>
        <v>3.7424741862962319E-3</v>
      </c>
      <c r="Q6848">
        <f>$Y$3*D6848+$Y$4*P6848</f>
        <v>4.1915684393694155E-3</v>
      </c>
    </row>
    <row r="6849" spans="1:17" x14ac:dyDescent="0.25">
      <c r="A6849" s="5">
        <v>42800</v>
      </c>
      <c r="B6849">
        <v>32.5182</v>
      </c>
      <c r="C6849">
        <v>58.928561999999999</v>
      </c>
      <c r="D6849" s="10">
        <f t="shared" si="307"/>
        <v>-3.1530094117908922E-3</v>
      </c>
      <c r="E6849" s="6">
        <f t="shared" si="308"/>
        <v>1.2547956680696054E-2</v>
      </c>
      <c r="F6849" s="17">
        <f t="shared" si="311"/>
        <v>-1.9398035470419493E-2</v>
      </c>
      <c r="G6849" s="17">
        <f t="shared" si="312"/>
        <v>-2.1427047446655294E-2</v>
      </c>
      <c r="H6849">
        <f t="shared" si="309"/>
        <v>1.1037351699212112E-4</v>
      </c>
      <c r="I6849">
        <f t="shared" si="310"/>
        <v>1.050588011506514E-2</v>
      </c>
      <c r="J6849" s="19">
        <f>AVERAGE(D6605:D6848)-I6849*_xlfn.NORM.S.INV(0.95)</f>
        <v>-1.6005890659847692E-2</v>
      </c>
      <c r="K6849" s="26">
        <f t="shared" si="313"/>
        <v>0</v>
      </c>
      <c r="L6849" s="4">
        <f>0.94*L6848+(1-0.94)*D6848^2</f>
        <v>1.1037351699212112E-4</v>
      </c>
      <c r="M6849" s="4">
        <f t="shared" si="306"/>
        <v>1.050588011506514E-2</v>
      </c>
      <c r="N6849" s="4">
        <f>D6849/M6849</f>
        <v>-0.30011854097493118</v>
      </c>
      <c r="O6849" s="18">
        <f>AVERAGE(D6605:D6848)-M6849*_xlfn.PERCENTILE.EXC(N6605:N6848,0.95)</f>
        <v>-1.6703235833607E-2</v>
      </c>
      <c r="P6849" s="4">
        <f>LN(C6849/C6848)</f>
        <v>3.1103508282129781E-4</v>
      </c>
      <c r="Q6849">
        <f>$Y$3*D6849+$Y$4*P6849</f>
        <v>-4.15461475315798E-4</v>
      </c>
    </row>
    <row r="6850" spans="1:17" x14ac:dyDescent="0.25">
      <c r="A6850" s="5">
        <v>42801</v>
      </c>
      <c r="B6850">
        <v>32.560218999999996</v>
      </c>
      <c r="C6850">
        <v>59.047770999999997</v>
      </c>
      <c r="D6850" s="10">
        <f t="shared" si="307"/>
        <v>1.2913345617397694E-3</v>
      </c>
      <c r="E6850" s="6">
        <f t="shared" si="308"/>
        <v>1.2546659610766672E-2</v>
      </c>
      <c r="F6850" s="17">
        <f t="shared" si="311"/>
        <v>-1.9431844639277759E-2</v>
      </c>
      <c r="G6850" s="17">
        <f t="shared" si="312"/>
        <v>-2.1427047446655294E-2</v>
      </c>
      <c r="H6850">
        <f t="shared" si="309"/>
        <v>1.0434759407364437E-4</v>
      </c>
      <c r="I6850">
        <f t="shared" si="310"/>
        <v>1.0215067012684957E-2</v>
      </c>
      <c r="J6850" s="19">
        <f>AVERAGE(D6606:D6849)-I6850*_xlfn.NORM.S.INV(0.95)</f>
        <v>-1.5594582607572091E-2</v>
      </c>
      <c r="K6850" s="26">
        <f t="shared" si="313"/>
        <v>0</v>
      </c>
      <c r="L6850" s="4">
        <f>0.94*L6849+(1-0.94)*D6849^2</f>
        <v>1.0434759407364437E-4</v>
      </c>
      <c r="M6850" s="4">
        <f t="shared" ref="M6850:M6913" si="314">SQRT(L6850)</f>
        <v>1.0215067012684957E-2</v>
      </c>
      <c r="N6850" s="4">
        <f>D6850/M6850</f>
        <v>0.1264146931328208</v>
      </c>
      <c r="O6850" s="18">
        <f>AVERAGE(D6606:D6849)-M6850*_xlfn.PERCENTILE.EXC(N6606:N6849,0.95)</f>
        <v>-1.6272624580534353E-2</v>
      </c>
      <c r="P6850" s="4">
        <f>LN(C6850/C6849)</f>
        <v>2.0208975400356562E-3</v>
      </c>
      <c r="Q6850">
        <f>$Y$3*D6850+$Y$4*P6850</f>
        <v>1.8678899809524553E-3</v>
      </c>
    </row>
    <row r="6851" spans="1:17" x14ac:dyDescent="0.25">
      <c r="A6851" s="5">
        <v>42802</v>
      </c>
      <c r="B6851">
        <v>32.438853999999999</v>
      </c>
      <c r="C6851">
        <v>59.588721999999997</v>
      </c>
      <c r="D6851" s="10">
        <f t="shared" si="307"/>
        <v>-3.734365289828177E-3</v>
      </c>
      <c r="E6851" s="6">
        <f t="shared" si="308"/>
        <v>1.2550650151537756E-2</v>
      </c>
      <c r="F6851" s="17">
        <f t="shared" si="311"/>
        <v>-1.9417838486996918E-2</v>
      </c>
      <c r="G6851" s="17">
        <f t="shared" si="312"/>
        <v>-2.1427047446655294E-2</v>
      </c>
      <c r="H6851">
        <f t="shared" si="309"/>
        <v>9.8186791126246326E-5</v>
      </c>
      <c r="I6851">
        <f t="shared" si="310"/>
        <v>9.9089248219091011E-3</v>
      </c>
      <c r="J6851" s="19">
        <f>AVERAGE(D6607:D6850)-I6851*_xlfn.NORM.S.INV(0.95)</f>
        <v>-1.5079150852608471E-2</v>
      </c>
      <c r="K6851" s="26">
        <f t="shared" si="313"/>
        <v>0</v>
      </c>
      <c r="L6851" s="4">
        <f>0.94*L6850+(1-0.94)*D6850^2</f>
        <v>9.8186791126246326E-5</v>
      </c>
      <c r="M6851" s="4">
        <f t="shared" si="314"/>
        <v>9.9089248219091011E-3</v>
      </c>
      <c r="N6851" s="4">
        <f>D6851/M6851</f>
        <v>-0.37686886891818161</v>
      </c>
      <c r="O6851" s="18">
        <f>AVERAGE(D6607:D6850)-M6851*_xlfn.PERCENTILE.EXC(N6607:N6850,0.95)</f>
        <v>-1.5736872131170695E-2</v>
      </c>
      <c r="P6851" s="4">
        <f>LN(C6851/C6850)</f>
        <v>9.11953371802709E-3</v>
      </c>
      <c r="Q6851">
        <f>$Y$3*D6851+$Y$4*P6851</f>
        <v>6.4237503923876378E-3</v>
      </c>
    </row>
    <row r="6852" spans="1:17" x14ac:dyDescent="0.25">
      <c r="A6852" s="5">
        <v>42803</v>
      </c>
      <c r="B6852">
        <v>32.364178000000003</v>
      </c>
      <c r="C6852">
        <v>59.350349000000001</v>
      </c>
      <c r="D6852" s="10">
        <f t="shared" ref="D6852:D6915" si="315">LN(B6852/B6851)</f>
        <v>-2.304707997445898E-3</v>
      </c>
      <c r="E6852" s="6">
        <f t="shared" si="308"/>
        <v>1.2552378414843543E-2</v>
      </c>
      <c r="F6852" s="17">
        <f t="shared" si="311"/>
        <v>-1.9444352569902481E-2</v>
      </c>
      <c r="G6852" s="17">
        <f t="shared" si="312"/>
        <v>-2.1427047446655294E-2</v>
      </c>
      <c r="H6852">
        <f t="shared" si="309"/>
        <v>9.3132312705743951E-5</v>
      </c>
      <c r="I6852">
        <f t="shared" si="310"/>
        <v>9.6505084169562771E-3</v>
      </c>
      <c r="J6852" s="19">
        <f>AVERAGE(D6608:D6851)-I6852*_xlfn.NORM.S.INV(0.95)</f>
        <v>-1.4674043919102802E-2</v>
      </c>
      <c r="K6852" s="26">
        <f t="shared" si="313"/>
        <v>0</v>
      </c>
      <c r="L6852" s="4">
        <f>0.94*L6851+(1-0.94)*D6851^2</f>
        <v>9.3132312705743951E-5</v>
      </c>
      <c r="M6852" s="4">
        <f t="shared" si="314"/>
        <v>9.6505084169562771E-3</v>
      </c>
      <c r="N6852" s="4">
        <f>D6852/M6852</f>
        <v>-0.23881726204149475</v>
      </c>
      <c r="O6852" s="18">
        <f>AVERAGE(D6608:D6851)-M6852*_xlfn.PERCENTILE.EXC(N6608:N6851,0.95)</f>
        <v>-1.5314612381257416E-2</v>
      </c>
      <c r="P6852" s="4">
        <f>LN(C6852/C6851)</f>
        <v>-4.0083265684019371E-3</v>
      </c>
      <c r="Q6852">
        <f>$Y$3*D6852+$Y$4*P6852</f>
        <v>-3.6510352489333162E-3</v>
      </c>
    </row>
    <row r="6853" spans="1:17" x14ac:dyDescent="0.25">
      <c r="A6853" s="5">
        <v>42804</v>
      </c>
      <c r="B6853">
        <v>32.471522999999998</v>
      </c>
      <c r="C6853">
        <v>59.533714000000003</v>
      </c>
      <c r="D6853" s="10">
        <f t="shared" si="315"/>
        <v>3.3112959813179073E-3</v>
      </c>
      <c r="E6853" s="6">
        <f t="shared" si="308"/>
        <v>1.2546352930494734E-2</v>
      </c>
      <c r="F6853" s="17">
        <f t="shared" si="311"/>
        <v>-1.9456253957059119E-2</v>
      </c>
      <c r="G6853" s="17">
        <f t="shared" si="312"/>
        <v>-2.1427047446655294E-2</v>
      </c>
      <c r="H6853">
        <f t="shared" si="309"/>
        <v>8.7863074680608766E-5</v>
      </c>
      <c r="I6853">
        <f t="shared" si="310"/>
        <v>9.3735305344682576E-3</v>
      </c>
      <c r="J6853" s="19">
        <f>AVERAGE(D6609:D6852)-I6853*_xlfn.NORM.S.INV(0.95)</f>
        <v>-1.4227514491496835E-2</v>
      </c>
      <c r="K6853" s="26">
        <f t="shared" si="313"/>
        <v>0</v>
      </c>
      <c r="L6853" s="4">
        <f>0.94*L6852+(1-0.94)*D6852^2</f>
        <v>8.7863074680608766E-5</v>
      </c>
      <c r="M6853" s="4">
        <f t="shared" si="314"/>
        <v>9.3735305344682576E-3</v>
      </c>
      <c r="N6853" s="4">
        <f>D6853/M6853</f>
        <v>0.35326027574579727</v>
      </c>
      <c r="O6853" s="18">
        <f>AVERAGE(D6609:D6852)-M6853*_xlfn.PERCENTILE.EXC(N6609:N6852,0.95)</f>
        <v>-1.4849698088463988E-2</v>
      </c>
      <c r="P6853" s="4">
        <f>LN(C6853/C6852)</f>
        <v>3.0847725217079394E-3</v>
      </c>
      <c r="Q6853">
        <f>$Y$3*D6853+$Y$4*P6853</f>
        <v>3.1322801429292924E-3</v>
      </c>
    </row>
    <row r="6854" spans="1:17" x14ac:dyDescent="0.25">
      <c r="A6854" s="5">
        <v>42807</v>
      </c>
      <c r="B6854">
        <v>32.485531000000002</v>
      </c>
      <c r="C6854">
        <v>59.332000999999998</v>
      </c>
      <c r="D6854" s="10">
        <f t="shared" si="315"/>
        <v>4.3130035475894257E-4</v>
      </c>
      <c r="E6854" s="6">
        <f t="shared" si="308"/>
        <v>1.2539048179721624E-2</v>
      </c>
      <c r="F6854" s="17">
        <f t="shared" si="311"/>
        <v>-1.9463996595526712E-2</v>
      </c>
      <c r="G6854" s="17">
        <f t="shared" si="312"/>
        <v>-2.1427047446655294E-2</v>
      </c>
      <c r="H6854">
        <f t="shared" si="309"/>
        <v>8.3249171064325765E-5</v>
      </c>
      <c r="I6854">
        <f t="shared" si="310"/>
        <v>9.1240983699391234E-3</v>
      </c>
      <c r="J6854" s="19">
        <f>AVERAGE(D6610:D6853)-I6854*_xlfn.NORM.S.INV(0.95)</f>
        <v>-1.3834888769245603E-2</v>
      </c>
      <c r="K6854" s="26">
        <f t="shared" si="313"/>
        <v>0</v>
      </c>
      <c r="L6854" s="4">
        <f>0.94*L6853+(1-0.94)*D6853^2</f>
        <v>8.3249171064325765E-5</v>
      </c>
      <c r="M6854" s="4">
        <f t="shared" si="314"/>
        <v>9.1240983699391234E-3</v>
      </c>
      <c r="N6854" s="4">
        <f>D6854/M6854</f>
        <v>4.7270463038839444E-2</v>
      </c>
      <c r="O6854" s="18">
        <f>AVERAGE(D6610:D6853)-M6854*_xlfn.PERCENTILE.EXC(N6610:N6853,0.95)</f>
        <v>-1.444051589362696E-2</v>
      </c>
      <c r="P6854" s="4">
        <f>LN(C6854/C6853)</f>
        <v>-3.3939676151009449E-3</v>
      </c>
      <c r="Q6854">
        <f>$Y$3*D6854+$Y$4*P6854</f>
        <v>-2.5917134817092756E-3</v>
      </c>
    </row>
    <row r="6855" spans="1:17" x14ac:dyDescent="0.25">
      <c r="A6855" s="5">
        <v>42808</v>
      </c>
      <c r="B6855">
        <v>32.436515999999997</v>
      </c>
      <c r="C6855">
        <v>59.056938000000002</v>
      </c>
      <c r="D6855" s="10">
        <f t="shared" si="315"/>
        <v>-1.5099649988802675E-3</v>
      </c>
      <c r="E6855" s="6">
        <f t="shared" si="308"/>
        <v>1.2535222308660891E-2</v>
      </c>
      <c r="F6855" s="17">
        <f t="shared" si="311"/>
        <v>-1.9427493057844688E-2</v>
      </c>
      <c r="G6855" s="17">
        <f t="shared" si="312"/>
        <v>-2.1427047446655294E-2</v>
      </c>
      <c r="H6855">
        <f t="shared" si="309"/>
        <v>7.8265382000227129E-5</v>
      </c>
      <c r="I6855">
        <f t="shared" si="310"/>
        <v>8.8467724058114618E-3</v>
      </c>
      <c r="J6855" s="19">
        <f>AVERAGE(D6611:D6854)-I6855*_xlfn.NORM.S.INV(0.95)</f>
        <v>-1.3354239859423507E-2</v>
      </c>
      <c r="K6855" s="26">
        <f t="shared" si="313"/>
        <v>0</v>
      </c>
      <c r="L6855" s="4">
        <f>0.94*L6854+(1-0.94)*D6854^2</f>
        <v>7.8265382000227129E-5</v>
      </c>
      <c r="M6855" s="4">
        <f t="shared" si="314"/>
        <v>8.8467724058114618E-3</v>
      </c>
      <c r="N6855" s="4">
        <f>D6855/M6855</f>
        <v>-0.17067976089091752</v>
      </c>
      <c r="O6855" s="18">
        <f>AVERAGE(D6611:D6854)-M6855*_xlfn.PERCENTILE.EXC(N6611:N6854,0.95)</f>
        <v>-1.3941459014122701E-2</v>
      </c>
      <c r="P6855" s="4">
        <f>LN(C6855/C6854)</f>
        <v>-4.6467769246943706E-3</v>
      </c>
      <c r="Q6855">
        <f>$Y$3*D6855+$Y$4*P6855</f>
        <v>-3.9889092006591253E-3</v>
      </c>
    </row>
    <row r="6856" spans="1:17" x14ac:dyDescent="0.25">
      <c r="A6856" s="5">
        <v>42809</v>
      </c>
      <c r="B6856">
        <v>32.779583000000002</v>
      </c>
      <c r="C6856">
        <v>59.368679</v>
      </c>
      <c r="D6856" s="10">
        <f t="shared" si="315"/>
        <v>1.0521026857454471E-2</v>
      </c>
      <c r="E6856" s="6">
        <f t="shared" si="308"/>
        <v>1.2543815510383523E-2</v>
      </c>
      <c r="F6856" s="17">
        <f t="shared" si="311"/>
        <v>-1.9409586303755829E-2</v>
      </c>
      <c r="G6856" s="17">
        <f t="shared" si="312"/>
        <v>-2.1427047446655294E-2</v>
      </c>
      <c r="H6856">
        <f t="shared" si="309"/>
        <v>7.3706258738084115E-5</v>
      </c>
      <c r="I6856">
        <f t="shared" si="310"/>
        <v>8.5852349262023168E-3</v>
      </c>
      <c r="J6856" s="19">
        <f>AVERAGE(D6612:D6855)-I6856*_xlfn.NORM.S.INV(0.95)</f>
        <v>-1.2912435231306293E-2</v>
      </c>
      <c r="K6856" s="26">
        <f t="shared" si="313"/>
        <v>0</v>
      </c>
      <c r="L6856" s="4">
        <f>0.94*L6855+(1-0.94)*D6855^2</f>
        <v>7.3706258738084115E-5</v>
      </c>
      <c r="M6856" s="4">
        <f t="shared" si="314"/>
        <v>8.5852349262023168E-3</v>
      </c>
      <c r="N6856" s="4">
        <f>D6856/M6856</f>
        <v>1.2254792032940272</v>
      </c>
      <c r="O6856" s="18">
        <f>AVERAGE(D6612:D6855)-M6856*_xlfn.PERCENTILE.EXC(N6612:N6855,0.95)</f>
        <v>-1.3482294403104E-2</v>
      </c>
      <c r="P6856" s="4">
        <f>LN(C6856/C6855)</f>
        <v>5.2647683492981229E-3</v>
      </c>
      <c r="Q6856">
        <f>$Y$3*D6856+$Y$4*P6856</f>
        <v>6.367136901663361E-3</v>
      </c>
    </row>
    <row r="6857" spans="1:17" x14ac:dyDescent="0.25">
      <c r="A6857" s="5">
        <v>42810</v>
      </c>
      <c r="B6857">
        <v>32.833244000000001</v>
      </c>
      <c r="C6857">
        <v>59.267806999999998</v>
      </c>
      <c r="D6857" s="10">
        <f t="shared" si="315"/>
        <v>1.6356866307265124E-3</v>
      </c>
      <c r="E6857" s="6">
        <f t="shared" si="308"/>
        <v>1.2463293887503288E-2</v>
      </c>
      <c r="F6857" s="17">
        <f t="shared" si="311"/>
        <v>-1.9361943083758635E-2</v>
      </c>
      <c r="G6857" s="17">
        <f t="shared" si="312"/>
        <v>-2.1427047446655294E-2</v>
      </c>
      <c r="H6857">
        <f t="shared" si="309"/>
        <v>7.592540358191576E-5</v>
      </c>
      <c r="I6857">
        <f t="shared" si="310"/>
        <v>8.7135184387201331E-3</v>
      </c>
      <c r="J6857" s="19">
        <f>AVERAGE(D6613:D6856)-I6857*_xlfn.NORM.S.INV(0.95)</f>
        <v>-1.3061665053131506E-2</v>
      </c>
      <c r="K6857" s="26">
        <f t="shared" si="313"/>
        <v>0</v>
      </c>
      <c r="L6857" s="4">
        <f>0.94*L6856+(1-0.94)*D6856^2</f>
        <v>7.592540358191576E-5</v>
      </c>
      <c r="M6857" s="4">
        <f t="shared" si="314"/>
        <v>8.7135184387201331E-3</v>
      </c>
      <c r="N6857" s="4">
        <f>D6857/M6857</f>
        <v>0.18771827273102859</v>
      </c>
      <c r="O6857" s="18">
        <f>AVERAGE(D6613:D6856)-M6857*_xlfn.PERCENTILE.EXC(N6613:N6856,0.95)</f>
        <v>-1.3640039255307192E-2</v>
      </c>
      <c r="P6857" s="4">
        <f>LN(C6857/C6856)</f>
        <v>-1.7005227937767478E-3</v>
      </c>
      <c r="Q6857">
        <f>$Y$3*D6857+$Y$4*P6857</f>
        <v>-1.0008364393156728E-3</v>
      </c>
    </row>
    <row r="6858" spans="1:17" x14ac:dyDescent="0.25">
      <c r="A6858" s="5">
        <v>42811</v>
      </c>
      <c r="B6858">
        <v>32.669888</v>
      </c>
      <c r="C6858">
        <v>59.47871</v>
      </c>
      <c r="D6858" s="10">
        <f t="shared" si="315"/>
        <v>-4.9877413085569798E-3</v>
      </c>
      <c r="E6858" s="6">
        <f t="shared" si="308"/>
        <v>1.2426401753850215E-2</v>
      </c>
      <c r="F6858" s="17">
        <f t="shared" si="311"/>
        <v>-1.9318677445018299E-2</v>
      </c>
      <c r="G6858" s="17">
        <f t="shared" si="312"/>
        <v>-2.1427047446655294E-2</v>
      </c>
      <c r="H6858">
        <f t="shared" si="309"/>
        <v>7.1530407612237055E-5</v>
      </c>
      <c r="I6858">
        <f t="shared" si="310"/>
        <v>8.4575651113211695E-3</v>
      </c>
      <c r="J6858" s="19">
        <f>AVERAGE(D6614:D6857)-I6858*_xlfn.NORM.S.INV(0.95)</f>
        <v>-1.2729839938931261E-2</v>
      </c>
      <c r="K6858" s="26">
        <f t="shared" si="313"/>
        <v>0</v>
      </c>
      <c r="L6858" s="4">
        <f>0.94*L6857+(1-0.94)*D6857^2</f>
        <v>7.1530407612237055E-5</v>
      </c>
      <c r="M6858" s="4">
        <f t="shared" si="314"/>
        <v>8.4575651113211695E-3</v>
      </c>
      <c r="N6858" s="4">
        <f>D6858/M6858</f>
        <v>-0.58973726396507009</v>
      </c>
      <c r="O6858" s="18">
        <f>AVERAGE(D6614:D6857)-M6858*_xlfn.PERCENTILE.EXC(N6614:N6857,0.95)</f>
        <v>-1.1770422005090762E-2</v>
      </c>
      <c r="P6858" s="4">
        <f>LN(C6858/C6857)</f>
        <v>3.5521584479226462E-3</v>
      </c>
      <c r="Q6858">
        <f>$Y$3*D6858+$Y$4*P6858</f>
        <v>1.761128399212821E-3</v>
      </c>
    </row>
    <row r="6859" spans="1:17" x14ac:dyDescent="0.25">
      <c r="A6859" s="5">
        <v>42814</v>
      </c>
      <c r="B6859">
        <v>33.012946999999997</v>
      </c>
      <c r="C6859">
        <v>59.533714000000003</v>
      </c>
      <c r="D6859" s="10">
        <f t="shared" si="315"/>
        <v>1.0446020471722887E-2</v>
      </c>
      <c r="E6859" s="6">
        <f t="shared" si="308"/>
        <v>1.2434108736007834E-2</v>
      </c>
      <c r="F6859" s="17">
        <f t="shared" si="311"/>
        <v>-1.9349372858047109E-2</v>
      </c>
      <c r="G6859" s="17">
        <f t="shared" si="312"/>
        <v>-2.1427047446655294E-2</v>
      </c>
      <c r="H6859">
        <f t="shared" si="309"/>
        <v>6.8731236957167975E-5</v>
      </c>
      <c r="I6859">
        <f t="shared" si="310"/>
        <v>8.2904304446251749E-3</v>
      </c>
      <c r="J6859" s="19">
        <f>AVERAGE(D6615:D6858)-I6859*_xlfn.NORM.S.INV(0.95)</f>
        <v>-1.2546305449101076E-2</v>
      </c>
      <c r="K6859" s="26">
        <f t="shared" si="313"/>
        <v>0</v>
      </c>
      <c r="L6859" s="4">
        <f>0.94*L6858+(1-0.94)*D6858^2</f>
        <v>6.8731236957167975E-5</v>
      </c>
      <c r="M6859" s="4">
        <f t="shared" si="314"/>
        <v>8.2904304446251749E-3</v>
      </c>
      <c r="N6859" s="4">
        <f>D6859/M6859</f>
        <v>1.2600094218865581</v>
      </c>
      <c r="O6859" s="18">
        <f>AVERAGE(D6615:D6858)-M6859*_xlfn.PERCENTILE.EXC(N6615:N6858,0.95)</f>
        <v>-1.160584710877053E-2</v>
      </c>
      <c r="P6859" s="4">
        <f>LN(C6859/C6858)</f>
        <v>9.2434053635134285E-4</v>
      </c>
      <c r="Q6859">
        <f>$Y$3*D6859+$Y$4*P6859</f>
        <v>2.921274383907161E-3</v>
      </c>
    </row>
    <row r="6860" spans="1:17" x14ac:dyDescent="0.25">
      <c r="A6860" s="5">
        <v>42815</v>
      </c>
      <c r="B6860">
        <v>32.634895</v>
      </c>
      <c r="C6860">
        <v>58.873562</v>
      </c>
      <c r="D6860" s="10">
        <f t="shared" si="315"/>
        <v>-1.151770317983738E-2</v>
      </c>
      <c r="E6860" s="6">
        <f t="shared" si="308"/>
        <v>1.2449782692548528E-2</v>
      </c>
      <c r="F6860" s="17">
        <f t="shared" si="311"/>
        <v>-1.9297859052227969E-2</v>
      </c>
      <c r="G6860" s="17">
        <f t="shared" si="312"/>
        <v>-2.1427047446655294E-2</v>
      </c>
      <c r="H6860">
        <f t="shared" si="309"/>
        <v>7.1154523361477111E-5</v>
      </c>
      <c r="I6860">
        <f t="shared" si="310"/>
        <v>8.4353140641873613E-3</v>
      </c>
      <c r="J6860" s="19">
        <f>AVERAGE(D6616:D6859)-I6860*_xlfn.NORM.S.INV(0.95)</f>
        <v>-1.2720427132849845E-2</v>
      </c>
      <c r="K6860" s="26">
        <f t="shared" si="313"/>
        <v>0</v>
      </c>
      <c r="L6860" s="4">
        <f>0.94*L6859+(1-0.94)*D6859^2</f>
        <v>7.1154523361477111E-5</v>
      </c>
      <c r="M6860" s="4">
        <f t="shared" si="314"/>
        <v>8.4353140641873613E-3</v>
      </c>
      <c r="N6860" s="4">
        <f>D6860/M6860</f>
        <v>-1.3654148609281176</v>
      </c>
      <c r="O6860" s="18">
        <f>AVERAGE(D6616:D6859)-M6860*_xlfn.PERCENTILE.EXC(N6616:N6859,0.95)</f>
        <v>-1.1763533336084962E-2</v>
      </c>
      <c r="P6860" s="4">
        <f>LN(C6860/C6859)</f>
        <v>-1.1150646520932407E-2</v>
      </c>
      <c r="Q6860">
        <f>$Y$3*D6860+$Y$4*P6860</f>
        <v>-1.1227627460337349E-2</v>
      </c>
    </row>
    <row r="6861" spans="1:17" x14ac:dyDescent="0.25">
      <c r="A6861" s="5">
        <v>42816</v>
      </c>
      <c r="B6861">
        <v>33.003619999999998</v>
      </c>
      <c r="C6861">
        <v>59.625393000000003</v>
      </c>
      <c r="D6861" s="10">
        <f t="shared" si="315"/>
        <v>1.1235137742526576E-2</v>
      </c>
      <c r="E6861" s="6">
        <f t="shared" si="308"/>
        <v>1.245300533678075E-2</v>
      </c>
      <c r="F6861" s="17">
        <f t="shared" si="311"/>
        <v>-1.9408277123323343E-2</v>
      </c>
      <c r="G6861" s="17">
        <f t="shared" si="312"/>
        <v>-2.1427047446655294E-2</v>
      </c>
      <c r="H6861">
        <f t="shared" si="309"/>
        <v>7.4844701152118655E-5</v>
      </c>
      <c r="I6861">
        <f t="shared" si="310"/>
        <v>8.6512832084101061E-3</v>
      </c>
      <c r="J6861" s="19">
        <f>AVERAGE(D6617:D6860)-I6861*_xlfn.NORM.S.INV(0.95)</f>
        <v>-1.3160301469864966E-2</v>
      </c>
      <c r="K6861" s="26">
        <f t="shared" si="313"/>
        <v>0</v>
      </c>
      <c r="L6861" s="4">
        <f>0.94*L6860+(1-0.94)*D6860^2</f>
        <v>7.4844701152118655E-5</v>
      </c>
      <c r="M6861" s="4">
        <f t="shared" si="314"/>
        <v>8.6512832084101061E-3</v>
      </c>
      <c r="N6861" s="4">
        <f>D6861/M6861</f>
        <v>1.2986672002142581</v>
      </c>
      <c r="O6861" s="18">
        <f>AVERAGE(D6617:D6860)-M6861*_xlfn.PERCENTILE.EXC(N6617:N6860,0.95)</f>
        <v>-1.2178908344109268E-2</v>
      </c>
      <c r="P6861" s="4">
        <f>LN(C6861/C6860)</f>
        <v>1.2689412971906545E-2</v>
      </c>
      <c r="Q6861">
        <f>$Y$3*D6861+$Y$4*P6861</f>
        <v>1.238441517226169E-2</v>
      </c>
    </row>
    <row r="6862" spans="1:17" x14ac:dyDescent="0.25">
      <c r="A6862" s="5">
        <v>42817</v>
      </c>
      <c r="B6862">
        <v>32.886935999999999</v>
      </c>
      <c r="C6862">
        <v>59.47871</v>
      </c>
      <c r="D6862" s="10">
        <f t="shared" si="315"/>
        <v>-3.5417555734076098E-3</v>
      </c>
      <c r="E6862" s="6">
        <f t="shared" si="308"/>
        <v>1.2428917476990957E-2</v>
      </c>
      <c r="F6862" s="17">
        <f t="shared" si="311"/>
        <v>-1.9409422436852758E-2</v>
      </c>
      <c r="G6862" s="17">
        <f t="shared" si="312"/>
        <v>-2.1427047446655294E-2</v>
      </c>
      <c r="H6862">
        <f t="shared" si="309"/>
        <v>7.7927718288604242E-5</v>
      </c>
      <c r="I6862">
        <f t="shared" si="310"/>
        <v>8.8276677717619295E-3</v>
      </c>
      <c r="J6862" s="19">
        <f>AVERAGE(D6618:D6861)-I6862*_xlfn.NORM.S.INV(0.95)</f>
        <v>-1.3446272794108136E-2</v>
      </c>
      <c r="K6862" s="26">
        <f t="shared" si="313"/>
        <v>0</v>
      </c>
      <c r="L6862" s="4">
        <f>0.94*L6861+(1-0.94)*D6861^2</f>
        <v>7.7927718288604242E-5</v>
      </c>
      <c r="M6862" s="4">
        <f t="shared" si="314"/>
        <v>8.8276677717619295E-3</v>
      </c>
      <c r="N6862" s="4">
        <f>D6862/M6862</f>
        <v>-0.40121079145468391</v>
      </c>
      <c r="O6862" s="18">
        <f>AVERAGE(D6618:D6861)-M6862*_xlfn.PERCENTILE.EXC(N6618:N6861,0.95)</f>
        <v>-1.2444870775591345E-2</v>
      </c>
      <c r="P6862" s="4">
        <f>LN(C6862/C6861)</f>
        <v>-2.4631069873252425E-3</v>
      </c>
      <c r="Q6862">
        <f>$Y$3*D6862+$Y$4*P6862</f>
        <v>-2.6893265080176329E-3</v>
      </c>
    </row>
    <row r="6863" spans="1:17" x14ac:dyDescent="0.25">
      <c r="A6863" s="5">
        <v>42818</v>
      </c>
      <c r="B6863">
        <v>32.821582999999997</v>
      </c>
      <c r="C6863">
        <v>59.579559000000003</v>
      </c>
      <c r="D6863" s="10">
        <f t="shared" si="315"/>
        <v>-1.9891795628282465E-3</v>
      </c>
      <c r="E6863" s="6">
        <f t="shared" si="308"/>
        <v>1.2416097270138739E-2</v>
      </c>
      <c r="F6863" s="17">
        <f t="shared" si="311"/>
        <v>-1.9335714048483537E-2</v>
      </c>
      <c r="G6863" s="17">
        <f t="shared" si="312"/>
        <v>-2.1427047446655294E-2</v>
      </c>
      <c r="H6863">
        <f t="shared" si="309"/>
        <v>7.4004697143793816E-5</v>
      </c>
      <c r="I6863">
        <f t="shared" si="310"/>
        <v>8.6025982786477832E-3</v>
      </c>
      <c r="J6863" s="19">
        <f>AVERAGE(D6619:D6862)-I6863*_xlfn.NORM.S.INV(0.95)</f>
        <v>-1.3041979037214718E-2</v>
      </c>
      <c r="K6863" s="26">
        <f t="shared" si="313"/>
        <v>0</v>
      </c>
      <c r="L6863" s="4">
        <f>0.94*L6862+(1-0.94)*D6862^2</f>
        <v>7.4004697143793816E-5</v>
      </c>
      <c r="M6863" s="4">
        <f t="shared" si="314"/>
        <v>8.6025982786477832E-3</v>
      </c>
      <c r="N6863" s="4">
        <f>D6863/M6863</f>
        <v>-0.23123008867745476</v>
      </c>
      <c r="O6863" s="18">
        <f>AVERAGE(D6619:D6862)-M6863*_xlfn.PERCENTILE.EXC(N6619:N6862,0.95)</f>
        <v>-1.2066108682387408E-2</v>
      </c>
      <c r="P6863" s="4">
        <f>LN(C6863/C6862)</f>
        <v>1.6941120506271197E-3</v>
      </c>
      <c r="Q6863">
        <f>$Y$3*D6863+$Y$4*P6863</f>
        <v>9.2163390147155327E-4</v>
      </c>
    </row>
    <row r="6864" spans="1:17" x14ac:dyDescent="0.25">
      <c r="A6864" s="5">
        <v>42821</v>
      </c>
      <c r="B6864">
        <v>32.877597999999999</v>
      </c>
      <c r="C6864">
        <v>59.689587000000003</v>
      </c>
      <c r="D6864" s="10">
        <f t="shared" si="315"/>
        <v>1.7051967077910189E-3</v>
      </c>
      <c r="E6864" s="6">
        <f t="shared" si="308"/>
        <v>1.2327337160695936E-2</v>
      </c>
      <c r="F6864" s="17">
        <f t="shared" si="311"/>
        <v>-1.9365476846729852E-2</v>
      </c>
      <c r="G6864" s="17">
        <f t="shared" si="312"/>
        <v>-2.1427047446655294E-2</v>
      </c>
      <c r="H6864">
        <f t="shared" si="309"/>
        <v>6.9801825435156592E-5</v>
      </c>
      <c r="I6864">
        <f t="shared" si="310"/>
        <v>8.35474867576258E-3</v>
      </c>
      <c r="J6864" s="19">
        <f>AVERAGE(D6620:D6863)-I6864*_xlfn.NORM.S.INV(0.95)</f>
        <v>-1.2685152880955964E-2</v>
      </c>
      <c r="K6864" s="26">
        <f t="shared" si="313"/>
        <v>0</v>
      </c>
      <c r="L6864" s="4">
        <f>0.94*L6863+(1-0.94)*D6863^2</f>
        <v>6.9801825435156592E-5</v>
      </c>
      <c r="M6864" s="4">
        <f t="shared" si="314"/>
        <v>8.35474867576258E-3</v>
      </c>
      <c r="N6864" s="4">
        <f>D6864/M6864</f>
        <v>0.20409910267413006</v>
      </c>
      <c r="O6864" s="18">
        <f>AVERAGE(D6620:D6863)-M6864*_xlfn.PERCENTILE.EXC(N6620:N6863,0.95)</f>
        <v>-1.1737398343243085E-2</v>
      </c>
      <c r="P6864" s="4">
        <f>LN(C6864/C6863)</f>
        <v>1.845037629644329E-3</v>
      </c>
      <c r="Q6864">
        <f>$Y$3*D6864+$Y$4*P6864</f>
        <v>1.8157094993125266E-3</v>
      </c>
    </row>
    <row r="6865" spans="1:17" x14ac:dyDescent="0.25">
      <c r="A6865" s="5">
        <v>42822</v>
      </c>
      <c r="B6865">
        <v>33.559047999999997</v>
      </c>
      <c r="C6865">
        <v>59.863799999999998</v>
      </c>
      <c r="D6865" s="10">
        <f t="shared" si="315"/>
        <v>2.0515000101496948E-2</v>
      </c>
      <c r="E6865" s="6">
        <f t="shared" si="308"/>
        <v>1.2389232421011623E-2</v>
      </c>
      <c r="F6865" s="17">
        <f t="shared" si="311"/>
        <v>-1.9122118099533229E-2</v>
      </c>
      <c r="G6865" s="17">
        <f t="shared" si="312"/>
        <v>-1.9761661824781729E-2</v>
      </c>
      <c r="H6865">
        <f t="shared" si="309"/>
        <v>6.5788177657782882E-5</v>
      </c>
      <c r="I6865">
        <f t="shared" si="310"/>
        <v>8.110991163710073E-3</v>
      </c>
      <c r="J6865" s="19">
        <f>AVERAGE(D6621:D6864)-I6865*_xlfn.NORM.S.INV(0.95)</f>
        <v>-1.2186846093908714E-2</v>
      </c>
      <c r="K6865" s="26">
        <f t="shared" si="313"/>
        <v>0</v>
      </c>
      <c r="L6865" s="4">
        <f>0.94*L6864+(1-0.94)*D6864^2</f>
        <v>6.5788177657782882E-5</v>
      </c>
      <c r="M6865" s="4">
        <f t="shared" si="314"/>
        <v>8.110991163710073E-3</v>
      </c>
      <c r="N6865" s="4">
        <f>D6865/M6865</f>
        <v>2.5292839909978548</v>
      </c>
      <c r="O6865" s="18">
        <f>AVERAGE(D6621:D6864)-M6865*_xlfn.PERCENTILE.EXC(N6621:N6864,0.95)</f>
        <v>-1.1266743170519023E-2</v>
      </c>
      <c r="P6865" s="4">
        <f>LN(C6865/C6864)</f>
        <v>2.9143987917245157E-3</v>
      </c>
      <c r="Q6865">
        <f>$Y$3*D6865+$Y$4*P6865</f>
        <v>6.6056840198966352E-3</v>
      </c>
    </row>
    <row r="6866" spans="1:17" x14ac:dyDescent="0.25">
      <c r="A6866" s="5">
        <v>42823</v>
      </c>
      <c r="B6866">
        <v>33.633727999999998</v>
      </c>
      <c r="C6866">
        <v>60.028843000000002</v>
      </c>
      <c r="D6866" s="10">
        <f t="shared" si="315"/>
        <v>2.2228589201352205E-3</v>
      </c>
      <c r="E6866" s="6">
        <f t="shared" si="308"/>
        <v>1.238868237651131E-2</v>
      </c>
      <c r="F6866" s="17">
        <f t="shared" si="311"/>
        <v>-1.9144376954444438E-2</v>
      </c>
      <c r="G6866" s="17">
        <f t="shared" si="312"/>
        <v>-1.9761661824781729E-2</v>
      </c>
      <c r="H6866">
        <f t="shared" si="309"/>
        <v>8.7092800748181113E-5</v>
      </c>
      <c r="I6866">
        <f t="shared" si="310"/>
        <v>9.3323523694822576E-3</v>
      </c>
      <c r="J6866" s="19">
        <f>AVERAGE(D6622:D6865)-I6866*_xlfn.NORM.S.INV(0.95)</f>
        <v>-1.411625671453076E-2</v>
      </c>
      <c r="K6866" s="26">
        <f t="shared" si="313"/>
        <v>0</v>
      </c>
      <c r="L6866" s="4">
        <f>0.94*L6865+(1-0.94)*D6865^2</f>
        <v>8.7092800748181113E-5</v>
      </c>
      <c r="M6866" s="4">
        <f t="shared" si="314"/>
        <v>9.3323523694822576E-3</v>
      </c>
      <c r="N6866" s="4">
        <f>D6866/M6866</f>
        <v>0.23818849011790377</v>
      </c>
      <c r="O6866" s="18">
        <f>AVERAGE(D6622:D6865)-M6866*_xlfn.PERCENTILE.EXC(N6622:N6865,0.95)</f>
        <v>-1.4807951802780481E-2</v>
      </c>
      <c r="P6866" s="4">
        <f>LN(C6866/C6865)</f>
        <v>2.7531815151038055E-3</v>
      </c>
      <c r="Q6866">
        <f>$Y$3*D6866+$Y$4*P6866</f>
        <v>2.6419596354350389E-3</v>
      </c>
    </row>
    <row r="6867" spans="1:17" x14ac:dyDescent="0.25">
      <c r="A6867" s="5">
        <v>42824</v>
      </c>
      <c r="B6867">
        <v>33.589382000000001</v>
      </c>
      <c r="C6867">
        <v>60.248900999999996</v>
      </c>
      <c r="D6867" s="10">
        <f t="shared" si="315"/>
        <v>-1.3193678909788789E-3</v>
      </c>
      <c r="E6867" s="6">
        <f t="shared" si="308"/>
        <v>1.2366912501302131E-2</v>
      </c>
      <c r="F6867" s="17">
        <f t="shared" si="311"/>
        <v>-1.9147916765481006E-2</v>
      </c>
      <c r="G6867" s="17">
        <f t="shared" si="312"/>
        <v>-1.9761661824781729E-2</v>
      </c>
      <c r="H6867">
        <f t="shared" si="309"/>
        <v>8.2163698810019717E-5</v>
      </c>
      <c r="I6867">
        <f t="shared" si="310"/>
        <v>9.0644193862607497E-3</v>
      </c>
      <c r="J6867" s="19">
        <f>AVERAGE(D6623:D6866)-I6867*_xlfn.NORM.S.INV(0.95)</f>
        <v>-1.3679990729026828E-2</v>
      </c>
      <c r="K6867" s="26">
        <f t="shared" si="313"/>
        <v>0</v>
      </c>
      <c r="L6867" s="4">
        <f>0.94*L6866+(1-0.94)*D6866^2</f>
        <v>8.2163698810019717E-5</v>
      </c>
      <c r="M6867" s="4">
        <f t="shared" si="314"/>
        <v>9.0644193862607497E-3</v>
      </c>
      <c r="N6867" s="4">
        <f>D6867/M6867</f>
        <v>-0.14555459481262417</v>
      </c>
      <c r="O6867" s="18">
        <f>AVERAGE(D6623:D6866)-M6867*_xlfn.PERCENTILE.EXC(N6623:N6866,0.95)</f>
        <v>-1.4351827166302284E-2</v>
      </c>
      <c r="P6867" s="4">
        <f>LN(C6867/C6866)</f>
        <v>3.6591681589742977E-3</v>
      </c>
      <c r="Q6867">
        <f>$Y$3*D6867+$Y$4*P6867</f>
        <v>2.6150449352460884E-3</v>
      </c>
    </row>
    <row r="6868" spans="1:17" x14ac:dyDescent="0.25">
      <c r="A6868" s="5">
        <v>42825</v>
      </c>
      <c r="B6868">
        <v>33.526363000000003</v>
      </c>
      <c r="C6868">
        <v>60.386420999999999</v>
      </c>
      <c r="D6868" s="10">
        <f t="shared" si="315"/>
        <v>-1.8779205541159722E-3</v>
      </c>
      <c r="E6868" s="6">
        <f t="shared" si="308"/>
        <v>1.2339317193678931E-2</v>
      </c>
      <c r="F6868" s="17">
        <f t="shared" si="311"/>
        <v>-1.9170553752566516E-2</v>
      </c>
      <c r="G6868" s="17">
        <f t="shared" si="312"/>
        <v>-1.9761661824781729E-2</v>
      </c>
      <c r="H6868">
        <f t="shared" si="309"/>
        <v>7.7338320779323294E-5</v>
      </c>
      <c r="I6868">
        <f t="shared" si="310"/>
        <v>8.7942208739218795E-3</v>
      </c>
      <c r="J6868" s="19">
        <f>AVERAGE(D6624:D6867)-I6868*_xlfn.NORM.S.INV(0.95)</f>
        <v>-1.3293998971290953E-2</v>
      </c>
      <c r="K6868" s="26">
        <f t="shared" si="313"/>
        <v>0</v>
      </c>
      <c r="L6868" s="4">
        <f>0.94*L6867+(1-0.94)*D6867^2</f>
        <v>7.7338320779323294E-5</v>
      </c>
      <c r="M6868" s="4">
        <f t="shared" si="314"/>
        <v>8.7942208739218795E-3</v>
      </c>
      <c r="N6868" s="4">
        <f>D6868/M6868</f>
        <v>-0.21354029891206189</v>
      </c>
      <c r="O6868" s="18">
        <f>AVERAGE(D6624:D6867)-M6868*_xlfn.PERCENTILE.EXC(N6624:N6867,0.95)</f>
        <v>-1.3945808841154709E-2</v>
      </c>
      <c r="P6868" s="4">
        <f>LN(C6868/C6867)</f>
        <v>2.2799302441454928E-3</v>
      </c>
      <c r="Q6868">
        <f>$Y$3*D6868+$Y$4*P6868</f>
        <v>1.4079251937245962E-3</v>
      </c>
    </row>
    <row r="6869" spans="1:17" x14ac:dyDescent="0.25">
      <c r="A6869" s="5">
        <v>42828</v>
      </c>
      <c r="B6869">
        <v>33.535705999999998</v>
      </c>
      <c r="C6869">
        <v>60.102187999999998</v>
      </c>
      <c r="D6869" s="10">
        <f t="shared" si="315"/>
        <v>2.7863739367897438E-4</v>
      </c>
      <c r="E6869" s="6">
        <f t="shared" si="308"/>
        <v>1.2339376613393344E-2</v>
      </c>
      <c r="F6869" s="17">
        <f t="shared" si="311"/>
        <v>-1.919180900066313E-2</v>
      </c>
      <c r="G6869" s="17">
        <f t="shared" si="312"/>
        <v>-1.9761661824781729E-2</v>
      </c>
      <c r="H6869">
        <f t="shared" si="309"/>
        <v>7.2909616669018166E-5</v>
      </c>
      <c r="I6869">
        <f t="shared" si="310"/>
        <v>8.5387128227279174E-3</v>
      </c>
      <c r="J6869" s="19">
        <f>AVERAGE(D6625:D6868)-I6869*_xlfn.NORM.S.INV(0.95)</f>
        <v>-1.2940371116496742E-2</v>
      </c>
      <c r="K6869" s="26">
        <f t="shared" si="313"/>
        <v>0</v>
      </c>
      <c r="L6869" s="4">
        <f>0.94*L6868+(1-0.94)*D6868^2</f>
        <v>7.2909616669018166E-5</v>
      </c>
      <c r="M6869" s="4">
        <f t="shared" si="314"/>
        <v>8.5387128227279174E-3</v>
      </c>
      <c r="N6869" s="4">
        <f>D6869/M6869</f>
        <v>3.2632247911806023E-2</v>
      </c>
      <c r="O6869" s="18">
        <f>AVERAGE(D6625:D6868)-M6869*_xlfn.PERCENTILE.EXC(N6625:N6868,0.95)</f>
        <v>-1.3573243246225754E-2</v>
      </c>
      <c r="P6869" s="4">
        <f>LN(C6869/C6868)</f>
        <v>-4.7180149161499775E-3</v>
      </c>
      <c r="Q6869">
        <f>$Y$3*D6869+$Y$4*P6869</f>
        <v>-3.6700922607266671E-3</v>
      </c>
    </row>
    <row r="6870" spans="1:17" x14ac:dyDescent="0.25">
      <c r="A6870" s="5">
        <v>42829</v>
      </c>
      <c r="B6870">
        <v>33.785407999999997</v>
      </c>
      <c r="C6870">
        <v>60.267223000000001</v>
      </c>
      <c r="D6870" s="10">
        <f t="shared" si="315"/>
        <v>7.4182713347939857E-3</v>
      </c>
      <c r="E6870" s="6">
        <f t="shared" si="308"/>
        <v>1.2269374919625486E-2</v>
      </c>
      <c r="F6870" s="17">
        <f t="shared" si="311"/>
        <v>-1.919295856035182E-2</v>
      </c>
      <c r="G6870" s="17">
        <f t="shared" si="312"/>
        <v>-1.9761661824781729E-2</v>
      </c>
      <c r="H6870">
        <f t="shared" si="309"/>
        <v>6.8539697996706456E-5</v>
      </c>
      <c r="I6870">
        <f t="shared" si="310"/>
        <v>8.2788705749459839E-3</v>
      </c>
      <c r="J6870" s="19">
        <f>AVERAGE(D6626:D6869)-I6870*_xlfn.NORM.S.INV(0.95)</f>
        <v>-1.2514020475753328E-2</v>
      </c>
      <c r="K6870" s="26">
        <f t="shared" si="313"/>
        <v>0</v>
      </c>
      <c r="L6870" s="4">
        <f>0.94*L6869+(1-0.94)*D6869^2</f>
        <v>6.8539697996706456E-5</v>
      </c>
      <c r="M6870" s="4">
        <f t="shared" si="314"/>
        <v>8.2788705749459839E-3</v>
      </c>
      <c r="N6870" s="4">
        <f>D6870/M6870</f>
        <v>0.89604871433110755</v>
      </c>
      <c r="O6870" s="18">
        <f>AVERAGE(D6626:D6869)-M6870*_xlfn.PERCENTILE.EXC(N6626:N6869,0.95)</f>
        <v>-1.3127633623459943E-2</v>
      </c>
      <c r="P6870" s="4">
        <f>LN(C6870/C6869)</f>
        <v>2.7421435735529276E-3</v>
      </c>
      <c r="Q6870">
        <f>$Y$3*D6870+$Y$4*P6870</f>
        <v>3.7228442340769999E-3</v>
      </c>
    </row>
    <row r="6871" spans="1:17" x14ac:dyDescent="0.25">
      <c r="A6871" s="5">
        <v>42830</v>
      </c>
      <c r="B6871">
        <v>33.610385999999998</v>
      </c>
      <c r="C6871">
        <v>60.111350999999999</v>
      </c>
      <c r="D6871" s="10">
        <f t="shared" si="315"/>
        <v>-5.1938669482247003E-3</v>
      </c>
      <c r="E6871" s="6">
        <f t="shared" si="308"/>
        <v>1.2187209029101193E-2</v>
      </c>
      <c r="F6871" s="17">
        <f t="shared" si="311"/>
        <v>-1.8964317092845975E-2</v>
      </c>
      <c r="G6871" s="17">
        <f t="shared" si="312"/>
        <v>-1.786626036430114E-2</v>
      </c>
      <c r="H6871">
        <f t="shared" si="309"/>
        <v>6.7729161092701639E-5</v>
      </c>
      <c r="I6871">
        <f t="shared" si="310"/>
        <v>8.2297728457534983E-3</v>
      </c>
      <c r="J6871" s="19">
        <f>AVERAGE(D6627:D6870)-I6871*_xlfn.NORM.S.INV(0.95)</f>
        <v>-1.231976297019695E-2</v>
      </c>
      <c r="K6871" s="26">
        <f t="shared" si="313"/>
        <v>0</v>
      </c>
      <c r="L6871" s="4">
        <f>0.94*L6870+(1-0.94)*D6870^2</f>
        <v>6.7729161092701639E-5</v>
      </c>
      <c r="M6871" s="4">
        <f t="shared" si="314"/>
        <v>8.2297728457534983E-3</v>
      </c>
      <c r="N6871" s="4">
        <f>D6871/M6871</f>
        <v>-0.63110696316541681</v>
      </c>
      <c r="O6871" s="18">
        <f>AVERAGE(D6627:D6870)-M6871*_xlfn.PERCENTILE.EXC(N6627:N6870,0.95)</f>
        <v>-1.2929737093488058E-2</v>
      </c>
      <c r="P6871" s="4">
        <f>LN(C6871/C6870)</f>
        <v>-2.5896981818946006E-3</v>
      </c>
      <c r="Q6871">
        <f>$Y$3*D6871+$Y$4*P6871</f>
        <v>-3.1358573459843069E-3</v>
      </c>
    </row>
    <row r="6872" spans="1:17" x14ac:dyDescent="0.25">
      <c r="A6872" s="5">
        <v>42831</v>
      </c>
      <c r="B6872">
        <v>33.526363000000003</v>
      </c>
      <c r="C6872">
        <v>60.267223000000001</v>
      </c>
      <c r="D6872" s="10">
        <f t="shared" si="315"/>
        <v>-2.5030417802483764E-3</v>
      </c>
      <c r="E6872" s="6">
        <f t="shared" si="308"/>
        <v>1.218228578879259E-2</v>
      </c>
      <c r="F6872" s="17">
        <f t="shared" si="311"/>
        <v>-1.8761063604207449E-2</v>
      </c>
      <c r="G6872" s="17">
        <f t="shared" si="312"/>
        <v>-1.6516982398080554E-2</v>
      </c>
      <c r="H6872">
        <f t="shared" si="309"/>
        <v>6.5283986659691196E-5</v>
      </c>
      <c r="I6872">
        <f t="shared" si="310"/>
        <v>8.0798506582542232E-3</v>
      </c>
      <c r="J6872" s="19">
        <f>AVERAGE(D6628:D6871)-I6872*_xlfn.NORM.S.INV(0.95)</f>
        <v>-1.2005060290730325E-2</v>
      </c>
      <c r="K6872" s="26">
        <f t="shared" si="313"/>
        <v>0</v>
      </c>
      <c r="L6872" s="4">
        <f>0.94*L6871+(1-0.94)*D6871^2</f>
        <v>6.5283986659691196E-5</v>
      </c>
      <c r="M6872" s="4">
        <f t="shared" si="314"/>
        <v>8.0798506582542232E-3</v>
      </c>
      <c r="N6872" s="4">
        <f>D6872/M6872</f>
        <v>-0.30978812432520841</v>
      </c>
      <c r="O6872" s="18">
        <f>AVERAGE(D6628:D6871)-M6872*_xlfn.PERCENTILE.EXC(N6628:N6871,0.95)</f>
        <v>-1.2603922484616364E-2</v>
      </c>
      <c r="P6872" s="4">
        <f>LN(C6872/C6871)</f>
        <v>2.589698181894719E-3</v>
      </c>
      <c r="Q6872">
        <f>$Y$3*D6872+$Y$4*P6872</f>
        <v>1.5216235484023415E-3</v>
      </c>
    </row>
    <row r="6873" spans="1:17" x14ac:dyDescent="0.25">
      <c r="A6873" s="5">
        <v>42832</v>
      </c>
      <c r="B6873">
        <v>33.451694000000003</v>
      </c>
      <c r="C6873">
        <v>60.221381999999998</v>
      </c>
      <c r="D6873" s="10">
        <f t="shared" si="315"/>
        <v>-2.2296565256863404E-3</v>
      </c>
      <c r="E6873" s="6">
        <f t="shared" si="308"/>
        <v>1.2184267828886597E-2</v>
      </c>
      <c r="F6873" s="17">
        <f t="shared" si="311"/>
        <v>-1.8741431697409886E-2</v>
      </c>
      <c r="G6873" s="17">
        <f t="shared" si="312"/>
        <v>-1.6516982398080554E-2</v>
      </c>
      <c r="H6873">
        <f t="shared" si="309"/>
        <v>6.1742860549329867E-5</v>
      </c>
      <c r="I6873">
        <f t="shared" si="310"/>
        <v>7.857662537251767E-3</v>
      </c>
      <c r="J6873" s="19">
        <f>AVERAGE(D6629:D6872)-I6873*_xlfn.NORM.S.INV(0.95)</f>
        <v>-1.1628059456914299E-2</v>
      </c>
      <c r="K6873" s="26">
        <f t="shared" si="313"/>
        <v>0</v>
      </c>
      <c r="L6873" s="4">
        <f>0.94*L6872+(1-0.94)*D6872^2</f>
        <v>6.1742860549329867E-5</v>
      </c>
      <c r="M6873" s="4">
        <f t="shared" si="314"/>
        <v>7.857662537251767E-3</v>
      </c>
      <c r="N6873" s="4">
        <f>D6873/M6873</f>
        <v>-0.28375569899011815</v>
      </c>
      <c r="O6873" s="18">
        <f>AVERAGE(D6629:D6872)-M6873*_xlfn.PERCENTILE.EXC(N6629:N6872,0.95)</f>
        <v>-1.2210453516520775E-2</v>
      </c>
      <c r="P6873" s="4">
        <f>LN(C6873/C6872)</f>
        <v>-7.6091846547344545E-4</v>
      </c>
      <c r="Q6873">
        <f>$Y$3*D6873+$Y$4*P6873</f>
        <v>-1.0689494815903674E-3</v>
      </c>
    </row>
    <row r="6874" spans="1:17" x14ac:dyDescent="0.25">
      <c r="A6874" s="5">
        <v>42835</v>
      </c>
      <c r="B6874">
        <v>33.412018000000003</v>
      </c>
      <c r="C6874">
        <v>60.083846999999999</v>
      </c>
      <c r="D6874" s="10">
        <f t="shared" si="315"/>
        <v>-1.1867724201951441E-3</v>
      </c>
      <c r="E6874" s="6">
        <f t="shared" si="308"/>
        <v>1.2160310589215092E-2</v>
      </c>
      <c r="F6874" s="17">
        <f t="shared" si="311"/>
        <v>-1.8762252894613245E-2</v>
      </c>
      <c r="G6874" s="17">
        <f t="shared" si="312"/>
        <v>-1.6516982398080554E-2</v>
      </c>
      <c r="H6874">
        <f t="shared" si="309"/>
        <v>5.8336571009722211E-5</v>
      </c>
      <c r="I6874">
        <f t="shared" si="310"/>
        <v>7.6378381109920238E-3</v>
      </c>
      <c r="J6874" s="19">
        <f>AVERAGE(D6630:D6873)-I6874*_xlfn.NORM.S.INV(0.95)</f>
        <v>-1.1284041483454403E-2</v>
      </c>
      <c r="K6874" s="26">
        <f t="shared" si="313"/>
        <v>0</v>
      </c>
      <c r="L6874" s="4">
        <f>0.94*L6873+(1-0.94)*D6873^2</f>
        <v>5.8336571009722211E-5</v>
      </c>
      <c r="M6874" s="4">
        <f t="shared" si="314"/>
        <v>7.6378381109920238E-3</v>
      </c>
      <c r="N6874" s="4">
        <f>D6874/M6874</f>
        <v>-0.15538067224640387</v>
      </c>
      <c r="O6874" s="18">
        <f>AVERAGE(D6630:D6873)-M6874*_xlfn.PERCENTILE.EXC(N6630:N6873,0.95)</f>
        <v>-1.1850142601056419E-2</v>
      </c>
      <c r="P6874" s="4">
        <f>LN(C6874/C6873)</f>
        <v>-2.2864352790011801E-3</v>
      </c>
      <c r="Q6874">
        <f>$Y$3*D6874+$Y$4*P6874</f>
        <v>-2.0558085410143099E-3</v>
      </c>
    </row>
    <row r="6875" spans="1:17" x14ac:dyDescent="0.25">
      <c r="A6875" s="5">
        <v>42836</v>
      </c>
      <c r="B6875">
        <v>33.052627999999999</v>
      </c>
      <c r="C6875">
        <v>60.037998000000002</v>
      </c>
      <c r="D6875" s="10">
        <f t="shared" si="315"/>
        <v>-1.0814576600617841E-2</v>
      </c>
      <c r="E6875" s="6">
        <f t="shared" si="308"/>
        <v>1.2182277483020568E-2</v>
      </c>
      <c r="F6875" s="17">
        <f t="shared" si="311"/>
        <v>-1.8683093547322272E-2</v>
      </c>
      <c r="G6875" s="17">
        <f t="shared" si="312"/>
        <v>-1.6516982398080554E-2</v>
      </c>
      <c r="H6875">
        <f t="shared" si="309"/>
        <v>5.4920882475779025E-5</v>
      </c>
      <c r="I6875">
        <f t="shared" si="310"/>
        <v>7.4108624650427177E-3</v>
      </c>
      <c r="J6875" s="19">
        <f>AVERAGE(D6631:D6874)-I6875*_xlfn.NORM.S.INV(0.95)</f>
        <v>-1.0870946574259478E-2</v>
      </c>
      <c r="K6875" s="26">
        <f t="shared" si="313"/>
        <v>0</v>
      </c>
      <c r="L6875" s="4">
        <f>0.94*L6874+(1-0.94)*D6874^2</f>
        <v>5.4920882475779025E-5</v>
      </c>
      <c r="M6875" s="4">
        <f t="shared" si="314"/>
        <v>7.4108624650427177E-3</v>
      </c>
      <c r="N6875" s="4">
        <f>D6875/M6875</f>
        <v>-1.4592871817053084</v>
      </c>
      <c r="O6875" s="18">
        <f>AVERAGE(D6631:D6874)-M6875*_xlfn.PERCENTILE.EXC(N6631:N6874,0.95)</f>
        <v>-1.1420224715912915E-2</v>
      </c>
      <c r="P6875" s="4">
        <f>LN(C6875/C6874)</f>
        <v>-7.6337492529360794E-4</v>
      </c>
      <c r="Q6875">
        <f>$Y$3*D6875+$Y$4*P6875</f>
        <v>-2.8713626932400944E-3</v>
      </c>
    </row>
    <row r="6876" spans="1:17" x14ac:dyDescent="0.25">
      <c r="A6876" s="5">
        <v>42837</v>
      </c>
      <c r="B6876">
        <v>33.092297000000002</v>
      </c>
      <c r="C6876">
        <v>59.808788</v>
      </c>
      <c r="D6876" s="10">
        <f t="shared" si="315"/>
        <v>1.1994572450109808E-3</v>
      </c>
      <c r="E6876" s="6">
        <f t="shared" si="308"/>
        <v>1.2174049252159345E-2</v>
      </c>
      <c r="F6876" s="17">
        <f t="shared" si="311"/>
        <v>-1.875231636789609E-2</v>
      </c>
      <c r="G6876" s="17">
        <f t="shared" si="312"/>
        <v>-1.6516982398080554E-2</v>
      </c>
      <c r="H6876">
        <f t="shared" si="309"/>
        <v>5.864293355027014E-5</v>
      </c>
      <c r="I6876">
        <f t="shared" si="310"/>
        <v>7.6578674283556344E-3</v>
      </c>
      <c r="J6876" s="19">
        <f>AVERAGE(D6632:D6875)-I6876*_xlfn.NORM.S.INV(0.95)</f>
        <v>-1.1310324079664766E-2</v>
      </c>
      <c r="K6876" s="26">
        <f t="shared" si="313"/>
        <v>0</v>
      </c>
      <c r="L6876" s="4">
        <f>0.94*L6875+(1-0.94)*D6875^2</f>
        <v>5.864293355027014E-5</v>
      </c>
      <c r="M6876" s="4">
        <f t="shared" si="314"/>
        <v>7.6578674283556344E-3</v>
      </c>
      <c r="N6876" s="4">
        <f>D6876/M6876</f>
        <v>0.15663071425990185</v>
      </c>
      <c r="O6876" s="18">
        <f>AVERAGE(D6632:D6875)-M6876*_xlfn.PERCENTILE.EXC(N6632:N6875,0.95)</f>
        <v>-1.1877909729771865E-2</v>
      </c>
      <c r="P6876" s="4">
        <f>LN(C6876/C6875)</f>
        <v>-3.8250550910078778E-3</v>
      </c>
      <c r="Q6876">
        <f>$Y$3*D6876+$Y$4*P6876</f>
        <v>-2.7712894929872488E-3</v>
      </c>
    </row>
    <row r="6877" spans="1:17" x14ac:dyDescent="0.25">
      <c r="A6877" s="5">
        <v>42838</v>
      </c>
      <c r="B6877">
        <v>32.917262999999998</v>
      </c>
      <c r="C6877">
        <v>59.552059</v>
      </c>
      <c r="D6877" s="10">
        <f t="shared" si="315"/>
        <v>-5.3033048617917742E-3</v>
      </c>
      <c r="E6877" s="6">
        <f t="shared" si="308"/>
        <v>1.2169862122178689E-2</v>
      </c>
      <c r="F6877" s="17">
        <f t="shared" si="311"/>
        <v>-1.8710531504678912E-2</v>
      </c>
      <c r="G6877" s="17">
        <f t="shared" si="312"/>
        <v>-1.6516982398080554E-2</v>
      </c>
      <c r="H6877">
        <f t="shared" si="309"/>
        <v>5.5210679398210489E-5</v>
      </c>
      <c r="I6877">
        <f t="shared" si="310"/>
        <v>7.4303889129850057E-3</v>
      </c>
      <c r="J6877" s="19">
        <f>AVERAGE(D6633:D6876)-I6877*_xlfn.NORM.S.INV(0.95)</f>
        <v>-1.0907904590762156E-2</v>
      </c>
      <c r="K6877" s="26">
        <f t="shared" si="313"/>
        <v>0</v>
      </c>
      <c r="L6877" s="4">
        <f>0.94*L6876+(1-0.94)*D6876^2</f>
        <v>5.5210679398210489E-5</v>
      </c>
      <c r="M6877" s="4">
        <f t="shared" si="314"/>
        <v>7.4303889129850057E-3</v>
      </c>
      <c r="N6877" s="4">
        <f>D6877/M6877</f>
        <v>-0.71373180110720214</v>
      </c>
      <c r="O6877" s="18">
        <f>AVERAGE(D6633:D6876)-M6877*_xlfn.PERCENTILE.EXC(N6633:N6876,0.95)</f>
        <v>-1.1458629993255937E-2</v>
      </c>
      <c r="P6877" s="4">
        <f>LN(C6877/C6876)</f>
        <v>-4.3017354911339062E-3</v>
      </c>
      <c r="Q6877">
        <f>$Y$3*D6877+$Y$4*P6877</f>
        <v>-4.511789577231879E-3</v>
      </c>
    </row>
    <row r="6878" spans="1:17" x14ac:dyDescent="0.25">
      <c r="A6878" s="5">
        <v>42842</v>
      </c>
      <c r="B6878">
        <v>33.099308000000001</v>
      </c>
      <c r="C6878">
        <v>60.037998000000002</v>
      </c>
      <c r="D6878" s="10">
        <f t="shared" si="315"/>
        <v>5.5151444153488808E-3</v>
      </c>
      <c r="E6878" s="6">
        <f t="shared" si="308"/>
        <v>1.1413744907669558E-2</v>
      </c>
      <c r="F6878" s="17">
        <f t="shared" si="311"/>
        <v>-1.8696807668106254E-2</v>
      </c>
      <c r="G6878" s="17">
        <f t="shared" si="312"/>
        <v>-1.6516982398080554E-2</v>
      </c>
      <c r="H6878">
        <f t="shared" si="309"/>
        <v>5.3585541181744115E-5</v>
      </c>
      <c r="I6878">
        <f t="shared" si="310"/>
        <v>7.3202145584500538E-3</v>
      </c>
      <c r="J6878" s="19">
        <f>AVERAGE(D6634:D6877)-I6878*_xlfn.NORM.S.INV(0.95)</f>
        <v>-1.0719847283470838E-2</v>
      </c>
      <c r="K6878" s="26">
        <f t="shared" si="313"/>
        <v>0</v>
      </c>
      <c r="L6878" s="4">
        <f>0.94*L6877+(1-0.94)*D6877^2</f>
        <v>5.3585541181744115E-5</v>
      </c>
      <c r="M6878" s="4">
        <f t="shared" si="314"/>
        <v>7.3202145584500538E-3</v>
      </c>
      <c r="N6878" s="4">
        <f>D6878/M6878</f>
        <v>0.75341294593373642</v>
      </c>
      <c r="O6878" s="18">
        <f>AVERAGE(D6634:D6877)-M6878*_xlfn.PERCENTILE.EXC(N6634:N6877,0.95)</f>
        <v>-1.1262406785571475E-2</v>
      </c>
      <c r="P6878" s="4">
        <f>LN(C6878/C6877)</f>
        <v>8.1267905821418504E-3</v>
      </c>
      <c r="Q6878">
        <f>$Y$3*D6878+$Y$4*P6878</f>
        <v>7.5790632206145705E-3</v>
      </c>
    </row>
    <row r="6879" spans="1:17" x14ac:dyDescent="0.25">
      <c r="A6879" s="5">
        <v>42843</v>
      </c>
      <c r="B6879">
        <v>32.952278</v>
      </c>
      <c r="C6879">
        <v>59.955497999999999</v>
      </c>
      <c r="D6879" s="10">
        <f t="shared" si="315"/>
        <v>-4.4519822081563838E-3</v>
      </c>
      <c r="E6879" s="6">
        <f t="shared" si="308"/>
        <v>1.1226883121572892E-2</v>
      </c>
      <c r="F6879" s="17">
        <f t="shared" si="311"/>
        <v>-1.7165658982319903E-2</v>
      </c>
      <c r="G6879" s="17">
        <f t="shared" si="312"/>
        <v>-1.5539084161536171E-2</v>
      </c>
      <c r="H6879">
        <f t="shared" si="309"/>
        <v>5.2195417786168702E-5</v>
      </c>
      <c r="I6879">
        <f t="shared" si="310"/>
        <v>7.2246396301939315E-3</v>
      </c>
      <c r="J6879" s="19">
        <f>AVERAGE(D6635:D6878)-I6879*_xlfn.NORM.S.INV(0.95)</f>
        <v>-1.0275193972982568E-2</v>
      </c>
      <c r="K6879" s="26">
        <f t="shared" si="313"/>
        <v>0</v>
      </c>
      <c r="L6879" s="4">
        <f>0.94*L6878+(1-0.94)*D6878^2</f>
        <v>5.2195417786168702E-5</v>
      </c>
      <c r="M6879" s="4">
        <f t="shared" si="314"/>
        <v>7.2246396301939315E-3</v>
      </c>
      <c r="N6879" s="4">
        <f>D6879/M6879</f>
        <v>-0.61622204511768552</v>
      </c>
      <c r="O6879" s="18">
        <f>AVERAGE(D6635:D6878)-M6879*_xlfn.PERCENTILE.EXC(N6635:N6878,0.95)</f>
        <v>-1.0810669654646811E-2</v>
      </c>
      <c r="P6879" s="4">
        <f>LN(C6879/C6878)</f>
        <v>-1.3750747457089035E-3</v>
      </c>
      <c r="Q6879">
        <f>$Y$3*D6879+$Y$4*P6879</f>
        <v>-2.0203790091648769E-3</v>
      </c>
    </row>
    <row r="6880" spans="1:17" x14ac:dyDescent="0.25">
      <c r="A6880" s="5">
        <v>42844</v>
      </c>
      <c r="B6880">
        <v>32.830914</v>
      </c>
      <c r="C6880">
        <v>59.634574999999998</v>
      </c>
      <c r="D6880" s="10">
        <f t="shared" si="315"/>
        <v>-3.6898220960572201E-3</v>
      </c>
      <c r="E6880" s="6">
        <f t="shared" si="308"/>
        <v>1.1199960763502794E-2</v>
      </c>
      <c r="F6880" s="17">
        <f t="shared" si="311"/>
        <v>-1.6749318750897673E-2</v>
      </c>
      <c r="G6880" s="17">
        <f t="shared" si="312"/>
        <v>-1.5122300426538707E-2</v>
      </c>
      <c r="H6880">
        <f t="shared" si="309"/>
        <v>5.0252901453903039E-5</v>
      </c>
      <c r="I6880">
        <f t="shared" si="310"/>
        <v>7.0889280892038279E-3</v>
      </c>
      <c r="J6880" s="19">
        <f>AVERAGE(D6636:D6879)-I6880*_xlfn.NORM.S.INV(0.95)</f>
        <v>-9.9429884077433216E-3</v>
      </c>
      <c r="K6880" s="26">
        <f t="shared" si="313"/>
        <v>0</v>
      </c>
      <c r="L6880" s="4">
        <f>0.94*L6879+(1-0.94)*D6879^2</f>
        <v>5.0252901453903039E-5</v>
      </c>
      <c r="M6880" s="4">
        <f t="shared" si="314"/>
        <v>7.0889280892038279E-3</v>
      </c>
      <c r="N6880" s="4">
        <f>D6880/M6880</f>
        <v>-0.52050494089179444</v>
      </c>
      <c r="O6880" s="18">
        <f>AVERAGE(D6636:D6879)-M6880*_xlfn.PERCENTILE.EXC(N6636:N6879,0.95)</f>
        <v>-1.0468405424388805E-2</v>
      </c>
      <c r="P6880" s="4">
        <f>LN(C6880/C6879)</f>
        <v>-5.3670637086829292E-3</v>
      </c>
      <c r="Q6880">
        <f>$Y$3*D6880+$Y$4*P6880</f>
        <v>-5.0153042954790561E-3</v>
      </c>
    </row>
    <row r="6881" spans="1:17" x14ac:dyDescent="0.25">
      <c r="A6881" s="5">
        <v>42845</v>
      </c>
      <c r="B6881">
        <v>33.241656999999996</v>
      </c>
      <c r="C6881">
        <v>60.056342999999998</v>
      </c>
      <c r="D6881" s="10">
        <f t="shared" si="315"/>
        <v>1.2433246807767036E-2</v>
      </c>
      <c r="E6881" s="6">
        <f t="shared" si="308"/>
        <v>1.1219239678263418E-2</v>
      </c>
      <c r="F6881" s="17">
        <f t="shared" si="311"/>
        <v>-1.6672777471877061E-2</v>
      </c>
      <c r="G6881" s="17">
        <f t="shared" si="312"/>
        <v>-1.5122300426538707E-2</v>
      </c>
      <c r="H6881">
        <f t="shared" si="309"/>
        <v>4.8054614592701985E-5</v>
      </c>
      <c r="I6881">
        <f t="shared" si="310"/>
        <v>6.9321435784829204E-3</v>
      </c>
      <c r="J6881" s="19">
        <f>AVERAGE(D6637:D6880)-I6881*_xlfn.NORM.S.INV(0.95)</f>
        <v>-9.6528428959313014E-3</v>
      </c>
      <c r="K6881" s="26">
        <f t="shared" si="313"/>
        <v>0</v>
      </c>
      <c r="L6881" s="4">
        <f>0.94*L6880+(1-0.94)*D6880^2</f>
        <v>4.8054614592701985E-5</v>
      </c>
      <c r="M6881" s="4">
        <f t="shared" si="314"/>
        <v>6.9321435784829204E-3</v>
      </c>
      <c r="N6881" s="4">
        <f>D6881/M6881</f>
        <v>1.7935645254606825</v>
      </c>
      <c r="O6881" s="18">
        <f>AVERAGE(D6637:D6880)-M6881*_xlfn.PERCENTILE.EXC(N6637:N6880,0.95)</f>
        <v>-1.0166639361649677E-2</v>
      </c>
      <c r="P6881" s="4">
        <f>LN(C6881/C6880)</f>
        <v>7.0476482725886046E-3</v>
      </c>
      <c r="Q6881">
        <f>$Y$3*D6881+$Y$4*P6881</f>
        <v>8.1771426556430989E-3</v>
      </c>
    </row>
    <row r="6882" spans="1:17" x14ac:dyDescent="0.25">
      <c r="A6882" s="5">
        <v>42846</v>
      </c>
      <c r="B6882">
        <v>33.201981000000004</v>
      </c>
      <c r="C6882">
        <v>60.881542000000003</v>
      </c>
      <c r="D6882" s="10">
        <f t="shared" si="315"/>
        <v>-1.1942755065818709E-3</v>
      </c>
      <c r="E6882" s="6">
        <f t="shared" si="308"/>
        <v>1.1182150562363661E-2</v>
      </c>
      <c r="F6882" s="17">
        <f t="shared" si="311"/>
        <v>-1.6649158755933754E-2</v>
      </c>
      <c r="G6882" s="17">
        <f t="shared" si="312"/>
        <v>-1.5122300426538707E-2</v>
      </c>
      <c r="H6882">
        <f t="shared" si="309"/>
        <v>5.4446475288110823E-5</v>
      </c>
      <c r="I6882">
        <f t="shared" si="310"/>
        <v>7.3787854886905894E-3</v>
      </c>
      <c r="J6882" s="19">
        <f>AVERAGE(D6638:D6881)-I6882*_xlfn.NORM.S.INV(0.95)</f>
        <v>-1.0332173753073912E-2</v>
      </c>
      <c r="K6882" s="26">
        <f t="shared" si="313"/>
        <v>0</v>
      </c>
      <c r="L6882" s="4">
        <f>0.94*L6881+(1-0.94)*D6881^2</f>
        <v>5.4446475288110823E-5</v>
      </c>
      <c r="M6882" s="4">
        <f t="shared" si="314"/>
        <v>7.3787854886905894E-3</v>
      </c>
      <c r="N6882" s="4">
        <f>D6882/M6882</f>
        <v>-0.16185258514593334</v>
      </c>
      <c r="O6882" s="18">
        <f>AVERAGE(D6638:D6881)-M6882*_xlfn.PERCENTILE.EXC(N6638:N6881,0.95)</f>
        <v>-1.1347262317975094E-2</v>
      </c>
      <c r="P6882" s="4">
        <f>LN(C6882/C6881)</f>
        <v>1.3646870157302831E-2</v>
      </c>
      <c r="Q6882">
        <f>$Y$3*D6882+$Y$4*P6882</f>
        <v>1.0534311626258152E-2</v>
      </c>
    </row>
    <row r="6883" spans="1:17" x14ac:dyDescent="0.25">
      <c r="A6883" s="5">
        <v>42849</v>
      </c>
      <c r="B6883">
        <v>33.521701999999998</v>
      </c>
      <c r="C6883">
        <v>61.917599000000003</v>
      </c>
      <c r="D6883" s="10">
        <f t="shared" si="315"/>
        <v>9.5835071641295136E-3</v>
      </c>
      <c r="E6883" s="6">
        <f t="shared" si="308"/>
        <v>1.1165904285052415E-2</v>
      </c>
      <c r="F6883" s="17">
        <f t="shared" si="311"/>
        <v>-1.6659900761740551E-2</v>
      </c>
      <c r="G6883" s="17">
        <f t="shared" si="312"/>
        <v>-1.5122300426538707E-2</v>
      </c>
      <c r="H6883">
        <f t="shared" si="309"/>
        <v>5.1265264409961453E-5</v>
      </c>
      <c r="I6883">
        <f t="shared" si="310"/>
        <v>7.1599765649030898E-3</v>
      </c>
      <c r="J6883" s="19">
        <f>AVERAGE(D6639:D6882)-I6883*_xlfn.NORM.S.INV(0.95)</f>
        <v>-1.0044013273787632E-2</v>
      </c>
      <c r="K6883" s="26">
        <f t="shared" si="313"/>
        <v>0</v>
      </c>
      <c r="L6883" s="4">
        <f>0.94*L6882+(1-0.94)*D6882^2</f>
        <v>5.1265264409961453E-5</v>
      </c>
      <c r="M6883" s="4">
        <f t="shared" si="314"/>
        <v>7.1599765649030898E-3</v>
      </c>
      <c r="N6883" s="4">
        <f>D6883/M6883</f>
        <v>1.3384830351409434</v>
      </c>
      <c r="O6883" s="18">
        <f>AVERAGE(D6639:D6882)-M6883*_xlfn.PERCENTILE.EXC(N6639:N6882,0.95)</f>
        <v>-1.1029000619894008E-2</v>
      </c>
      <c r="P6883" s="4">
        <f>LN(C6883/C6882)</f>
        <v>1.6874410942095311E-2</v>
      </c>
      <c r="Q6883">
        <f>$Y$3*D6883+$Y$4*P6883</f>
        <v>1.5345326512423776E-2</v>
      </c>
    </row>
    <row r="6884" spans="1:17" x14ac:dyDescent="0.25">
      <c r="A6884" s="5">
        <v>42850</v>
      </c>
      <c r="B6884">
        <v>33.729412000000004</v>
      </c>
      <c r="C6884">
        <v>62.275222999999997</v>
      </c>
      <c r="D6884" s="10">
        <f t="shared" si="315"/>
        <v>6.1771663878195972E-3</v>
      </c>
      <c r="E6884" s="6">
        <f t="shared" si="308"/>
        <v>1.1162966362113894E-2</v>
      </c>
      <c r="F6884" s="17">
        <f t="shared" si="311"/>
        <v>-1.6551049113202355E-2</v>
      </c>
      <c r="G6884" s="17">
        <f t="shared" si="312"/>
        <v>-1.5122300426538707E-2</v>
      </c>
      <c r="H6884">
        <f t="shared" si="309"/>
        <v>5.3699965119259069E-5</v>
      </c>
      <c r="I6884">
        <f t="shared" si="310"/>
        <v>7.3280260042701178E-3</v>
      </c>
      <c r="J6884" s="19">
        <f>AVERAGE(D6640:D6883)-I6884*_xlfn.NORM.S.INV(0.95)</f>
        <v>-1.0238301103259318E-2</v>
      </c>
      <c r="K6884" s="26">
        <f t="shared" si="313"/>
        <v>0</v>
      </c>
      <c r="L6884" s="4">
        <f>0.94*L6883+(1-0.94)*D6883^2</f>
        <v>5.3699965119259069E-5</v>
      </c>
      <c r="M6884" s="4">
        <f t="shared" si="314"/>
        <v>7.3280260042701178E-3</v>
      </c>
      <c r="N6884" s="4">
        <f>D6884/M6884</f>
        <v>0.84295093715826031</v>
      </c>
      <c r="O6884" s="18">
        <f>AVERAGE(D6640:D6883)-M6884*_xlfn.PERCENTILE.EXC(N6640:N6883,0.95)</f>
        <v>-1.1246406761247909E-2</v>
      </c>
      <c r="P6884" s="4">
        <f>LN(C6884/C6883)</f>
        <v>5.7591893431649908E-3</v>
      </c>
      <c r="Q6884">
        <f>$Y$3*D6884+$Y$4*P6884</f>
        <v>5.846849557920945E-3</v>
      </c>
    </row>
    <row r="6885" spans="1:17" x14ac:dyDescent="0.25">
      <c r="A6885" s="5">
        <v>42851</v>
      </c>
      <c r="B6885">
        <v>33.531039999999997</v>
      </c>
      <c r="C6885">
        <v>62.192706999999999</v>
      </c>
      <c r="D6885" s="10">
        <f t="shared" si="315"/>
        <v>-5.8986393721648413E-3</v>
      </c>
      <c r="E6885" s="6">
        <f t="shared" si="308"/>
        <v>1.1163819594262688E-2</v>
      </c>
      <c r="F6885" s="17">
        <f t="shared" si="311"/>
        <v>-1.650423157353308E-2</v>
      </c>
      <c r="G6885" s="17">
        <f t="shared" si="312"/>
        <v>-1.5122300426538707E-2</v>
      </c>
      <c r="H6885">
        <f t="shared" si="309"/>
        <v>5.2767410287072022E-5</v>
      </c>
      <c r="I6885">
        <f t="shared" si="310"/>
        <v>7.2641179978764131E-3</v>
      </c>
      <c r="J6885" s="19">
        <f>AVERAGE(D6641:D6884)-I6885*_xlfn.NORM.S.INV(0.95)</f>
        <v>-1.0091196700683246E-2</v>
      </c>
      <c r="K6885" s="26">
        <f t="shared" si="313"/>
        <v>0</v>
      </c>
      <c r="L6885" s="4">
        <f>0.94*L6884+(1-0.94)*D6884^2</f>
        <v>5.2767410287072022E-5</v>
      </c>
      <c r="M6885" s="4">
        <f t="shared" si="314"/>
        <v>7.2641179978764131E-3</v>
      </c>
      <c r="N6885" s="4">
        <f>D6885/M6885</f>
        <v>-0.8120241678190312</v>
      </c>
      <c r="O6885" s="18">
        <f>AVERAGE(D6641:D6884)-M6885*_xlfn.PERCENTILE.EXC(N6641:N6884,0.95)</f>
        <v>-1.1090510629112101E-2</v>
      </c>
      <c r="P6885" s="4">
        <f>LN(C6885/C6884)</f>
        <v>-1.3258999661787264E-3</v>
      </c>
      <c r="Q6885">
        <f>$Y$3*D6885+$Y$4*P6885</f>
        <v>-2.284917509075125E-3</v>
      </c>
    </row>
    <row r="6886" spans="1:17" x14ac:dyDescent="0.25">
      <c r="A6886" s="5">
        <v>42852</v>
      </c>
      <c r="B6886">
        <v>33.556713000000002</v>
      </c>
      <c r="C6886">
        <v>62.596133999999999</v>
      </c>
      <c r="D6886" s="10">
        <f t="shared" si="315"/>
        <v>7.6535582442927865E-4</v>
      </c>
      <c r="E6886" s="6">
        <f t="shared" si="308"/>
        <v>1.1163815499943322E-2</v>
      </c>
      <c r="F6886" s="17">
        <f t="shared" si="311"/>
        <v>-1.6506887909127382E-2</v>
      </c>
      <c r="G6886" s="17">
        <f t="shared" si="312"/>
        <v>-1.5122300426538707E-2</v>
      </c>
      <c r="H6886">
        <f t="shared" si="309"/>
        <v>5.1689002456418891E-5</v>
      </c>
      <c r="I6886">
        <f t="shared" si="310"/>
        <v>7.1895064125723461E-3</v>
      </c>
      <c r="J6886" s="19">
        <f>AVERAGE(D6642:D6885)-I6886*_xlfn.NORM.S.INV(0.95)</f>
        <v>-9.9697244575829794E-3</v>
      </c>
      <c r="K6886" s="26">
        <f t="shared" si="313"/>
        <v>0</v>
      </c>
      <c r="L6886" s="4">
        <f>0.94*L6885+(1-0.94)*D6885^2</f>
        <v>5.1689002456418891E-5</v>
      </c>
      <c r="M6886" s="4">
        <f t="shared" si="314"/>
        <v>7.1895064125723461E-3</v>
      </c>
      <c r="N6886" s="4">
        <f>D6886/M6886</f>
        <v>0.10645457149755022</v>
      </c>
      <c r="O6886" s="18">
        <f>AVERAGE(D6642:D6885)-M6886*_xlfn.PERCENTILE.EXC(N6642:N6885,0.95)</f>
        <v>-1.0958774180992269E-2</v>
      </c>
      <c r="P6886" s="4">
        <f>LN(C6886/C6885)</f>
        <v>6.4657769436384811E-3</v>
      </c>
      <c r="Q6886">
        <f>$Y$3*D6886+$Y$4*P6886</f>
        <v>5.2702564099159094E-3</v>
      </c>
    </row>
    <row r="6887" spans="1:17" x14ac:dyDescent="0.25">
      <c r="A6887" s="5">
        <v>42853</v>
      </c>
      <c r="B6887">
        <v>33.524033000000003</v>
      </c>
      <c r="C6887">
        <v>62.770325</v>
      </c>
      <c r="D6887" s="10">
        <f t="shared" si="315"/>
        <v>-9.7434821566855462E-4</v>
      </c>
      <c r="E6887" s="6">
        <f t="shared" si="308"/>
        <v>1.1160815081352573E-2</v>
      </c>
      <c r="F6887" s="17">
        <f t="shared" si="311"/>
        <v>-1.6506839459151539E-2</v>
      </c>
      <c r="G6887" s="17">
        <f t="shared" si="312"/>
        <v>-1.5122300426538707E-2</v>
      </c>
      <c r="H6887">
        <f t="shared" si="309"/>
        <v>4.8622808481313021E-5</v>
      </c>
      <c r="I6887">
        <f t="shared" si="310"/>
        <v>6.9730056992170185E-3</v>
      </c>
      <c r="J6887" s="19">
        <f>AVERAGE(D6643:D6886)-I6887*_xlfn.NORM.S.INV(0.95)</f>
        <v>-9.6135707585631048E-3</v>
      </c>
      <c r="K6887" s="26">
        <f t="shared" si="313"/>
        <v>0</v>
      </c>
      <c r="L6887" s="4">
        <f>0.94*L6886+(1-0.94)*D6886^2</f>
        <v>4.8622808481313021E-5</v>
      </c>
      <c r="M6887" s="4">
        <f t="shared" si="314"/>
        <v>6.9730056992170185E-3</v>
      </c>
      <c r="N6887" s="4">
        <f>D6887/M6887</f>
        <v>-0.13973145264716502</v>
      </c>
      <c r="O6887" s="18">
        <f>AVERAGE(D6643:D6886)-M6887*_xlfn.PERCENTILE.EXC(N6643:N6886,0.95)</f>
        <v>-1.0572836800259899E-2</v>
      </c>
      <c r="P6887" s="4">
        <f>LN(C6887/C6886)</f>
        <v>2.778910938162839E-3</v>
      </c>
      <c r="Q6887">
        <f>$Y$3*D6887+$Y$4*P6887</f>
        <v>1.9917588501062095E-3</v>
      </c>
    </row>
    <row r="6888" spans="1:17" x14ac:dyDescent="0.25">
      <c r="A6888" s="5">
        <v>42856</v>
      </c>
      <c r="B6888">
        <v>34.207816999999999</v>
      </c>
      <c r="C6888">
        <v>63.641399</v>
      </c>
      <c r="D6888" s="10">
        <f t="shared" si="315"/>
        <v>2.0191600596924427E-2</v>
      </c>
      <c r="E6888" s="6">
        <f t="shared" si="308"/>
        <v>1.1197259701404911E-2</v>
      </c>
      <c r="F6888" s="17">
        <f t="shared" si="311"/>
        <v>-1.6533627438258987E-2</v>
      </c>
      <c r="G6888" s="17">
        <f t="shared" si="312"/>
        <v>-1.5122300426538707E-2</v>
      </c>
      <c r="H6888">
        <f t="shared" si="309"/>
        <v>4.5762401239156822E-5</v>
      </c>
      <c r="I6888">
        <f t="shared" si="310"/>
        <v>6.7647912930966928E-3</v>
      </c>
      <c r="J6888" s="19">
        <f>AVERAGE(D6644:D6887)-I6888*_xlfn.NORM.S.INV(0.95)</f>
        <v>-9.3028117659813576E-3</v>
      </c>
      <c r="K6888" s="26">
        <f t="shared" si="313"/>
        <v>0</v>
      </c>
      <c r="L6888" s="4">
        <f>0.94*L6887+(1-0.94)*D6887^2</f>
        <v>4.5762401239156822E-5</v>
      </c>
      <c r="M6888" s="4">
        <f t="shared" si="314"/>
        <v>6.7647912930966928E-3</v>
      </c>
      <c r="N6888" s="4">
        <f>D6888/M6888</f>
        <v>2.9848076196422308</v>
      </c>
      <c r="O6888" s="18">
        <f>AVERAGE(D6644:D6887)-M6888*_xlfn.PERCENTILE.EXC(N6644:N6887,0.95)</f>
        <v>-1.0233434060949861E-2</v>
      </c>
      <c r="P6888" s="4">
        <f>LN(C6888/C6887)</f>
        <v>1.378175630884061E-2</v>
      </c>
      <c r="Q6888">
        <f>$Y$3*D6888+$Y$4*P6888</f>
        <v>1.5126060581124198E-2</v>
      </c>
    </row>
    <row r="6889" spans="1:17" x14ac:dyDescent="0.25">
      <c r="A6889" s="5">
        <v>42857</v>
      </c>
      <c r="B6889">
        <v>34.424866000000002</v>
      </c>
      <c r="C6889">
        <v>63.540523999999998</v>
      </c>
      <c r="D6889" s="10">
        <f t="shared" si="315"/>
        <v>6.3249668846649633E-3</v>
      </c>
      <c r="E6889" s="6">
        <f t="shared" si="308"/>
        <v>1.1078743878142679E-2</v>
      </c>
      <c r="F6889" s="17">
        <f t="shared" si="311"/>
        <v>-1.6470704362256301E-2</v>
      </c>
      <c r="G6889" s="17">
        <f t="shared" si="312"/>
        <v>-1.5122300426538707E-2</v>
      </c>
      <c r="H6889">
        <f t="shared" si="309"/>
        <v>6.7478701244750561E-5</v>
      </c>
      <c r="I6889">
        <f t="shared" si="310"/>
        <v>8.2145420593451556E-3</v>
      </c>
      <c r="J6889" s="19">
        <f>AVERAGE(D6645:D6888)-I6889*_xlfn.NORM.S.INV(0.95)</f>
        <v>-1.1564570430542173E-2</v>
      </c>
      <c r="K6889" s="26">
        <f t="shared" si="313"/>
        <v>0</v>
      </c>
      <c r="L6889" s="4">
        <f>0.94*L6888+(1-0.94)*D6888^2</f>
        <v>6.7478701244750561E-5</v>
      </c>
      <c r="M6889" s="4">
        <f t="shared" si="314"/>
        <v>8.2145420593451556E-3</v>
      </c>
      <c r="N6889" s="4">
        <f>D6889/M6889</f>
        <v>0.76997193988062373</v>
      </c>
      <c r="O6889" s="18">
        <f>AVERAGE(D6645:D6888)-M6889*_xlfn.PERCENTILE.EXC(N6645:N6888,0.95)</f>
        <v>-1.2764425110124237E-2</v>
      </c>
      <c r="P6889" s="4">
        <f>LN(C6889/C6888)</f>
        <v>-1.586310676452613E-3</v>
      </c>
      <c r="Q6889">
        <f>$Y$3*D6889+$Y$4*P6889</f>
        <v>7.2881613819226684E-5</v>
      </c>
    </row>
    <row r="6890" spans="1:17" x14ac:dyDescent="0.25">
      <c r="A6890" s="5">
        <v>42858</v>
      </c>
      <c r="B6890">
        <v>34.319842999999999</v>
      </c>
      <c r="C6890">
        <v>63.338821000000003</v>
      </c>
      <c r="D6890" s="10">
        <f t="shared" si="315"/>
        <v>-3.0554520699483802E-3</v>
      </c>
      <c r="E6890" s="6">
        <f t="shared" si="308"/>
        <v>1.1083582081881139E-2</v>
      </c>
      <c r="F6890" s="17">
        <f t="shared" si="311"/>
        <v>-1.6152561544053645E-2</v>
      </c>
      <c r="G6890" s="17">
        <f t="shared" si="312"/>
        <v>-1.485352561649198E-2</v>
      </c>
      <c r="H6890">
        <f t="shared" si="309"/>
        <v>6.5830291535592025E-5</v>
      </c>
      <c r="I6890">
        <f t="shared" si="310"/>
        <v>8.1135868477259804E-3</v>
      </c>
      <c r="J6890" s="19">
        <f>AVERAGE(D6646:D6889)-I6890*_xlfn.NORM.S.INV(0.95)</f>
        <v>-1.1275312248092081E-2</v>
      </c>
      <c r="K6890" s="26">
        <f t="shared" si="313"/>
        <v>0</v>
      </c>
      <c r="L6890" s="4">
        <f>0.94*L6889+(1-0.94)*D6889^2</f>
        <v>6.5830291535592025E-5</v>
      </c>
      <c r="M6890" s="4">
        <f t="shared" si="314"/>
        <v>8.1135868477259804E-3</v>
      </c>
      <c r="N6890" s="4">
        <f>D6890/M6890</f>
        <v>-0.37658462616995847</v>
      </c>
      <c r="O6890" s="18">
        <f>AVERAGE(D6646:D6889)-M6890*_xlfn.PERCENTILE.EXC(N6646:N6889,0.95)</f>
        <v>-1.2460420934262174E-2</v>
      </c>
      <c r="P6890" s="4">
        <f>LN(C6890/C6889)</f>
        <v>-3.1794484739203488E-3</v>
      </c>
      <c r="Q6890">
        <f>$Y$3*D6890+$Y$4*P6890</f>
        <v>-3.1534433343076438E-3</v>
      </c>
    </row>
    <row r="6891" spans="1:17" x14ac:dyDescent="0.25">
      <c r="A6891" s="5">
        <v>42859</v>
      </c>
      <c r="B6891">
        <v>34.196162999999999</v>
      </c>
      <c r="C6891">
        <v>63.091251</v>
      </c>
      <c r="D6891" s="10">
        <f t="shared" si="315"/>
        <v>-3.6102552252236129E-3</v>
      </c>
      <c r="E6891" s="6">
        <f t="shared" si="308"/>
        <v>1.0867438398526172E-2</v>
      </c>
      <c r="F6891" s="17">
        <f t="shared" si="311"/>
        <v>-1.6181199189755385E-2</v>
      </c>
      <c r="G6891" s="17">
        <f t="shared" si="312"/>
        <v>-1.485352561649198E-2</v>
      </c>
      <c r="H6891">
        <f t="shared" si="309"/>
        <v>6.2440621284561617E-5</v>
      </c>
      <c r="I6891">
        <f t="shared" si="310"/>
        <v>7.9019378183178349E-3</v>
      </c>
      <c r="J6891" s="19">
        <f>AVERAGE(D6647:D6890)-I6891*_xlfn.NORM.S.INV(0.95)</f>
        <v>-1.0947860083163941E-2</v>
      </c>
      <c r="K6891" s="26">
        <f t="shared" si="313"/>
        <v>0</v>
      </c>
      <c r="L6891" s="4">
        <f>0.94*L6890+(1-0.94)*D6890^2</f>
        <v>6.2440621284561617E-5</v>
      </c>
      <c r="M6891" s="4">
        <f t="shared" si="314"/>
        <v>7.9019378183178349E-3</v>
      </c>
      <c r="N6891" s="4">
        <f>D6891/M6891</f>
        <v>-0.45688226207684385</v>
      </c>
      <c r="O6891" s="18">
        <f>AVERAGE(D6647:D6890)-M6891*_xlfn.PERCENTILE.EXC(N6647:N6890,0.95)</f>
        <v>-1.2102054315852664E-2</v>
      </c>
      <c r="P6891" s="4">
        <f>LN(C6891/C6890)</f>
        <v>-3.9163201050242211E-3</v>
      </c>
      <c r="Q6891">
        <f>$Y$3*D6891+$Y$4*P6891</f>
        <v>-3.8521306634371894E-3</v>
      </c>
    </row>
    <row r="6892" spans="1:17" x14ac:dyDescent="0.25">
      <c r="A6892" s="5">
        <v>42860</v>
      </c>
      <c r="B6892">
        <v>34.763247999999997</v>
      </c>
      <c r="C6892">
        <v>63.265450000000001</v>
      </c>
      <c r="D6892" s="10">
        <f t="shared" si="315"/>
        <v>1.6447291976356356E-2</v>
      </c>
      <c r="E6892" s="6">
        <f t="shared" si="308"/>
        <v>1.0900146594631829E-2</v>
      </c>
      <c r="F6892" s="17">
        <f t="shared" si="311"/>
        <v>-1.5989841087521123E-2</v>
      </c>
      <c r="G6892" s="17">
        <f t="shared" si="312"/>
        <v>-1.485352561649198E-2</v>
      </c>
      <c r="H6892">
        <f t="shared" si="309"/>
        <v>5.9476220574963179E-5</v>
      </c>
      <c r="I6892">
        <f t="shared" si="310"/>
        <v>7.7120827650488284E-3</v>
      </c>
      <c r="J6892" s="19">
        <f>AVERAGE(D6648:D6891)-I6892*_xlfn.NORM.S.INV(0.95)</f>
        <v>-1.0799742929474157E-2</v>
      </c>
      <c r="K6892" s="26">
        <f t="shared" si="313"/>
        <v>0</v>
      </c>
      <c r="L6892" s="4">
        <f>0.94*L6891+(1-0.94)*D6891^2</f>
        <v>5.9476220574963179E-5</v>
      </c>
      <c r="M6892" s="4">
        <f t="shared" si="314"/>
        <v>7.7120827650488284E-3</v>
      </c>
      <c r="N6892" s="4">
        <f>D6892/M6892</f>
        <v>2.1326653872149182</v>
      </c>
      <c r="O6892" s="18">
        <f>AVERAGE(D6648:D6891)-M6892*_xlfn.PERCENTILE.EXC(N6648:N6891,0.95)</f>
        <v>-1.1860682705860279E-2</v>
      </c>
      <c r="P6892" s="4">
        <f>LN(C6892/C6891)</f>
        <v>2.757259551466469E-3</v>
      </c>
      <c r="Q6892">
        <f>$Y$3*D6892+$Y$4*P6892</f>
        <v>5.6284009161160584E-3</v>
      </c>
    </row>
    <row r="6893" spans="1:17" x14ac:dyDescent="0.25">
      <c r="A6893" s="5">
        <v>42863</v>
      </c>
      <c r="B6893">
        <v>35.708401000000002</v>
      </c>
      <c r="C6893">
        <v>63.210453000000001</v>
      </c>
      <c r="D6893" s="10">
        <f t="shared" si="315"/>
        <v>2.6825246462179604E-2</v>
      </c>
      <c r="E6893" s="6">
        <f t="shared" si="308"/>
        <v>1.0999009153873189E-2</v>
      </c>
      <c r="F6893" s="17">
        <f t="shared" si="311"/>
        <v>-1.5959173676287922E-2</v>
      </c>
      <c r="G6893" s="17">
        <f t="shared" si="312"/>
        <v>-1.485352561649198E-2</v>
      </c>
      <c r="H6893">
        <f t="shared" si="309"/>
        <v>7.2138452141796367E-5</v>
      </c>
      <c r="I6893">
        <f t="shared" si="310"/>
        <v>8.4934358266720526E-3</v>
      </c>
      <c r="J6893" s="19">
        <f>AVERAGE(D6649:D6892)-I6893*_xlfn.NORM.S.INV(0.95)</f>
        <v>-1.2000486740586123E-2</v>
      </c>
      <c r="K6893" s="26">
        <f t="shared" si="313"/>
        <v>0</v>
      </c>
      <c r="L6893" s="4">
        <f>0.94*L6892+(1-0.94)*D6892^2</f>
        <v>7.2138452141796367E-5</v>
      </c>
      <c r="M6893" s="4">
        <f t="shared" si="314"/>
        <v>8.4934358266720526E-3</v>
      </c>
      <c r="N6893" s="4">
        <f>D6893/M6893</f>
        <v>3.1583504025473315</v>
      </c>
      <c r="O6893" s="18">
        <f>AVERAGE(D6649:D6892)-M6893*_xlfn.PERCENTILE.EXC(N6649:N6892,0.95)</f>
        <v>-1.3241077956595406E-2</v>
      </c>
      <c r="P6893" s="4">
        <f>LN(C6893/C6892)</f>
        <v>-8.6968350748071598E-4</v>
      </c>
      <c r="Q6893">
        <f>$Y$3*D6893+$Y$4*P6893</f>
        <v>4.9386342933155037E-3</v>
      </c>
    </row>
    <row r="6894" spans="1:17" x14ac:dyDescent="0.25">
      <c r="A6894" s="5">
        <v>42864</v>
      </c>
      <c r="B6894">
        <v>35.937122000000002</v>
      </c>
      <c r="C6894">
        <v>63.302135</v>
      </c>
      <c r="D6894" s="10">
        <f t="shared" si="315"/>
        <v>6.3848170108466136E-3</v>
      </c>
      <c r="E6894" s="6">
        <f t="shared" si="308"/>
        <v>1.0996087091197261E-2</v>
      </c>
      <c r="F6894" s="17">
        <f t="shared" si="311"/>
        <v>-1.6058487212236693E-2</v>
      </c>
      <c r="G6894" s="17">
        <f t="shared" si="312"/>
        <v>-1.485352561649198E-2</v>
      </c>
      <c r="H6894">
        <f t="shared" si="309"/>
        <v>1.1098577587868939E-4</v>
      </c>
      <c r="I6894">
        <f t="shared" si="310"/>
        <v>1.0534978684301616E-2</v>
      </c>
      <c r="J6894" s="19">
        <f>AVERAGE(D6650:D6893)-I6894*_xlfn.NORM.S.INV(0.95)</f>
        <v>-1.5295225011345896E-2</v>
      </c>
      <c r="K6894" s="26">
        <f t="shared" si="313"/>
        <v>0</v>
      </c>
      <c r="L6894" s="4">
        <f>0.94*L6893+(1-0.94)*D6893^2</f>
        <v>1.1098577587868939E-4</v>
      </c>
      <c r="M6894" s="4">
        <f t="shared" si="314"/>
        <v>1.0534978684301616E-2</v>
      </c>
      <c r="N6894" s="4">
        <f>D6894/M6894</f>
        <v>0.60605884474742777</v>
      </c>
      <c r="O6894" s="18">
        <f>AVERAGE(D6650:D6893)-M6894*_xlfn.PERCENTILE.EXC(N6650:N6893,0.95)</f>
        <v>-1.6862027704067258E-2</v>
      </c>
      <c r="P6894" s="4">
        <f>LN(C6894/C6893)</f>
        <v>1.4493738132931721E-3</v>
      </c>
      <c r="Q6894">
        <f>$Y$3*D6894+$Y$4*P6894</f>
        <v>2.484459390710137E-3</v>
      </c>
    </row>
    <row r="6895" spans="1:17" x14ac:dyDescent="0.25">
      <c r="A6895" s="5">
        <v>42865</v>
      </c>
      <c r="B6895">
        <v>35.766758000000003</v>
      </c>
      <c r="C6895">
        <v>63.549702000000003</v>
      </c>
      <c r="D6895" s="10">
        <f t="shared" si="315"/>
        <v>-4.7518856880287719E-3</v>
      </c>
      <c r="E6895" s="6">
        <f t="shared" si="308"/>
        <v>1.0990499534066736E-2</v>
      </c>
      <c r="F6895" s="17">
        <f t="shared" si="311"/>
        <v>-1.6011882006699934E-2</v>
      </c>
      <c r="G6895" s="17">
        <f t="shared" si="312"/>
        <v>-1.485352561649198E-2</v>
      </c>
      <c r="H6895">
        <f t="shared" si="309"/>
        <v>1.0677258262168781E-4</v>
      </c>
      <c r="I6895">
        <f t="shared" si="310"/>
        <v>1.0333081951755139E-2</v>
      </c>
      <c r="J6895" s="19">
        <f>AVERAGE(D6651:D6894)-I6895*_xlfn.NORM.S.INV(0.95)</f>
        <v>-1.4921335598401092E-2</v>
      </c>
      <c r="K6895" s="26">
        <f t="shared" si="313"/>
        <v>0</v>
      </c>
      <c r="L6895" s="4">
        <f>0.94*L6894+(1-0.94)*D6894^2</f>
        <v>1.0677258262168781E-4</v>
      </c>
      <c r="M6895" s="4">
        <f t="shared" si="314"/>
        <v>1.0333081951755139E-2</v>
      </c>
      <c r="N6895" s="4">
        <f>D6895/M6895</f>
        <v>-0.45987109269191795</v>
      </c>
      <c r="O6895" s="18">
        <f>AVERAGE(D6651:D6894)-M6895*_xlfn.PERCENTILE.EXC(N6651:N6894,0.95)</f>
        <v>-1.6458111429779411E-2</v>
      </c>
      <c r="P6895" s="4">
        <f>LN(C6895/C6894)</f>
        <v>3.9032515439970093E-3</v>
      </c>
      <c r="Q6895">
        <f>$Y$3*D6895+$Y$4*P6895</f>
        <v>2.0880533214998947E-3</v>
      </c>
    </row>
    <row r="6896" spans="1:17" x14ac:dyDescent="0.25">
      <c r="A6896" s="5">
        <v>42866</v>
      </c>
      <c r="B6896">
        <v>36.076079999999997</v>
      </c>
      <c r="C6896">
        <v>62.770325</v>
      </c>
      <c r="D6896" s="10">
        <f t="shared" si="315"/>
        <v>8.6111272883965181E-3</v>
      </c>
      <c r="E6896" s="6">
        <f t="shared" si="308"/>
        <v>1.0977588166815952E-2</v>
      </c>
      <c r="F6896" s="17">
        <f t="shared" si="311"/>
        <v>-1.6066304145775964E-2</v>
      </c>
      <c r="G6896" s="17">
        <f t="shared" si="312"/>
        <v>-1.485352561649198E-2</v>
      </c>
      <c r="H6896">
        <f t="shared" si="309"/>
        <v>1.0172105271991209E-4</v>
      </c>
      <c r="I6896">
        <f t="shared" si="310"/>
        <v>1.0085685535446368E-2</v>
      </c>
      <c r="J6896" s="19">
        <f>AVERAGE(D6652:D6895)-I6896*_xlfn.NORM.S.INV(0.95)</f>
        <v>-1.4578017558428788E-2</v>
      </c>
      <c r="K6896" s="26">
        <f t="shared" si="313"/>
        <v>0</v>
      </c>
      <c r="L6896" s="4">
        <f>0.94*L6895+(1-0.94)*D6895^2</f>
        <v>1.0172105271991209E-4</v>
      </c>
      <c r="M6896" s="4">
        <f t="shared" si="314"/>
        <v>1.0085685535446368E-2</v>
      </c>
      <c r="N6896" s="4">
        <f>D6896/M6896</f>
        <v>0.85379692417858144</v>
      </c>
      <c r="O6896" s="18">
        <f>AVERAGE(D6652:D6895)-M6896*_xlfn.PERCENTILE.EXC(N6652:N6895,0.95)</f>
        <v>-1.6077999639875766E-2</v>
      </c>
      <c r="P6896" s="4">
        <f>LN(C6896/C6895)</f>
        <v>-1.2339878454719452E-2</v>
      </c>
      <c r="Q6896">
        <f>$Y$3*D6896+$Y$4*P6896</f>
        <v>-7.9459298245681802E-3</v>
      </c>
    </row>
    <row r="6897" spans="1:17" x14ac:dyDescent="0.25">
      <c r="A6897" s="5">
        <v>42867</v>
      </c>
      <c r="B6897">
        <v>36.579886999999999</v>
      </c>
      <c r="C6897">
        <v>62.696983000000003</v>
      </c>
      <c r="D6897" s="10">
        <f t="shared" si="315"/>
        <v>1.3868511996460553E-2</v>
      </c>
      <c r="E6897" s="6">
        <f t="shared" si="308"/>
        <v>1.097169867866179E-2</v>
      </c>
      <c r="F6897" s="17">
        <f t="shared" si="311"/>
        <v>-1.6061526776421746E-2</v>
      </c>
      <c r="G6897" s="17">
        <f t="shared" si="312"/>
        <v>-1.485352561649198E-2</v>
      </c>
      <c r="H6897">
        <f t="shared" si="309"/>
        <v>1.000668803473354E-4</v>
      </c>
      <c r="I6897">
        <f t="shared" si="310"/>
        <v>1.0003343458431057E-2</v>
      </c>
      <c r="J6897" s="19">
        <f>AVERAGE(D6653:D6896)-I6897*_xlfn.NORM.S.INV(0.95)</f>
        <v>-1.4459036834296573E-2</v>
      </c>
      <c r="K6897" s="26">
        <f t="shared" si="313"/>
        <v>0</v>
      </c>
      <c r="L6897" s="4">
        <f>0.94*L6896+(1-0.94)*D6896^2</f>
        <v>1.000668803473354E-4</v>
      </c>
      <c r="M6897" s="4">
        <f t="shared" si="314"/>
        <v>1.0003343458431057E-2</v>
      </c>
      <c r="N6897" s="4">
        <f>D6897/M6897</f>
        <v>1.3863876666927637</v>
      </c>
      <c r="O6897" s="18">
        <f>AVERAGE(D6653:D6896)-M6897*_xlfn.PERCENTILE.EXC(N6653:N6896,0.95)</f>
        <v>-1.5946772684226812E-2</v>
      </c>
      <c r="P6897" s="4">
        <f>LN(C6897/C6896)</f>
        <v>-1.1691014898261979E-3</v>
      </c>
      <c r="Q6897">
        <f>$Y$3*D6897+$Y$4*P6897</f>
        <v>1.9846612454317274E-3</v>
      </c>
    </row>
    <row r="6898" spans="1:17" x14ac:dyDescent="0.25">
      <c r="A6898" s="5">
        <v>42870</v>
      </c>
      <c r="B6898">
        <v>36.486159999999998</v>
      </c>
      <c r="C6898">
        <v>62.742820999999999</v>
      </c>
      <c r="D6898" s="10">
        <f t="shared" si="315"/>
        <v>-2.5655432381431289E-3</v>
      </c>
      <c r="E6898" s="6">
        <f t="shared" si="308"/>
        <v>1.0930747135529171E-2</v>
      </c>
      <c r="F6898" s="17">
        <f t="shared" si="311"/>
        <v>-1.6057007503492988E-2</v>
      </c>
      <c r="G6898" s="17">
        <f t="shared" si="312"/>
        <v>-1.485352561649198E-2</v>
      </c>
      <c r="H6898">
        <f t="shared" si="309"/>
        <v>1.056030050262535E-4</v>
      </c>
      <c r="I6898">
        <f t="shared" si="310"/>
        <v>1.0276332275002279E-2</v>
      </c>
      <c r="J6898" s="19">
        <f>AVERAGE(D6654:D6897)-I6898*_xlfn.NORM.S.INV(0.95)</f>
        <v>-1.4913231552373441E-2</v>
      </c>
      <c r="K6898" s="26">
        <f t="shared" si="313"/>
        <v>0</v>
      </c>
      <c r="L6898" s="4">
        <f>0.94*L6897+(1-0.94)*D6897^2</f>
        <v>1.056030050262535E-4</v>
      </c>
      <c r="M6898" s="4">
        <f t="shared" si="314"/>
        <v>1.0276332275002279E-2</v>
      </c>
      <c r="N6898" s="4">
        <f>D6898/M6898</f>
        <v>-0.24965553560232268</v>
      </c>
      <c r="O6898" s="18">
        <f>AVERAGE(D6654:D6897)-M6898*_xlfn.PERCENTILE.EXC(N6654:N6897,0.95)</f>
        <v>-1.644156735278331E-2</v>
      </c>
      <c r="P6898" s="4">
        <f>LN(C6898/C6897)</f>
        <v>7.3083663364545523E-4</v>
      </c>
      <c r="Q6898">
        <f>$Y$3*D6898+$Y$4*P6898</f>
        <v>3.950353013261671E-5</v>
      </c>
    </row>
    <row r="6899" spans="1:17" x14ac:dyDescent="0.25">
      <c r="A6899" s="5">
        <v>42871</v>
      </c>
      <c r="B6899">
        <v>36.432265999999998</v>
      </c>
      <c r="C6899">
        <v>64.006180000000001</v>
      </c>
      <c r="D6899" s="10">
        <f t="shared" si="315"/>
        <v>-1.4782000317324112E-3</v>
      </c>
      <c r="E6899" s="6">
        <f t="shared" si="308"/>
        <v>1.0926099241714936E-2</v>
      </c>
      <c r="F6899" s="17">
        <f t="shared" si="311"/>
        <v>-1.6071539981245449E-2</v>
      </c>
      <c r="G6899" s="17">
        <f t="shared" si="312"/>
        <v>-1.485352561649198E-2</v>
      </c>
      <c r="H6899">
        <f t="shared" si="309"/>
        <v>9.9661745451085199E-5</v>
      </c>
      <c r="I6899">
        <f t="shared" si="310"/>
        <v>9.9830729462969062E-3</v>
      </c>
      <c r="J6899" s="19">
        <f>AVERAGE(D6655:D6898)-I6899*_xlfn.NORM.S.INV(0.95)</f>
        <v>-1.4512754653918464E-2</v>
      </c>
      <c r="K6899" s="26">
        <f t="shared" si="313"/>
        <v>0</v>
      </c>
      <c r="L6899" s="4">
        <f>0.94*L6898+(1-0.94)*D6898^2</f>
        <v>9.9661745451085199E-5</v>
      </c>
      <c r="M6899" s="4">
        <f t="shared" si="314"/>
        <v>9.9830729462969062E-3</v>
      </c>
      <c r="N6899" s="4">
        <f>D6899/M6899</f>
        <v>-0.14807064314607965</v>
      </c>
      <c r="O6899" s="18">
        <f>AVERAGE(D6655:D6898)-M6899*_xlfn.PERCENTILE.EXC(N6655:N6898,0.95)</f>
        <v>-1.5997475795044219E-2</v>
      </c>
      <c r="P6899" s="4">
        <f>LN(C6899/C6898)</f>
        <v>1.9935476105330991E-2</v>
      </c>
      <c r="Q6899">
        <f>$Y$3*D6899+$Y$4*P6899</f>
        <v>1.5444493949981777E-2</v>
      </c>
    </row>
    <row r="6900" spans="1:17" x14ac:dyDescent="0.25">
      <c r="A6900" s="5">
        <v>42872</v>
      </c>
      <c r="B6900">
        <v>35.209029999999998</v>
      </c>
      <c r="C6900">
        <v>62.226424999999999</v>
      </c>
      <c r="D6900" s="10">
        <f t="shared" si="315"/>
        <v>-3.4152226772618213E-2</v>
      </c>
      <c r="E6900" s="6">
        <f t="shared" si="308"/>
        <v>1.1164841081560083E-2</v>
      </c>
      <c r="F6900" s="17">
        <f t="shared" si="311"/>
        <v>-1.6102326124593523E-2</v>
      </c>
      <c r="G6900" s="17">
        <f t="shared" si="312"/>
        <v>-1.485352561649198E-2</v>
      </c>
      <c r="H6900">
        <f t="shared" si="309"/>
        <v>9.3813145244048903E-5</v>
      </c>
      <c r="I6900">
        <f t="shared" si="310"/>
        <v>9.6857186230061895E-3</v>
      </c>
      <c r="J6900" s="19">
        <f>AVERAGE(D6656:D6899)-I6900*_xlfn.NORM.S.INV(0.95)</f>
        <v>-1.4062081565110129E-2</v>
      </c>
      <c r="K6900" s="26">
        <f t="shared" si="313"/>
        <v>1</v>
      </c>
      <c r="L6900" s="4">
        <f>0.94*L6899+(1-0.94)*D6899^2</f>
        <v>9.3813145244048903E-5</v>
      </c>
      <c r="M6900" s="4">
        <f t="shared" si="314"/>
        <v>9.6857186230061895E-3</v>
      </c>
      <c r="N6900" s="4">
        <f>D6900/M6900</f>
        <v>-3.5260395332461423</v>
      </c>
      <c r="O6900" s="18">
        <f>AVERAGE(D6656:D6899)-M6900*_xlfn.PERCENTILE.EXC(N6656:N6899,0.95)</f>
        <v>-1.5502579023551222E-2</v>
      </c>
      <c r="P6900" s="4">
        <f>LN(C6900/C6899)</f>
        <v>-2.8199892443017818E-2</v>
      </c>
      <c r="Q6900">
        <f>$Y$3*D6900+$Y$4*P6900</f>
        <v>-2.9448245462172694E-2</v>
      </c>
    </row>
    <row r="6901" spans="1:17" x14ac:dyDescent="0.25">
      <c r="A6901" s="5">
        <v>42873</v>
      </c>
      <c r="B6901">
        <v>35.745659000000003</v>
      </c>
      <c r="C6901">
        <v>62.438538000000001</v>
      </c>
      <c r="D6901" s="10">
        <f t="shared" si="315"/>
        <v>1.5126251398069984E-2</v>
      </c>
      <c r="E6901" s="6">
        <f t="shared" ref="E6901:E6964" si="316">_xlfn.STDEV.P(D6658:D6901)</f>
        <v>1.1189380456463581E-2</v>
      </c>
      <c r="F6901" s="17">
        <f t="shared" si="311"/>
        <v>-1.663253993815347E-2</v>
      </c>
      <c r="G6901" s="17">
        <f t="shared" si="312"/>
        <v>-1.5122300426538707E-2</v>
      </c>
      <c r="H6901">
        <f t="shared" ref="H6901:H6964" si="317">0.94*H6900+(1-0.94)*D6900^2</f>
        <v>1.5816683214110646E-4</v>
      </c>
      <c r="I6901">
        <f t="shared" ref="I6901:I6964" si="318">SQRT(H6901)</f>
        <v>1.2576439565358172E-2</v>
      </c>
      <c r="J6901" s="19">
        <f>AVERAGE(D6657:D6900)-I6901*_xlfn.NORM.S.INV(0.95)</f>
        <v>-1.8954412824027954E-2</v>
      </c>
      <c r="K6901" s="26">
        <f t="shared" si="313"/>
        <v>0</v>
      </c>
      <c r="L6901" s="4">
        <f>0.94*L6900+(1-0.94)*D6900^2</f>
        <v>1.5816683214110646E-4</v>
      </c>
      <c r="M6901" s="4">
        <f t="shared" si="314"/>
        <v>1.2576439565358172E-2</v>
      </c>
      <c r="N6901" s="4">
        <f>D6901/M6901</f>
        <v>1.2027451266680653</v>
      </c>
      <c r="O6901" s="18">
        <f>AVERAGE(D6657:D6900)-M6901*_xlfn.PERCENTILE.EXC(N6657:N6900,0.95)</f>
        <v>-2.0824829458587754E-2</v>
      </c>
      <c r="P6901" s="4">
        <f>LN(C6901/C6900)</f>
        <v>3.4029321404134695E-3</v>
      </c>
      <c r="Q6901">
        <f>$Y$3*D6901+$Y$4*P6901</f>
        <v>5.8616046845671749E-3</v>
      </c>
    </row>
    <row r="6902" spans="1:17" x14ac:dyDescent="0.25">
      <c r="A6902" s="5">
        <v>42874</v>
      </c>
      <c r="B6902">
        <v>35.867519000000001</v>
      </c>
      <c r="C6902">
        <v>62.420077999999997</v>
      </c>
      <c r="D6902" s="10">
        <f t="shared" si="315"/>
        <v>3.4032875239497964E-3</v>
      </c>
      <c r="E6902" s="6">
        <f t="shared" si="316"/>
        <v>1.1143026071819573E-2</v>
      </c>
      <c r="F6902" s="17">
        <f t="shared" ref="F6902:F6965" si="319">AVERAGE(D6658:D6901)-E6901*_xlfn.NORM.S.INV(0.95)</f>
        <v>-1.659084987962851E-2</v>
      </c>
      <c r="G6902" s="17">
        <f t="shared" ref="G6902:G6965" si="320">_xlfn.PERCENTILE.EXC(D6658:D6901,0.05)</f>
        <v>-1.5122300426538707E-2</v>
      </c>
      <c r="H6902">
        <f t="shared" si="317"/>
        <v>1.624050310940969E-4</v>
      </c>
      <c r="I6902">
        <f t="shared" si="318"/>
        <v>1.2743823252623089E-2</v>
      </c>
      <c r="J6902" s="19">
        <f>AVERAGE(D6658:D6901)-I6902*_xlfn.NORM.S.INV(0.95)</f>
        <v>-1.9147680750780063E-2</v>
      </c>
      <c r="K6902" s="26">
        <f t="shared" ref="K6902:K6965" si="321">IF(J6902&lt;=D6902,0,1)</f>
        <v>0</v>
      </c>
      <c r="L6902" s="4">
        <f>0.94*L6901+(1-0.94)*D6901^2</f>
        <v>1.624050310940969E-4</v>
      </c>
      <c r="M6902" s="4">
        <f t="shared" si="314"/>
        <v>1.2743823252623089E-2</v>
      </c>
      <c r="N6902" s="4">
        <f>D6902/M6902</f>
        <v>0.26705388614435549</v>
      </c>
      <c r="O6902" s="18">
        <f>AVERAGE(D6658:D6901)-M6902*_xlfn.PERCENTILE.EXC(N6658:N6901,0.95)</f>
        <v>-2.1042991333375571E-2</v>
      </c>
      <c r="P6902" s="4">
        <f>LN(C6902/C6901)</f>
        <v>-2.956944538694643E-4</v>
      </c>
      <c r="Q6902">
        <f>$Y$3*D6902+$Y$4*P6902</f>
        <v>4.8007435616647352E-4</v>
      </c>
    </row>
    <row r="6903" spans="1:17" x14ac:dyDescent="0.25">
      <c r="A6903" s="5">
        <v>42877</v>
      </c>
      <c r="B6903">
        <v>36.085456999999998</v>
      </c>
      <c r="C6903">
        <v>63.120907000000003</v>
      </c>
      <c r="D6903" s="10">
        <f t="shared" si="315"/>
        <v>6.0578082683584635E-3</v>
      </c>
      <c r="E6903" s="6">
        <f t="shared" si="316"/>
        <v>1.112972634108815E-2</v>
      </c>
      <c r="F6903" s="17">
        <f t="shared" si="319"/>
        <v>-1.644279162140545E-2</v>
      </c>
      <c r="G6903" s="17">
        <f t="shared" si="320"/>
        <v>-1.5122300426538707E-2</v>
      </c>
      <c r="H6903">
        <f t="shared" si="317"/>
        <v>1.5335567118669141E-4</v>
      </c>
      <c r="I6903">
        <f t="shared" si="318"/>
        <v>1.2383685686688411E-2</v>
      </c>
      <c r="J6903" s="19">
        <f>AVERAGE(D6659:D6902)-I6903*_xlfn.NORM.S.INV(0.95)</f>
        <v>-1.8483495088734675E-2</v>
      </c>
      <c r="K6903" s="26">
        <f t="shared" si="321"/>
        <v>0</v>
      </c>
      <c r="L6903" s="4">
        <f>0.94*L6902+(1-0.94)*D6902^2</f>
        <v>1.5335567118669141E-4</v>
      </c>
      <c r="M6903" s="4">
        <f t="shared" si="314"/>
        <v>1.2383685686688411E-2</v>
      </c>
      <c r="N6903" s="4">
        <f>D6903/M6903</f>
        <v>0.48917651994916023</v>
      </c>
      <c r="O6903" s="18">
        <f>AVERAGE(D6659:D6902)-M6903*_xlfn.PERCENTILE.EXC(N6659:N6902,0.95)</f>
        <v>-2.0325244622469461E-2</v>
      </c>
      <c r="P6903" s="4">
        <f>LN(C6903/C6902)</f>
        <v>1.1165059448045684E-2</v>
      </c>
      <c r="Q6903">
        <f>$Y$3*D6903+$Y$4*P6903</f>
        <v>1.0093941450180652E-2</v>
      </c>
    </row>
    <row r="6904" spans="1:17" x14ac:dyDescent="0.25">
      <c r="A6904" s="5">
        <v>42878</v>
      </c>
      <c r="B6904">
        <v>36.040931999999998</v>
      </c>
      <c r="C6904">
        <v>63.333011999999997</v>
      </c>
      <c r="D6904" s="10">
        <f t="shared" si="315"/>
        <v>-1.2346384249433341E-3</v>
      </c>
      <c r="E6904" s="6">
        <f t="shared" si="316"/>
        <v>1.1131573597813331E-2</v>
      </c>
      <c r="F6904" s="17">
        <f t="shared" si="319"/>
        <v>-1.6365169777173089E-2</v>
      </c>
      <c r="G6904" s="17">
        <f t="shared" si="320"/>
        <v>-1.5122300426538707E-2</v>
      </c>
      <c r="H6904">
        <f t="shared" si="317"/>
        <v>1.4635615337646145E-4</v>
      </c>
      <c r="I6904">
        <f t="shared" si="318"/>
        <v>1.2097774728290383E-2</v>
      </c>
      <c r="J6904" s="19">
        <f>AVERAGE(D6660:D6903)-I6904*_xlfn.NORM.S.INV(0.95)</f>
        <v>-1.7957467677927205E-2</v>
      </c>
      <c r="K6904" s="26">
        <f t="shared" si="321"/>
        <v>0</v>
      </c>
      <c r="L6904" s="4">
        <f>0.94*L6903+(1-0.94)*D6903^2</f>
        <v>1.4635615337646145E-4</v>
      </c>
      <c r="M6904" s="4">
        <f t="shared" si="314"/>
        <v>1.2097774728290383E-2</v>
      </c>
      <c r="N6904" s="4">
        <f>D6904/M6904</f>
        <v>-0.10205500207043523</v>
      </c>
      <c r="O6904" s="18">
        <f>AVERAGE(D6660:D6903)-M6904*_xlfn.PERCENTILE.EXC(N6660:N6903,0.95)</f>
        <v>-1.9756695430373138E-2</v>
      </c>
      <c r="P6904" s="4">
        <f>LN(C6904/C6903)</f>
        <v>3.3546639059091922E-3</v>
      </c>
      <c r="Q6904">
        <f>$Y$3*D6904+$Y$4*P6904</f>
        <v>2.3921727044247331E-3</v>
      </c>
    </row>
    <row r="6905" spans="1:17" x14ac:dyDescent="0.25">
      <c r="A6905" s="5">
        <v>42879</v>
      </c>
      <c r="B6905">
        <v>35.933128000000004</v>
      </c>
      <c r="C6905">
        <v>63.416004000000001</v>
      </c>
      <c r="D6905" s="10">
        <f t="shared" si="315"/>
        <v>-2.9956370564056338E-3</v>
      </c>
      <c r="E6905" s="6">
        <f t="shared" si="316"/>
        <v>1.1130793607197322E-2</v>
      </c>
      <c r="F6905" s="17">
        <f t="shared" si="319"/>
        <v>-1.6381647156277962E-2</v>
      </c>
      <c r="G6905" s="17">
        <f t="shared" si="320"/>
        <v>-1.5122300426538707E-2</v>
      </c>
      <c r="H6905">
        <f t="shared" si="317"/>
        <v>1.3766624409629455E-4</v>
      </c>
      <c r="I6905">
        <f t="shared" si="318"/>
        <v>1.1733125930300695E-2</v>
      </c>
      <c r="J6905" s="19">
        <f>AVERAGE(D6661:D6904)-I6905*_xlfn.NORM.S.INV(0.95)</f>
        <v>-1.7371112692170922E-2</v>
      </c>
      <c r="K6905" s="26">
        <f t="shared" si="321"/>
        <v>0</v>
      </c>
      <c r="L6905" s="4">
        <f>0.94*L6904+(1-0.94)*D6904^2</f>
        <v>1.3766624409629455E-4</v>
      </c>
      <c r="M6905" s="4">
        <f t="shared" si="314"/>
        <v>1.1733125930300695E-2</v>
      </c>
      <c r="N6905" s="4">
        <f>D6905/M6905</f>
        <v>-0.25531448943792784</v>
      </c>
      <c r="O6905" s="18">
        <f>AVERAGE(D6661:D6904)-M6905*_xlfn.PERCENTILE.EXC(N6661:N6904,0.95)</f>
        <v>-1.9116108467912507E-2</v>
      </c>
      <c r="P6905" s="4">
        <f>LN(C6905/C6904)</f>
        <v>1.3095488151226191E-3</v>
      </c>
      <c r="Q6905">
        <f>$Y$3*D6905+$Y$4*P6905</f>
        <v>4.0664392384007089E-4</v>
      </c>
    </row>
    <row r="6906" spans="1:17" x14ac:dyDescent="0.25">
      <c r="A6906" s="5">
        <v>42880</v>
      </c>
      <c r="B6906">
        <v>36.057335000000002</v>
      </c>
      <c r="C6906">
        <v>64.199828999999994</v>
      </c>
      <c r="D6906" s="10">
        <f t="shared" si="315"/>
        <v>3.4506549359063807E-3</v>
      </c>
      <c r="E6906" s="6">
        <f t="shared" si="316"/>
        <v>1.1130383699116902E-2</v>
      </c>
      <c r="F6906" s="17">
        <f t="shared" si="319"/>
        <v>-1.6422250548565318E-2</v>
      </c>
      <c r="G6906" s="17">
        <f t="shared" si="320"/>
        <v>-1.5122300426538707E-2</v>
      </c>
      <c r="H6906">
        <f t="shared" si="317"/>
        <v>1.2994469993293952E-4</v>
      </c>
      <c r="I6906">
        <f t="shared" si="318"/>
        <v>1.1399328924675326E-2</v>
      </c>
      <c r="J6906" s="19">
        <f>AVERAGE(D6662:D6905)-I6906*_xlfn.NORM.S.INV(0.95)</f>
        <v>-1.6863951839483578E-2</v>
      </c>
      <c r="K6906" s="26">
        <f t="shared" si="321"/>
        <v>0</v>
      </c>
      <c r="L6906" s="4">
        <f>0.94*L6905+(1-0.94)*D6905^2</f>
        <v>1.2994469993293952E-4</v>
      </c>
      <c r="M6906" s="4">
        <f t="shared" si="314"/>
        <v>1.1399328924675326E-2</v>
      </c>
      <c r="N6906" s="4">
        <f>D6906/M6906</f>
        <v>0.30270684868448622</v>
      </c>
      <c r="O6906" s="18">
        <f>AVERAGE(D6662:D6905)-M6906*_xlfn.PERCENTILE.EXC(N6662:N6905,0.95)</f>
        <v>-1.8559304036162638E-2</v>
      </c>
      <c r="P6906" s="4">
        <f>LN(C6906/C6905)</f>
        <v>1.2284288530548904E-2</v>
      </c>
      <c r="Q6906">
        <f>$Y$3*D6906+$Y$4*P6906</f>
        <v>1.043165516734192E-2</v>
      </c>
    </row>
    <row r="6907" spans="1:17" x14ac:dyDescent="0.25">
      <c r="A6907" s="5">
        <v>42881</v>
      </c>
      <c r="B6907">
        <v>35.996406999999998</v>
      </c>
      <c r="C6907">
        <v>64.513335999999995</v>
      </c>
      <c r="D6907" s="10">
        <f t="shared" si="315"/>
        <v>-1.6911825210043174E-3</v>
      </c>
      <c r="E6907" s="6">
        <f t="shared" si="316"/>
        <v>1.1131299830528183E-2</v>
      </c>
      <c r="F6907" s="17">
        <f t="shared" si="319"/>
        <v>-1.6424023760616871E-2</v>
      </c>
      <c r="G6907" s="17">
        <f t="shared" si="320"/>
        <v>-1.5122300426538707E-2</v>
      </c>
      <c r="H6907">
        <f t="shared" si="317"/>
        <v>1.2286243910616484E-4</v>
      </c>
      <c r="I6907">
        <f t="shared" si="318"/>
        <v>1.10843330474217E-2</v>
      </c>
      <c r="J6907" s="19">
        <f>AVERAGE(D6663:D6906)-I6907*_xlfn.NORM.S.INV(0.95)</f>
        <v>-1.6348277179152538E-2</v>
      </c>
      <c r="K6907" s="26">
        <f t="shared" si="321"/>
        <v>0</v>
      </c>
      <c r="L6907" s="4">
        <f>0.94*L6906+(1-0.94)*D6906^2</f>
        <v>1.2286243910616484E-4</v>
      </c>
      <c r="M6907" s="4">
        <f t="shared" si="314"/>
        <v>1.10843330474217E-2</v>
      </c>
      <c r="N6907" s="4">
        <f>D6907/M6907</f>
        <v>-0.15257413448053145</v>
      </c>
      <c r="O6907" s="18">
        <f>AVERAGE(D6663:D6906)-M6907*_xlfn.PERCENTILE.EXC(N6663:N6906,0.95)</f>
        <v>-1.7996781973148902E-2</v>
      </c>
      <c r="P6907" s="4">
        <f>LN(C6907/C6906)</f>
        <v>4.8714149788440459E-3</v>
      </c>
      <c r="Q6907">
        <f>$Y$3*D6907+$Y$4*P6907</f>
        <v>3.4950745468737268E-3</v>
      </c>
    </row>
    <row r="6908" spans="1:17" x14ac:dyDescent="0.25">
      <c r="A6908" s="5">
        <v>42885</v>
      </c>
      <c r="B6908">
        <v>36.010463999999999</v>
      </c>
      <c r="C6908">
        <v>64.928314</v>
      </c>
      <c r="D6908" s="10">
        <f t="shared" si="315"/>
        <v>3.9043496775657431E-4</v>
      </c>
      <c r="E6908" s="6">
        <f t="shared" si="316"/>
        <v>1.1126560958683269E-2</v>
      </c>
      <c r="F6908" s="17">
        <f t="shared" si="319"/>
        <v>-1.6428734848091861E-2</v>
      </c>
      <c r="G6908" s="17">
        <f t="shared" si="320"/>
        <v>-1.5122300426538707E-2</v>
      </c>
      <c r="H6908">
        <f t="shared" si="317"/>
        <v>1.1566229865895597E-4</v>
      </c>
      <c r="I6908">
        <f t="shared" si="318"/>
        <v>1.0754640796370465E-2</v>
      </c>
      <c r="J6908" s="19">
        <f>AVERAGE(D6664:D6907)-I6908*_xlfn.NORM.S.INV(0.95)</f>
        <v>-1.5809185869633501E-2</v>
      </c>
      <c r="K6908" s="26">
        <f t="shared" si="321"/>
        <v>0</v>
      </c>
      <c r="L6908" s="4">
        <f>0.94*L6907+(1-0.94)*D6907^2</f>
        <v>1.1566229865895597E-4</v>
      </c>
      <c r="M6908" s="4">
        <f t="shared" si="314"/>
        <v>1.0754640796370465E-2</v>
      </c>
      <c r="N6908" s="4">
        <f>D6908/M6908</f>
        <v>3.6303859436043688E-2</v>
      </c>
      <c r="O6908" s="18">
        <f>AVERAGE(D6664:D6907)-M6908*_xlfn.PERCENTILE.EXC(N6664:N6907,0.95)</f>
        <v>-1.7408657559511088E-2</v>
      </c>
      <c r="P6908" s="4">
        <f>LN(C6908/C6907)</f>
        <v>6.4118376380703094E-3</v>
      </c>
      <c r="Q6908">
        <f>$Y$3*D6908+$Y$4*P6908</f>
        <v>5.1489992646185879E-3</v>
      </c>
    </row>
    <row r="6909" spans="1:17" x14ac:dyDescent="0.25">
      <c r="A6909" s="5">
        <v>42886</v>
      </c>
      <c r="B6909">
        <v>35.797218000000001</v>
      </c>
      <c r="C6909">
        <v>64.402694999999994</v>
      </c>
      <c r="D6909" s="10">
        <f t="shared" si="315"/>
        <v>-5.9393819974966483E-3</v>
      </c>
      <c r="E6909" s="6">
        <f t="shared" si="316"/>
        <v>1.1118891510144776E-2</v>
      </c>
      <c r="F6909" s="17">
        <f t="shared" si="319"/>
        <v>-1.6448644588419714E-2</v>
      </c>
      <c r="G6909" s="17">
        <f t="shared" si="320"/>
        <v>-1.5122300426538707E-2</v>
      </c>
      <c r="H6909">
        <f t="shared" si="317"/>
        <v>1.0873170710726143E-4</v>
      </c>
      <c r="I6909">
        <f t="shared" si="318"/>
        <v>1.0427449693345992E-2</v>
      </c>
      <c r="J6909" s="19">
        <f>AVERAGE(D6665:D6908)-I6909*_xlfn.NORM.S.INV(0.95)</f>
        <v>-1.5298708887987062E-2</v>
      </c>
      <c r="K6909" s="26">
        <f t="shared" si="321"/>
        <v>0</v>
      </c>
      <c r="L6909" s="4">
        <f>0.94*L6908+(1-0.94)*D6908^2</f>
        <v>1.0873170710726143E-4</v>
      </c>
      <c r="M6909" s="4">
        <f t="shared" si="314"/>
        <v>1.0427449693345992E-2</v>
      </c>
      <c r="N6909" s="4">
        <f>D6909/M6909</f>
        <v>-0.56959104787498638</v>
      </c>
      <c r="O6909" s="18">
        <f>AVERAGE(D6665:D6908)-M6909*_xlfn.PERCENTILE.EXC(N6665:N6908,0.95)</f>
        <v>-1.6849519454134314E-2</v>
      </c>
      <c r="P6909" s="4">
        <f>LN(C6909/C6908)</f>
        <v>-8.128319697081849E-3</v>
      </c>
      <c r="Q6909">
        <f>$Y$3*D6909+$Y$4*P6909</f>
        <v>-7.6692448476685139E-3</v>
      </c>
    </row>
    <row r="6910" spans="1:17" x14ac:dyDescent="0.25">
      <c r="A6910" s="5">
        <v>42887</v>
      </c>
      <c r="B6910">
        <v>35.895634000000001</v>
      </c>
      <c r="C6910">
        <v>64.642464000000004</v>
      </c>
      <c r="D6910" s="10">
        <f t="shared" si="315"/>
        <v>2.7454916096622379E-3</v>
      </c>
      <c r="E6910" s="6">
        <f t="shared" si="316"/>
        <v>1.1065062931729366E-2</v>
      </c>
      <c r="F6910" s="17">
        <f t="shared" si="319"/>
        <v>-1.6426507468990006E-2</v>
      </c>
      <c r="G6910" s="17">
        <f t="shared" si="320"/>
        <v>-1.5122300426538707E-2</v>
      </c>
      <c r="H6910">
        <f t="shared" si="317"/>
        <v>1.0432438019155697E-4</v>
      </c>
      <c r="I6910">
        <f t="shared" si="318"/>
        <v>1.0213930692517791E-2</v>
      </c>
      <c r="J6910" s="19">
        <f>AVERAGE(D6666:D6909)-I6910*_xlfn.NORM.S.INV(0.95)</f>
        <v>-1.4937979385867288E-2</v>
      </c>
      <c r="K6910" s="26">
        <f t="shared" si="321"/>
        <v>0</v>
      </c>
      <c r="L6910" s="4">
        <f>0.94*L6909+(1-0.94)*D6909^2</f>
        <v>1.0432438019155697E-4</v>
      </c>
      <c r="M6910" s="4">
        <f t="shared" si="314"/>
        <v>1.0213930692517791E-2</v>
      </c>
      <c r="N6910" s="4">
        <f>D6910/M6910</f>
        <v>0.26879873109707375</v>
      </c>
      <c r="O6910" s="18">
        <f>AVERAGE(D6666:D6909)-M6910*_xlfn.PERCENTILE.EXC(N6666:N6909,0.95)</f>
        <v>-1.6457034582073139E-2</v>
      </c>
      <c r="P6910" s="4">
        <f>LN(C6910/C6909)</f>
        <v>3.7160522374187215E-3</v>
      </c>
      <c r="Q6910">
        <f>$Y$3*D6910+$Y$4*P6910</f>
        <v>3.5125014583726791E-3</v>
      </c>
    </row>
    <row r="6911" spans="1:17" x14ac:dyDescent="0.25">
      <c r="A6911" s="5">
        <v>42888</v>
      </c>
      <c r="B6911">
        <v>36.427570000000003</v>
      </c>
      <c r="C6911">
        <v>66.173225000000002</v>
      </c>
      <c r="D6911" s="10">
        <f t="shared" si="315"/>
        <v>1.4710233029601229E-2</v>
      </c>
      <c r="E6911" s="6">
        <f t="shared" si="316"/>
        <v>1.1095013082000725E-2</v>
      </c>
      <c r="F6911" s="17">
        <f t="shared" si="319"/>
        <v>-1.626445601334664E-2</v>
      </c>
      <c r="G6911" s="17">
        <f t="shared" si="320"/>
        <v>-1.485352561649198E-2</v>
      </c>
      <c r="H6911">
        <f t="shared" si="317"/>
        <v>9.851718083078709E-5</v>
      </c>
      <c r="I6911">
        <f t="shared" si="318"/>
        <v>9.9255821406498412E-3</v>
      </c>
      <c r="J6911" s="19">
        <f>AVERAGE(D6667:D6910)-I6911*_xlfn.NORM.S.INV(0.95)</f>
        <v>-1.4390176901297952E-2</v>
      </c>
      <c r="K6911" s="26">
        <f t="shared" si="321"/>
        <v>0</v>
      </c>
      <c r="L6911" s="4">
        <f>0.94*L6910+(1-0.94)*D6910^2</f>
        <v>9.851718083078709E-5</v>
      </c>
      <c r="M6911" s="4">
        <f t="shared" si="314"/>
        <v>9.9255821406498412E-3</v>
      </c>
      <c r="N6911" s="4">
        <f>D6911/M6911</f>
        <v>1.4820524198128424</v>
      </c>
      <c r="O6911" s="18">
        <f>AVERAGE(D6667:D6910)-M6911*_xlfn.PERCENTILE.EXC(N6667:N6910,0.95)</f>
        <v>-1.5866347787905508E-2</v>
      </c>
      <c r="P6911" s="4">
        <f>LN(C6911/C6910)</f>
        <v>2.340439263692418E-2</v>
      </c>
      <c r="Q6911">
        <f>$Y$3*D6911+$Y$4*P6911</f>
        <v>2.1581010448722286E-2</v>
      </c>
    </row>
    <row r="6912" spans="1:17" x14ac:dyDescent="0.25">
      <c r="A6912" s="5">
        <v>42891</v>
      </c>
      <c r="B6912">
        <v>36.071381000000002</v>
      </c>
      <c r="C6912">
        <v>66.652739999999994</v>
      </c>
      <c r="D6912" s="10">
        <f t="shared" si="315"/>
        <v>-9.8261246818216533E-3</v>
      </c>
      <c r="E6912" s="6">
        <f t="shared" si="316"/>
        <v>1.1115604502523406E-2</v>
      </c>
      <c r="F6912" s="17">
        <f t="shared" si="319"/>
        <v>-1.625848110686294E-2</v>
      </c>
      <c r="G6912" s="17">
        <f t="shared" si="320"/>
        <v>-1.485352561649198E-2</v>
      </c>
      <c r="H6912">
        <f t="shared" si="317"/>
        <v>1.0558960732805012E-4</v>
      </c>
      <c r="I6912">
        <f t="shared" si="318"/>
        <v>1.0275680382731361E-2</v>
      </c>
      <c r="J6912" s="19">
        <f>AVERAGE(D6668:D6911)-I6912*_xlfn.NORM.S.INV(0.95)</f>
        <v>-1.4910798744789788E-2</v>
      </c>
      <c r="K6912" s="26">
        <f t="shared" si="321"/>
        <v>0</v>
      </c>
      <c r="L6912" s="4">
        <f>0.94*L6911+(1-0.94)*D6911^2</f>
        <v>1.0558960732805012E-4</v>
      </c>
      <c r="M6912" s="4">
        <f t="shared" si="314"/>
        <v>1.0275680382731361E-2</v>
      </c>
      <c r="N6912" s="4">
        <f>D6912/M6912</f>
        <v>-0.95625051732192823</v>
      </c>
      <c r="O6912" s="18">
        <f>AVERAGE(D6668:D6911)-M6912*_xlfn.PERCENTILE.EXC(N6668:N6911,0.95)</f>
        <v>-1.6439037593264958E-2</v>
      </c>
      <c r="P6912" s="4">
        <f>LN(C6912/C6911)</f>
        <v>7.2202311221408527E-3</v>
      </c>
      <c r="Q6912">
        <f>$Y$3*D6912+$Y$4*P6912</f>
        <v>3.6451850049155285E-3</v>
      </c>
    </row>
    <row r="6913" spans="1:17" x14ac:dyDescent="0.25">
      <c r="A6913" s="5">
        <v>42892</v>
      </c>
      <c r="B6913">
        <v>36.193244999999997</v>
      </c>
      <c r="C6913">
        <v>66.874054000000001</v>
      </c>
      <c r="D6913" s="10">
        <f t="shared" si="315"/>
        <v>3.3727183620715722E-3</v>
      </c>
      <c r="E6913" s="6">
        <f t="shared" si="316"/>
        <v>1.1115038203752224E-2</v>
      </c>
      <c r="F6913" s="17">
        <f t="shared" si="319"/>
        <v>-1.6319142300160728E-2</v>
      </c>
      <c r="G6913" s="17">
        <f t="shared" si="320"/>
        <v>-1.485352561649198E-2</v>
      </c>
      <c r="H6913">
        <f t="shared" si="317"/>
        <v>1.050473944641294E-4</v>
      </c>
      <c r="I6913">
        <f t="shared" si="318"/>
        <v>1.024926311810412E-2</v>
      </c>
      <c r="J6913" s="19">
        <f>AVERAGE(D6669:D6912)-I6913*_xlfn.NORM.S.INV(0.95)</f>
        <v>-1.4894137531820506E-2</v>
      </c>
      <c r="K6913" s="26">
        <f t="shared" si="321"/>
        <v>0</v>
      </c>
      <c r="L6913" s="4">
        <f>0.94*L6912+(1-0.94)*D6912^2</f>
        <v>1.050473944641294E-4</v>
      </c>
      <c r="M6913" s="4">
        <f t="shared" si="314"/>
        <v>1.024926311810412E-2</v>
      </c>
      <c r="N6913" s="4">
        <f>D6913/M6913</f>
        <v>0.32906935095792994</v>
      </c>
      <c r="O6913" s="18">
        <f>AVERAGE(D6669:D6912)-M6913*_xlfn.PERCENTILE.EXC(N6669:N6912,0.95)</f>
        <v>-1.6418447502735255E-2</v>
      </c>
      <c r="P6913" s="4">
        <f>LN(C6913/C6912)</f>
        <v>3.3149032644427365E-3</v>
      </c>
      <c r="Q6913">
        <f>$Y$3*D6913+$Y$4*P6913</f>
        <v>3.327028532897295E-3</v>
      </c>
    </row>
    <row r="6914" spans="1:17" x14ac:dyDescent="0.25">
      <c r="A6914" s="5">
        <v>42893</v>
      </c>
      <c r="B6914">
        <v>36.408839999999998</v>
      </c>
      <c r="C6914">
        <v>66.754195999999993</v>
      </c>
      <c r="D6914" s="10">
        <f t="shared" si="315"/>
        <v>5.9391030911077631E-3</v>
      </c>
      <c r="E6914" s="6">
        <f t="shared" si="316"/>
        <v>1.1001687799325609E-2</v>
      </c>
      <c r="F6914" s="17">
        <f t="shared" si="319"/>
        <v>-1.6321650982353317E-2</v>
      </c>
      <c r="G6914" s="17">
        <f t="shared" si="320"/>
        <v>-1.485352561649198E-2</v>
      </c>
      <c r="H6914">
        <f t="shared" si="317"/>
        <v>9.9427064545272917E-5</v>
      </c>
      <c r="I6914">
        <f t="shared" si="318"/>
        <v>9.9713120774185433E-3</v>
      </c>
      <c r="J6914" s="19">
        <f>AVERAGE(D6670:D6913)-I6914*_xlfn.NORM.S.INV(0.95)</f>
        <v>-1.4440388915214205E-2</v>
      </c>
      <c r="K6914" s="26">
        <f t="shared" si="321"/>
        <v>0</v>
      </c>
      <c r="L6914" s="4">
        <f>0.94*L6913+(1-0.94)*D6913^2</f>
        <v>9.9427064545272917E-5</v>
      </c>
      <c r="M6914" s="4">
        <f t="shared" ref="M6914:M6977" si="322">SQRT(L6914)</f>
        <v>9.9713120774185433E-3</v>
      </c>
      <c r="N6914" s="4">
        <f>D6914/M6914</f>
        <v>0.59561901633363856</v>
      </c>
      <c r="O6914" s="18">
        <f>AVERAGE(D6670:D6913)-M6914*_xlfn.PERCENTILE.EXC(N6670:N6913,0.95)</f>
        <v>-1.5923360934525899E-2</v>
      </c>
      <c r="P6914" s="4">
        <f>LN(C6914/C6913)</f>
        <v>-1.7939025938421551E-3</v>
      </c>
      <c r="Q6914">
        <f>$Y$3*D6914+$Y$4*P6914</f>
        <v>-1.7209836387089357E-4</v>
      </c>
    </row>
    <row r="6915" spans="1:17" x14ac:dyDescent="0.25">
      <c r="A6915" s="5">
        <v>42894</v>
      </c>
      <c r="B6915">
        <v>36.319789999999998</v>
      </c>
      <c r="C6915">
        <v>66.348442000000006</v>
      </c>
      <c r="D6915" s="10">
        <f t="shared" si="315"/>
        <v>-2.4488305224787768E-3</v>
      </c>
      <c r="E6915" s="6">
        <f t="shared" si="316"/>
        <v>1.1001743949261903E-2</v>
      </c>
      <c r="F6915" s="17">
        <f t="shared" si="319"/>
        <v>-1.6016518568450867E-2</v>
      </c>
      <c r="G6915" s="17">
        <f t="shared" si="320"/>
        <v>-1.4368299946994944E-2</v>
      </c>
      <c r="H6915">
        <f t="shared" si="317"/>
        <v>9.5577817404164886E-5</v>
      </c>
      <c r="I6915">
        <f t="shared" si="318"/>
        <v>9.7763908168692244E-3</v>
      </c>
      <c r="J6915" s="19">
        <f>AVERAGE(D6671:D6914)-I6915*_xlfn.NORM.S.INV(0.95)</f>
        <v>-1.4001084382764789E-2</v>
      </c>
      <c r="K6915" s="26">
        <f t="shared" si="321"/>
        <v>0</v>
      </c>
      <c r="L6915" s="4">
        <f>0.94*L6914+(1-0.94)*D6914^2</f>
        <v>9.5577817404164886E-5</v>
      </c>
      <c r="M6915" s="4">
        <f t="shared" si="322"/>
        <v>9.7763908168692244E-3</v>
      </c>
      <c r="N6915" s="4">
        <f>D6915/M6915</f>
        <v>-0.25048410690101547</v>
      </c>
      <c r="O6915" s="18">
        <f>AVERAGE(D6671:D6914)-M6915*_xlfn.PERCENTILE.EXC(N6671:N6914,0.95)</f>
        <v>-1.5455066959852704E-2</v>
      </c>
      <c r="P6915" s="4">
        <f>LN(C6915/C6914)</f>
        <v>-6.0968777626645519E-3</v>
      </c>
      <c r="Q6915">
        <f>$Y$3*D6915+$Y$4*P6915</f>
        <v>-5.3317912379277485E-3</v>
      </c>
    </row>
    <row r="6916" spans="1:17" x14ac:dyDescent="0.25">
      <c r="A6916" s="5">
        <v>42895</v>
      </c>
      <c r="B6916">
        <v>34.911430000000003</v>
      </c>
      <c r="C6916">
        <v>64.845321999999996</v>
      </c>
      <c r="D6916" s="10">
        <f t="shared" ref="D6916:D6979" si="323">LN(B6916/B6915)</f>
        <v>-3.9548489025109934E-2</v>
      </c>
      <c r="E6916" s="6">
        <f t="shared" si="316"/>
        <v>1.1310777047056473E-2</v>
      </c>
      <c r="F6916" s="17">
        <f t="shared" si="319"/>
        <v>-1.6016747847533805E-2</v>
      </c>
      <c r="G6916" s="17">
        <f t="shared" si="320"/>
        <v>-1.4368299946994944E-2</v>
      </c>
      <c r="H6916">
        <f t="shared" si="317"/>
        <v>9.0202954615584404E-5</v>
      </c>
      <c r="I6916">
        <f t="shared" si="318"/>
        <v>9.4975236043710054E-3</v>
      </c>
      <c r="J6916" s="19">
        <f>AVERAGE(D6672:D6915)-I6916*_xlfn.NORM.S.INV(0.95)</f>
        <v>-1.3542525557505816E-2</v>
      </c>
      <c r="K6916" s="26">
        <f t="shared" si="321"/>
        <v>1</v>
      </c>
      <c r="L6916" s="4">
        <f>0.94*L6915+(1-0.94)*D6915^2</f>
        <v>9.0202954615584404E-5</v>
      </c>
      <c r="M6916" s="4">
        <f t="shared" si="322"/>
        <v>9.4975236043710054E-3</v>
      </c>
      <c r="N6916" s="4">
        <f>D6916/M6916</f>
        <v>-4.1640843100309537</v>
      </c>
      <c r="O6916" s="18">
        <f>AVERAGE(D6672:D6915)-M6916*_xlfn.PERCENTILE.EXC(N6672:N6915,0.95)</f>
        <v>-1.4955033926382469E-2</v>
      </c>
      <c r="P6916" s="4">
        <f>LN(C6916/C6915)</f>
        <v>-2.2915506502434596E-2</v>
      </c>
      <c r="Q6916">
        <f>$Y$3*D6916+$Y$4*P6916</f>
        <v>-2.6403857928945625E-2</v>
      </c>
    </row>
    <row r="6917" spans="1:17" x14ac:dyDescent="0.25">
      <c r="A6917" s="5">
        <v>42898</v>
      </c>
      <c r="B6917">
        <v>34.077187000000002</v>
      </c>
      <c r="C6917">
        <v>64.347374000000002</v>
      </c>
      <c r="D6917" s="10">
        <f t="shared" si="323"/>
        <v>-2.4186125278340555E-2</v>
      </c>
      <c r="E6917" s="6">
        <f t="shared" si="316"/>
        <v>1.1427218478269318E-2</v>
      </c>
      <c r="F6917" s="17">
        <f t="shared" si="319"/>
        <v>-1.6721904858065788E-2</v>
      </c>
      <c r="G6917" s="17">
        <f t="shared" si="320"/>
        <v>-1.485352561649198E-2</v>
      </c>
      <c r="H6917">
        <f t="shared" si="317"/>
        <v>1.7863575638880387E-4</v>
      </c>
      <c r="I6917">
        <f t="shared" si="318"/>
        <v>1.3365468805425565E-2</v>
      </c>
      <c r="J6917" s="19">
        <f>AVERAGE(D6673:D6916)-I6917*_xlfn.NORM.S.INV(0.95)</f>
        <v>-2.0101572049086486E-2</v>
      </c>
      <c r="K6917" s="26">
        <f t="shared" si="321"/>
        <v>1</v>
      </c>
      <c r="L6917" s="4">
        <f>0.94*L6916+(1-0.94)*D6916^2</f>
        <v>1.7863575638880387E-4</v>
      </c>
      <c r="M6917" s="4">
        <f t="shared" si="322"/>
        <v>1.3365468805425565E-2</v>
      </c>
      <c r="N6917" s="4">
        <f>D6917/M6917</f>
        <v>-1.8095979744849999</v>
      </c>
      <c r="O6917" s="18">
        <f>AVERAGE(D6673:D6916)-M6917*_xlfn.PERCENTILE.EXC(N6673:N6916,0.95)</f>
        <v>-2.2089336157715279E-2</v>
      </c>
      <c r="P6917" s="4">
        <f>LN(C6917/C6916)</f>
        <v>-7.7086473341289466E-3</v>
      </c>
      <c r="Q6917">
        <f>$Y$3*D6917+$Y$4*P6917</f>
        <v>-1.1164385570710058E-2</v>
      </c>
    </row>
    <row r="6918" spans="1:17" x14ac:dyDescent="0.25">
      <c r="A6918" s="5">
        <v>42899</v>
      </c>
      <c r="B6918">
        <v>34.351363999999997</v>
      </c>
      <c r="C6918">
        <v>65.149651000000006</v>
      </c>
      <c r="D6918" s="10">
        <f t="shared" si="323"/>
        <v>8.0135692845659384E-3</v>
      </c>
      <c r="E6918" s="6">
        <f t="shared" si="316"/>
        <v>1.1431354716912862E-2</v>
      </c>
      <c r="F6918" s="17">
        <f t="shared" si="319"/>
        <v>-1.6997145012699465E-2</v>
      </c>
      <c r="G6918" s="17">
        <f t="shared" si="320"/>
        <v>-1.5470113336172589E-2</v>
      </c>
      <c r="H6918">
        <f t="shared" si="317"/>
        <v>2.0301573036425071E-4</v>
      </c>
      <c r="I6918">
        <f t="shared" si="318"/>
        <v>1.4248358865646623E-2</v>
      </c>
      <c r="J6918" s="19">
        <f>AVERAGE(D6674:D6917)-I6918*_xlfn.NORM.S.INV(0.95)</f>
        <v>-2.1637508011016306E-2</v>
      </c>
      <c r="K6918" s="26">
        <f t="shared" si="321"/>
        <v>0</v>
      </c>
      <c r="L6918" s="4">
        <f>0.94*L6917+(1-0.94)*D6917^2</f>
        <v>2.0301573036425071E-4</v>
      </c>
      <c r="M6918" s="4">
        <f t="shared" si="322"/>
        <v>1.4248358865646623E-2</v>
      </c>
      <c r="N6918" s="4">
        <f>D6918/M6918</f>
        <v>0.56242051173254648</v>
      </c>
      <c r="O6918" s="18">
        <f>AVERAGE(D6674:D6917)-M6918*_xlfn.PERCENTILE.EXC(N6674:N6917,0.95)</f>
        <v>-2.3756578937170283E-2</v>
      </c>
      <c r="P6918" s="4">
        <f>LN(C6918/C6917)</f>
        <v>1.2390821559086485E-2</v>
      </c>
      <c r="Q6918">
        <f>$Y$3*D6918+$Y$4*P6918</f>
        <v>1.1472802545045797E-2</v>
      </c>
    </row>
    <row r="6919" spans="1:17" x14ac:dyDescent="0.25">
      <c r="A6919" s="5">
        <v>42900</v>
      </c>
      <c r="B6919">
        <v>34.016258000000001</v>
      </c>
      <c r="C6919">
        <v>64.799216999999999</v>
      </c>
      <c r="D6919" s="10">
        <f t="shared" si="323"/>
        <v>-9.8031399623529289E-3</v>
      </c>
      <c r="E6919" s="6">
        <f t="shared" si="316"/>
        <v>1.1289743347672783E-2</v>
      </c>
      <c r="F6919" s="17">
        <f t="shared" si="319"/>
        <v>-1.6994629864898397E-2</v>
      </c>
      <c r="G6919" s="17">
        <f t="shared" si="320"/>
        <v>-1.5470113336172589E-2</v>
      </c>
      <c r="H6919">
        <f t="shared" si="317"/>
        <v>1.9468782410310799E-4</v>
      </c>
      <c r="I6919">
        <f t="shared" si="318"/>
        <v>1.3953057876433682E-2</v>
      </c>
      <c r="J6919" s="19">
        <f>AVERAGE(D6675:D6918)-I6919*_xlfn.NORM.S.INV(0.95)</f>
        <v>-2.1142462452931204E-2</v>
      </c>
      <c r="K6919" s="26">
        <f t="shared" si="321"/>
        <v>0</v>
      </c>
      <c r="L6919" s="4">
        <f>0.94*L6918+(1-0.94)*D6918^2</f>
        <v>1.9468782410310799E-4</v>
      </c>
      <c r="M6919" s="4">
        <f t="shared" si="322"/>
        <v>1.3953057876433682E-2</v>
      </c>
      <c r="N6919" s="4">
        <f>D6919/M6919</f>
        <v>-0.70258004010075481</v>
      </c>
      <c r="O6919" s="18">
        <f>AVERAGE(D6675:D6918)-M6919*_xlfn.PERCENTILE.EXC(N6675:N6918,0.95)</f>
        <v>-2.3217615076169998E-2</v>
      </c>
      <c r="P6919" s="4">
        <f>LN(C6919/C6918)</f>
        <v>-5.393426735850141E-3</v>
      </c>
      <c r="Q6919">
        <f>$Y$3*D6919+$Y$4*P6919</f>
        <v>-6.3182536214195072E-3</v>
      </c>
    </row>
    <row r="6920" spans="1:17" x14ac:dyDescent="0.25">
      <c r="A6920" s="5">
        <v>42901</v>
      </c>
      <c r="B6920">
        <v>33.812389000000003</v>
      </c>
      <c r="C6920">
        <v>64.458031000000005</v>
      </c>
      <c r="D6920" s="10">
        <f t="shared" si="323"/>
        <v>-6.0113130051133879E-3</v>
      </c>
      <c r="E6920" s="6">
        <f t="shared" si="316"/>
        <v>1.125120632488727E-2</v>
      </c>
      <c r="F6920" s="17">
        <f t="shared" si="319"/>
        <v>-1.6685081050124444E-2</v>
      </c>
      <c r="G6920" s="17">
        <f t="shared" si="320"/>
        <v>-1.485352561649198E-2</v>
      </c>
      <c r="H6920">
        <f t="shared" si="317"/>
        <v>1.8877264784421038E-4</v>
      </c>
      <c r="I6920">
        <f t="shared" si="318"/>
        <v>1.3739455878753365E-2</v>
      </c>
      <c r="J6920" s="19">
        <f>AVERAGE(D6676:D6919)-I6920*_xlfn.NORM.S.INV(0.95)</f>
        <v>-2.0714499591860808E-2</v>
      </c>
      <c r="K6920" s="26">
        <f t="shared" si="321"/>
        <v>0</v>
      </c>
      <c r="L6920" s="4">
        <f>0.94*L6919+(1-0.94)*D6919^2</f>
        <v>1.8877264784421038E-4</v>
      </c>
      <c r="M6920" s="4">
        <f t="shared" si="322"/>
        <v>1.3739455878753365E-2</v>
      </c>
      <c r="N6920" s="4">
        <f>D6920/M6920</f>
        <v>-0.43752191194188822</v>
      </c>
      <c r="O6920" s="18">
        <f>AVERAGE(D6676:D6919)-M6920*_xlfn.PERCENTILE.EXC(N6676:N6919,0.95)</f>
        <v>-2.2757884501546005E-2</v>
      </c>
      <c r="P6920" s="4">
        <f>LN(C6920/C6919)</f>
        <v>-5.2791901062259452E-3</v>
      </c>
      <c r="Q6920">
        <f>$Y$3*D6920+$Y$4*P6920</f>
        <v>-5.4327345445269971E-3</v>
      </c>
    </row>
    <row r="6921" spans="1:17" x14ac:dyDescent="0.25">
      <c r="A6921" s="5">
        <v>42902</v>
      </c>
      <c r="B6921">
        <v>33.339024000000002</v>
      </c>
      <c r="C6921">
        <v>64.550231999999994</v>
      </c>
      <c r="D6921" s="10">
        <f t="shared" si="323"/>
        <v>-1.4098671042719174E-2</v>
      </c>
      <c r="E6921" s="6">
        <f t="shared" si="316"/>
        <v>1.1257447976129695E-2</v>
      </c>
      <c r="F6921" s="17">
        <f t="shared" si="319"/>
        <v>-1.6586215314614312E-2</v>
      </c>
      <c r="G6921" s="17">
        <f t="shared" si="320"/>
        <v>-1.4553886948862886E-2</v>
      </c>
      <c r="H6921">
        <f t="shared" si="317"/>
        <v>1.7961444201628447E-4</v>
      </c>
      <c r="I6921">
        <f t="shared" si="318"/>
        <v>1.340203126456152E-2</v>
      </c>
      <c r="J6921" s="19">
        <f>AVERAGE(D6677:D6920)-I6921*_xlfn.NORM.S.INV(0.95)</f>
        <v>-2.0124007517575183E-2</v>
      </c>
      <c r="K6921" s="26">
        <f t="shared" si="321"/>
        <v>0</v>
      </c>
      <c r="L6921" s="4">
        <f>0.94*L6920+(1-0.94)*D6920^2</f>
        <v>1.7961444201628447E-4</v>
      </c>
      <c r="M6921" s="4">
        <f t="shared" si="322"/>
        <v>1.340203126456152E-2</v>
      </c>
      <c r="N6921" s="4">
        <f>D6921/M6921</f>
        <v>-1.0519801636338331</v>
      </c>
      <c r="O6921" s="18">
        <f>AVERAGE(D6677:D6920)-M6921*_xlfn.PERCENTILE.EXC(N6677:N6920,0.95)</f>
        <v>-2.2117209336250044E-2</v>
      </c>
      <c r="P6921" s="4">
        <f>LN(C6921/C6920)</f>
        <v>1.4293815536174995E-3</v>
      </c>
      <c r="Q6921">
        <f>$Y$3*D6921+$Y$4*P6921</f>
        <v>-1.8272384994321763E-3</v>
      </c>
    </row>
    <row r="6922" spans="1:17" x14ac:dyDescent="0.25">
      <c r="A6922" s="5">
        <v>42905</v>
      </c>
      <c r="B6922">
        <v>34.292769999999997</v>
      </c>
      <c r="C6922">
        <v>65.352508999999998</v>
      </c>
      <c r="D6922" s="10">
        <f t="shared" si="323"/>
        <v>2.8205942032163232E-2</v>
      </c>
      <c r="E6922" s="6">
        <f t="shared" si="316"/>
        <v>1.1375051714719765E-2</v>
      </c>
      <c r="F6922" s="17">
        <f t="shared" si="319"/>
        <v>-1.6722706662287048E-2</v>
      </c>
      <c r="G6922" s="17">
        <f t="shared" si="320"/>
        <v>-1.4711208723515765E-2</v>
      </c>
      <c r="H6922">
        <f t="shared" si="317"/>
        <v>1.8076392700555589E-4</v>
      </c>
      <c r="I6922">
        <f t="shared" si="318"/>
        <v>1.3444847600681679E-2</v>
      </c>
      <c r="J6922" s="19">
        <f>AVERAGE(D6678:D6921)-I6922*_xlfn.NORM.S.INV(0.95)</f>
        <v>-2.0320658868323668E-2</v>
      </c>
      <c r="K6922" s="26">
        <f t="shared" si="321"/>
        <v>0</v>
      </c>
      <c r="L6922" s="4">
        <f>0.94*L6921+(1-0.94)*D6921^2</f>
        <v>1.8076392700555589E-4</v>
      </c>
      <c r="M6922" s="4">
        <f t="shared" si="322"/>
        <v>1.3444847600681679E-2</v>
      </c>
      <c r="N6922" s="4">
        <f>D6922/M6922</f>
        <v>2.097899721134298</v>
      </c>
      <c r="O6922" s="18">
        <f>AVERAGE(D6678:D6921)-M6922*_xlfn.PERCENTILE.EXC(N6678:N6921,0.95)</f>
        <v>-2.2320228497768331E-2</v>
      </c>
      <c r="P6922" s="4">
        <f>LN(C6922/C6921)</f>
        <v>1.2352121200968765E-2</v>
      </c>
      <c r="Q6922">
        <f>$Y$3*D6922+$Y$4*P6922</f>
        <v>1.5677062980758001E-2</v>
      </c>
    </row>
    <row r="6923" spans="1:17" x14ac:dyDescent="0.25">
      <c r="A6923" s="5">
        <v>42906</v>
      </c>
      <c r="B6923">
        <v>33.981105999999997</v>
      </c>
      <c r="C6923">
        <v>64.467254999999994</v>
      </c>
      <c r="D6923" s="10">
        <f t="shared" si="323"/>
        <v>-9.1298805090758231E-3</v>
      </c>
      <c r="E6923" s="6">
        <f t="shared" si="316"/>
        <v>1.1375671705432366E-2</v>
      </c>
      <c r="F6923" s="17">
        <f t="shared" si="319"/>
        <v>-1.6835868780852681E-2</v>
      </c>
      <c r="G6923" s="17">
        <f t="shared" si="320"/>
        <v>-1.4711208723515765E-2</v>
      </c>
      <c r="H6923">
        <f t="shared" si="317"/>
        <v>2.176526013405277E-4</v>
      </c>
      <c r="I6923">
        <f t="shared" si="318"/>
        <v>1.4753053966570031E-2</v>
      </c>
      <c r="J6923" s="19">
        <f>AVERAGE(D6679:D6922)-I6923*_xlfn.NORM.S.INV(0.95)</f>
        <v>-2.2392188036658829E-2</v>
      </c>
      <c r="K6923" s="26">
        <f t="shared" si="321"/>
        <v>0</v>
      </c>
      <c r="L6923" s="4">
        <f>0.94*L6922+(1-0.94)*D6922^2</f>
        <v>2.176526013405277E-4</v>
      </c>
      <c r="M6923" s="4">
        <f t="shared" si="322"/>
        <v>1.4753053966570031E-2</v>
      </c>
      <c r="N6923" s="4">
        <f>D6923/M6923</f>
        <v>-0.61884681841223199</v>
      </c>
      <c r="O6923" s="18">
        <f>AVERAGE(D6679:D6922)-M6923*_xlfn.PERCENTILE.EXC(N6679:N6922,0.95)</f>
        <v>-2.6924856721471463E-2</v>
      </c>
      <c r="P6923" s="4">
        <f>LN(C6923/C6922)</f>
        <v>-1.3638412127419099E-2</v>
      </c>
      <c r="Q6923">
        <f>$Y$3*D6923+$Y$4*P6923</f>
        <v>-1.2692860559570269E-2</v>
      </c>
    </row>
    <row r="6924" spans="1:17" x14ac:dyDescent="0.25">
      <c r="A6924" s="5">
        <v>42907</v>
      </c>
      <c r="B6924">
        <v>34.182636000000002</v>
      </c>
      <c r="C6924">
        <v>64.799216999999999</v>
      </c>
      <c r="D6924" s="10">
        <f t="shared" si="323"/>
        <v>5.9131315651595445E-3</v>
      </c>
      <c r="E6924" s="6">
        <f t="shared" si="316"/>
        <v>1.1378456050262565E-2</v>
      </c>
      <c r="F6924" s="17">
        <f t="shared" si="319"/>
        <v>-1.6926074115628353E-2</v>
      </c>
      <c r="G6924" s="17">
        <f t="shared" si="320"/>
        <v>-1.4711208723515765E-2</v>
      </c>
      <c r="H6924">
        <f t="shared" si="317"/>
        <v>2.095947283466962E-4</v>
      </c>
      <c r="I6924">
        <f t="shared" si="318"/>
        <v>1.4477386792743234E-2</v>
      </c>
      <c r="J6924" s="19">
        <f>AVERAGE(D6680:D6923)-I6924*_xlfn.NORM.S.INV(0.95)</f>
        <v>-2.2027941426761736E-2</v>
      </c>
      <c r="K6924" s="26">
        <f t="shared" si="321"/>
        <v>0</v>
      </c>
      <c r="L6924" s="4">
        <f>0.94*L6923+(1-0.94)*D6923^2</f>
        <v>2.095947283466962E-4</v>
      </c>
      <c r="M6924" s="4">
        <f t="shared" si="322"/>
        <v>1.4477386792743234E-2</v>
      </c>
      <c r="N6924" s="4">
        <f>D6924/M6924</f>
        <v>0.40843915064309061</v>
      </c>
      <c r="O6924" s="18">
        <f>AVERAGE(D6680:D6923)-M6924*_xlfn.PERCENTILE.EXC(N6680:N6923,0.95)</f>
        <v>-2.6475915243036177E-2</v>
      </c>
      <c r="P6924" s="4">
        <f>LN(C6924/C6923)</f>
        <v>5.1360994790586468E-3</v>
      </c>
      <c r="Q6924">
        <f>$Y$3*D6924+$Y$4*P6924</f>
        <v>5.2990624943987791E-3</v>
      </c>
    </row>
    <row r="6925" spans="1:17" x14ac:dyDescent="0.25">
      <c r="A6925" s="5">
        <v>42908</v>
      </c>
      <c r="B6925">
        <v>34.126399999999997</v>
      </c>
      <c r="C6925">
        <v>64.790008999999998</v>
      </c>
      <c r="D6925" s="10">
        <f t="shared" si="323"/>
        <v>-1.6465175326072091E-3</v>
      </c>
      <c r="E6925" s="6">
        <f t="shared" si="316"/>
        <v>1.1357827327057892E-2</v>
      </c>
      <c r="F6925" s="17">
        <f t="shared" si="319"/>
        <v>-1.6918833331468371E-2</v>
      </c>
      <c r="G6925" s="17">
        <f t="shared" si="320"/>
        <v>-1.4711208723515765E-2</v>
      </c>
      <c r="H6925">
        <f t="shared" si="317"/>
        <v>1.9911695214030759E-4</v>
      </c>
      <c r="I6925">
        <f t="shared" si="318"/>
        <v>1.4110880629510958E-2</v>
      </c>
      <c r="J6925" s="19">
        <f>AVERAGE(D6681:D6924)-I6925*_xlfn.NORM.S.INV(0.95)</f>
        <v>-2.1413271811016439E-2</v>
      </c>
      <c r="K6925" s="26">
        <f t="shared" si="321"/>
        <v>0</v>
      </c>
      <c r="L6925" s="4">
        <f>0.94*L6924+(1-0.94)*D6924^2</f>
        <v>1.9911695214030759E-4</v>
      </c>
      <c r="M6925" s="4">
        <f t="shared" si="322"/>
        <v>1.4110880629510958E-2</v>
      </c>
      <c r="N6925" s="4">
        <f>D6925/M6925</f>
        <v>-0.11668425067417444</v>
      </c>
      <c r="O6925" s="18">
        <f>AVERAGE(D6681:D6924)-M6925*_xlfn.PERCENTILE.EXC(N6681:N6924,0.95)</f>
        <v>-2.5748641754720622E-2</v>
      </c>
      <c r="P6925" s="4">
        <f>LN(C6925/C6924)</f>
        <v>-1.4211057970976501E-4</v>
      </c>
      <c r="Q6925">
        <f>$Y$3*D6925+$Y$4*P6925</f>
        <v>-4.5762225255849027E-4</v>
      </c>
    </row>
    <row r="6926" spans="1:17" x14ac:dyDescent="0.25">
      <c r="A6926" s="5">
        <v>42909</v>
      </c>
      <c r="B6926">
        <v>34.278713000000003</v>
      </c>
      <c r="C6926">
        <v>65.666045999999994</v>
      </c>
      <c r="D6926" s="10">
        <f t="shared" si="323"/>
        <v>4.4532709628810913E-3</v>
      </c>
      <c r="E6926" s="6">
        <f t="shared" si="316"/>
        <v>1.1356408697790331E-2</v>
      </c>
      <c r="F6926" s="17">
        <f t="shared" si="319"/>
        <v>-1.6853001847607418E-2</v>
      </c>
      <c r="G6926" s="17">
        <f t="shared" si="320"/>
        <v>-1.4711208723515765E-2</v>
      </c>
      <c r="H6926">
        <f t="shared" si="317"/>
        <v>1.873325962110001E-4</v>
      </c>
      <c r="I6926">
        <f t="shared" si="318"/>
        <v>1.3686949850532809E-2</v>
      </c>
      <c r="J6926" s="19">
        <f>AVERAGE(D6682:D6925)-I6926*_xlfn.NORM.S.INV(0.95)</f>
        <v>-2.0684067477959499E-2</v>
      </c>
      <c r="K6926" s="26">
        <f t="shared" si="321"/>
        <v>0</v>
      </c>
      <c r="L6926" s="4">
        <f>0.94*L6925+(1-0.94)*D6925^2</f>
        <v>1.873325962110001E-4</v>
      </c>
      <c r="M6926" s="4">
        <f t="shared" si="322"/>
        <v>1.3686949850532809E-2</v>
      </c>
      <c r="N6926" s="4">
        <f>D6926/M6926</f>
        <v>0.32536620733711047</v>
      </c>
      <c r="O6926" s="18">
        <f>AVERAGE(D6682:D6925)-M6926*_xlfn.PERCENTILE.EXC(N6682:N6925,0.95)</f>
        <v>-2.4889190642199809E-2</v>
      </c>
      <c r="P6926" s="4">
        <f>LN(C6926/C6925)</f>
        <v>1.3430578876378767E-2</v>
      </c>
      <c r="Q6926">
        <f>$Y$3*D6926+$Y$4*P6926</f>
        <v>1.1547813423845763E-2</v>
      </c>
    </row>
    <row r="6927" spans="1:17" x14ac:dyDescent="0.25">
      <c r="A6927" s="5">
        <v>42912</v>
      </c>
      <c r="B6927">
        <v>34.170929000000001</v>
      </c>
      <c r="C6927">
        <v>65.039008999999993</v>
      </c>
      <c r="D6927" s="10">
        <f t="shared" si="323"/>
        <v>-3.1492959184226525E-3</v>
      </c>
      <c r="E6927" s="6">
        <f t="shared" si="316"/>
        <v>1.1359739563162314E-2</v>
      </c>
      <c r="F6927" s="17">
        <f t="shared" si="319"/>
        <v>-1.6855649562523816E-2</v>
      </c>
      <c r="G6927" s="17">
        <f t="shared" si="320"/>
        <v>-1.4711208723515765E-2</v>
      </c>
      <c r="H6927">
        <f t="shared" si="317"/>
        <v>1.7728253777447048E-4</v>
      </c>
      <c r="I6927">
        <f t="shared" si="318"/>
        <v>1.3314748881389784E-2</v>
      </c>
      <c r="J6927" s="19">
        <f>AVERAGE(D6683:D6926)-I6927*_xlfn.NORM.S.INV(0.95)</f>
        <v>-2.0076832516322186E-2</v>
      </c>
      <c r="K6927" s="26">
        <f t="shared" si="321"/>
        <v>0</v>
      </c>
      <c r="L6927" s="4">
        <f>0.94*L6926+(1-0.94)*D6926^2</f>
        <v>1.7728253777447048E-4</v>
      </c>
      <c r="M6927" s="4">
        <f t="shared" si="322"/>
        <v>1.3314748881389784E-2</v>
      </c>
      <c r="N6927" s="4">
        <f>D6927/M6927</f>
        <v>-0.23652687305462206</v>
      </c>
      <c r="O6927" s="18">
        <f>AVERAGE(D6683:D6926)-M6927*_xlfn.PERCENTILE.EXC(N6683:N6926,0.95)</f>
        <v>-2.4167602158836461E-2</v>
      </c>
      <c r="P6927" s="4">
        <f>LN(C6927/C6926)</f>
        <v>-9.5947599024542932E-3</v>
      </c>
      <c r="Q6927">
        <f>$Y$3*D6927+$Y$4*P6927</f>
        <v>-8.242985291222046E-3</v>
      </c>
    </row>
    <row r="6928" spans="1:17" x14ac:dyDescent="0.25">
      <c r="A6928" s="5">
        <v>42913</v>
      </c>
      <c r="B6928">
        <v>33.681156000000001</v>
      </c>
      <c r="C6928">
        <v>63.821742999999998</v>
      </c>
      <c r="D6928" s="10">
        <f t="shared" si="323"/>
        <v>-1.4436741523595111E-2</v>
      </c>
      <c r="E6928" s="6">
        <f t="shared" si="316"/>
        <v>1.140056378166319E-2</v>
      </c>
      <c r="F6928" s="17">
        <f t="shared" si="319"/>
        <v>-1.6891587087930836E-2</v>
      </c>
      <c r="G6928" s="17">
        <f t="shared" si="320"/>
        <v>-1.4711208723515765E-2</v>
      </c>
      <c r="H6928">
        <f t="shared" si="317"/>
        <v>1.6724066939490984E-4</v>
      </c>
      <c r="I6928">
        <f t="shared" si="318"/>
        <v>1.2932156409312015E-2</v>
      </c>
      <c r="J6928" s="19">
        <f>AVERAGE(D6684:D6927)-I6928*_xlfn.NORM.S.INV(0.95)</f>
        <v>-1.9477982640399766E-2</v>
      </c>
      <c r="K6928" s="26">
        <f t="shared" si="321"/>
        <v>0</v>
      </c>
      <c r="L6928" s="4">
        <f>0.94*L6927+(1-0.94)*D6927^2</f>
        <v>1.6724066939490984E-4</v>
      </c>
      <c r="M6928" s="4">
        <f t="shared" si="322"/>
        <v>1.2932156409312015E-2</v>
      </c>
      <c r="N6928" s="4">
        <f>D6928/M6928</f>
        <v>-1.1163444878535256</v>
      </c>
      <c r="O6928" s="18">
        <f>AVERAGE(D6684:D6927)-M6928*_xlfn.PERCENTILE.EXC(N6684:N6927,0.95)</f>
        <v>-2.3451206117817546E-2</v>
      </c>
      <c r="P6928" s="4">
        <f>LN(C6928/C6927)</f>
        <v>-1.8893296681237171E-2</v>
      </c>
      <c r="Q6928">
        <f>$Y$3*D6928+$Y$4*P6928</f>
        <v>-1.7958645874005679E-2</v>
      </c>
    </row>
    <row r="6929" spans="1:17" x14ac:dyDescent="0.25">
      <c r="A6929" s="5">
        <v>42914</v>
      </c>
      <c r="B6929">
        <v>34.173267000000003</v>
      </c>
      <c r="C6929">
        <v>64.365791000000002</v>
      </c>
      <c r="D6929" s="10">
        <f t="shared" si="323"/>
        <v>1.4505159915726425E-2</v>
      </c>
      <c r="E6929" s="6">
        <f t="shared" si="316"/>
        <v>1.142954099474661E-2</v>
      </c>
      <c r="F6929" s="17">
        <f t="shared" si="319"/>
        <v>-1.7049395866327786E-2</v>
      </c>
      <c r="G6929" s="17">
        <f t="shared" si="320"/>
        <v>-1.4795726343734748E-2</v>
      </c>
      <c r="H6929">
        <f t="shared" si="317"/>
        <v>1.6971139958036097E-4</v>
      </c>
      <c r="I6929">
        <f t="shared" si="318"/>
        <v>1.3027332788424535E-2</v>
      </c>
      <c r="J6929" s="19">
        <f>AVERAGE(D6685:D6928)-I6929*_xlfn.NORM.S.INV(0.95)</f>
        <v>-1.9725192767311425E-2</v>
      </c>
      <c r="K6929" s="26">
        <f t="shared" si="321"/>
        <v>0</v>
      </c>
      <c r="L6929" s="4">
        <f>0.94*L6928+(1-0.94)*D6928^2</f>
        <v>1.6971139958036097E-4</v>
      </c>
      <c r="M6929" s="4">
        <f t="shared" si="322"/>
        <v>1.3027332788424535E-2</v>
      </c>
      <c r="N6929" s="4">
        <f>D6929/M6929</f>
        <v>1.1134404986272415</v>
      </c>
      <c r="O6929" s="18">
        <f>AVERAGE(D6685:D6928)-M6929*_xlfn.PERCENTILE.EXC(N6685:N6928,0.95)</f>
        <v>-2.3727657850847825E-2</v>
      </c>
      <c r="P6929" s="4">
        <f>LN(C6929/C6928)</f>
        <v>8.4883646588721582E-3</v>
      </c>
      <c r="Q6929">
        <f>$Y$3*D6929+$Y$4*P6929</f>
        <v>9.7502367427668522E-3</v>
      </c>
    </row>
    <row r="6930" spans="1:17" x14ac:dyDescent="0.25">
      <c r="A6930" s="5">
        <v>42915</v>
      </c>
      <c r="B6930">
        <v>33.669437000000002</v>
      </c>
      <c r="C6930">
        <v>63.157803000000001</v>
      </c>
      <c r="D6930" s="10">
        <f t="shared" si="323"/>
        <v>-1.4853159824747849E-2</v>
      </c>
      <c r="E6930" s="6">
        <f t="shared" si="316"/>
        <v>1.1477204122124727E-2</v>
      </c>
      <c r="F6930" s="17">
        <f t="shared" si="319"/>
        <v>-1.7050308827131846E-2</v>
      </c>
      <c r="G6930" s="17">
        <f t="shared" si="320"/>
        <v>-1.4795726343734748E-2</v>
      </c>
      <c r="H6930">
        <f t="shared" si="317"/>
        <v>1.721526954563871E-4</v>
      </c>
      <c r="I6930">
        <f t="shared" si="318"/>
        <v>1.3120697216855021E-2</v>
      </c>
      <c r="J6930" s="19">
        <f>AVERAGE(D6686:D6929)-I6930*_xlfn.NORM.S.INV(0.95)</f>
        <v>-1.9832013272808414E-2</v>
      </c>
      <c r="K6930" s="26">
        <f t="shared" si="321"/>
        <v>0</v>
      </c>
      <c r="L6930" s="4">
        <f>0.94*L6929+(1-0.94)*D6929^2</f>
        <v>1.721526954563871E-4</v>
      </c>
      <c r="M6930" s="4">
        <f t="shared" si="322"/>
        <v>1.3120697216855021E-2</v>
      </c>
      <c r="N6930" s="4">
        <f>D6930/M6930</f>
        <v>-1.132040438039168</v>
      </c>
      <c r="O6930" s="18">
        <f>AVERAGE(D6686:D6929)-M6930*_xlfn.PERCENTILE.EXC(N6686:N6929,0.95)</f>
        <v>-2.3863163266057828E-2</v>
      </c>
      <c r="P6930" s="4">
        <f>LN(C6930/C6929)</f>
        <v>-1.8945892215145047E-2</v>
      </c>
      <c r="Q6930">
        <f>$Y$3*D6930+$Y$4*P6930</f>
        <v>-1.8087544119552049E-2</v>
      </c>
    </row>
    <row r="6931" spans="1:17" x14ac:dyDescent="0.25">
      <c r="A6931" s="5">
        <v>42916</v>
      </c>
      <c r="B6931">
        <v>33.749122999999997</v>
      </c>
      <c r="C6931">
        <v>63.56353</v>
      </c>
      <c r="D6931" s="10">
        <f t="shared" si="323"/>
        <v>2.3639198792700842E-3</v>
      </c>
      <c r="E6931" s="6">
        <f t="shared" si="316"/>
        <v>1.1467640716093406E-2</v>
      </c>
      <c r="F6931" s="17">
        <f t="shared" si="319"/>
        <v>-1.7208133110069978E-2</v>
      </c>
      <c r="G6931" s="17">
        <f t="shared" si="320"/>
        <v>-1.4899830919022933E-2</v>
      </c>
      <c r="H6931">
        <f t="shared" si="317"/>
        <v>1.7506051513577409E-4</v>
      </c>
      <c r="I6931">
        <f t="shared" si="318"/>
        <v>1.3231043614763504E-2</v>
      </c>
      <c r="J6931" s="19">
        <f>AVERAGE(D6687:D6930)-I6931*_xlfn.NORM.S.INV(0.95)</f>
        <v>-2.00929423606276E-2</v>
      </c>
      <c r="K6931" s="26">
        <f t="shared" si="321"/>
        <v>0</v>
      </c>
      <c r="L6931" s="4">
        <f>0.94*L6930+(1-0.94)*D6930^2</f>
        <v>1.7506051513577409E-4</v>
      </c>
      <c r="M6931" s="4">
        <f t="shared" si="322"/>
        <v>1.3231043614763504E-2</v>
      </c>
      <c r="N6931" s="4">
        <f>D6931/M6931</f>
        <v>0.17866465776232254</v>
      </c>
      <c r="O6931" s="18">
        <f>AVERAGE(D6687:D6930)-M6931*_xlfn.PERCENTILE.EXC(N6687:N6930,0.95)</f>
        <v>-2.4157994735269708E-2</v>
      </c>
      <c r="P6931" s="4">
        <f>LN(C6931/C6930)</f>
        <v>6.4034740919975642E-3</v>
      </c>
      <c r="Q6931">
        <f>$Y$3*D6931+$Y$4*P6931</f>
        <v>5.5562787870529397E-3</v>
      </c>
    </row>
    <row r="6932" spans="1:17" x14ac:dyDescent="0.25">
      <c r="A6932" s="5">
        <v>42919</v>
      </c>
      <c r="B6932">
        <v>33.627257999999998</v>
      </c>
      <c r="C6932">
        <v>62.862704999999998</v>
      </c>
      <c r="D6932" s="10">
        <f t="shared" si="323"/>
        <v>-3.6174437119953734E-3</v>
      </c>
      <c r="E6932" s="6">
        <f t="shared" si="316"/>
        <v>1.1414775792481461E-2</v>
      </c>
      <c r="F6932" s="17">
        <f t="shared" si="319"/>
        <v>-1.7159510310063682E-2</v>
      </c>
      <c r="G6932" s="17">
        <f t="shared" si="320"/>
        <v>-1.4899830919022933E-2</v>
      </c>
      <c r="H6932">
        <f t="shared" si="317"/>
        <v>1.6489217125936415E-4</v>
      </c>
      <c r="I6932">
        <f t="shared" si="318"/>
        <v>1.2841034664674188E-2</v>
      </c>
      <c r="J6932" s="19">
        <f>AVERAGE(D6688:D6931)-I6932*_xlfn.NORM.S.INV(0.95)</f>
        <v>-1.9418542327619987E-2</v>
      </c>
      <c r="K6932" s="26">
        <f t="shared" si="321"/>
        <v>0</v>
      </c>
      <c r="L6932" s="4">
        <f>0.94*L6931+(1-0.94)*D6931^2</f>
        <v>1.6489217125936415E-4</v>
      </c>
      <c r="M6932" s="4">
        <f t="shared" si="322"/>
        <v>1.2841034664674188E-2</v>
      </c>
      <c r="N6932" s="4">
        <f>D6932/M6932</f>
        <v>-0.28170967577456951</v>
      </c>
      <c r="O6932" s="18">
        <f>AVERAGE(D6688:D6931)-M6932*_xlfn.PERCENTILE.EXC(N6688:N6931,0.95)</f>
        <v>-2.3363769928430707E-2</v>
      </c>
      <c r="P6932" s="4">
        <f>LN(C6932/C6931)</f>
        <v>-1.1086815622125297E-2</v>
      </c>
      <c r="Q6932">
        <f>$Y$3*D6932+$Y$4*P6932</f>
        <v>-9.5203019723741535E-3</v>
      </c>
    </row>
    <row r="6933" spans="1:17" x14ac:dyDescent="0.25">
      <c r="A6933" s="5">
        <v>42921</v>
      </c>
      <c r="B6933">
        <v>33.765526000000001</v>
      </c>
      <c r="C6933">
        <v>63.701858999999999</v>
      </c>
      <c r="D6933" s="10">
        <f t="shared" si="323"/>
        <v>4.1033530832415115E-3</v>
      </c>
      <c r="E6933" s="6">
        <f t="shared" si="316"/>
        <v>1.1415356344815449E-2</v>
      </c>
      <c r="F6933" s="17">
        <f t="shared" si="319"/>
        <v>-1.7167817991406435E-2</v>
      </c>
      <c r="G6933" s="17">
        <f t="shared" si="320"/>
        <v>-1.4899830919022933E-2</v>
      </c>
      <c r="H6933">
        <f t="shared" si="317"/>
        <v>1.557837949243696E-4</v>
      </c>
      <c r="I6933">
        <f t="shared" si="318"/>
        <v>1.2481337865964915E-2</v>
      </c>
      <c r="J6933" s="19">
        <f>AVERAGE(D6689:D6932)-I6933*_xlfn.NORM.S.INV(0.95)</f>
        <v>-1.8922156486344575E-2</v>
      </c>
      <c r="K6933" s="26">
        <f t="shared" si="321"/>
        <v>0</v>
      </c>
      <c r="L6933" s="4">
        <f>0.94*L6932+(1-0.94)*D6932^2</f>
        <v>1.557837949243696E-4</v>
      </c>
      <c r="M6933" s="4">
        <f t="shared" si="322"/>
        <v>1.2481337865964915E-2</v>
      </c>
      <c r="N6933" s="4">
        <f>D6933/M6933</f>
        <v>0.3287590743321559</v>
      </c>
      <c r="O6933" s="18">
        <f>AVERAGE(D6689:D6932)-M6933*_xlfn.PERCENTILE.EXC(N6689:N6932,0.95)</f>
        <v>-2.2756818371522044E-2</v>
      </c>
      <c r="P6933" s="4">
        <f>LN(C6933/C6932)</f>
        <v>1.3260683247283281E-2</v>
      </c>
      <c r="Q6933">
        <f>$Y$3*D6933+$Y$4*P6933</f>
        <v>1.1340162637271268E-2</v>
      </c>
    </row>
    <row r="6934" spans="1:17" x14ac:dyDescent="0.25">
      <c r="A6934" s="5">
        <v>42922</v>
      </c>
      <c r="B6934">
        <v>33.446823000000002</v>
      </c>
      <c r="C6934">
        <v>63.231574999999999</v>
      </c>
      <c r="D6934" s="10">
        <f t="shared" si="323"/>
        <v>-9.4835366818725036E-3</v>
      </c>
      <c r="E6934" s="6">
        <f t="shared" si="316"/>
        <v>1.1422835098540602E-2</v>
      </c>
      <c r="F6934" s="17">
        <f t="shared" si="319"/>
        <v>-1.7151540535783643E-2</v>
      </c>
      <c r="G6934" s="17">
        <f t="shared" si="320"/>
        <v>-1.4899830919022933E-2</v>
      </c>
      <c r="H6934">
        <f t="shared" si="317"/>
        <v>1.4744701762045228E-4</v>
      </c>
      <c r="I6934">
        <f t="shared" si="318"/>
        <v>1.2142776355531393E-2</v>
      </c>
      <c r="J6934" s="19">
        <f>AVERAGE(D6690:D6933)-I6934*_xlfn.NORM.S.INV(0.95)</f>
        <v>-1.8348039978726843E-2</v>
      </c>
      <c r="K6934" s="26">
        <f t="shared" si="321"/>
        <v>0</v>
      </c>
      <c r="L6934" s="4">
        <f>0.94*L6933+(1-0.94)*D6933^2</f>
        <v>1.4744701762045228E-4</v>
      </c>
      <c r="M6934" s="4">
        <f t="shared" si="322"/>
        <v>1.2142776355531393E-2</v>
      </c>
      <c r="N6934" s="4">
        <f>D6934/M6934</f>
        <v>-0.78100233457338386</v>
      </c>
      <c r="O6934" s="18">
        <f>AVERAGE(D6690:D6933)-M6934*_xlfn.PERCENTILE.EXC(N6690:N6933,0.95)</f>
        <v>-2.2078685056268029E-2</v>
      </c>
      <c r="P6934" s="4">
        <f>LN(C6934/C6933)</f>
        <v>-7.4099650033016221E-3</v>
      </c>
      <c r="Q6934">
        <f>$Y$3*D6934+$Y$4*P6934</f>
        <v>-7.8448447197357937E-3</v>
      </c>
    </row>
    <row r="6935" spans="1:17" x14ac:dyDescent="0.25">
      <c r="A6935" s="5">
        <v>42923</v>
      </c>
      <c r="B6935">
        <v>33.786617</v>
      </c>
      <c r="C6935">
        <v>64.052284</v>
      </c>
      <c r="D6935" s="10">
        <f t="shared" si="323"/>
        <v>1.010797285069436E-2</v>
      </c>
      <c r="E6935" s="6">
        <f t="shared" si="316"/>
        <v>1.1435685134535739E-2</v>
      </c>
      <c r="F6935" s="17">
        <f t="shared" si="319"/>
        <v>-1.7246043353024411E-2</v>
      </c>
      <c r="G6935" s="17">
        <f t="shared" si="320"/>
        <v>-1.4899830919022933E-2</v>
      </c>
      <c r="H6935">
        <f t="shared" si="317"/>
        <v>1.4399644464301042E-4</v>
      </c>
      <c r="I6935">
        <f t="shared" si="318"/>
        <v>1.1999851859211031E-2</v>
      </c>
      <c r="J6935" s="19">
        <f>AVERAGE(D6691:D6934)-I6935*_xlfn.NORM.S.INV(0.95)</f>
        <v>-1.8195151464624956E-2</v>
      </c>
      <c r="K6935" s="26">
        <f t="shared" si="321"/>
        <v>0</v>
      </c>
      <c r="L6935" s="4">
        <f>0.94*L6934+(1-0.94)*D6934^2</f>
        <v>1.4399644464301042E-4</v>
      </c>
      <c r="M6935" s="4">
        <f t="shared" si="322"/>
        <v>1.1999851859211031E-2</v>
      </c>
      <c r="N6935" s="4">
        <f>D6935/M6935</f>
        <v>0.84234146965202128</v>
      </c>
      <c r="O6935" s="18">
        <f>AVERAGE(D6691:D6934)-M6935*_xlfn.PERCENTILE.EXC(N6691:N6934,0.95)</f>
        <v>-2.1881885614957578E-2</v>
      </c>
      <c r="P6935" s="4">
        <f>LN(C6935/C6934)</f>
        <v>1.2895906525408545E-2</v>
      </c>
      <c r="Q6935">
        <f>$Y$3*D6935+$Y$4*P6935</f>
        <v>1.2311207275111787E-2</v>
      </c>
    </row>
    <row r="6936" spans="1:17" x14ac:dyDescent="0.25">
      <c r="A6936" s="5">
        <v>42926</v>
      </c>
      <c r="B6936">
        <v>33.992825000000003</v>
      </c>
      <c r="C6936">
        <v>64.531791999999996</v>
      </c>
      <c r="D6936" s="10">
        <f t="shared" si="323"/>
        <v>6.0846955987566452E-3</v>
      </c>
      <c r="E6936" s="6">
        <f t="shared" si="316"/>
        <v>1.1439213447944543E-2</v>
      </c>
      <c r="F6936" s="17">
        <f t="shared" si="319"/>
        <v>-1.7227396126258218E-2</v>
      </c>
      <c r="G6936" s="17">
        <f t="shared" si="320"/>
        <v>-1.4899830919022933E-2</v>
      </c>
      <c r="H6936">
        <f t="shared" si="317"/>
        <v>1.4148692487345226E-4</v>
      </c>
      <c r="I6936">
        <f t="shared" si="318"/>
        <v>1.1894827652112168E-2</v>
      </c>
      <c r="J6936" s="19">
        <f>AVERAGE(D6692:D6935)-I6936*_xlfn.NORM.S.INV(0.95)</f>
        <v>-1.7982618361581434E-2</v>
      </c>
      <c r="K6936" s="26">
        <f t="shared" si="321"/>
        <v>0</v>
      </c>
      <c r="L6936" s="4">
        <f>0.94*L6935+(1-0.94)*D6935^2</f>
        <v>1.4148692487345226E-4</v>
      </c>
      <c r="M6936" s="4">
        <f t="shared" si="322"/>
        <v>1.1894827652112168E-2</v>
      </c>
      <c r="N6936" s="4">
        <f>D6936/M6936</f>
        <v>0.51154129985869812</v>
      </c>
      <c r="O6936" s="18">
        <f>AVERAGE(D6692:D6935)-M6936*_xlfn.PERCENTILE.EXC(N6692:N6935,0.95)</f>
        <v>-2.1637085752668542E-2</v>
      </c>
      <c r="P6936" s="4">
        <f>LN(C6936/C6935)</f>
        <v>7.458314243752988E-3</v>
      </c>
      <c r="Q6936">
        <f>$Y$3*D6936+$Y$4*P6936</f>
        <v>7.1702321422283345E-3</v>
      </c>
    </row>
    <row r="6937" spans="1:17" x14ac:dyDescent="0.25">
      <c r="A6937" s="5">
        <v>42927</v>
      </c>
      <c r="B6937">
        <v>34.102974000000003</v>
      </c>
      <c r="C6937">
        <v>64.541015999999999</v>
      </c>
      <c r="D6937" s="10">
        <f t="shared" si="323"/>
        <v>3.2351216282337529E-3</v>
      </c>
      <c r="E6937" s="6">
        <f t="shared" si="316"/>
        <v>1.1431055230732476E-2</v>
      </c>
      <c r="F6937" s="17">
        <f t="shared" si="319"/>
        <v>-1.7211953182885202E-2</v>
      </c>
      <c r="G6937" s="17">
        <f t="shared" si="320"/>
        <v>-1.4899830919022933E-2</v>
      </c>
      <c r="H6937">
        <f t="shared" si="317"/>
        <v>1.3521912061281681E-4</v>
      </c>
      <c r="I6937">
        <f t="shared" si="318"/>
        <v>1.1628375665277451E-2</v>
      </c>
      <c r="J6937" s="19">
        <f>AVERAGE(D6693:D6936)-I6937*_xlfn.NORM.S.INV(0.95)</f>
        <v>-1.7523097342147416E-2</v>
      </c>
      <c r="K6937" s="26">
        <f t="shared" si="321"/>
        <v>0</v>
      </c>
      <c r="L6937" s="4">
        <f>0.94*L6936+(1-0.94)*D6936^2</f>
        <v>1.3521912061281681E-4</v>
      </c>
      <c r="M6937" s="4">
        <f t="shared" si="322"/>
        <v>1.1628375665277451E-2</v>
      </c>
      <c r="N6937" s="4">
        <f>D6937/M6937</f>
        <v>0.27820924618851856</v>
      </c>
      <c r="O6937" s="18">
        <f>AVERAGE(D6693:D6936)-M6937*_xlfn.PERCENTILE.EXC(N6693:N6936,0.95)</f>
        <v>-2.1095702252696195E-2</v>
      </c>
      <c r="P6937" s="4">
        <f>LN(C6937/C6936)</f>
        <v>1.4292708369216436E-4</v>
      </c>
      <c r="Q6937">
        <f>$Y$3*D6937+$Y$4*P6937</f>
        <v>7.9143742967467668E-4</v>
      </c>
    </row>
    <row r="6938" spans="1:17" x14ac:dyDescent="0.25">
      <c r="A6938" s="5">
        <v>42928</v>
      </c>
      <c r="B6938">
        <v>34.152175999999997</v>
      </c>
      <c r="C6938">
        <v>65.610695000000007</v>
      </c>
      <c r="D6938" s="10">
        <f t="shared" si="323"/>
        <v>1.4417083113078841E-3</v>
      </c>
      <c r="E6938" s="6">
        <f t="shared" si="316"/>
        <v>1.1415103956878817E-2</v>
      </c>
      <c r="F6938" s="17">
        <f t="shared" si="319"/>
        <v>-1.7163487873106158E-2</v>
      </c>
      <c r="G6938" s="17">
        <f t="shared" si="320"/>
        <v>-1.4899830919022933E-2</v>
      </c>
      <c r="H6938">
        <f t="shared" si="317"/>
        <v>1.2773393409301574E-4</v>
      </c>
      <c r="I6938">
        <f t="shared" si="318"/>
        <v>1.1301943819229316E-2</v>
      </c>
      <c r="J6938" s="19">
        <f>AVERAGE(D6694:D6937)-I6938*_xlfn.NORM.S.INV(0.95)</f>
        <v>-1.6951118499614361E-2</v>
      </c>
      <c r="K6938" s="26">
        <f t="shared" si="321"/>
        <v>0</v>
      </c>
      <c r="L6938" s="4">
        <f>0.94*L6937+(1-0.94)*D6937^2</f>
        <v>1.2773393409301574E-4</v>
      </c>
      <c r="M6938" s="4">
        <f t="shared" si="322"/>
        <v>1.1301943819229316E-2</v>
      </c>
      <c r="N6938" s="4">
        <f>D6938/M6938</f>
        <v>0.12756286302316752</v>
      </c>
      <c r="O6938" s="18">
        <f>AVERAGE(D6694:D6937)-M6938*_xlfn.PERCENTILE.EXC(N6694:N6937,0.95)</f>
        <v>-2.0423433219192322E-2</v>
      </c>
      <c r="P6938" s="4">
        <f>LN(C6938/C6937)</f>
        <v>1.6437787522801933E-2</v>
      </c>
      <c r="Q6938">
        <f>$Y$3*D6938+$Y$4*P6938</f>
        <v>1.3292735561244676E-2</v>
      </c>
    </row>
    <row r="6939" spans="1:17" x14ac:dyDescent="0.25">
      <c r="A6939" s="5">
        <v>42929</v>
      </c>
      <c r="B6939">
        <v>34.627876000000001</v>
      </c>
      <c r="C6939">
        <v>66.182449000000005</v>
      </c>
      <c r="D6939" s="10">
        <f t="shared" si="323"/>
        <v>1.3832719555839925E-2</v>
      </c>
      <c r="E6939" s="6">
        <f t="shared" si="316"/>
        <v>1.139989075411699E-2</v>
      </c>
      <c r="F6939" s="17">
        <f t="shared" si="319"/>
        <v>-1.7099479449906096E-2</v>
      </c>
      <c r="G6939" s="17">
        <f t="shared" si="320"/>
        <v>-1.4899830919022933E-2</v>
      </c>
      <c r="H6939">
        <f t="shared" si="317"/>
        <v>1.2019460941872845E-4</v>
      </c>
      <c r="I6939">
        <f t="shared" si="318"/>
        <v>1.0963330215711303E-2</v>
      </c>
      <c r="J6939" s="19">
        <f>AVERAGE(D6695:D6938)-I6939*_xlfn.NORM.S.INV(0.95)</f>
        <v>-1.6356377773185278E-2</v>
      </c>
      <c r="K6939" s="26">
        <f t="shared" si="321"/>
        <v>0</v>
      </c>
      <c r="L6939" s="4">
        <f>0.94*L6938+(1-0.94)*D6938^2</f>
        <v>1.2019460941872845E-4</v>
      </c>
      <c r="M6939" s="4">
        <f t="shared" si="322"/>
        <v>1.0963330215711303E-2</v>
      </c>
      <c r="N6939" s="4">
        <f>D6939/M6939</f>
        <v>1.2617260707897464</v>
      </c>
      <c r="O6939" s="18">
        <f>AVERAGE(D6695:D6938)-M6939*_xlfn.PERCENTILE.EXC(N6695:N6938,0.95)</f>
        <v>-1.9724659680483241E-2</v>
      </c>
      <c r="P6939" s="4">
        <f>LN(C6939/C6938)</f>
        <v>8.6765907481905838E-3</v>
      </c>
      <c r="Q6939">
        <f>$Y$3*D6939+$Y$4*P6939</f>
        <v>9.7579596041319494E-3</v>
      </c>
    </row>
    <row r="6940" spans="1:17" x14ac:dyDescent="0.25">
      <c r="A6940" s="5">
        <v>42930</v>
      </c>
      <c r="B6940">
        <v>34.925491000000001</v>
      </c>
      <c r="C6940">
        <v>67.113808000000006</v>
      </c>
      <c r="D6940" s="10">
        <f t="shared" si="323"/>
        <v>8.5579413114722416E-3</v>
      </c>
      <c r="E6940" s="6">
        <f t="shared" si="316"/>
        <v>1.1394358867778868E-2</v>
      </c>
      <c r="F6940" s="17">
        <f t="shared" si="319"/>
        <v>-1.6962562091362696E-2</v>
      </c>
      <c r="G6940" s="17">
        <f t="shared" si="320"/>
        <v>-1.4899830919022933E-2</v>
      </c>
      <c r="H6940">
        <f t="shared" si="317"/>
        <v>1.2446358067223572E-4</v>
      </c>
      <c r="I6940">
        <f t="shared" si="318"/>
        <v>1.1156324693743712E-2</v>
      </c>
      <c r="J6940" s="19">
        <f>AVERAGE(D6696:D6939)-I6940*_xlfn.NORM.S.INV(0.95)</f>
        <v>-1.6561931573555427E-2</v>
      </c>
      <c r="K6940" s="26">
        <f t="shared" si="321"/>
        <v>0</v>
      </c>
      <c r="L6940" s="4">
        <f>0.94*L6939+(1-0.94)*D6939^2</f>
        <v>1.2446358067223572E-4</v>
      </c>
      <c r="M6940" s="4">
        <f t="shared" si="322"/>
        <v>1.1156324693743712E-2</v>
      </c>
      <c r="N6940" s="4">
        <f>D6940/M6940</f>
        <v>0.76709324498877285</v>
      </c>
      <c r="O6940" s="18">
        <f>AVERAGE(D6696:D6939)-M6940*_xlfn.PERCENTILE.EXC(N6696:N6939,0.95)</f>
        <v>-1.9989507490590818E-2</v>
      </c>
      <c r="P6940" s="4">
        <f>LN(C6940/C6939)</f>
        <v>1.3974498275349682E-2</v>
      </c>
      <c r="Q6940">
        <f>$Y$3*D6940+$Y$4*P6940</f>
        <v>1.2838511137386828E-2</v>
      </c>
    </row>
    <row r="6941" spans="1:17" x14ac:dyDescent="0.25">
      <c r="A6941" s="5">
        <v>42933</v>
      </c>
      <c r="B6941">
        <v>35.047336999999999</v>
      </c>
      <c r="C6941">
        <v>67.639426999999998</v>
      </c>
      <c r="D6941" s="10">
        <f t="shared" si="323"/>
        <v>3.4826696773122882E-3</v>
      </c>
      <c r="E6941" s="6">
        <f t="shared" si="316"/>
        <v>1.0699946434605192E-2</v>
      </c>
      <c r="F6941" s="17">
        <f t="shared" si="319"/>
        <v>-1.6890082534312529E-2</v>
      </c>
      <c r="G6941" s="17">
        <f t="shared" si="320"/>
        <v>-1.4899830919022933E-2</v>
      </c>
      <c r="H6941">
        <f t="shared" si="317"/>
        <v>1.2139006740133777E-4</v>
      </c>
      <c r="I6941">
        <f t="shared" si="318"/>
        <v>1.1017716070099909E-2</v>
      </c>
      <c r="J6941" s="19">
        <f>AVERAGE(D6697:D6940)-I6941*_xlfn.NORM.S.INV(0.95)</f>
        <v>-1.6270560262485145E-2</v>
      </c>
      <c r="K6941" s="26">
        <f t="shared" si="321"/>
        <v>0</v>
      </c>
      <c r="L6941" s="4">
        <f>0.94*L6940+(1-0.94)*D6940^2</f>
        <v>1.2139006740133777E-4</v>
      </c>
      <c r="M6941" s="4">
        <f t="shared" si="322"/>
        <v>1.1017716070099909E-2</v>
      </c>
      <c r="N6941" s="4">
        <f>D6941/M6941</f>
        <v>0.31609724330831362</v>
      </c>
      <c r="O6941" s="18">
        <f>AVERAGE(D6697:D6940)-M6941*_xlfn.PERCENTILE.EXC(N6697:N6940,0.95)</f>
        <v>-1.9655551224946617E-2</v>
      </c>
      <c r="P6941" s="4">
        <f>LN(C6941/C6940)</f>
        <v>7.8012474541049089E-3</v>
      </c>
      <c r="Q6941">
        <f>$Y$3*D6941+$Y$4*P6941</f>
        <v>6.8955339461615195E-3</v>
      </c>
    </row>
    <row r="6942" spans="1:17" x14ac:dyDescent="0.25">
      <c r="A6942" s="5">
        <v>42934</v>
      </c>
      <c r="B6942">
        <v>35.169193</v>
      </c>
      <c r="C6942">
        <v>67.593315000000004</v>
      </c>
      <c r="D6942" s="10">
        <f t="shared" si="323"/>
        <v>3.4708671115595184E-3</v>
      </c>
      <c r="E6942" s="6">
        <f t="shared" si="316"/>
        <v>1.0673821191552952E-2</v>
      </c>
      <c r="F6942" s="17">
        <f t="shared" si="319"/>
        <v>-1.59915535777597E-2</v>
      </c>
      <c r="G6942" s="17">
        <f t="shared" si="320"/>
        <v>-1.4899830919022933E-2</v>
      </c>
      <c r="H6942">
        <f t="shared" si="317"/>
        <v>1.1483440264213372E-4</v>
      </c>
      <c r="I6942">
        <f t="shared" si="318"/>
        <v>1.0716081496616835E-2</v>
      </c>
      <c r="J6942" s="19">
        <f>AVERAGE(D6698:D6941)-I6942*_xlfn.NORM.S.INV(0.95)</f>
        <v>-1.6018093393030636E-2</v>
      </c>
      <c r="K6942" s="26">
        <f t="shared" si="321"/>
        <v>0</v>
      </c>
      <c r="L6942" s="4">
        <f>0.94*L6941+(1-0.94)*D6941^2</f>
        <v>1.1483440264213372E-4</v>
      </c>
      <c r="M6942" s="4">
        <f t="shared" si="322"/>
        <v>1.0716081496616835E-2</v>
      </c>
      <c r="N6942" s="4">
        <f>D6942/M6942</f>
        <v>0.32389331050303255</v>
      </c>
      <c r="O6942" s="18">
        <f>AVERAGE(D6698:D6941)-M6942*_xlfn.PERCENTILE.EXC(N6698:N6941,0.95)</f>
        <v>-1.758333469773259E-2</v>
      </c>
      <c r="P6942" s="4">
        <f>LN(C6942/C6941)</f>
        <v>-6.8196504936844985E-4</v>
      </c>
      <c r="Q6942">
        <f>$Y$3*D6942+$Y$4*P6942</f>
        <v>1.8898746758903547E-4</v>
      </c>
    </row>
    <row r="6943" spans="1:17" x14ac:dyDescent="0.25">
      <c r="A6943" s="5">
        <v>42935</v>
      </c>
      <c r="B6943">
        <v>35.389473000000002</v>
      </c>
      <c r="C6943">
        <v>68.109741</v>
      </c>
      <c r="D6943" s="10">
        <f t="shared" si="323"/>
        <v>6.2439025040068406E-3</v>
      </c>
      <c r="E6943" s="6">
        <f t="shared" si="316"/>
        <v>1.067645481081742E-2</v>
      </c>
      <c r="F6943" s="17">
        <f t="shared" si="319"/>
        <v>-1.5989321127986011E-2</v>
      </c>
      <c r="G6943" s="17">
        <f t="shared" si="320"/>
        <v>-1.4899830919022933E-2</v>
      </c>
      <c r="H6943">
        <f t="shared" si="317"/>
        <v>1.0866715359397202E-4</v>
      </c>
      <c r="I6943">
        <f t="shared" si="318"/>
        <v>1.0424353869375886E-2</v>
      </c>
      <c r="J6943" s="19">
        <f>AVERAGE(D6699:D6942)-I6943*_xlfn.NORM.S.INV(0.95)</f>
        <v>-1.5578983898297195E-2</v>
      </c>
      <c r="K6943" s="26">
        <f t="shared" si="321"/>
        <v>0</v>
      </c>
      <c r="L6943" s="4">
        <f>0.94*L6942+(1-0.94)*D6942^2</f>
        <v>1.0866715359397202E-4</v>
      </c>
      <c r="M6943" s="4">
        <f t="shared" si="322"/>
        <v>1.0424353869375886E-2</v>
      </c>
      <c r="N6943" s="4">
        <f>D6943/M6943</f>
        <v>0.59897261568890581</v>
      </c>
      <c r="O6943" s="18">
        <f>AVERAGE(D6699:D6942)-M6943*_xlfn.PERCENTILE.EXC(N6699:N6942,0.95)</f>
        <v>-1.710161409258305E-2</v>
      </c>
      <c r="P6943" s="4">
        <f>LN(C6943/C6942)</f>
        <v>7.6111549474658872E-3</v>
      </c>
      <c r="Q6943">
        <f>$Y$3*D6943+$Y$4*P6943</f>
        <v>7.324407997239794E-3</v>
      </c>
    </row>
    <row r="6944" spans="1:17" x14ac:dyDescent="0.25">
      <c r="A6944" s="5">
        <v>42936</v>
      </c>
      <c r="B6944">
        <v>35.230122000000001</v>
      </c>
      <c r="C6944">
        <v>68.441688999999997</v>
      </c>
      <c r="D6944" s="10">
        <f t="shared" si="323"/>
        <v>-4.5129477294332514E-3</v>
      </c>
      <c r="E6944" s="6">
        <f t="shared" si="316"/>
        <v>1.0634609210735479E-2</v>
      </c>
      <c r="F6944" s="17">
        <f t="shared" si="319"/>
        <v>-1.5962954917959602E-2</v>
      </c>
      <c r="G6944" s="17">
        <f t="shared" si="320"/>
        <v>-1.4899830919022933E-2</v>
      </c>
      <c r="H6944">
        <f t="shared" si="317"/>
        <v>1.0448630348710627E-4</v>
      </c>
      <c r="I6944">
        <f t="shared" si="318"/>
        <v>1.0221854209834255E-2</v>
      </c>
      <c r="J6944" s="19">
        <f>AVERAGE(D6700:D6943)-I6944*_xlfn.NORM.S.INV(0.95)</f>
        <v>-1.5215203470618123E-2</v>
      </c>
      <c r="K6944" s="26">
        <f t="shared" si="321"/>
        <v>0</v>
      </c>
      <c r="L6944" s="4">
        <f>0.94*L6943+(1-0.94)*D6943^2</f>
        <v>1.0448630348710627E-4</v>
      </c>
      <c r="M6944" s="4">
        <f t="shared" si="322"/>
        <v>1.0221854209834255E-2</v>
      </c>
      <c r="N6944" s="4">
        <f>D6944/M6944</f>
        <v>-0.44149991154162899</v>
      </c>
      <c r="O6944" s="18">
        <f>AVERAGE(D6700:D6943)-M6944*_xlfn.PERCENTILE.EXC(N6700:N6943,0.95)</f>
        <v>-1.6708255611452005E-2</v>
      </c>
      <c r="P6944" s="4">
        <f>LN(C6944/C6943)</f>
        <v>4.8618846961886227E-3</v>
      </c>
      <c r="Q6944">
        <f>$Y$3*D6944+$Y$4*P6944</f>
        <v>2.8957484352602476E-3</v>
      </c>
    </row>
    <row r="6945" spans="1:17" x14ac:dyDescent="0.25">
      <c r="A6945" s="5">
        <v>42937</v>
      </c>
      <c r="B6945">
        <v>35.213711000000004</v>
      </c>
      <c r="C6945">
        <v>68.045188999999993</v>
      </c>
      <c r="D6945" s="10">
        <f t="shared" si="323"/>
        <v>-4.6593149742117797E-4</v>
      </c>
      <c r="E6945" s="6">
        <f t="shared" si="316"/>
        <v>1.0583096481251013E-2</v>
      </c>
      <c r="F6945" s="17">
        <f t="shared" si="319"/>
        <v>-1.598435331580245E-2</v>
      </c>
      <c r="G6945" s="17">
        <f t="shared" si="320"/>
        <v>-1.4899830919022933E-2</v>
      </c>
      <c r="H6945">
        <f t="shared" si="317"/>
        <v>9.9439127110395703E-5</v>
      </c>
      <c r="I6945">
        <f t="shared" si="318"/>
        <v>9.9719169225578538E-3</v>
      </c>
      <c r="J6945" s="19">
        <f>AVERAGE(D6701:D6944)-I6945*_xlfn.NORM.S.INV(0.95)</f>
        <v>-1.4894321502040713E-2</v>
      </c>
      <c r="K6945" s="26">
        <f t="shared" si="321"/>
        <v>0</v>
      </c>
      <c r="L6945" s="4">
        <f>0.94*L6944+(1-0.94)*D6944^2</f>
        <v>9.9439127110395703E-5</v>
      </c>
      <c r="M6945" s="4">
        <f t="shared" si="322"/>
        <v>9.9719169225578538E-3</v>
      </c>
      <c r="N6945" s="4">
        <f>D6945/M6945</f>
        <v>-4.6724366141396197E-2</v>
      </c>
      <c r="O6945" s="18">
        <f>AVERAGE(D6701:D6944)-M6945*_xlfn.PERCENTILE.EXC(N6701:N6944,0.95)</f>
        <v>-1.635086662622362E-2</v>
      </c>
      <c r="P6945" s="4">
        <f>LN(C6945/C6944)</f>
        <v>-5.8100986879496275E-3</v>
      </c>
      <c r="Q6945">
        <f>$Y$3*D6945+$Y$4*P6945</f>
        <v>-4.6892934915767756E-3</v>
      </c>
    </row>
    <row r="6946" spans="1:17" x14ac:dyDescent="0.25">
      <c r="A6946" s="5">
        <v>42940</v>
      </c>
      <c r="B6946">
        <v>35.640220999999997</v>
      </c>
      <c r="C6946">
        <v>67.869964999999993</v>
      </c>
      <c r="D6946" s="10">
        <f t="shared" si="323"/>
        <v>1.2039279673815059E-2</v>
      </c>
      <c r="E6946" s="6">
        <f t="shared" si="316"/>
        <v>1.0581354411855705E-2</v>
      </c>
      <c r="F6946" s="17">
        <f t="shared" si="319"/>
        <v>-1.5840403332051875E-2</v>
      </c>
      <c r="G6946" s="17">
        <f t="shared" si="320"/>
        <v>-1.4749055249459665E-2</v>
      </c>
      <c r="H6946">
        <f t="shared" si="317"/>
        <v>9.3485805013389299E-5</v>
      </c>
      <c r="I6946">
        <f t="shared" si="318"/>
        <v>9.6688057697623293E-3</v>
      </c>
      <c r="J6946" s="19">
        <f>AVERAGE(D6702:D6945)-I6946*_xlfn.NORM.S.INV(0.95)</f>
        <v>-1.4336528939171674E-2</v>
      </c>
      <c r="K6946" s="26">
        <f t="shared" si="321"/>
        <v>0</v>
      </c>
      <c r="L6946" s="4">
        <f>0.94*L6945+(1-0.94)*D6945^2</f>
        <v>9.3485805013389299E-5</v>
      </c>
      <c r="M6946" s="4">
        <f t="shared" si="322"/>
        <v>9.6688057697623293E-3</v>
      </c>
      <c r="N6946" s="4">
        <f>D6946/M6946</f>
        <v>1.2451671861550901</v>
      </c>
      <c r="O6946" s="18">
        <f>AVERAGE(D6702:D6945)-M6946*_xlfn.PERCENTILE.EXC(N6702:N6945,0.95)</f>
        <v>-1.5748800221612971E-2</v>
      </c>
      <c r="P6946" s="4">
        <f>LN(C6946/C6945)</f>
        <v>-2.5784335583176397E-3</v>
      </c>
      <c r="Q6946">
        <f>$Y$3*D6946+$Y$4*P6946</f>
        <v>4.8726561716838342E-4</v>
      </c>
    </row>
    <row r="6947" spans="1:17" x14ac:dyDescent="0.25">
      <c r="A6947" s="5">
        <v>42941</v>
      </c>
      <c r="B6947">
        <v>35.792521999999998</v>
      </c>
      <c r="C6947">
        <v>68.414046999999997</v>
      </c>
      <c r="D6947" s="10">
        <f t="shared" si="323"/>
        <v>4.2641854248139941E-3</v>
      </c>
      <c r="E6947" s="6">
        <f t="shared" si="316"/>
        <v>1.0578675566769995E-2</v>
      </c>
      <c r="F6947" s="17">
        <f t="shared" si="319"/>
        <v>-1.5839263451128918E-2</v>
      </c>
      <c r="G6947" s="17">
        <f t="shared" si="320"/>
        <v>-1.4749055249459665E-2</v>
      </c>
      <c r="H6947">
        <f t="shared" si="317"/>
        <v>9.6573312016446126E-5</v>
      </c>
      <c r="I6947">
        <f t="shared" si="318"/>
        <v>9.8271721271404478E-3</v>
      </c>
      <c r="J6947" s="19">
        <f>AVERAGE(D6703:D6946)-I6947*_xlfn.NORM.S.INV(0.95)</f>
        <v>-1.4598743984732477E-2</v>
      </c>
      <c r="K6947" s="26">
        <f t="shared" si="321"/>
        <v>0</v>
      </c>
      <c r="L6947" s="4">
        <f>0.94*L6946+(1-0.94)*D6946^2</f>
        <v>9.6573312016446126E-5</v>
      </c>
      <c r="M6947" s="4">
        <f t="shared" si="322"/>
        <v>9.8271721271404478E-3</v>
      </c>
      <c r="N6947" s="4">
        <f>D6947/M6947</f>
        <v>0.43391785242442932</v>
      </c>
      <c r="O6947" s="18">
        <f>AVERAGE(D6703:D6946)-M6947*_xlfn.PERCENTILE.EXC(N6703:N6946,0.95)</f>
        <v>-1.603414700277337E-2</v>
      </c>
      <c r="P6947" s="4">
        <f>LN(C6947/C6946)</f>
        <v>7.9845740172033684E-3</v>
      </c>
      <c r="Q6947">
        <f>$Y$3*D6947+$Y$4*P6947</f>
        <v>7.2043157059988559E-3</v>
      </c>
    </row>
    <row r="6948" spans="1:17" x14ac:dyDescent="0.25">
      <c r="A6948" s="5">
        <v>42942</v>
      </c>
      <c r="B6948">
        <v>35.961253999999997</v>
      </c>
      <c r="C6948">
        <v>68.284949999999995</v>
      </c>
      <c r="D6948" s="10">
        <f t="shared" si="323"/>
        <v>4.7030921694270391E-3</v>
      </c>
      <c r="E6948" s="6">
        <f t="shared" si="316"/>
        <v>1.0544966111425774E-2</v>
      </c>
      <c r="F6948" s="17">
        <f t="shared" si="319"/>
        <v>-1.5842622335619876E-2</v>
      </c>
      <c r="G6948" s="17">
        <f t="shared" si="320"/>
        <v>-1.4749055249459665E-2</v>
      </c>
      <c r="H6948">
        <f t="shared" si="317"/>
        <v>9.1869909935691124E-5</v>
      </c>
      <c r="I6948">
        <f t="shared" si="318"/>
        <v>9.5848792342778707E-3</v>
      </c>
      <c r="J6948" s="19">
        <f>AVERAGE(D6704:D6947)-I6948*_xlfn.NORM.S.INV(0.95)</f>
        <v>-1.4207972833669138E-2</v>
      </c>
      <c r="K6948" s="26">
        <f t="shared" si="321"/>
        <v>0</v>
      </c>
      <c r="L6948" s="4">
        <f>0.94*L6947+(1-0.94)*D6947^2</f>
        <v>9.1869909935691124E-5</v>
      </c>
      <c r="M6948" s="4">
        <f t="shared" si="322"/>
        <v>9.5848792342778707E-3</v>
      </c>
      <c r="N6948" s="4">
        <f>D6948/M6948</f>
        <v>0.49067829176267885</v>
      </c>
      <c r="O6948" s="18">
        <f>AVERAGE(D6704:D6947)-M6948*_xlfn.PERCENTILE.EXC(N6704:N6947,0.95)</f>
        <v>-1.5607985411289811E-2</v>
      </c>
      <c r="P6948" s="4">
        <f>LN(C6948/C6947)</f>
        <v>-1.888778136086482E-3</v>
      </c>
      <c r="Q6948">
        <f>$Y$3*D6948+$Y$4*P6948</f>
        <v>-5.0629846641415607E-4</v>
      </c>
    </row>
    <row r="6949" spans="1:17" x14ac:dyDescent="0.25">
      <c r="A6949" s="5">
        <v>42943</v>
      </c>
      <c r="B6949">
        <v>35.281677000000002</v>
      </c>
      <c r="C6949">
        <v>67.464232999999993</v>
      </c>
      <c r="D6949" s="10">
        <f t="shared" si="323"/>
        <v>-1.9078317053000986E-2</v>
      </c>
      <c r="E6949" s="6">
        <f t="shared" si="316"/>
        <v>1.0617728384649732E-2</v>
      </c>
      <c r="F6949" s="17">
        <f t="shared" si="319"/>
        <v>-1.5829755596680678E-2</v>
      </c>
      <c r="G6949" s="17">
        <f t="shared" si="320"/>
        <v>-1.4749055249459665E-2</v>
      </c>
      <c r="H6949">
        <f t="shared" si="317"/>
        <v>8.7684859896797209E-5</v>
      </c>
      <c r="I6949">
        <f t="shared" si="318"/>
        <v>9.3640194306076289E-3</v>
      </c>
      <c r="J6949" s="19">
        <f>AVERAGE(D6705:D6948)-I6949*_xlfn.NORM.S.INV(0.95)</f>
        <v>-1.3887271165500651E-2</v>
      </c>
      <c r="K6949" s="26">
        <f t="shared" si="321"/>
        <v>1</v>
      </c>
      <c r="L6949" s="4">
        <f>0.94*L6948+(1-0.94)*D6948^2</f>
        <v>8.7684859896797209E-5</v>
      </c>
      <c r="M6949" s="4">
        <f t="shared" si="322"/>
        <v>9.3640194306076289E-3</v>
      </c>
      <c r="N6949" s="4">
        <f>D6949/M6949</f>
        <v>-2.0374068202636142</v>
      </c>
      <c r="O6949" s="18">
        <f>AVERAGE(D6705:D6948)-M6949*_xlfn.PERCENTILE.EXC(N6705:N6948,0.95)</f>
        <v>-1.5255023920595506E-2</v>
      </c>
      <c r="P6949" s="4">
        <f>LN(C6949/C6948)</f>
        <v>-1.2091814944689007E-2</v>
      </c>
      <c r="Q6949">
        <f>$Y$3*D6949+$Y$4*P6949</f>
        <v>-1.3557058749438243E-2</v>
      </c>
    </row>
    <row r="6950" spans="1:17" x14ac:dyDescent="0.25">
      <c r="A6950" s="5">
        <v>42944</v>
      </c>
      <c r="B6950">
        <v>35.033287000000001</v>
      </c>
      <c r="C6950">
        <v>67.353577000000001</v>
      </c>
      <c r="D6950" s="10">
        <f t="shared" si="323"/>
        <v>-7.0650973585218704E-3</v>
      </c>
      <c r="E6950" s="6">
        <f t="shared" si="316"/>
        <v>1.0630109402478287E-2</v>
      </c>
      <c r="F6950" s="17">
        <f t="shared" si="319"/>
        <v>-1.606142539938564E-2</v>
      </c>
      <c r="G6950" s="17">
        <f t="shared" si="320"/>
        <v>-1.545455630474756E-2</v>
      </c>
      <c r="H6950">
        <f t="shared" si="317"/>
        <v>1.0426269919747909E-4</v>
      </c>
      <c r="I6950">
        <f t="shared" si="318"/>
        <v>1.0210910791769709E-2</v>
      </c>
      <c r="J6950" s="19">
        <f>AVERAGE(D6706:D6949)-I6950*_xlfn.NORM.S.INV(0.95)</f>
        <v>-1.5392270006229265E-2</v>
      </c>
      <c r="K6950" s="26">
        <f t="shared" si="321"/>
        <v>0</v>
      </c>
      <c r="L6950" s="4">
        <f>0.94*L6949+(1-0.94)*D6949^2</f>
        <v>1.0426269919747909E-4</v>
      </c>
      <c r="M6950" s="4">
        <f t="shared" si="322"/>
        <v>1.0210910791769709E-2</v>
      </c>
      <c r="N6950" s="4">
        <f>D6950/M6950</f>
        <v>-0.69191647078305141</v>
      </c>
      <c r="O6950" s="18">
        <f>AVERAGE(D6706:D6949)-M6950*_xlfn.PERCENTILE.EXC(N6706:N6949,0.95)</f>
        <v>-1.6883723699909245E-2</v>
      </c>
      <c r="P6950" s="4">
        <f>LN(C6950/C6949)</f>
        <v>-1.6415638979599379E-3</v>
      </c>
      <c r="Q6950">
        <f>$Y$3*D6950+$Y$4*P6950</f>
        <v>-2.7790141813405301E-3</v>
      </c>
    </row>
    <row r="6951" spans="1:17" x14ac:dyDescent="0.25">
      <c r="A6951" s="5">
        <v>42947</v>
      </c>
      <c r="B6951">
        <v>34.852825000000003</v>
      </c>
      <c r="C6951">
        <v>67.040047000000001</v>
      </c>
      <c r="D6951" s="10">
        <f t="shared" si="323"/>
        <v>-5.1644710497874557E-3</v>
      </c>
      <c r="E6951" s="6">
        <f t="shared" si="316"/>
        <v>1.062327448943492E-2</v>
      </c>
      <c r="F6951" s="17">
        <f t="shared" si="319"/>
        <v>-1.6127352231166327E-2</v>
      </c>
      <c r="G6951" s="17">
        <f t="shared" si="320"/>
        <v>-1.545455630474756E-2</v>
      </c>
      <c r="H6951">
        <f t="shared" si="317"/>
        <v>1.010018732867539E-4</v>
      </c>
      <c r="I6951">
        <f t="shared" si="318"/>
        <v>1.0049968820188144E-2</v>
      </c>
      <c r="J6951" s="19">
        <f>AVERAGE(D6707:D6950)-I6951*_xlfn.NORM.S.INV(0.95)</f>
        <v>-1.5173105890244648E-2</v>
      </c>
      <c r="K6951" s="26">
        <f t="shared" si="321"/>
        <v>0</v>
      </c>
      <c r="L6951" s="4">
        <f>0.94*L6950+(1-0.94)*D6950^2</f>
        <v>1.010018732867539E-4</v>
      </c>
      <c r="M6951" s="4">
        <f t="shared" si="322"/>
        <v>1.0049968820188144E-2</v>
      </c>
      <c r="N6951" s="4">
        <f>D6951/M6951</f>
        <v>-0.51387931069131143</v>
      </c>
      <c r="O6951" s="18">
        <f>AVERAGE(D6707:D6950)-M6951*_xlfn.PERCENTILE.EXC(N6707:N6950,0.95)</f>
        <v>-1.6641051641990891E-2</v>
      </c>
      <c r="P6951" s="4">
        <f>LN(C6951/C6950)</f>
        <v>-4.6658548146707906E-3</v>
      </c>
      <c r="Q6951">
        <f>$Y$3*D6951+$Y$4*P6951</f>
        <v>-4.7704270796076146E-3</v>
      </c>
    </row>
    <row r="6952" spans="1:17" x14ac:dyDescent="0.25">
      <c r="A6952" s="5">
        <v>42948</v>
      </c>
      <c r="B6952">
        <v>35.162166999999997</v>
      </c>
      <c r="C6952">
        <v>66.929389999999998</v>
      </c>
      <c r="D6952" s="10">
        <f t="shared" si="323"/>
        <v>8.8365078405619139E-3</v>
      </c>
      <c r="E6952" s="6">
        <f t="shared" si="316"/>
        <v>1.0633177321619452E-2</v>
      </c>
      <c r="F6952" s="17">
        <f t="shared" si="319"/>
        <v>-1.6106653103474811E-2</v>
      </c>
      <c r="G6952" s="17">
        <f t="shared" si="320"/>
        <v>-1.545455630474756E-2</v>
      </c>
      <c r="H6952">
        <f t="shared" si="317"/>
        <v>9.6542066562994223E-5</v>
      </c>
      <c r="I6952">
        <f t="shared" si="318"/>
        <v>9.8255822505841466E-3</v>
      </c>
      <c r="J6952" s="19">
        <f>AVERAGE(D6708:D6951)-I6952*_xlfn.NORM.S.INV(0.95)</f>
        <v>-1.4794566131210076E-2</v>
      </c>
      <c r="K6952" s="26">
        <f t="shared" si="321"/>
        <v>0</v>
      </c>
      <c r="L6952" s="4">
        <f>0.94*L6951+(1-0.94)*D6951^2</f>
        <v>9.6542066562994223E-5</v>
      </c>
      <c r="M6952" s="4">
        <f t="shared" si="322"/>
        <v>9.8255822505841466E-3</v>
      </c>
      <c r="N6952" s="4">
        <f>D6952/M6952</f>
        <v>0.89933681436909951</v>
      </c>
      <c r="O6952" s="18">
        <f>AVERAGE(D6708:D6951)-M6952*_xlfn.PERCENTILE.EXC(N6708:N6951,0.95)</f>
        <v>-1.6229736924397501E-2</v>
      </c>
      <c r="P6952" s="4">
        <f>LN(C6952/C6951)</f>
        <v>-1.6519741762506287E-3</v>
      </c>
      <c r="Q6952">
        <f>$Y$3*D6952+$Y$4*P6952</f>
        <v>5.477221894134624E-4</v>
      </c>
    </row>
    <row r="6953" spans="1:17" x14ac:dyDescent="0.25">
      <c r="A6953" s="5">
        <v>42949</v>
      </c>
      <c r="B6953">
        <v>36.823611999999997</v>
      </c>
      <c r="C6953">
        <v>66.634285000000006</v>
      </c>
      <c r="D6953" s="10">
        <f t="shared" si="323"/>
        <v>4.6168566398125582E-2</v>
      </c>
      <c r="E6953" s="6">
        <f t="shared" si="316"/>
        <v>1.1010932346048026E-2</v>
      </c>
      <c r="F6953" s="17">
        <f t="shared" si="319"/>
        <v>-1.6084069494610238E-2</v>
      </c>
      <c r="G6953" s="17">
        <f t="shared" si="320"/>
        <v>-1.545455630474756E-2</v>
      </c>
      <c r="H6953">
        <f t="shared" si="317"/>
        <v>9.5434574818193296E-5</v>
      </c>
      <c r="I6953">
        <f t="shared" si="318"/>
        <v>9.7690621258231993E-3</v>
      </c>
      <c r="J6953" s="19">
        <f>AVERAGE(D6709:D6952)-I6953*_xlfn.NORM.S.INV(0.95)</f>
        <v>-1.466272648070089E-2</v>
      </c>
      <c r="K6953" s="26">
        <f t="shared" si="321"/>
        <v>0</v>
      </c>
      <c r="L6953" s="4">
        <f>0.94*L6952+(1-0.94)*D6952^2</f>
        <v>9.5434574818193296E-5</v>
      </c>
      <c r="M6953" s="4">
        <f t="shared" si="322"/>
        <v>9.7690621258231993E-3</v>
      </c>
      <c r="N6953" s="4">
        <f>D6953/M6953</f>
        <v>4.7259978290121829</v>
      </c>
      <c r="O6953" s="18">
        <f>AVERAGE(D6709:D6952)-M6953*_xlfn.PERCENTILE.EXC(N6709:N6952,0.95)</f>
        <v>-1.6089641678421755E-2</v>
      </c>
      <c r="P6953" s="4">
        <f>LN(C6953/C6952)</f>
        <v>-4.4189481939904112E-3</v>
      </c>
      <c r="Q6953">
        <f>$Y$3*D6953+$Y$4*P6953</f>
        <v>6.1905157701833049E-3</v>
      </c>
    </row>
    <row r="6954" spans="1:17" x14ac:dyDescent="0.25">
      <c r="A6954" s="5">
        <v>42950</v>
      </c>
      <c r="B6954">
        <v>36.455703999999997</v>
      </c>
      <c r="C6954">
        <v>66.532859999999999</v>
      </c>
      <c r="D6954" s="10">
        <f t="shared" si="323"/>
        <v>-1.0041335301032808E-2</v>
      </c>
      <c r="E6954" s="6">
        <f t="shared" si="316"/>
        <v>1.1015748147180017E-2</v>
      </c>
      <c r="F6954" s="17">
        <f t="shared" si="319"/>
        <v>-1.6525687626322481E-2</v>
      </c>
      <c r="G6954" s="17">
        <f t="shared" si="320"/>
        <v>-1.545455630474756E-2</v>
      </c>
      <c r="H6954">
        <f t="shared" si="317"/>
        <v>2.1760069172458964E-4</v>
      </c>
      <c r="I6954">
        <f t="shared" si="318"/>
        <v>1.4751294577920598E-2</v>
      </c>
      <c r="J6954" s="19">
        <f>AVERAGE(D6710:D6953)-I6954*_xlfn.NORM.S.INV(0.95)</f>
        <v>-2.2678036009530382E-2</v>
      </c>
      <c r="K6954" s="26">
        <f t="shared" si="321"/>
        <v>0</v>
      </c>
      <c r="L6954" s="4">
        <f>0.94*L6953+(1-0.94)*D6953^2</f>
        <v>2.1760069172458964E-4</v>
      </c>
      <c r="M6954" s="4">
        <f t="shared" si="322"/>
        <v>1.4751294577920598E-2</v>
      </c>
      <c r="N6954" s="4">
        <f>D6954/M6954</f>
        <v>-0.68070875054332181</v>
      </c>
      <c r="O6954" s="18">
        <f>AVERAGE(D6710:D6953)-M6954*_xlfn.PERCENTILE.EXC(N6710:N6953,0.95)</f>
        <v>-2.7210100414999799E-2</v>
      </c>
      <c r="P6954" s="4">
        <f>LN(C6954/C6953)</f>
        <v>-1.523273921835748E-3</v>
      </c>
      <c r="Q6954">
        <f>$Y$3*D6954+$Y$4*P6954</f>
        <v>-3.3097239179637537E-3</v>
      </c>
    </row>
    <row r="6955" spans="1:17" x14ac:dyDescent="0.25">
      <c r="A6955" s="5">
        <v>42951</v>
      </c>
      <c r="B6955">
        <v>36.647849999999998</v>
      </c>
      <c r="C6955">
        <v>67.021606000000006</v>
      </c>
      <c r="D6955" s="10">
        <f t="shared" si="323"/>
        <v>5.2568290314322112E-3</v>
      </c>
      <c r="E6955" s="6">
        <f t="shared" si="316"/>
        <v>1.1017270633360152E-2</v>
      </c>
      <c r="F6955" s="17">
        <f t="shared" si="319"/>
        <v>-1.6623718503243703E-2</v>
      </c>
      <c r="G6955" s="17">
        <f t="shared" si="320"/>
        <v>-1.545455630474756E-2</v>
      </c>
      <c r="H6955">
        <f t="shared" si="317"/>
        <v>2.1059435509878031E-4</v>
      </c>
      <c r="I6955">
        <f t="shared" si="318"/>
        <v>1.451186945568283E-2</v>
      </c>
      <c r="J6955" s="19">
        <f>AVERAGE(D6711:D6954)-I6955*_xlfn.NORM.S.INV(0.95)</f>
        <v>-2.2374326317796879E-2</v>
      </c>
      <c r="K6955" s="26">
        <f t="shared" si="321"/>
        <v>0</v>
      </c>
      <c r="L6955" s="4">
        <f>0.94*L6954+(1-0.94)*D6954^2</f>
        <v>2.1059435509878031E-4</v>
      </c>
      <c r="M6955" s="4">
        <f t="shared" si="322"/>
        <v>1.451186945568283E-2</v>
      </c>
      <c r="N6955" s="4">
        <f>D6955/M6955</f>
        <v>0.3622434068529774</v>
      </c>
      <c r="O6955" s="18">
        <f>AVERAGE(D6711:D6954)-M6955*_xlfn.PERCENTILE.EXC(N6711:N6954,0.95)</f>
        <v>-2.6832831750625813E-2</v>
      </c>
      <c r="P6955" s="4">
        <f>LN(C6955/C6954)</f>
        <v>7.3190840626861488E-3</v>
      </c>
      <c r="Q6955">
        <f>$Y$3*D6955+$Y$4*P6955</f>
        <v>6.8865777295437315E-3</v>
      </c>
    </row>
    <row r="6956" spans="1:17" x14ac:dyDescent="0.25">
      <c r="A6956" s="5">
        <v>42954</v>
      </c>
      <c r="B6956">
        <v>37.214950999999999</v>
      </c>
      <c r="C6956">
        <v>66.763382000000007</v>
      </c>
      <c r="D6956" s="10">
        <f t="shared" si="323"/>
        <v>1.5355825554354417E-2</v>
      </c>
      <c r="E6956" s="6">
        <f t="shared" si="316"/>
        <v>1.1050947326076989E-2</v>
      </c>
      <c r="F6956" s="17">
        <f t="shared" si="319"/>
        <v>-1.6600932530219877E-2</v>
      </c>
      <c r="G6956" s="17">
        <f t="shared" si="320"/>
        <v>-1.545455630474756E-2</v>
      </c>
      <c r="H6956">
        <f t="shared" si="317"/>
        <v>1.9961674888079598E-4</v>
      </c>
      <c r="I6956">
        <f t="shared" si="318"/>
        <v>1.4128579152936645E-2</v>
      </c>
      <c r="J6956" s="19">
        <f>AVERAGE(D6712:D6955)-I6956*_xlfn.NORM.S.INV(0.95)</f>
        <v>-2.1718579633210288E-2</v>
      </c>
      <c r="K6956" s="26">
        <f t="shared" si="321"/>
        <v>0</v>
      </c>
      <c r="L6956" s="4">
        <f>0.94*L6955+(1-0.94)*D6955^2</f>
        <v>1.9961674888079598E-4</v>
      </c>
      <c r="M6956" s="4">
        <f t="shared" si="322"/>
        <v>1.4128579152936645E-2</v>
      </c>
      <c r="N6956" s="4">
        <f>D6956/M6956</f>
        <v>1.0868626907301353</v>
      </c>
      <c r="O6956" s="18">
        <f>AVERAGE(D6712:D6955)-M6956*_xlfn.PERCENTILE.EXC(N6712:N6955,0.95)</f>
        <v>-2.6059326158245619E-2</v>
      </c>
      <c r="P6956" s="4">
        <f>LN(C6956/C6955)</f>
        <v>-3.8602884303784698E-3</v>
      </c>
      <c r="Q6956">
        <f>$Y$3*D6956+$Y$4*P6956</f>
        <v>1.6981011263734937E-4</v>
      </c>
    </row>
    <row r="6957" spans="1:17" x14ac:dyDescent="0.25">
      <c r="A6957" s="5">
        <v>42955</v>
      </c>
      <c r="B6957">
        <v>37.512557999999999</v>
      </c>
      <c r="C6957">
        <v>67.123031999999995</v>
      </c>
      <c r="D6957" s="10">
        <f t="shared" si="323"/>
        <v>7.9651677789503283E-3</v>
      </c>
      <c r="E6957" s="6">
        <f t="shared" si="316"/>
        <v>1.1056887773511322E-2</v>
      </c>
      <c r="F6957" s="17">
        <f t="shared" si="319"/>
        <v>-1.6587391901954129E-2</v>
      </c>
      <c r="G6957" s="17">
        <f t="shared" si="320"/>
        <v>-1.545455630474756E-2</v>
      </c>
      <c r="H6957">
        <f t="shared" si="317"/>
        <v>2.0178782665529409E-4</v>
      </c>
      <c r="I6957">
        <f t="shared" si="318"/>
        <v>1.4205204210263719E-2</v>
      </c>
      <c r="J6957" s="19">
        <f>AVERAGE(D6713:D6956)-I6957*_xlfn.NORM.S.INV(0.95)</f>
        <v>-2.177568277824532E-2</v>
      </c>
      <c r="K6957" s="26">
        <f t="shared" si="321"/>
        <v>0</v>
      </c>
      <c r="L6957" s="4">
        <f>0.94*L6956+(1-0.94)*D6956^2</f>
        <v>2.0178782665529409E-4</v>
      </c>
      <c r="M6957" s="4">
        <f t="shared" si="322"/>
        <v>1.4205204210263719E-2</v>
      </c>
      <c r="N6957" s="4">
        <f>D6957/M6957</f>
        <v>0.56072180737783672</v>
      </c>
      <c r="O6957" s="18">
        <f>AVERAGE(D6713:D6956)-M6957*_xlfn.PERCENTILE.EXC(N6713:N6956,0.95)</f>
        <v>-2.6139970945205347E-2</v>
      </c>
      <c r="P6957" s="4">
        <f>LN(C6957/C6956)</f>
        <v>5.3724773756821829E-3</v>
      </c>
      <c r="Q6957">
        <f>$Y$3*D6957+$Y$4*P6957</f>
        <v>5.9162292406536102E-3</v>
      </c>
    </row>
    <row r="6958" spans="1:17" x14ac:dyDescent="0.25">
      <c r="A6958" s="5">
        <v>42956</v>
      </c>
      <c r="B6958">
        <v>37.742203000000003</v>
      </c>
      <c r="C6958">
        <v>66.827950000000001</v>
      </c>
      <c r="D6958" s="10">
        <f t="shared" si="323"/>
        <v>6.1031543991505316E-3</v>
      </c>
      <c r="E6958" s="6">
        <f t="shared" si="316"/>
        <v>1.1060427450330665E-2</v>
      </c>
      <c r="F6958" s="17">
        <f t="shared" si="319"/>
        <v>-1.6559262711165288E-2</v>
      </c>
      <c r="G6958" s="17">
        <f t="shared" si="320"/>
        <v>-1.545455630474756E-2</v>
      </c>
      <c r="H6958">
        <f t="shared" si="317"/>
        <v>1.9348719092078612E-4</v>
      </c>
      <c r="I6958">
        <f t="shared" si="318"/>
        <v>1.3909967322779234E-2</v>
      </c>
      <c r="J6958" s="19">
        <f>AVERAGE(D6714:D6957)-I6958*_xlfn.NORM.S.INV(0.95)</f>
        <v>-2.1252160955759682E-2</v>
      </c>
      <c r="K6958" s="26">
        <f t="shared" si="321"/>
        <v>0</v>
      </c>
      <c r="L6958" s="4">
        <f>0.94*L6957+(1-0.94)*D6957^2</f>
        <v>1.9348719092078612E-4</v>
      </c>
      <c r="M6958" s="4">
        <f t="shared" si="322"/>
        <v>1.3909967322779234E-2</v>
      </c>
      <c r="N6958" s="4">
        <f>D6958/M6958</f>
        <v>0.43876123196607991</v>
      </c>
      <c r="O6958" s="18">
        <f>AVERAGE(D6714:D6957)-M6958*_xlfn.PERCENTILE.EXC(N6714:N6957,0.95)</f>
        <v>-2.5525743009986206E-2</v>
      </c>
      <c r="P6958" s="4">
        <f>LN(C6958/C6957)</f>
        <v>-4.4058277576105075E-3</v>
      </c>
      <c r="Q6958">
        <f>$Y$3*D6958+$Y$4*P6958</f>
        <v>-2.2018320011224601E-3</v>
      </c>
    </row>
    <row r="6959" spans="1:17" x14ac:dyDescent="0.25">
      <c r="A6959" s="5">
        <v>42957</v>
      </c>
      <c r="B6959">
        <v>36.540058000000002</v>
      </c>
      <c r="C6959">
        <v>65.850479000000007</v>
      </c>
      <c r="D6959" s="10">
        <f t="shared" si="323"/>
        <v>-3.2369773065535422E-2</v>
      </c>
      <c r="E6959" s="6">
        <f t="shared" si="316"/>
        <v>1.1256037375362307E-2</v>
      </c>
      <c r="F6959" s="17">
        <f t="shared" si="319"/>
        <v>-1.6550578889840378E-2</v>
      </c>
      <c r="G6959" s="17">
        <f t="shared" si="320"/>
        <v>-1.545455630474756E-2</v>
      </c>
      <c r="H6959">
        <f t="shared" si="317"/>
        <v>1.8411286908273118E-4</v>
      </c>
      <c r="I6959">
        <f t="shared" si="318"/>
        <v>1.3568819738014474E-2</v>
      </c>
      <c r="J6959" s="19">
        <f>AVERAGE(D6715:D6958)-I6959*_xlfn.NORM.S.INV(0.95)</f>
        <v>-2.0676517042054192E-2</v>
      </c>
      <c r="K6959" s="26">
        <f t="shared" si="321"/>
        <v>1</v>
      </c>
      <c r="L6959" s="4">
        <f>0.94*L6958+(1-0.94)*D6958^2</f>
        <v>1.8411286908273118E-4</v>
      </c>
      <c r="M6959" s="4">
        <f t="shared" si="322"/>
        <v>1.3568819738014474E-2</v>
      </c>
      <c r="N6959" s="4">
        <f>D6959/M6959</f>
        <v>-2.3855997566868772</v>
      </c>
      <c r="O6959" s="18">
        <f>AVERAGE(D6715:D6958)-M6959*_xlfn.PERCENTILE.EXC(N6715:N6958,0.95)</f>
        <v>-2.4845287764789958E-2</v>
      </c>
      <c r="P6959" s="4">
        <f>LN(C6959/C6958)</f>
        <v>-1.4734703935215485E-2</v>
      </c>
      <c r="Q6959">
        <f>$Y$3*D6959+$Y$4*P6959</f>
        <v>-1.843321792532562E-2</v>
      </c>
    </row>
    <row r="6960" spans="1:17" x14ac:dyDescent="0.25">
      <c r="A6960" s="5">
        <v>42958</v>
      </c>
      <c r="B6960">
        <v>37.048195</v>
      </c>
      <c r="C6960">
        <v>66.855620999999999</v>
      </c>
      <c r="D6960" s="10">
        <f t="shared" si="323"/>
        <v>1.3810494356431943E-2</v>
      </c>
      <c r="E6960" s="6">
        <f t="shared" si="316"/>
        <v>1.1282865772154227E-2</v>
      </c>
      <c r="F6960" s="17">
        <f t="shared" si="319"/>
        <v>-1.6973014113422464E-2</v>
      </c>
      <c r="G6960" s="17">
        <f t="shared" si="320"/>
        <v>-1.6516982398080554E-2</v>
      </c>
      <c r="H6960">
        <f t="shared" si="317"/>
        <v>2.3593422943662311E-4</v>
      </c>
      <c r="I6960">
        <f t="shared" si="318"/>
        <v>1.5360150697067497E-2</v>
      </c>
      <c r="J6960" s="19">
        <f>AVERAGE(D6716:D6959)-I6960*_xlfn.NORM.S.INV(0.95)</f>
        <v>-2.3723679796049099E-2</v>
      </c>
      <c r="K6960" s="26">
        <f t="shared" si="321"/>
        <v>0</v>
      </c>
      <c r="L6960" s="4">
        <f>0.94*L6959+(1-0.94)*D6959^2</f>
        <v>2.3593422943662311E-4</v>
      </c>
      <c r="M6960" s="4">
        <f t="shared" si="322"/>
        <v>1.5360150697067497E-2</v>
      </c>
      <c r="N6960" s="4">
        <f>D6960/M6960</f>
        <v>0.89911190513701089</v>
      </c>
      <c r="O6960" s="18">
        <f>AVERAGE(D6716:D6959)-M6960*_xlfn.PERCENTILE.EXC(N6716:N6959,0.95)</f>
        <v>-2.8442804064709646E-2</v>
      </c>
      <c r="P6960" s="4">
        <f>LN(C6960/C6959)</f>
        <v>1.5148681512088919E-2</v>
      </c>
      <c r="Q6960">
        <f>$Y$3*D6960+$Y$4*P6960</f>
        <v>1.4868030277891391E-2</v>
      </c>
    </row>
    <row r="6961" spans="1:17" x14ac:dyDescent="0.25">
      <c r="A6961" s="5">
        <v>42961</v>
      </c>
      <c r="B6961">
        <v>37.605761999999999</v>
      </c>
      <c r="C6961">
        <v>67.860741000000004</v>
      </c>
      <c r="D6961" s="10">
        <f t="shared" si="323"/>
        <v>1.493765072931314E-2</v>
      </c>
      <c r="E6961" s="6">
        <f t="shared" si="316"/>
        <v>1.1299661287929412E-2</v>
      </c>
      <c r="F6961" s="17">
        <f t="shared" si="319"/>
        <v>-1.6973362937518017E-2</v>
      </c>
      <c r="G6961" s="17">
        <f t="shared" si="320"/>
        <v>-1.6516982398080554E-2</v>
      </c>
      <c r="H6961">
        <f t="shared" si="317"/>
        <v>2.3322196093256804E-4</v>
      </c>
      <c r="I6961">
        <f t="shared" si="318"/>
        <v>1.5271606363856032E-2</v>
      </c>
      <c r="J6961" s="19">
        <f>AVERAGE(D6717:D6960)-I6961*_xlfn.NORM.S.INV(0.95)</f>
        <v>-2.3534257366747292E-2</v>
      </c>
      <c r="K6961" s="26">
        <f t="shared" si="321"/>
        <v>0</v>
      </c>
      <c r="L6961" s="4">
        <f>0.94*L6960+(1-0.94)*D6960^2</f>
        <v>2.3322196093256804E-4</v>
      </c>
      <c r="M6961" s="4">
        <f t="shared" si="322"/>
        <v>1.5271606363856032E-2</v>
      </c>
      <c r="N6961" s="4">
        <f>D6961/M6961</f>
        <v>0.97813225232590595</v>
      </c>
      <c r="O6961" s="18">
        <f>AVERAGE(D6717:D6960)-M6961*_xlfn.PERCENTILE.EXC(N6717:N6960,0.95)</f>
        <v>-2.8226178014821593E-2</v>
      </c>
      <c r="P6961" s="4">
        <f>LN(C6961/C6960)</f>
        <v>1.4922295053952515E-2</v>
      </c>
      <c r="Q6961">
        <f>$Y$3*D6961+$Y$4*P6961</f>
        <v>1.4925515522198438E-2</v>
      </c>
    </row>
    <row r="6962" spans="1:17" x14ac:dyDescent="0.25">
      <c r="A6962" s="5">
        <v>42962</v>
      </c>
      <c r="B6962">
        <v>38.01746</v>
      </c>
      <c r="C6962">
        <v>67.879288000000003</v>
      </c>
      <c r="D6962" s="10">
        <f t="shared" si="323"/>
        <v>1.0888244548952885E-2</v>
      </c>
      <c r="E6962" s="6">
        <f t="shared" si="316"/>
        <v>1.1308462778702471E-2</v>
      </c>
      <c r="F6962" s="17">
        <f t="shared" si="319"/>
        <v>-1.6908779223046358E-2</v>
      </c>
      <c r="G6962" s="17">
        <f t="shared" si="320"/>
        <v>-1.6516982398080554E-2</v>
      </c>
      <c r="H6962">
        <f t="shared" si="317"/>
        <v>2.3261664783527091E-4</v>
      </c>
      <c r="I6962">
        <f t="shared" si="318"/>
        <v>1.5251775235534745E-2</v>
      </c>
      <c r="J6962" s="19">
        <f>AVERAGE(D6718:D6961)-I6962*_xlfn.NORM.S.INV(0.95)</f>
        <v>-2.3409428183890486E-2</v>
      </c>
      <c r="K6962" s="26">
        <f t="shared" si="321"/>
        <v>0</v>
      </c>
      <c r="L6962" s="4">
        <f>0.94*L6961+(1-0.94)*D6961^2</f>
        <v>2.3261664783527091E-4</v>
      </c>
      <c r="M6962" s="4">
        <f t="shared" si="322"/>
        <v>1.5251775235534745E-2</v>
      </c>
      <c r="N6962" s="4">
        <f>D6962/M6962</f>
        <v>0.71390014479000619</v>
      </c>
      <c r="O6962" s="18">
        <f>AVERAGE(D6718:D6961)-M6962*_xlfn.PERCENTILE.EXC(N6718:N6961,0.95)</f>
        <v>-2.8095256081914245E-2</v>
      </c>
      <c r="P6962" s="4">
        <f>LN(C6962/C6961)</f>
        <v>2.7327237590942508E-4</v>
      </c>
      <c r="Q6962">
        <f>$Y$3*D6962+$Y$4*P6962</f>
        <v>2.4994968832538302E-3</v>
      </c>
    </row>
    <row r="6963" spans="1:17" x14ac:dyDescent="0.25">
      <c r="A6963" s="5">
        <v>42963</v>
      </c>
      <c r="B6963">
        <v>37.864547999999999</v>
      </c>
      <c r="C6963">
        <v>68.277930999999995</v>
      </c>
      <c r="D6963" s="10">
        <f t="shared" si="323"/>
        <v>-4.0302625354691852E-3</v>
      </c>
      <c r="E6963" s="6">
        <f t="shared" si="316"/>
        <v>1.1303989153316471E-2</v>
      </c>
      <c r="F6963" s="17">
        <f t="shared" si="319"/>
        <v>-1.686114243050188E-2</v>
      </c>
      <c r="G6963" s="17">
        <f t="shared" si="320"/>
        <v>-1.6516982398080554E-2</v>
      </c>
      <c r="H6963">
        <f t="shared" si="317"/>
        <v>2.2577288112662279E-4</v>
      </c>
      <c r="I6963">
        <f t="shared" si="318"/>
        <v>1.5025740618239847E-2</v>
      </c>
      <c r="J6963" s="19">
        <f>AVERAGE(D6719:D6962)-I6963*_xlfn.NORM.S.INV(0.95)</f>
        <v>-2.2975520367251267E-2</v>
      </c>
      <c r="K6963" s="26">
        <f t="shared" si="321"/>
        <v>0</v>
      </c>
      <c r="L6963" s="4">
        <f>0.94*L6962+(1-0.94)*D6962^2</f>
        <v>2.2577288112662279E-4</v>
      </c>
      <c r="M6963" s="4">
        <f t="shared" si="322"/>
        <v>1.5025740618239847E-2</v>
      </c>
      <c r="N6963" s="4">
        <f>D6963/M6963</f>
        <v>-0.26822388578815359</v>
      </c>
      <c r="O6963" s="18">
        <f>AVERAGE(D6719:D6962)-M6963*_xlfn.PERCENTILE.EXC(N6719:N6962,0.95)</f>
        <v>-2.7591903279410569E-2</v>
      </c>
      <c r="P6963" s="4">
        <f>LN(C6963/C6962)</f>
        <v>5.8556445556415234E-3</v>
      </c>
      <c r="Q6963">
        <f>$Y$3*D6963+$Y$4*P6963</f>
        <v>3.7823231860904961E-3</v>
      </c>
    </row>
    <row r="6964" spans="1:17" x14ac:dyDescent="0.25">
      <c r="A6964" s="5">
        <v>42964</v>
      </c>
      <c r="B6964">
        <v>37.137596000000002</v>
      </c>
      <c r="C6964">
        <v>67.119086999999993</v>
      </c>
      <c r="D6964" s="10">
        <f t="shared" si="323"/>
        <v>-1.9385439575812399E-2</v>
      </c>
      <c r="E6964" s="6">
        <f t="shared" si="316"/>
        <v>1.1382929545099977E-2</v>
      </c>
      <c r="F6964" s="17">
        <f t="shared" si="319"/>
        <v>-1.6846229460775197E-2</v>
      </c>
      <c r="G6964" s="17">
        <f t="shared" si="320"/>
        <v>-1.6516982398080554E-2</v>
      </c>
      <c r="H6964">
        <f t="shared" si="317"/>
        <v>2.1320108922531379E-4</v>
      </c>
      <c r="I6964">
        <f t="shared" si="318"/>
        <v>1.4601407097444882E-2</v>
      </c>
      <c r="J6964" s="19">
        <f>AVERAGE(D6720:D6963)-I6964*_xlfn.NORM.S.INV(0.95)</f>
        <v>-2.2269999325749679E-2</v>
      </c>
      <c r="K6964" s="26">
        <f t="shared" si="321"/>
        <v>0</v>
      </c>
      <c r="L6964" s="4">
        <f>0.94*L6963+(1-0.94)*D6963^2</f>
        <v>2.1320108922531379E-4</v>
      </c>
      <c r="M6964" s="4">
        <f t="shared" si="322"/>
        <v>1.4601407097444882E-2</v>
      </c>
      <c r="N6964" s="4">
        <f>D6964/M6964</f>
        <v>-1.3276418804325152</v>
      </c>
      <c r="O6964" s="18">
        <f>AVERAGE(D6720:D6963)-M6964*_xlfn.PERCENTILE.EXC(N6720:N6963,0.95)</f>
        <v>-2.6756013554978548E-2</v>
      </c>
      <c r="P6964" s="4">
        <f>LN(C6964/C6963)</f>
        <v>-1.7118136204791076E-2</v>
      </c>
      <c r="Q6964">
        <f>$Y$3*D6964+$Y$4*P6964</f>
        <v>-1.7593646290721431E-2</v>
      </c>
    </row>
    <row r="6965" spans="1:17" x14ac:dyDescent="0.25">
      <c r="A6965" s="5">
        <v>42965</v>
      </c>
      <c r="B6965">
        <v>37.052906</v>
      </c>
      <c r="C6965">
        <v>67.202515000000005</v>
      </c>
      <c r="D6965" s="10">
        <f t="shared" si="323"/>
        <v>-2.2830425594286335E-3</v>
      </c>
      <c r="E6965" s="6">
        <f t="shared" ref="E6965:E7028" si="324">_xlfn.STDEV.P(D6722:D6965)</f>
        <v>1.1369882825106247E-2</v>
      </c>
      <c r="F6965" s="17">
        <f t="shared" si="319"/>
        <v>-1.7050921164636537E-2</v>
      </c>
      <c r="G6965" s="17">
        <f t="shared" si="320"/>
        <v>-1.786626036430114E-2</v>
      </c>
      <c r="H6965">
        <f t="shared" ref="H6965:H7028" si="325">0.94*H6964+(1-0.94)*D6964^2</f>
        <v>2.2295673992464338E-4</v>
      </c>
      <c r="I6965">
        <f t="shared" ref="I6965:I7028" si="326">SQRT(H6965)</f>
        <v>1.4931735998357438E-2</v>
      </c>
      <c r="J6965" s="19">
        <f>AVERAGE(D6721:D6964)-I6965*_xlfn.NORM.S.INV(0.95)</f>
        <v>-2.288818833062586E-2</v>
      </c>
      <c r="K6965" s="26">
        <f t="shared" si="321"/>
        <v>0</v>
      </c>
      <c r="L6965" s="4">
        <f>0.94*L6964+(1-0.94)*D6964^2</f>
        <v>2.2295673992464338E-4</v>
      </c>
      <c r="M6965" s="4">
        <f t="shared" si="322"/>
        <v>1.4931735998357438E-2</v>
      </c>
      <c r="N6965" s="4">
        <f>D6965/M6965</f>
        <v>-0.15289866896118301</v>
      </c>
      <c r="O6965" s="18">
        <f>AVERAGE(D6721:D6964)-M6965*_xlfn.PERCENTILE.EXC(N6721:N6964,0.95)</f>
        <v>-2.7475690049377471E-2</v>
      </c>
      <c r="P6965" s="4">
        <f>LN(C6965/C6964)</f>
        <v>1.2422128605659439E-3</v>
      </c>
      <c r="Q6965">
        <f>$Y$3*D6965+$Y$4*P6965</f>
        <v>5.0287884416875433E-4</v>
      </c>
    </row>
    <row r="6966" spans="1:17" x14ac:dyDescent="0.25">
      <c r="A6966" s="5">
        <v>42968</v>
      </c>
      <c r="B6966">
        <v>36.984679999999997</v>
      </c>
      <c r="C6966">
        <v>66.887352000000007</v>
      </c>
      <c r="D6966" s="10">
        <f t="shared" si="323"/>
        <v>-1.8430103680545746E-3</v>
      </c>
      <c r="E6966" s="6">
        <f t="shared" si="324"/>
        <v>1.137203051938538E-2</v>
      </c>
      <c r="F6966" s="17">
        <f t="shared" ref="F6966:F7029" si="327">AVERAGE(D6722:D6965)-E6965*_xlfn.NORM.S.INV(0.95)</f>
        <v>-1.7007235407251697E-2</v>
      </c>
      <c r="G6966" s="17">
        <f t="shared" ref="G6966:G7029" si="328">_xlfn.PERCENTILE.EXC(D6722:D6965,0.05)</f>
        <v>-1.786626036430114E-2</v>
      </c>
      <c r="H6966">
        <f t="shared" si="325"/>
        <v>2.0989207252885452E-4</v>
      </c>
      <c r="I6966">
        <f t="shared" si="326"/>
        <v>1.4487652416069849E-2</v>
      </c>
      <c r="J6966" s="19">
        <f>AVERAGE(D6722:D6965)-I6966*_xlfn.NORM.S.INV(0.95)</f>
        <v>-2.2135510026947185E-2</v>
      </c>
      <c r="K6966" s="26">
        <f t="shared" ref="K6966:K7029" si="329">IF(J6966&lt;=D6966,0,1)</f>
        <v>0</v>
      </c>
      <c r="L6966" s="4">
        <f>0.94*L6965+(1-0.94)*D6965^2</f>
        <v>2.0989207252885452E-4</v>
      </c>
      <c r="M6966" s="4">
        <f t="shared" si="322"/>
        <v>1.4487652416069849E-2</v>
      </c>
      <c r="N6966" s="4">
        <f>D6966/M6966</f>
        <v>-0.12721249206740279</v>
      </c>
      <c r="O6966" s="18">
        <f>AVERAGE(D6722:D6965)-M6966*_xlfn.PERCENTILE.EXC(N6722:N6965,0.95)</f>
        <v>-2.6586575219012427E-2</v>
      </c>
      <c r="P6966" s="4">
        <f>LN(C6966/C6965)</f>
        <v>-4.7007814595756538E-3</v>
      </c>
      <c r="Q6966">
        <f>$Y$3*D6966+$Y$4*P6966</f>
        <v>-4.1014355605368518E-3</v>
      </c>
    </row>
    <row r="6967" spans="1:17" x14ac:dyDescent="0.25">
      <c r="A6967" s="5">
        <v>42969</v>
      </c>
      <c r="B6967">
        <v>37.589294000000002</v>
      </c>
      <c r="C6967">
        <v>67.823677000000004</v>
      </c>
      <c r="D6967" s="10">
        <f t="shared" si="323"/>
        <v>1.6215502962740522E-2</v>
      </c>
      <c r="E6967" s="6">
        <f t="shared" si="324"/>
        <v>1.1406719165880711E-2</v>
      </c>
      <c r="F6967" s="17">
        <f t="shared" si="327"/>
        <v>-1.7022185781496627E-2</v>
      </c>
      <c r="G6967" s="17">
        <f t="shared" si="328"/>
        <v>-1.786626036430114E-2</v>
      </c>
      <c r="H6967">
        <f t="shared" si="325"/>
        <v>1.9750234941012863E-4</v>
      </c>
      <c r="I6967">
        <f t="shared" si="326"/>
        <v>1.4053552910567799E-2</v>
      </c>
      <c r="J6967" s="19">
        <f>AVERAGE(D6723:D6966)-I6967*_xlfn.NORM.S.INV(0.95)</f>
        <v>-2.1432897612384615E-2</v>
      </c>
      <c r="K6967" s="26">
        <f t="shared" si="329"/>
        <v>0</v>
      </c>
      <c r="L6967" s="4">
        <f>0.94*L6966+(1-0.94)*D6966^2</f>
        <v>1.9750234941012863E-4</v>
      </c>
      <c r="M6967" s="4">
        <f t="shared" si="322"/>
        <v>1.4053552910567799E-2</v>
      </c>
      <c r="N6967" s="4">
        <f>D6967/M6967</f>
        <v>1.1538365469522665</v>
      </c>
      <c r="O6967" s="18">
        <f>AVERAGE(D6723:D6966)-M6967*_xlfn.PERCENTILE.EXC(N6723:N6966,0.95)</f>
        <v>-2.5750593702034773E-2</v>
      </c>
      <c r="P6967" s="4">
        <f>LN(C6967/C6966)</f>
        <v>1.3901461308474833E-2</v>
      </c>
      <c r="Q6967">
        <f>$Y$3*D6967+$Y$4*P6967</f>
        <v>1.4386773578517743E-2</v>
      </c>
    </row>
    <row r="6968" spans="1:17" x14ac:dyDescent="0.25">
      <c r="A6968" s="5">
        <v>42970</v>
      </c>
      <c r="B6968">
        <v>37.636341000000002</v>
      </c>
      <c r="C6968">
        <v>67.415779000000001</v>
      </c>
      <c r="D6968" s="10">
        <f t="shared" si="323"/>
        <v>1.2508237686258896E-3</v>
      </c>
      <c r="E6968" s="6">
        <f t="shared" si="324"/>
        <v>1.1396329568185157E-2</v>
      </c>
      <c r="F6968" s="17">
        <f t="shared" si="327"/>
        <v>-1.7037050876832608E-2</v>
      </c>
      <c r="G6968" s="17">
        <f t="shared" si="328"/>
        <v>-1.786626036430114E-2</v>
      </c>
      <c r="H6968">
        <f t="shared" si="325"/>
        <v>2.0142876062559972E-4</v>
      </c>
      <c r="I6968">
        <f t="shared" si="326"/>
        <v>1.4192560044812201E-2</v>
      </c>
      <c r="J6968" s="19">
        <f>AVERAGE(D6724:D6967)-I6968*_xlfn.NORM.S.INV(0.95)</f>
        <v>-2.1619351350652745E-2</v>
      </c>
      <c r="K6968" s="26">
        <f t="shared" si="329"/>
        <v>0</v>
      </c>
      <c r="L6968" s="4">
        <f>0.94*L6967+(1-0.94)*D6967^2</f>
        <v>2.0142876062559972E-4</v>
      </c>
      <c r="M6968" s="4">
        <f t="shared" si="322"/>
        <v>1.4192560044812201E-2</v>
      </c>
      <c r="N6968" s="4">
        <f>D6968/M6968</f>
        <v>8.81323570008853E-2</v>
      </c>
      <c r="O6968" s="18">
        <f>AVERAGE(D6724:D6967)-M6968*_xlfn.PERCENTILE.EXC(N6724:N6967,0.95)</f>
        <v>-2.5979754829941668E-2</v>
      </c>
      <c r="P6968" s="4">
        <f>LN(C6968/C6967)</f>
        <v>-6.032251961796126E-3</v>
      </c>
      <c r="Q6968">
        <f>$Y$3*D6968+$Y$4*P6968</f>
        <v>-4.5048092690036451E-3</v>
      </c>
    </row>
    <row r="6969" spans="1:17" x14ac:dyDescent="0.25">
      <c r="A6969" s="5">
        <v>42971</v>
      </c>
      <c r="B6969">
        <v>37.469315000000002</v>
      </c>
      <c r="C6969">
        <v>67.387946999999997</v>
      </c>
      <c r="D6969" s="10">
        <f t="shared" si="323"/>
        <v>-4.4477682306964502E-3</v>
      </c>
      <c r="E6969" s="6">
        <f t="shared" si="324"/>
        <v>1.1402395568258221E-2</v>
      </c>
      <c r="F6969" s="17">
        <f t="shared" si="327"/>
        <v>-1.7053055125718357E-2</v>
      </c>
      <c r="G6969" s="17">
        <f t="shared" si="328"/>
        <v>-1.786626036430114E-2</v>
      </c>
      <c r="H6969">
        <f t="shared" si="325"/>
        <v>1.8943690859407332E-4</v>
      </c>
      <c r="I6969">
        <f t="shared" si="326"/>
        <v>1.3763608124110238E-2</v>
      </c>
      <c r="J6969" s="19">
        <f>AVERAGE(D6725:D6968)-I6969*_xlfn.NORM.S.INV(0.95)</f>
        <v>-2.0946881844436167E-2</v>
      </c>
      <c r="K6969" s="26">
        <f t="shared" si="329"/>
        <v>0</v>
      </c>
      <c r="L6969" s="4">
        <f>0.94*L6968+(1-0.94)*D6968^2</f>
        <v>1.8943690859407332E-4</v>
      </c>
      <c r="M6969" s="4">
        <f t="shared" si="322"/>
        <v>1.3763608124110238E-2</v>
      </c>
      <c r="N6969" s="4">
        <f>D6969/M6969</f>
        <v>-0.32315423329331244</v>
      </c>
      <c r="O6969" s="18">
        <f>AVERAGE(D6725:D6968)-M6969*_xlfn.PERCENTILE.EXC(N6725:N6968,0.95)</f>
        <v>-2.5175497722223262E-2</v>
      </c>
      <c r="P6969" s="4">
        <f>LN(C6969/C6968)</f>
        <v>-4.1292627765306594E-4</v>
      </c>
      <c r="Q6969">
        <f>$Y$3*D6969+$Y$4*P6969</f>
        <v>-1.2591333041714547E-3</v>
      </c>
    </row>
    <row r="6970" spans="1:17" x14ac:dyDescent="0.25">
      <c r="A6970" s="5">
        <v>42972</v>
      </c>
      <c r="B6970">
        <v>37.608111999999998</v>
      </c>
      <c r="C6970">
        <v>67.508469000000005</v>
      </c>
      <c r="D6970" s="10">
        <f t="shared" si="323"/>
        <v>3.6974404603719261E-3</v>
      </c>
      <c r="E6970" s="6">
        <f t="shared" si="324"/>
        <v>1.1399592135102419E-2</v>
      </c>
      <c r="F6970" s="17">
        <f t="shared" si="327"/>
        <v>-1.7080119815391443E-2</v>
      </c>
      <c r="G6970" s="17">
        <f t="shared" si="328"/>
        <v>-1.786626036430114E-2</v>
      </c>
      <c r="H6970">
        <f t="shared" si="325"/>
        <v>1.7925765261246846E-4</v>
      </c>
      <c r="I6970">
        <f t="shared" si="326"/>
        <v>1.3388713627995352E-2</v>
      </c>
      <c r="J6970" s="19">
        <f>AVERAGE(D6726:D6969)-I6970*_xlfn.NORM.S.INV(0.95)</f>
        <v>-2.0347322280229271E-2</v>
      </c>
      <c r="K6970" s="26">
        <f t="shared" si="329"/>
        <v>0</v>
      </c>
      <c r="L6970" s="4">
        <f>0.94*L6969+(1-0.94)*D6969^2</f>
        <v>1.7925765261246846E-4</v>
      </c>
      <c r="M6970" s="4">
        <f t="shared" si="322"/>
        <v>1.3388713627995352E-2</v>
      </c>
      <c r="N6970" s="4">
        <f>D6970/M6970</f>
        <v>0.27616099373734471</v>
      </c>
      <c r="O6970" s="18">
        <f>AVERAGE(D6726:D6969)-M6970*_xlfn.PERCENTILE.EXC(N6726:N6969,0.95)</f>
        <v>-2.4460758707651936E-2</v>
      </c>
      <c r="P6970" s="4">
        <f>LN(C6970/C6969)</f>
        <v>1.786882641394839E-3</v>
      </c>
      <c r="Q6970">
        <f>$Y$3*D6970+$Y$4*P6970</f>
        <v>2.1875742842901945E-3</v>
      </c>
    </row>
    <row r="6971" spans="1:17" x14ac:dyDescent="0.25">
      <c r="A6971" s="5">
        <v>42975</v>
      </c>
      <c r="B6971">
        <v>37.986870000000003</v>
      </c>
      <c r="C6971">
        <v>67.517737999999994</v>
      </c>
      <c r="D6971" s="10">
        <f t="shared" si="323"/>
        <v>1.0020801895461864E-2</v>
      </c>
      <c r="E6971" s="6">
        <f t="shared" si="324"/>
        <v>1.1267192736079078E-2</v>
      </c>
      <c r="F6971" s="17">
        <f t="shared" si="327"/>
        <v>-1.7085393967832492E-2</v>
      </c>
      <c r="G6971" s="17">
        <f t="shared" si="328"/>
        <v>-1.786626036430114E-2</v>
      </c>
      <c r="H6971">
        <f t="shared" si="325"/>
        <v>1.6932245741320005E-4</v>
      </c>
      <c r="I6971">
        <f t="shared" si="326"/>
        <v>1.301239629788457E-2</v>
      </c>
      <c r="J6971" s="19">
        <f>AVERAGE(D6727:D6970)-I6971*_xlfn.NORM.S.INV(0.95)</f>
        <v>-1.9738220744547147E-2</v>
      </c>
      <c r="K6971" s="26">
        <f t="shared" si="329"/>
        <v>0</v>
      </c>
      <c r="L6971" s="4">
        <f>0.94*L6970+(1-0.94)*D6970^2</f>
        <v>1.6932245741320005E-4</v>
      </c>
      <c r="M6971" s="4">
        <f t="shared" si="322"/>
        <v>1.301239629788457E-2</v>
      </c>
      <c r="N6971" s="4">
        <f>D6971/M6971</f>
        <v>0.77009658068060449</v>
      </c>
      <c r="O6971" s="18">
        <f>AVERAGE(D6727:D6970)-M6971*_xlfn.PERCENTILE.EXC(N6727:N6970,0.95)</f>
        <v>-2.3736040581985286E-2</v>
      </c>
      <c r="P6971" s="4">
        <f>LN(C6971/C6970)</f>
        <v>1.3729186682324334E-4</v>
      </c>
      <c r="Q6971">
        <f>$Y$3*D6971+$Y$4*P6971</f>
        <v>2.210110512567367E-3</v>
      </c>
    </row>
    <row r="6972" spans="1:17" x14ac:dyDescent="0.25">
      <c r="A6972" s="5">
        <v>42976</v>
      </c>
      <c r="B6972">
        <v>38.325648999999999</v>
      </c>
      <c r="C6972">
        <v>67.721694999999997</v>
      </c>
      <c r="D6972" s="10">
        <f t="shared" si="323"/>
        <v>8.8787850279847657E-3</v>
      </c>
      <c r="E6972" s="6">
        <f t="shared" si="324"/>
        <v>1.1163854837282524E-2</v>
      </c>
      <c r="F6972" s="17">
        <f t="shared" si="327"/>
        <v>-1.6717700373953932E-2</v>
      </c>
      <c r="G6972" s="17">
        <f t="shared" si="328"/>
        <v>-1.6516982398080554E-2</v>
      </c>
      <c r="H6972">
        <f t="shared" si="325"/>
        <v>1.6518809820609357E-4</v>
      </c>
      <c r="I6972">
        <f t="shared" si="326"/>
        <v>1.2852552205927566E-2</v>
      </c>
      <c r="J6972" s="19">
        <f>AVERAGE(D6728:D6971)-I6972*_xlfn.NORM.S.INV(0.95)</f>
        <v>-1.9325384647956079E-2</v>
      </c>
      <c r="K6972" s="26">
        <f t="shared" si="329"/>
        <v>0</v>
      </c>
      <c r="L6972" s="4">
        <f>0.94*L6971+(1-0.94)*D6971^2</f>
        <v>1.6518809820609357E-4</v>
      </c>
      <c r="M6972" s="4">
        <f t="shared" si="322"/>
        <v>1.2852552205927566E-2</v>
      </c>
      <c r="N6972" s="4">
        <f>D6972/M6972</f>
        <v>0.69081882615422419</v>
      </c>
      <c r="O6972" s="18">
        <f>AVERAGE(D6728:D6971)-M6972*_xlfn.PERCENTILE.EXC(N6728:N6971,0.95)</f>
        <v>-2.3274095323092818E-2</v>
      </c>
      <c r="P6972" s="4">
        <f>LN(C6972/C6971)</f>
        <v>3.0162379433835138E-3</v>
      </c>
      <c r="Q6972">
        <f>$Y$3*D6972+$Y$4*P6972</f>
        <v>4.2457603370779102E-3</v>
      </c>
    </row>
    <row r="6973" spans="1:17" x14ac:dyDescent="0.25">
      <c r="A6973" s="5">
        <v>42977</v>
      </c>
      <c r="B6973">
        <v>38.429164999999998</v>
      </c>
      <c r="C6973">
        <v>68.611678999999995</v>
      </c>
      <c r="D6973" s="10">
        <f t="shared" si="323"/>
        <v>2.6973177932809182E-3</v>
      </c>
      <c r="E6973" s="6">
        <f t="shared" si="324"/>
        <v>1.1088473781481428E-2</v>
      </c>
      <c r="F6973" s="17">
        <f t="shared" si="327"/>
        <v>-1.6417442354990361E-2</v>
      </c>
      <c r="G6973" s="17">
        <f t="shared" si="328"/>
        <v>-1.545455630474756E-2</v>
      </c>
      <c r="H6973">
        <f t="shared" si="325"/>
        <v>1.6000678172811795E-4</v>
      </c>
      <c r="I6973">
        <f t="shared" si="326"/>
        <v>1.2649378709174533E-2</v>
      </c>
      <c r="J6973" s="19">
        <f>AVERAGE(D6729:D6972)-I6973*_xlfn.NORM.S.INV(0.95)</f>
        <v>-1.8860911683594928E-2</v>
      </c>
      <c r="K6973" s="26">
        <f t="shared" si="329"/>
        <v>0</v>
      </c>
      <c r="L6973" s="4">
        <f>0.94*L6972+(1-0.94)*D6972^2</f>
        <v>1.6000678172811795E-4</v>
      </c>
      <c r="M6973" s="4">
        <f t="shared" si="322"/>
        <v>1.2649378709174533E-2</v>
      </c>
      <c r="N6973" s="4">
        <f>D6973/M6973</f>
        <v>0.21323717593533403</v>
      </c>
      <c r="O6973" s="18">
        <f>AVERAGE(D6729:D6972)-M6973*_xlfn.PERCENTILE.EXC(N6729:N6972,0.95)</f>
        <v>-2.2747201032392795E-2</v>
      </c>
      <c r="P6973" s="4">
        <f>LN(C6973/C6972)</f>
        <v>1.3056181569662607E-2</v>
      </c>
      <c r="Q6973">
        <f>$Y$3*D6973+$Y$4*P6973</f>
        <v>1.0883669382980991E-2</v>
      </c>
    </row>
    <row r="6974" spans="1:17" x14ac:dyDescent="0.25">
      <c r="A6974" s="5">
        <v>42978</v>
      </c>
      <c r="B6974">
        <v>38.582068999999997</v>
      </c>
      <c r="C6974">
        <v>69.316237999999998</v>
      </c>
      <c r="D6974" s="10">
        <f t="shared" si="323"/>
        <v>3.9709583389431601E-3</v>
      </c>
      <c r="E6974" s="6">
        <f t="shared" si="324"/>
        <v>1.1001961831109019E-2</v>
      </c>
      <c r="F6974" s="17">
        <f t="shared" si="327"/>
        <v>-1.6373183515896277E-2</v>
      </c>
      <c r="G6974" s="17">
        <f t="shared" si="328"/>
        <v>-1.545455630474756E-2</v>
      </c>
      <c r="H6974">
        <f t="shared" si="325"/>
        <v>1.5084290622110786E-4</v>
      </c>
      <c r="I6974">
        <f t="shared" si="326"/>
        <v>1.2281812008865299E-2</v>
      </c>
      <c r="J6974" s="19">
        <f>AVERAGE(D6730:D6973)-I6974*_xlfn.NORM.S.INV(0.95)</f>
        <v>-1.8336050227388476E-2</v>
      </c>
      <c r="K6974" s="26">
        <f t="shared" si="329"/>
        <v>0</v>
      </c>
      <c r="L6974" s="4">
        <f>0.94*L6973+(1-0.94)*D6973^2</f>
        <v>1.5084290622110786E-4</v>
      </c>
      <c r="M6974" s="4">
        <f t="shared" si="322"/>
        <v>1.2281812008865299E-2</v>
      </c>
      <c r="N6974" s="4">
        <f>D6974/M6974</f>
        <v>0.32332023451236913</v>
      </c>
      <c r="O6974" s="18">
        <f>AVERAGE(D6730:D6973)-M6974*_xlfn.PERCENTILE.EXC(N6730:N6973,0.95)</f>
        <v>-2.2109411456535024E-2</v>
      </c>
      <c r="P6974" s="4">
        <f>LN(C6974/C6973)</f>
        <v>1.02164252680635E-2</v>
      </c>
      <c r="Q6974">
        <f>$Y$3*D6974+$Y$4*P6974</f>
        <v>8.9065950291557436E-3</v>
      </c>
    </row>
    <row r="6975" spans="1:17" x14ac:dyDescent="0.25">
      <c r="A6975" s="5">
        <v>42979</v>
      </c>
      <c r="B6975">
        <v>38.593842000000002</v>
      </c>
      <c r="C6975">
        <v>68.546783000000005</v>
      </c>
      <c r="D6975" s="10">
        <f t="shared" si="323"/>
        <v>3.0509520234425628E-4</v>
      </c>
      <c r="E6975" s="6">
        <f t="shared" si="324"/>
        <v>1.0796849474672826E-2</v>
      </c>
      <c r="F6975" s="17">
        <f t="shared" si="327"/>
        <v>-1.631102789171511E-2</v>
      </c>
      <c r="G6975" s="17">
        <f t="shared" si="328"/>
        <v>-1.545455630474756E-2</v>
      </c>
      <c r="H6975">
        <f t="shared" si="325"/>
        <v>1.4273844245561872E-4</v>
      </c>
      <c r="I6975">
        <f t="shared" si="326"/>
        <v>1.194731946737923E-2</v>
      </c>
      <c r="J6975" s="19">
        <f>AVERAGE(D6731:D6974)-I6975*_xlfn.NORM.S.INV(0.95)</f>
        <v>-1.7866002828500434E-2</v>
      </c>
      <c r="K6975" s="26">
        <f t="shared" si="329"/>
        <v>0</v>
      </c>
      <c r="L6975" s="4">
        <f>0.94*L6974+(1-0.94)*D6974^2</f>
        <v>1.4273844245561872E-4</v>
      </c>
      <c r="M6975" s="4">
        <f t="shared" si="322"/>
        <v>1.194731946737923E-2</v>
      </c>
      <c r="N6975" s="4">
        <f>D6975/M6975</f>
        <v>2.5536707474616657E-2</v>
      </c>
      <c r="O6975" s="18">
        <f>AVERAGE(D6731:D6974)-M6975*_xlfn.PERCENTILE.EXC(N6731:N6974,0.95)</f>
        <v>-2.1536597366008062E-2</v>
      </c>
      <c r="P6975" s="4">
        <f>LN(C6975/C6974)</f>
        <v>-1.1162717664411407E-2</v>
      </c>
      <c r="Q6975">
        <f>$Y$3*D6975+$Y$4*P6975</f>
        <v>-8.7576311852924343E-3</v>
      </c>
    </row>
    <row r="6976" spans="1:17" x14ac:dyDescent="0.25">
      <c r="A6976" s="5">
        <v>42983</v>
      </c>
      <c r="B6976">
        <v>38.130383000000002</v>
      </c>
      <c r="C6976">
        <v>68.240852000000004</v>
      </c>
      <c r="D6976" s="10">
        <f t="shared" si="323"/>
        <v>-1.208131166183511E-2</v>
      </c>
      <c r="E6976" s="6">
        <f t="shared" si="324"/>
        <v>1.0638034658276589E-2</v>
      </c>
      <c r="F6976" s="17">
        <f t="shared" si="327"/>
        <v>-1.611491789348907E-2</v>
      </c>
      <c r="G6976" s="17">
        <f t="shared" si="328"/>
        <v>-1.545455630474756E-2</v>
      </c>
      <c r="H6976">
        <f t="shared" si="325"/>
        <v>1.3417972089323121E-4</v>
      </c>
      <c r="I6976">
        <f t="shared" si="326"/>
        <v>1.1583597061933362E-2</v>
      </c>
      <c r="J6976" s="19">
        <f>AVERAGE(D6732:D6975)-I6976*_xlfn.NORM.S.INV(0.95)</f>
        <v>-1.7409002515889883E-2</v>
      </c>
      <c r="K6976" s="26">
        <f t="shared" si="329"/>
        <v>0</v>
      </c>
      <c r="L6976" s="4">
        <f>0.94*L6975+(1-0.94)*D6975^2</f>
        <v>1.3417972089323121E-4</v>
      </c>
      <c r="M6976" s="4">
        <f t="shared" si="322"/>
        <v>1.1583597061933362E-2</v>
      </c>
      <c r="N6976" s="4">
        <f>D6976/M6976</f>
        <v>-1.0429671886237621</v>
      </c>
      <c r="O6976" s="18">
        <f>AVERAGE(D6732:D6975)-M6976*_xlfn.PERCENTILE.EXC(N6732:N6975,0.95)</f>
        <v>-1.8378890199909084E-2</v>
      </c>
      <c r="P6976" s="4">
        <f>LN(C6976/C6975)</f>
        <v>-4.4730872070675842E-3</v>
      </c>
      <c r="Q6976">
        <f>$Y$3*D6976+$Y$4*P6976</f>
        <v>-6.0687216997884668E-3</v>
      </c>
    </row>
    <row r="6977" spans="1:17" x14ac:dyDescent="0.25">
      <c r="A6977" s="5">
        <v>42984</v>
      </c>
      <c r="B6977">
        <v>38.090384999999998</v>
      </c>
      <c r="C6977">
        <v>68.046165000000002</v>
      </c>
      <c r="D6977" s="10">
        <f t="shared" si="323"/>
        <v>-1.0495303241114676E-3</v>
      </c>
      <c r="E6977" s="6">
        <f t="shared" si="324"/>
        <v>1.062952031138956E-2</v>
      </c>
      <c r="F6977" s="17">
        <f t="shared" si="327"/>
        <v>-1.6040224957358906E-2</v>
      </c>
      <c r="G6977" s="17">
        <f t="shared" si="328"/>
        <v>-1.545455630474756E-2</v>
      </c>
      <c r="H6977">
        <f t="shared" si="325"/>
        <v>1.3488642312786092E-4</v>
      </c>
      <c r="I6977">
        <f t="shared" si="326"/>
        <v>1.1614061439817722E-2</v>
      </c>
      <c r="J6977" s="19">
        <f>AVERAGE(D6733:D6976)-I6977*_xlfn.NORM.S.INV(0.95)</f>
        <v>-1.7645646148978612E-2</v>
      </c>
      <c r="K6977" s="26">
        <f t="shared" si="329"/>
        <v>0</v>
      </c>
      <c r="L6977" s="4">
        <f>0.94*L6976+(1-0.94)*D6976^2</f>
        <v>1.3488642312786092E-4</v>
      </c>
      <c r="M6977" s="4">
        <f t="shared" si="322"/>
        <v>1.1614061439817722E-2</v>
      </c>
      <c r="N6977" s="4">
        <f>D6977/M6977</f>
        <v>-9.0367209571774021E-2</v>
      </c>
      <c r="O6977" s="18">
        <f>AVERAGE(D6733:D6976)-M6977*_xlfn.PERCENTILE.EXC(N6733:N6976,0.95)</f>
        <v>-1.6328158351554385E-2</v>
      </c>
      <c r="P6977" s="4">
        <f>LN(C6977/C6976)</f>
        <v>-2.8570165627502045E-3</v>
      </c>
      <c r="Q6977">
        <f>$Y$3*D6977+$Y$4*P6977</f>
        <v>-2.4779416018790054E-3</v>
      </c>
    </row>
    <row r="6978" spans="1:17" x14ac:dyDescent="0.25">
      <c r="A6978" s="5">
        <v>42985</v>
      </c>
      <c r="B6978">
        <v>37.937461999999996</v>
      </c>
      <c r="C6978">
        <v>68.917586999999997</v>
      </c>
      <c r="D6978" s="10">
        <f t="shared" si="323"/>
        <v>-4.0228209074624566E-3</v>
      </c>
      <c r="E6978" s="6">
        <f t="shared" si="324"/>
        <v>1.0601651276501887E-2</v>
      </c>
      <c r="F6978" s="17">
        <f t="shared" si="327"/>
        <v>-1.6007405241250074E-2</v>
      </c>
      <c r="G6978" s="17">
        <f t="shared" si="328"/>
        <v>-1.545455630474756E-2</v>
      </c>
      <c r="H6978">
        <f t="shared" si="325"/>
        <v>1.2685932857426304E-4</v>
      </c>
      <c r="I6978">
        <f t="shared" si="326"/>
        <v>1.1263184655072606E-2</v>
      </c>
      <c r="J6978" s="19">
        <f>AVERAGE(D6734:D6977)-I6978*_xlfn.NORM.S.INV(0.95)</f>
        <v>-1.7049690335226957E-2</v>
      </c>
      <c r="K6978" s="26">
        <f t="shared" si="329"/>
        <v>0</v>
      </c>
      <c r="L6978" s="4">
        <f>0.94*L6977+(1-0.94)*D6977^2</f>
        <v>1.2685932857426304E-4</v>
      </c>
      <c r="M6978" s="4">
        <f t="shared" ref="M6978:M7041" si="330">SQRT(L6978)</f>
        <v>1.1263184655072606E-2</v>
      </c>
      <c r="N6978" s="4">
        <f>D6978/M6978</f>
        <v>-0.35716549365553524</v>
      </c>
      <c r="O6978" s="18">
        <f>AVERAGE(D6734:D6977)-M6978*_xlfn.PERCENTILE.EXC(N6734:N6977,0.95)</f>
        <v>-1.577200565789957E-2</v>
      </c>
      <c r="P6978" s="4">
        <f>LN(C6978/C6977)</f>
        <v>1.272502755057673E-2</v>
      </c>
      <c r="Q6978">
        <f>$Y$3*D6978+$Y$4*P6978</f>
        <v>9.2125858715245389E-3</v>
      </c>
    </row>
    <row r="6979" spans="1:17" x14ac:dyDescent="0.25">
      <c r="A6979" s="5">
        <v>42986</v>
      </c>
      <c r="B6979">
        <v>37.318741000000003</v>
      </c>
      <c r="C6979">
        <v>68.583847000000006</v>
      </c>
      <c r="D6979" s="10">
        <f t="shared" si="323"/>
        <v>-1.644342702426627E-2</v>
      </c>
      <c r="E6979" s="6">
        <f t="shared" si="324"/>
        <v>1.0663058277255487E-2</v>
      </c>
      <c r="F6979" s="17">
        <f t="shared" si="327"/>
        <v>-1.5929984333853502E-2</v>
      </c>
      <c r="G6979" s="17">
        <f t="shared" si="328"/>
        <v>-1.545455630474756E-2</v>
      </c>
      <c r="H6979">
        <f t="shared" si="325"/>
        <v>1.2021875414301828E-4</v>
      </c>
      <c r="I6979">
        <f t="shared" si="326"/>
        <v>1.0964431318724117E-2</v>
      </c>
      <c r="J6979" s="19">
        <f>AVERAGE(D6735:D6978)-I6979*_xlfn.NORM.S.INV(0.95)</f>
        <v>-1.6526704402088341E-2</v>
      </c>
      <c r="K6979" s="26">
        <f t="shared" si="329"/>
        <v>0</v>
      </c>
      <c r="L6979" s="4">
        <f>0.94*L6978+(1-0.94)*D6978^2</f>
        <v>1.2021875414301828E-4</v>
      </c>
      <c r="M6979" s="4">
        <f t="shared" si="330"/>
        <v>1.0964431318724117E-2</v>
      </c>
      <c r="N6979" s="4">
        <f>D6979/M6979</f>
        <v>-1.4997063273300453</v>
      </c>
      <c r="O6979" s="18">
        <f>AVERAGE(D6735:D6978)-M6979*_xlfn.PERCENTILE.EXC(N6735:N6978,0.95)</f>
        <v>-1.5282910011730634E-2</v>
      </c>
      <c r="P6979" s="4">
        <f>LN(C6979/C6978)</f>
        <v>-4.8543589061930958E-3</v>
      </c>
      <c r="Q6979">
        <f>$Y$3*D6979+$Y$4*P6979</f>
        <v>-7.2848756368216055E-3</v>
      </c>
    </row>
    <row r="6980" spans="1:17" x14ac:dyDescent="0.25">
      <c r="A6980" s="5">
        <v>42989</v>
      </c>
      <c r="B6980">
        <v>37.993938</v>
      </c>
      <c r="C6980">
        <v>69.306952999999993</v>
      </c>
      <c r="D6980" s="10">
        <f t="shared" ref="D6980:D7043" si="331">LN(B6980/B6979)</f>
        <v>1.7930980537417499E-2</v>
      </c>
      <c r="E6980" s="6">
        <f t="shared" si="324"/>
        <v>1.0714429022565067E-2</v>
      </c>
      <c r="F6980" s="17">
        <f t="shared" si="327"/>
        <v>-1.6098019760057741E-2</v>
      </c>
      <c r="G6980" s="17">
        <f t="shared" si="328"/>
        <v>-1.6246325717719903E-2</v>
      </c>
      <c r="H6980">
        <f t="shared" si="325"/>
        <v>1.2922880643257941E-4</v>
      </c>
      <c r="I6980">
        <f t="shared" si="326"/>
        <v>1.136788487065995E-2</v>
      </c>
      <c r="J6980" s="19">
        <f>AVERAGE(D6736:D6979)-I6980*_xlfn.NORM.S.INV(0.95)</f>
        <v>-1.7257356338590921E-2</v>
      </c>
      <c r="K6980" s="26">
        <f t="shared" si="329"/>
        <v>0</v>
      </c>
      <c r="L6980" s="4">
        <f>0.94*L6979+(1-0.94)*D6979^2</f>
        <v>1.2922880643257941E-4</v>
      </c>
      <c r="M6980" s="4">
        <f t="shared" si="330"/>
        <v>1.136788487065995E-2</v>
      </c>
      <c r="N6980" s="4">
        <f>D6980/M6980</f>
        <v>1.5773365706488311</v>
      </c>
      <c r="O6980" s="18">
        <f>AVERAGE(D6736:D6979)-M6980*_xlfn.PERCENTILE.EXC(N6736:N6979,0.95)</f>
        <v>-1.5967794570967534E-2</v>
      </c>
      <c r="P6980" s="4">
        <f>LN(C6980/C6979)</f>
        <v>1.0488192520327826E-2</v>
      </c>
      <c r="Q6980">
        <f>$Y$3*D6980+$Y$4*P6980</f>
        <v>1.2049130864442547E-2</v>
      </c>
    </row>
    <row r="6981" spans="1:17" x14ac:dyDescent="0.25">
      <c r="A6981" s="5">
        <v>42990</v>
      </c>
      <c r="B6981">
        <v>37.843375999999999</v>
      </c>
      <c r="C6981">
        <v>69.232803000000004</v>
      </c>
      <c r="D6981" s="10">
        <f t="shared" si="331"/>
        <v>-3.9706627219249918E-3</v>
      </c>
      <c r="E6981" s="6">
        <f t="shared" si="324"/>
        <v>1.0708216600335326E-2</v>
      </c>
      <c r="F6981" s="17">
        <f t="shared" si="327"/>
        <v>-1.6108307784628999E-2</v>
      </c>
      <c r="G6981" s="17">
        <f t="shared" si="328"/>
        <v>-1.6246325717719903E-2</v>
      </c>
      <c r="H6981">
        <f t="shared" si="325"/>
        <v>1.4076628182861937E-4</v>
      </c>
      <c r="I6981">
        <f t="shared" si="326"/>
        <v>1.1864496695124465E-2</v>
      </c>
      <c r="J6981" s="19">
        <f>AVERAGE(D6737:D6980)-I6981*_xlfn.NORM.S.INV(0.95)</f>
        <v>-1.8000000767077962E-2</v>
      </c>
      <c r="K6981" s="26">
        <f t="shared" si="329"/>
        <v>0</v>
      </c>
      <c r="L6981" s="4">
        <f>0.94*L6980+(1-0.94)*D6980^2</f>
        <v>1.4076628182861937E-4</v>
      </c>
      <c r="M6981" s="4">
        <f t="shared" si="330"/>
        <v>1.1864496695124465E-2</v>
      </c>
      <c r="N6981" s="4">
        <f>D6981/M6981</f>
        <v>-0.3346676073968376</v>
      </c>
      <c r="O6981" s="18">
        <f>AVERAGE(D6737:D6980)-M6981*_xlfn.PERCENTILE.EXC(N6737:N6980,0.95)</f>
        <v>-1.7069331118665824E-2</v>
      </c>
      <c r="P6981" s="4">
        <f>LN(C6981/C6980)</f>
        <v>-1.0704509553269752E-3</v>
      </c>
      <c r="Q6981">
        <f>$Y$3*D6981+$Y$4*P6981</f>
        <v>-1.6786977228206617E-3</v>
      </c>
    </row>
    <row r="6982" spans="1:17" x14ac:dyDescent="0.25">
      <c r="A6982" s="5">
        <v>42991</v>
      </c>
      <c r="B6982">
        <v>37.558697000000002</v>
      </c>
      <c r="C6982">
        <v>69.724129000000005</v>
      </c>
      <c r="D6982" s="10">
        <f t="shared" si="331"/>
        <v>-7.550995385494589E-3</v>
      </c>
      <c r="E6982" s="6">
        <f t="shared" si="324"/>
        <v>1.0659739382858873E-2</v>
      </c>
      <c r="F6982" s="17">
        <f t="shared" si="327"/>
        <v>-1.6152801594751364E-2</v>
      </c>
      <c r="G6982" s="17">
        <f t="shared" si="328"/>
        <v>-1.6246325717719903E-2</v>
      </c>
      <c r="H6982">
        <f t="shared" si="325"/>
        <v>1.332662746659793E-4</v>
      </c>
      <c r="I6982">
        <f t="shared" si="326"/>
        <v>1.1544101293127123E-2</v>
      </c>
      <c r="J6982" s="19">
        <f>AVERAGE(D6738:D6981)-I6982*_xlfn.NORM.S.INV(0.95)</f>
        <v>-1.7527709563403167E-2</v>
      </c>
      <c r="K6982" s="26">
        <f t="shared" si="329"/>
        <v>0</v>
      </c>
      <c r="L6982" s="4">
        <f>0.94*L6981+(1-0.94)*D6981^2</f>
        <v>1.332662746659793E-4</v>
      </c>
      <c r="M6982" s="4">
        <f t="shared" si="330"/>
        <v>1.1544101293127123E-2</v>
      </c>
      <c r="N6982" s="4">
        <f>D6982/M6982</f>
        <v>-0.65409988995766499</v>
      </c>
      <c r="O6982" s="18">
        <f>AVERAGE(D6738:D6981)-M6982*_xlfn.PERCENTILE.EXC(N6738:N6981,0.95)</f>
        <v>-1.6622172230654472E-2</v>
      </c>
      <c r="P6982" s="4">
        <f>LN(C6982/C6981)</f>
        <v>7.0716594049805605E-3</v>
      </c>
      <c r="Q6982">
        <f>$Y$3*D6982+$Y$4*P6982</f>
        <v>4.0049238614186626E-3</v>
      </c>
    </row>
    <row r="6983" spans="1:17" x14ac:dyDescent="0.25">
      <c r="A6983" s="5">
        <v>42992</v>
      </c>
      <c r="B6983">
        <v>37.236407999999997</v>
      </c>
      <c r="C6983">
        <v>69.316237999999998</v>
      </c>
      <c r="D6983" s="10">
        <f t="shared" si="331"/>
        <v>-8.6179702450328733E-3</v>
      </c>
      <c r="E6983" s="6">
        <f t="shared" si="324"/>
        <v>1.0679314852097575E-2</v>
      </c>
      <c r="F6983" s="17">
        <f t="shared" si="327"/>
        <v>-1.6035140277545192E-2</v>
      </c>
      <c r="G6983" s="17">
        <f t="shared" si="328"/>
        <v>-1.545455630474756E-2</v>
      </c>
      <c r="H6983">
        <f t="shared" si="325"/>
        <v>1.2869135006472615E-4</v>
      </c>
      <c r="I6983">
        <f t="shared" si="326"/>
        <v>1.1344220998584528E-2</v>
      </c>
      <c r="J6983" s="19">
        <f>AVERAGE(D6739:D6982)-I6983*_xlfn.NORM.S.INV(0.95)</f>
        <v>-1.7161012345753138E-2</v>
      </c>
      <c r="K6983" s="26">
        <f t="shared" si="329"/>
        <v>0</v>
      </c>
      <c r="L6983" s="4">
        <f>0.94*L6982+(1-0.94)*D6982^2</f>
        <v>1.2869135006472615E-4</v>
      </c>
      <c r="M6983" s="4">
        <f t="shared" si="330"/>
        <v>1.1344220998584528E-2</v>
      </c>
      <c r="N6983" s="4">
        <f>D6983/M6983</f>
        <v>-0.75967933330179116</v>
      </c>
      <c r="O6983" s="18">
        <f>AVERAGE(D6739:D6982)-M6983*_xlfn.PERCENTILE.EXC(N6739:N6982,0.95)</f>
        <v>-1.6271153935442248E-2</v>
      </c>
      <c r="P6983" s="4">
        <f>LN(C6983/C6982)</f>
        <v>-5.8672481801358796E-3</v>
      </c>
      <c r="Q6983">
        <f>$Y$3*D6983+$Y$4*P6983</f>
        <v>-6.4441432274274573E-3</v>
      </c>
    </row>
    <row r="6984" spans="1:17" x14ac:dyDescent="0.25">
      <c r="A6984" s="5">
        <v>42993</v>
      </c>
      <c r="B6984">
        <v>37.612822999999999</v>
      </c>
      <c r="C6984">
        <v>69.816833000000003</v>
      </c>
      <c r="D6984" s="10">
        <f t="shared" si="331"/>
        <v>1.0058037157444431E-2</v>
      </c>
      <c r="E6984" s="6">
        <f t="shared" si="324"/>
        <v>1.069341655218047E-2</v>
      </c>
      <c r="F6984" s="17">
        <f t="shared" si="327"/>
        <v>-1.6108835590187592E-2</v>
      </c>
      <c r="G6984" s="17">
        <f t="shared" si="328"/>
        <v>-1.545455630474756E-2</v>
      </c>
      <c r="H6984">
        <f t="shared" si="325"/>
        <v>1.2542603372949889E-4</v>
      </c>
      <c r="I6984">
        <f t="shared" si="326"/>
        <v>1.1199376488425545E-2</v>
      </c>
      <c r="J6984" s="19">
        <f>AVERAGE(D6740:D6983)-I6984*_xlfn.NORM.S.INV(0.95)</f>
        <v>-1.696426085893997E-2</v>
      </c>
      <c r="K6984" s="26">
        <f t="shared" si="329"/>
        <v>0</v>
      </c>
      <c r="L6984" s="4">
        <f>0.94*L6983+(1-0.94)*D6983^2</f>
        <v>1.2542603372949889E-4</v>
      </c>
      <c r="M6984" s="4">
        <f t="shared" si="330"/>
        <v>1.1199376488425545E-2</v>
      </c>
      <c r="N6984" s="4">
        <f>D6984/M6984</f>
        <v>0.89808902913830269</v>
      </c>
      <c r="O6984" s="18">
        <f>AVERAGE(D6740:D6983)-M6984*_xlfn.PERCENTILE.EXC(N6740:N6983,0.95)</f>
        <v>-1.6085764278195729E-2</v>
      </c>
      <c r="P6984" s="4">
        <f>LN(C6984/C6983)</f>
        <v>7.1959478294708022E-3</v>
      </c>
      <c r="Q6984">
        <f>$Y$3*D6984+$Y$4*P6984</f>
        <v>7.796199370433337E-3</v>
      </c>
    </row>
    <row r="6985" spans="1:17" x14ac:dyDescent="0.25">
      <c r="A6985" s="5">
        <v>42996</v>
      </c>
      <c r="B6985">
        <v>37.328152000000003</v>
      </c>
      <c r="C6985">
        <v>69.677802999999997</v>
      </c>
      <c r="D6985" s="10">
        <f t="shared" si="331"/>
        <v>-7.5972422088412669E-3</v>
      </c>
      <c r="E6985" s="6">
        <f t="shared" si="324"/>
        <v>1.0701963728671795E-2</v>
      </c>
      <c r="F6985" s="17">
        <f t="shared" si="327"/>
        <v>-1.609842765378881E-2</v>
      </c>
      <c r="G6985" s="17">
        <f t="shared" si="328"/>
        <v>-1.545455630474756E-2</v>
      </c>
      <c r="H6985">
        <f t="shared" si="325"/>
        <v>1.2397031839336093E-4</v>
      </c>
      <c r="I6985">
        <f t="shared" si="326"/>
        <v>1.1134195902415267E-2</v>
      </c>
      <c r="J6985" s="19">
        <f>AVERAGE(D6741:D6984)-I6985*_xlfn.NORM.S.INV(0.95)</f>
        <v>-1.6823445166707827E-2</v>
      </c>
      <c r="K6985" s="26">
        <f t="shared" si="329"/>
        <v>0</v>
      </c>
      <c r="L6985" s="4">
        <f>0.94*L6984+(1-0.94)*D6984^2</f>
        <v>1.2397031839336093E-4</v>
      </c>
      <c r="M6985" s="4">
        <f t="shared" si="330"/>
        <v>1.1134195902415267E-2</v>
      </c>
      <c r="N6985" s="4">
        <f>D6985/M6985</f>
        <v>-0.68233416004412561</v>
      </c>
      <c r="O6985" s="18">
        <f>AVERAGE(D6741:D6984)-M6985*_xlfn.PERCENTILE.EXC(N6741:N6984,0.95)</f>
        <v>-1.5950061452916501E-2</v>
      </c>
      <c r="P6985" s="4">
        <f>LN(C6985/C6984)</f>
        <v>-1.9933389558456846E-3</v>
      </c>
      <c r="Q6985">
        <f>$Y$3*D6985+$Y$4*P6985</f>
        <v>-3.1686172849106665E-3</v>
      </c>
    </row>
    <row r="6986" spans="1:17" x14ac:dyDescent="0.25">
      <c r="A6986" s="5">
        <v>42997</v>
      </c>
      <c r="B6986">
        <v>37.342269999999999</v>
      </c>
      <c r="C6986">
        <v>69.937363000000005</v>
      </c>
      <c r="D6986" s="10">
        <f t="shared" si="331"/>
        <v>3.7814170028987933E-4</v>
      </c>
      <c r="E6986" s="6">
        <f t="shared" si="324"/>
        <v>1.0645944728628676E-2</v>
      </c>
      <c r="F6986" s="17">
        <f t="shared" si="327"/>
        <v>-1.6174670351316506E-2</v>
      </c>
      <c r="G6986" s="17">
        <f t="shared" si="328"/>
        <v>-1.545455630474756E-2</v>
      </c>
      <c r="H6986">
        <f t="shared" si="325"/>
        <v>1.1999518464054723E-4</v>
      </c>
      <c r="I6986">
        <f t="shared" si="326"/>
        <v>1.0954231357815446E-2</v>
      </c>
      <c r="J6986" s="19">
        <f>AVERAGE(D6742:D6985)-I6986*_xlfn.NORM.S.INV(0.95)</f>
        <v>-1.6589613676075886E-2</v>
      </c>
      <c r="K6986" s="26">
        <f t="shared" si="329"/>
        <v>0</v>
      </c>
      <c r="L6986" s="4">
        <f>0.94*L6985+(1-0.94)*D6985^2</f>
        <v>1.1999518464054723E-4</v>
      </c>
      <c r="M6986" s="4">
        <f t="shared" si="330"/>
        <v>1.0954231357815446E-2</v>
      </c>
      <c r="N6986" s="4">
        <f>D6986/M6986</f>
        <v>3.4520149149496374E-2</v>
      </c>
      <c r="O6986" s="18">
        <f>AVERAGE(D6742:D6985)-M6986*_xlfn.PERCENTILE.EXC(N6742:N6985,0.95)</f>
        <v>-1.5730346662196339E-2</v>
      </c>
      <c r="P6986" s="4">
        <f>LN(C6986/C6985)</f>
        <v>3.7182249819328861E-3</v>
      </c>
      <c r="Q6986">
        <f>$Y$3*D6986+$Y$4*P6986</f>
        <v>3.0177261829771986E-3</v>
      </c>
    </row>
    <row r="6987" spans="1:17" x14ac:dyDescent="0.25">
      <c r="A6987" s="5">
        <v>42998</v>
      </c>
      <c r="B6987">
        <v>36.716492000000002</v>
      </c>
      <c r="C6987">
        <v>69.473823999999993</v>
      </c>
      <c r="D6987" s="10">
        <f t="shared" si="331"/>
        <v>-1.6899901561775343E-2</v>
      </c>
      <c r="E6987" s="6">
        <f t="shared" si="324"/>
        <v>1.0702965305059629E-2</v>
      </c>
      <c r="F6987" s="17">
        <f t="shared" si="327"/>
        <v>-1.601681760944865E-2</v>
      </c>
      <c r="G6987" s="17">
        <f t="shared" si="328"/>
        <v>-1.4749055249459665E-2</v>
      </c>
      <c r="H6987">
        <f t="shared" si="325"/>
        <v>1.1280405303084427E-4</v>
      </c>
      <c r="I6987">
        <f t="shared" si="326"/>
        <v>1.0620925243633167E-2</v>
      </c>
      <c r="J6987" s="19">
        <f>AVERAGE(D6743:D6986)-I6987*_xlfn.NORM.S.INV(0.95)</f>
        <v>-1.5975664218809329E-2</v>
      </c>
      <c r="K6987" s="26">
        <f t="shared" si="329"/>
        <v>1</v>
      </c>
      <c r="L6987" s="4">
        <f>0.94*L6986+(1-0.94)*D6986^2</f>
        <v>1.1280405303084427E-4</v>
      </c>
      <c r="M6987" s="4">
        <f t="shared" si="330"/>
        <v>1.0620925243633167E-2</v>
      </c>
      <c r="N6987" s="4">
        <f>D6987/M6987</f>
        <v>-1.591189201892385</v>
      </c>
      <c r="O6987" s="18">
        <f>AVERAGE(D6743:D6986)-M6987*_xlfn.PERCENTILE.EXC(N6743:N6986,0.95)</f>
        <v>-1.5142542257018434E-2</v>
      </c>
      <c r="P6987" s="4">
        <f>LN(C6987/C6986)</f>
        <v>-6.6499786451938592E-3</v>
      </c>
      <c r="Q6987">
        <f>$Y$3*D6987+$Y$4*P6987</f>
        <v>-8.7996432155101386E-3</v>
      </c>
    </row>
    <row r="6988" spans="1:17" x14ac:dyDescent="0.25">
      <c r="A6988" s="5">
        <v>42999</v>
      </c>
      <c r="B6988">
        <v>36.086018000000003</v>
      </c>
      <c r="C6988">
        <v>68.797058000000007</v>
      </c>
      <c r="D6988" s="10">
        <f t="shared" si="331"/>
        <v>-1.7320550125200899E-2</v>
      </c>
      <c r="E6988" s="6">
        <f t="shared" si="324"/>
        <v>1.0762618042513323E-2</v>
      </c>
      <c r="F6988" s="17">
        <f t="shared" si="327"/>
        <v>-1.62115321843989E-2</v>
      </c>
      <c r="G6988" s="17">
        <f t="shared" si="328"/>
        <v>-1.6045860224386664E-2</v>
      </c>
      <c r="H6988">
        <f t="shared" si="325"/>
        <v>1.2317221021685543E-4</v>
      </c>
      <c r="I6988">
        <f t="shared" si="326"/>
        <v>1.1098297626972139E-2</v>
      </c>
      <c r="J6988" s="19">
        <f>AVERAGE(D6744:D6987)-I6988*_xlfn.NORM.S.INV(0.95)</f>
        <v>-1.686179598794784E-2</v>
      </c>
      <c r="K6988" s="26">
        <f t="shared" si="329"/>
        <v>1</v>
      </c>
      <c r="L6988" s="4">
        <f>0.94*L6987+(1-0.94)*D6987^2</f>
        <v>1.2317221021685543E-4</v>
      </c>
      <c r="M6988" s="4">
        <f t="shared" si="330"/>
        <v>1.1098297626972139E-2</v>
      </c>
      <c r="N6988" s="4">
        <f>D6988/M6988</f>
        <v>-1.5606492731918498</v>
      </c>
      <c r="O6988" s="18">
        <f>AVERAGE(D6744:D6987)-M6988*_xlfn.PERCENTILE.EXC(N6744:N6987,0.95)</f>
        <v>-1.5991228190941169E-2</v>
      </c>
      <c r="P6988" s="4">
        <f>LN(C6988/C6987)</f>
        <v>-9.7890661360771659E-3</v>
      </c>
      <c r="Q6988">
        <f>$Y$3*D6988+$Y$4*P6988</f>
        <v>-1.1368606238484423E-2</v>
      </c>
    </row>
    <row r="6989" spans="1:17" x14ac:dyDescent="0.25">
      <c r="A6989" s="5">
        <v>43000</v>
      </c>
      <c r="B6989">
        <v>35.733111999999998</v>
      </c>
      <c r="C6989">
        <v>68.982498000000007</v>
      </c>
      <c r="D6989" s="10">
        <f t="shared" si="331"/>
        <v>-9.8277113748264002E-3</v>
      </c>
      <c r="E6989" s="6">
        <f t="shared" si="324"/>
        <v>1.0784575452725096E-2</v>
      </c>
      <c r="F6989" s="17">
        <f t="shared" si="327"/>
        <v>-1.6361379415944007E-2</v>
      </c>
      <c r="G6989" s="17">
        <f t="shared" si="328"/>
        <v>-1.6785782927398074E-2</v>
      </c>
      <c r="H6989">
        <f t="shared" si="325"/>
        <v>1.3378196500221992E-4</v>
      </c>
      <c r="I6989">
        <f t="shared" si="326"/>
        <v>1.156641539121866E-2</v>
      </c>
      <c r="J6989" s="19">
        <f>AVERAGE(D6745:D6988)-I6989*_xlfn.NORM.S.INV(0.95)</f>
        <v>-1.7683508400295957E-2</v>
      </c>
      <c r="K6989" s="26">
        <f t="shared" si="329"/>
        <v>0</v>
      </c>
      <c r="L6989" s="4">
        <f>0.94*L6988+(1-0.94)*D6988^2</f>
        <v>1.3378196500221992E-4</v>
      </c>
      <c r="M6989" s="4">
        <f t="shared" si="330"/>
        <v>1.156641539121866E-2</v>
      </c>
      <c r="N6989" s="4">
        <f>D6989/M6989</f>
        <v>-0.84967650239223624</v>
      </c>
      <c r="O6989" s="18">
        <f>AVERAGE(D6745:D6988)-M6989*_xlfn.PERCENTILE.EXC(N6745:N6988,0.95)</f>
        <v>-1.6776220714847172E-2</v>
      </c>
      <c r="P6989" s="4">
        <f>LN(C6989/C6988)</f>
        <v>2.6918378511061646E-3</v>
      </c>
      <c r="Q6989">
        <f>$Y$3*D6989+$Y$4*P6989</f>
        <v>6.6176016734661221E-5</v>
      </c>
    </row>
    <row r="6990" spans="1:17" x14ac:dyDescent="0.25">
      <c r="A6990" s="5">
        <v>43003</v>
      </c>
      <c r="B6990">
        <v>35.417873</v>
      </c>
      <c r="C6990">
        <v>67.916366999999994</v>
      </c>
      <c r="D6990" s="10">
        <f t="shared" si="331"/>
        <v>-8.861186186739603E-3</v>
      </c>
      <c r="E6990" s="6">
        <f t="shared" si="324"/>
        <v>1.0803912303659105E-2</v>
      </c>
      <c r="F6990" s="17">
        <f t="shared" si="327"/>
        <v>-1.6455219098665385E-2</v>
      </c>
      <c r="G6990" s="17">
        <f t="shared" si="328"/>
        <v>-1.6785782927398074E-2</v>
      </c>
      <c r="H6990">
        <f t="shared" si="325"/>
        <v>1.3155008175410023E-4</v>
      </c>
      <c r="I6990">
        <f t="shared" si="326"/>
        <v>1.1469528401556022E-2</v>
      </c>
      <c r="J6990" s="19">
        <f>AVERAGE(D6746:D6989)-I6990*_xlfn.NORM.S.INV(0.95)</f>
        <v>-1.7581866440841039E-2</v>
      </c>
      <c r="K6990" s="26">
        <f t="shared" si="329"/>
        <v>0</v>
      </c>
      <c r="L6990" s="4">
        <f>0.94*L6989+(1-0.94)*D6989^2</f>
        <v>1.3155008175410023E-4</v>
      </c>
      <c r="M6990" s="4">
        <f t="shared" si="330"/>
        <v>1.1469528401556022E-2</v>
      </c>
      <c r="N6990" s="4">
        <f>D6990/M6990</f>
        <v>-0.77258505114625664</v>
      </c>
      <c r="O6990" s="18">
        <f>AVERAGE(D6746:D6989)-M6990*_xlfn.PERCENTILE.EXC(N6746:N6989,0.95)</f>
        <v>-1.6682178722160511E-2</v>
      </c>
      <c r="P6990" s="4">
        <f>LN(C6990/C6989)</f>
        <v>-1.5575769075003245E-2</v>
      </c>
      <c r="Q6990">
        <f>$Y$3*D6990+$Y$4*P6990</f>
        <v>-1.4167553515059664E-2</v>
      </c>
    </row>
    <row r="6991" spans="1:17" x14ac:dyDescent="0.25">
      <c r="A6991" s="5">
        <v>43004</v>
      </c>
      <c r="B6991">
        <v>36.027180000000001</v>
      </c>
      <c r="C6991">
        <v>67.916366999999994</v>
      </c>
      <c r="D6991" s="10">
        <f t="shared" si="331"/>
        <v>1.7057073854166729E-2</v>
      </c>
      <c r="E6991" s="6">
        <f t="shared" si="324"/>
        <v>1.0843992795656281E-2</v>
      </c>
      <c r="F6991" s="17">
        <f t="shared" si="327"/>
        <v>-1.6525154924809406E-2</v>
      </c>
      <c r="G6991" s="17">
        <f t="shared" si="328"/>
        <v>-1.6785782927398074E-2</v>
      </c>
      <c r="H6991">
        <f t="shared" si="325"/>
        <v>1.283683140870181E-4</v>
      </c>
      <c r="I6991">
        <f t="shared" si="326"/>
        <v>1.1329974143263439E-2</v>
      </c>
      <c r="J6991" s="19">
        <f>AVERAGE(D6747:D6990)-I6991*_xlfn.NORM.S.INV(0.95)</f>
        <v>-1.7390449649683358E-2</v>
      </c>
      <c r="K6991" s="26">
        <f t="shared" si="329"/>
        <v>0</v>
      </c>
      <c r="L6991" s="4">
        <f>0.94*L6990+(1-0.94)*D6990^2</f>
        <v>1.283683140870181E-4</v>
      </c>
      <c r="M6991" s="4">
        <f t="shared" si="330"/>
        <v>1.1329974143263439E-2</v>
      </c>
      <c r="N6991" s="4">
        <f>D6991/M6991</f>
        <v>1.50548215189957</v>
      </c>
      <c r="O6991" s="18">
        <f>AVERAGE(D6747:D6990)-M6991*_xlfn.PERCENTILE.EXC(N6747:N6990,0.95)</f>
        <v>-1.6501708784951802E-2</v>
      </c>
      <c r="P6991" s="4">
        <f>LN(C6991/C6990)</f>
        <v>0</v>
      </c>
      <c r="Q6991">
        <f>$Y$3*D6991+$Y$4*P6991</f>
        <v>3.577293959767594E-3</v>
      </c>
    </row>
    <row r="6992" spans="1:17" x14ac:dyDescent="0.25">
      <c r="A6992" s="5">
        <v>43005</v>
      </c>
      <c r="B6992">
        <v>36.283627000000003</v>
      </c>
      <c r="C6992">
        <v>68.463325999999995</v>
      </c>
      <c r="D6992" s="10">
        <f t="shared" si="331"/>
        <v>7.0929390996438682E-3</v>
      </c>
      <c r="E6992" s="6">
        <f t="shared" si="324"/>
        <v>1.0850332339765439E-2</v>
      </c>
      <c r="F6992" s="17">
        <f t="shared" si="327"/>
        <v>-1.65515144251949E-2</v>
      </c>
      <c r="G6992" s="17">
        <f t="shared" si="328"/>
        <v>-1.6785782927398074E-2</v>
      </c>
      <c r="H6992">
        <f t="shared" si="325"/>
        <v>1.3812284134978692E-4</v>
      </c>
      <c r="I6992">
        <f t="shared" si="326"/>
        <v>1.175256743651305E-2</v>
      </c>
      <c r="J6992" s="19">
        <f>AVERAGE(D6748:D6991)-I6992*_xlfn.NORM.S.INV(0.95)</f>
        <v>-1.8045986718564288E-2</v>
      </c>
      <c r="K6992" s="26">
        <f t="shared" si="329"/>
        <v>0</v>
      </c>
      <c r="L6992" s="4">
        <f>0.94*L6991+(1-0.94)*D6991^2</f>
        <v>1.3812284134978692E-4</v>
      </c>
      <c r="M6992" s="4">
        <f t="shared" si="330"/>
        <v>1.175256743651305E-2</v>
      </c>
      <c r="N6992" s="4">
        <f>D6992/M6992</f>
        <v>0.60352251862919926</v>
      </c>
      <c r="O6992" s="18">
        <f>AVERAGE(D6748:D6991)-M6992*_xlfn.PERCENTILE.EXC(N6748:N6991,0.95)</f>
        <v>-1.7124096975986818E-2</v>
      </c>
      <c r="P6992" s="4">
        <f>LN(C6992/C6991)</f>
        <v>8.02116386295567E-3</v>
      </c>
      <c r="Q6992">
        <f>$Y$3*D6992+$Y$4*P6992</f>
        <v>7.8264919709599111E-3</v>
      </c>
    </row>
    <row r="6993" spans="1:17" x14ac:dyDescent="0.25">
      <c r="A6993" s="5">
        <v>43006</v>
      </c>
      <c r="B6993">
        <v>36.060127000000001</v>
      </c>
      <c r="C6993">
        <v>68.481887999999998</v>
      </c>
      <c r="D6993" s="10">
        <f t="shared" si="331"/>
        <v>-6.1788530097285745E-3</v>
      </c>
      <c r="E6993" s="6">
        <f t="shared" si="324"/>
        <v>1.0812147943661308E-2</v>
      </c>
      <c r="F6993" s="17">
        <f t="shared" si="327"/>
        <v>-1.6538986431537908E-2</v>
      </c>
      <c r="G6993" s="17">
        <f t="shared" si="328"/>
        <v>-1.6785782927398074E-2</v>
      </c>
      <c r="H6993">
        <f t="shared" si="325"/>
        <v>1.3285405797307511E-4</v>
      </c>
      <c r="I6993">
        <f t="shared" si="326"/>
        <v>1.1526233468617366E-2</v>
      </c>
      <c r="J6993" s="19">
        <f>AVERAGE(D6749:D6992)-I6993*_xlfn.NORM.S.INV(0.95)</f>
        <v>-1.7650744854790595E-2</v>
      </c>
      <c r="K6993" s="26">
        <f t="shared" si="329"/>
        <v>0</v>
      </c>
      <c r="L6993" s="4">
        <f>0.94*L6992+(1-0.94)*D6992^2</f>
        <v>1.3285405797307511E-4</v>
      </c>
      <c r="M6993" s="4">
        <f t="shared" si="330"/>
        <v>1.1526233468617366E-2</v>
      </c>
      <c r="N6993" s="4">
        <f>D6993/M6993</f>
        <v>-0.53606870158858244</v>
      </c>
      <c r="O6993" s="18">
        <f>AVERAGE(D6749:D6992)-M6993*_xlfn.PERCENTILE.EXC(N6749:N6992,0.95)</f>
        <v>-1.6746609102098912E-2</v>
      </c>
      <c r="P6993" s="4">
        <f>LN(C6993/C6992)</f>
        <v>2.710865107512794E-4</v>
      </c>
      <c r="Q6993">
        <f>$Y$3*D6993+$Y$4*P6993</f>
        <v>-1.0816267321384137E-3</v>
      </c>
    </row>
    <row r="6994" spans="1:17" x14ac:dyDescent="0.25">
      <c r="A6994" s="5">
        <v>43007</v>
      </c>
      <c r="B6994">
        <v>36.257750999999999</v>
      </c>
      <c r="C6994">
        <v>69.056633000000005</v>
      </c>
      <c r="D6994" s="10">
        <f t="shared" si="331"/>
        <v>5.4654394570527731E-3</v>
      </c>
      <c r="E6994" s="6">
        <f t="shared" si="324"/>
        <v>1.0815400320774026E-2</v>
      </c>
      <c r="F6994" s="17">
        <f t="shared" si="327"/>
        <v>-1.6572389388866224E-2</v>
      </c>
      <c r="G6994" s="17">
        <f t="shared" si="328"/>
        <v>-1.6785782927398074E-2</v>
      </c>
      <c r="H6994">
        <f t="shared" si="325"/>
        <v>1.2717350796564051E-4</v>
      </c>
      <c r="I6994">
        <f t="shared" si="326"/>
        <v>1.1277123213197616E-2</v>
      </c>
      <c r="J6994" s="19">
        <f>AVERAGE(D6750:D6993)-I6994*_xlfn.NORM.S.INV(0.95)</f>
        <v>-1.7337205647405755E-2</v>
      </c>
      <c r="K6994" s="26">
        <f t="shared" si="329"/>
        <v>0</v>
      </c>
      <c r="L6994" s="4">
        <f>0.94*L6993+(1-0.94)*D6993^2</f>
        <v>1.2717350796564051E-4</v>
      </c>
      <c r="M6994" s="4">
        <f t="shared" si="330"/>
        <v>1.1277123213197616E-2</v>
      </c>
      <c r="N6994" s="4">
        <f>D6994/M6994</f>
        <v>0.48464837651650111</v>
      </c>
      <c r="O6994" s="18">
        <f>AVERAGE(D6750:D6993)-M6994*_xlfn.PERCENTILE.EXC(N6750:N6993,0.95)</f>
        <v>-1.6452610492160791E-2</v>
      </c>
      <c r="P6994" s="4">
        <f>LN(C6994/C6993)</f>
        <v>8.3576345203478682E-3</v>
      </c>
      <c r="Q6994">
        <f>$Y$3*D6994+$Y$4*P6994</f>
        <v>7.7510690555528724E-3</v>
      </c>
    </row>
    <row r="6995" spans="1:17" x14ac:dyDescent="0.25">
      <c r="A6995" s="5">
        <v>43010</v>
      </c>
      <c r="B6995">
        <v>36.184811000000003</v>
      </c>
      <c r="C6995">
        <v>69.167900000000003</v>
      </c>
      <c r="D6995" s="10">
        <f t="shared" si="331"/>
        <v>-2.0137339882704054E-3</v>
      </c>
      <c r="E6995" s="6">
        <f t="shared" si="324"/>
        <v>1.0806125296787941E-2</v>
      </c>
      <c r="F6995" s="17">
        <f t="shared" si="327"/>
        <v>-1.656415915186776E-2</v>
      </c>
      <c r="G6995" s="17">
        <f t="shared" si="328"/>
        <v>-1.6785782927398074E-2</v>
      </c>
      <c r="H6995">
        <f t="shared" si="325"/>
        <v>1.2133535919522462E-4</v>
      </c>
      <c r="I6995">
        <f t="shared" si="326"/>
        <v>1.1015233052242909E-2</v>
      </c>
      <c r="J6995" s="19">
        <f>AVERAGE(D6751:D6994)-I6995*_xlfn.NORM.S.INV(0.95)</f>
        <v>-1.6892854745007971E-2</v>
      </c>
      <c r="K6995" s="26">
        <f t="shared" si="329"/>
        <v>0</v>
      </c>
      <c r="L6995" s="4">
        <f>0.94*L6994+(1-0.94)*D6994^2</f>
        <v>1.2133535919522462E-4</v>
      </c>
      <c r="M6995" s="4">
        <f t="shared" si="330"/>
        <v>1.1015233052242909E-2</v>
      </c>
      <c r="N6995" s="4">
        <f>D6995/M6995</f>
        <v>-0.18281356179389879</v>
      </c>
      <c r="O6995" s="18">
        <f>AVERAGE(D6751:D6994)-M6995*_xlfn.PERCENTILE.EXC(N6751:N6994,0.95)</f>
        <v>-1.6028802662957038E-2</v>
      </c>
      <c r="P6995" s="4">
        <f>LN(C6995/C6994)</f>
        <v>1.6099461017240137E-3</v>
      </c>
      <c r="Q6995">
        <f>$Y$3*D6995+$Y$4*P6995</f>
        <v>8.4996997634067227E-4</v>
      </c>
    </row>
    <row r="6996" spans="1:17" x14ac:dyDescent="0.25">
      <c r="A6996" s="5">
        <v>43011</v>
      </c>
      <c r="B6996">
        <v>36.342421999999999</v>
      </c>
      <c r="C6996">
        <v>68.843413999999996</v>
      </c>
      <c r="D6996" s="10">
        <f t="shared" si="331"/>
        <v>4.3462639228504405E-3</v>
      </c>
      <c r="E6996" s="6">
        <f t="shared" si="324"/>
        <v>1.0804551096878568E-2</v>
      </c>
      <c r="F6996" s="17">
        <f t="shared" si="327"/>
        <v>-1.6593642216535809E-2</v>
      </c>
      <c r="G6996" s="17">
        <f t="shared" si="328"/>
        <v>-1.6785782927398074E-2</v>
      </c>
      <c r="H6996">
        <f t="shared" si="325"/>
        <v>1.1429854511804205E-4</v>
      </c>
      <c r="I6996">
        <f t="shared" si="326"/>
        <v>1.0691049766886415E-2</v>
      </c>
      <c r="J6996" s="19">
        <f>AVERAGE(D6752:D6995)-I6996*_xlfn.NORM.S.INV(0.95)</f>
        <v>-1.640435981380392E-2</v>
      </c>
      <c r="K6996" s="26">
        <f t="shared" si="329"/>
        <v>0</v>
      </c>
      <c r="L6996" s="4">
        <f>0.94*L6995+(1-0.94)*D6995^2</f>
        <v>1.1429854511804205E-4</v>
      </c>
      <c r="M6996" s="4">
        <f t="shared" si="330"/>
        <v>1.0691049766886415E-2</v>
      </c>
      <c r="N6996" s="4">
        <f>D6996/M6996</f>
        <v>0.4065329427529375</v>
      </c>
      <c r="O6996" s="18">
        <f>AVERAGE(D6752:D6995)-M6996*_xlfn.PERCENTILE.EXC(N6752:N6995,0.95)</f>
        <v>-1.5565737174902295E-2</v>
      </c>
      <c r="P6996" s="4">
        <f>LN(C6996/C6995)</f>
        <v>-4.7023187956020535E-3</v>
      </c>
      <c r="Q6996">
        <f>$Y$3*D6996+$Y$4*P6996</f>
        <v>-2.8046052381696749E-3</v>
      </c>
    </row>
    <row r="6997" spans="1:17" x14ac:dyDescent="0.25">
      <c r="A6997" s="5">
        <v>43012</v>
      </c>
      <c r="B6997">
        <v>36.107182000000002</v>
      </c>
      <c r="C6997">
        <v>69.242058</v>
      </c>
      <c r="D6997" s="10">
        <f t="shared" si="331"/>
        <v>-6.4939161486803404E-3</v>
      </c>
      <c r="E6997" s="6">
        <f t="shared" si="324"/>
        <v>1.0812140057285475E-2</v>
      </c>
      <c r="F6997" s="17">
        <f t="shared" si="327"/>
        <v>-1.6560646192582039E-2</v>
      </c>
      <c r="G6997" s="17">
        <f t="shared" si="328"/>
        <v>-1.6785782927398074E-2</v>
      </c>
      <c r="H6997">
        <f t="shared" si="325"/>
        <v>1.085740330161838E-4</v>
      </c>
      <c r="I6997">
        <f t="shared" si="326"/>
        <v>1.0419886420503047E-2</v>
      </c>
      <c r="J6997" s="19">
        <f>AVERAGE(D6753:D6996)-I6997*_xlfn.NORM.S.INV(0.95)</f>
        <v>-1.5927929104485646E-2</v>
      </c>
      <c r="K6997" s="26">
        <f t="shared" si="329"/>
        <v>0</v>
      </c>
      <c r="L6997" s="4">
        <f>0.94*L6996+(1-0.94)*D6996^2</f>
        <v>1.085740330161838E-4</v>
      </c>
      <c r="M6997" s="4">
        <f t="shared" si="330"/>
        <v>1.0419886420503047E-2</v>
      </c>
      <c r="N6997" s="4">
        <f>D6997/M6997</f>
        <v>-0.62322331421025501</v>
      </c>
      <c r="O6997" s="18">
        <f>AVERAGE(D6753:D6996)-M6997*_xlfn.PERCENTILE.EXC(N6753:N6996,0.95)</f>
        <v>-1.5110576941924126E-2</v>
      </c>
      <c r="P6997" s="4">
        <f>LN(C6997/C6996)</f>
        <v>5.7738891965709166E-3</v>
      </c>
      <c r="Q6997">
        <f>$Y$3*D6997+$Y$4*P6997</f>
        <v>3.2010243349667967E-3</v>
      </c>
    </row>
    <row r="6998" spans="1:17" x14ac:dyDescent="0.25">
      <c r="A6998" s="5">
        <v>43013</v>
      </c>
      <c r="B6998">
        <v>36.556522000000001</v>
      </c>
      <c r="C6998">
        <v>70.428711000000007</v>
      </c>
      <c r="D6998" s="10">
        <f t="shared" si="331"/>
        <v>1.2367817849799616E-2</v>
      </c>
      <c r="E6998" s="6">
        <f t="shared" si="324"/>
        <v>1.0835139202821377E-2</v>
      </c>
      <c r="F6998" s="17">
        <f t="shared" si="327"/>
        <v>-1.662245314227585E-2</v>
      </c>
      <c r="G6998" s="17">
        <f t="shared" si="328"/>
        <v>-1.6785782927398074E-2</v>
      </c>
      <c r="H6998">
        <f t="shared" si="325"/>
        <v>1.0458984785197824E-4</v>
      </c>
      <c r="I6998">
        <f t="shared" si="326"/>
        <v>1.0226917808019102E-2</v>
      </c>
      <c r="J6998" s="19">
        <f>AVERAGE(D6754:D6997)-I6998*_xlfn.NORM.S.INV(0.95)</f>
        <v>-1.5659848202997359E-2</v>
      </c>
      <c r="K6998" s="26">
        <f t="shared" si="329"/>
        <v>0</v>
      </c>
      <c r="L6998" s="4">
        <f>0.94*L6997+(1-0.94)*D6997^2</f>
        <v>1.0458984785197824E-4</v>
      </c>
      <c r="M6998" s="4">
        <f t="shared" si="330"/>
        <v>1.0226917808019102E-2</v>
      </c>
      <c r="N6998" s="4">
        <f>D6998/M6998</f>
        <v>1.2093397132909192</v>
      </c>
      <c r="O6998" s="18">
        <f>AVERAGE(D6754:D6997)-M6998*_xlfn.PERCENTILE.EXC(N6754:N6997,0.95)</f>
        <v>-1.4857632799739652E-2</v>
      </c>
      <c r="P6998" s="4">
        <f>LN(C6998/C6997)</f>
        <v>1.6992554159898008E-2</v>
      </c>
      <c r="Q6998">
        <f>$Y$3*D6998+$Y$4*P6998</f>
        <v>1.6022631568890909E-2</v>
      </c>
    </row>
    <row r="6999" spans="1:17" x14ac:dyDescent="0.25">
      <c r="A6999" s="5">
        <v>43014</v>
      </c>
      <c r="B6999">
        <v>36.535350999999999</v>
      </c>
      <c r="C6999">
        <v>70.456519999999998</v>
      </c>
      <c r="D6999" s="10">
        <f t="shared" si="331"/>
        <v>-5.7929834667286924E-4</v>
      </c>
      <c r="E6999" s="6">
        <f t="shared" si="324"/>
        <v>1.0835068249395974E-2</v>
      </c>
      <c r="F6999" s="17">
        <f t="shared" si="327"/>
        <v>-1.6606807248078698E-2</v>
      </c>
      <c r="G6999" s="17">
        <f t="shared" si="328"/>
        <v>-1.6785782927398074E-2</v>
      </c>
      <c r="H6999">
        <f t="shared" si="325"/>
        <v>1.0749223208280886E-4</v>
      </c>
      <c r="I6999">
        <f t="shared" si="326"/>
        <v>1.036784606766559E-2</v>
      </c>
      <c r="J6999" s="19">
        <f>AVERAGE(D6755:D6998)-I6999*_xlfn.NORM.S.INV(0.95)</f>
        <v>-1.5838178439868178E-2</v>
      </c>
      <c r="K6999" s="26">
        <f t="shared" si="329"/>
        <v>0</v>
      </c>
      <c r="L6999" s="4">
        <f>0.94*L6998+(1-0.94)*D6998^2</f>
        <v>1.0749223208280886E-4</v>
      </c>
      <c r="M6999" s="4">
        <f t="shared" si="330"/>
        <v>1.036784606766559E-2</v>
      </c>
      <c r="N6999" s="4">
        <f>D6999/M6999</f>
        <v>-5.5874512689722378E-2</v>
      </c>
      <c r="O6999" s="18">
        <f>AVERAGE(D6755:D6998)-M6999*_xlfn.PERCENTILE.EXC(N6755:N6998,0.95)</f>
        <v>-1.5024908403849653E-2</v>
      </c>
      <c r="P6999" s="4">
        <f>LN(C6999/C6998)</f>
        <v>3.9477523887726979E-4</v>
      </c>
      <c r="Q6999">
        <f>$Y$3*D6999+$Y$4*P6999</f>
        <v>1.9048770493389853E-4</v>
      </c>
    </row>
    <row r="7000" spans="1:17" x14ac:dyDescent="0.25">
      <c r="A7000" s="5">
        <v>43017</v>
      </c>
      <c r="B7000">
        <v>36.662379999999999</v>
      </c>
      <c r="C7000">
        <v>70.725348999999994</v>
      </c>
      <c r="D7000" s="10">
        <f t="shared" si="331"/>
        <v>3.470848776017174E-3</v>
      </c>
      <c r="E7000" s="6">
        <f t="shared" si="324"/>
        <v>1.0832662135459793E-2</v>
      </c>
      <c r="F7000" s="17">
        <f t="shared" si="327"/>
        <v>-1.6606274018449475E-2</v>
      </c>
      <c r="G7000" s="17">
        <f t="shared" si="328"/>
        <v>-1.6785782927398074E-2</v>
      </c>
      <c r="H7000">
        <f t="shared" si="325"/>
        <v>1.010628333523078E-4</v>
      </c>
      <c r="I7000">
        <f t="shared" si="326"/>
        <v>1.0053001211195978E-2</v>
      </c>
      <c r="J7000" s="19">
        <f>AVERAGE(D6756:D6999)-I7000*_xlfn.NORM.S.INV(0.95)</f>
        <v>-1.5319888214147015E-2</v>
      </c>
      <c r="K7000" s="26">
        <f t="shared" si="329"/>
        <v>0</v>
      </c>
      <c r="L7000" s="4">
        <f>0.94*L6999+(1-0.94)*D6999^2</f>
        <v>1.010628333523078E-4</v>
      </c>
      <c r="M7000" s="4">
        <f t="shared" si="330"/>
        <v>1.0053001211195978E-2</v>
      </c>
      <c r="N7000" s="4">
        <f>D7000/M7000</f>
        <v>0.34525498436742519</v>
      </c>
      <c r="O7000" s="18">
        <f>AVERAGE(D6756:D6999)-M7000*_xlfn.PERCENTILE.EXC(N6756:N6999,0.95)</f>
        <v>-1.4531315100332986E-2</v>
      </c>
      <c r="P7000" s="4">
        <f>LN(C7000/C6999)</f>
        <v>3.8082698126110288E-3</v>
      </c>
      <c r="Q7000">
        <f>$Y$3*D7000+$Y$4*P7000</f>
        <v>3.7375042026109961E-3</v>
      </c>
    </row>
    <row r="7001" spans="1:17" x14ac:dyDescent="0.25">
      <c r="A7001" s="5">
        <v>43018</v>
      </c>
      <c r="B7001">
        <v>36.676498000000002</v>
      </c>
      <c r="C7001">
        <v>70.725348999999994</v>
      </c>
      <c r="D7001" s="10">
        <f t="shared" si="331"/>
        <v>3.8500725834391829E-4</v>
      </c>
      <c r="E7001" s="6">
        <f t="shared" si="324"/>
        <v>1.0832217901278123E-2</v>
      </c>
      <c r="F7001" s="17">
        <f t="shared" si="327"/>
        <v>-1.6575863585511271E-2</v>
      </c>
      <c r="G7001" s="17">
        <f t="shared" si="328"/>
        <v>-1.6785782927398074E-2</v>
      </c>
      <c r="H7001">
        <f t="shared" si="325"/>
        <v>9.5721870824728124E-5</v>
      </c>
      <c r="I7001">
        <f t="shared" si="326"/>
        <v>9.7837554560980377E-3</v>
      </c>
      <c r="J7001" s="19">
        <f>AVERAGE(D6757:D7000)-I7001*_xlfn.NORM.S.INV(0.95)</f>
        <v>-1.4850565629629464E-2</v>
      </c>
      <c r="K7001" s="26">
        <f t="shared" si="329"/>
        <v>0</v>
      </c>
      <c r="L7001" s="4">
        <f>0.94*L7000+(1-0.94)*D7000^2</f>
        <v>9.5721870824728124E-5</v>
      </c>
      <c r="M7001" s="4">
        <f t="shared" si="330"/>
        <v>9.7837554560980377E-3</v>
      </c>
      <c r="N7001" s="4">
        <f>D7001/M7001</f>
        <v>3.9351684541946541E-2</v>
      </c>
      <c r="O7001" s="18">
        <f>AVERAGE(D6757:D7000)-M7001*_xlfn.PERCENTILE.EXC(N6757:N7000,0.95)</f>
        <v>-1.4083112573300591E-2</v>
      </c>
      <c r="P7001" s="4">
        <f>LN(C7001/C7000)</f>
        <v>0</v>
      </c>
      <c r="Q7001">
        <f>$Y$3*D7001+$Y$4*P7001</f>
        <v>8.0745627973225625E-5</v>
      </c>
    </row>
    <row r="7002" spans="1:17" x14ac:dyDescent="0.25">
      <c r="A7002" s="5">
        <v>43019</v>
      </c>
      <c r="B7002">
        <v>36.829407000000003</v>
      </c>
      <c r="C7002">
        <v>70.845862999999994</v>
      </c>
      <c r="D7002" s="10">
        <f t="shared" si="331"/>
        <v>4.1604608653949262E-3</v>
      </c>
      <c r="E7002" s="6">
        <f t="shared" si="324"/>
        <v>1.0828691646388422E-2</v>
      </c>
      <c r="F7002" s="17">
        <f t="shared" si="327"/>
        <v>-1.6571453776629552E-2</v>
      </c>
      <c r="G7002" s="17">
        <f t="shared" si="328"/>
        <v>-1.6785782927398074E-2</v>
      </c>
      <c r="H7002">
        <f t="shared" si="325"/>
        <v>8.9987452410583081E-5</v>
      </c>
      <c r="I7002">
        <f t="shared" si="326"/>
        <v>9.4861716414253797E-3</v>
      </c>
      <c r="J7002" s="19">
        <f>AVERAGE(D6758:D7001)-I7002*_xlfn.NORM.S.INV(0.95)</f>
        <v>-1.4357404704066304E-2</v>
      </c>
      <c r="K7002" s="26">
        <f t="shared" si="329"/>
        <v>0</v>
      </c>
      <c r="L7002" s="4">
        <f>0.94*L7001+(1-0.94)*D7001^2</f>
        <v>8.9987452410583081E-5</v>
      </c>
      <c r="M7002" s="4">
        <f t="shared" si="330"/>
        <v>9.4861716414253797E-3</v>
      </c>
      <c r="N7002" s="4">
        <f>D7002/M7002</f>
        <v>0.43858165576790903</v>
      </c>
      <c r="O7002" s="18">
        <f>AVERAGE(D6758:D7001)-M7002*_xlfn.PERCENTILE.EXC(N6758:N7001,0.95)</f>
        <v>-1.3613294586868455E-2</v>
      </c>
      <c r="P7002" s="4">
        <f>LN(C7002/C7001)</f>
        <v>1.7025216837157919E-3</v>
      </c>
      <c r="Q7002">
        <f>$Y$3*D7002+$Y$4*P7002</f>
        <v>2.2180128554884319E-3</v>
      </c>
    </row>
    <row r="7003" spans="1:17" x14ac:dyDescent="0.25">
      <c r="A7003" s="5">
        <v>43020</v>
      </c>
      <c r="B7003">
        <v>36.700015999999998</v>
      </c>
      <c r="C7003">
        <v>71.494827000000001</v>
      </c>
      <c r="D7003" s="10">
        <f t="shared" si="331"/>
        <v>-3.5194382950036827E-3</v>
      </c>
      <c r="E7003" s="6">
        <f t="shared" si="324"/>
        <v>1.0821748740580337E-2</v>
      </c>
      <c r="F7003" s="17">
        <f t="shared" si="327"/>
        <v>-1.6532467402029231E-2</v>
      </c>
      <c r="G7003" s="17">
        <f t="shared" si="328"/>
        <v>-1.6785782927398074E-2</v>
      </c>
      <c r="H7003">
        <f t="shared" si="325"/>
        <v>8.5626771342697054E-5</v>
      </c>
      <c r="I7003">
        <f t="shared" si="326"/>
        <v>9.2534734744687663E-3</v>
      </c>
      <c r="J7003" s="19">
        <f>AVERAGE(D6759:D7002)-I7003*_xlfn.NORM.S.INV(0.95)</f>
        <v>-1.3941464078707323E-2</v>
      </c>
      <c r="K7003" s="26">
        <f t="shared" si="329"/>
        <v>0</v>
      </c>
      <c r="L7003" s="4">
        <f>0.94*L7002+(1-0.94)*D7002^2</f>
        <v>8.5626771342697054E-5</v>
      </c>
      <c r="M7003" s="4">
        <f t="shared" si="330"/>
        <v>9.2534734744687663E-3</v>
      </c>
      <c r="N7003" s="4">
        <f>D7003/M7003</f>
        <v>-0.38033699504452628</v>
      </c>
      <c r="O7003" s="18">
        <f>AVERAGE(D6759:D7002)-M7003*_xlfn.PERCENTILE.EXC(N6759:N7002,0.95)</f>
        <v>-1.3215607169107959E-2</v>
      </c>
      <c r="P7003" s="4">
        <f>LN(C7003/C7002)</f>
        <v>9.1185239672110108E-3</v>
      </c>
      <c r="Q7003">
        <f>$Y$3*D7003+$Y$4*P7003</f>
        <v>6.4680279647359121E-3</v>
      </c>
    </row>
    <row r="7004" spans="1:17" x14ac:dyDescent="0.25">
      <c r="A7004" s="5">
        <v>43021</v>
      </c>
      <c r="B7004">
        <v>36.932929999999999</v>
      </c>
      <c r="C7004">
        <v>71.837822000000003</v>
      </c>
      <c r="D7004" s="10">
        <f t="shared" si="331"/>
        <v>6.3263739800945192E-3</v>
      </c>
      <c r="E7004" s="6">
        <f t="shared" si="324"/>
        <v>1.0823849278584289E-2</v>
      </c>
      <c r="F7004" s="17">
        <f t="shared" si="327"/>
        <v>-1.6572211110979344E-2</v>
      </c>
      <c r="G7004" s="17">
        <f t="shared" si="328"/>
        <v>-1.6785782927398074E-2</v>
      </c>
      <c r="H7004">
        <f t="shared" si="325"/>
        <v>8.1232351816875543E-5</v>
      </c>
      <c r="I7004">
        <f t="shared" si="326"/>
        <v>9.0128991904312086E-3</v>
      </c>
      <c r="J7004" s="19">
        <f>AVERAGE(D6760:D7003)-I7004*_xlfn.NORM.S.INV(0.95)</f>
        <v>-1.3596918367807012E-2</v>
      </c>
      <c r="K7004" s="26">
        <f t="shared" si="329"/>
        <v>0</v>
      </c>
      <c r="L7004" s="4">
        <f>0.94*L7003+(1-0.94)*D7003^2</f>
        <v>8.1232351816875543E-5</v>
      </c>
      <c r="M7004" s="4">
        <f t="shared" si="330"/>
        <v>9.0128991904312086E-3</v>
      </c>
      <c r="N7004" s="4">
        <f>D7004/M7004</f>
        <v>0.70192441371263614</v>
      </c>
      <c r="O7004" s="18">
        <f>AVERAGE(D6760:D7003)-M7004*_xlfn.PERCENTILE.EXC(N6760:N7003,0.95)</f>
        <v>-1.288993248072934E-2</v>
      </c>
      <c r="P7004" s="4">
        <f>LN(C7004/C7003)</f>
        <v>4.7860087301755672E-3</v>
      </c>
      <c r="Q7004">
        <f>$Y$3*D7004+$Y$4*P7004</f>
        <v>5.1090617550661691E-3</v>
      </c>
    </row>
    <row r="7005" spans="1:17" x14ac:dyDescent="0.25">
      <c r="A7005" s="5">
        <v>43024</v>
      </c>
      <c r="B7005">
        <v>37.612822999999999</v>
      </c>
      <c r="C7005">
        <v>71.986168000000006</v>
      </c>
      <c r="D7005" s="10">
        <f t="shared" si="331"/>
        <v>1.8241464482085731E-2</v>
      </c>
      <c r="E7005" s="6">
        <f t="shared" si="324"/>
        <v>1.0768259318967761E-2</v>
      </c>
      <c r="F7005" s="17">
        <f t="shared" si="327"/>
        <v>-1.6570587446696223E-2</v>
      </c>
      <c r="G7005" s="17">
        <f t="shared" si="328"/>
        <v>-1.6785782927398074E-2</v>
      </c>
      <c r="H7005">
        <f t="shared" si="325"/>
        <v>7.8759791172024036E-5</v>
      </c>
      <c r="I7005">
        <f t="shared" si="326"/>
        <v>8.8746713275492089E-3</v>
      </c>
      <c r="J7005" s="19">
        <f>AVERAGE(D6761:D7004)-I7005*_xlfn.NORM.S.INV(0.95)</f>
        <v>-1.3364475024362331E-2</v>
      </c>
      <c r="K7005" s="26">
        <f t="shared" si="329"/>
        <v>0</v>
      </c>
      <c r="L7005" s="4">
        <f>0.94*L7004+(1-0.94)*D7004^2</f>
        <v>7.8759791172024036E-5</v>
      </c>
      <c r="M7005" s="4">
        <f t="shared" si="330"/>
        <v>8.8746713275492089E-3</v>
      </c>
      <c r="N7005" s="4">
        <f>D7005/M7005</f>
        <v>2.0554524003001267</v>
      </c>
      <c r="O7005" s="18">
        <f>AVERAGE(D6761:D7004)-M7005*_xlfn.PERCENTILE.EXC(N6761:N7004,0.95)</f>
        <v>-1.2668331946706319E-2</v>
      </c>
      <c r="P7005" s="4">
        <f>LN(C7005/C7004)</f>
        <v>2.0628832868152523E-3</v>
      </c>
      <c r="Q7005">
        <f>$Y$3*D7005+$Y$4*P7005</f>
        <v>5.4559354176948252E-3</v>
      </c>
    </row>
    <row r="7006" spans="1:17" x14ac:dyDescent="0.25">
      <c r="A7006" s="5">
        <v>43025</v>
      </c>
      <c r="B7006">
        <v>37.751624999999997</v>
      </c>
      <c r="C7006">
        <v>71.930549999999997</v>
      </c>
      <c r="D7006" s="10">
        <f t="shared" si="331"/>
        <v>3.6834916362696582E-3</v>
      </c>
      <c r="E7006" s="6">
        <f t="shared" si="324"/>
        <v>1.0745852096557533E-2</v>
      </c>
      <c r="F7006" s="17">
        <f t="shared" si="327"/>
        <v>-1.6311144960695172E-2</v>
      </c>
      <c r="G7006" s="17">
        <f t="shared" si="328"/>
        <v>-1.6045860224386664E-2</v>
      </c>
      <c r="H7006">
        <f t="shared" si="325"/>
        <v>9.3999265288774325E-5</v>
      </c>
      <c r="I7006">
        <f t="shared" si="326"/>
        <v>9.6953218249202187E-3</v>
      </c>
      <c r="J7006" s="19">
        <f>AVERAGE(D6762:D7005)-I7006*_xlfn.NORM.S.INV(0.95)</f>
        <v>-1.4546319832118846E-2</v>
      </c>
      <c r="K7006" s="26">
        <f t="shared" si="329"/>
        <v>0</v>
      </c>
      <c r="L7006" s="4">
        <f>0.94*L7005+(1-0.94)*D7005^2</f>
        <v>9.3999265288774325E-5</v>
      </c>
      <c r="M7006" s="4">
        <f t="shared" si="330"/>
        <v>9.6953218249202187E-3</v>
      </c>
      <c r="N7006" s="4">
        <f>D7006/M7006</f>
        <v>0.37992463816949873</v>
      </c>
      <c r="O7006" s="18">
        <f>AVERAGE(D6762:D7005)-M7006*_xlfn.PERCENTILE.EXC(N6762:N7005,0.95)</f>
        <v>-1.5464019949677396E-2</v>
      </c>
      <c r="P7006" s="4">
        <f>LN(C7006/C7005)</f>
        <v>-7.7291927639542137E-4</v>
      </c>
      <c r="Q7006">
        <f>$Y$3*D7006+$Y$4*P7006</f>
        <v>1.6170127906549499E-4</v>
      </c>
    </row>
    <row r="7007" spans="1:17" x14ac:dyDescent="0.25">
      <c r="A7007" s="5">
        <v>43026</v>
      </c>
      <c r="B7007">
        <v>37.584591000000003</v>
      </c>
      <c r="C7007">
        <v>71.949059000000005</v>
      </c>
      <c r="D7007" s="10">
        <f t="shared" si="331"/>
        <v>-4.4343685567569367E-3</v>
      </c>
      <c r="E7007" s="6">
        <f t="shared" si="324"/>
        <v>1.0739899637433934E-2</v>
      </c>
      <c r="F7007" s="17">
        <f t="shared" si="327"/>
        <v>-1.6219646546763566E-2</v>
      </c>
      <c r="G7007" s="17">
        <f t="shared" si="328"/>
        <v>-1.6045860224386664E-2</v>
      </c>
      <c r="H7007">
        <f t="shared" si="325"/>
        <v>8.9173396009515973E-5</v>
      </c>
      <c r="I7007">
        <f t="shared" si="326"/>
        <v>9.4431666304008403E-3</v>
      </c>
      <c r="J7007" s="19">
        <f>AVERAGE(D6763:D7006)-I7007*_xlfn.NORM.S.INV(0.95)</f>
        <v>-1.4076919632978763E-2</v>
      </c>
      <c r="K7007" s="26">
        <f t="shared" si="329"/>
        <v>0</v>
      </c>
      <c r="L7007" s="4">
        <f>0.94*L7006+(1-0.94)*D7006^2</f>
        <v>8.9173396009515973E-5</v>
      </c>
      <c r="M7007" s="4">
        <f t="shared" si="330"/>
        <v>9.4431666304008403E-3</v>
      </c>
      <c r="N7007" s="4">
        <f>D7007/M7007</f>
        <v>-0.46958491047708095</v>
      </c>
      <c r="O7007" s="18">
        <f>AVERAGE(D6763:D7006)-M7007*_xlfn.PERCENTILE.EXC(N6763:N7006,0.95)</f>
        <v>-1.4970752275498097E-2</v>
      </c>
      <c r="P7007" s="4">
        <f>LN(C7007/C7006)</f>
        <v>2.5728454825184034E-4</v>
      </c>
      <c r="Q7007">
        <f>$Y$3*D7007+$Y$4*P7007</f>
        <v>-7.2667216421633566E-4</v>
      </c>
    </row>
    <row r="7008" spans="1:17" x14ac:dyDescent="0.25">
      <c r="A7008" s="5">
        <v>43027</v>
      </c>
      <c r="B7008">
        <v>36.695323999999999</v>
      </c>
      <c r="C7008">
        <v>72.227203000000003</v>
      </c>
      <c r="D7008" s="10">
        <f t="shared" si="331"/>
        <v>-2.394481707056937E-2</v>
      </c>
      <c r="E7008" s="6">
        <f t="shared" si="324"/>
        <v>1.0860251010916996E-2</v>
      </c>
      <c r="F7008" s="17">
        <f t="shared" si="327"/>
        <v>-1.6200730678327332E-2</v>
      </c>
      <c r="G7008" s="17">
        <f t="shared" si="328"/>
        <v>-1.6045860224386664E-2</v>
      </c>
      <c r="H7008">
        <f t="shared" si="325"/>
        <v>8.5002809718774287E-5</v>
      </c>
      <c r="I7008">
        <f t="shared" si="326"/>
        <v>9.2196968344286836E-3</v>
      </c>
      <c r="J7008" s="19">
        <f>AVERAGE(D6764:D7007)-I7008*_xlfn.NORM.S.INV(0.95)</f>
        <v>-1.3700219584102353E-2</v>
      </c>
      <c r="K7008" s="26">
        <f t="shared" si="329"/>
        <v>1</v>
      </c>
      <c r="L7008" s="4">
        <f>0.94*L7007+(1-0.94)*D7007^2</f>
        <v>8.5002809718774287E-5</v>
      </c>
      <c r="M7008" s="4">
        <f t="shared" si="330"/>
        <v>9.2196968344286836E-3</v>
      </c>
      <c r="N7008" s="4">
        <f>D7008/M7008</f>
        <v>-2.5971371402531758</v>
      </c>
      <c r="O7008" s="18">
        <f>AVERAGE(D6764:D7007)-M7008*_xlfn.PERCENTILE.EXC(N6764:N7007,0.95)</f>
        <v>-1.4572899936709316E-2</v>
      </c>
      <c r="P7008" s="4">
        <f>LN(C7008/C7007)</f>
        <v>3.8583930698007202E-3</v>
      </c>
      <c r="Q7008">
        <f>$Y$3*D7008+$Y$4*P7008</f>
        <v>-1.9726337843744318E-3</v>
      </c>
    </row>
    <row r="7009" spans="1:17" x14ac:dyDescent="0.25">
      <c r="A7009" s="5">
        <v>43028</v>
      </c>
      <c r="B7009">
        <v>36.758842000000001</v>
      </c>
      <c r="C7009">
        <v>73.061546000000007</v>
      </c>
      <c r="D7009" s="10">
        <f t="shared" si="331"/>
        <v>1.7294598602353268E-3</v>
      </c>
      <c r="E7009" s="6">
        <f t="shared" si="324"/>
        <v>1.0787284892786688E-2</v>
      </c>
      <c r="F7009" s="17">
        <f t="shared" si="327"/>
        <v>-1.6490332801415614E-2</v>
      </c>
      <c r="G7009" s="17">
        <f t="shared" si="328"/>
        <v>-1.6785782927398074E-2</v>
      </c>
      <c r="H7009">
        <f t="shared" si="325"/>
        <v>1.1430389700822966E-4</v>
      </c>
      <c r="I7009">
        <f t="shared" si="326"/>
        <v>1.0691300061649643E-2</v>
      </c>
      <c r="J7009" s="19">
        <f>AVERAGE(D6765:D7008)-I7009*_xlfn.NORM.S.INV(0.95)</f>
        <v>-1.6212433219736314E-2</v>
      </c>
      <c r="K7009" s="26">
        <f t="shared" si="329"/>
        <v>0</v>
      </c>
      <c r="L7009" s="4">
        <f>0.94*L7008+(1-0.94)*D7008^2</f>
        <v>1.1430389700822966E-4</v>
      </c>
      <c r="M7009" s="4">
        <f t="shared" si="330"/>
        <v>1.0691300061649643E-2</v>
      </c>
      <c r="N7009" s="4">
        <f>D7009/M7009</f>
        <v>0.16176328886689906</v>
      </c>
      <c r="O7009" s="18">
        <f>AVERAGE(D6765:D7008)-M7009*_xlfn.PERCENTILE.EXC(N6765:N7008,0.95)</f>
        <v>-1.7224406571483233E-2</v>
      </c>
      <c r="P7009" s="4">
        <f>LN(C7009/C7008)</f>
        <v>1.1485434042198008E-2</v>
      </c>
      <c r="Q7009">
        <f>$Y$3*D7009+$Y$4*P7009</f>
        <v>9.4393628455104062E-3</v>
      </c>
    </row>
    <row r="7010" spans="1:17" x14ac:dyDescent="0.25">
      <c r="A7010" s="5">
        <v>43031</v>
      </c>
      <c r="B7010">
        <v>36.740020999999999</v>
      </c>
      <c r="C7010">
        <v>73.080093000000005</v>
      </c>
      <c r="D7010" s="10">
        <f t="shared" si="331"/>
        <v>-5.1214398816983974E-4</v>
      </c>
      <c r="E7010" s="6">
        <f t="shared" si="324"/>
        <v>1.0787959122011354E-2</v>
      </c>
      <c r="F7010" s="17">
        <f t="shared" si="327"/>
        <v>-1.628855312659961E-2</v>
      </c>
      <c r="G7010" s="17">
        <f t="shared" si="328"/>
        <v>-1.6045860224386664E-2</v>
      </c>
      <c r="H7010">
        <f t="shared" si="325"/>
        <v>1.0762512507222578E-4</v>
      </c>
      <c r="I7010">
        <f t="shared" si="326"/>
        <v>1.0374252988636135E-2</v>
      </c>
      <c r="J7010" s="19">
        <f>AVERAGE(D6766:D7009)-I7010*_xlfn.NORM.S.INV(0.95)</f>
        <v>-1.5609176101010903E-2</v>
      </c>
      <c r="K7010" s="26">
        <f t="shared" si="329"/>
        <v>0</v>
      </c>
      <c r="L7010" s="4">
        <f>0.94*L7009+(1-0.94)*D7009^2</f>
        <v>1.0762512507222578E-4</v>
      </c>
      <c r="M7010" s="4">
        <f t="shared" si="330"/>
        <v>1.0374252988636135E-2</v>
      </c>
      <c r="N7010" s="4">
        <f>D7010/M7010</f>
        <v>-4.9366830434040672E-2</v>
      </c>
      <c r="O7010" s="18">
        <f>AVERAGE(D6766:D7009)-M7010*_xlfn.PERCENTILE.EXC(N6766:N7009,0.95)</f>
        <v>-1.6591139707704469E-2</v>
      </c>
      <c r="P7010" s="4">
        <f>LN(C7010/C7009)</f>
        <v>2.5382225389687017E-4</v>
      </c>
      <c r="Q7010">
        <f>$Y$3*D7010+$Y$4*P7010</f>
        <v>9.3180022142578284E-5</v>
      </c>
    </row>
    <row r="7011" spans="1:17" x14ac:dyDescent="0.25">
      <c r="A7011" s="5">
        <v>43032</v>
      </c>
      <c r="B7011">
        <v>36.958804999999998</v>
      </c>
      <c r="C7011">
        <v>73.107894999999999</v>
      </c>
      <c r="D7011" s="10">
        <f t="shared" si="331"/>
        <v>5.9372626287817849E-3</v>
      </c>
      <c r="E7011" s="6">
        <f t="shared" si="324"/>
        <v>1.076314810268534E-2</v>
      </c>
      <c r="F7011" s="17">
        <f t="shared" si="327"/>
        <v>-1.629543497171957E-2</v>
      </c>
      <c r="G7011" s="17">
        <f t="shared" si="328"/>
        <v>-1.6045860224386664E-2</v>
      </c>
      <c r="H7011">
        <f t="shared" si="325"/>
        <v>1.0118335505576934E-4</v>
      </c>
      <c r="I7011">
        <f t="shared" si="326"/>
        <v>1.0058993739722147E-2</v>
      </c>
      <c r="J7011" s="19">
        <f>AVERAGE(D6767:D7010)-I7011*_xlfn.NORM.S.INV(0.95)</f>
        <v>-1.5096393618739103E-2</v>
      </c>
      <c r="K7011" s="26">
        <f t="shared" si="329"/>
        <v>0</v>
      </c>
      <c r="L7011" s="4">
        <f>0.94*L7010+(1-0.94)*D7010^2</f>
        <v>1.0118335505576934E-4</v>
      </c>
      <c r="M7011" s="4">
        <f t="shared" si="330"/>
        <v>1.0058993739722147E-2</v>
      </c>
      <c r="N7011" s="4">
        <f>D7011/M7011</f>
        <v>0.59024419165666819</v>
      </c>
      <c r="O7011" s="18">
        <f>AVERAGE(D6767:D7010)-M7011*_xlfn.PERCENTILE.EXC(N6767:N7010,0.95)</f>
        <v>-1.6048516704920378E-2</v>
      </c>
      <c r="P7011" s="4">
        <f>LN(C7011/C7010)</f>
        <v>3.8035957284232163E-4</v>
      </c>
      <c r="Q7011">
        <f>$Y$3*D7011+$Y$4*P7011</f>
        <v>1.5457807879336975E-3</v>
      </c>
    </row>
    <row r="7012" spans="1:17" x14ac:dyDescent="0.25">
      <c r="A7012" s="5">
        <v>43033</v>
      </c>
      <c r="B7012">
        <v>36.796470999999997</v>
      </c>
      <c r="C7012">
        <v>72.894668999999993</v>
      </c>
      <c r="D7012" s="10">
        <f t="shared" si="331"/>
        <v>-4.4019701623341997E-3</v>
      </c>
      <c r="E7012" s="6">
        <f t="shared" si="324"/>
        <v>1.0748511132997062E-2</v>
      </c>
      <c r="F7012" s="17">
        <f t="shared" si="327"/>
        <v>-1.6186125648533195E-2</v>
      </c>
      <c r="G7012" s="17">
        <f t="shared" si="328"/>
        <v>-1.6045860224386664E-2</v>
      </c>
      <c r="H7012">
        <f t="shared" si="325"/>
        <v>9.7227419003810905E-5</v>
      </c>
      <c r="I7012">
        <f t="shared" si="326"/>
        <v>9.860396493235498E-3</v>
      </c>
      <c r="J7012" s="19">
        <f>AVERAGE(D6768:D7011)-I7012*_xlfn.NORM.S.INV(0.95)</f>
        <v>-1.4701231389493346E-2</v>
      </c>
      <c r="K7012" s="26">
        <f t="shared" si="329"/>
        <v>0</v>
      </c>
      <c r="L7012" s="4">
        <f>0.94*L7011+(1-0.94)*D7011^2</f>
        <v>9.7227419003810905E-5</v>
      </c>
      <c r="M7012" s="4">
        <f t="shared" si="330"/>
        <v>9.860396493235498E-3</v>
      </c>
      <c r="N7012" s="4">
        <f>D7012/M7012</f>
        <v>-0.446429326179132</v>
      </c>
      <c r="O7012" s="18">
        <f>AVERAGE(D6768:D7011)-M7012*_xlfn.PERCENTILE.EXC(N6768:N7011,0.95)</f>
        <v>-1.5634556469817904E-2</v>
      </c>
      <c r="P7012" s="4">
        <f>LN(C7012/C7011)</f>
        <v>-2.9208548911906274E-3</v>
      </c>
      <c r="Q7012">
        <f>$Y$3*D7012+$Y$4*P7012</f>
        <v>-3.2314817172500775E-3</v>
      </c>
    </row>
    <row r="7013" spans="1:17" x14ac:dyDescent="0.25">
      <c r="A7013" s="5">
        <v>43034</v>
      </c>
      <c r="B7013">
        <v>37.031734</v>
      </c>
      <c r="C7013">
        <v>73.015181999999996</v>
      </c>
      <c r="D7013" s="10">
        <f t="shared" si="331"/>
        <v>6.3732768889184117E-3</v>
      </c>
      <c r="E7013" s="6">
        <f t="shared" si="324"/>
        <v>1.0721724645714078E-2</v>
      </c>
      <c r="F7013" s="17">
        <f t="shared" si="327"/>
        <v>-1.6142980342172011E-2</v>
      </c>
      <c r="G7013" s="17">
        <f t="shared" si="328"/>
        <v>-1.6045860224386664E-2</v>
      </c>
      <c r="H7013">
        <f t="shared" si="325"/>
        <v>9.2556414342187079E-5</v>
      </c>
      <c r="I7013">
        <f t="shared" si="326"/>
        <v>9.6206244257941529E-3</v>
      </c>
      <c r="J7013" s="19">
        <f>AVERAGE(D6769:D7012)-I7013*_xlfn.NORM.S.INV(0.95)</f>
        <v>-1.4287771801038953E-2</v>
      </c>
      <c r="K7013" s="26">
        <f t="shared" si="329"/>
        <v>0</v>
      </c>
      <c r="L7013" s="4">
        <f>0.94*L7012+(1-0.94)*D7012^2</f>
        <v>9.2556414342187079E-5</v>
      </c>
      <c r="M7013" s="4">
        <f t="shared" si="330"/>
        <v>9.6206244257941529E-3</v>
      </c>
      <c r="N7013" s="4">
        <f>D7013/M7013</f>
        <v>0.66245979541939315</v>
      </c>
      <c r="O7013" s="18">
        <f>AVERAGE(D6769:D7012)-M7013*_xlfn.PERCENTILE.EXC(N6769:N7012,0.95)</f>
        <v>-1.5198401517717864E-2</v>
      </c>
      <c r="P7013" s="4">
        <f>LN(C7013/C7012)</f>
        <v>1.6518833591824249E-3</v>
      </c>
      <c r="Q7013">
        <f>$Y$3*D7013+$Y$4*P7013</f>
        <v>2.6420773807369763E-3</v>
      </c>
    </row>
    <row r="7014" spans="1:17" x14ac:dyDescent="0.25">
      <c r="A7014" s="5">
        <v>43035</v>
      </c>
      <c r="B7014">
        <v>38.358584999999998</v>
      </c>
      <c r="C7014">
        <v>77.696854000000002</v>
      </c>
      <c r="D7014" s="10">
        <f t="shared" si="331"/>
        <v>3.5203141225904087E-2</v>
      </c>
      <c r="E7014" s="6">
        <f t="shared" si="324"/>
        <v>1.0932383246884215E-2</v>
      </c>
      <c r="F7014" s="17">
        <f t="shared" si="327"/>
        <v>-1.6131496867800556E-2</v>
      </c>
      <c r="G7014" s="17">
        <f t="shared" si="328"/>
        <v>-1.6045860224386664E-2</v>
      </c>
      <c r="H7014">
        <f t="shared" si="325"/>
        <v>8.9440148979825151E-5</v>
      </c>
      <c r="I7014">
        <f t="shared" si="326"/>
        <v>9.4572802104952534E-3</v>
      </c>
      <c r="J7014" s="19">
        <f>AVERAGE(D6770:D7013)-I7014*_xlfn.NORM.S.INV(0.95)</f>
        <v>-1.4051670852452267E-2</v>
      </c>
      <c r="K7014" s="26">
        <f t="shared" si="329"/>
        <v>0</v>
      </c>
      <c r="L7014" s="4">
        <f>0.94*L7013+(1-0.94)*D7013^2</f>
        <v>8.9440148979825151E-5</v>
      </c>
      <c r="M7014" s="4">
        <f t="shared" si="330"/>
        <v>9.4572802104952534E-3</v>
      </c>
      <c r="N7014" s="4">
        <f>D7014/M7014</f>
        <v>3.7223324721664972</v>
      </c>
      <c r="O7014" s="18">
        <f>AVERAGE(D6770:D7013)-M7014*_xlfn.PERCENTILE.EXC(N6770:N7013,0.95)</f>
        <v>-1.49468394005089E-2</v>
      </c>
      <c r="P7014" s="4">
        <f>LN(C7014/C7013)</f>
        <v>6.2147375365581445E-2</v>
      </c>
      <c r="Q7014">
        <f>$Y$3*D7014+$Y$4*P7014</f>
        <v>5.6496497210130059E-2</v>
      </c>
    </row>
    <row r="7015" spans="1:17" x14ac:dyDescent="0.25">
      <c r="A7015" s="5">
        <v>43038</v>
      </c>
      <c r="B7015">
        <v>39.221977000000003</v>
      </c>
      <c r="C7015">
        <v>77.771011000000001</v>
      </c>
      <c r="D7015" s="10">
        <f t="shared" si="331"/>
        <v>2.2258865500696029E-2</v>
      </c>
      <c r="E7015" s="6">
        <f t="shared" si="324"/>
        <v>1.100950672862135E-2</v>
      </c>
      <c r="F7015" s="17">
        <f t="shared" si="327"/>
        <v>-1.6357780434561296E-2</v>
      </c>
      <c r="G7015" s="17">
        <f t="shared" si="328"/>
        <v>-1.6045860224386664E-2</v>
      </c>
      <c r="H7015">
        <f t="shared" si="325"/>
        <v>1.5842940917129258E-4</v>
      </c>
      <c r="I7015">
        <f t="shared" si="326"/>
        <v>1.2586874479841791E-2</v>
      </c>
      <c r="J7015" s="19">
        <f>AVERAGE(D6771:D7014)-I7015*_xlfn.NORM.S.INV(0.95)</f>
        <v>-1.9079176339850977E-2</v>
      </c>
      <c r="K7015" s="26">
        <f t="shared" si="329"/>
        <v>0</v>
      </c>
      <c r="L7015" s="4">
        <f>0.94*L7014+(1-0.94)*D7014^2</f>
        <v>1.5842940917129258E-4</v>
      </c>
      <c r="M7015" s="4">
        <f t="shared" si="330"/>
        <v>1.2586874479841791E-2</v>
      </c>
      <c r="N7015" s="4">
        <f>D7015/M7015</f>
        <v>1.7684188029636894</v>
      </c>
      <c r="O7015" s="18">
        <f>AVERAGE(D6771:D7014)-M7015*_xlfn.PERCENTILE.EXC(N6771:N7014,0.95)</f>
        <v>-2.2946262411848026E-2</v>
      </c>
      <c r="P7015" s="4">
        <f>LN(C7015/C7014)</f>
        <v>9.5398500036139307E-4</v>
      </c>
      <c r="Q7015">
        <f>$Y$3*D7015+$Y$4*P7015</f>
        <v>5.4221499962466549E-3</v>
      </c>
    </row>
    <row r="7016" spans="1:17" x14ac:dyDescent="0.25">
      <c r="A7016" s="5">
        <v>43039</v>
      </c>
      <c r="B7016">
        <v>39.767775999999998</v>
      </c>
      <c r="C7016">
        <v>77.112785000000002</v>
      </c>
      <c r="D7016" s="10">
        <f t="shared" si="331"/>
        <v>1.3819708654137832E-2</v>
      </c>
      <c r="E7016" s="6">
        <f t="shared" si="324"/>
        <v>1.0867117193060357E-2</v>
      </c>
      <c r="F7016" s="17">
        <f t="shared" si="327"/>
        <v>-1.6386764913401523E-2</v>
      </c>
      <c r="G7016" s="17">
        <f t="shared" si="328"/>
        <v>-1.6045860224386664E-2</v>
      </c>
      <c r="H7016">
        <f t="shared" si="325"/>
        <v>1.786510702236996E-4</v>
      </c>
      <c r="I7016">
        <f t="shared" si="326"/>
        <v>1.3366041681204635E-2</v>
      </c>
      <c r="J7016" s="19">
        <f>AVERAGE(D6772:D7015)-I7016*_xlfn.NORM.S.INV(0.95)</f>
        <v>-2.0262919977196054E-2</v>
      </c>
      <c r="K7016" s="26">
        <f t="shared" si="329"/>
        <v>0</v>
      </c>
      <c r="L7016" s="4">
        <f>0.94*L7015+(1-0.94)*D7015^2</f>
        <v>1.786510702236996E-4</v>
      </c>
      <c r="M7016" s="4">
        <f t="shared" si="330"/>
        <v>1.3366041681204635E-2</v>
      </c>
      <c r="N7016" s="4">
        <f>D7016/M7016</f>
        <v>1.0339417595540754</v>
      </c>
      <c r="O7016" s="18">
        <f>AVERAGE(D6772:D7015)-M7016*_xlfn.PERCENTILE.EXC(N6772:N7015,0.95)</f>
        <v>-2.4369390865254685E-2</v>
      </c>
      <c r="P7016" s="4">
        <f>LN(C7016/C7015)</f>
        <v>-8.499662065993752E-3</v>
      </c>
      <c r="Q7016">
        <f>$Y$3*D7016+$Y$4*P7016</f>
        <v>-3.8187331595719593E-3</v>
      </c>
    </row>
    <row r="7017" spans="1:17" x14ac:dyDescent="0.25">
      <c r="A7017" s="5">
        <v>43040</v>
      </c>
      <c r="B7017">
        <v>39.261963000000002</v>
      </c>
      <c r="C7017">
        <v>77.112785000000002</v>
      </c>
      <c r="D7017" s="10">
        <f t="shared" si="331"/>
        <v>-1.2800748508668188E-2</v>
      </c>
      <c r="E7017" s="6">
        <f t="shared" si="324"/>
        <v>1.0904449467497636E-2</v>
      </c>
      <c r="F7017" s="17">
        <f t="shared" si="327"/>
        <v>-1.598008248592437E-2</v>
      </c>
      <c r="G7017" s="17">
        <f t="shared" si="328"/>
        <v>-1.4749055249459665E-2</v>
      </c>
      <c r="H7017">
        <f t="shared" si="325"/>
        <v>1.7939106684739276E-4</v>
      </c>
      <c r="I7017">
        <f t="shared" si="326"/>
        <v>1.339369504085384E-2</v>
      </c>
      <c r="J7017" s="19">
        <f>AVERAGE(D6773:D7016)-I7017*_xlfn.NORM.S.INV(0.95)</f>
        <v>-2.0135933222642722E-2</v>
      </c>
      <c r="K7017" s="26">
        <f t="shared" si="329"/>
        <v>0</v>
      </c>
      <c r="L7017" s="4">
        <f>0.94*L7016+(1-0.94)*D7016^2</f>
        <v>1.7939106684739276E-4</v>
      </c>
      <c r="M7017" s="4">
        <f t="shared" si="330"/>
        <v>1.339369504085384E-2</v>
      </c>
      <c r="N7017" s="4">
        <f>D7017/M7017</f>
        <v>-0.95572942863212662</v>
      </c>
      <c r="O7017" s="18">
        <f>AVERAGE(D6773:D7016)-M7017*_xlfn.PERCENTILE.EXC(N6773:N7016,0.95)</f>
        <v>-2.4250900097700721E-2</v>
      </c>
      <c r="P7017" s="4">
        <f>LN(C7017/C7016)</f>
        <v>0</v>
      </c>
      <c r="Q7017">
        <f>$Y$3*D7017+$Y$4*P7017</f>
        <v>-2.684636339859465E-3</v>
      </c>
    </row>
    <row r="7018" spans="1:17" x14ac:dyDescent="0.25">
      <c r="A7018" s="5">
        <v>43041</v>
      </c>
      <c r="B7018">
        <v>39.548980999999998</v>
      </c>
      <c r="C7018">
        <v>77.919334000000006</v>
      </c>
      <c r="D7018" s="10">
        <f t="shared" si="331"/>
        <v>7.2837414287721305E-3</v>
      </c>
      <c r="E7018" s="6">
        <f t="shared" si="324"/>
        <v>1.0769132454592207E-2</v>
      </c>
      <c r="F7018" s="17">
        <f t="shared" si="327"/>
        <v>-1.6118212639035696E-2</v>
      </c>
      <c r="G7018" s="17">
        <f t="shared" si="328"/>
        <v>-1.4749055249459665E-2</v>
      </c>
      <c r="H7018">
        <f t="shared" si="325"/>
        <v>1.7845915257947944E-4</v>
      </c>
      <c r="I7018">
        <f t="shared" si="326"/>
        <v>1.3358860452129868E-2</v>
      </c>
      <c r="J7018" s="19">
        <f>AVERAGE(D6774:D7017)-I7018*_xlfn.NORM.S.INV(0.95)</f>
        <v>-2.0155359449137555E-2</v>
      </c>
      <c r="K7018" s="26">
        <f t="shared" si="329"/>
        <v>0</v>
      </c>
      <c r="L7018" s="4">
        <f>0.94*L7017+(1-0.94)*D7017^2</f>
        <v>1.7845915257947944E-4</v>
      </c>
      <c r="M7018" s="4">
        <f t="shared" si="330"/>
        <v>1.3358860452129868E-2</v>
      </c>
      <c r="N7018" s="4">
        <f>D7018/M7018</f>
        <v>0.54523673294385289</v>
      </c>
      <c r="O7018" s="18">
        <f>AVERAGE(D6774:D7017)-M7018*_xlfn.PERCENTILE.EXC(N6774:N7017,0.95)</f>
        <v>-2.4259624036419986E-2</v>
      </c>
      <c r="P7018" s="4">
        <f>LN(C7018/C7017)</f>
        <v>1.0405021642049636E-2</v>
      </c>
      <c r="Q7018">
        <f>$Y$3*D7018+$Y$4*P7018</f>
        <v>9.7504113056482277E-3</v>
      </c>
    </row>
    <row r="7019" spans="1:17" x14ac:dyDescent="0.25">
      <c r="A7019" s="5">
        <v>43042</v>
      </c>
      <c r="B7019">
        <v>40.581760000000003</v>
      </c>
      <c r="C7019">
        <v>78.002785000000003</v>
      </c>
      <c r="D7019" s="10">
        <f t="shared" si="331"/>
        <v>2.5778775548817929E-2</v>
      </c>
      <c r="E7019" s="6">
        <f t="shared" si="324"/>
        <v>1.0852820824955684E-2</v>
      </c>
      <c r="F7019" s="17">
        <f t="shared" si="327"/>
        <v>-1.5761665194542467E-2</v>
      </c>
      <c r="G7019" s="17">
        <f t="shared" si="328"/>
        <v>-1.4352223903376126E-2</v>
      </c>
      <c r="H7019">
        <f t="shared" si="325"/>
        <v>1.7093477677678336E-4</v>
      </c>
      <c r="I7019">
        <f t="shared" si="326"/>
        <v>1.3074202720502056E-2</v>
      </c>
      <c r="J7019" s="19">
        <f>AVERAGE(D6775:D7018)-I7019*_xlfn.NORM.S.INV(0.95)</f>
        <v>-1.9553168381802273E-2</v>
      </c>
      <c r="K7019" s="26">
        <f t="shared" si="329"/>
        <v>0</v>
      </c>
      <c r="L7019" s="4">
        <f>0.94*L7018+(1-0.94)*D7018^2</f>
        <v>1.7093477677678336E-4</v>
      </c>
      <c r="M7019" s="4">
        <f t="shared" si="330"/>
        <v>1.3074202720502056E-2</v>
      </c>
      <c r="N7019" s="4">
        <f>D7019/M7019</f>
        <v>1.9717283034317226</v>
      </c>
      <c r="O7019" s="18">
        <f>AVERAGE(D6775:D7018)-M7019*_xlfn.PERCENTILE.EXC(N6775:N7018,0.95)</f>
        <v>-2.3569977107740642E-2</v>
      </c>
      <c r="P7019" s="4">
        <f>LN(C7019/C7018)</f>
        <v>1.0704191105580865E-3</v>
      </c>
      <c r="Q7019">
        <f>$Y$3*D7019+$Y$4*P7019</f>
        <v>6.2523779270628214E-3</v>
      </c>
    </row>
    <row r="7020" spans="1:17" x14ac:dyDescent="0.25">
      <c r="A7020" s="5">
        <v>43045</v>
      </c>
      <c r="B7020">
        <v>40.993457999999997</v>
      </c>
      <c r="C7020">
        <v>78.308700999999999</v>
      </c>
      <c r="D7020" s="10">
        <f t="shared" si="331"/>
        <v>1.0093788421544438E-2</v>
      </c>
      <c r="E7020" s="6">
        <f t="shared" si="324"/>
        <v>1.0750881786287527E-2</v>
      </c>
      <c r="F7020" s="17">
        <f t="shared" si="327"/>
        <v>-1.58475901271177E-2</v>
      </c>
      <c r="G7020" s="17">
        <f t="shared" si="328"/>
        <v>-1.4352223903376126E-2</v>
      </c>
      <c r="H7020">
        <f t="shared" si="325"/>
        <v>2.0055140629795636E-4</v>
      </c>
      <c r="I7020">
        <f t="shared" si="326"/>
        <v>1.4161617361655989E-2</v>
      </c>
      <c r="J7020" s="19">
        <f>AVERAGE(D6776:D7019)-I7020*_xlfn.NORM.S.INV(0.95)</f>
        <v>-2.1290076111353664E-2</v>
      </c>
      <c r="K7020" s="26">
        <f t="shared" si="329"/>
        <v>0</v>
      </c>
      <c r="L7020" s="4">
        <f>0.94*L7019+(1-0.94)*D7019^2</f>
        <v>2.0055140629795636E-4</v>
      </c>
      <c r="M7020" s="4">
        <f t="shared" si="330"/>
        <v>1.4161617361655989E-2</v>
      </c>
      <c r="N7020" s="4">
        <f>D7020/M7020</f>
        <v>0.71275675396190197</v>
      </c>
      <c r="O7020" s="18">
        <f>AVERAGE(D6776:D7019)-M7020*_xlfn.PERCENTILE.EXC(N6776:N7019,0.95)</f>
        <v>-2.6271744832225323E-2</v>
      </c>
      <c r="P7020" s="4">
        <f>LN(C7020/C7019)</f>
        <v>3.9141895250754295E-3</v>
      </c>
      <c r="Q7020">
        <f>$Y$3*D7020+$Y$4*P7020</f>
        <v>5.2102055941343622E-3</v>
      </c>
    </row>
    <row r="7021" spans="1:17" x14ac:dyDescent="0.25">
      <c r="A7021" s="5">
        <v>43046</v>
      </c>
      <c r="B7021">
        <v>41.125191000000001</v>
      </c>
      <c r="C7021">
        <v>78.123299000000003</v>
      </c>
      <c r="D7021" s="10">
        <f t="shared" si="331"/>
        <v>3.2083604541593919E-3</v>
      </c>
      <c r="E7021" s="6">
        <f t="shared" si="324"/>
        <v>1.0750171822280923E-2</v>
      </c>
      <c r="F7021" s="17">
        <f t="shared" si="327"/>
        <v>-1.5747289762835341E-2</v>
      </c>
      <c r="G7021" s="17">
        <f t="shared" si="328"/>
        <v>-1.4352223903376126E-2</v>
      </c>
      <c r="H7021">
        <f t="shared" si="325"/>
        <v>1.9463139580201325E-4</v>
      </c>
      <c r="I7021">
        <f t="shared" si="326"/>
        <v>1.3951035653384779E-2</v>
      </c>
      <c r="J7021" s="19">
        <f>AVERAGE(D6777:D7020)-I7021*_xlfn.NORM.S.INV(0.95)</f>
        <v>-2.1011074457933033E-2</v>
      </c>
      <c r="K7021" s="26">
        <f t="shared" si="329"/>
        <v>0</v>
      </c>
      <c r="L7021" s="4">
        <f>0.94*L7020+(1-0.94)*D7020^2</f>
        <v>1.9463139580201325E-4</v>
      </c>
      <c r="M7021" s="4">
        <f t="shared" si="330"/>
        <v>1.3951035653384779E-2</v>
      </c>
      <c r="N7021" s="4">
        <f>D7021/M7021</f>
        <v>0.22997292343532821</v>
      </c>
      <c r="O7021" s="18">
        <f>AVERAGE(D6777:D7020)-M7021*_xlfn.PERCENTILE.EXC(N6777:N7020,0.95)</f>
        <v>-2.4949922419043702E-2</v>
      </c>
      <c r="P7021" s="4">
        <f>LN(C7021/C7020)</f>
        <v>-2.3703856859245889E-3</v>
      </c>
      <c r="Q7021">
        <f>$Y$3*D7021+$Y$4*P7021</f>
        <v>-1.2003834311050069E-3</v>
      </c>
    </row>
    <row r="7022" spans="1:17" x14ac:dyDescent="0.25">
      <c r="A7022" s="5">
        <v>43047</v>
      </c>
      <c r="B7022">
        <v>41.461613</v>
      </c>
      <c r="C7022">
        <v>78.392159000000007</v>
      </c>
      <c r="D7022" s="10">
        <f t="shared" si="331"/>
        <v>8.1471577678486774E-3</v>
      </c>
      <c r="E7022" s="6">
        <f t="shared" si="324"/>
        <v>1.0757275595337606E-2</v>
      </c>
      <c r="F7022" s="17">
        <f t="shared" si="327"/>
        <v>-1.573148217794812E-2</v>
      </c>
      <c r="G7022" s="17">
        <f t="shared" si="328"/>
        <v>-1.4352223903376126E-2</v>
      </c>
      <c r="H7022">
        <f t="shared" si="325"/>
        <v>1.8357112666212127E-4</v>
      </c>
      <c r="I7022">
        <f t="shared" si="326"/>
        <v>1.3548842262795787E-2</v>
      </c>
      <c r="J7022" s="19">
        <f>AVERAGE(D6778:D7021)-I7022*_xlfn.NORM.S.INV(0.95)</f>
        <v>-2.0334885402670866E-2</v>
      </c>
      <c r="K7022" s="26">
        <f t="shared" si="329"/>
        <v>0</v>
      </c>
      <c r="L7022" s="4">
        <f>0.94*L7021+(1-0.94)*D7021^2</f>
        <v>1.8357112666212127E-4</v>
      </c>
      <c r="M7022" s="4">
        <f t="shared" si="330"/>
        <v>1.3548842262795787E-2</v>
      </c>
      <c r="N7022" s="4">
        <f>D7022/M7022</f>
        <v>0.60131763362691337</v>
      </c>
      <c r="O7022" s="18">
        <f>AVERAGE(D6778:D7021)-M7022*_xlfn.PERCENTILE.EXC(N6778:N7021,0.95)</f>
        <v>-2.4160180602835844E-2</v>
      </c>
      <c r="P7022" s="4">
        <f>LN(C7022/C7021)</f>
        <v>3.4355745801164352E-3</v>
      </c>
      <c r="Q7022">
        <f>$Y$3*D7022+$Y$4*P7022</f>
        <v>4.4237111281855987E-3</v>
      </c>
    </row>
    <row r="7023" spans="1:17" x14ac:dyDescent="0.25">
      <c r="A7023" s="5">
        <v>43048</v>
      </c>
      <c r="B7023">
        <v>41.376930000000002</v>
      </c>
      <c r="C7023">
        <v>77.956406000000001</v>
      </c>
      <c r="D7023" s="10">
        <f t="shared" si="331"/>
        <v>-2.0445320845079123E-3</v>
      </c>
      <c r="E7023" s="6">
        <f t="shared" si="324"/>
        <v>1.0727504891559814E-2</v>
      </c>
      <c r="F7023" s="17">
        <f t="shared" si="327"/>
        <v>-1.5713875955393839E-2</v>
      </c>
      <c r="G7023" s="17">
        <f t="shared" si="328"/>
        <v>-1.4352223903376126E-2</v>
      </c>
      <c r="H7023">
        <f t="shared" si="325"/>
        <v>1.7653942984404702E-4</v>
      </c>
      <c r="I7023">
        <f t="shared" si="326"/>
        <v>1.3286814134473584E-2</v>
      </c>
      <c r="J7023" s="19">
        <f>AVERAGE(D6779:D7022)-I7023*_xlfn.NORM.S.INV(0.95)</f>
        <v>-1.9874596596005181E-2</v>
      </c>
      <c r="K7023" s="26">
        <f t="shared" si="329"/>
        <v>0</v>
      </c>
      <c r="L7023" s="4">
        <f>0.94*L7022+(1-0.94)*D7022^2</f>
        <v>1.7653942984404702E-4</v>
      </c>
      <c r="M7023" s="4">
        <f t="shared" si="330"/>
        <v>1.3286814134473584E-2</v>
      </c>
      <c r="N7023" s="4">
        <f>D7023/M7023</f>
        <v>-0.1538767731538615</v>
      </c>
      <c r="O7023" s="18">
        <f>AVERAGE(D6779:D7022)-M7023*_xlfn.PERCENTILE.EXC(N6779:N7022,0.95)</f>
        <v>-2.3625912416815251E-2</v>
      </c>
      <c r="P7023" s="4">
        <f>LN(C7023/C7022)</f>
        <v>-5.5741365873466847E-3</v>
      </c>
      <c r="Q7023">
        <f>$Y$3*D7023+$Y$4*P7023</f>
        <v>-4.833890459767818E-3</v>
      </c>
    </row>
    <row r="7024" spans="1:17" x14ac:dyDescent="0.25">
      <c r="A7024" s="5">
        <v>43049</v>
      </c>
      <c r="B7024">
        <v>41.239986000000002</v>
      </c>
      <c r="C7024">
        <v>77.752480000000006</v>
      </c>
      <c r="D7024" s="10">
        <f t="shared" si="331"/>
        <v>-3.3151594625265321E-3</v>
      </c>
      <c r="E7024" s="6">
        <f t="shared" si="324"/>
        <v>1.0732392345012923E-2</v>
      </c>
      <c r="F7024" s="17">
        <f t="shared" si="327"/>
        <v>-1.5735006042621253E-2</v>
      </c>
      <c r="G7024" s="17">
        <f t="shared" si="328"/>
        <v>-1.4352223903376126E-2</v>
      </c>
      <c r="H7024">
        <f t="shared" si="325"/>
        <v>1.6619787074007911E-4</v>
      </c>
      <c r="I7024">
        <f t="shared" si="326"/>
        <v>1.2891775313744773E-2</v>
      </c>
      <c r="J7024" s="19">
        <f>AVERAGE(D6780:D7023)-I7024*_xlfn.NORM.S.INV(0.95)</f>
        <v>-1.9294914096255975E-2</v>
      </c>
      <c r="K7024" s="26">
        <f t="shared" si="329"/>
        <v>0</v>
      </c>
      <c r="L7024" s="4">
        <f>0.94*L7023+(1-0.94)*D7023^2</f>
        <v>1.6619787074007911E-4</v>
      </c>
      <c r="M7024" s="4">
        <f t="shared" si="330"/>
        <v>1.2891775313744773E-2</v>
      </c>
      <c r="N7024" s="4">
        <f>D7024/M7024</f>
        <v>-0.25715305936118993</v>
      </c>
      <c r="O7024" s="18">
        <f>AVERAGE(D6780:D7023)-M7024*_xlfn.PERCENTILE.EXC(N6780:N7023,0.95)</f>
        <v>-2.2934697132529745E-2</v>
      </c>
      <c r="P7024" s="4">
        <f>LN(C7024/C7023)</f>
        <v>-2.6193253555534092E-3</v>
      </c>
      <c r="Q7024">
        <f>$Y$3*D7024+$Y$4*P7024</f>
        <v>-2.7652591287877417E-3</v>
      </c>
    </row>
    <row r="7025" spans="1:17" x14ac:dyDescent="0.25">
      <c r="A7025" s="5">
        <v>43052</v>
      </c>
      <c r="B7025">
        <v>41.074717999999997</v>
      </c>
      <c r="C7025">
        <v>77.808082999999996</v>
      </c>
      <c r="D7025" s="10">
        <f t="shared" si="331"/>
        <v>-4.015521262658155E-3</v>
      </c>
      <c r="E7025" s="6">
        <f t="shared" si="324"/>
        <v>1.0729688378418227E-2</v>
      </c>
      <c r="F7025" s="17">
        <f t="shared" si="327"/>
        <v>-1.5759198201369364E-2</v>
      </c>
      <c r="G7025" s="17">
        <f t="shared" si="328"/>
        <v>-1.4352223903376126E-2</v>
      </c>
      <c r="H7025">
        <f t="shared" si="325"/>
        <v>1.5688541543139312E-4</v>
      </c>
      <c r="I7025">
        <f t="shared" si="326"/>
        <v>1.2525390829486843E-2</v>
      </c>
      <c r="J7025" s="19">
        <f>AVERAGE(D6781:D7024)-I7025*_xlfn.NORM.S.INV(0.95)</f>
        <v>-1.8708418261674784E-2</v>
      </c>
      <c r="K7025" s="26">
        <f t="shared" si="329"/>
        <v>0</v>
      </c>
      <c r="L7025" s="4">
        <f>0.94*L7024+(1-0.94)*D7024^2</f>
        <v>1.5688541543139312E-4</v>
      </c>
      <c r="M7025" s="4">
        <f t="shared" si="330"/>
        <v>1.2525390829486843E-2</v>
      </c>
      <c r="N7025" s="4">
        <f>D7025/M7025</f>
        <v>-0.32059049632247427</v>
      </c>
      <c r="O7025" s="18">
        <f>AVERAGE(D6781:D7024)-M7025*_xlfn.PERCENTILE.EXC(N6781:N7024,0.95)</f>
        <v>-2.22447585991657E-2</v>
      </c>
      <c r="P7025" s="4">
        <f>LN(C7025/C7024)</f>
        <v>7.1487273246692779E-4</v>
      </c>
      <c r="Q7025">
        <f>$Y$3*D7025+$Y$4*P7025</f>
        <v>-2.7720891124056665E-4</v>
      </c>
    </row>
    <row r="7026" spans="1:17" x14ac:dyDescent="0.25">
      <c r="A7026" s="5">
        <v>43053</v>
      </c>
      <c r="B7026">
        <v>40.453766000000002</v>
      </c>
      <c r="C7026">
        <v>77.919334000000006</v>
      </c>
      <c r="D7026" s="10">
        <f t="shared" si="331"/>
        <v>-1.5233056643286445E-2</v>
      </c>
      <c r="E7026" s="6">
        <f t="shared" si="324"/>
        <v>1.0783420761212663E-2</v>
      </c>
      <c r="F7026" s="17">
        <f t="shared" si="327"/>
        <v>-1.5750258726285469E-2</v>
      </c>
      <c r="G7026" s="17">
        <f t="shared" si="328"/>
        <v>-1.4352223903376126E-2</v>
      </c>
      <c r="H7026">
        <f t="shared" si="325"/>
        <v>1.484397551661611E-4</v>
      </c>
      <c r="I7026">
        <f t="shared" si="326"/>
        <v>1.2183585480726152E-2</v>
      </c>
      <c r="J7026" s="19">
        <f>AVERAGE(D6782:D7025)-I7026*_xlfn.NORM.S.INV(0.95)</f>
        <v>-1.8141706648230893E-2</v>
      </c>
      <c r="K7026" s="26">
        <f t="shared" si="329"/>
        <v>0</v>
      </c>
      <c r="L7026" s="4">
        <f>0.94*L7025+(1-0.94)*D7025^2</f>
        <v>1.484397551661611E-4</v>
      </c>
      <c r="M7026" s="4">
        <f t="shared" si="330"/>
        <v>1.2183585480726152E-2</v>
      </c>
      <c r="N7026" s="4">
        <f>D7026/M7026</f>
        <v>-1.2502934105386636</v>
      </c>
      <c r="O7026" s="18">
        <f>AVERAGE(D6782:D7025)-M7026*_xlfn.PERCENTILE.EXC(N6782:N7025,0.95)</f>
        <v>-2.1581543805992916E-2</v>
      </c>
      <c r="P7026" s="4">
        <f>LN(C7026/C7025)</f>
        <v>1.4287916806078919E-3</v>
      </c>
      <c r="Q7026">
        <f>$Y$3*D7026+$Y$4*P7026</f>
        <v>-2.0656136246180561E-3</v>
      </c>
    </row>
    <row r="7027" spans="1:17" x14ac:dyDescent="0.25">
      <c r="A7027" s="5">
        <v>43054</v>
      </c>
      <c r="B7027">
        <v>39.920169999999999</v>
      </c>
      <c r="C7027">
        <v>77.313736000000006</v>
      </c>
      <c r="D7027" s="10">
        <f t="shared" si="331"/>
        <v>-1.3278031815290572E-2</v>
      </c>
      <c r="E7027" s="6">
        <f t="shared" si="324"/>
        <v>1.0823814328911633E-2</v>
      </c>
      <c r="F7027" s="17">
        <f t="shared" si="327"/>
        <v>-1.5921653756441993E-2</v>
      </c>
      <c r="G7027" s="17">
        <f t="shared" si="328"/>
        <v>-1.4749055249459665E-2</v>
      </c>
      <c r="H7027">
        <f t="shared" si="325"/>
        <v>1.5345613073804583E-4</v>
      </c>
      <c r="I7027">
        <f t="shared" si="326"/>
        <v>1.2387741147523459E-2</v>
      </c>
      <c r="J7027" s="19">
        <f>AVERAGE(D6783:D7026)-I7027*_xlfn.NORM.S.INV(0.95)</f>
        <v>-1.8560525962657493E-2</v>
      </c>
      <c r="K7027" s="26">
        <f t="shared" si="329"/>
        <v>0</v>
      </c>
      <c r="L7027" s="4">
        <f>0.94*L7026+(1-0.94)*D7026^2</f>
        <v>1.5345613073804583E-4</v>
      </c>
      <c r="M7027" s="4">
        <f t="shared" si="330"/>
        <v>1.2387741147523459E-2</v>
      </c>
      <c r="N7027" s="4">
        <f>D7027/M7027</f>
        <v>-1.0718686851109331</v>
      </c>
      <c r="O7027" s="18">
        <f>AVERAGE(D6783:D7026)-M7027*_xlfn.PERCENTILE.EXC(N6783:N7026,0.95)</f>
        <v>-2.2058003151732796E-2</v>
      </c>
      <c r="P7027" s="4">
        <f>LN(C7027/C7026)</f>
        <v>-7.8024749794298994E-3</v>
      </c>
      <c r="Q7027">
        <f>$Y$3*D7027+$Y$4*P7027</f>
        <v>-8.9508358625894468E-3</v>
      </c>
    </row>
    <row r="7028" spans="1:17" x14ac:dyDescent="0.25">
      <c r="A7028" s="5">
        <v>43055</v>
      </c>
      <c r="B7028">
        <v>40.397095</v>
      </c>
      <c r="C7028">
        <v>77.518707000000006</v>
      </c>
      <c r="D7028" s="10">
        <f t="shared" si="331"/>
        <v>1.1876166489924492E-2</v>
      </c>
      <c r="E7028" s="6">
        <f t="shared" si="324"/>
        <v>1.0841573133178614E-2</v>
      </c>
      <c r="F7028" s="17">
        <f t="shared" si="327"/>
        <v>-1.6034440232636928E-2</v>
      </c>
      <c r="G7028" s="17">
        <f t="shared" si="328"/>
        <v>-1.4749055249459665E-2</v>
      </c>
      <c r="H7028">
        <f t="shared" si="325"/>
        <v>1.5482713062703519E-4</v>
      </c>
      <c r="I7028">
        <f t="shared" si="326"/>
        <v>1.2442955060074564E-2</v>
      </c>
      <c r="J7028" s="19">
        <f>AVERAGE(D6784:D7027)-I7028*_xlfn.NORM.S.INV(0.95)</f>
        <v>-1.8697689736835131E-2</v>
      </c>
      <c r="K7028" s="26">
        <f t="shared" si="329"/>
        <v>0</v>
      </c>
      <c r="L7028" s="4">
        <f>0.94*L7027+(1-0.94)*D7027^2</f>
        <v>1.5482713062703519E-4</v>
      </c>
      <c r="M7028" s="4">
        <f t="shared" si="330"/>
        <v>1.2442955060074564E-2</v>
      </c>
      <c r="N7028" s="4">
        <f>D7028/M7028</f>
        <v>0.95444903823781269</v>
      </c>
      <c r="O7028" s="18">
        <f>AVERAGE(D6784:D7027)-M7028*_xlfn.PERCENTILE.EXC(N6784:N7027,0.95)</f>
        <v>-2.2210755675898617E-2</v>
      </c>
      <c r="P7028" s="4">
        <f>LN(C7028/C7027)</f>
        <v>2.6476507864459623E-3</v>
      </c>
      <c r="Q7028">
        <f>$Y$3*D7028+$Y$4*P7028</f>
        <v>4.5831007801510459E-3</v>
      </c>
    </row>
    <row r="7029" spans="1:17" x14ac:dyDescent="0.25">
      <c r="A7029" s="5">
        <v>43056</v>
      </c>
      <c r="B7029">
        <v>40.172798</v>
      </c>
      <c r="C7029">
        <v>76.773330999999999</v>
      </c>
      <c r="D7029" s="10">
        <f t="shared" si="331"/>
        <v>-5.5677765250637537E-3</v>
      </c>
      <c r="E7029" s="6">
        <f t="shared" ref="E7029:E7092" si="332">_xlfn.STDEV.P(D6786:D7029)</f>
        <v>1.0831866062499007E-2</v>
      </c>
      <c r="F7029" s="17">
        <f t="shared" si="327"/>
        <v>-1.6010934456049081E-2</v>
      </c>
      <c r="G7029" s="17">
        <f t="shared" si="328"/>
        <v>-1.4749055249459665E-2</v>
      </c>
      <c r="H7029">
        <f t="shared" ref="H7029:H7092" si="333">0.94*H7028+(1-0.94)*D7028^2</f>
        <v>1.540001026191974E-4</v>
      </c>
      <c r="I7029">
        <f t="shared" ref="I7029:I7092" si="334">SQRT(H7029)</f>
        <v>1.2409677780635458E-2</v>
      </c>
      <c r="J7029" s="19">
        <f>AVERAGE(D6785:D7028)-I7029*_xlfn.NORM.S.INV(0.95)</f>
        <v>-1.8590237072857931E-2</v>
      </c>
      <c r="K7029" s="26">
        <f t="shared" si="329"/>
        <v>0</v>
      </c>
      <c r="L7029" s="4">
        <f>0.94*L7028+(1-0.94)*D7028^2</f>
        <v>1.540001026191974E-4</v>
      </c>
      <c r="M7029" s="4">
        <f t="shared" si="330"/>
        <v>1.2409677780635458E-2</v>
      </c>
      <c r="N7029" s="4">
        <f>D7029/M7029</f>
        <v>-0.44866406876026449</v>
      </c>
      <c r="O7029" s="18">
        <f>AVERAGE(D6785:D7028)-M7029*_xlfn.PERCENTILE.EXC(N6785:N7028,0.95)</f>
        <v>-2.2093907713426984E-2</v>
      </c>
      <c r="P7029" s="4">
        <f>LN(C7029/C7028)</f>
        <v>-9.6619606335290251E-3</v>
      </c>
      <c r="Q7029">
        <f>$Y$3*D7029+$Y$4*P7029</f>
        <v>-8.8033080764369116E-3</v>
      </c>
    </row>
    <row r="7030" spans="1:17" x14ac:dyDescent="0.25">
      <c r="A7030" s="5">
        <v>43059</v>
      </c>
      <c r="B7030">
        <v>40.132663999999998</v>
      </c>
      <c r="C7030">
        <v>76.894463000000002</v>
      </c>
      <c r="D7030" s="10">
        <f t="shared" si="331"/>
        <v>-9.9953358941842567E-4</v>
      </c>
      <c r="E7030" s="6">
        <f t="shared" si="332"/>
        <v>1.0809589228741149E-2</v>
      </c>
      <c r="F7030" s="17">
        <f t="shared" ref="F7030:F7093" si="335">AVERAGE(D6786:D7029)-E7029*_xlfn.NORM.S.INV(0.95)</f>
        <v>-1.5983076593908928E-2</v>
      </c>
      <c r="G7030" s="17">
        <f t="shared" ref="G7030:G7093" si="336">_xlfn.PERCENTILE.EXC(D6786:D7029,0.05)</f>
        <v>-1.4749055249459665E-2</v>
      </c>
      <c r="H7030">
        <f t="shared" si="333"/>
        <v>1.4662010458802862E-4</v>
      </c>
      <c r="I7030">
        <f t="shared" si="334"/>
        <v>1.2108678895239918E-2</v>
      </c>
      <c r="J7030" s="19">
        <f>AVERAGE(D6786:D7029)-I7030*_xlfn.NORM.S.INV(0.95)</f>
        <v>-1.8083246812780999E-2</v>
      </c>
      <c r="K7030" s="26">
        <f t="shared" ref="K7030:K7093" si="337">IF(J7030&lt;=D7030,0,1)</f>
        <v>0</v>
      </c>
      <c r="L7030" s="4">
        <f>0.94*L7029+(1-0.94)*D7029^2</f>
        <v>1.4662010458802862E-4</v>
      </c>
      <c r="M7030" s="4">
        <f t="shared" si="330"/>
        <v>1.2108678895239918E-2</v>
      </c>
      <c r="N7030" s="4">
        <f>D7030/M7030</f>
        <v>-8.2546873863453066E-2</v>
      </c>
      <c r="O7030" s="18">
        <f>AVERAGE(D6786:D7029)-M7030*_xlfn.PERCENTILE.EXC(N6786:N7029,0.95)</f>
        <v>-2.1501935314712256E-2</v>
      </c>
      <c r="P7030" s="4">
        <f>LN(C7030/C7029)</f>
        <v>1.5765440751934262E-3</v>
      </c>
      <c r="Q7030">
        <f>$Y$3*D7030+$Y$4*P7030</f>
        <v>1.0362763160046461E-3</v>
      </c>
    </row>
    <row r="7031" spans="1:17" x14ac:dyDescent="0.25">
      <c r="A7031" s="5">
        <v>43060</v>
      </c>
      <c r="B7031">
        <v>40.878754000000001</v>
      </c>
      <c r="C7031">
        <v>78.003189000000006</v>
      </c>
      <c r="D7031" s="10">
        <f t="shared" si="331"/>
        <v>1.8419899652214161E-2</v>
      </c>
      <c r="E7031" s="6">
        <f t="shared" si="332"/>
        <v>1.0860574435473029E-2</v>
      </c>
      <c r="F7031" s="17">
        <f t="shared" si="335"/>
        <v>-1.5912156749026754E-2</v>
      </c>
      <c r="G7031" s="17">
        <f t="shared" si="336"/>
        <v>-1.4749055249459665E-2</v>
      </c>
      <c r="H7031">
        <f t="shared" si="333"/>
        <v>1.3788284235652945E-4</v>
      </c>
      <c r="I7031">
        <f t="shared" si="334"/>
        <v>1.1742352505206504E-2</v>
      </c>
      <c r="J7031" s="19">
        <f>AVERAGE(D6787:D7030)-I7031*_xlfn.NORM.S.INV(0.95)</f>
        <v>-1.7446415807407932E-2</v>
      </c>
      <c r="K7031" s="26">
        <f t="shared" si="337"/>
        <v>0</v>
      </c>
      <c r="L7031" s="4">
        <f>0.94*L7030+(1-0.94)*D7030^2</f>
        <v>1.3788284235652945E-4</v>
      </c>
      <c r="M7031" s="4">
        <f t="shared" si="330"/>
        <v>1.1742352505206504E-2</v>
      </c>
      <c r="N7031" s="4">
        <f>D7031/M7031</f>
        <v>1.5686720053794045</v>
      </c>
      <c r="O7031" s="18">
        <f>AVERAGE(D6787:D7030)-M7031*_xlfn.PERCENTILE.EXC(N6787:N7030,0.95)</f>
        <v>-2.076167801251555E-2</v>
      </c>
      <c r="P7031" s="4">
        <f>LN(C7031/C7030)</f>
        <v>1.4315839150716842E-2</v>
      </c>
      <c r="Q7031">
        <f>$Y$3*D7031+$Y$4*P7031</f>
        <v>1.5176563033842945E-2</v>
      </c>
    </row>
    <row r="7032" spans="1:17" x14ac:dyDescent="0.25">
      <c r="A7032" s="5">
        <v>43061</v>
      </c>
      <c r="B7032">
        <v>41.308459999999997</v>
      </c>
      <c r="C7032">
        <v>77.43486</v>
      </c>
      <c r="D7032" s="10">
        <f t="shared" si="331"/>
        <v>1.0456855625728961E-2</v>
      </c>
      <c r="E7032" s="6">
        <f t="shared" si="332"/>
        <v>1.0858286185301123E-2</v>
      </c>
      <c r="F7032" s="17">
        <f t="shared" si="335"/>
        <v>-1.5935846774509772E-2</v>
      </c>
      <c r="G7032" s="17">
        <f t="shared" si="336"/>
        <v>-1.4749055249459665E-2</v>
      </c>
      <c r="H7032">
        <f t="shared" si="333"/>
        <v>1.4996743400699604E-4</v>
      </c>
      <c r="I7032">
        <f t="shared" si="334"/>
        <v>1.2246119140650071E-2</v>
      </c>
      <c r="J7032" s="19">
        <f>AVERAGE(D6788:D7031)-I7032*_xlfn.NORM.S.INV(0.95)</f>
        <v>-1.8214865008123637E-2</v>
      </c>
      <c r="K7032" s="26">
        <f t="shared" si="337"/>
        <v>0</v>
      </c>
      <c r="L7032" s="4">
        <f>0.94*L7031+(1-0.94)*D7031^2</f>
        <v>1.4996743400699604E-4</v>
      </c>
      <c r="M7032" s="4">
        <f t="shared" si="330"/>
        <v>1.2246119140650071E-2</v>
      </c>
      <c r="N7032" s="4">
        <f>D7032/M7032</f>
        <v>0.85389138433401446</v>
      </c>
      <c r="O7032" s="18">
        <f>AVERAGE(D6788:D7031)-M7032*_xlfn.PERCENTILE.EXC(N6788:N7031,0.95)</f>
        <v>-2.1672357527466816E-2</v>
      </c>
      <c r="P7032" s="4">
        <f>LN(C7032/C7031)</f>
        <v>-7.3126436706931293E-3</v>
      </c>
      <c r="Q7032">
        <f>$Y$3*D7032+$Y$4*P7032</f>
        <v>-3.5859363207301057E-3</v>
      </c>
    </row>
    <row r="7033" spans="1:17" x14ac:dyDescent="0.25">
      <c r="A7033" s="5">
        <v>43063</v>
      </c>
      <c r="B7033">
        <v>41.310828999999998</v>
      </c>
      <c r="C7033">
        <v>77.574592999999993</v>
      </c>
      <c r="D7033" s="10">
        <f t="shared" si="331"/>
        <v>5.7347382901110644E-5</v>
      </c>
      <c r="E7033" s="6">
        <f t="shared" si="332"/>
        <v>1.0852888773497703E-2</v>
      </c>
      <c r="F7033" s="17">
        <f t="shared" si="335"/>
        <v>-1.5859660408134225E-2</v>
      </c>
      <c r="G7033" s="17">
        <f t="shared" si="336"/>
        <v>-1.4749055249459665E-2</v>
      </c>
      <c r="H7033">
        <f t="shared" si="333"/>
        <v>1.4753013774121664E-4</v>
      </c>
      <c r="I7033">
        <f t="shared" si="334"/>
        <v>1.2146198489289422E-2</v>
      </c>
      <c r="J7033" s="19">
        <f>AVERAGE(D6789:D7032)-I7033*_xlfn.NORM.S.INV(0.95)</f>
        <v>-1.7978087632544805E-2</v>
      </c>
      <c r="K7033" s="26">
        <f t="shared" si="337"/>
        <v>0</v>
      </c>
      <c r="L7033" s="4">
        <f>0.94*L7032+(1-0.94)*D7032^2</f>
        <v>1.4753013774121664E-4</v>
      </c>
      <c r="M7033" s="4">
        <f t="shared" si="330"/>
        <v>1.2146198489289422E-2</v>
      </c>
      <c r="N7033" s="4">
        <f>D7033/M7033</f>
        <v>4.7214264571486999E-3</v>
      </c>
      <c r="O7033" s="18">
        <f>AVERAGE(D6789:D7032)-M7033*_xlfn.PERCENTILE.EXC(N6789:N7032,0.95)</f>
        <v>-2.140736918148671E-2</v>
      </c>
      <c r="P7033" s="4">
        <f>LN(C7033/C7032)</f>
        <v>1.802896986539739E-3</v>
      </c>
      <c r="Q7033">
        <f>$Y$3*D7033+$Y$4*P7033</f>
        <v>1.4368116833418632E-3</v>
      </c>
    </row>
    <row r="7034" spans="1:17" x14ac:dyDescent="0.25">
      <c r="A7034" s="5">
        <v>43066</v>
      </c>
      <c r="B7034">
        <v>41.103050000000003</v>
      </c>
      <c r="C7034">
        <v>78.142960000000002</v>
      </c>
      <c r="D7034" s="10">
        <f t="shared" si="331"/>
        <v>-5.0423409929552052E-3</v>
      </c>
      <c r="E7034" s="6">
        <f t="shared" si="332"/>
        <v>1.0850498516979458E-2</v>
      </c>
      <c r="F7034" s="17">
        <f t="shared" si="335"/>
        <v>-1.5881978267313544E-2</v>
      </c>
      <c r="G7034" s="17">
        <f t="shared" si="336"/>
        <v>-1.4749055249459665E-2</v>
      </c>
      <c r="H7034">
        <f t="shared" si="333"/>
        <v>1.3867852680008317E-4</v>
      </c>
      <c r="I7034">
        <f t="shared" si="334"/>
        <v>1.1776184730212209E-2</v>
      </c>
      <c r="J7034" s="19">
        <f>AVERAGE(D6790:D7033)-I7034*_xlfn.NORM.S.INV(0.95)</f>
        <v>-1.7400664970465031E-2</v>
      </c>
      <c r="K7034" s="26">
        <f t="shared" si="337"/>
        <v>0</v>
      </c>
      <c r="L7034" s="4">
        <f>0.94*L7033+(1-0.94)*D7033^2</f>
        <v>1.3867852680008317E-4</v>
      </c>
      <c r="M7034" s="4">
        <f t="shared" si="330"/>
        <v>1.1776184730212209E-2</v>
      </c>
      <c r="N7034" s="4">
        <f>D7034/M7034</f>
        <v>-0.42818120711191843</v>
      </c>
      <c r="O7034" s="18">
        <f>AVERAGE(D6790:D7033)-M7034*_xlfn.PERCENTILE.EXC(N6790:N7033,0.95)</f>
        <v>-2.0725479153919951E-2</v>
      </c>
      <c r="P7034" s="4">
        <f>LN(C7034/C7033)</f>
        <v>7.300005851298399E-3</v>
      </c>
      <c r="Q7034">
        <f>$Y$3*D7034+$Y$4*P7034</f>
        <v>4.7115077775493966E-3</v>
      </c>
    </row>
    <row r="7035" spans="1:17" x14ac:dyDescent="0.25">
      <c r="A7035" s="5">
        <v>43067</v>
      </c>
      <c r="B7035">
        <v>40.862225000000002</v>
      </c>
      <c r="C7035">
        <v>79.083968999999996</v>
      </c>
      <c r="D7035" s="10">
        <f t="shared" si="331"/>
        <v>-5.8762858536935397E-3</v>
      </c>
      <c r="E7035" s="6">
        <f t="shared" si="332"/>
        <v>1.085008565178496E-2</v>
      </c>
      <c r="F7035" s="17">
        <f t="shared" si="335"/>
        <v>-1.5938772478091147E-2</v>
      </c>
      <c r="G7035" s="17">
        <f t="shared" si="336"/>
        <v>-1.4749055249459665E-2</v>
      </c>
      <c r="H7035">
        <f t="shared" si="333"/>
        <v>1.3188332735343238E-4</v>
      </c>
      <c r="I7035">
        <f t="shared" si="334"/>
        <v>1.1484046645387347E-2</v>
      </c>
      <c r="J7035" s="19">
        <f>AVERAGE(D6791:D7034)-I7035*_xlfn.NORM.S.INV(0.95)</f>
        <v>-1.6980866414951182E-2</v>
      </c>
      <c r="K7035" s="26">
        <f t="shared" si="337"/>
        <v>0</v>
      </c>
      <c r="L7035" s="4">
        <f>0.94*L7034+(1-0.94)*D7034^2</f>
        <v>1.3188332735343238E-4</v>
      </c>
      <c r="M7035" s="4">
        <f t="shared" si="330"/>
        <v>1.1484046645387347E-2</v>
      </c>
      <c r="N7035" s="4">
        <f>D7035/M7035</f>
        <v>-0.51169122132169265</v>
      </c>
      <c r="O7035" s="18">
        <f>AVERAGE(D6791:D7034)-M7035*_xlfn.PERCENTILE.EXC(N6791:N7034,0.95)</f>
        <v>-2.0223200162661818E-2</v>
      </c>
      <c r="P7035" s="4">
        <f>LN(C7035/C7034)</f>
        <v>1.1970217087923096E-2</v>
      </c>
      <c r="Q7035">
        <f>$Y$3*D7035+$Y$4*P7035</f>
        <v>8.2273601523283457E-3</v>
      </c>
    </row>
    <row r="7036" spans="1:17" x14ac:dyDescent="0.25">
      <c r="A7036" s="5">
        <v>43068</v>
      </c>
      <c r="B7036">
        <v>40.014609999999998</v>
      </c>
      <c r="C7036">
        <v>77.649139000000005</v>
      </c>
      <c r="D7036" s="10">
        <f t="shared" si="331"/>
        <v>-2.0961404714474784E-2</v>
      </c>
      <c r="E7036" s="6">
        <f t="shared" si="332"/>
        <v>1.0908226335272738E-2</v>
      </c>
      <c r="F7036" s="17">
        <f t="shared" si="335"/>
        <v>-1.600221466710609E-2</v>
      </c>
      <c r="G7036" s="17">
        <f t="shared" si="336"/>
        <v>-1.4749055249459665E-2</v>
      </c>
      <c r="H7036">
        <f t="shared" si="333"/>
        <v>1.2604217183828555E-4</v>
      </c>
      <c r="I7036">
        <f t="shared" si="334"/>
        <v>1.1226850486146396E-2</v>
      </c>
      <c r="J7036" s="19">
        <f>AVERAGE(D6792:D7035)-I7036*_xlfn.NORM.S.INV(0.95)</f>
        <v>-1.6621937671413269E-2</v>
      </c>
      <c r="K7036" s="26">
        <f t="shared" si="337"/>
        <v>1</v>
      </c>
      <c r="L7036" s="4">
        <f>0.94*L7035+(1-0.94)*D7035^2</f>
        <v>1.2604217183828555E-4</v>
      </c>
      <c r="M7036" s="4">
        <f t="shared" si="330"/>
        <v>1.1226850486146396E-2</v>
      </c>
      <c r="N7036" s="4">
        <f>D7036/M7036</f>
        <v>-1.8670779254021903</v>
      </c>
      <c r="O7036" s="18">
        <f>AVERAGE(D6792:D7035)-M7036*_xlfn.PERCENTILE.EXC(N6792:N7035,0.95)</f>
        <v>-1.9791656267632556E-2</v>
      </c>
      <c r="P7036" s="4">
        <f>LN(C7036/C7035)</f>
        <v>-1.8309725407425575E-2</v>
      </c>
      <c r="Q7036">
        <f>$Y$3*D7036+$Y$4*P7036</f>
        <v>-1.8865848717288046E-2</v>
      </c>
    </row>
    <row r="7037" spans="1:17" x14ac:dyDescent="0.25">
      <c r="A7037" s="5">
        <v>43069</v>
      </c>
      <c r="B7037">
        <v>40.574173000000002</v>
      </c>
      <c r="C7037">
        <v>78.422454999999999</v>
      </c>
      <c r="D7037" s="10">
        <f t="shared" si="331"/>
        <v>1.3887093757920166E-2</v>
      </c>
      <c r="E7037" s="6">
        <f t="shared" si="332"/>
        <v>1.0925530277544834E-2</v>
      </c>
      <c r="F7037" s="17">
        <f t="shared" si="335"/>
        <v>-1.6250106768330289E-2</v>
      </c>
      <c r="G7037" s="17">
        <f t="shared" si="336"/>
        <v>-1.5138082438651796E-2</v>
      </c>
      <c r="H7037">
        <f t="shared" si="333"/>
        <v>1.448424707842288E-4</v>
      </c>
      <c r="I7037">
        <f t="shared" si="334"/>
        <v>1.2035051756607813E-2</v>
      </c>
      <c r="J7037" s="19">
        <f>AVERAGE(D6793:D7036)-I7037*_xlfn.NORM.S.INV(0.95)</f>
        <v>-1.8103569649554407E-2</v>
      </c>
      <c r="K7037" s="26">
        <f t="shared" si="337"/>
        <v>0</v>
      </c>
      <c r="L7037" s="4">
        <f>0.94*L7036+(1-0.94)*D7036^2</f>
        <v>1.448424707842288E-4</v>
      </c>
      <c r="M7037" s="4">
        <f t="shared" si="330"/>
        <v>1.2035051756607813E-2</v>
      </c>
      <c r="N7037" s="4">
        <f>D7037/M7037</f>
        <v>1.1538873316681413</v>
      </c>
      <c r="O7037" s="18">
        <f>AVERAGE(D6793:D7036)-M7037*_xlfn.PERCENTILE.EXC(N6793:N7036,0.95)</f>
        <v>-2.1501470726660098E-2</v>
      </c>
      <c r="P7037" s="4">
        <f>LN(C7037/C7036)</f>
        <v>9.9098408466429828E-3</v>
      </c>
      <c r="Q7037">
        <f>$Y$3*D7037+$Y$4*P7037</f>
        <v>1.0743970014261282E-2</v>
      </c>
    </row>
    <row r="7038" spans="1:17" x14ac:dyDescent="0.25">
      <c r="A7038" s="5">
        <v>43070</v>
      </c>
      <c r="B7038">
        <v>40.385300000000001</v>
      </c>
      <c r="C7038">
        <v>78.506332</v>
      </c>
      <c r="D7038" s="10">
        <f t="shared" si="331"/>
        <v>-4.6658738169635516E-3</v>
      </c>
      <c r="E7038" s="6">
        <f t="shared" si="332"/>
        <v>1.0891985108773863E-2</v>
      </c>
      <c r="F7038" s="17">
        <f t="shared" si="335"/>
        <v>-1.6198209968220027E-2</v>
      </c>
      <c r="G7038" s="17">
        <f t="shared" si="336"/>
        <v>-1.5138082438651796E-2</v>
      </c>
      <c r="H7038">
        <f t="shared" si="333"/>
        <v>1.47723004919651E-4</v>
      </c>
      <c r="I7038">
        <f t="shared" si="334"/>
        <v>1.2154135301190742E-2</v>
      </c>
      <c r="J7038" s="19">
        <f>AVERAGE(D6794:D7037)-I7038*_xlfn.NORM.S.INV(0.95)</f>
        <v>-1.8219085397454798E-2</v>
      </c>
      <c r="K7038" s="26">
        <f t="shared" si="337"/>
        <v>0</v>
      </c>
      <c r="L7038" s="4">
        <f>0.94*L7037+(1-0.94)*D7037^2</f>
        <v>1.47723004919651E-4</v>
      </c>
      <c r="M7038" s="4">
        <f t="shared" si="330"/>
        <v>1.2154135301190742E-2</v>
      </c>
      <c r="N7038" s="4">
        <f>D7038/M7038</f>
        <v>-0.38389187723674884</v>
      </c>
      <c r="O7038" s="18">
        <f>AVERAGE(D6794:D7037)-M7038*_xlfn.PERCENTILE.EXC(N6794:N7037,0.95)</f>
        <v>-2.1650607776120889E-2</v>
      </c>
      <c r="P7038" s="4">
        <f>LN(C7038/C7037)</f>
        <v>1.0689817921978992E-3</v>
      </c>
      <c r="Q7038">
        <f>$Y$3*D7038+$Y$4*P7038</f>
        <v>-1.3376051320526737E-4</v>
      </c>
    </row>
    <row r="7039" spans="1:17" x14ac:dyDescent="0.25">
      <c r="A7039" s="5">
        <v>43073</v>
      </c>
      <c r="B7039">
        <v>40.090172000000003</v>
      </c>
      <c r="C7039">
        <v>75.543464999999998</v>
      </c>
      <c r="D7039" s="10">
        <f t="shared" si="331"/>
        <v>-7.3346403754174063E-3</v>
      </c>
      <c r="E7039" s="6">
        <f t="shared" si="332"/>
        <v>1.0906707265601862E-2</v>
      </c>
      <c r="F7039" s="17">
        <f t="shared" si="335"/>
        <v>-1.6229958314730081E-2</v>
      </c>
      <c r="G7039" s="17">
        <f t="shared" si="336"/>
        <v>-1.5138082438651796E-2</v>
      </c>
      <c r="H7039">
        <f t="shared" si="333"/>
        <v>1.4016584733302149E-4</v>
      </c>
      <c r="I7039">
        <f t="shared" si="334"/>
        <v>1.1839165820826293E-2</v>
      </c>
      <c r="J7039" s="19">
        <f>AVERAGE(D6795:D7038)-I7039*_xlfn.NORM.S.INV(0.95)</f>
        <v>-1.7787931944327998E-2</v>
      </c>
      <c r="K7039" s="26">
        <f t="shared" si="337"/>
        <v>0</v>
      </c>
      <c r="L7039" s="4">
        <f>0.94*L7038+(1-0.94)*D7038^2</f>
        <v>1.4016584733302149E-4</v>
      </c>
      <c r="M7039" s="4">
        <f t="shared" si="330"/>
        <v>1.1839165820826293E-2</v>
      </c>
      <c r="N7039" s="4">
        <f>D7039/M7039</f>
        <v>-0.61952340953912732</v>
      </c>
      <c r="O7039" s="18">
        <f>AVERAGE(D6795:D7038)-M7039*_xlfn.PERCENTILE.EXC(N6795:N7038,0.95)</f>
        <v>-2.1130527814140633E-2</v>
      </c>
      <c r="P7039" s="4">
        <f>LN(C7039/C7038)</f>
        <v>-3.8471097985493134E-2</v>
      </c>
      <c r="Q7039">
        <f>$Y$3*D7039+$Y$4*P7039</f>
        <v>-3.1941005972678488E-2</v>
      </c>
    </row>
    <row r="7040" spans="1:17" x14ac:dyDescent="0.25">
      <c r="A7040" s="5">
        <v>43074</v>
      </c>
      <c r="B7040">
        <v>40.052391</v>
      </c>
      <c r="C7040">
        <v>76.018653999999998</v>
      </c>
      <c r="D7040" s="10">
        <f t="shared" si="331"/>
        <v>-9.4284488502841804E-4</v>
      </c>
      <c r="E7040" s="6">
        <f t="shared" si="332"/>
        <v>1.090523323239475E-2</v>
      </c>
      <c r="F7040" s="17">
        <f t="shared" si="335"/>
        <v>-1.628423410932376E-2</v>
      </c>
      <c r="G7040" s="17">
        <f t="shared" si="336"/>
        <v>-1.5138082438651796E-2</v>
      </c>
      <c r="H7040">
        <f t="shared" si="333"/>
        <v>1.349837134592424E-4</v>
      </c>
      <c r="I7040">
        <f t="shared" si="334"/>
        <v>1.1618249156359249E-2</v>
      </c>
      <c r="J7040" s="19">
        <f>AVERAGE(D6796:D7039)-I7040*_xlfn.NORM.S.INV(0.95)</f>
        <v>-1.7454616369063956E-2</v>
      </c>
      <c r="K7040" s="26">
        <f t="shared" si="337"/>
        <v>0</v>
      </c>
      <c r="L7040" s="4">
        <f>0.94*L7039+(1-0.94)*D7039^2</f>
        <v>1.349837134592424E-4</v>
      </c>
      <c r="M7040" s="4">
        <f t="shared" si="330"/>
        <v>1.1618249156359249E-2</v>
      </c>
      <c r="N7040" s="4">
        <f>D7040/M7040</f>
        <v>-8.1152062788423837E-2</v>
      </c>
      <c r="O7040" s="18">
        <f>AVERAGE(D6796:D7039)-M7040*_xlfn.PERCENTILE.EXC(N6796:N7039,0.95)</f>
        <v>-2.0734840012539384E-2</v>
      </c>
      <c r="P7040" s="4">
        <f>LN(C7040/C7039)</f>
        <v>6.2705715672611234E-3</v>
      </c>
      <c r="Q7040">
        <f>$Y$3*D7040+$Y$4*P7040</f>
        <v>4.7577381630861159E-3</v>
      </c>
    </row>
    <row r="7041" spans="1:17" x14ac:dyDescent="0.25">
      <c r="A7041" s="5">
        <v>43075</v>
      </c>
      <c r="B7041">
        <v>39.903647999999997</v>
      </c>
      <c r="C7041">
        <v>77.127387999999996</v>
      </c>
      <c r="D7041" s="10">
        <f t="shared" si="331"/>
        <v>-3.7206238189945126E-3</v>
      </c>
      <c r="E7041" s="6">
        <f t="shared" si="332"/>
        <v>1.0910570050959814E-2</v>
      </c>
      <c r="F7041" s="17">
        <f t="shared" si="335"/>
        <v>-1.6308027542103674E-2</v>
      </c>
      <c r="G7041" s="17">
        <f t="shared" si="336"/>
        <v>-1.5138082438651796E-2</v>
      </c>
      <c r="H7041">
        <f t="shared" si="333"/>
        <v>1.2693802804032131E-4</v>
      </c>
      <c r="I7041">
        <f t="shared" si="334"/>
        <v>1.1266677772987089E-2</v>
      </c>
      <c r="J7041" s="19">
        <f>AVERAGE(D6797:D7040)-I7041*_xlfn.NORM.S.INV(0.95)</f>
        <v>-1.6902550905638792E-2</v>
      </c>
      <c r="K7041" s="26">
        <f t="shared" si="337"/>
        <v>0</v>
      </c>
      <c r="L7041" s="4">
        <f>0.94*L7040+(1-0.94)*D7040^2</f>
        <v>1.2693802804032131E-4</v>
      </c>
      <c r="M7041" s="4">
        <f t="shared" si="330"/>
        <v>1.1266677772987089E-2</v>
      </c>
      <c r="N7041" s="4">
        <f>D7041/M7041</f>
        <v>-0.33023255780999217</v>
      </c>
      <c r="O7041" s="18">
        <f>AVERAGE(D6797:D7040)-M7041*_xlfn.PERCENTILE.EXC(N6797:N7040,0.95)</f>
        <v>-2.008351408838675E-2</v>
      </c>
      <c r="P7041" s="4">
        <f>LN(C7041/C7040)</f>
        <v>1.4479686931594394E-2</v>
      </c>
      <c r="Q7041">
        <f>$Y$3*D7041+$Y$4*P7041</f>
        <v>1.0662627670983273E-2</v>
      </c>
    </row>
    <row r="7042" spans="1:17" x14ac:dyDescent="0.25">
      <c r="A7042" s="5">
        <v>43076</v>
      </c>
      <c r="B7042">
        <v>39.976832999999999</v>
      </c>
      <c r="C7042">
        <v>76.857192999999995</v>
      </c>
      <c r="D7042" s="10">
        <f t="shared" si="331"/>
        <v>1.8323630393984858E-3</v>
      </c>
      <c r="E7042" s="6">
        <f t="shared" si="332"/>
        <v>1.0907329886202157E-2</v>
      </c>
      <c r="F7042" s="17">
        <f t="shared" si="335"/>
        <v>-1.6337358411914409E-2</v>
      </c>
      <c r="G7042" s="17">
        <f t="shared" si="336"/>
        <v>-1.5138082438651796E-2</v>
      </c>
      <c r="H7042">
        <f t="shared" si="333"/>
        <v>1.2015232885405019E-4</v>
      </c>
      <c r="I7042">
        <f t="shared" si="334"/>
        <v>1.0961401774136837E-2</v>
      </c>
      <c r="J7042" s="19">
        <f>AVERAGE(D6798:D7041)-I7042*_xlfn.NORM.S.INV(0.95)</f>
        <v>-1.6420969156146329E-2</v>
      </c>
      <c r="K7042" s="26">
        <f t="shared" si="337"/>
        <v>0</v>
      </c>
      <c r="L7042" s="4">
        <f>0.94*L7041+(1-0.94)*D7041^2</f>
        <v>1.2015232885405019E-4</v>
      </c>
      <c r="M7042" s="4">
        <f t="shared" ref="M7042:M7105" si="338">SQRT(L7042)</f>
        <v>1.0961401774136837E-2</v>
      </c>
      <c r="N7042" s="4">
        <f>D7042/M7042</f>
        <v>0.16716502844753872</v>
      </c>
      <c r="O7042" s="18">
        <f>AVERAGE(D6798:D7041)-M7042*_xlfn.PERCENTILE.EXC(N6798:N7041,0.95)</f>
        <v>-1.9515742626852687E-2</v>
      </c>
      <c r="P7042" s="4">
        <f>LN(C7042/C7041)</f>
        <v>-3.5093809464540118E-3</v>
      </c>
      <c r="Q7042">
        <f>$Y$3*D7042+$Y$4*P7042</f>
        <v>-2.3890839565604582E-3</v>
      </c>
    </row>
    <row r="7043" spans="1:17" x14ac:dyDescent="0.25">
      <c r="A7043" s="5">
        <v>43077</v>
      </c>
      <c r="B7043">
        <v>39.988644000000001</v>
      </c>
      <c r="C7043">
        <v>78.413146999999995</v>
      </c>
      <c r="D7043" s="10">
        <f t="shared" si="331"/>
        <v>2.9540247939476174E-4</v>
      </c>
      <c r="E7043" s="6">
        <f t="shared" si="332"/>
        <v>1.0907430149401143E-2</v>
      </c>
      <c r="F7043" s="17">
        <f t="shared" si="335"/>
        <v>-1.6348127935916234E-2</v>
      </c>
      <c r="G7043" s="17">
        <f t="shared" si="336"/>
        <v>-1.5138082438651796E-2</v>
      </c>
      <c r="H7043">
        <f t="shared" si="333"/>
        <v>1.1314464238129639E-4</v>
      </c>
      <c r="I7043">
        <f t="shared" si="334"/>
        <v>1.0636947042328282E-2</v>
      </c>
      <c r="J7043" s="19">
        <f>AVERAGE(D6799:D7042)-I7043*_xlfn.NORM.S.INV(0.95)</f>
        <v>-1.5903387734504837E-2</v>
      </c>
      <c r="K7043" s="26">
        <f t="shared" si="337"/>
        <v>0</v>
      </c>
      <c r="L7043" s="4">
        <f>0.94*L7042+(1-0.94)*D7042^2</f>
        <v>1.1314464238129639E-4</v>
      </c>
      <c r="M7043" s="4">
        <f t="shared" si="338"/>
        <v>1.0636947042328282E-2</v>
      </c>
      <c r="N7043" s="4">
        <f>D7043/M7043</f>
        <v>2.7771359415370577E-2</v>
      </c>
      <c r="O7043" s="18">
        <f>AVERAGE(D6799:D7042)-M7043*_xlfn.PERCENTILE.EXC(N6799:N7042,0.95)</f>
        <v>-1.8906556689918686E-2</v>
      </c>
      <c r="P7043" s="4">
        <f>LN(C7043/C7042)</f>
        <v>2.0042541101658661E-2</v>
      </c>
      <c r="Q7043">
        <f>$Y$3*D7043+$Y$4*P7043</f>
        <v>1.5901073443132831E-2</v>
      </c>
    </row>
    <row r="7044" spans="1:17" x14ac:dyDescent="0.25">
      <c r="A7044" s="5">
        <v>43080</v>
      </c>
      <c r="B7044">
        <v>40.767783999999999</v>
      </c>
      <c r="C7044">
        <v>79.410088000000002</v>
      </c>
      <c r="D7044" s="10">
        <f t="shared" ref="D7044:D7107" si="339">LN(B7044/B7043)</f>
        <v>1.9296647855804414E-2</v>
      </c>
      <c r="E7044" s="6">
        <f t="shared" si="332"/>
        <v>1.0965883942212653E-2</v>
      </c>
      <c r="F7044" s="17">
        <f t="shared" si="335"/>
        <v>-1.6357960713087184E-2</v>
      </c>
      <c r="G7044" s="17">
        <f t="shared" si="336"/>
        <v>-1.5138082438651796E-2</v>
      </c>
      <c r="H7044">
        <f t="shared" si="333"/>
        <v>1.0636119959590856E-4</v>
      </c>
      <c r="I7044">
        <f t="shared" si="334"/>
        <v>1.0313156626169728E-2</v>
      </c>
      <c r="J7044" s="19">
        <f>AVERAGE(D6800:D7043)-I7044*_xlfn.NORM.S.INV(0.95)</f>
        <v>-1.5380467752998761E-2</v>
      </c>
      <c r="K7044" s="26">
        <f t="shared" si="337"/>
        <v>0</v>
      </c>
      <c r="L7044" s="4">
        <f>0.94*L7043+(1-0.94)*D7043^2</f>
        <v>1.0636119959590856E-4</v>
      </c>
      <c r="M7044" s="4">
        <f t="shared" si="338"/>
        <v>1.0313156626169728E-2</v>
      </c>
      <c r="N7044" s="4">
        <f>D7044/M7044</f>
        <v>1.8710709587052132</v>
      </c>
      <c r="O7044" s="18">
        <f>AVERAGE(D6800:D7043)-M7044*_xlfn.PERCENTILE.EXC(N6800:N7043,0.95)</f>
        <v>-1.8292219751836779E-2</v>
      </c>
      <c r="P7044" s="4">
        <f>LN(C7044/C7043)</f>
        <v>1.2633808455005941E-2</v>
      </c>
      <c r="Q7044">
        <f>$Y$3*D7044+$Y$4*P7044</f>
        <v>1.403117211463244E-2</v>
      </c>
    </row>
    <row r="7045" spans="1:17" x14ac:dyDescent="0.25">
      <c r="A7045" s="5">
        <v>43081</v>
      </c>
      <c r="B7045">
        <v>40.538753999999997</v>
      </c>
      <c r="C7045">
        <v>79.736182999999997</v>
      </c>
      <c r="D7045" s="10">
        <f t="shared" si="339"/>
        <v>-5.6337561874527107E-3</v>
      </c>
      <c r="E7045" s="6">
        <f t="shared" si="332"/>
        <v>1.0963076947499713E-2</v>
      </c>
      <c r="F7045" s="17">
        <f t="shared" si="335"/>
        <v>-1.6378877287986697E-2</v>
      </c>
      <c r="G7045" s="17">
        <f t="shared" si="336"/>
        <v>-1.5138082438651796E-2</v>
      </c>
      <c r="H7045">
        <f t="shared" si="333"/>
        <v>1.2232116472840932E-4</v>
      </c>
      <c r="I7045">
        <f t="shared" si="334"/>
        <v>1.1059889905799664E-2</v>
      </c>
      <c r="J7045" s="19">
        <f>AVERAGE(D6801:D7044)-I7045*_xlfn.NORM.S.INV(0.95)</f>
        <v>-1.6533503338147862E-2</v>
      </c>
      <c r="K7045" s="26">
        <f t="shared" si="337"/>
        <v>0</v>
      </c>
      <c r="L7045" s="4">
        <f>0.94*L7044+(1-0.94)*D7044^2</f>
        <v>1.2232116472840932E-4</v>
      </c>
      <c r="M7045" s="4">
        <f t="shared" si="338"/>
        <v>1.1059889905799664E-2</v>
      </c>
      <c r="N7045" s="4">
        <f>D7045/M7045</f>
        <v>-0.50938628100614647</v>
      </c>
      <c r="O7045" s="18">
        <f>AVERAGE(D6801:D7044)-M7045*_xlfn.PERCENTILE.EXC(N6801:N7044,0.95)</f>
        <v>-1.9870386485291991E-2</v>
      </c>
      <c r="P7045" s="4">
        <f>LN(C7045/C7044)</f>
        <v>4.098059656984834E-3</v>
      </c>
      <c r="Q7045">
        <f>$Y$3*D7045+$Y$4*P7045</f>
        <v>2.0570550664247311E-3</v>
      </c>
    </row>
    <row r="7046" spans="1:17" x14ac:dyDescent="0.25">
      <c r="A7046" s="5">
        <v>43082</v>
      </c>
      <c r="B7046">
        <v>40.673340000000003</v>
      </c>
      <c r="C7046">
        <v>79.521895999999998</v>
      </c>
      <c r="D7046" s="10">
        <f t="shared" si="339"/>
        <v>3.3144354880853153E-3</v>
      </c>
      <c r="E7046" s="6">
        <f t="shared" si="332"/>
        <v>1.0963567383377667E-2</v>
      </c>
      <c r="F7046" s="17">
        <f t="shared" si="335"/>
        <v>-1.6370302695896347E-2</v>
      </c>
      <c r="G7046" s="17">
        <f t="shared" si="336"/>
        <v>-1.5138082438651796E-2</v>
      </c>
      <c r="H7046">
        <f t="shared" si="333"/>
        <v>1.1688624737148445E-4</v>
      </c>
      <c r="I7046">
        <f t="shared" si="334"/>
        <v>1.0811394330588652E-2</v>
      </c>
      <c r="J7046" s="19">
        <f>AVERAGE(D6802:D7045)-I7046*_xlfn.NORM.S.INV(0.95)</f>
        <v>-1.6120806993324698E-2</v>
      </c>
      <c r="K7046" s="26">
        <f t="shared" si="337"/>
        <v>0</v>
      </c>
      <c r="L7046" s="4">
        <f>0.94*L7045+(1-0.94)*D7045^2</f>
        <v>1.1688624737148445E-4</v>
      </c>
      <c r="M7046" s="4">
        <f t="shared" si="338"/>
        <v>1.0811394330588652E-2</v>
      </c>
      <c r="N7046" s="4">
        <f>D7046/M7046</f>
        <v>0.30656873542275587</v>
      </c>
      <c r="O7046" s="18">
        <f>AVERAGE(D6802:D7045)-M7046*_xlfn.PERCENTILE.EXC(N6802:N7045,0.95)</f>
        <v>-1.9382716455909211E-2</v>
      </c>
      <c r="P7046" s="4">
        <f>LN(C7046/C7045)</f>
        <v>-2.6910676138373092E-3</v>
      </c>
      <c r="Q7046">
        <f>$Y$3*D7046+$Y$4*P7046</f>
        <v>-1.4315637765700893E-3</v>
      </c>
    </row>
    <row r="7047" spans="1:17" x14ac:dyDescent="0.25">
      <c r="A7047" s="5">
        <v>43083</v>
      </c>
      <c r="B7047">
        <v>40.661537000000003</v>
      </c>
      <c r="C7047">
        <v>78.906975000000003</v>
      </c>
      <c r="D7047" s="10">
        <f t="shared" si="339"/>
        <v>-2.9023219849102534E-4</v>
      </c>
      <c r="E7047" s="6">
        <f t="shared" si="332"/>
        <v>1.0960185959001089E-2</v>
      </c>
      <c r="F7047" s="17">
        <f t="shared" si="335"/>
        <v>-1.636562250609053E-2</v>
      </c>
      <c r="G7047" s="17">
        <f t="shared" si="336"/>
        <v>-1.5138082438651796E-2</v>
      </c>
      <c r="H7047">
        <f t="shared" si="333"/>
        <v>1.1053220148547614E-4</v>
      </c>
      <c r="I7047">
        <f t="shared" si="334"/>
        <v>1.0513429577710412E-2</v>
      </c>
      <c r="J7047" s="19">
        <f>AVERAGE(D6803:D7046)-I7047*_xlfn.NORM.S.INV(0.95)</f>
        <v>-1.562521170381077E-2</v>
      </c>
      <c r="K7047" s="26">
        <f t="shared" si="337"/>
        <v>0</v>
      </c>
      <c r="L7047" s="4">
        <f>0.94*L7046+(1-0.94)*D7046^2</f>
        <v>1.1053220148547614E-4</v>
      </c>
      <c r="M7047" s="4">
        <f t="shared" si="338"/>
        <v>1.0513429577710412E-2</v>
      </c>
      <c r="N7047" s="4">
        <f>D7047/M7047</f>
        <v>-2.7605853669895545E-2</v>
      </c>
      <c r="O7047" s="18">
        <f>AVERAGE(D6803:D7046)-M7047*_xlfn.PERCENTILE.EXC(N6803:N7046,0.95)</f>
        <v>-1.8797222119407393E-2</v>
      </c>
      <c r="P7047" s="4">
        <f>LN(C7047/C7046)</f>
        <v>-7.7627781360924608E-3</v>
      </c>
      <c r="Q7047">
        <f>$Y$3*D7047+$Y$4*P7047</f>
        <v>-6.1955988135888249E-3</v>
      </c>
    </row>
    <row r="7048" spans="1:17" x14ac:dyDescent="0.25">
      <c r="A7048" s="5">
        <v>43084</v>
      </c>
      <c r="B7048">
        <v>41.074717999999997</v>
      </c>
      <c r="C7048">
        <v>80.919449</v>
      </c>
      <c r="D7048" s="10">
        <f t="shared" si="339"/>
        <v>1.011018964515825E-2</v>
      </c>
      <c r="E7048" s="6">
        <f t="shared" si="332"/>
        <v>1.0966897869466575E-2</v>
      </c>
      <c r="F7048" s="17">
        <f t="shared" si="335"/>
        <v>-1.6387195838862393E-2</v>
      </c>
      <c r="G7048" s="17">
        <f t="shared" si="336"/>
        <v>-1.5138082438651796E-2</v>
      </c>
      <c r="H7048">
        <f t="shared" si="333"/>
        <v>1.0390532348009002E-4</v>
      </c>
      <c r="I7048">
        <f t="shared" si="334"/>
        <v>1.0193396071971795E-2</v>
      </c>
      <c r="J7048" s="19">
        <f>AVERAGE(D6804:D7047)-I7048*_xlfn.NORM.S.INV(0.95)</f>
        <v>-1.5125938712072547E-2</v>
      </c>
      <c r="K7048" s="26">
        <f t="shared" si="337"/>
        <v>0</v>
      </c>
      <c r="L7048" s="4">
        <f>0.94*L7047+(1-0.94)*D7047^2</f>
        <v>1.0390532348009002E-4</v>
      </c>
      <c r="M7048" s="4">
        <f t="shared" si="338"/>
        <v>1.0193396071971795E-2</v>
      </c>
      <c r="N7048" s="4">
        <f>D7048/M7048</f>
        <v>0.99183722223427251</v>
      </c>
      <c r="O7048" s="18">
        <f>AVERAGE(D6804:D7047)-M7048*_xlfn.PERCENTILE.EXC(N6804:N7047,0.95)</f>
        <v>-1.8201391709745812E-2</v>
      </c>
      <c r="P7048" s="4">
        <f>LN(C7048/C7047)</f>
        <v>2.518457609576108E-2</v>
      </c>
      <c r="Q7048">
        <f>$Y$3*D7048+$Y$4*P7048</f>
        <v>2.2023101152403725E-2</v>
      </c>
    </row>
    <row r="7049" spans="1:17" x14ac:dyDescent="0.25">
      <c r="A7049" s="5">
        <v>43087</v>
      </c>
      <c r="B7049">
        <v>41.653163999999997</v>
      </c>
      <c r="C7049">
        <v>80.481551999999994</v>
      </c>
      <c r="D7049" s="10">
        <f t="shared" si="339"/>
        <v>1.3984533704299775E-2</v>
      </c>
      <c r="E7049" s="6">
        <f t="shared" si="332"/>
        <v>1.0994192594492717E-2</v>
      </c>
      <c r="F7049" s="17">
        <f t="shared" si="335"/>
        <v>-1.6339287672637842E-2</v>
      </c>
      <c r="G7049" s="17">
        <f t="shared" si="336"/>
        <v>-1.5138082438651796E-2</v>
      </c>
      <c r="H7049">
        <f t="shared" si="333"/>
        <v>1.0380396015094853E-4</v>
      </c>
      <c r="I7049">
        <f t="shared" si="334"/>
        <v>1.0188422849045309E-2</v>
      </c>
      <c r="J7049" s="19">
        <f>AVERAGE(D6805:D7048)-I7049*_xlfn.NORM.S.INV(0.95)</f>
        <v>-1.5058810211806798E-2</v>
      </c>
      <c r="K7049" s="26">
        <f t="shared" si="337"/>
        <v>0</v>
      </c>
      <c r="L7049" s="4">
        <f>0.94*L7048+(1-0.94)*D7048^2</f>
        <v>1.0380396015094853E-4</v>
      </c>
      <c r="M7049" s="4">
        <f t="shared" si="338"/>
        <v>1.0188422849045309E-2</v>
      </c>
      <c r="N7049" s="4">
        <f>D7049/M7049</f>
        <v>1.3725906267828465</v>
      </c>
      <c r="O7049" s="18">
        <f>AVERAGE(D6805:D7048)-M7049*_xlfn.PERCENTILE.EXC(N6805:N7048,0.95)</f>
        <v>-1.8132762736698536E-2</v>
      </c>
      <c r="P7049" s="4">
        <f>LN(C7049/C7048)</f>
        <v>-5.4262126223721457E-3</v>
      </c>
      <c r="Q7049">
        <f>$Y$3*D7049+$Y$4*P7049</f>
        <v>-1.3552948211912551E-3</v>
      </c>
    </row>
    <row r="7050" spans="1:17" x14ac:dyDescent="0.25">
      <c r="A7050" s="5">
        <v>43088</v>
      </c>
      <c r="B7050">
        <v>41.209293000000002</v>
      </c>
      <c r="C7050">
        <v>79.969116</v>
      </c>
      <c r="D7050" s="10">
        <f t="shared" si="339"/>
        <v>-1.0713542940636553E-2</v>
      </c>
      <c r="E7050" s="6">
        <f t="shared" si="332"/>
        <v>1.1006049296266319E-2</v>
      </c>
      <c r="F7050" s="17">
        <f t="shared" si="335"/>
        <v>-1.6325816977618895E-2</v>
      </c>
      <c r="G7050" s="17">
        <f t="shared" si="336"/>
        <v>-1.5138082438651796E-2</v>
      </c>
      <c r="H7050">
        <f t="shared" si="333"/>
        <v>1.093097535174934E-4</v>
      </c>
      <c r="I7050">
        <f t="shared" si="334"/>
        <v>1.045513048782718E-2</v>
      </c>
      <c r="J7050" s="19">
        <f>AVERAGE(D6806:D7049)-I7050*_xlfn.NORM.S.INV(0.95)</f>
        <v>-1.5439138716317986E-2</v>
      </c>
      <c r="K7050" s="26">
        <f t="shared" si="337"/>
        <v>0</v>
      </c>
      <c r="L7050" s="4">
        <f>0.94*L7049+(1-0.94)*D7049^2</f>
        <v>1.093097535174934E-4</v>
      </c>
      <c r="M7050" s="4">
        <f t="shared" si="338"/>
        <v>1.045513048782718E-2</v>
      </c>
      <c r="N7050" s="4">
        <f>D7050/M7050</f>
        <v>-1.024716329758891</v>
      </c>
      <c r="O7050" s="18">
        <f>AVERAGE(D6806:D7049)-M7050*_xlfn.PERCENTILE.EXC(N6806:N7049,0.95)</f>
        <v>-1.8593559693666838E-2</v>
      </c>
      <c r="P7050" s="4">
        <f>LN(C7050/C7049)</f>
        <v>-6.3874803223274781E-3</v>
      </c>
      <c r="Q7050">
        <f>$Y$3*D7050+$Y$4*P7050</f>
        <v>-7.2947635882830292E-3</v>
      </c>
    </row>
    <row r="7051" spans="1:17" x14ac:dyDescent="0.25">
      <c r="A7051" s="5">
        <v>43089</v>
      </c>
      <c r="B7051">
        <v>41.164433000000002</v>
      </c>
      <c r="C7051">
        <v>79.680283000000003</v>
      </c>
      <c r="D7051" s="10">
        <f t="shared" si="339"/>
        <v>-1.0891823549380745E-3</v>
      </c>
      <c r="E7051" s="6">
        <f t="shared" si="332"/>
        <v>1.1007309310796746E-2</v>
      </c>
      <c r="F7051" s="17">
        <f t="shared" si="335"/>
        <v>-1.6357152681456461E-2</v>
      </c>
      <c r="G7051" s="17">
        <f t="shared" si="336"/>
        <v>-1.5138082438651796E-2</v>
      </c>
      <c r="H7051">
        <f t="shared" si="333"/>
        <v>1.096379684468956E-4</v>
      </c>
      <c r="I7051">
        <f t="shared" si="334"/>
        <v>1.0470815080350507E-2</v>
      </c>
      <c r="J7051" s="19">
        <f>AVERAGE(D6807:D7050)-I7051*_xlfn.NORM.S.INV(0.95)</f>
        <v>-1.5476770740138809E-2</v>
      </c>
      <c r="K7051" s="26">
        <f t="shared" si="337"/>
        <v>0</v>
      </c>
      <c r="L7051" s="4">
        <f>0.94*L7050+(1-0.94)*D7050^2</f>
        <v>1.096379684468956E-4</v>
      </c>
      <c r="M7051" s="4">
        <f t="shared" si="338"/>
        <v>1.0470815080350507E-2</v>
      </c>
      <c r="N7051" s="4">
        <f>D7051/M7051</f>
        <v>-0.10402078029073689</v>
      </c>
      <c r="O7051" s="18">
        <f>AVERAGE(D6807:D7050)-M7051*_xlfn.PERCENTILE.EXC(N6807:N7050,0.95)</f>
        <v>-1.8635923921235323E-2</v>
      </c>
      <c r="P7051" s="4">
        <f>LN(C7051/C7050)</f>
        <v>-3.6183451605336613E-3</v>
      </c>
      <c r="Q7051">
        <f>$Y$3*D7051+$Y$4*P7051</f>
        <v>-3.0879166178023527E-3</v>
      </c>
    </row>
    <row r="7052" spans="1:17" x14ac:dyDescent="0.25">
      <c r="A7052" s="5">
        <v>43090</v>
      </c>
      <c r="B7052">
        <v>41.320259</v>
      </c>
      <c r="C7052">
        <v>79.661652000000004</v>
      </c>
      <c r="D7052" s="10">
        <f t="shared" si="339"/>
        <v>3.7783055642777535E-3</v>
      </c>
      <c r="E7052" s="6">
        <f t="shared" si="332"/>
        <v>1.1006559766378116E-2</v>
      </c>
      <c r="F7052" s="17">
        <f t="shared" si="335"/>
        <v>-1.6375350084395553E-2</v>
      </c>
      <c r="G7052" s="17">
        <f t="shared" si="336"/>
        <v>-1.5138082438651796E-2</v>
      </c>
      <c r="H7052">
        <f t="shared" si="333"/>
        <v>1.0313086943222036E-4</v>
      </c>
      <c r="I7052">
        <f t="shared" si="334"/>
        <v>1.015533699254832E-2</v>
      </c>
      <c r="J7052" s="19">
        <f>AVERAGE(D6808:D7051)-I7052*_xlfn.NORM.S.INV(0.95)</f>
        <v>-1.4973980326662379E-2</v>
      </c>
      <c r="K7052" s="26">
        <f t="shared" si="337"/>
        <v>0</v>
      </c>
      <c r="L7052" s="4">
        <f>0.94*L7051+(1-0.94)*D7051^2</f>
        <v>1.0313086943222036E-4</v>
      </c>
      <c r="M7052" s="4">
        <f t="shared" si="338"/>
        <v>1.015533699254832E-2</v>
      </c>
      <c r="N7052" s="4">
        <f>D7052/M7052</f>
        <v>0.37205122459748602</v>
      </c>
      <c r="O7052" s="18">
        <f>AVERAGE(D6808:D7051)-M7052*_xlfn.PERCENTILE.EXC(N6808:N7051,0.95)</f>
        <v>-1.8037950506531331E-2</v>
      </c>
      <c r="P7052" s="4">
        <f>LN(C7052/C7051)</f>
        <v>-2.338493013141708E-4</v>
      </c>
      <c r="Q7052">
        <f>$Y$3*D7052+$Y$4*P7052</f>
        <v>6.0759967692473535E-4</v>
      </c>
    </row>
    <row r="7053" spans="1:17" x14ac:dyDescent="0.25">
      <c r="A7053" s="5">
        <v>43091</v>
      </c>
      <c r="B7053">
        <v>41.320259</v>
      </c>
      <c r="C7053">
        <v>79.670974999999999</v>
      </c>
      <c r="D7053" s="10">
        <f t="shared" si="339"/>
        <v>0</v>
      </c>
      <c r="E7053" s="6">
        <f t="shared" si="332"/>
        <v>1.1005055296883443E-2</v>
      </c>
      <c r="F7053" s="17">
        <f t="shared" si="335"/>
        <v>-1.6354042027824346E-2</v>
      </c>
      <c r="G7053" s="17">
        <f t="shared" si="336"/>
        <v>-1.5138082438651796E-2</v>
      </c>
      <c r="H7053">
        <f t="shared" si="333"/>
        <v>9.7799552842510272E-5</v>
      </c>
      <c r="I7053">
        <f t="shared" si="334"/>
        <v>9.8893656440901343E-3</v>
      </c>
      <c r="J7053" s="19">
        <f>AVERAGE(D6809:D7052)-I7053*_xlfn.NORM.S.INV(0.95)</f>
        <v>-1.4516421223770091E-2</v>
      </c>
      <c r="K7053" s="26">
        <f t="shared" si="337"/>
        <v>0</v>
      </c>
      <c r="L7053" s="4">
        <f>0.94*L7052+(1-0.94)*D7052^2</f>
        <v>9.7799552842510272E-5</v>
      </c>
      <c r="M7053" s="4">
        <f t="shared" si="338"/>
        <v>9.8893656440901343E-3</v>
      </c>
      <c r="N7053" s="4">
        <f>D7053/M7053</f>
        <v>0</v>
      </c>
      <c r="O7053" s="18">
        <f>AVERAGE(D6809:D7052)-M7053*_xlfn.PERCENTILE.EXC(N6809:N7052,0.95)</f>
        <v>-1.7500145097586042E-2</v>
      </c>
      <c r="P7053" s="4">
        <f>LN(C7053/C7052)</f>
        <v>1.1702562351685387E-4</v>
      </c>
      <c r="Q7053">
        <f>$Y$3*D7053+$Y$4*P7053</f>
        <v>9.2482430485968731E-5</v>
      </c>
    </row>
    <row r="7054" spans="1:17" x14ac:dyDescent="0.25">
      <c r="A7054" s="5">
        <v>43095</v>
      </c>
      <c r="B7054">
        <v>40.271949999999997</v>
      </c>
      <c r="C7054">
        <v>79.568473999999995</v>
      </c>
      <c r="D7054" s="10">
        <f t="shared" si="339"/>
        <v>-2.5697715548029881E-2</v>
      </c>
      <c r="E7054" s="6">
        <f t="shared" si="332"/>
        <v>1.1127112763388985E-2</v>
      </c>
      <c r="F7054" s="17">
        <f t="shared" si="335"/>
        <v>-1.637235614326803E-2</v>
      </c>
      <c r="G7054" s="17">
        <f t="shared" si="336"/>
        <v>-1.5138082438651796E-2</v>
      </c>
      <c r="H7054">
        <f t="shared" si="333"/>
        <v>9.1931579671959655E-5</v>
      </c>
      <c r="I7054">
        <f t="shared" si="334"/>
        <v>9.5880957270961607E-3</v>
      </c>
      <c r="J7054" s="19">
        <f>AVERAGE(D6810:D7053)-I7054*_xlfn.NORM.S.INV(0.95)</f>
        <v>-1.4041665055659821E-2</v>
      </c>
      <c r="K7054" s="26">
        <f t="shared" si="337"/>
        <v>1</v>
      </c>
      <c r="L7054" s="4">
        <f>0.94*L7053+(1-0.94)*D7053^2</f>
        <v>9.1931579671959655E-5</v>
      </c>
      <c r="M7054" s="4">
        <f t="shared" si="338"/>
        <v>9.5880957270961607E-3</v>
      </c>
      <c r="N7054" s="4">
        <f>D7054/M7054</f>
        <v>-2.6801688551572962</v>
      </c>
      <c r="O7054" s="18">
        <f>AVERAGE(D6810:D7053)-M7054*_xlfn.PERCENTILE.EXC(N6810:N7053,0.95)</f>
        <v>-1.6934492680297786E-2</v>
      </c>
      <c r="P7054" s="4">
        <f>LN(C7054/C7053)</f>
        <v>-1.2873821757157804E-3</v>
      </c>
      <c r="Q7054">
        <f>$Y$3*D7054+$Y$4*P7054</f>
        <v>-6.406838119641425E-3</v>
      </c>
    </row>
    <row r="7055" spans="1:17" x14ac:dyDescent="0.25">
      <c r="A7055" s="5">
        <v>43096</v>
      </c>
      <c r="B7055">
        <v>40.279052999999998</v>
      </c>
      <c r="C7055">
        <v>79.857299999999995</v>
      </c>
      <c r="D7055" s="10">
        <f t="shared" si="339"/>
        <v>1.7636031219661808E-4</v>
      </c>
      <c r="E7055" s="6">
        <f t="shared" si="332"/>
        <v>1.1116942125685578E-2</v>
      </c>
      <c r="F7055" s="17">
        <f t="shared" si="335"/>
        <v>-1.6723878109862915E-2</v>
      </c>
      <c r="G7055" s="17">
        <f t="shared" si="336"/>
        <v>-1.6140834429021315E-2</v>
      </c>
      <c r="H7055">
        <f t="shared" si="333"/>
        <v>1.2603803995488952E-4</v>
      </c>
      <c r="I7055">
        <f t="shared" si="334"/>
        <v>1.1226666466716179E-2</v>
      </c>
      <c r="J7055" s="19">
        <f>AVERAGE(D6811:D7054)-I7055*_xlfn.NORM.S.INV(0.95)</f>
        <v>-1.6887629379857098E-2</v>
      </c>
      <c r="K7055" s="26">
        <f t="shared" si="337"/>
        <v>0</v>
      </c>
      <c r="L7055" s="4">
        <f>0.94*L7054+(1-0.94)*D7054^2</f>
        <v>1.2603803995488952E-4</v>
      </c>
      <c r="M7055" s="4">
        <f t="shared" si="338"/>
        <v>1.1226666466716179E-2</v>
      </c>
      <c r="N7055" s="4">
        <f>D7055/M7055</f>
        <v>1.5709054216536622E-2</v>
      </c>
      <c r="O7055" s="18">
        <f>AVERAGE(D6811:D7054)-M7055*_xlfn.PERCENTILE.EXC(N6811:N7054,0.95)</f>
        <v>-2.0274830739949186E-2</v>
      </c>
      <c r="P7055" s="4">
        <f>LN(C7055/C7054)</f>
        <v>3.6233327741421544E-3</v>
      </c>
      <c r="Q7055">
        <f>$Y$3*D7055+$Y$4*P7055</f>
        <v>2.9004166472010253E-3</v>
      </c>
    </row>
    <row r="7056" spans="1:17" x14ac:dyDescent="0.25">
      <c r="A7056" s="5">
        <v>43097</v>
      </c>
      <c r="B7056">
        <v>40.392364999999998</v>
      </c>
      <c r="C7056">
        <v>79.866623000000004</v>
      </c>
      <c r="D7056" s="10">
        <f t="shared" si="339"/>
        <v>2.809224811669851E-3</v>
      </c>
      <c r="E7056" s="6">
        <f t="shared" si="332"/>
        <v>1.1117183133397126E-2</v>
      </c>
      <c r="F7056" s="17">
        <f t="shared" si="335"/>
        <v>-1.6743794307454939E-2</v>
      </c>
      <c r="G7056" s="17">
        <f t="shared" si="336"/>
        <v>-1.6140834429021315E-2</v>
      </c>
      <c r="H7056">
        <f t="shared" si="333"/>
        <v>1.1847762373517923E-4</v>
      </c>
      <c r="I7056">
        <f t="shared" si="334"/>
        <v>1.0884742704133123E-2</v>
      </c>
      <c r="J7056" s="19">
        <f>AVERAGE(D6812:D7055)-I7056*_xlfn.NORM.S.INV(0.95)</f>
        <v>-1.6361860246738351E-2</v>
      </c>
      <c r="K7056" s="26">
        <f t="shared" si="337"/>
        <v>0</v>
      </c>
      <c r="L7056" s="4">
        <f>0.94*L7055+(1-0.94)*D7055^2</f>
        <v>1.1847762373517923E-4</v>
      </c>
      <c r="M7056" s="4">
        <f t="shared" si="338"/>
        <v>1.0884742704133123E-2</v>
      </c>
      <c r="N7056" s="4">
        <f>D7056/M7056</f>
        <v>0.25808830654335452</v>
      </c>
      <c r="O7056" s="18">
        <f>AVERAGE(D6812:D7055)-M7056*_xlfn.PERCENTILE.EXC(N6812:N7055,0.95)</f>
        <v>-1.9645899672065318E-2</v>
      </c>
      <c r="P7056" s="4">
        <f>LN(C7056/C7055)</f>
        <v>1.1673893096897241E-4</v>
      </c>
      <c r="Q7056">
        <f>$Y$3*D7056+$Y$4*P7056</f>
        <v>6.8142039744675917E-4</v>
      </c>
    </row>
    <row r="7057" spans="1:17" x14ac:dyDescent="0.25">
      <c r="A7057" s="5">
        <v>43098</v>
      </c>
      <c r="B7057">
        <v>39.955584999999999</v>
      </c>
      <c r="C7057">
        <v>79.698936000000003</v>
      </c>
      <c r="D7057" s="10">
        <f t="shared" si="339"/>
        <v>-1.0872319767749643E-2</v>
      </c>
      <c r="E7057" s="6">
        <f t="shared" si="332"/>
        <v>1.1142720580094837E-2</v>
      </c>
      <c r="F7057" s="17">
        <f t="shared" si="335"/>
        <v>-1.6736808301451613E-2</v>
      </c>
      <c r="G7057" s="17">
        <f t="shared" si="336"/>
        <v>-1.6140834429021315E-2</v>
      </c>
      <c r="H7057">
        <f t="shared" si="333"/>
        <v>1.1184247095361856E-4</v>
      </c>
      <c r="I7057">
        <f t="shared" si="334"/>
        <v>1.0575560077538142E-2</v>
      </c>
      <c r="J7057" s="19">
        <f>AVERAGE(D6813:D7056)-I7057*_xlfn.NORM.S.INV(0.95)</f>
        <v>-1.5845917653581423E-2</v>
      </c>
      <c r="K7057" s="26">
        <f t="shared" si="337"/>
        <v>0</v>
      </c>
      <c r="L7057" s="4">
        <f>0.94*L7056+(1-0.94)*D7056^2</f>
        <v>1.1184247095361856E-4</v>
      </c>
      <c r="M7057" s="4">
        <f t="shared" si="338"/>
        <v>1.0575560077538142E-2</v>
      </c>
      <c r="N7057" s="4">
        <f>D7057/M7057</f>
        <v>-1.0280608958802855</v>
      </c>
      <c r="O7057" s="18">
        <f>AVERAGE(D6813:D7056)-M7057*_xlfn.PERCENTILE.EXC(N6813:N7056,0.95)</f>
        <v>-1.9036673483423996E-2</v>
      </c>
      <c r="P7057" s="4">
        <f>LN(C7057/C7056)</f>
        <v>-2.1017951841395903E-3</v>
      </c>
      <c r="Q7057">
        <f>$Y$3*D7057+$Y$4*P7057</f>
        <v>-3.9411930131685808E-3</v>
      </c>
    </row>
    <row r="7058" spans="1:17" x14ac:dyDescent="0.25">
      <c r="A7058" s="5">
        <v>43102</v>
      </c>
      <c r="B7058">
        <v>40.670966999999997</v>
      </c>
      <c r="C7058">
        <v>80.080933000000002</v>
      </c>
      <c r="D7058" s="10">
        <f t="shared" si="339"/>
        <v>1.7746034185186044E-2</v>
      </c>
      <c r="E7058" s="6">
        <f t="shared" si="332"/>
        <v>1.1185012571917629E-2</v>
      </c>
      <c r="F7058" s="17">
        <f t="shared" si="335"/>
        <v>-1.6845335240343463E-2</v>
      </c>
      <c r="G7058" s="17">
        <f t="shared" si="336"/>
        <v>-1.6140834429021315E-2</v>
      </c>
      <c r="H7058">
        <f t="shared" si="333"/>
        <v>1.1222436292433342E-4</v>
      </c>
      <c r="I7058">
        <f t="shared" si="334"/>
        <v>1.0593600092713214E-2</v>
      </c>
      <c r="J7058" s="19">
        <f>AVERAGE(D6814:D7057)-I7058*_xlfn.NORM.S.INV(0.95)</f>
        <v>-1.5942112415040441E-2</v>
      </c>
      <c r="K7058" s="26">
        <f t="shared" si="337"/>
        <v>0</v>
      </c>
      <c r="L7058" s="4">
        <f>0.94*L7057+(1-0.94)*D7057^2</f>
        <v>1.1222436292433342E-4</v>
      </c>
      <c r="M7058" s="4">
        <f t="shared" si="338"/>
        <v>1.0593600092713214E-2</v>
      </c>
      <c r="N7058" s="4">
        <f>D7058/M7058</f>
        <v>1.6751655744861105</v>
      </c>
      <c r="O7058" s="18">
        <f>AVERAGE(D6814:D7057)-M7058*_xlfn.PERCENTILE.EXC(N6814:N7057,0.95)</f>
        <v>-1.9138311104000476E-2</v>
      </c>
      <c r="P7058" s="4">
        <f>LN(C7058/C7057)</f>
        <v>4.7815501439241858E-3</v>
      </c>
      <c r="Q7058">
        <f>$Y$3*D7058+$Y$4*P7058</f>
        <v>7.5005259101562222E-3</v>
      </c>
    </row>
    <row r="7059" spans="1:17" x14ac:dyDescent="0.25">
      <c r="A7059" s="5">
        <v>43103</v>
      </c>
      <c r="B7059">
        <v>40.663902</v>
      </c>
      <c r="C7059">
        <v>80.453613000000004</v>
      </c>
      <c r="D7059" s="10">
        <f t="shared" si="339"/>
        <v>-1.7372622848299335E-4</v>
      </c>
      <c r="E7059" s="6">
        <f t="shared" si="332"/>
        <v>1.118353149936528E-2</v>
      </c>
      <c r="F7059" s="17">
        <f t="shared" si="335"/>
        <v>-1.6825020983013975E-2</v>
      </c>
      <c r="G7059" s="17">
        <f t="shared" si="336"/>
        <v>-1.6140834429021315E-2</v>
      </c>
      <c r="H7059">
        <f t="shared" si="333"/>
        <v>1.2438620490698093E-4</v>
      </c>
      <c r="I7059">
        <f t="shared" si="334"/>
        <v>1.1152856356421924E-2</v>
      </c>
      <c r="J7059" s="19">
        <f>AVERAGE(D6815:D7058)-I7059*_xlfn.NORM.S.INV(0.95)</f>
        <v>-1.6772128715326833E-2</v>
      </c>
      <c r="K7059" s="26">
        <f t="shared" si="337"/>
        <v>0</v>
      </c>
      <c r="L7059" s="4">
        <f>0.94*L7058+(1-0.94)*D7058^2</f>
        <v>1.2438620490698093E-4</v>
      </c>
      <c r="M7059" s="4">
        <f t="shared" si="338"/>
        <v>1.1152856356421924E-2</v>
      </c>
      <c r="N7059" s="4">
        <f>D7059/M7059</f>
        <v>-1.5576837263124982E-2</v>
      </c>
      <c r="O7059" s="18">
        <f>AVERAGE(D6815:D7058)-M7059*_xlfn.PERCENTILE.EXC(N6815:N7058,0.95)</f>
        <v>-2.013706080192456E-2</v>
      </c>
      <c r="P7059" s="4">
        <f>LN(C7059/C7058)</f>
        <v>4.6429965236425086E-3</v>
      </c>
      <c r="Q7059">
        <f>$Y$3*D7059+$Y$4*P7059</f>
        <v>3.6328095856968464E-3</v>
      </c>
    </row>
    <row r="7060" spans="1:17" x14ac:dyDescent="0.25">
      <c r="A7060" s="5">
        <v>43104</v>
      </c>
      <c r="B7060">
        <v>40.852775999999999</v>
      </c>
      <c r="C7060">
        <v>81.161713000000006</v>
      </c>
      <c r="D7060" s="10">
        <f t="shared" si="339"/>
        <v>4.634004785864905E-3</v>
      </c>
      <c r="E7060" s="6">
        <f t="shared" si="332"/>
        <v>1.1177600953339074E-2</v>
      </c>
      <c r="F7060" s="17">
        <f t="shared" si="335"/>
        <v>-1.6816073637606867E-2</v>
      </c>
      <c r="G7060" s="17">
        <f t="shared" si="336"/>
        <v>-1.6140834429021315E-2</v>
      </c>
      <c r="H7060">
        <f t="shared" si="333"/>
        <v>1.1692484346070984E-4</v>
      </c>
      <c r="I7060">
        <f t="shared" si="334"/>
        <v>1.081317915604425E-2</v>
      </c>
      <c r="J7060" s="19">
        <f>AVERAGE(D6816:D7059)-I7060*_xlfn.NORM.S.INV(0.95)</f>
        <v>-1.6206898242445294E-2</v>
      </c>
      <c r="K7060" s="26">
        <f t="shared" si="337"/>
        <v>0</v>
      </c>
      <c r="L7060" s="4">
        <f>0.94*L7059+(1-0.94)*D7059^2</f>
        <v>1.1692484346070984E-4</v>
      </c>
      <c r="M7060" s="4">
        <f t="shared" si="338"/>
        <v>1.081317915604425E-2</v>
      </c>
      <c r="N7060" s="4">
        <f>D7060/M7060</f>
        <v>0.42855155907359888</v>
      </c>
      <c r="O7060" s="18">
        <f>AVERAGE(D6816:D7059)-M7060*_xlfn.PERCENTILE.EXC(N6816:N7059,0.95)</f>
        <v>-1.9469346205325387E-2</v>
      </c>
      <c r="P7060" s="4">
        <f>LN(C7060/C7059)</f>
        <v>8.7628388793704257E-3</v>
      </c>
      <c r="Q7060">
        <f>$Y$3*D7060+$Y$4*P7060</f>
        <v>7.8969193559011788E-3</v>
      </c>
    </row>
    <row r="7061" spans="1:17" x14ac:dyDescent="0.25">
      <c r="A7061" s="5">
        <v>43105</v>
      </c>
      <c r="B7061">
        <v>41.317889999999998</v>
      </c>
      <c r="C7061">
        <v>82.167975999999996</v>
      </c>
      <c r="D7061" s="10">
        <f t="shared" si="339"/>
        <v>1.1320803154486967E-2</v>
      </c>
      <c r="E7061" s="6">
        <f t="shared" si="332"/>
        <v>1.119443985130289E-2</v>
      </c>
      <c r="F7061" s="17">
        <f t="shared" si="335"/>
        <v>-1.6820246115531935E-2</v>
      </c>
      <c r="G7061" s="17">
        <f t="shared" si="336"/>
        <v>-1.6140834429021315E-2</v>
      </c>
      <c r="H7061">
        <f t="shared" si="333"/>
        <v>1.1119779287439237E-4</v>
      </c>
      <c r="I7061">
        <f t="shared" si="334"/>
        <v>1.0545036409344084E-2</v>
      </c>
      <c r="J7061" s="19">
        <f>AVERAGE(D6817:D7060)-I7061*_xlfn.NORM.S.INV(0.95)</f>
        <v>-1.5779770031060871E-2</v>
      </c>
      <c r="K7061" s="26">
        <f t="shared" si="337"/>
        <v>0</v>
      </c>
      <c r="L7061" s="4">
        <f>0.94*L7060+(1-0.94)*D7060^2</f>
        <v>1.1119779287439237E-4</v>
      </c>
      <c r="M7061" s="4">
        <f t="shared" si="338"/>
        <v>1.0545036409344084E-2</v>
      </c>
      <c r="N7061" s="4">
        <f>D7061/M7061</f>
        <v>1.073567004894878</v>
      </c>
      <c r="O7061" s="18">
        <f>AVERAGE(D6817:D7060)-M7061*_xlfn.PERCENTILE.EXC(N6817:N7060,0.95)</f>
        <v>-1.8961316554585453E-2</v>
      </c>
      <c r="P7061" s="4">
        <f>LN(C7061/C7060)</f>
        <v>1.2322018587692418E-2</v>
      </c>
      <c r="Q7061">
        <f>$Y$3*D7061+$Y$4*P7061</f>
        <v>1.2112038731108925E-2</v>
      </c>
    </row>
    <row r="7062" spans="1:17" x14ac:dyDescent="0.25">
      <c r="A7062" s="5">
        <v>43108</v>
      </c>
      <c r="B7062">
        <v>41.164433000000002</v>
      </c>
      <c r="C7062">
        <v>82.251830999999996</v>
      </c>
      <c r="D7062" s="10">
        <f t="shared" si="339"/>
        <v>-3.7209712694194854E-3</v>
      </c>
      <c r="E7062" s="6">
        <f t="shared" si="332"/>
        <v>1.1197571474403931E-2</v>
      </c>
      <c r="F7062" s="17">
        <f t="shared" si="335"/>
        <v>-1.6801205749843097E-2</v>
      </c>
      <c r="G7062" s="17">
        <f t="shared" si="336"/>
        <v>-1.6140834429021315E-2</v>
      </c>
      <c r="H7062">
        <f t="shared" si="333"/>
        <v>1.1221556034568735E-4</v>
      </c>
      <c r="I7062">
        <f t="shared" si="334"/>
        <v>1.059318461774774E-2</v>
      </c>
      <c r="J7062" s="19">
        <f>AVERAGE(D6818:D7061)-I7062*_xlfn.NORM.S.INV(0.95)</f>
        <v>-1.5812228898206354E-2</v>
      </c>
      <c r="K7062" s="26">
        <f t="shared" si="337"/>
        <v>0</v>
      </c>
      <c r="L7062" s="4">
        <f>0.94*L7061+(1-0.94)*D7061^2</f>
        <v>1.1221556034568735E-4</v>
      </c>
      <c r="M7062" s="4">
        <f t="shared" si="338"/>
        <v>1.059318461774774E-2</v>
      </c>
      <c r="N7062" s="4">
        <f>D7062/M7062</f>
        <v>-0.3512608723145822</v>
      </c>
      <c r="O7062" s="18">
        <f>AVERAGE(D6818:D7061)-M7062*_xlfn.PERCENTILE.EXC(N6818:N7061,0.95)</f>
        <v>-1.9008302234073172E-2</v>
      </c>
      <c r="P7062" s="4">
        <f>LN(C7062/C7061)</f>
        <v>1.0200110169255687E-3</v>
      </c>
      <c r="Q7062">
        <f>$Y$3*D7062+$Y$4*P7062</f>
        <v>2.5708744372276537E-5</v>
      </c>
    </row>
    <row r="7063" spans="1:17" x14ac:dyDescent="0.25">
      <c r="A7063" s="5">
        <v>43109</v>
      </c>
      <c r="B7063">
        <v>41.159714000000001</v>
      </c>
      <c r="C7063">
        <v>82.195908000000003</v>
      </c>
      <c r="D7063" s="10">
        <f t="shared" si="339"/>
        <v>-1.1464437050698219E-4</v>
      </c>
      <c r="E7063" s="6">
        <f t="shared" si="332"/>
        <v>1.1198099345854452E-2</v>
      </c>
      <c r="F7063" s="17">
        <f t="shared" si="335"/>
        <v>-1.6814427502066191E-2</v>
      </c>
      <c r="G7063" s="17">
        <f t="shared" si="336"/>
        <v>-1.6140834429021315E-2</v>
      </c>
      <c r="H7063">
        <f t="shared" si="333"/>
        <v>1.0631336435621681E-4</v>
      </c>
      <c r="I7063">
        <f t="shared" si="334"/>
        <v>1.0310837228674343E-2</v>
      </c>
      <c r="J7063" s="19">
        <f>AVERAGE(D6819:D7062)-I7063*_xlfn.NORM.S.INV(0.95)</f>
        <v>-1.5355879461835802E-2</v>
      </c>
      <c r="K7063" s="26">
        <f t="shared" si="337"/>
        <v>0</v>
      </c>
      <c r="L7063" s="4">
        <f>0.94*L7062+(1-0.94)*D7062^2</f>
        <v>1.0631336435621681E-4</v>
      </c>
      <c r="M7063" s="4">
        <f t="shared" si="338"/>
        <v>1.0310837228674343E-2</v>
      </c>
      <c r="N7063" s="4">
        <f>D7063/M7063</f>
        <v>-1.1118822648868635E-2</v>
      </c>
      <c r="O7063" s="18">
        <f>AVERAGE(D6819:D7062)-M7063*_xlfn.PERCENTILE.EXC(N6819:N7062,0.95)</f>
        <v>-1.8466765670862854E-2</v>
      </c>
      <c r="P7063" s="4">
        <f>LN(C7063/C7062)</f>
        <v>-6.8013099475598281E-4</v>
      </c>
      <c r="Q7063">
        <f>$Y$3*D7063+$Y$4*P7063</f>
        <v>-5.6153434080755908E-4</v>
      </c>
    </row>
    <row r="7064" spans="1:17" x14ac:dyDescent="0.25">
      <c r="A7064" s="5">
        <v>43110</v>
      </c>
      <c r="B7064">
        <v>41.150269000000002</v>
      </c>
      <c r="C7064">
        <v>81.823211999999998</v>
      </c>
      <c r="D7064" s="10">
        <f t="shared" si="339"/>
        <v>-2.294982867740989E-4</v>
      </c>
      <c r="E7064" s="6">
        <f t="shared" si="332"/>
        <v>1.1198550362196713E-2</v>
      </c>
      <c r="F7064" s="17">
        <f t="shared" si="335"/>
        <v>-1.6823285972797038E-2</v>
      </c>
      <c r="G7064" s="17">
        <f t="shared" si="336"/>
        <v>-1.6140834429021315E-2</v>
      </c>
      <c r="H7064">
        <f t="shared" si="333"/>
        <v>9.9935351094745139E-5</v>
      </c>
      <c r="I7064">
        <f t="shared" si="334"/>
        <v>9.9967670321331956E-3</v>
      </c>
      <c r="J7064" s="19">
        <f>AVERAGE(D6820:D7063)-I7064*_xlfn.NORM.S.INV(0.95)</f>
        <v>-1.4847270159398625E-2</v>
      </c>
      <c r="K7064" s="26">
        <f t="shared" si="337"/>
        <v>0</v>
      </c>
      <c r="L7064" s="4">
        <f>0.94*L7063+(1-0.94)*D7063^2</f>
        <v>9.9935351094745139E-5</v>
      </c>
      <c r="M7064" s="4">
        <f t="shared" si="338"/>
        <v>9.9967670321331956E-3</v>
      </c>
      <c r="N7064" s="4">
        <f>D7064/M7064</f>
        <v>-2.2957250682786652E-2</v>
      </c>
      <c r="O7064" s="18">
        <f>AVERAGE(D6820:D7063)-M7064*_xlfn.PERCENTILE.EXC(N6820:N7063,0.95)</f>
        <v>-1.7863398142549593E-2</v>
      </c>
      <c r="P7064" s="4">
        <f>LN(C7064/C7063)</f>
        <v>-4.5445511649977767E-3</v>
      </c>
      <c r="Q7064">
        <f>$Y$3*D7064+$Y$4*P7064</f>
        <v>-3.6395769162302157E-3</v>
      </c>
    </row>
    <row r="7065" spans="1:17" x14ac:dyDescent="0.25">
      <c r="A7065" s="5">
        <v>43111</v>
      </c>
      <c r="B7065">
        <v>41.384003</v>
      </c>
      <c r="C7065">
        <v>82.065475000000006</v>
      </c>
      <c r="D7065" s="10">
        <f t="shared" si="339"/>
        <v>5.6639410317448485E-3</v>
      </c>
      <c r="E7065" s="6">
        <f t="shared" si="332"/>
        <v>1.1200399617288779E-2</v>
      </c>
      <c r="F7065" s="17">
        <f t="shared" si="335"/>
        <v>-1.6827699101260255E-2</v>
      </c>
      <c r="G7065" s="17">
        <f t="shared" si="336"/>
        <v>-1.6140834429021315E-2</v>
      </c>
      <c r="H7065">
        <f t="shared" si="333"/>
        <v>9.3942390196878365E-5</v>
      </c>
      <c r="I7065">
        <f t="shared" si="334"/>
        <v>9.6923882607373064E-3</v>
      </c>
      <c r="J7065" s="19">
        <f>AVERAGE(D6821:D7064)-I7065*_xlfn.NORM.S.INV(0.95)</f>
        <v>-1.4350282905897896E-2</v>
      </c>
      <c r="K7065" s="26">
        <f t="shared" si="337"/>
        <v>0</v>
      </c>
      <c r="L7065" s="4">
        <f>0.94*L7064+(1-0.94)*D7064^2</f>
        <v>9.3942390196878365E-5</v>
      </c>
      <c r="M7065" s="4">
        <f t="shared" si="338"/>
        <v>9.6923882607373064E-3</v>
      </c>
      <c r="N7065" s="4">
        <f>D7065/M7065</f>
        <v>0.58437001071127015</v>
      </c>
      <c r="O7065" s="18">
        <f>AVERAGE(D6821:D7064)-M7065*_xlfn.PERCENTILE.EXC(N6821:N7064,0.95)</f>
        <v>-1.7274576666351335E-2</v>
      </c>
      <c r="P7065" s="4">
        <f>LN(C7065/C7064)</f>
        <v>2.9564356258284267E-3</v>
      </c>
      <c r="Q7065">
        <f>$Y$3*D7065+$Y$4*P7065</f>
        <v>3.5242670614797954E-3</v>
      </c>
    </row>
    <row r="7066" spans="1:17" x14ac:dyDescent="0.25">
      <c r="A7066" s="5">
        <v>43112</v>
      </c>
      <c r="B7066">
        <v>41.811343999999998</v>
      </c>
      <c r="C7066">
        <v>83.481673999999998</v>
      </c>
      <c r="D7066" s="10">
        <f t="shared" si="339"/>
        <v>1.0273285078581013E-2</v>
      </c>
      <c r="E7066" s="6">
        <f t="shared" si="332"/>
        <v>1.1177287415935391E-2</v>
      </c>
      <c r="F7066" s="17">
        <f t="shared" si="335"/>
        <v>-1.6803771671325411E-2</v>
      </c>
      <c r="G7066" s="17">
        <f t="shared" si="336"/>
        <v>-1.6140834429021315E-2</v>
      </c>
      <c r="H7066">
        <f t="shared" si="333"/>
        <v>9.0230660465730631E-5</v>
      </c>
      <c r="I7066">
        <f t="shared" si="334"/>
        <v>9.4989820752399909E-3</v>
      </c>
      <c r="J7066" s="19">
        <f>AVERAGE(D6822:D7065)-I7066*_xlfn.NORM.S.INV(0.95)</f>
        <v>-1.4005188856327603E-2</v>
      </c>
      <c r="K7066" s="26">
        <f t="shared" si="337"/>
        <v>0</v>
      </c>
      <c r="L7066" s="4">
        <f>0.94*L7065+(1-0.94)*D7065^2</f>
        <v>9.0230660465730631E-5</v>
      </c>
      <c r="M7066" s="4">
        <f t="shared" si="338"/>
        <v>9.4989820752399909E-3</v>
      </c>
      <c r="N7066" s="4">
        <f>D7066/M7066</f>
        <v>1.0815143135556933</v>
      </c>
      <c r="O7066" s="18">
        <f>AVERAGE(D6822:D7065)-M7066*_xlfn.PERCENTILE.EXC(N6822:N7065,0.95)</f>
        <v>-1.6871129970738787E-2</v>
      </c>
      <c r="P7066" s="4">
        <f>LN(C7066/C7065)</f>
        <v>1.7109730453231501E-2</v>
      </c>
      <c r="Q7066">
        <f>$Y$3*D7066+$Y$4*P7066</f>
        <v>1.567595728943388E-2</v>
      </c>
    </row>
    <row r="7067" spans="1:17" x14ac:dyDescent="0.25">
      <c r="A7067" s="5">
        <v>43116</v>
      </c>
      <c r="B7067">
        <v>41.598858</v>
      </c>
      <c r="C7067">
        <v>82.317031999999998</v>
      </c>
      <c r="D7067" s="10">
        <f t="shared" si="339"/>
        <v>-5.0949753042469565E-3</v>
      </c>
      <c r="E7067" s="6">
        <f t="shared" si="332"/>
        <v>1.118524669722425E-2</v>
      </c>
      <c r="F7067" s="17">
        <f t="shared" si="335"/>
        <v>-1.6788387144225515E-2</v>
      </c>
      <c r="G7067" s="17">
        <f t="shared" si="336"/>
        <v>-1.6140834429021315E-2</v>
      </c>
      <c r="H7067">
        <f t="shared" si="333"/>
        <v>9.1149244016134506E-5</v>
      </c>
      <c r="I7067">
        <f t="shared" si="334"/>
        <v>9.547211321434889E-3</v>
      </c>
      <c r="J7067" s="19">
        <f>AVERAGE(D6823:D7066)-I7067*_xlfn.NORM.S.INV(0.95)</f>
        <v>-1.4107150567979475E-2</v>
      </c>
      <c r="K7067" s="26">
        <f t="shared" si="337"/>
        <v>0</v>
      </c>
      <c r="L7067" s="4">
        <f>0.94*L7066+(1-0.94)*D7066^2</f>
        <v>9.1149244016134506E-5</v>
      </c>
      <c r="M7067" s="4">
        <f t="shared" si="338"/>
        <v>9.547211321434889E-3</v>
      </c>
      <c r="N7067" s="4">
        <f>D7067/M7067</f>
        <v>-0.53366110089215157</v>
      </c>
      <c r="O7067" s="18">
        <f>AVERAGE(D6823:D7066)-M7067*_xlfn.PERCENTILE.EXC(N6823:N7066,0.95)</f>
        <v>-1.6081902664564534E-2</v>
      </c>
      <c r="P7067" s="4">
        <f>LN(C7067/C7066)</f>
        <v>-1.4049098261133208E-2</v>
      </c>
      <c r="Q7067">
        <f>$Y$3*D7067+$Y$4*P7067</f>
        <v>-1.2171195272464325E-2</v>
      </c>
    </row>
    <row r="7068" spans="1:17" x14ac:dyDescent="0.25">
      <c r="A7068" s="5">
        <v>43117</v>
      </c>
      <c r="B7068">
        <v>42.285919</v>
      </c>
      <c r="C7068">
        <v>83.984802000000002</v>
      </c>
      <c r="D7068" s="10">
        <f t="shared" si="339"/>
        <v>1.6381431505914958E-2</v>
      </c>
      <c r="E7068" s="6">
        <f t="shared" si="332"/>
        <v>1.1224740536604653E-2</v>
      </c>
      <c r="F7068" s="17">
        <f t="shared" si="335"/>
        <v>-1.6824376838360567E-2</v>
      </c>
      <c r="G7068" s="17">
        <f t="shared" si="336"/>
        <v>-1.6140834429021315E-2</v>
      </c>
      <c r="H7068">
        <f t="shared" si="333"/>
        <v>8.7237815776219612E-5</v>
      </c>
      <c r="I7068">
        <f t="shared" si="334"/>
        <v>9.3401186168174336E-3</v>
      </c>
      <c r="J7068" s="19">
        <f>AVERAGE(D6824:D7067)-I7068*_xlfn.NORM.S.INV(0.95)</f>
        <v>-1.3789411223113408E-2</v>
      </c>
      <c r="K7068" s="26">
        <f t="shared" si="337"/>
        <v>0</v>
      </c>
      <c r="L7068" s="4">
        <f>0.94*L7067+(1-0.94)*D7067^2</f>
        <v>8.7237815776219612E-5</v>
      </c>
      <c r="M7068" s="4">
        <f t="shared" si="338"/>
        <v>9.3401186168174336E-3</v>
      </c>
      <c r="N7068" s="4">
        <f>D7068/M7068</f>
        <v>1.753878315465847</v>
      </c>
      <c r="O7068" s="18">
        <f>AVERAGE(D6824:D7067)-M7068*_xlfn.PERCENTILE.EXC(N6824:N7067,0.95)</f>
        <v>-1.5721328114855708E-2</v>
      </c>
      <c r="P7068" s="4">
        <f>LN(C7068/C7067)</f>
        <v>2.0057817448287437E-2</v>
      </c>
      <c r="Q7068">
        <f>$Y$3*D7068+$Y$4*P7068</f>
        <v>1.9286787590653859E-2</v>
      </c>
    </row>
    <row r="7069" spans="1:17" x14ac:dyDescent="0.25">
      <c r="A7069" s="5">
        <v>43118</v>
      </c>
      <c r="B7069">
        <v>42.323689000000002</v>
      </c>
      <c r="C7069">
        <v>83.947524999999999</v>
      </c>
      <c r="D7069" s="10">
        <f t="shared" si="339"/>
        <v>8.9280646493213316E-4</v>
      </c>
      <c r="E7069" s="6">
        <f t="shared" si="332"/>
        <v>1.1221507681183979E-2</v>
      </c>
      <c r="F7069" s="17">
        <f t="shared" si="335"/>
        <v>-1.6822536673632583E-2</v>
      </c>
      <c r="G7069" s="17">
        <f t="shared" si="336"/>
        <v>-1.6140834429021315E-2</v>
      </c>
      <c r="H7069">
        <f t="shared" si="333"/>
        <v>9.8104624720625445E-5</v>
      </c>
      <c r="I7069">
        <f t="shared" si="334"/>
        <v>9.9047778733611907E-3</v>
      </c>
      <c r="J7069" s="19">
        <f>AVERAGE(D6825:D7068)-I7069*_xlfn.NORM.S.INV(0.95)</f>
        <v>-1.465139129955605E-2</v>
      </c>
      <c r="K7069" s="26">
        <f t="shared" si="337"/>
        <v>0</v>
      </c>
      <c r="L7069" s="4">
        <f>0.94*L7068+(1-0.94)*D7068^2</f>
        <v>9.8104624720625445E-5</v>
      </c>
      <c r="M7069" s="4">
        <f t="shared" si="338"/>
        <v>9.9047778733611907E-3</v>
      </c>
      <c r="N7069" s="4">
        <f>D7069/M7069</f>
        <v>9.0138968924616467E-2</v>
      </c>
      <c r="O7069" s="18">
        <f>AVERAGE(D6825:D7068)-M7069*_xlfn.PERCENTILE.EXC(N6825:N7068,0.95)</f>
        <v>-1.6700102720420426E-2</v>
      </c>
      <c r="P7069" s="4">
        <f>LN(C7069/C7068)</f>
        <v>-4.4395264780989119E-4</v>
      </c>
      <c r="Q7069">
        <f>$Y$3*D7069+$Y$4*P7069</f>
        <v>-1.6360090984117838E-4</v>
      </c>
    </row>
    <row r="7070" spans="1:17" x14ac:dyDescent="0.25">
      <c r="A7070" s="5">
        <v>43119</v>
      </c>
      <c r="B7070">
        <v>42.134819</v>
      </c>
      <c r="C7070">
        <v>83.854370000000003</v>
      </c>
      <c r="D7070" s="10">
        <f t="shared" si="339"/>
        <v>-4.4724994392370977E-3</v>
      </c>
      <c r="E7070" s="6">
        <f t="shared" si="332"/>
        <v>1.1225496583339599E-2</v>
      </c>
      <c r="F7070" s="17">
        <f t="shared" si="335"/>
        <v>-1.6802792438122893E-2</v>
      </c>
      <c r="G7070" s="17">
        <f t="shared" si="336"/>
        <v>-1.6140834429021315E-2</v>
      </c>
      <c r="H7070">
        <f t="shared" si="333"/>
        <v>9.2266173440417383E-5</v>
      </c>
      <c r="I7070">
        <f t="shared" si="334"/>
        <v>9.6055282749267553E-3</v>
      </c>
      <c r="J7070" s="19">
        <f>AVERAGE(D6826:D7069)-I7070*_xlfn.NORM.S.INV(0.95)</f>
        <v>-1.414474285066181E-2</v>
      </c>
      <c r="K7070" s="26">
        <f t="shared" si="337"/>
        <v>0</v>
      </c>
      <c r="L7070" s="4">
        <f>0.94*L7069+(1-0.94)*D7069^2</f>
        <v>9.2266173440417383E-5</v>
      </c>
      <c r="M7070" s="4">
        <f t="shared" si="338"/>
        <v>9.6055282749267553E-3</v>
      </c>
      <c r="N7070" s="4">
        <f>D7070/M7070</f>
        <v>-0.46561722699954278</v>
      </c>
      <c r="O7070" s="18">
        <f>AVERAGE(D6826:D7069)-M7070*_xlfn.PERCENTILE.EXC(N6826:N7069,0.95)</f>
        <v>-1.6131557268096099E-2</v>
      </c>
      <c r="P7070" s="4">
        <f>LN(C7070/C7069)</f>
        <v>-1.1102974679733353E-3</v>
      </c>
      <c r="Q7070">
        <f>$Y$3*D7070+$Y$4*P7070</f>
        <v>-1.8154351080019288E-3</v>
      </c>
    </row>
    <row r="7071" spans="1:17" x14ac:dyDescent="0.25">
      <c r="A7071" s="5">
        <v>43122</v>
      </c>
      <c r="B7071">
        <v>41.790100000000002</v>
      </c>
      <c r="C7071">
        <v>85.354423999999995</v>
      </c>
      <c r="D7071" s="10">
        <f t="shared" si="339"/>
        <v>-8.2149841250127222E-3</v>
      </c>
      <c r="E7071" s="6">
        <f t="shared" si="332"/>
        <v>1.0618915187957734E-2</v>
      </c>
      <c r="F7071" s="17">
        <f t="shared" si="335"/>
        <v>-1.6818238003860592E-2</v>
      </c>
      <c r="G7071" s="17">
        <f t="shared" si="336"/>
        <v>-1.6140834429021315E-2</v>
      </c>
      <c r="H7071">
        <f t="shared" si="333"/>
        <v>8.793039810803091E-5</v>
      </c>
      <c r="I7071">
        <f t="shared" si="334"/>
        <v>9.3771209925024909E-3</v>
      </c>
      <c r="J7071" s="19">
        <f>AVERAGE(D6827:D7070)-I7071*_xlfn.NORM.S.INV(0.95)</f>
        <v>-1.3777930709303608E-2</v>
      </c>
      <c r="K7071" s="26">
        <f t="shared" si="337"/>
        <v>0</v>
      </c>
      <c r="L7071" s="4">
        <f>0.94*L7070+(1-0.94)*D7070^2</f>
        <v>8.793039810803091E-5</v>
      </c>
      <c r="M7071" s="4">
        <f t="shared" si="338"/>
        <v>9.3771209925024909E-3</v>
      </c>
      <c r="N7071" s="4">
        <f>D7071/M7071</f>
        <v>-0.87606677268865796</v>
      </c>
      <c r="O7071" s="18">
        <f>AVERAGE(D6827:D7070)-M7071*_xlfn.PERCENTILE.EXC(N6827:N7070,0.95)</f>
        <v>-1.5717501199201699E-2</v>
      </c>
      <c r="P7071" s="4">
        <f>LN(C7071/C7070)</f>
        <v>1.7730677736825021E-2</v>
      </c>
      <c r="Q7071">
        <f>$Y$3*D7071+$Y$4*P7071</f>
        <v>1.2289225102330416E-2</v>
      </c>
    </row>
    <row r="7072" spans="1:17" x14ac:dyDescent="0.25">
      <c r="A7072" s="5">
        <v>43123</v>
      </c>
      <c r="B7072">
        <v>41.799548999999999</v>
      </c>
      <c r="C7072">
        <v>85.624634</v>
      </c>
      <c r="D7072" s="10">
        <f t="shared" si="339"/>
        <v>2.2608062489279921E-4</v>
      </c>
      <c r="E7072" s="6">
        <f t="shared" si="332"/>
        <v>1.0617334000787132E-2</v>
      </c>
      <c r="F7072" s="17">
        <f t="shared" si="335"/>
        <v>-1.609676505927457E-2</v>
      </c>
      <c r="G7072" s="17">
        <f t="shared" si="336"/>
        <v>-1.6140834429021315E-2</v>
      </c>
      <c r="H7072">
        <f t="shared" si="333"/>
        <v>8.6703732072001719E-5</v>
      </c>
      <c r="I7072">
        <f t="shared" si="334"/>
        <v>9.3114838813156808E-3</v>
      </c>
      <c r="J7072" s="19">
        <f>AVERAGE(D6828:D7071)-I7072*_xlfn.NORM.S.INV(0.95)</f>
        <v>-1.3946231932554488E-2</v>
      </c>
      <c r="K7072" s="26">
        <f t="shared" si="337"/>
        <v>0</v>
      </c>
      <c r="L7072" s="4">
        <f>0.94*L7071+(1-0.94)*D7071^2</f>
        <v>8.6703732072001719E-5</v>
      </c>
      <c r="M7072" s="4">
        <f t="shared" si="338"/>
        <v>9.3114838813156808E-3</v>
      </c>
      <c r="N7072" s="4">
        <f>D7072/M7072</f>
        <v>2.4279763330359198E-2</v>
      </c>
      <c r="O7072" s="18">
        <f>AVERAGE(D6828:D7071)-M7072*_xlfn.PERCENTILE.EXC(N6828:N7071,0.95)</f>
        <v>-1.5272415069570281E-2</v>
      </c>
      <c r="P7072" s="4">
        <f>LN(C7072/C7071)</f>
        <v>3.1607405973207527E-3</v>
      </c>
      <c r="Q7072">
        <f>$Y$3*D7072+$Y$4*P7072</f>
        <v>2.5452691815847088E-3</v>
      </c>
    </row>
    <row r="7073" spans="1:17" x14ac:dyDescent="0.25">
      <c r="A7073" s="5">
        <v>43124</v>
      </c>
      <c r="B7073">
        <v>41.133743000000003</v>
      </c>
      <c r="C7073">
        <v>85.550087000000005</v>
      </c>
      <c r="D7073" s="10">
        <f t="shared" si="339"/>
        <v>-1.6056767763875632E-2</v>
      </c>
      <c r="E7073" s="6">
        <f t="shared" si="332"/>
        <v>1.0673907568503735E-2</v>
      </c>
      <c r="F7073" s="17">
        <f t="shared" si="335"/>
        <v>-1.6086228997357409E-2</v>
      </c>
      <c r="G7073" s="17">
        <f t="shared" si="336"/>
        <v>-1.6140834429021315E-2</v>
      </c>
      <c r="H7073">
        <f t="shared" si="333"/>
        <v>8.1504574894618724E-5</v>
      </c>
      <c r="I7073">
        <f t="shared" si="334"/>
        <v>9.0279884190565245E-3</v>
      </c>
      <c r="J7073" s="19">
        <f>AVERAGE(D6829:D7072)-I7073*_xlfn.NORM.S.INV(0.95)</f>
        <v>-1.3471988152768524E-2</v>
      </c>
      <c r="K7073" s="26">
        <f t="shared" si="337"/>
        <v>1</v>
      </c>
      <c r="L7073" s="4">
        <f>0.94*L7072+(1-0.94)*D7072^2</f>
        <v>8.1504574894618724E-5</v>
      </c>
      <c r="M7073" s="4">
        <f t="shared" si="338"/>
        <v>9.0279884190565245E-3</v>
      </c>
      <c r="N7073" s="4">
        <f>D7073/M7073</f>
        <v>-1.7785543155973227</v>
      </c>
      <c r="O7073" s="18">
        <f>AVERAGE(D6829:D7072)-M7073*_xlfn.PERCENTILE.EXC(N6829:N7072,0.95)</f>
        <v>-1.4757794599424256E-2</v>
      </c>
      <c r="P7073" s="4">
        <f>LN(C7073/C7072)</f>
        <v>-8.7100483386116608E-4</v>
      </c>
      <c r="Q7073">
        <f>$Y$3*D7073+$Y$4*P7073</f>
        <v>-4.0558382037848744E-3</v>
      </c>
    </row>
    <row r="7074" spans="1:17" x14ac:dyDescent="0.25">
      <c r="A7074" s="5">
        <v>43125</v>
      </c>
      <c r="B7074">
        <v>40.399464000000002</v>
      </c>
      <c r="C7074">
        <v>86.025261</v>
      </c>
      <c r="D7074" s="10">
        <f t="shared" si="339"/>
        <v>-1.8012264682583962E-2</v>
      </c>
      <c r="E7074" s="6">
        <f t="shared" si="332"/>
        <v>1.0732322474833959E-2</v>
      </c>
      <c r="F7074" s="17">
        <f t="shared" si="335"/>
        <v>-1.6262590623167112E-2</v>
      </c>
      <c r="G7074" s="17">
        <f t="shared" si="336"/>
        <v>-1.634676220916861E-2</v>
      </c>
      <c r="H7074">
        <f t="shared" si="333"/>
        <v>9.2083487862323747E-5</v>
      </c>
      <c r="I7074">
        <f t="shared" si="334"/>
        <v>9.5960141653878232E-3</v>
      </c>
      <c r="J7074" s="19">
        <f>AVERAGE(D6830:D7073)-I7074*_xlfn.NORM.S.INV(0.95)</f>
        <v>-1.4489613749584841E-2</v>
      </c>
      <c r="K7074" s="26">
        <f t="shared" si="337"/>
        <v>1</v>
      </c>
      <c r="L7074" s="4">
        <f>0.94*L7073+(1-0.94)*D7073^2</f>
        <v>9.2083487862323747E-5</v>
      </c>
      <c r="M7074" s="4">
        <f t="shared" si="338"/>
        <v>9.5960141653878232E-3</v>
      </c>
      <c r="N7074" s="4">
        <f>D7074/M7074</f>
        <v>-1.8770569084352737</v>
      </c>
      <c r="O7074" s="18">
        <f>AVERAGE(D6830:D7073)-M7074*_xlfn.PERCENTILE.EXC(N6830:N7073,0.95)</f>
        <v>-1.5856320960906764E-2</v>
      </c>
      <c r="P7074" s="4">
        <f>LN(C7074/C7073)</f>
        <v>5.5389683938471363E-3</v>
      </c>
      <c r="Q7074">
        <f>$Y$3*D7074+$Y$4*P7074</f>
        <v>5.9968721644781909E-4</v>
      </c>
    </row>
    <row r="7075" spans="1:17" x14ac:dyDescent="0.25">
      <c r="A7075" s="5">
        <v>43126</v>
      </c>
      <c r="B7075">
        <v>40.493904000000001</v>
      </c>
      <c r="C7075">
        <v>87.637123000000003</v>
      </c>
      <c r="D7075" s="10">
        <f t="shared" si="339"/>
        <v>2.3349267125659092E-3</v>
      </c>
      <c r="E7075" s="6">
        <f t="shared" si="332"/>
        <v>1.0719407399633207E-2</v>
      </c>
      <c r="F7075" s="17">
        <f t="shared" si="335"/>
        <v>-1.6470734512504012E-2</v>
      </c>
      <c r="G7075" s="17">
        <f t="shared" si="336"/>
        <v>-1.6785782927398074E-2</v>
      </c>
      <c r="H7075">
        <f t="shared" si="333"/>
        <v>1.0602497933031202E-4</v>
      </c>
      <c r="I7075">
        <f t="shared" si="334"/>
        <v>1.0296843173046388E-2</v>
      </c>
      <c r="J7075" s="19">
        <f>AVERAGE(D6831:D7074)-I7075*_xlfn.NORM.S.INV(0.95)</f>
        <v>-1.575443480349643E-2</v>
      </c>
      <c r="K7075" s="26">
        <f t="shared" si="337"/>
        <v>0</v>
      </c>
      <c r="L7075" s="4">
        <f>0.94*L7074+(1-0.94)*D7074^2</f>
        <v>1.0602497933031202E-4</v>
      </c>
      <c r="M7075" s="4">
        <f t="shared" si="338"/>
        <v>1.0296843173046388E-2</v>
      </c>
      <c r="N7075" s="4">
        <f>D7075/M7075</f>
        <v>0.22676141350564108</v>
      </c>
      <c r="O7075" s="18">
        <f>AVERAGE(D6831:D7074)-M7075*_xlfn.PERCENTILE.EXC(N6831:N7074,0.95)</f>
        <v>-1.7220957213312474E-2</v>
      </c>
      <c r="P7075" s="4">
        <f>LN(C7075/C7074)</f>
        <v>1.8563701031708964E-2</v>
      </c>
      <c r="Q7075">
        <f>$Y$3*D7075+$Y$4*P7075</f>
        <v>1.5160122150439119E-2</v>
      </c>
    </row>
    <row r="7076" spans="1:17" x14ac:dyDescent="0.25">
      <c r="A7076" s="5">
        <v>43129</v>
      </c>
      <c r="B7076">
        <v>39.655749999999998</v>
      </c>
      <c r="C7076">
        <v>87.506682999999995</v>
      </c>
      <c r="D7076" s="10">
        <f t="shared" si="339"/>
        <v>-2.0915487782784747E-2</v>
      </c>
      <c r="E7076" s="6">
        <f t="shared" si="332"/>
        <v>1.0810232081680974E-2</v>
      </c>
      <c r="F7076" s="17">
        <f t="shared" si="335"/>
        <v>-1.6478741887609404E-2</v>
      </c>
      <c r="G7076" s="17">
        <f t="shared" si="336"/>
        <v>-1.6785782927398074E-2</v>
      </c>
      <c r="H7076">
        <f t="shared" si="333"/>
        <v>9.9990593535676523E-5</v>
      </c>
      <c r="I7076">
        <f t="shared" si="334"/>
        <v>9.9995296657231104E-3</v>
      </c>
      <c r="J7076" s="19">
        <f>AVERAGE(D6832:D7075)-I7076*_xlfn.NORM.S.INV(0.95)</f>
        <v>-1.5294648386025775E-2</v>
      </c>
      <c r="K7076" s="26">
        <f t="shared" si="337"/>
        <v>1</v>
      </c>
      <c r="L7076" s="4">
        <f>0.94*L7075+(1-0.94)*D7075^2</f>
        <v>9.9990593535676523E-5</v>
      </c>
      <c r="M7076" s="4">
        <f t="shared" si="338"/>
        <v>9.9995296657231104E-3</v>
      </c>
      <c r="N7076" s="4">
        <f>D7076/M7076</f>
        <v>-2.0916471556137188</v>
      </c>
      <c r="O7076" s="18">
        <f>AVERAGE(D6832:D7075)-M7076*_xlfn.PERCENTILE.EXC(N6832:N7075,0.95)</f>
        <v>-1.6718826077766286E-2</v>
      </c>
      <c r="P7076" s="4">
        <f>LN(C7076/C7075)</f>
        <v>-1.489519122553682E-3</v>
      </c>
      <c r="Q7076">
        <f>$Y$3*D7076+$Y$4*P7076</f>
        <v>-5.5636294268778591E-3</v>
      </c>
    </row>
    <row r="7077" spans="1:17" x14ac:dyDescent="0.25">
      <c r="A7077" s="5">
        <v>43130</v>
      </c>
      <c r="B7077">
        <v>39.421993000000001</v>
      </c>
      <c r="C7077">
        <v>86.407257000000001</v>
      </c>
      <c r="D7077" s="10">
        <f t="shared" si="339"/>
        <v>-5.9120979432453905E-3</v>
      </c>
      <c r="E7077" s="6">
        <f t="shared" si="332"/>
        <v>1.0812124640910947E-2</v>
      </c>
      <c r="F7077" s="17">
        <f t="shared" si="335"/>
        <v>-1.6729715711687847E-2</v>
      </c>
      <c r="G7077" s="17">
        <f t="shared" si="336"/>
        <v>-1.7215387984344511E-2</v>
      </c>
      <c r="H7077">
        <f t="shared" si="333"/>
        <v>1.2023861567504504E-4</v>
      </c>
      <c r="I7077">
        <f t="shared" si="334"/>
        <v>1.096533700690704E-2</v>
      </c>
      <c r="J7077" s="19">
        <f>AVERAGE(D6833:D7076)-I7077*_xlfn.NORM.S.INV(0.95)</f>
        <v>-1.6984840610503975E-2</v>
      </c>
      <c r="K7077" s="26">
        <f t="shared" si="337"/>
        <v>0</v>
      </c>
      <c r="L7077" s="4">
        <f>0.94*L7076+(1-0.94)*D7076^2</f>
        <v>1.2023861567504504E-4</v>
      </c>
      <c r="M7077" s="4">
        <f t="shared" si="338"/>
        <v>1.096533700690704E-2</v>
      </c>
      <c r="N7077" s="4">
        <f>D7077/M7077</f>
        <v>-0.53916244795042545</v>
      </c>
      <c r="O7077" s="18">
        <f>AVERAGE(D6833:D7076)-M7077*_xlfn.PERCENTILE.EXC(N6833:N7076,0.95)</f>
        <v>-1.8546572898892E-2</v>
      </c>
      <c r="P7077" s="4">
        <f>LN(C7077/C7076)</f>
        <v>-1.2643502251494066E-2</v>
      </c>
      <c r="Q7077">
        <f>$Y$3*D7077+$Y$4*P7077</f>
        <v>-1.123175882008662E-2</v>
      </c>
    </row>
    <row r="7078" spans="1:17" x14ac:dyDescent="0.25">
      <c r="A7078" s="5">
        <v>43131</v>
      </c>
      <c r="B7078">
        <v>39.530605000000001</v>
      </c>
      <c r="C7078">
        <v>88.522255000000001</v>
      </c>
      <c r="D7078" s="10">
        <f t="shared" si="339"/>
        <v>2.7513234843539822E-3</v>
      </c>
      <c r="E7078" s="6">
        <f t="shared" si="332"/>
        <v>1.0810666370016148E-2</v>
      </c>
      <c r="F7078" s="17">
        <f t="shared" si="335"/>
        <v>-1.6786566484174145E-2</v>
      </c>
      <c r="G7078" s="17">
        <f t="shared" si="336"/>
        <v>-1.7215387984344511E-2</v>
      </c>
      <c r="H7078">
        <f t="shared" si="333"/>
        <v>1.1512147285997391E-4</v>
      </c>
      <c r="I7078">
        <f t="shared" si="334"/>
        <v>1.072946750123108E-2</v>
      </c>
      <c r="J7078" s="19">
        <f>AVERAGE(D6834:D7077)-I7078*_xlfn.NORM.S.INV(0.95)</f>
        <v>-1.6650607588178282E-2</v>
      </c>
      <c r="K7078" s="26">
        <f t="shared" si="337"/>
        <v>0</v>
      </c>
      <c r="L7078" s="4">
        <f>0.94*L7077+(1-0.94)*D7077^2</f>
        <v>1.1512147285997391E-4</v>
      </c>
      <c r="M7078" s="4">
        <f t="shared" si="338"/>
        <v>1.072946750123108E-2</v>
      </c>
      <c r="N7078" s="4">
        <f>D7078/M7078</f>
        <v>0.25642684355382039</v>
      </c>
      <c r="O7078" s="18">
        <f>AVERAGE(D6834:D7077)-M7078*_xlfn.PERCENTILE.EXC(N6834:N7077,0.95)</f>
        <v>-1.817874628773012E-2</v>
      </c>
      <c r="P7078" s="4">
        <f>LN(C7078/C7077)</f>
        <v>2.4182323989080403E-2</v>
      </c>
      <c r="Q7078">
        <f>$Y$3*D7078+$Y$4*P7078</f>
        <v>1.9687708481590748E-2</v>
      </c>
    </row>
    <row r="7079" spans="1:17" x14ac:dyDescent="0.25">
      <c r="A7079" s="5">
        <v>43132</v>
      </c>
      <c r="B7079">
        <v>39.613235000000003</v>
      </c>
      <c r="C7079">
        <v>87.823479000000006</v>
      </c>
      <c r="D7079" s="10">
        <f t="shared" si="339"/>
        <v>2.0880975707844251E-3</v>
      </c>
      <c r="E7079" s="6">
        <f t="shared" si="332"/>
        <v>1.0799314887700293E-2</v>
      </c>
      <c r="F7079" s="17">
        <f t="shared" si="335"/>
        <v>-1.6763596866846742E-2</v>
      </c>
      <c r="G7079" s="17">
        <f t="shared" si="336"/>
        <v>-1.7215387984344511E-2</v>
      </c>
      <c r="H7079">
        <f t="shared" si="333"/>
        <v>1.0866837134330894E-4</v>
      </c>
      <c r="I7079">
        <f t="shared" si="334"/>
        <v>1.0424412278076349E-2</v>
      </c>
      <c r="J7079" s="19">
        <f>AVERAGE(D6835:D7078)-I7079*_xlfn.NORM.S.INV(0.95)</f>
        <v>-1.6128265422794719E-2</v>
      </c>
      <c r="K7079" s="26">
        <f t="shared" si="337"/>
        <v>0</v>
      </c>
      <c r="L7079" s="4">
        <f>0.94*L7078+(1-0.94)*D7078^2</f>
        <v>1.0866837134330894E-4</v>
      </c>
      <c r="M7079" s="4">
        <f t="shared" si="338"/>
        <v>1.0424412278076349E-2</v>
      </c>
      <c r="N7079" s="4">
        <f>D7079/M7079</f>
        <v>0.20030842172041841</v>
      </c>
      <c r="O7079" s="18">
        <f>AVERAGE(D6835:D7078)-M7079*_xlfn.PERCENTILE.EXC(N6835:N7078,0.95)</f>
        <v>-1.7612956794513215E-2</v>
      </c>
      <c r="P7079" s="4">
        <f>LN(C7079/C7078)</f>
        <v>-7.9251098566733309E-3</v>
      </c>
      <c r="Q7079">
        <f>$Y$3*D7079+$Y$4*P7079</f>
        <v>-5.8250904304577118E-3</v>
      </c>
    </row>
    <row r="7080" spans="1:17" x14ac:dyDescent="0.25">
      <c r="A7080" s="5">
        <v>43133</v>
      </c>
      <c r="B7080">
        <v>37.894413</v>
      </c>
      <c r="C7080">
        <v>85.512816999999998</v>
      </c>
      <c r="D7080" s="10">
        <f t="shared" si="339"/>
        <v>-4.4359592620222862E-2</v>
      </c>
      <c r="E7080" s="6">
        <f t="shared" si="332"/>
        <v>1.1154291369343854E-2</v>
      </c>
      <c r="F7080" s="17">
        <f t="shared" si="335"/>
        <v>-1.6772501389197617E-2</v>
      </c>
      <c r="G7080" s="17">
        <f t="shared" si="336"/>
        <v>-1.7215387984344511E-2</v>
      </c>
      <c r="H7080">
        <f t="shared" si="333"/>
        <v>1.0240987815061734E-4</v>
      </c>
      <c r="I7080">
        <f t="shared" si="334"/>
        <v>1.0119776586003139E-2</v>
      </c>
      <c r="J7080" s="19">
        <f>AVERAGE(D6836:D7079)-I7080*_xlfn.NORM.S.INV(0.95)</f>
        <v>-1.5654760348998611E-2</v>
      </c>
      <c r="K7080" s="26">
        <f t="shared" si="337"/>
        <v>1</v>
      </c>
      <c r="L7080" s="4">
        <f>0.94*L7079+(1-0.94)*D7079^2</f>
        <v>1.0240987815061734E-4</v>
      </c>
      <c r="M7080" s="4">
        <f t="shared" si="338"/>
        <v>1.0119776586003139E-2</v>
      </c>
      <c r="N7080" s="4">
        <f>D7080/M7080</f>
        <v>-4.3834557258484823</v>
      </c>
      <c r="O7080" s="18">
        <f>AVERAGE(D6836:D7079)-M7080*_xlfn.PERCENTILE.EXC(N6836:N7079,0.95)</f>
        <v>-1.7096064144374812E-2</v>
      </c>
      <c r="P7080" s="4">
        <f>LN(C7080/C7079)</f>
        <v>-2.6662608330136794E-2</v>
      </c>
      <c r="Q7080">
        <f>$Y$3*D7080+$Y$4*P7080</f>
        <v>-3.0374107474027884E-2</v>
      </c>
    </row>
    <row r="7081" spans="1:17" x14ac:dyDescent="0.25">
      <c r="A7081" s="5">
        <v>43136</v>
      </c>
      <c r="B7081">
        <v>36.947647000000003</v>
      </c>
      <c r="C7081">
        <v>81.990921</v>
      </c>
      <c r="D7081" s="10">
        <f t="shared" si="339"/>
        <v>-2.5301722256825518E-2</v>
      </c>
      <c r="E7081" s="6">
        <f t="shared" si="332"/>
        <v>1.127622868726051E-2</v>
      </c>
      <c r="F7081" s="17">
        <f t="shared" si="335"/>
        <v>-1.7591038566092013E-2</v>
      </c>
      <c r="G7081" s="17">
        <f t="shared" si="336"/>
        <v>-1.7839336043238195E-2</v>
      </c>
      <c r="H7081">
        <f t="shared" si="333"/>
        <v>2.1433169290750823E-4</v>
      </c>
      <c r="I7081">
        <f t="shared" si="334"/>
        <v>1.464007147890707E-2</v>
      </c>
      <c r="J7081" s="19">
        <f>AVERAGE(D6837:D7080)-I7081*_xlfn.NORM.S.INV(0.95)</f>
        <v>-2.3324636622062366E-2</v>
      </c>
      <c r="K7081" s="26">
        <f t="shared" si="337"/>
        <v>1</v>
      </c>
      <c r="L7081" s="4">
        <f>0.94*L7080+(1-0.94)*D7080^2</f>
        <v>2.1433169290750823E-4</v>
      </c>
      <c r="M7081" s="4">
        <f t="shared" si="338"/>
        <v>1.464007147890707E-2</v>
      </c>
      <c r="N7081" s="4">
        <f>D7081/M7081</f>
        <v>-1.7282512789148197</v>
      </c>
      <c r="O7081" s="18">
        <f>AVERAGE(D6837:D7080)-M7081*_xlfn.PERCENTILE.EXC(N6837:N7080,0.95)</f>
        <v>-2.5409741012243522E-2</v>
      </c>
      <c r="P7081" s="4">
        <f>LN(C7081/C7080)</f>
        <v>-4.2057749518416211E-2</v>
      </c>
      <c r="Q7081">
        <f>$Y$3*D7081+$Y$4*P7081</f>
        <v>-3.8543592540198811E-2</v>
      </c>
    </row>
    <row r="7082" spans="1:17" x14ac:dyDescent="0.25">
      <c r="A7082" s="5">
        <v>43137</v>
      </c>
      <c r="B7082">
        <v>38.491753000000003</v>
      </c>
      <c r="C7082">
        <v>85.093552000000003</v>
      </c>
      <c r="D7082" s="10">
        <f t="shared" si="339"/>
        <v>4.0942045838778966E-2</v>
      </c>
      <c r="E7082" s="6">
        <f t="shared" si="332"/>
        <v>1.1565792243787296E-2</v>
      </c>
      <c r="F7082" s="17">
        <f t="shared" si="335"/>
        <v>-1.7910148581431615E-2</v>
      </c>
      <c r="G7082" s="17">
        <f t="shared" si="336"/>
        <v>-1.8811803960396729E-2</v>
      </c>
      <c r="H7082">
        <f t="shared" si="333"/>
        <v>2.3988242028275014E-4</v>
      </c>
      <c r="I7082">
        <f t="shared" si="334"/>
        <v>1.5488138050868159E-2</v>
      </c>
      <c r="J7082" s="19">
        <f>AVERAGE(D6838:D7081)-I7082*_xlfn.NORM.S.INV(0.95)</f>
        <v>-2.4838122974552523E-2</v>
      </c>
      <c r="K7082" s="26">
        <f t="shared" si="337"/>
        <v>0</v>
      </c>
      <c r="L7082" s="4">
        <f>0.94*L7081+(1-0.94)*D7081^2</f>
        <v>2.3988242028275014E-4</v>
      </c>
      <c r="M7082" s="4">
        <f t="shared" si="338"/>
        <v>1.5488138050868159E-2</v>
      </c>
      <c r="N7082" s="4">
        <f>D7082/M7082</f>
        <v>2.6434453066154093</v>
      </c>
      <c r="O7082" s="18">
        <f>AVERAGE(D6838:D7081)-M7082*_xlfn.PERCENTILE.EXC(N6838:N7081,0.95)</f>
        <v>-2.7044012794976261E-2</v>
      </c>
      <c r="P7082" s="4">
        <f>LN(C7082/C7081)</f>
        <v>3.7142741403734608E-2</v>
      </c>
      <c r="Q7082">
        <f>$Y$3*D7082+$Y$4*P7082</f>
        <v>3.7939550336087459E-2</v>
      </c>
    </row>
    <row r="7083" spans="1:17" x14ac:dyDescent="0.25">
      <c r="A7083" s="5">
        <v>43138</v>
      </c>
      <c r="B7083">
        <v>37.667766999999998</v>
      </c>
      <c r="C7083">
        <v>83.491005000000001</v>
      </c>
      <c r="D7083" s="10">
        <f t="shared" si="339"/>
        <v>-2.1639268548827015E-2</v>
      </c>
      <c r="E7083" s="6">
        <f t="shared" si="332"/>
        <v>1.165366758160284E-2</v>
      </c>
      <c r="F7083" s="17">
        <f t="shared" si="335"/>
        <v>-1.8213802339606271E-2</v>
      </c>
      <c r="G7083" s="17">
        <f t="shared" si="336"/>
        <v>-1.8811803960396729E-2</v>
      </c>
      <c r="H7083">
        <f t="shared" si="333"/>
        <v>3.260645421136659E-4</v>
      </c>
      <c r="I7083">
        <f t="shared" si="334"/>
        <v>1.8057257325343346E-2</v>
      </c>
      <c r="J7083" s="19">
        <f>AVERAGE(D6839:D7082)-I7083*_xlfn.NORM.S.INV(0.95)</f>
        <v>-2.889131222323257E-2</v>
      </c>
      <c r="K7083" s="26">
        <f t="shared" si="337"/>
        <v>0</v>
      </c>
      <c r="L7083" s="4">
        <f>0.94*L7082+(1-0.94)*D7082^2</f>
        <v>3.260645421136659E-4</v>
      </c>
      <c r="M7083" s="4">
        <f t="shared" si="338"/>
        <v>1.8057257325343346E-2</v>
      </c>
      <c r="N7083" s="4">
        <f>D7083/M7083</f>
        <v>-1.1983696172096034</v>
      </c>
      <c r="O7083" s="18">
        <f>AVERAGE(D6839:D7082)-M7083*_xlfn.PERCENTILE.EXC(N6839:N7082,0.95)</f>
        <v>-3.2626288391795946E-2</v>
      </c>
      <c r="P7083" s="4">
        <f>LN(C7083/C7082)</f>
        <v>-1.9012361522729414E-2</v>
      </c>
      <c r="Q7083">
        <f>$Y$3*D7083+$Y$4*P7083</f>
        <v>-1.9563289467210022E-2</v>
      </c>
    </row>
    <row r="7084" spans="1:17" x14ac:dyDescent="0.25">
      <c r="A7084" s="5">
        <v>43139</v>
      </c>
      <c r="B7084">
        <v>36.631264000000002</v>
      </c>
      <c r="C7084">
        <v>79.205100999999999</v>
      </c>
      <c r="D7084" s="10">
        <f t="shared" si="339"/>
        <v>-2.7902658577068473E-2</v>
      </c>
      <c r="E7084" s="6">
        <f t="shared" si="332"/>
        <v>1.1788565991379479E-2</v>
      </c>
      <c r="F7084" s="17">
        <f t="shared" si="335"/>
        <v>-1.8458217235635867E-2</v>
      </c>
      <c r="G7084" s="17">
        <f t="shared" si="336"/>
        <v>-1.9308658945109546E-2</v>
      </c>
      <c r="H7084">
        <f t="shared" si="333"/>
        <v>3.3459614618654122E-4</v>
      </c>
      <c r="I7084">
        <f t="shared" si="334"/>
        <v>1.8291969445265899E-2</v>
      </c>
      <c r="J7084" s="19">
        <f>AVERAGE(D6840:D7083)-I7084*_xlfn.NORM.S.INV(0.95)</f>
        <v>-2.9377252132880765E-2</v>
      </c>
      <c r="K7084" s="26">
        <f t="shared" si="337"/>
        <v>0</v>
      </c>
      <c r="L7084" s="4">
        <f>0.94*L7083+(1-0.94)*D7083^2</f>
        <v>3.3459614618654122E-4</v>
      </c>
      <c r="M7084" s="4">
        <f t="shared" si="338"/>
        <v>1.8291969445265899E-2</v>
      </c>
      <c r="N7084" s="4">
        <f>D7084/M7084</f>
        <v>-1.5254048319160021</v>
      </c>
      <c r="O7084" s="18">
        <f>AVERAGE(D6840:D7083)-M7084*_xlfn.PERCENTILE.EXC(N6840:N7083,0.95)</f>
        <v>-3.3160776326129668E-2</v>
      </c>
      <c r="P7084" s="4">
        <f>LN(C7084/C7083)</f>
        <v>-5.269819819118253E-2</v>
      </c>
      <c r="Q7084">
        <f>$Y$3*D7084+$Y$4*P7084</f>
        <v>-4.7497954887488307E-2</v>
      </c>
    </row>
    <row r="7085" spans="1:17" x14ac:dyDescent="0.25">
      <c r="A7085" s="5">
        <v>43140</v>
      </c>
      <c r="B7085">
        <v>37.079318999999998</v>
      </c>
      <c r="C7085">
        <v>82.158653000000001</v>
      </c>
      <c r="D7085" s="10">
        <f t="shared" si="339"/>
        <v>1.215729140334058E-2</v>
      </c>
      <c r="E7085" s="6">
        <f t="shared" si="332"/>
        <v>1.181081342657208E-2</v>
      </c>
      <c r="F7085" s="17">
        <f t="shared" si="335"/>
        <v>-1.8823948129588729E-2</v>
      </c>
      <c r="G7085" s="17">
        <f t="shared" si="336"/>
        <v>-2.053297573104166E-2</v>
      </c>
      <c r="H7085">
        <f t="shared" si="333"/>
        <v>3.6123387875545596E-4</v>
      </c>
      <c r="I7085">
        <f t="shared" si="334"/>
        <v>1.9006153707561559E-2</v>
      </c>
      <c r="J7085" s="19">
        <f>AVERAGE(D6841:D7084)-I7085*_xlfn.NORM.S.INV(0.95)</f>
        <v>-3.0695823462391213E-2</v>
      </c>
      <c r="K7085" s="26">
        <f t="shared" si="337"/>
        <v>0</v>
      </c>
      <c r="L7085" s="4">
        <f>0.94*L7084+(1-0.94)*D7084^2</f>
        <v>3.6123387875545596E-4</v>
      </c>
      <c r="M7085" s="4">
        <f t="shared" si="338"/>
        <v>1.9006153707561559E-2</v>
      </c>
      <c r="N7085" s="4">
        <f>D7085/M7085</f>
        <v>0.63965027276948871</v>
      </c>
      <c r="O7085" s="18">
        <f>AVERAGE(D6841:D7084)-M7085*_xlfn.PERCENTILE.EXC(N6841:N7084,0.95)</f>
        <v>-3.4627070045124671E-2</v>
      </c>
      <c r="P7085" s="4">
        <f>LN(C7085/C7084)</f>
        <v>3.6611467334545129E-2</v>
      </c>
      <c r="Q7085">
        <f>$Y$3*D7085+$Y$4*P7085</f>
        <v>3.1482816512152026E-2</v>
      </c>
    </row>
    <row r="7086" spans="1:17" x14ac:dyDescent="0.25">
      <c r="A7086" s="5">
        <v>43143</v>
      </c>
      <c r="B7086">
        <v>38.572834</v>
      </c>
      <c r="C7086">
        <v>83.043769999999995</v>
      </c>
      <c r="D7086" s="10">
        <f t="shared" si="339"/>
        <v>3.9488871483075866E-2</v>
      </c>
      <c r="E7086" s="6">
        <f t="shared" si="332"/>
        <v>1.206498580085988E-2</v>
      </c>
      <c r="F7086" s="17">
        <f t="shared" si="335"/>
        <v>-1.8822989990696773E-2</v>
      </c>
      <c r="G7086" s="17">
        <f t="shared" si="336"/>
        <v>-2.053297573104166E-2</v>
      </c>
      <c r="H7086">
        <f t="shared" si="333"/>
        <v>3.4842783008607291E-4</v>
      </c>
      <c r="I7086">
        <f t="shared" si="334"/>
        <v>1.8666221633905265E-2</v>
      </c>
      <c r="J7086" s="19">
        <f>AVERAGE(D6842:D7085)-I7086*_xlfn.NORM.S.INV(0.95)</f>
        <v>-3.0099133044761649E-2</v>
      </c>
      <c r="K7086" s="26">
        <f t="shared" si="337"/>
        <v>0</v>
      </c>
      <c r="L7086" s="4">
        <f>0.94*L7085+(1-0.94)*D7085^2</f>
        <v>3.4842783008607291E-4</v>
      </c>
      <c r="M7086" s="4">
        <f t="shared" si="338"/>
        <v>1.8666221633905265E-2</v>
      </c>
      <c r="N7086" s="4">
        <f>D7086/M7086</f>
        <v>2.1155256943562915</v>
      </c>
      <c r="O7086" s="18">
        <f>AVERAGE(D6842:D7085)-M7086*_xlfn.PERCENTILE.EXC(N6842:N7085,0.95)</f>
        <v>-3.3960067831458697E-2</v>
      </c>
      <c r="P7086" s="4">
        <f>LN(C7086/C7085)</f>
        <v>1.0715647547792154E-2</v>
      </c>
      <c r="Q7086">
        <f>$Y$3*D7086+$Y$4*P7086</f>
        <v>1.6750110496522766E-2</v>
      </c>
    </row>
    <row r="7087" spans="1:17" x14ac:dyDescent="0.25">
      <c r="A7087" s="5">
        <v>43144</v>
      </c>
      <c r="B7087">
        <v>38.959248000000002</v>
      </c>
      <c r="C7087">
        <v>83.695960999999997</v>
      </c>
      <c r="D7087" s="10">
        <f t="shared" si="339"/>
        <v>9.967930423716331E-3</v>
      </c>
      <c r="E7087" s="6">
        <f t="shared" si="332"/>
        <v>1.2079243695082072E-2</v>
      </c>
      <c r="F7087" s="17">
        <f t="shared" si="335"/>
        <v>-1.9061851632124864E-2</v>
      </c>
      <c r="G7087" s="17">
        <f t="shared" si="336"/>
        <v>-2.053297573104166E-2</v>
      </c>
      <c r="H7087">
        <f t="shared" si="333"/>
        <v>4.2108441854132156E-4</v>
      </c>
      <c r="I7087">
        <f t="shared" si="334"/>
        <v>2.0520341579547879E-2</v>
      </c>
      <c r="J7087" s="19">
        <f>AVERAGE(D6843:D7086)-I7087*_xlfn.NORM.S.INV(0.95)</f>
        <v>-3.2969674251864908E-2</v>
      </c>
      <c r="K7087" s="26">
        <f t="shared" si="337"/>
        <v>0</v>
      </c>
      <c r="L7087" s="4">
        <f>0.94*L7086+(1-0.94)*D7086^2</f>
        <v>4.2108441854132156E-4</v>
      </c>
      <c r="M7087" s="4">
        <f t="shared" si="338"/>
        <v>2.0520341579547879E-2</v>
      </c>
      <c r="N7087" s="4">
        <f>D7087/M7087</f>
        <v>0.48575850382778823</v>
      </c>
      <c r="O7087" s="18">
        <f>AVERAGE(D6843:D7086)-M7087*_xlfn.PERCENTILE.EXC(N6843:N7086,0.95)</f>
        <v>-3.9160873492874296E-2</v>
      </c>
      <c r="P7087" s="4">
        <f>LN(C7087/C7086)</f>
        <v>7.8229024616970223E-3</v>
      </c>
      <c r="Q7087">
        <f>$Y$3*D7087+$Y$4*P7087</f>
        <v>8.2727683435985522E-3</v>
      </c>
    </row>
    <row r="7088" spans="1:17" x14ac:dyDescent="0.25">
      <c r="A7088" s="5">
        <v>43145</v>
      </c>
      <c r="B7088">
        <v>39.677559000000002</v>
      </c>
      <c r="C7088">
        <v>85.006493000000006</v>
      </c>
      <c r="D7088" s="10">
        <f t="shared" si="339"/>
        <v>1.8269586647316486E-2</v>
      </c>
      <c r="E7088" s="6">
        <f t="shared" si="332"/>
        <v>1.2130378660625113E-2</v>
      </c>
      <c r="F7088" s="17">
        <f t="shared" si="335"/>
        <v>-1.9048355243915707E-2</v>
      </c>
      <c r="G7088" s="17">
        <f t="shared" si="336"/>
        <v>-2.053297573104166E-2</v>
      </c>
      <c r="H7088">
        <f t="shared" si="333"/>
        <v>4.0178093164476521E-4</v>
      </c>
      <c r="I7088">
        <f t="shared" si="334"/>
        <v>2.0044473843051237E-2</v>
      </c>
      <c r="J7088" s="19">
        <f>AVERAGE(D6844:D7087)-I7088*_xlfn.NORM.S.INV(0.95)</f>
        <v>-3.2149992942305992E-2</v>
      </c>
      <c r="K7088" s="26">
        <f t="shared" si="337"/>
        <v>0</v>
      </c>
      <c r="L7088" s="4">
        <f>0.94*L7087+(1-0.94)*D7087^2</f>
        <v>4.0178093164476521E-4</v>
      </c>
      <c r="M7088" s="4">
        <f t="shared" si="338"/>
        <v>2.0044473843051237E-2</v>
      </c>
      <c r="N7088" s="4">
        <f>D7088/M7088</f>
        <v>0.91145254249963537</v>
      </c>
      <c r="O7088" s="18">
        <f>AVERAGE(D6844:D7087)-M7088*_xlfn.PERCENTILE.EXC(N6844:N7087,0.95)</f>
        <v>-3.8197617966599845E-2</v>
      </c>
      <c r="P7088" s="4">
        <f>LN(C7088/C7087)</f>
        <v>1.5536921152120683E-2</v>
      </c>
      <c r="Q7088">
        <f>$Y$3*D7088+$Y$4*P7088</f>
        <v>1.6110029286236033E-2</v>
      </c>
    </row>
    <row r="7089" spans="1:17" x14ac:dyDescent="0.25">
      <c r="A7089" s="5">
        <v>43146</v>
      </c>
      <c r="B7089">
        <v>41.009853</v>
      </c>
      <c r="C7089">
        <v>86.738281000000001</v>
      </c>
      <c r="D7089" s="10">
        <f t="shared" si="339"/>
        <v>3.3026591518637516E-2</v>
      </c>
      <c r="E7089" s="6">
        <f t="shared" si="332"/>
        <v>1.2302879023656635E-2</v>
      </c>
      <c r="F7089" s="17">
        <f t="shared" si="335"/>
        <v>-1.9065677083751245E-2</v>
      </c>
      <c r="G7089" s="17">
        <f t="shared" si="336"/>
        <v>-2.053297573104166E-2</v>
      </c>
      <c r="H7089">
        <f t="shared" si="333"/>
        <v>3.9770074352190758E-4</v>
      </c>
      <c r="I7089">
        <f t="shared" si="334"/>
        <v>1.9942435746967007E-2</v>
      </c>
      <c r="J7089" s="19">
        <f>AVERAGE(D6845:D7088)-I7089*_xlfn.NORM.S.INV(0.95)</f>
        <v>-3.1915367516172653E-2</v>
      </c>
      <c r="K7089" s="26">
        <f t="shared" si="337"/>
        <v>0</v>
      </c>
      <c r="L7089" s="4">
        <f>0.94*L7088+(1-0.94)*D7088^2</f>
        <v>3.9770074352190758E-4</v>
      </c>
      <c r="M7089" s="4">
        <f t="shared" si="338"/>
        <v>1.9942435746967007E-2</v>
      </c>
      <c r="N7089" s="4">
        <f>D7089/M7089</f>
        <v>1.6560961728890335</v>
      </c>
      <c r="O7089" s="18">
        <f>AVERAGE(D6845:D7088)-M7089*_xlfn.PERCENTILE.EXC(N6845:N7088,0.95)</f>
        <v>-3.7932206591773508E-2</v>
      </c>
      <c r="P7089" s="4">
        <f>LN(C7089/C7088)</f>
        <v>2.0167678556228516E-2</v>
      </c>
      <c r="Q7089">
        <f>$Y$3*D7089+$Y$4*P7089</f>
        <v>2.2864513433235624E-2</v>
      </c>
    </row>
    <row r="7090" spans="1:17" x14ac:dyDescent="0.25">
      <c r="A7090" s="5">
        <v>43147</v>
      </c>
      <c r="B7090">
        <v>40.877102000000001</v>
      </c>
      <c r="C7090">
        <v>86.120468000000002</v>
      </c>
      <c r="D7090" s="10">
        <f t="shared" si="339"/>
        <v>-3.242301934309993E-3</v>
      </c>
      <c r="E7090" s="6">
        <f t="shared" si="332"/>
        <v>1.2243904697104716E-2</v>
      </c>
      <c r="F7090" s="17">
        <f t="shared" si="335"/>
        <v>-1.9215855425865409E-2</v>
      </c>
      <c r="G7090" s="17">
        <f t="shared" si="336"/>
        <v>-2.053297573104166E-2</v>
      </c>
      <c r="H7090">
        <f t="shared" si="333"/>
        <v>4.3928404375092955E-4</v>
      </c>
      <c r="I7090">
        <f t="shared" si="334"/>
        <v>2.0959104077964058E-2</v>
      </c>
      <c r="J7090" s="19">
        <f>AVERAGE(D6846:D7089)-I7090*_xlfn.NORM.S.INV(0.95)</f>
        <v>-3.3454078602151167E-2</v>
      </c>
      <c r="K7090" s="26">
        <f t="shared" si="337"/>
        <v>0</v>
      </c>
      <c r="L7090" s="4">
        <f>0.94*L7089+(1-0.94)*D7089^2</f>
        <v>4.3928404375092955E-4</v>
      </c>
      <c r="M7090" s="4">
        <f t="shared" si="338"/>
        <v>2.0959104077964058E-2</v>
      </c>
      <c r="N7090" s="4">
        <f>D7090/M7090</f>
        <v>-0.15469659019055487</v>
      </c>
      <c r="O7090" s="18">
        <f>AVERAGE(D6846:D7089)-M7090*_xlfn.PERCENTILE.EXC(N6846:N7089,0.95)</f>
        <v>-3.9777657025867975E-2</v>
      </c>
      <c r="P7090" s="4">
        <f>LN(C7090/C7089)</f>
        <v>-7.1482136052578304E-3</v>
      </c>
      <c r="Q7090">
        <f>$Y$3*D7090+$Y$4*P7090</f>
        <v>-6.3290464756945016E-3</v>
      </c>
    </row>
    <row r="7091" spans="1:17" x14ac:dyDescent="0.25">
      <c r="A7091" s="5">
        <v>43151</v>
      </c>
      <c r="B7091">
        <v>40.739593999999997</v>
      </c>
      <c r="C7091">
        <v>86.794441000000006</v>
      </c>
      <c r="D7091" s="10">
        <f t="shared" si="339"/>
        <v>-3.3696078583825453E-3</v>
      </c>
      <c r="E7091" s="6">
        <f t="shared" si="332"/>
        <v>1.2239063882817258E-2</v>
      </c>
      <c r="F7091" s="17">
        <f t="shared" si="335"/>
        <v>-1.9215063479826121E-2</v>
      </c>
      <c r="G7091" s="17">
        <f t="shared" si="336"/>
        <v>-2.053297573104166E-2</v>
      </c>
      <c r="H7091">
        <f t="shared" si="333"/>
        <v>4.1355775243586757E-4</v>
      </c>
      <c r="I7091">
        <f t="shared" si="334"/>
        <v>2.0336119404543915E-2</v>
      </c>
      <c r="J7091" s="19">
        <f>AVERAGE(D6847:D7090)-I7091*_xlfn.NORM.S.INV(0.95)</f>
        <v>-3.2525572191427529E-2</v>
      </c>
      <c r="K7091" s="26">
        <f t="shared" si="337"/>
        <v>0</v>
      </c>
      <c r="L7091" s="4">
        <f>0.94*L7090+(1-0.94)*D7090^2</f>
        <v>4.1355775243586757E-4</v>
      </c>
      <c r="M7091" s="4">
        <f t="shared" si="338"/>
        <v>2.0336119404543915E-2</v>
      </c>
      <c r="N7091" s="4">
        <f>D7091/M7091</f>
        <v>-0.16569571565505453</v>
      </c>
      <c r="O7091" s="18">
        <f>AVERAGE(D6847:D7090)-M7091*_xlfn.PERCENTILE.EXC(N6847:N7090,0.95)</f>
        <v>-3.6731909841078672E-2</v>
      </c>
      <c r="P7091" s="4">
        <f>LN(C7091/C7090)</f>
        <v>7.7954690774637292E-3</v>
      </c>
      <c r="Q7091">
        <f>$Y$3*D7091+$Y$4*P7091</f>
        <v>5.4538738762923058E-3</v>
      </c>
    </row>
    <row r="7092" spans="1:17" x14ac:dyDescent="0.25">
      <c r="A7092" s="5">
        <v>43152</v>
      </c>
      <c r="B7092">
        <v>40.554695000000002</v>
      </c>
      <c r="C7092">
        <v>85.643058999999994</v>
      </c>
      <c r="D7092" s="10">
        <f t="shared" si="339"/>
        <v>-4.5488882702035298E-3</v>
      </c>
      <c r="E7092" s="6">
        <f t="shared" si="332"/>
        <v>1.223992366488849E-2</v>
      </c>
      <c r="F7092" s="17">
        <f t="shared" si="335"/>
        <v>-1.9196504167267085E-2</v>
      </c>
      <c r="G7092" s="17">
        <f t="shared" si="336"/>
        <v>-2.053297573104166E-2</v>
      </c>
      <c r="H7092">
        <f t="shared" si="333"/>
        <v>3.8942554271687192E-4</v>
      </c>
      <c r="I7092">
        <f t="shared" si="334"/>
        <v>1.9733867910697891E-2</v>
      </c>
      <c r="J7092" s="19">
        <f>AVERAGE(D6848:D7091)-I7092*_xlfn.NORM.S.INV(0.95)</f>
        <v>-3.1524359755817036E-2</v>
      </c>
      <c r="K7092" s="26">
        <f t="shared" si="337"/>
        <v>0</v>
      </c>
      <c r="L7092" s="4">
        <f>0.94*L7091+(1-0.94)*D7091^2</f>
        <v>3.8942554271687192E-4</v>
      </c>
      <c r="M7092" s="4">
        <f t="shared" si="338"/>
        <v>1.9733867910697891E-2</v>
      </c>
      <c r="N7092" s="4">
        <f>D7092/M7092</f>
        <v>-0.23051174208668643</v>
      </c>
      <c r="O7092" s="18">
        <f>AVERAGE(D6848:D7091)-M7092*_xlfn.PERCENTILE.EXC(N6848:N7091,0.95)</f>
        <v>-3.5606127270786679E-2</v>
      </c>
      <c r="P7092" s="4">
        <f>LN(C7092/C7091)</f>
        <v>-1.3354393462997601E-2</v>
      </c>
      <c r="Q7092">
        <f>$Y$3*D7092+$Y$4*P7092</f>
        <v>-1.1507659327459483E-2</v>
      </c>
    </row>
    <row r="7093" spans="1:17" x14ac:dyDescent="0.25">
      <c r="A7093" s="5">
        <v>43153</v>
      </c>
      <c r="B7093">
        <v>40.893692000000001</v>
      </c>
      <c r="C7093">
        <v>85.867699000000002</v>
      </c>
      <c r="D7093" s="10">
        <f t="shared" si="339"/>
        <v>8.3242644822020713E-3</v>
      </c>
      <c r="E7093" s="6">
        <f t="shared" ref="E7093:E7156" si="340">_xlfn.STDEV.P(D6850:D7093)</f>
        <v>1.2246339410758252E-2</v>
      </c>
      <c r="F7093" s="17">
        <f t="shared" si="335"/>
        <v>-1.9240675395944169E-2</v>
      </c>
      <c r="G7093" s="17">
        <f t="shared" si="336"/>
        <v>-2.053297573104166E-2</v>
      </c>
      <c r="H7093">
        <f t="shared" ref="H7093:H7156" si="341">0.94*H7092+(1-0.94)*D7092^2</f>
        <v>3.6730155322354732E-4</v>
      </c>
      <c r="I7093">
        <f t="shared" ref="I7093:I7156" si="342">SQRT(H7093)</f>
        <v>1.9165112919665966E-2</v>
      </c>
      <c r="J7093" s="19">
        <f>AVERAGE(D6849:D7092)-I7093*_xlfn.NORM.S.INV(0.95)</f>
        <v>-3.063159805899026E-2</v>
      </c>
      <c r="K7093" s="26">
        <f t="shared" si="337"/>
        <v>0</v>
      </c>
      <c r="L7093" s="4">
        <f>0.94*L7092+(1-0.94)*D7092^2</f>
        <v>3.6730155322354732E-4</v>
      </c>
      <c r="M7093" s="4">
        <f t="shared" si="338"/>
        <v>1.9165112919665966E-2</v>
      </c>
      <c r="N7093" s="4">
        <f>D7093/M7093</f>
        <v>0.43434466142175787</v>
      </c>
      <c r="O7093" s="18">
        <f>AVERAGE(D6849:D7092)-M7093*_xlfn.PERCENTILE.EXC(N6849:N7092,0.95)</f>
        <v>-3.4595723880153258E-2</v>
      </c>
      <c r="P7093" s="4">
        <f>LN(C7093/C7092)</f>
        <v>2.6195456317323609E-3</v>
      </c>
      <c r="Q7093">
        <f>$Y$3*D7093+$Y$4*P7093</f>
        <v>3.8159675069282905E-3</v>
      </c>
    </row>
    <row r="7094" spans="1:17" x14ac:dyDescent="0.25">
      <c r="A7094" s="5">
        <v>43154</v>
      </c>
      <c r="B7094">
        <v>41.604885000000003</v>
      </c>
      <c r="C7094">
        <v>88.048798000000005</v>
      </c>
      <c r="D7094" s="10">
        <f t="shared" si="339"/>
        <v>1.7241766932456562E-2</v>
      </c>
      <c r="E7094" s="6">
        <f t="shared" si="340"/>
        <v>1.2290536112813378E-2</v>
      </c>
      <c r="F7094" s="17">
        <f t="shared" ref="F7094:F7157" si="343">AVERAGE(D6850:D7093)-E7093*_xlfn.NORM.S.INV(0.95)</f>
        <v>-1.9204190351045376E-2</v>
      </c>
      <c r="G7094" s="17">
        <f t="shared" ref="G7094:G7157" si="344">_xlfn.PERCENTILE.EXC(D6850:D7093,0.05)</f>
        <v>-2.053297573104166E-2</v>
      </c>
      <c r="H7094">
        <f t="shared" si="341"/>
        <v>3.4942106278031354E-4</v>
      </c>
      <c r="I7094">
        <f t="shared" si="342"/>
        <v>1.8692807782147484E-2</v>
      </c>
      <c r="J7094" s="19">
        <f>AVERAGE(D6850:D7093)-I7094*_xlfn.NORM.S.INV(0.95)</f>
        <v>-2.98076872327529E-2</v>
      </c>
      <c r="K7094" s="26">
        <f t="shared" ref="K7094:K7157" si="345">IF(J7094&lt;=D7094,0,1)</f>
        <v>0</v>
      </c>
      <c r="L7094" s="4">
        <f>0.94*L7093+(1-0.94)*D7093^2</f>
        <v>3.4942106278031354E-4</v>
      </c>
      <c r="M7094" s="4">
        <f t="shared" si="338"/>
        <v>1.8692807782147484E-2</v>
      </c>
      <c r="N7094" s="4">
        <f>D7094/M7094</f>
        <v>0.9223743770009375</v>
      </c>
      <c r="O7094" s="18">
        <f>AVERAGE(D6850:D7093)-M7094*_xlfn.PERCENTILE.EXC(N6850:N7093,0.95)</f>
        <v>-3.3674121117585921E-2</v>
      </c>
      <c r="P7094" s="4">
        <f>LN(C7094/C7093)</f>
        <v>2.5083455509218915E-2</v>
      </c>
      <c r="Q7094">
        <f>$Y$3*D7094+$Y$4*P7094</f>
        <v>2.3438857765205635E-2</v>
      </c>
    </row>
    <row r="7095" spans="1:17" x14ac:dyDescent="0.25">
      <c r="A7095" s="5">
        <v>43157</v>
      </c>
      <c r="B7095">
        <v>42.427509000000001</v>
      </c>
      <c r="C7095">
        <v>89.321892000000005</v>
      </c>
      <c r="D7095" s="10">
        <f t="shared" si="339"/>
        <v>1.9579360772111032E-2</v>
      </c>
      <c r="E7095" s="6">
        <f t="shared" si="340"/>
        <v>1.2343829584947759E-2</v>
      </c>
      <c r="F7095" s="17">
        <f t="shared" si="343"/>
        <v>-1.9211516832249895E-2</v>
      </c>
      <c r="G7095" s="17">
        <f t="shared" si="344"/>
        <v>-2.053297573104166E-2</v>
      </c>
      <c r="H7095">
        <f t="shared" si="341"/>
        <v>3.4629251063068389E-4</v>
      </c>
      <c r="I7095">
        <f t="shared" si="342"/>
        <v>1.8608936311102896E-2</v>
      </c>
      <c r="J7095" s="19">
        <f>AVERAGE(D6851:D7094)-I7095*_xlfn.NORM.S.INV(0.95)</f>
        <v>-2.9604360314937309E-2</v>
      </c>
      <c r="K7095" s="26">
        <f t="shared" si="345"/>
        <v>0</v>
      </c>
      <c r="L7095" s="4">
        <f>0.94*L7094+(1-0.94)*D7094^2</f>
        <v>3.4629251063068389E-4</v>
      </c>
      <c r="M7095" s="4">
        <f t="shared" si="338"/>
        <v>1.8608936311102896E-2</v>
      </c>
      <c r="N7095" s="4">
        <f>D7095/M7095</f>
        <v>1.0521483036313655</v>
      </c>
      <c r="O7095" s="18">
        <f>AVERAGE(D6851:D7094)-M7095*_xlfn.PERCENTILE.EXC(N6851:N7094,0.95)</f>
        <v>-3.3453446164023265E-2</v>
      </c>
      <c r="P7095" s="4">
        <f>LN(C7095/C7094)</f>
        <v>1.4355425499060121E-2</v>
      </c>
      <c r="Q7095">
        <f>$Y$3*D7095+$Y$4*P7095</f>
        <v>1.5451015062561767E-2</v>
      </c>
    </row>
    <row r="7096" spans="1:17" x14ac:dyDescent="0.25">
      <c r="A7096" s="5">
        <v>43158</v>
      </c>
      <c r="B7096">
        <v>42.290005000000001</v>
      </c>
      <c r="C7096">
        <v>88.179862999999997</v>
      </c>
      <c r="D7096" s="10">
        <f t="shared" si="339"/>
        <v>-3.246179314179135E-3</v>
      </c>
      <c r="E7096" s="6">
        <f t="shared" si="340"/>
        <v>1.2345040377184662E-2</v>
      </c>
      <c r="F7096" s="17">
        <f t="shared" si="343"/>
        <v>-1.9203628735552071E-2</v>
      </c>
      <c r="G7096" s="17">
        <f t="shared" si="344"/>
        <v>-2.053297573104166E-2</v>
      </c>
      <c r="H7096">
        <f t="shared" si="341"/>
        <v>3.4851604208751164E-4</v>
      </c>
      <c r="I7096">
        <f t="shared" si="342"/>
        <v>1.866858436217143E-2</v>
      </c>
      <c r="J7096" s="19">
        <f>AVERAGE(D6852:D7095)-I7096*_xlfn.NORM.S.INV(0.95)</f>
        <v>-2.9606924570447071E-2</v>
      </c>
      <c r="K7096" s="26">
        <f t="shared" si="345"/>
        <v>0</v>
      </c>
      <c r="L7096" s="4">
        <f>0.94*L7095+(1-0.94)*D7095^2</f>
        <v>3.4851604208751164E-4</v>
      </c>
      <c r="M7096" s="4">
        <f t="shared" si="338"/>
        <v>1.866858436217143E-2</v>
      </c>
      <c r="N7096" s="4">
        <f>D7096/M7096</f>
        <v>-0.17388459945345083</v>
      </c>
      <c r="O7096" s="18">
        <f>AVERAGE(D6852:D7095)-M7096*_xlfn.PERCENTILE.EXC(N6852:N7095,0.95)</f>
        <v>-3.346834806556799E-2</v>
      </c>
      <c r="P7096" s="4">
        <f>LN(C7096/C7095)</f>
        <v>-1.2867982725322602E-2</v>
      </c>
      <c r="Q7096">
        <f>$Y$3*D7096+$Y$4*P7096</f>
        <v>-1.0850050486825165E-2</v>
      </c>
    </row>
    <row r="7097" spans="1:17" x14ac:dyDescent="0.25">
      <c r="A7097" s="5">
        <v>43159</v>
      </c>
      <c r="B7097">
        <v>42.226002000000001</v>
      </c>
      <c r="C7097">
        <v>87.777336000000005</v>
      </c>
      <c r="D7097" s="10">
        <f t="shared" si="339"/>
        <v>-1.5145772855771683E-3</v>
      </c>
      <c r="E7097" s="6">
        <f t="shared" si="340"/>
        <v>1.2345341662699431E-2</v>
      </c>
      <c r="F7097" s="17">
        <f t="shared" si="343"/>
        <v>-1.9209478800557431E-2</v>
      </c>
      <c r="G7097" s="17">
        <f t="shared" si="344"/>
        <v>-2.053297573104166E-2</v>
      </c>
      <c r="H7097">
        <f t="shared" si="341"/>
        <v>3.282373403706492E-4</v>
      </c>
      <c r="I7097">
        <f t="shared" si="342"/>
        <v>1.811732155619724E-2</v>
      </c>
      <c r="J7097" s="19">
        <f>AVERAGE(D6853:D7096)-I7097*_xlfn.NORM.S.INV(0.95)</f>
        <v>-2.8704036433639984E-2</v>
      </c>
      <c r="K7097" s="26">
        <f t="shared" si="345"/>
        <v>0</v>
      </c>
      <c r="L7097" s="4">
        <f>0.94*L7096+(1-0.94)*D7096^2</f>
        <v>3.282373403706492E-4</v>
      </c>
      <c r="M7097" s="4">
        <f t="shared" si="338"/>
        <v>1.811732155619724E-2</v>
      </c>
      <c r="N7097" s="4">
        <f>D7097/M7097</f>
        <v>-8.3598300161487699E-2</v>
      </c>
      <c r="O7097" s="18">
        <f>AVERAGE(D6853:D7096)-M7097*_xlfn.PERCENTILE.EXC(N6853:N7096,0.95)</f>
        <v>-3.2451436331166192E-2</v>
      </c>
      <c r="P7097" s="4">
        <f>LN(C7097/C7096)</f>
        <v>-4.5752910875131092E-3</v>
      </c>
      <c r="Q7097">
        <f>$Y$3*D7097+$Y$4*P7097</f>
        <v>-3.9333830386968638E-3</v>
      </c>
    </row>
    <row r="7098" spans="1:17" x14ac:dyDescent="0.25">
      <c r="A7098" s="5">
        <v>43160</v>
      </c>
      <c r="B7098">
        <v>41.486350999999999</v>
      </c>
      <c r="C7098">
        <v>86.916122000000001</v>
      </c>
      <c r="D7098" s="10">
        <f t="shared" si="339"/>
        <v>-1.7671710856378673E-2</v>
      </c>
      <c r="E7098" s="6">
        <f t="shared" si="340"/>
        <v>1.2403258006544097E-2</v>
      </c>
      <c r="F7098" s="17">
        <f t="shared" si="343"/>
        <v>-1.9229752540255763E-2</v>
      </c>
      <c r="G7098" s="17">
        <f t="shared" si="344"/>
        <v>-2.053297573104166E-2</v>
      </c>
      <c r="H7098">
        <f t="shared" si="341"/>
        <v>3.0868073660964939E-4</v>
      </c>
      <c r="I7098">
        <f t="shared" si="342"/>
        <v>1.7569312354490413E-2</v>
      </c>
      <c r="J7098" s="19">
        <f>AVERAGE(D6854:D7097)-I7098*_xlfn.NORM.S.INV(0.95)</f>
        <v>-2.7822419679736348E-2</v>
      </c>
      <c r="K7098" s="26">
        <f t="shared" si="345"/>
        <v>0</v>
      </c>
      <c r="L7098" s="4">
        <f>0.94*L7097+(1-0.94)*D7097^2</f>
        <v>3.0868073660964939E-4</v>
      </c>
      <c r="M7098" s="4">
        <f t="shared" si="338"/>
        <v>1.7569312354490413E-2</v>
      </c>
      <c r="N7098" s="4">
        <f>D7098/M7098</f>
        <v>-1.00582825894504</v>
      </c>
      <c r="O7098" s="18">
        <f>AVERAGE(D6854:D7097)-M7098*_xlfn.PERCENTILE.EXC(N6854:N7097,0.95)</f>
        <v>-3.1456468957528315E-2</v>
      </c>
      <c r="P7098" s="4">
        <f>LN(C7098/C7097)</f>
        <v>-9.85979654648334E-3</v>
      </c>
      <c r="Q7098">
        <f>$Y$3*D7098+$Y$4*P7098</f>
        <v>-1.1498149883869168E-2</v>
      </c>
    </row>
    <row r="7099" spans="1:17" x14ac:dyDescent="0.25">
      <c r="A7099" s="5">
        <v>43161</v>
      </c>
      <c r="B7099">
        <v>41.773204999999997</v>
      </c>
      <c r="C7099">
        <v>87.103370999999996</v>
      </c>
      <c r="D7099" s="10">
        <f t="shared" si="339"/>
        <v>6.8906237021340265E-3</v>
      </c>
      <c r="E7099" s="6">
        <f t="shared" si="340"/>
        <v>1.2407894848297716E-2</v>
      </c>
      <c r="F7099" s="17">
        <f t="shared" si="343"/>
        <v>-1.9399209117386539E-2</v>
      </c>
      <c r="G7099" s="17">
        <f t="shared" si="344"/>
        <v>-2.053297573104166E-2</v>
      </c>
      <c r="H7099">
        <f t="shared" si="341"/>
        <v>3.0889725428855753E-4</v>
      </c>
      <c r="I7099">
        <f t="shared" si="342"/>
        <v>1.7575473088612934E-2</v>
      </c>
      <c r="J7099" s="19">
        <f>AVERAGE(D6855:D7098)-I7099*_xlfn.NORM.S.INV(0.95)</f>
        <v>-2.7906745854500568E-2</v>
      </c>
      <c r="K7099" s="26">
        <f t="shared" si="345"/>
        <v>0</v>
      </c>
      <c r="L7099" s="4">
        <f>0.94*L7098+(1-0.94)*D7098^2</f>
        <v>3.0889725428855753E-4</v>
      </c>
      <c r="M7099" s="4">
        <f t="shared" si="338"/>
        <v>1.7575473088612934E-2</v>
      </c>
      <c r="N7099" s="4">
        <f>D7099/M7099</f>
        <v>0.39205907388054489</v>
      </c>
      <c r="O7099" s="18">
        <f>AVERAGE(D6855:D7098)-M7099*_xlfn.PERCENTILE.EXC(N6855:N7098,0.95)</f>
        <v>-3.1542069422995374E-2</v>
      </c>
      <c r="P7099" s="4">
        <f>LN(C7099/C7098)</f>
        <v>2.1520470958650883E-3</v>
      </c>
      <c r="Q7099">
        <f>$Y$3*D7099+$Y$4*P7099</f>
        <v>3.1458448372849047E-3</v>
      </c>
    </row>
    <row r="7100" spans="1:17" x14ac:dyDescent="0.25">
      <c r="A7100" s="5">
        <v>43164</v>
      </c>
      <c r="B7100">
        <v>41.917819999999999</v>
      </c>
      <c r="C7100">
        <v>87.655624000000003</v>
      </c>
      <c r="D7100" s="10">
        <f t="shared" si="339"/>
        <v>3.4559295679188516E-3</v>
      </c>
      <c r="E7100" s="6">
        <f t="shared" si="340"/>
        <v>1.2393964199689763E-2</v>
      </c>
      <c r="F7100" s="17">
        <f t="shared" si="343"/>
        <v>-1.9372407401145306E-2</v>
      </c>
      <c r="G7100" s="17">
        <f t="shared" si="344"/>
        <v>-2.053297573104166E-2</v>
      </c>
      <c r="H7100">
        <f t="shared" si="341"/>
        <v>2.9321226073150875E-4</v>
      </c>
      <c r="I7100">
        <f t="shared" si="342"/>
        <v>1.7123441848282392E-2</v>
      </c>
      <c r="J7100" s="19">
        <f>AVERAGE(D6856:D7099)-I7100*_xlfn.NORM.S.INV(0.95)</f>
        <v>-2.7128791987130231E-2</v>
      </c>
      <c r="K7100" s="26">
        <f t="shared" si="345"/>
        <v>0</v>
      </c>
      <c r="L7100" s="4">
        <f>0.94*L7099+(1-0.94)*D7099^2</f>
        <v>2.9321226073150875E-4</v>
      </c>
      <c r="M7100" s="4">
        <f t="shared" si="338"/>
        <v>1.7123441848282392E-2</v>
      </c>
      <c r="N7100" s="4">
        <f>D7100/M7100</f>
        <v>0.2018244695511088</v>
      </c>
      <c r="O7100" s="18">
        <f>AVERAGE(D6856:D7099)-M7100*_xlfn.PERCENTILE.EXC(N6856:N7099,0.95)</f>
        <v>-3.0670617086856408E-2</v>
      </c>
      <c r="P7100" s="4">
        <f>LN(C7100/C7099)</f>
        <v>6.320187848420377E-3</v>
      </c>
      <c r="Q7100">
        <f>$Y$3*D7100+$Y$4*P7100</f>
        <v>5.7194814239975586E-3</v>
      </c>
    </row>
    <row r="7101" spans="1:17" x14ac:dyDescent="0.25">
      <c r="A7101" s="5">
        <v>43165</v>
      </c>
      <c r="B7101">
        <v>41.882258999999998</v>
      </c>
      <c r="C7101">
        <v>87.356125000000006</v>
      </c>
      <c r="D7101" s="10">
        <f t="shared" si="339"/>
        <v>-8.4871046803136586E-4</v>
      </c>
      <c r="E7101" s="6">
        <f t="shared" si="340"/>
        <v>1.2394464686684837E-2</v>
      </c>
      <c r="F7101" s="17">
        <f t="shared" si="343"/>
        <v>-1.9378448840017121E-2</v>
      </c>
      <c r="G7101" s="17">
        <f t="shared" si="344"/>
        <v>-2.053297573104166E-2</v>
      </c>
      <c r="H7101">
        <f t="shared" si="341"/>
        <v>2.7633613203832316E-4</v>
      </c>
      <c r="I7101">
        <f t="shared" si="342"/>
        <v>1.662336103314619E-2</v>
      </c>
      <c r="J7101" s="19">
        <f>AVERAGE(D6857:D7100)-I7101*_xlfn.NORM.S.INV(0.95)</f>
        <v>-2.6335187561344994E-2</v>
      </c>
      <c r="K7101" s="26">
        <f t="shared" si="345"/>
        <v>0</v>
      </c>
      <c r="L7101" s="4">
        <f>0.94*L7100+(1-0.94)*D7100^2</f>
        <v>2.7633613203832316E-4</v>
      </c>
      <c r="M7101" s="4">
        <f t="shared" si="338"/>
        <v>1.662336103314619E-2</v>
      </c>
      <c r="N7101" s="4">
        <f>D7101/M7101</f>
        <v>-5.1055286974702505E-2</v>
      </c>
      <c r="O7101" s="18">
        <f>AVERAGE(D6857:D7100)-M7101*_xlfn.PERCENTILE.EXC(N6857:N7100,0.95)</f>
        <v>-2.9773575583488629E-2</v>
      </c>
      <c r="P7101" s="4">
        <f>LN(C7101/C7100)</f>
        <v>-3.4226192707659847E-3</v>
      </c>
      <c r="Q7101">
        <f>$Y$3*D7101+$Y$4*P7101</f>
        <v>-2.8828063760257803E-3</v>
      </c>
    </row>
    <row r="7102" spans="1:17" x14ac:dyDescent="0.25">
      <c r="A7102" s="5">
        <v>43166</v>
      </c>
      <c r="B7102">
        <v>41.493465</v>
      </c>
      <c r="C7102">
        <v>87.861594999999994</v>
      </c>
      <c r="D7102" s="10">
        <f t="shared" si="339"/>
        <v>-9.3263794182646999E-3</v>
      </c>
      <c r="E7102" s="6">
        <f t="shared" si="340"/>
        <v>1.2406145276066375E-2</v>
      </c>
      <c r="F7102" s="17">
        <f t="shared" si="343"/>
        <v>-1.9389454023188986E-2</v>
      </c>
      <c r="G7102" s="17">
        <f t="shared" si="344"/>
        <v>-2.053297573104166E-2</v>
      </c>
      <c r="H7102">
        <f t="shared" si="341"/>
        <v>2.5979918268353649E-4</v>
      </c>
      <c r="I7102">
        <f t="shared" si="342"/>
        <v>1.6118287213086151E-2</v>
      </c>
      <c r="J7102" s="19">
        <f>AVERAGE(D6858:D7101)-I7102*_xlfn.NORM.S.INV(0.95)</f>
        <v>-2.5514597011863781E-2</v>
      </c>
      <c r="K7102" s="26">
        <f t="shared" si="345"/>
        <v>0</v>
      </c>
      <c r="L7102" s="4">
        <f>0.94*L7101+(1-0.94)*D7101^2</f>
        <v>2.5979918268353649E-4</v>
      </c>
      <c r="M7102" s="4">
        <f t="shared" si="338"/>
        <v>1.6118287213086151E-2</v>
      </c>
      <c r="N7102" s="4">
        <f>D7102/M7102</f>
        <v>-0.57862099706802461</v>
      </c>
      <c r="O7102" s="18">
        <f>AVERAGE(D6858:D7101)-M7102*_xlfn.PERCENTILE.EXC(N6858:N7101,0.95)</f>
        <v>-2.8848515199674275E-2</v>
      </c>
      <c r="P7102" s="4">
        <f>LN(C7102/C7101)</f>
        <v>5.7696379362019651E-3</v>
      </c>
      <c r="Q7102">
        <f>$Y$3*D7102+$Y$4*P7102</f>
        <v>2.6036264526151441E-3</v>
      </c>
    </row>
    <row r="7103" spans="1:17" x14ac:dyDescent="0.25">
      <c r="A7103" s="5">
        <v>43167</v>
      </c>
      <c r="B7103">
        <v>41.946261999999997</v>
      </c>
      <c r="C7103">
        <v>88.395156999999998</v>
      </c>
      <c r="D7103" s="10">
        <f t="shared" si="339"/>
        <v>1.0853377906916147E-2</v>
      </c>
      <c r="E7103" s="6">
        <f t="shared" si="340"/>
        <v>1.2407446369920614E-2</v>
      </c>
      <c r="F7103" s="17">
        <f t="shared" si="343"/>
        <v>-1.9426448186726449E-2</v>
      </c>
      <c r="G7103" s="17">
        <f t="shared" si="344"/>
        <v>-2.053297573104166E-2</v>
      </c>
      <c r="H7103">
        <f t="shared" si="341"/>
        <v>2.494301129057302E-4</v>
      </c>
      <c r="I7103">
        <f t="shared" si="342"/>
        <v>1.5793356606678969E-2</v>
      </c>
      <c r="J7103" s="19">
        <f>AVERAGE(D6859:D7102)-I7103*_xlfn.NORM.S.INV(0.95)</f>
        <v>-2.4997915029135693E-2</v>
      </c>
      <c r="K7103" s="26">
        <f t="shared" si="345"/>
        <v>0</v>
      </c>
      <c r="L7103" s="4">
        <f>0.94*L7102+(1-0.94)*D7102^2</f>
        <v>2.494301129057302E-4</v>
      </c>
      <c r="M7103" s="4">
        <f t="shared" si="338"/>
        <v>1.5793356606678969E-2</v>
      </c>
      <c r="N7103" s="4">
        <f>D7103/M7103</f>
        <v>0.68721160277773263</v>
      </c>
      <c r="O7103" s="18">
        <f>AVERAGE(D6859:D7102)-M7103*_xlfn.PERCENTILE.EXC(N6859:N7102,0.95)</f>
        <v>-2.8264624335248283E-2</v>
      </c>
      <c r="P7103" s="4">
        <f>LN(C7103/C7102)</f>
        <v>6.054390810939358E-3</v>
      </c>
      <c r="Q7103">
        <f>$Y$3*D7103+$Y$4*P7103</f>
        <v>7.0608581392875153E-3</v>
      </c>
    </row>
    <row r="7104" spans="1:17" x14ac:dyDescent="0.25">
      <c r="A7104" s="5">
        <v>43168</v>
      </c>
      <c r="B7104">
        <v>42.666946000000003</v>
      </c>
      <c r="C7104">
        <v>90.3703</v>
      </c>
      <c r="D7104" s="10">
        <f t="shared" si="339"/>
        <v>1.703519924070919E-2</v>
      </c>
      <c r="E7104" s="6">
        <f t="shared" si="340"/>
        <v>1.2423645834225606E-2</v>
      </c>
      <c r="F7104" s="17">
        <f t="shared" si="343"/>
        <v>-1.9426918797986383E-2</v>
      </c>
      <c r="G7104" s="17">
        <f t="shared" si="344"/>
        <v>-2.053297573104166E-2</v>
      </c>
      <c r="H7104">
        <f t="shared" si="341"/>
        <v>2.4153205485080652E-4</v>
      </c>
      <c r="I7104">
        <f t="shared" si="342"/>
        <v>1.5541301581618141E-2</v>
      </c>
      <c r="J7104" s="19">
        <f>AVERAGE(D6860:D7103)-I7104*_xlfn.NORM.S.INV(0.95)</f>
        <v>-2.4581651909287832E-2</v>
      </c>
      <c r="K7104" s="26">
        <f t="shared" si="345"/>
        <v>0</v>
      </c>
      <c r="L7104" s="4">
        <f>0.94*L7103+(1-0.94)*D7103^2</f>
        <v>2.4153205485080652E-4</v>
      </c>
      <c r="M7104" s="4">
        <f t="shared" si="338"/>
        <v>1.5541301581618141E-2</v>
      </c>
      <c r="N7104" s="4">
        <f>D7104/M7104</f>
        <v>1.0961243594203198</v>
      </c>
      <c r="O7104" s="18">
        <f>AVERAGE(D6860:D7103)-M7104*_xlfn.PERCENTILE.EXC(N6860:N7103,0.95)</f>
        <v>-2.7796225971669492E-2</v>
      </c>
      <c r="P7104" s="4">
        <f>LN(C7104/C7103)</f>
        <v>2.209849051912283E-2</v>
      </c>
      <c r="Q7104">
        <f>$Y$3*D7104+$Y$4*P7104</f>
        <v>2.1036592009350687E-2</v>
      </c>
    </row>
    <row r="7105" spans="1:17" x14ac:dyDescent="0.25">
      <c r="A7105" s="5">
        <v>43171</v>
      </c>
      <c r="B7105">
        <v>43.079433000000002</v>
      </c>
      <c r="C7105">
        <v>90.585594</v>
      </c>
      <c r="D7105" s="10">
        <f t="shared" si="339"/>
        <v>9.621168536608278E-3</v>
      </c>
      <c r="E7105" s="6">
        <f t="shared" si="340"/>
        <v>1.2418675780815971E-2</v>
      </c>
      <c r="F7105" s="17">
        <f t="shared" si="343"/>
        <v>-1.9336544453715635E-2</v>
      </c>
      <c r="G7105" s="17">
        <f t="shared" si="344"/>
        <v>-2.053297573104166E-2</v>
      </c>
      <c r="H7105">
        <f t="shared" si="341"/>
        <v>2.4445201234999769E-4</v>
      </c>
      <c r="I7105">
        <f t="shared" si="342"/>
        <v>1.563496121997102E-2</v>
      </c>
      <c r="J7105" s="19">
        <f>AVERAGE(D6861:D7104)-I7105*_xlfn.NORM.S.INV(0.95)</f>
        <v>-2.4618688213244044E-2</v>
      </c>
      <c r="K7105" s="26">
        <f t="shared" si="345"/>
        <v>0</v>
      </c>
      <c r="L7105" s="4">
        <f>0.94*L7104+(1-0.94)*D7104^2</f>
        <v>2.4445201234999769E-4</v>
      </c>
      <c r="M7105" s="4">
        <f t="shared" si="338"/>
        <v>1.563496121997102E-2</v>
      </c>
      <c r="N7105" s="4">
        <f>D7105/M7105</f>
        <v>0.61536248163627438</v>
      </c>
      <c r="O7105" s="18">
        <f>AVERAGE(D6861:D7104)-M7105*_xlfn.PERCENTILE.EXC(N6861:N7104,0.95)</f>
        <v>-2.7852634902979987E-2</v>
      </c>
      <c r="P7105" s="4">
        <f>LN(C7105/C7104)</f>
        <v>2.3795201894331592E-3</v>
      </c>
      <c r="Q7105">
        <f>$Y$3*D7105+$Y$4*P7105</f>
        <v>3.8982745263490591E-3</v>
      </c>
    </row>
    <row r="7106" spans="1:17" x14ac:dyDescent="0.25">
      <c r="A7106" s="5">
        <v>43172</v>
      </c>
      <c r="B7106">
        <v>42.664569999999998</v>
      </c>
      <c r="C7106">
        <v>88.376441999999997</v>
      </c>
      <c r="D7106" s="10">
        <f t="shared" si="339"/>
        <v>-9.6768572226178257E-3</v>
      </c>
      <c r="E7106" s="6">
        <f t="shared" si="340"/>
        <v>1.2434233109905683E-2</v>
      </c>
      <c r="F7106" s="17">
        <f t="shared" si="343"/>
        <v>-1.9334984071231763E-2</v>
      </c>
      <c r="G7106" s="17">
        <f t="shared" si="344"/>
        <v>-2.053297573104166E-2</v>
      </c>
      <c r="H7106">
        <f t="shared" si="341"/>
        <v>2.3533890464958707E-4</v>
      </c>
      <c r="I7106">
        <f t="shared" si="342"/>
        <v>1.5340759585157022E-2</v>
      </c>
      <c r="J7106" s="19">
        <f>AVERAGE(D6862:D7105)-I7106*_xlfn.NORM.S.INV(0.95)</f>
        <v>-2.4141384215058292E-2</v>
      </c>
      <c r="K7106" s="26">
        <f t="shared" si="345"/>
        <v>0</v>
      </c>
      <c r="L7106" s="4">
        <f>0.94*L7105+(1-0.94)*D7105^2</f>
        <v>2.3533890464958707E-4</v>
      </c>
      <c r="M7106" s="4">
        <f t="shared" ref="M7106:M7169" si="346">SQRT(L7106)</f>
        <v>1.5340759585157022E-2</v>
      </c>
      <c r="N7106" s="4">
        <f>D7106/M7106</f>
        <v>-0.63079387750660565</v>
      </c>
      <c r="O7106" s="18">
        <f>AVERAGE(D6862:D7105)-M7106*_xlfn.PERCENTILE.EXC(N6862:N7105,0.95)</f>
        <v>-2.7314478025811311E-2</v>
      </c>
      <c r="P7106" s="4">
        <f>LN(C7106/C7105)</f>
        <v>-2.4689752868221952E-2</v>
      </c>
      <c r="Q7106">
        <f>$Y$3*D7106+$Y$4*P7106</f>
        <v>-2.1541174080863205E-2</v>
      </c>
    </row>
    <row r="7107" spans="1:17" x14ac:dyDescent="0.25">
      <c r="A7107" s="5">
        <v>43173</v>
      </c>
      <c r="B7107">
        <v>42.301861000000002</v>
      </c>
      <c r="C7107">
        <v>87.852210999999997</v>
      </c>
      <c r="D7107" s="10">
        <f t="shared" si="339"/>
        <v>-8.5377530627310291E-3</v>
      </c>
      <c r="E7107" s="6">
        <f t="shared" si="340"/>
        <v>1.2447860060355677E-2</v>
      </c>
      <c r="F7107" s="17">
        <f t="shared" si="343"/>
        <v>-1.9385717459628724E-2</v>
      </c>
      <c r="G7107" s="17">
        <f t="shared" si="344"/>
        <v>-2.053297573104166E-2</v>
      </c>
      <c r="H7107">
        <f t="shared" si="341"/>
        <v>2.2683706431302766E-4</v>
      </c>
      <c r="I7107">
        <f t="shared" si="342"/>
        <v>1.5061110991989524E-2</v>
      </c>
      <c r="J7107" s="19">
        <f>AVERAGE(D6863:D7106)-I7107*_xlfn.NORM.S.INV(0.95)</f>
        <v>-2.370654707153293E-2</v>
      </c>
      <c r="K7107" s="26">
        <f t="shared" si="345"/>
        <v>0</v>
      </c>
      <c r="L7107" s="4">
        <f>0.94*L7106+(1-0.94)*D7106^2</f>
        <v>2.2683706431302766E-4</v>
      </c>
      <c r="M7107" s="4">
        <f t="shared" si="346"/>
        <v>1.5061110991989524E-2</v>
      </c>
      <c r="N7107" s="4">
        <f>D7107/M7107</f>
        <v>-0.56687405512594391</v>
      </c>
      <c r="O7107" s="18">
        <f>AVERAGE(D6863:D7106)-M7107*_xlfn.PERCENTILE.EXC(N6863:N7106,0.95)</f>
        <v>-2.6821798164965476E-2</v>
      </c>
      <c r="P7107" s="4">
        <f>LN(C7107/C7106)</f>
        <v>-5.9494586990727636E-3</v>
      </c>
      <c r="Q7107">
        <f>$Y$3*D7107+$Y$4*P7107</f>
        <v>-6.4922886048571831E-3</v>
      </c>
    </row>
    <row r="7108" spans="1:17" x14ac:dyDescent="0.25">
      <c r="A7108" s="5">
        <v>43174</v>
      </c>
      <c r="B7108">
        <v>42.351635000000002</v>
      </c>
      <c r="C7108">
        <v>88.161133000000007</v>
      </c>
      <c r="D7108" s="10">
        <f t="shared" ref="D7108:D7171" si="347">LN(B7108/B7107)</f>
        <v>1.1759468441996527E-3</v>
      </c>
      <c r="E7108" s="6">
        <f t="shared" si="340"/>
        <v>1.2447790060111364E-2</v>
      </c>
      <c r="F7108" s="17">
        <f t="shared" si="343"/>
        <v>-1.9434970214483892E-2</v>
      </c>
      <c r="G7108" s="17">
        <f t="shared" si="344"/>
        <v>-2.053297573104166E-2</v>
      </c>
      <c r="H7108">
        <f t="shared" si="341"/>
        <v>2.1760043409585638E-4</v>
      </c>
      <c r="I7108">
        <f t="shared" si="342"/>
        <v>1.4751285845507041E-2</v>
      </c>
      <c r="J7108" s="19">
        <f>AVERAGE(D6864:D7107)-I7108*_xlfn.NORM.S.INV(0.95)</f>
        <v>-2.3223768471603654E-2</v>
      </c>
      <c r="K7108" s="26">
        <f t="shared" si="345"/>
        <v>0</v>
      </c>
      <c r="L7108" s="4">
        <f>0.94*L7107+(1-0.94)*D7107^2</f>
        <v>2.1760043409585638E-4</v>
      </c>
      <c r="M7108" s="4">
        <f t="shared" si="346"/>
        <v>1.4751285845507041E-2</v>
      </c>
      <c r="N7108" s="4">
        <f>D7108/M7108</f>
        <v>7.9718260259855483E-2</v>
      </c>
      <c r="O7108" s="18">
        <f>AVERAGE(D6864:D7107)-M7108*_xlfn.PERCENTILE.EXC(N6864:N7107,0.95)</f>
        <v>-2.6274935107597049E-2</v>
      </c>
      <c r="P7108" s="4">
        <f>LN(C7108/C7107)</f>
        <v>3.5102147391876883E-3</v>
      </c>
      <c r="Q7108">
        <f>$Y$3*D7108+$Y$4*P7108</f>
        <v>3.020660521822306E-3</v>
      </c>
    </row>
    <row r="7109" spans="1:17" x14ac:dyDescent="0.25">
      <c r="A7109" s="5">
        <v>43175</v>
      </c>
      <c r="B7109">
        <v>42.202286000000001</v>
      </c>
      <c r="C7109">
        <v>88.554314000000005</v>
      </c>
      <c r="D7109" s="10">
        <f t="shared" si="347"/>
        <v>-3.5326370096309691E-3</v>
      </c>
      <c r="E7109" s="6">
        <f t="shared" si="340"/>
        <v>1.2388244775067243E-2</v>
      </c>
      <c r="F7109" s="17">
        <f t="shared" si="343"/>
        <v>-1.9437024131146147E-2</v>
      </c>
      <c r="G7109" s="17">
        <f t="shared" si="344"/>
        <v>-2.053297573104166E-2</v>
      </c>
      <c r="H7109">
        <f t="shared" si="341"/>
        <v>2.0462737910892798E-4</v>
      </c>
      <c r="I7109">
        <f t="shared" si="342"/>
        <v>1.4304802658859994E-2</v>
      </c>
      <c r="J7109" s="19">
        <f>AVERAGE(D6865:D7108)-I7109*_xlfn.NORM.S.INV(0.95)</f>
        <v>-2.2491538039492408E-2</v>
      </c>
      <c r="K7109" s="26">
        <f t="shared" si="345"/>
        <v>0</v>
      </c>
      <c r="L7109" s="4">
        <f>0.94*L7108+(1-0.94)*D7108^2</f>
        <v>2.0462737910892798E-4</v>
      </c>
      <c r="M7109" s="4">
        <f t="shared" si="346"/>
        <v>1.4304802658859994E-2</v>
      </c>
      <c r="N7109" s="4">
        <f>D7109/M7109</f>
        <v>-0.24695461334749366</v>
      </c>
      <c r="O7109" s="18">
        <f>AVERAGE(D6865:D7108)-M7109*_xlfn.PERCENTILE.EXC(N6865:N7108,0.95)</f>
        <v>-2.5450353770154768E-2</v>
      </c>
      <c r="P7109" s="4">
        <f>LN(C7109/C7108)</f>
        <v>4.4498843250145017E-3</v>
      </c>
      <c r="Q7109">
        <f>$Y$3*D7109+$Y$4*P7109</f>
        <v>2.7757504379077435E-3</v>
      </c>
    </row>
    <row r="7110" spans="1:17" x14ac:dyDescent="0.25">
      <c r="A7110" s="5">
        <v>43178</v>
      </c>
      <c r="B7110">
        <v>41.557476000000001</v>
      </c>
      <c r="C7110">
        <v>86.953582999999995</v>
      </c>
      <c r="D7110" s="10">
        <f t="shared" si="347"/>
        <v>-1.5396957276678735E-2</v>
      </c>
      <c r="E7110" s="6">
        <f t="shared" si="340"/>
        <v>1.243182899877663E-2</v>
      </c>
      <c r="F7110" s="17">
        <f t="shared" si="343"/>
        <v>-1.9437636742873167E-2</v>
      </c>
      <c r="G7110" s="17">
        <f t="shared" si="344"/>
        <v>-2.053297573104166E-2</v>
      </c>
      <c r="H7110">
        <f t="shared" si="341"/>
        <v>1.9309850781690116E-4</v>
      </c>
      <c r="I7110">
        <f t="shared" si="342"/>
        <v>1.3895988911081542E-2</v>
      </c>
      <c r="J7110" s="19">
        <f>AVERAGE(D6866:D7109)-I7110*_xlfn.NORM.S.INV(0.95)</f>
        <v>-2.1917655153511101E-2</v>
      </c>
      <c r="K7110" s="26">
        <f t="shared" si="345"/>
        <v>0</v>
      </c>
      <c r="L7110" s="4">
        <f>0.94*L7109+(1-0.94)*D7109^2</f>
        <v>1.9309850781690116E-4</v>
      </c>
      <c r="M7110" s="4">
        <f t="shared" si="346"/>
        <v>1.3895988911081542E-2</v>
      </c>
      <c r="N7110" s="4">
        <f>D7110/M7110</f>
        <v>-1.1080145051353794</v>
      </c>
      <c r="O7110" s="18">
        <f>AVERAGE(D6866:D7109)-M7110*_xlfn.PERCENTILE.EXC(N6866:N7109,0.95)</f>
        <v>-2.389678397990723E-2</v>
      </c>
      <c r="P7110" s="4">
        <f>LN(C7110/C7109)</f>
        <v>-1.8241633738579451E-2</v>
      </c>
      <c r="Q7110">
        <f>$Y$3*D7110+$Y$4*P7110</f>
        <v>-1.7645034110081941E-2</v>
      </c>
    </row>
    <row r="7111" spans="1:17" x14ac:dyDescent="0.25">
      <c r="A7111" s="5">
        <v>43179</v>
      </c>
      <c r="B7111">
        <v>41.543247000000001</v>
      </c>
      <c r="C7111">
        <v>87.178237999999993</v>
      </c>
      <c r="D7111" s="10">
        <f t="shared" si="347"/>
        <v>-3.4245189753779183E-4</v>
      </c>
      <c r="E7111" s="6">
        <f t="shared" si="340"/>
        <v>1.2431281518633016E-2</v>
      </c>
      <c r="F7111" s="17">
        <f t="shared" si="343"/>
        <v>-1.9581538772781772E-2</v>
      </c>
      <c r="G7111" s="17">
        <f t="shared" si="344"/>
        <v>-2.053297573104166E-2</v>
      </c>
      <c r="H7111">
        <f t="shared" si="341"/>
        <v>1.9573657495067931E-4</v>
      </c>
      <c r="I7111">
        <f t="shared" si="342"/>
        <v>1.3990588799285015E-2</v>
      </c>
      <c r="J7111" s="19">
        <f>AVERAGE(D6867:D7110)-I7111*_xlfn.NORM.S.INV(0.95)</f>
        <v>-2.214547048419414E-2</v>
      </c>
      <c r="K7111" s="26">
        <f t="shared" si="345"/>
        <v>0</v>
      </c>
      <c r="L7111" s="4">
        <f>0.94*L7110+(1-0.94)*D7110^2</f>
        <v>1.9573657495067931E-4</v>
      </c>
      <c r="M7111" s="4">
        <f t="shared" si="346"/>
        <v>1.3990588799285015E-2</v>
      </c>
      <c r="N7111" s="4">
        <f>D7111/M7111</f>
        <v>-2.4477304168591729E-2</v>
      </c>
      <c r="O7111" s="18">
        <f>AVERAGE(D6867:D7110)-M7111*_xlfn.PERCENTILE.EXC(N6867:N7110,0.95)</f>
        <v>-2.4138072649329628E-2</v>
      </c>
      <c r="P7111" s="4">
        <f>LN(C7111/C7110)</f>
        <v>2.5802880065663295E-3</v>
      </c>
      <c r="Q7111">
        <f>$Y$3*D7111+$Y$4*P7111</f>
        <v>1.9673165265624891E-3</v>
      </c>
    </row>
    <row r="7112" spans="1:17" x14ac:dyDescent="0.25">
      <c r="A7112" s="5">
        <v>43180</v>
      </c>
      <c r="B7112">
        <v>40.602097000000001</v>
      </c>
      <c r="C7112">
        <v>86.569755999999998</v>
      </c>
      <c r="D7112" s="10">
        <f t="shared" si="347"/>
        <v>-2.2915265496524149E-2</v>
      </c>
      <c r="E7112" s="6">
        <f t="shared" si="340"/>
        <v>1.2522665632248164E-2</v>
      </c>
      <c r="F7112" s="17">
        <f t="shared" si="343"/>
        <v>-1.9576634494010384E-2</v>
      </c>
      <c r="G7112" s="17">
        <f t="shared" si="344"/>
        <v>-2.053297573104166E-2</v>
      </c>
      <c r="H7112">
        <f t="shared" si="341"/>
        <v>1.8399941685176617E-4</v>
      </c>
      <c r="I7112">
        <f t="shared" si="342"/>
        <v>1.3564638471104425E-2</v>
      </c>
      <c r="J7112" s="19">
        <f>AVERAGE(D6868:D7111)-I7112*_xlfn.NORM.S.INV(0.95)</f>
        <v>-2.1440840787913647E-2</v>
      </c>
      <c r="K7112" s="26">
        <f t="shared" si="345"/>
        <v>1</v>
      </c>
      <c r="L7112" s="4">
        <f>0.94*L7111+(1-0.94)*D7111^2</f>
        <v>1.8399941685176617E-4</v>
      </c>
      <c r="M7112" s="4">
        <f t="shared" si="346"/>
        <v>1.3564638471104425E-2</v>
      </c>
      <c r="N7112" s="4">
        <f>D7112/M7112</f>
        <v>-1.689338462306869</v>
      </c>
      <c r="O7112" s="18">
        <f>AVERAGE(D6868:D7111)-M7112*_xlfn.PERCENTILE.EXC(N6868:N7111,0.95)</f>
        <v>-2.3372777204212589E-2</v>
      </c>
      <c r="P7112" s="4">
        <f>LN(C7112/C7111)</f>
        <v>-7.004218853066531E-3</v>
      </c>
      <c r="Q7112">
        <f>$Y$3*D7112+$Y$4*P7112</f>
        <v>-1.0341162313466525E-2</v>
      </c>
    </row>
    <row r="7113" spans="1:17" x14ac:dyDescent="0.25">
      <c r="A7113" s="5">
        <v>43181</v>
      </c>
      <c r="B7113">
        <v>40.028412000000003</v>
      </c>
      <c r="C7113">
        <v>84.051682</v>
      </c>
      <c r="D7113" s="10">
        <f t="shared" si="347"/>
        <v>-1.4230213549881647E-2</v>
      </c>
      <c r="E7113" s="6">
        <f t="shared" si="340"/>
        <v>1.2559321040780324E-2</v>
      </c>
      <c r="F7113" s="17">
        <f t="shared" si="343"/>
        <v>-1.9813166611549152E-2</v>
      </c>
      <c r="G7113" s="17">
        <f t="shared" si="344"/>
        <v>-2.0949925481552275E-2</v>
      </c>
      <c r="H7113">
        <f t="shared" si="341"/>
        <v>2.0446601540723163E-4</v>
      </c>
      <c r="I7113">
        <f t="shared" si="342"/>
        <v>1.4299161353283333E-2</v>
      </c>
      <c r="J7113" s="19">
        <f>AVERAGE(D6869:D7112)-I7113*_xlfn.NORM.S.INV(0.95)</f>
        <v>-2.2735242041557621E-2</v>
      </c>
      <c r="K7113" s="26">
        <f t="shared" si="345"/>
        <v>0</v>
      </c>
      <c r="L7113" s="4">
        <f>0.94*L7112+(1-0.94)*D7112^2</f>
        <v>2.0446601540723163E-4</v>
      </c>
      <c r="M7113" s="4">
        <f t="shared" si="346"/>
        <v>1.4299161353283333E-2</v>
      </c>
      <c r="N7113" s="4">
        <f>D7113/M7113</f>
        <v>-0.99517819250386641</v>
      </c>
      <c r="O7113" s="18">
        <f>AVERAGE(D6869:D7112)-M7113*_xlfn.PERCENTILE.EXC(N6869:N7112,0.95)</f>
        <v>-2.477179248850022E-2</v>
      </c>
      <c r="P7113" s="4">
        <f>LN(C7113/C7112)</f>
        <v>-2.9518645143282569E-2</v>
      </c>
      <c r="Q7113">
        <f>$Y$3*D7113+$Y$4*P7113</f>
        <v>-2.6312279593072259E-2</v>
      </c>
    </row>
    <row r="7114" spans="1:17" x14ac:dyDescent="0.25">
      <c r="A7114" s="5">
        <v>43182</v>
      </c>
      <c r="B7114">
        <v>39.101497999999999</v>
      </c>
      <c r="C7114">
        <v>81.608497999999997</v>
      </c>
      <c r="D7114" s="10">
        <f t="shared" si="347"/>
        <v>-2.3428723692388975E-2</v>
      </c>
      <c r="E7114" s="6">
        <f t="shared" si="340"/>
        <v>1.2646265509344069E-2</v>
      </c>
      <c r="F7114" s="17">
        <f t="shared" si="343"/>
        <v>-1.9932921897087716E-2</v>
      </c>
      <c r="G7114" s="17">
        <f t="shared" si="344"/>
        <v>-2.0949925481552275E-2</v>
      </c>
      <c r="H7114">
        <f t="shared" si="341"/>
        <v>2.0434799314331185E-4</v>
      </c>
      <c r="I7114">
        <f t="shared" si="342"/>
        <v>1.4295033862964853E-2</v>
      </c>
      <c r="J7114" s="19">
        <f>AVERAGE(D6870:D7113)-I7114*_xlfn.NORM.S.INV(0.95)</f>
        <v>-2.2787915428004114E-2</v>
      </c>
      <c r="K7114" s="26">
        <f t="shared" si="345"/>
        <v>1</v>
      </c>
      <c r="L7114" s="4">
        <f>0.94*L7113+(1-0.94)*D7113^2</f>
        <v>2.0434799314331185E-4</v>
      </c>
      <c r="M7114" s="4">
        <f t="shared" si="346"/>
        <v>1.4295033862964853E-2</v>
      </c>
      <c r="N7114" s="4">
        <f>D7114/M7114</f>
        <v>-1.638941461558018</v>
      </c>
      <c r="O7114" s="18">
        <f>AVERAGE(D6870:D7113)-M7114*_xlfn.PERCENTILE.EXC(N6870:N7113,0.95)</f>
        <v>-2.4823878019334406E-2</v>
      </c>
      <c r="P7114" s="4">
        <f>LN(C7114/C7113)</f>
        <v>-2.9498472847563094E-2</v>
      </c>
      <c r="Q7114">
        <f>$Y$3*D7114+$Y$4*P7114</f>
        <v>-2.8225495009995442E-2</v>
      </c>
    </row>
    <row r="7115" spans="1:17" x14ac:dyDescent="0.25">
      <c r="A7115" s="5">
        <v>43185</v>
      </c>
      <c r="B7115">
        <v>40.957706000000002</v>
      </c>
      <c r="C7115">
        <v>87.786689999999993</v>
      </c>
      <c r="D7115" s="10">
        <f t="shared" si="347"/>
        <v>4.6379195025597016E-2</v>
      </c>
      <c r="E7115" s="6">
        <f t="shared" si="340"/>
        <v>1.2974410200130512E-2</v>
      </c>
      <c r="F7115" s="17">
        <f t="shared" si="343"/>
        <v>-2.0202354932315304E-2</v>
      </c>
      <c r="G7115" s="17">
        <f t="shared" si="344"/>
        <v>-2.1469802590238958E-2</v>
      </c>
      <c r="H7115">
        <f t="shared" si="341"/>
        <v>2.2502141918597166E-4</v>
      </c>
      <c r="I7115">
        <f t="shared" si="342"/>
        <v>1.5000713955874623E-2</v>
      </c>
      <c r="J7115" s="19">
        <f>AVERAGE(D6871:D7114)-I7115*_xlfn.NORM.S.INV(0.95)</f>
        <v>-2.4075077999061344E-2</v>
      </c>
      <c r="K7115" s="26">
        <f t="shared" si="345"/>
        <v>0</v>
      </c>
      <c r="L7115" s="4">
        <f>0.94*L7114+(1-0.94)*D7114^2</f>
        <v>2.2502141918597166E-4</v>
      </c>
      <c r="M7115" s="4">
        <f t="shared" si="346"/>
        <v>1.5000713955874623E-2</v>
      </c>
      <c r="N7115" s="4">
        <f>D7115/M7115</f>
        <v>3.0917991744942155</v>
      </c>
      <c r="O7115" s="18">
        <f>AVERAGE(D6871:D7114)-M7115*_xlfn.PERCENTILE.EXC(N6871:N7114,0.95)</f>
        <v>-2.6211546702121318E-2</v>
      </c>
      <c r="P7115" s="4">
        <f>LN(C7115/C7114)</f>
        <v>7.2976495911922609E-2</v>
      </c>
      <c r="Q7115">
        <f>$Y$3*D7115+$Y$4*P7115</f>
        <v>6.7398378315654386E-2</v>
      </c>
    </row>
    <row r="7116" spans="1:17" x14ac:dyDescent="0.25">
      <c r="A7116" s="5">
        <v>43186</v>
      </c>
      <c r="B7116">
        <v>39.907505</v>
      </c>
      <c r="C7116">
        <v>83.752135999999993</v>
      </c>
      <c r="D7116" s="10">
        <f t="shared" si="347"/>
        <v>-2.5975571857269026E-2</v>
      </c>
      <c r="E7116" s="6">
        <f t="shared" si="340"/>
        <v>1.3085166039546776E-2</v>
      </c>
      <c r="F7116" s="17">
        <f t="shared" si="343"/>
        <v>-2.0530739909030819E-2</v>
      </c>
      <c r="G7116" s="17">
        <f t="shared" si="344"/>
        <v>-2.1469802590238958E-2</v>
      </c>
      <c r="H7116">
        <f t="shared" si="341"/>
        <v>3.4058191790815526E-4</v>
      </c>
      <c r="I7116">
        <f t="shared" si="342"/>
        <v>1.8454861633405852E-2</v>
      </c>
      <c r="J7116" s="19">
        <f>AVERAGE(D6872:D7115)-I7116*_xlfn.NORM.S.INV(0.95)</f>
        <v>-2.9545280326385152E-2</v>
      </c>
      <c r="K7116" s="26">
        <f t="shared" si="345"/>
        <v>0</v>
      </c>
      <c r="L7116" s="4">
        <f>0.94*L7115+(1-0.94)*D7115^2</f>
        <v>3.4058191790815526E-4</v>
      </c>
      <c r="M7116" s="4">
        <f t="shared" si="346"/>
        <v>1.8454861633405852E-2</v>
      </c>
      <c r="N7116" s="4">
        <f>D7116/M7116</f>
        <v>-1.4075191878030475</v>
      </c>
      <c r="O7116" s="18">
        <f>AVERAGE(D6872:D7115)-M7116*_xlfn.PERCENTILE.EXC(N6872:N7115,0.95)</f>
        <v>-3.3362497257672069E-2</v>
      </c>
      <c r="P7116" s="4">
        <f>LN(C7116/C7115)</f>
        <v>-4.7048219758874667E-2</v>
      </c>
      <c r="Q7116">
        <f>$Y$3*D7116+$Y$4*P7116</f>
        <v>-4.2628759733126548E-2</v>
      </c>
    </row>
    <row r="7117" spans="1:17" x14ac:dyDescent="0.25">
      <c r="A7117" s="5">
        <v>43187</v>
      </c>
      <c r="B7117">
        <v>39.466557000000002</v>
      </c>
      <c r="C7117">
        <v>83.677245999999997</v>
      </c>
      <c r="D7117" s="10">
        <f t="shared" si="347"/>
        <v>-1.1110746384502842E-2</v>
      </c>
      <c r="E7117" s="6">
        <f t="shared" si="340"/>
        <v>1.3105639600254055E-2</v>
      </c>
      <c r="F7117" s="17">
        <f t="shared" si="343"/>
        <v>-2.0809115946958997E-2</v>
      </c>
      <c r="G7117" s="17">
        <f t="shared" si="344"/>
        <v>-2.2596266259599866E-2</v>
      </c>
      <c r="H7117">
        <f t="shared" si="341"/>
        <v>3.6063082283239474E-4</v>
      </c>
      <c r="I7117">
        <f t="shared" si="342"/>
        <v>1.8990282326295065E-2</v>
      </c>
      <c r="J7117" s="19">
        <f>AVERAGE(D6873:D7116)-I7117*_xlfn.NORM.S.INV(0.95)</f>
        <v>-3.0522167888787127E-2</v>
      </c>
      <c r="K7117" s="26">
        <f t="shared" si="345"/>
        <v>0</v>
      </c>
      <c r="L7117" s="4">
        <f>0.94*L7116+(1-0.94)*D7116^2</f>
        <v>3.6063082283239474E-4</v>
      </c>
      <c r="M7117" s="4">
        <f t="shared" si="346"/>
        <v>1.8990282326295065E-2</v>
      </c>
      <c r="N7117" s="4">
        <f>D7117/M7117</f>
        <v>-0.58507536610544475</v>
      </c>
      <c r="O7117" s="18">
        <f>AVERAGE(D6873:D7116)-M7117*_xlfn.PERCENTILE.EXC(N6873:N7116,0.95)</f>
        <v>-3.445013162353739E-2</v>
      </c>
      <c r="P7117" s="4">
        <f>LN(C7117/C7116)</f>
        <v>-8.9458617238926384E-4</v>
      </c>
      <c r="Q7117">
        <f>$Y$3*D7117+$Y$4*P7117</f>
        <v>-3.0371698612020061E-3</v>
      </c>
    </row>
    <row r="7118" spans="1:17" x14ac:dyDescent="0.25">
      <c r="A7118" s="5">
        <v>43188</v>
      </c>
      <c r="B7118">
        <v>39.774737999999999</v>
      </c>
      <c r="C7118">
        <v>85.437095999999997</v>
      </c>
      <c r="D7118" s="10">
        <f t="shared" si="347"/>
        <v>7.7783320882684991E-3</v>
      </c>
      <c r="E7118" s="6">
        <f t="shared" si="340"/>
        <v>1.3112926058361854E-2</v>
      </c>
      <c r="F7118" s="17">
        <f t="shared" si="343"/>
        <v>-2.0879189866802421E-2</v>
      </c>
      <c r="G7118" s="17">
        <f t="shared" si="344"/>
        <v>-2.2596266259599866E-2</v>
      </c>
      <c r="H7118">
        <f t="shared" si="341"/>
        <v>3.4639989457569564E-4</v>
      </c>
      <c r="I7118">
        <f t="shared" si="342"/>
        <v>1.8611821366424502E-2</v>
      </c>
      <c r="J7118" s="19">
        <f>AVERAGE(D6874:D7117)-I7118*_xlfn.NORM.S.INV(0.95)</f>
        <v>-2.9936052915541942E-2</v>
      </c>
      <c r="K7118" s="26">
        <f t="shared" si="345"/>
        <v>0</v>
      </c>
      <c r="L7118" s="4">
        <f>0.94*L7117+(1-0.94)*D7117^2</f>
        <v>3.4639989457569564E-4</v>
      </c>
      <c r="M7118" s="4">
        <f t="shared" si="346"/>
        <v>1.8611821366424502E-2</v>
      </c>
      <c r="N7118" s="4">
        <f>D7118/M7118</f>
        <v>0.41792428237574397</v>
      </c>
      <c r="O7118" s="18">
        <f>AVERAGE(D6874:D7117)-M7118*_xlfn.PERCENTILE.EXC(N6874:N7117,0.95)</f>
        <v>-3.3785735511557793E-2</v>
      </c>
      <c r="P7118" s="4">
        <f>LN(C7118/C7117)</f>
        <v>2.0813297185043812E-2</v>
      </c>
      <c r="Q7118">
        <f>$Y$3*D7118+$Y$4*P7118</f>
        <v>1.8079539782974233E-2</v>
      </c>
    </row>
    <row r="7119" spans="1:17" x14ac:dyDescent="0.25">
      <c r="A7119" s="5">
        <v>43192</v>
      </c>
      <c r="B7119">
        <v>39.513973</v>
      </c>
      <c r="C7119">
        <v>82.862838999999994</v>
      </c>
      <c r="D7119" s="10">
        <f t="shared" si="347"/>
        <v>-6.5776309611282249E-3</v>
      </c>
      <c r="E7119" s="6">
        <f t="shared" si="340"/>
        <v>1.310044693593517E-2</v>
      </c>
      <c r="F7119" s="17">
        <f t="shared" si="343"/>
        <v>-2.08544327922566E-2</v>
      </c>
      <c r="G7119" s="17">
        <f t="shared" si="344"/>
        <v>-2.2596266259599866E-2</v>
      </c>
      <c r="H7119">
        <f t="shared" si="341"/>
        <v>3.2924604790567714E-4</v>
      </c>
      <c r="I7119">
        <f t="shared" si="342"/>
        <v>1.8145138409658857E-2</v>
      </c>
      <c r="J7119" s="19">
        <f>AVERAGE(D6875:D7118)-I7119*_xlfn.NORM.S.INV(0.95)</f>
        <v>-2.9131685529877469E-2</v>
      </c>
      <c r="K7119" s="26">
        <f t="shared" si="345"/>
        <v>0</v>
      </c>
      <c r="L7119" s="4">
        <f>0.94*L7118+(1-0.94)*D7118^2</f>
        <v>3.2924604790567714E-4</v>
      </c>
      <c r="M7119" s="4">
        <f t="shared" si="346"/>
        <v>1.8145138409658857E-2</v>
      </c>
      <c r="N7119" s="4">
        <f>D7119/M7119</f>
        <v>-0.36250100785270833</v>
      </c>
      <c r="O7119" s="18">
        <f>AVERAGE(D6875:D7118)-M7119*_xlfn.PERCENTILE.EXC(N6875:N7118,0.95)</f>
        <v>-3.288483908549758E-2</v>
      </c>
      <c r="P7119" s="4">
        <f>LN(C7119/C7118)</f>
        <v>-3.0593687196268701E-2</v>
      </c>
      <c r="Q7119">
        <f>$Y$3*D7119+$Y$4*P7119</f>
        <v>-2.5556921005189564E-2</v>
      </c>
    </row>
    <row r="7120" spans="1:17" x14ac:dyDescent="0.25">
      <c r="A7120" s="5">
        <v>43193</v>
      </c>
      <c r="B7120">
        <v>39.919350000000001</v>
      </c>
      <c r="C7120">
        <v>83.976799</v>
      </c>
      <c r="D7120" s="10">
        <f t="shared" si="347"/>
        <v>1.020681255671149E-2</v>
      </c>
      <c r="E7120" s="6">
        <f t="shared" si="340"/>
        <v>1.31143961548713E-2</v>
      </c>
      <c r="F7120" s="17">
        <f t="shared" si="343"/>
        <v>-2.0816541931162513E-2</v>
      </c>
      <c r="G7120" s="17">
        <f t="shared" si="344"/>
        <v>-2.2596266259599866E-2</v>
      </c>
      <c r="H7120">
        <f t="shared" si="341"/>
        <v>3.1208719877498406E-4</v>
      </c>
      <c r="I7120">
        <f t="shared" si="342"/>
        <v>1.7665989889473616E-2</v>
      </c>
      <c r="J7120" s="19">
        <f>AVERAGE(D6876:D7119)-I7120*_xlfn.NORM.S.INV(0.95)</f>
        <v>-2.832619181729296E-2</v>
      </c>
      <c r="K7120" s="26">
        <f t="shared" si="345"/>
        <v>0</v>
      </c>
      <c r="L7120" s="4">
        <f>0.94*L7119+(1-0.94)*D7119^2</f>
        <v>3.1208719877498406E-4</v>
      </c>
      <c r="M7120" s="4">
        <f t="shared" si="346"/>
        <v>1.7665989889473616E-2</v>
      </c>
      <c r="N7120" s="4">
        <f>D7120/M7120</f>
        <v>0.57776624013541855</v>
      </c>
      <c r="O7120" s="18">
        <f>AVERAGE(D6876:D7119)-M7120*_xlfn.PERCENTILE.EXC(N6876:N7119,0.95)</f>
        <v>-3.1980237946361498E-2</v>
      </c>
      <c r="P7120" s="4">
        <f>LN(C7120/C7119)</f>
        <v>1.3353859637518568E-2</v>
      </c>
      <c r="Q7120">
        <f>$Y$3*D7120+$Y$4*P7120</f>
        <v>1.2693845346115045E-2</v>
      </c>
    </row>
    <row r="7121" spans="1:17" x14ac:dyDescent="0.25">
      <c r="A7121" s="5">
        <v>43194</v>
      </c>
      <c r="B7121">
        <v>40.682715999999999</v>
      </c>
      <c r="C7121">
        <v>86.429344</v>
      </c>
      <c r="D7121" s="10">
        <f t="shared" si="347"/>
        <v>1.8942165201189048E-2</v>
      </c>
      <c r="E7121" s="6">
        <f t="shared" si="340"/>
        <v>1.3159787098553909E-2</v>
      </c>
      <c r="F7121" s="17">
        <f t="shared" si="343"/>
        <v>-2.0802570963901028E-2</v>
      </c>
      <c r="G7121" s="17">
        <f t="shared" si="344"/>
        <v>-2.2596266259599866E-2</v>
      </c>
      <c r="H7121">
        <f t="shared" si="341"/>
        <v>2.9961270820255562E-4</v>
      </c>
      <c r="I7121">
        <f t="shared" si="342"/>
        <v>1.7309324313864928E-2</v>
      </c>
      <c r="J7121" s="19">
        <f>AVERAGE(D6877:D7120)-I7121*_xlfn.NORM.S.INV(0.95)</f>
        <v>-2.7702613761022555E-2</v>
      </c>
      <c r="K7121" s="26">
        <f t="shared" si="345"/>
        <v>0</v>
      </c>
      <c r="L7121" s="4">
        <f>0.94*L7120+(1-0.94)*D7120^2</f>
        <v>2.9961270820255562E-4</v>
      </c>
      <c r="M7121" s="4">
        <f t="shared" si="346"/>
        <v>1.7309324313864928E-2</v>
      </c>
      <c r="N7121" s="4">
        <f>D7121/M7121</f>
        <v>1.0943330229254644</v>
      </c>
      <c r="O7121" s="18">
        <f>AVERAGE(D6877:D7120)-M7121*_xlfn.PERCENTILE.EXC(N6877:N7120,0.95)</f>
        <v>-3.1282886924405118E-2</v>
      </c>
      <c r="P7121" s="4">
        <f>LN(C7121/C7120)</f>
        <v>2.8786689467093677E-2</v>
      </c>
      <c r="Q7121">
        <f>$Y$3*D7121+$Y$4*P7121</f>
        <v>2.6722047108486347E-2</v>
      </c>
    </row>
    <row r="7122" spans="1:17" x14ac:dyDescent="0.25">
      <c r="A7122" s="5">
        <v>43195</v>
      </c>
      <c r="B7122">
        <v>40.964821000000001</v>
      </c>
      <c r="C7122">
        <v>86.476173000000003</v>
      </c>
      <c r="D7122" s="10">
        <f t="shared" si="347"/>
        <v>6.9103400536807136E-3</v>
      </c>
      <c r="E7122" s="6">
        <f t="shared" si="340"/>
        <v>1.3162107952535059E-2</v>
      </c>
      <c r="F7122" s="17">
        <f t="shared" si="343"/>
        <v>-2.0777865741662127E-2</v>
      </c>
      <c r="G7122" s="17">
        <f t="shared" si="344"/>
        <v>-2.2596266259599866E-2</v>
      </c>
      <c r="H7122">
        <f t="shared" si="341"/>
        <v>3.0316428306095052E-4</v>
      </c>
      <c r="I7122">
        <f t="shared" si="342"/>
        <v>1.7411613453696659E-2</v>
      </c>
      <c r="J7122" s="19">
        <f>AVERAGE(D6878:D7121)-I7122*_xlfn.NORM.S.INV(0.95)</f>
        <v>-2.7771497743086536E-2</v>
      </c>
      <c r="K7122" s="26">
        <f t="shared" si="345"/>
        <v>0</v>
      </c>
      <c r="L7122" s="4">
        <f>0.94*L7121+(1-0.94)*D7121^2</f>
        <v>3.0316428306095052E-4</v>
      </c>
      <c r="M7122" s="4">
        <f t="shared" si="346"/>
        <v>1.7411613453696659E-2</v>
      </c>
      <c r="N7122" s="4">
        <f>D7122/M7122</f>
        <v>0.39688108583719905</v>
      </c>
      <c r="O7122" s="18">
        <f>AVERAGE(D6878:D7121)-M7122*_xlfn.PERCENTILE.EXC(N6878:N7121,0.95)</f>
        <v>-3.1372928466152222E-2</v>
      </c>
      <c r="P7122" s="4">
        <f>LN(C7122/C7121)</f>
        <v>5.4167156673202261E-4</v>
      </c>
      <c r="Q7122">
        <f>$Y$3*D7122+$Y$4*P7122</f>
        <v>1.8773402461848237E-3</v>
      </c>
    </row>
    <row r="7123" spans="1:17" x14ac:dyDescent="0.25">
      <c r="A7123" s="5">
        <v>43196</v>
      </c>
      <c r="B7123">
        <v>39.916992</v>
      </c>
      <c r="C7123">
        <v>84.463577000000001</v>
      </c>
      <c r="D7123" s="10">
        <f t="shared" si="347"/>
        <v>-2.5911576097586611E-2</v>
      </c>
      <c r="E7123" s="6">
        <f t="shared" si="340"/>
        <v>1.3268665934971734E-2</v>
      </c>
      <c r="F7123" s="17">
        <f t="shared" si="343"/>
        <v>-2.0775965191839451E-2</v>
      </c>
      <c r="G7123" s="17">
        <f t="shared" si="344"/>
        <v>-2.2596266259599866E-2</v>
      </c>
      <c r="H7123">
        <f t="shared" si="341"/>
        <v>2.878395940567437E-4</v>
      </c>
      <c r="I7123">
        <f t="shared" si="342"/>
        <v>1.6965836084813023E-2</v>
      </c>
      <c r="J7123" s="19">
        <f>AVERAGE(D6879:D7122)-I7123*_xlfn.NORM.S.INV(0.95)</f>
        <v>-2.7032541206154208E-2</v>
      </c>
      <c r="K7123" s="26">
        <f t="shared" si="345"/>
        <v>0</v>
      </c>
      <c r="L7123" s="4">
        <f>0.94*L7122+(1-0.94)*D7122^2</f>
        <v>2.878395940567437E-4</v>
      </c>
      <c r="M7123" s="4">
        <f t="shared" si="346"/>
        <v>1.6965836084813023E-2</v>
      </c>
      <c r="N7123" s="4">
        <f>D7123/M7123</f>
        <v>-1.5272796441067453</v>
      </c>
      <c r="O7123" s="18">
        <f>AVERAGE(D6879:D7122)-M7123*_xlfn.PERCENTILE.EXC(N6879:N7122,0.95)</f>
        <v>-3.0541767015745656E-2</v>
      </c>
      <c r="P7123" s="4">
        <f>LN(C7123/C7122)</f>
        <v>-2.3548519327331308E-2</v>
      </c>
      <c r="Q7123">
        <f>$Y$3*D7123+$Y$4*P7123</f>
        <v>-2.4044111290120233E-2</v>
      </c>
    </row>
    <row r="7124" spans="1:17" x14ac:dyDescent="0.25">
      <c r="A7124" s="5">
        <v>43199</v>
      </c>
      <c r="B7124">
        <v>40.312885000000001</v>
      </c>
      <c r="C7124">
        <v>84.969040000000007</v>
      </c>
      <c r="D7124" s="10">
        <f t="shared" si="347"/>
        <v>9.8690469951298911E-3</v>
      </c>
      <c r="E7124" s="6">
        <f t="shared" si="340"/>
        <v>1.3278194400419871E-2</v>
      </c>
      <c r="F7124" s="17">
        <f t="shared" si="343"/>
        <v>-2.1039186631015599E-2</v>
      </c>
      <c r="G7124" s="17">
        <f t="shared" si="344"/>
        <v>-2.3300359143422766E-2</v>
      </c>
      <c r="H7124">
        <f t="shared" si="341"/>
        <v>3.108538049650004E-4</v>
      </c>
      <c r="I7124">
        <f t="shared" si="342"/>
        <v>1.7631046621372208E-2</v>
      </c>
      <c r="J7124" s="19">
        <f>AVERAGE(D6880:D7123)-I7124*_xlfn.NORM.S.INV(0.95)</f>
        <v>-2.8214664325184467E-2</v>
      </c>
      <c r="K7124" s="26">
        <f t="shared" si="345"/>
        <v>0</v>
      </c>
      <c r="L7124" s="4">
        <f>0.94*L7123+(1-0.94)*D7123^2</f>
        <v>3.108538049650004E-4</v>
      </c>
      <c r="M7124" s="4">
        <f t="shared" si="346"/>
        <v>1.7631046621372208E-2</v>
      </c>
      <c r="N7124" s="4">
        <f>D7124/M7124</f>
        <v>0.55975389363253769</v>
      </c>
      <c r="O7124" s="18">
        <f>AVERAGE(D6880:D7123)-M7124*_xlfn.PERCENTILE.EXC(N6880:N7123,0.95)</f>
        <v>-3.1861482763399465E-2</v>
      </c>
      <c r="P7124" s="4">
        <f>LN(C7124/C7123)</f>
        <v>5.9665548284595542E-3</v>
      </c>
      <c r="Q7124">
        <f>$Y$3*D7124+$Y$4*P7124</f>
        <v>6.7850048026595472E-3</v>
      </c>
    </row>
    <row r="7125" spans="1:17" x14ac:dyDescent="0.25">
      <c r="A7125" s="5">
        <v>43200</v>
      </c>
      <c r="B7125">
        <v>41.071486999999998</v>
      </c>
      <c r="C7125">
        <v>86.944214000000002</v>
      </c>
      <c r="D7125" s="10">
        <f t="shared" si="347"/>
        <v>1.8642988891791935E-2</v>
      </c>
      <c r="E7125" s="6">
        <f t="shared" si="340"/>
        <v>1.3306308842830608E-2</v>
      </c>
      <c r="F7125" s="17">
        <f t="shared" si="343"/>
        <v>-2.0999290426347628E-2</v>
      </c>
      <c r="G7125" s="17">
        <f t="shared" si="344"/>
        <v>-2.3300359143422766E-2</v>
      </c>
      <c r="H7125">
        <f t="shared" si="341"/>
        <v>2.9804646198262533E-4</v>
      </c>
      <c r="I7125">
        <f t="shared" si="342"/>
        <v>1.7264022184375963E-2</v>
      </c>
      <c r="J7125" s="19">
        <f>AVERAGE(D6881:D7124)-I7125*_xlfn.NORM.S.INV(0.95)</f>
        <v>-2.7555393713191753E-2</v>
      </c>
      <c r="K7125" s="26">
        <f t="shared" si="345"/>
        <v>0</v>
      </c>
      <c r="L7125" s="4">
        <f>0.94*L7124+(1-0.94)*D7124^2</f>
        <v>2.9804646198262533E-4</v>
      </c>
      <c r="M7125" s="4">
        <f t="shared" si="346"/>
        <v>1.7264022184375963E-2</v>
      </c>
      <c r="N7125" s="4">
        <f>D7125/M7125</f>
        <v>1.0798751700321576</v>
      </c>
      <c r="O7125" s="18">
        <f>AVERAGE(D6881:D7124)-M7125*_xlfn.PERCENTILE.EXC(N6881:N7124,0.95)</f>
        <v>-3.1126296551337328E-2</v>
      </c>
      <c r="P7125" s="4">
        <f>LN(C7125/C7124)</f>
        <v>2.2979739748930847E-2</v>
      </c>
      <c r="Q7125">
        <f>$Y$3*D7125+$Y$4*P7125</f>
        <v>2.2070214892622023E-2</v>
      </c>
    </row>
    <row r="7126" spans="1:17" x14ac:dyDescent="0.25">
      <c r="A7126" s="5">
        <v>43201</v>
      </c>
      <c r="B7126">
        <v>40.879474999999999</v>
      </c>
      <c r="C7126">
        <v>85.989395000000002</v>
      </c>
      <c r="D7126" s="10">
        <f t="shared" si="347"/>
        <v>-4.6860304425451142E-3</v>
      </c>
      <c r="E7126" s="6">
        <f t="shared" si="340"/>
        <v>1.3310394814418461E-2</v>
      </c>
      <c r="F7126" s="17">
        <f t="shared" si="343"/>
        <v>-2.1020084806277199E-2</v>
      </c>
      <c r="G7126" s="17">
        <f t="shared" si="344"/>
        <v>-2.3300359143422766E-2</v>
      </c>
      <c r="H7126">
        <f t="shared" si="341"/>
        <v>3.0101733635283647E-4</v>
      </c>
      <c r="I7126">
        <f t="shared" si="342"/>
        <v>1.7349851191086237E-2</v>
      </c>
      <c r="J7126" s="19">
        <f>AVERAGE(D6882:D7125)-I7126*_xlfn.NORM.S.INV(0.95)</f>
        <v>-2.7671120103537342E-2</v>
      </c>
      <c r="K7126" s="26">
        <f t="shared" si="345"/>
        <v>0</v>
      </c>
      <c r="L7126" s="4">
        <f>0.94*L7125+(1-0.94)*D7125^2</f>
        <v>3.0101733635283647E-4</v>
      </c>
      <c r="M7126" s="4">
        <f t="shared" si="346"/>
        <v>1.7349851191086237E-2</v>
      </c>
      <c r="N7126" s="4">
        <f>D7126/M7126</f>
        <v>-0.27009052647971049</v>
      </c>
      <c r="O7126" s="18">
        <f>AVERAGE(D6882:D7125)-M7126*_xlfn.PERCENTILE.EXC(N6882:N7125,0.95)</f>
        <v>-3.1150707239669437E-2</v>
      </c>
      <c r="P7126" s="4">
        <f>LN(C7126/C7125)</f>
        <v>-1.1042719899114409E-2</v>
      </c>
      <c r="Q7126">
        <f>$Y$3*D7126+$Y$4*P7126</f>
        <v>-9.7095635212079597E-3</v>
      </c>
    </row>
    <row r="7127" spans="1:17" x14ac:dyDescent="0.25">
      <c r="A7127" s="5">
        <v>43202</v>
      </c>
      <c r="B7127">
        <v>41.282477999999998</v>
      </c>
      <c r="C7127">
        <v>87.599486999999996</v>
      </c>
      <c r="D7127" s="10">
        <f t="shared" si="347"/>
        <v>9.8100450941717345E-3</v>
      </c>
      <c r="E7127" s="6">
        <f t="shared" si="340"/>
        <v>1.3311011676215919E-2</v>
      </c>
      <c r="F7127" s="17">
        <f t="shared" si="343"/>
        <v>-2.1041116102512129E-2</v>
      </c>
      <c r="G7127" s="17">
        <f t="shared" si="344"/>
        <v>-2.3300359143422766E-2</v>
      </c>
      <c r="H7127">
        <f t="shared" si="341"/>
        <v>2.8427382905017382E-4</v>
      </c>
      <c r="I7127">
        <f t="shared" si="342"/>
        <v>1.6860421971296384E-2</v>
      </c>
      <c r="J7127" s="19">
        <f>AVERAGE(D6883:D7126)-I7127*_xlfn.NORM.S.INV(0.95)</f>
        <v>-2.6880391147279002E-2</v>
      </c>
      <c r="K7127" s="26">
        <f t="shared" si="345"/>
        <v>0</v>
      </c>
      <c r="L7127" s="4">
        <f>0.94*L7126+(1-0.94)*D7126^2</f>
        <v>2.8427382905017382E-4</v>
      </c>
      <c r="M7127" s="4">
        <f t="shared" si="346"/>
        <v>1.6860421971296384E-2</v>
      </c>
      <c r="N7127" s="4">
        <f>D7127/M7127</f>
        <v>0.58183864620189263</v>
      </c>
      <c r="O7127" s="18">
        <f>AVERAGE(D6883:D7126)-M7127*_xlfn.PERCENTILE.EXC(N6883:N7126,0.95)</f>
        <v>-3.0261821152351501E-2</v>
      </c>
      <c r="P7127" s="4">
        <f>LN(C7127/C7126)</f>
        <v>1.8551167064585997E-2</v>
      </c>
      <c r="Q7127">
        <f>$Y$3*D7127+$Y$4*P7127</f>
        <v>1.6717935697136872E-2</v>
      </c>
    </row>
    <row r="7128" spans="1:17" x14ac:dyDescent="0.25">
      <c r="A7128" s="5">
        <v>43203</v>
      </c>
      <c r="B7128">
        <v>41.422339999999998</v>
      </c>
      <c r="C7128">
        <v>87.131432000000004</v>
      </c>
      <c r="D7128" s="10">
        <f t="shared" si="347"/>
        <v>3.382200377411639E-3</v>
      </c>
      <c r="E7128" s="6">
        <f t="shared" si="340"/>
        <v>1.3307627612493853E-2</v>
      </c>
      <c r="F7128" s="17">
        <f t="shared" si="343"/>
        <v>-2.104120231573749E-2</v>
      </c>
      <c r="G7128" s="17">
        <f t="shared" si="344"/>
        <v>-2.3300359143422766E-2</v>
      </c>
      <c r="H7128">
        <f t="shared" si="341"/>
        <v>2.7299161839214434E-4</v>
      </c>
      <c r="I7128">
        <f t="shared" si="342"/>
        <v>1.6522458000919366E-2</v>
      </c>
      <c r="J7128" s="19">
        <f>AVERAGE(D6884:D7127)-I7128*_xlfn.NORM.S.INV(0.95)</f>
        <v>-2.6323561450685928E-2</v>
      </c>
      <c r="K7128" s="26">
        <f t="shared" si="345"/>
        <v>0</v>
      </c>
      <c r="L7128" s="4">
        <f>0.94*L7127+(1-0.94)*D7127^2</f>
        <v>2.7299161839214434E-4</v>
      </c>
      <c r="M7128" s="4">
        <f t="shared" si="346"/>
        <v>1.6522458000919366E-2</v>
      </c>
      <c r="N7128" s="4">
        <f>D7128/M7128</f>
        <v>0.20470322135020358</v>
      </c>
      <c r="O7128" s="18">
        <f>AVERAGE(D6884:D7127)-M7128*_xlfn.PERCENTILE.EXC(N6884:N7127,0.95)</f>
        <v>-2.9637211330681378E-2</v>
      </c>
      <c r="P7128" s="4">
        <f>LN(C7128/C7127)</f>
        <v>-5.3574504409232733E-3</v>
      </c>
      <c r="Q7128">
        <f>$Y$3*D7128+$Y$4*P7128</f>
        <v>-3.5245276107703097E-3</v>
      </c>
    </row>
    <row r="7129" spans="1:17" x14ac:dyDescent="0.25">
      <c r="A7129" s="5">
        <v>43206</v>
      </c>
      <c r="B7129">
        <v>41.680756000000002</v>
      </c>
      <c r="C7129">
        <v>88.151793999999995</v>
      </c>
      <c r="D7129" s="10">
        <f t="shared" si="347"/>
        <v>6.2191866575799165E-3</v>
      </c>
      <c r="E7129" s="6">
        <f t="shared" si="340"/>
        <v>1.3304990489102168E-2</v>
      </c>
      <c r="F7129" s="17">
        <f t="shared" si="343"/>
        <v>-2.1047090804981593E-2</v>
      </c>
      <c r="G7129" s="17">
        <f t="shared" si="344"/>
        <v>-2.3300359143422766E-2</v>
      </c>
      <c r="H7129">
        <f t="shared" si="341"/>
        <v>2.5729847805219347E-4</v>
      </c>
      <c r="I7129">
        <f t="shared" si="342"/>
        <v>1.604052611519315E-2</v>
      </c>
      <c r="J7129" s="19">
        <f>AVERAGE(D6885:D7128)-I7129*_xlfn.NORM.S.INV(0.95)</f>
        <v>-2.5542308819236775E-2</v>
      </c>
      <c r="K7129" s="26">
        <f t="shared" si="345"/>
        <v>0</v>
      </c>
      <c r="L7129" s="4">
        <f>0.94*L7128+(1-0.94)*D7128^2</f>
        <v>2.5729847805219347E-4</v>
      </c>
      <c r="M7129" s="4">
        <f t="shared" si="346"/>
        <v>1.604052611519315E-2</v>
      </c>
      <c r="N7129" s="4">
        <f>D7129/M7129</f>
        <v>0.38771712429614591</v>
      </c>
      <c r="O7129" s="18">
        <f>AVERAGE(D6885:D7128)-M7129*_xlfn.PERCENTILE.EXC(N6885:N7128,0.95)</f>
        <v>-2.8759305190703788E-2</v>
      </c>
      <c r="P7129" s="4">
        <f>LN(C7129/C7128)</f>
        <v>1.1642568990179491E-2</v>
      </c>
      <c r="Q7129">
        <f>$Y$3*D7129+$Y$4*P7129</f>
        <v>1.0505150402103234E-2</v>
      </c>
    </row>
    <row r="7130" spans="1:17" x14ac:dyDescent="0.25">
      <c r="A7130" s="5">
        <v>43207</v>
      </c>
      <c r="B7130">
        <v>42.254447999999996</v>
      </c>
      <c r="C7130">
        <v>89.930328000000003</v>
      </c>
      <c r="D7130" s="10">
        <f t="shared" si="347"/>
        <v>1.3670090891947003E-2</v>
      </c>
      <c r="E7130" s="6">
        <f t="shared" si="340"/>
        <v>1.3330008343209621E-2</v>
      </c>
      <c r="F7130" s="17">
        <f t="shared" si="343"/>
        <v>-2.0993089901572681E-2</v>
      </c>
      <c r="G7130" s="17">
        <f t="shared" si="344"/>
        <v>-2.3300359143422766E-2</v>
      </c>
      <c r="H7130">
        <f t="shared" si="341"/>
        <v>2.4418126632997104E-4</v>
      </c>
      <c r="I7130">
        <f t="shared" si="342"/>
        <v>1.5626300468440091E-2</v>
      </c>
      <c r="J7130" s="19">
        <f>AVERAGE(D6886:D7129)-I7130*_xlfn.NORM.S.INV(0.95)</f>
        <v>-2.4811305040365311E-2</v>
      </c>
      <c r="K7130" s="26">
        <f t="shared" si="345"/>
        <v>0</v>
      </c>
      <c r="L7130" s="4">
        <f>0.94*L7129+(1-0.94)*D7129^2</f>
        <v>2.4418126632997104E-4</v>
      </c>
      <c r="M7130" s="4">
        <f t="shared" si="346"/>
        <v>1.5626300468440091E-2</v>
      </c>
      <c r="N7130" s="4">
        <f>D7130/M7130</f>
        <v>0.87481300641543547</v>
      </c>
      <c r="O7130" s="18">
        <f>AVERAGE(D6886:D7129)-M7130*_xlfn.PERCENTILE.EXC(N6886:N7129,0.95)</f>
        <v>-2.7945226680180534E-2</v>
      </c>
      <c r="P7130" s="4">
        <f>LN(C7130/C7129)</f>
        <v>1.9974976890920735E-2</v>
      </c>
      <c r="Q7130">
        <f>$Y$3*D7130+$Y$4*P7130</f>
        <v>1.8652684990563956E-2</v>
      </c>
    </row>
    <row r="7131" spans="1:17" x14ac:dyDescent="0.25">
      <c r="A7131" s="5">
        <v>43208</v>
      </c>
      <c r="B7131">
        <v>42.159618000000002</v>
      </c>
      <c r="C7131">
        <v>90.276702999999998</v>
      </c>
      <c r="D7131" s="10">
        <f t="shared" si="347"/>
        <v>-2.2467828973449433E-3</v>
      </c>
      <c r="E7131" s="6">
        <f t="shared" si="340"/>
        <v>1.333100688869676E-2</v>
      </c>
      <c r="F7131" s="17">
        <f t="shared" si="343"/>
        <v>-2.0981352351166438E-2</v>
      </c>
      <c r="G7131" s="17">
        <f t="shared" si="344"/>
        <v>-2.3300359143422766E-2</v>
      </c>
      <c r="H7131">
        <f t="shared" si="341"/>
        <v>2.4074267344981832E-4</v>
      </c>
      <c r="I7131">
        <f t="shared" si="342"/>
        <v>1.5515884552606671E-2</v>
      </c>
      <c r="J7131" s="19">
        <f>AVERAGE(D6887:D7130)-I7131*_xlfn.NORM.S.INV(0.95)</f>
        <v>-2.457679876226011E-2</v>
      </c>
      <c r="K7131" s="26">
        <f t="shared" si="345"/>
        <v>0</v>
      </c>
      <c r="L7131" s="4">
        <f>0.94*L7130+(1-0.94)*D7130^2</f>
        <v>2.4074267344981832E-4</v>
      </c>
      <c r="M7131" s="4">
        <f t="shared" si="346"/>
        <v>1.5515884552606671E-2</v>
      </c>
      <c r="N7131" s="4">
        <f>D7131/M7131</f>
        <v>-0.14480533737713866</v>
      </c>
      <c r="O7131" s="18">
        <f>AVERAGE(D6887:D7130)-M7131*_xlfn.PERCENTILE.EXC(N6887:N7130,0.95)</f>
        <v>-2.7688576016159469E-2</v>
      </c>
      <c r="P7131" s="4">
        <f>LN(C7131/C7130)</f>
        <v>3.8441943650444803E-3</v>
      </c>
      <c r="Q7131">
        <f>$Y$3*D7131+$Y$4*P7131</f>
        <v>2.5667644637543041E-3</v>
      </c>
    </row>
    <row r="7132" spans="1:17" x14ac:dyDescent="0.25">
      <c r="A7132" s="5">
        <v>43209</v>
      </c>
      <c r="B7132">
        <v>40.964821000000001</v>
      </c>
      <c r="C7132">
        <v>89.967781000000002</v>
      </c>
      <c r="D7132" s="10">
        <f t="shared" si="347"/>
        <v>-2.8749169470555395E-2</v>
      </c>
      <c r="E7132" s="6">
        <f t="shared" si="340"/>
        <v>1.3407788274797184E-2</v>
      </c>
      <c r="F7132" s="17">
        <f t="shared" si="343"/>
        <v>-2.098820970856901E-2</v>
      </c>
      <c r="G7132" s="17">
        <f t="shared" si="344"/>
        <v>-2.3300359143422766E-2</v>
      </c>
      <c r="H7132">
        <f t="shared" si="341"/>
        <v>2.2660099504609731E-4</v>
      </c>
      <c r="I7132">
        <f t="shared" si="342"/>
        <v>1.5053271905007805E-2</v>
      </c>
      <c r="J7132" s="19">
        <f>AVERAGE(D6888:D7131)-I7132*_xlfn.NORM.S.INV(0.95)</f>
        <v>-2.3821083567219868E-2</v>
      </c>
      <c r="K7132" s="26">
        <f t="shared" si="345"/>
        <v>1</v>
      </c>
      <c r="L7132" s="4">
        <f>0.94*L7131+(1-0.94)*D7131^2</f>
        <v>2.2660099504609731E-4</v>
      </c>
      <c r="M7132" s="4">
        <f t="shared" si="346"/>
        <v>1.5053271905007805E-2</v>
      </c>
      <c r="N7132" s="4">
        <f>D7132/M7132</f>
        <v>-1.9098286174576669</v>
      </c>
      <c r="O7132" s="18">
        <f>AVERAGE(D6888:D7131)-M7132*_xlfn.PERCENTILE.EXC(N6888:N7131,0.95)</f>
        <v>-2.6840081868731207E-2</v>
      </c>
      <c r="P7132" s="4">
        <f>LN(C7132/C7131)</f>
        <v>-3.4278142179790501E-3</v>
      </c>
      <c r="Q7132">
        <f>$Y$3*D7132+$Y$4*P7132</f>
        <v>-8.7383341801144845E-3</v>
      </c>
    </row>
    <row r="7133" spans="1:17" x14ac:dyDescent="0.25">
      <c r="A7133" s="5">
        <v>43210</v>
      </c>
      <c r="B7133">
        <v>39.2864</v>
      </c>
      <c r="C7133">
        <v>88.928725999999997</v>
      </c>
      <c r="D7133" s="10">
        <f t="shared" si="347"/>
        <v>-4.1835270996056613E-2</v>
      </c>
      <c r="E7133" s="6">
        <f t="shared" si="340"/>
        <v>1.3675906379138366E-2</v>
      </c>
      <c r="F7133" s="17">
        <f t="shared" si="343"/>
        <v>-2.131508077648472E-2</v>
      </c>
      <c r="G7133" s="17">
        <f t="shared" si="344"/>
        <v>-2.381579372602427E-2</v>
      </c>
      <c r="H7133">
        <f t="shared" si="341"/>
        <v>2.6259582005813437E-4</v>
      </c>
      <c r="I7133">
        <f t="shared" si="342"/>
        <v>1.62048085474076E-2</v>
      </c>
      <c r="J7133" s="19">
        <f>AVERAGE(D6889:D7132)-I7133*_xlfn.NORM.S.INV(0.95)</f>
        <v>-2.5915769716544756E-2</v>
      </c>
      <c r="K7133" s="26">
        <f t="shared" si="345"/>
        <v>1</v>
      </c>
      <c r="L7133" s="4">
        <f>0.94*L7132+(1-0.94)*D7132^2</f>
        <v>2.6259582005813437E-4</v>
      </c>
      <c r="M7133" s="4">
        <f t="shared" si="346"/>
        <v>1.62048085474076E-2</v>
      </c>
      <c r="N7133" s="4">
        <f>D7133/M7133</f>
        <v>-2.5816578377749058</v>
      </c>
      <c r="O7133" s="18">
        <f>AVERAGE(D6889:D7132)-M7133*_xlfn.PERCENTILE.EXC(N6889:N7132,0.95)</f>
        <v>-2.7859213282927342E-2</v>
      </c>
      <c r="P7133" s="4">
        <f>LN(C7133/C7132)</f>
        <v>-1.1616399913407804E-2</v>
      </c>
      <c r="Q7133">
        <f>$Y$3*D7133+$Y$4*P7133</f>
        <v>-1.7954051137714831E-2</v>
      </c>
    </row>
    <row r="7134" spans="1:17" x14ac:dyDescent="0.25">
      <c r="A7134" s="5">
        <v>43213</v>
      </c>
      <c r="B7134">
        <v>39.172606999999999</v>
      </c>
      <c r="C7134">
        <v>89.256348000000003</v>
      </c>
      <c r="D7134" s="10">
        <f t="shared" si="347"/>
        <v>-2.9007015036145844E-3</v>
      </c>
      <c r="E7134" s="6">
        <f t="shared" si="340"/>
        <v>1.3675743147274488E-2</v>
      </c>
      <c r="F7134" s="17">
        <f t="shared" si="343"/>
        <v>-2.1953473836962983E-2</v>
      </c>
      <c r="G7134" s="17">
        <f t="shared" si="344"/>
        <v>-2.4125798226397759E-2</v>
      </c>
      <c r="H7134">
        <f t="shared" si="341"/>
        <v>3.5185146481345609E-4</v>
      </c>
      <c r="I7134">
        <f t="shared" si="342"/>
        <v>1.8757704145589249E-2</v>
      </c>
      <c r="J7134" s="19">
        <f>AVERAGE(D6890:D7133)-I7134*_xlfn.NORM.S.INV(0.95)</f>
        <v>-3.0312287324543604E-2</v>
      </c>
      <c r="K7134" s="26">
        <f t="shared" si="345"/>
        <v>0</v>
      </c>
      <c r="L7134" s="4">
        <f>0.94*L7133+(1-0.94)*D7133^2</f>
        <v>3.5185146481345609E-4</v>
      </c>
      <c r="M7134" s="4">
        <f t="shared" si="346"/>
        <v>1.8757704145589249E-2</v>
      </c>
      <c r="N7134" s="4">
        <f>D7134/M7134</f>
        <v>-0.1546405402868381</v>
      </c>
      <c r="O7134" s="18">
        <f>AVERAGE(D6890:D7133)-M7134*_xlfn.PERCENTILE.EXC(N6890:N7133,0.95)</f>
        <v>-3.2561899798224159E-2</v>
      </c>
      <c r="P7134" s="4">
        <f>LN(C7134/C7133)</f>
        <v>3.6773267461817716E-3</v>
      </c>
      <c r="Q7134">
        <f>$Y$3*D7134+$Y$4*P7134</f>
        <v>2.2977501009514537E-3</v>
      </c>
    </row>
    <row r="7135" spans="1:17" x14ac:dyDescent="0.25">
      <c r="A7135" s="5">
        <v>43214</v>
      </c>
      <c r="B7135">
        <v>38.627357000000003</v>
      </c>
      <c r="C7135">
        <v>87.168876999999995</v>
      </c>
      <c r="D7135" s="10">
        <f t="shared" si="347"/>
        <v>-1.4016945490944245E-2</v>
      </c>
      <c r="E7135" s="6">
        <f t="shared" si="340"/>
        <v>1.3704822994363722E-2</v>
      </c>
      <c r="F7135" s="17">
        <f t="shared" si="343"/>
        <v>-2.1952571120807136E-2</v>
      </c>
      <c r="G7135" s="17">
        <f t="shared" si="344"/>
        <v>-2.4125798226397759E-2</v>
      </c>
      <c r="H7135">
        <f t="shared" si="341"/>
        <v>3.3124522107743303E-4</v>
      </c>
      <c r="I7135">
        <f t="shared" si="342"/>
        <v>1.8200143435628001E-2</v>
      </c>
      <c r="J7135" s="19">
        <f>AVERAGE(D6891:D7134)-I7135*_xlfn.NORM.S.INV(0.95)</f>
        <v>-2.9394547344885693E-2</v>
      </c>
      <c r="K7135" s="26">
        <f t="shared" si="345"/>
        <v>0</v>
      </c>
      <c r="L7135" s="4">
        <f>0.94*L7134+(1-0.94)*D7134^2</f>
        <v>3.3124522107743303E-4</v>
      </c>
      <c r="M7135" s="4">
        <f t="shared" si="346"/>
        <v>1.8200143435628001E-2</v>
      </c>
      <c r="N7135" s="4">
        <f>D7135/M7135</f>
        <v>-0.77015577050371675</v>
      </c>
      <c r="O7135" s="18">
        <f>AVERAGE(D6891:D7134)-M7135*_xlfn.PERCENTILE.EXC(N6891:N7134,0.95)</f>
        <v>-3.1577291532435506E-2</v>
      </c>
      <c r="P7135" s="4">
        <f>LN(C7135/C7134)</f>
        <v>-2.3665192112879287E-2</v>
      </c>
      <c r="Q7135">
        <f>$Y$3*D7135+$Y$4*P7135</f>
        <v>-2.1641714073322986E-2</v>
      </c>
    </row>
    <row r="7136" spans="1:17" x14ac:dyDescent="0.25">
      <c r="A7136" s="5">
        <v>43215</v>
      </c>
      <c r="B7136">
        <v>38.795665999999997</v>
      </c>
      <c r="C7136">
        <v>86.410645000000002</v>
      </c>
      <c r="D7136" s="10">
        <f t="shared" si="347"/>
        <v>4.3477833494500852E-3</v>
      </c>
      <c r="E7136" s="6">
        <f t="shared" si="340"/>
        <v>1.3668871610106994E-2</v>
      </c>
      <c r="F7136" s="17">
        <f t="shared" si="343"/>
        <v>-2.2043053582704534E-2</v>
      </c>
      <c r="G7136" s="17">
        <f t="shared" si="344"/>
        <v>-2.4125798226397759E-2</v>
      </c>
      <c r="H7136">
        <f t="shared" si="341"/>
        <v>3.231589934665532E-4</v>
      </c>
      <c r="I7136">
        <f t="shared" si="342"/>
        <v>1.7976623527975247E-2</v>
      </c>
      <c r="J7136" s="19">
        <f>AVERAGE(D6892:D7135)-I7136*_xlfn.NORM.S.INV(0.95)</f>
        <v>-2.9069540184028683E-2</v>
      </c>
      <c r="K7136" s="26">
        <f t="shared" si="345"/>
        <v>0</v>
      </c>
      <c r="L7136" s="4">
        <f>0.94*L7135+(1-0.94)*D7135^2</f>
        <v>3.231589934665532E-4</v>
      </c>
      <c r="M7136" s="4">
        <f t="shared" si="346"/>
        <v>1.7976623527975247E-2</v>
      </c>
      <c r="N7136" s="4">
        <f>D7136/M7136</f>
        <v>0.24185761818308418</v>
      </c>
      <c r="O7136" s="18">
        <f>AVERAGE(D6892:D7135)-M7136*_xlfn.PERCENTILE.EXC(N6892:N7135,0.95)</f>
        <v>-3.1225477616952834E-2</v>
      </c>
      <c r="P7136" s="4">
        <f>LN(C7136/C7135)</f>
        <v>-8.7364778286614358E-3</v>
      </c>
      <c r="Q7136">
        <f>$Y$3*D7136+$Y$4*P7136</f>
        <v>-5.9923818084025998E-3</v>
      </c>
    </row>
    <row r="7137" spans="1:17" x14ac:dyDescent="0.25">
      <c r="A7137" s="5">
        <v>43216</v>
      </c>
      <c r="B7137">
        <v>38.930798000000003</v>
      </c>
      <c r="C7137">
        <v>88.236037999999994</v>
      </c>
      <c r="D7137" s="10">
        <f t="shared" si="347"/>
        <v>3.4771203833378474E-3</v>
      </c>
      <c r="E7137" s="6">
        <f t="shared" si="340"/>
        <v>1.3565226480418168E-2</v>
      </c>
      <c r="F7137" s="17">
        <f t="shared" si="343"/>
        <v>-2.2033506968026199E-2</v>
      </c>
      <c r="G7137" s="17">
        <f t="shared" si="344"/>
        <v>-2.4125798226397759E-2</v>
      </c>
      <c r="H7137">
        <f t="shared" si="341"/>
        <v>3.0490364706178532E-4</v>
      </c>
      <c r="I7137">
        <f t="shared" si="342"/>
        <v>1.7461490402075799E-2</v>
      </c>
      <c r="J7137" s="19">
        <f>AVERAGE(D6893:D7136)-I7137*_xlfn.NORM.S.INV(0.95)</f>
        <v>-2.8271809743640398E-2</v>
      </c>
      <c r="K7137" s="26">
        <f t="shared" si="345"/>
        <v>0</v>
      </c>
      <c r="L7137" s="4">
        <f>0.94*L7136+(1-0.94)*D7136^2</f>
        <v>3.0490364706178532E-4</v>
      </c>
      <c r="M7137" s="4">
        <f t="shared" si="346"/>
        <v>1.7461490402075799E-2</v>
      </c>
      <c r="N7137" s="4">
        <f>D7137/M7137</f>
        <v>0.1991307902860624</v>
      </c>
      <c r="O7137" s="18">
        <f>AVERAGE(D6893:D7136)-M7137*_xlfn.PERCENTILE.EXC(N6893:N7136,0.95)</f>
        <v>-2.9831932852938784E-2</v>
      </c>
      <c r="P7137" s="4">
        <f>LN(C7137/C7136)</f>
        <v>2.0904599425923681E-2</v>
      </c>
      <c r="Q7137">
        <f>$Y$3*D7137+$Y$4*P7137</f>
        <v>1.7249622256566503E-2</v>
      </c>
    </row>
    <row r="7138" spans="1:17" x14ac:dyDescent="0.25">
      <c r="A7138" s="5">
        <v>43217</v>
      </c>
      <c r="B7138">
        <v>38.480373</v>
      </c>
      <c r="C7138">
        <v>89.696303999999998</v>
      </c>
      <c r="D7138" s="10">
        <f t="shared" si="347"/>
        <v>-1.1637340644894141E-2</v>
      </c>
      <c r="E7138" s="6">
        <f t="shared" si="340"/>
        <v>1.3581243696465914E-2</v>
      </c>
      <c r="F7138" s="17">
        <f t="shared" si="343"/>
        <v>-2.1958714941848409E-2</v>
      </c>
      <c r="G7138" s="17">
        <f t="shared" si="344"/>
        <v>-2.4125798226397759E-2</v>
      </c>
      <c r="H7138">
        <f t="shared" si="341"/>
        <v>2.8733485020769161E-4</v>
      </c>
      <c r="I7138">
        <f t="shared" si="342"/>
        <v>1.6950954256551212E-2</v>
      </c>
      <c r="J7138" s="19">
        <f>AVERAGE(D6894:D7137)-I7138*_xlfn.NORM.S.INV(0.95)</f>
        <v>-2.7527741554291184E-2</v>
      </c>
      <c r="K7138" s="26">
        <f t="shared" si="345"/>
        <v>0</v>
      </c>
      <c r="L7138" s="4">
        <f>0.94*L7137+(1-0.94)*D7137^2</f>
        <v>2.8733485020769161E-4</v>
      </c>
      <c r="M7138" s="4">
        <f t="shared" si="346"/>
        <v>1.6950954256551212E-2</v>
      </c>
      <c r="N7138" s="4">
        <f>D7138/M7138</f>
        <v>-0.68653011911683592</v>
      </c>
      <c r="O7138" s="18">
        <f>AVERAGE(D6894:D7137)-M7138*_xlfn.PERCENTILE.EXC(N6894:N7137,0.95)</f>
        <v>-2.7960746851834865E-2</v>
      </c>
      <c r="P7138" s="4">
        <f>LN(C7138/C7137)</f>
        <v>1.6414090537249668E-2</v>
      </c>
      <c r="Q7138">
        <f>$Y$3*D7138+$Y$4*P7138</f>
        <v>1.0531005537520587E-2</v>
      </c>
    </row>
    <row r="7139" spans="1:17" x14ac:dyDescent="0.25">
      <c r="A7139" s="5">
        <v>43220</v>
      </c>
      <c r="B7139">
        <v>39.177345000000003</v>
      </c>
      <c r="C7139">
        <v>87.543304000000006</v>
      </c>
      <c r="D7139" s="10">
        <f t="shared" si="347"/>
        <v>1.7950326957190666E-2</v>
      </c>
      <c r="E7139" s="6">
        <f t="shared" si="340"/>
        <v>1.3624147081972404E-2</v>
      </c>
      <c r="F7139" s="17">
        <f t="shared" si="343"/>
        <v>-2.2058922219625996E-2</v>
      </c>
      <c r="G7139" s="17">
        <f t="shared" si="344"/>
        <v>-2.4125798226397759E-2</v>
      </c>
      <c r="H7139">
        <f t="shared" si="341"/>
        <v>2.7822042103234839E-4</v>
      </c>
      <c r="I7139">
        <f t="shared" si="342"/>
        <v>1.6679940678322222E-2</v>
      </c>
      <c r="J7139" s="19">
        <f>AVERAGE(D6895:D7138)-I7139*_xlfn.NORM.S.INV(0.95)</f>
        <v>-2.7155825189055925E-2</v>
      </c>
      <c r="K7139" s="26">
        <f t="shared" si="345"/>
        <v>0</v>
      </c>
      <c r="L7139" s="4">
        <f>0.94*L7138+(1-0.94)*D7138^2</f>
        <v>2.7822042103234839E-4</v>
      </c>
      <c r="M7139" s="4">
        <f t="shared" si="346"/>
        <v>1.6679940678322222E-2</v>
      </c>
      <c r="N7139" s="4">
        <f>D7139/M7139</f>
        <v>1.0761625178031644</v>
      </c>
      <c r="O7139" s="18">
        <f>AVERAGE(D6895:D7138)-M7139*_xlfn.PERCENTILE.EXC(N6895:N7138,0.95)</f>
        <v>-2.758190755392553E-2</v>
      </c>
      <c r="P7139" s="4">
        <f>LN(C7139/C7138)</f>
        <v>-2.4295990405780787E-2</v>
      </c>
      <c r="Q7139">
        <f>$Y$3*D7139+$Y$4*P7139</f>
        <v>-1.5435883612723491E-2</v>
      </c>
    </row>
    <row r="7140" spans="1:17" x14ac:dyDescent="0.25">
      <c r="A7140" s="5">
        <v>43221</v>
      </c>
      <c r="B7140">
        <v>40.087673000000002</v>
      </c>
      <c r="C7140">
        <v>88.928725999999997</v>
      </c>
      <c r="D7140" s="10">
        <f t="shared" si="347"/>
        <v>2.2970234514765021E-2</v>
      </c>
      <c r="E7140" s="6">
        <f t="shared" si="340"/>
        <v>1.369045331249121E-2</v>
      </c>
      <c r="F7140" s="17">
        <f t="shared" si="343"/>
        <v>-2.2036450153781487E-2</v>
      </c>
      <c r="G7140" s="17">
        <f t="shared" si="344"/>
        <v>-2.4125798226397759E-2</v>
      </c>
      <c r="H7140">
        <f t="shared" si="341"/>
        <v>2.8086005004261026E-4</v>
      </c>
      <c r="I7140">
        <f t="shared" si="342"/>
        <v>1.6758879737100874E-2</v>
      </c>
      <c r="J7140" s="19">
        <f>AVERAGE(D6896:D7139)-I7140*_xlfn.NORM.S.INV(0.95)</f>
        <v>-2.7192626531092768E-2</v>
      </c>
      <c r="K7140" s="26">
        <f t="shared" si="345"/>
        <v>0</v>
      </c>
      <c r="L7140" s="4">
        <f>0.94*L7139+(1-0.94)*D7139^2</f>
        <v>2.8086005004261026E-4</v>
      </c>
      <c r="M7140" s="4">
        <f t="shared" si="346"/>
        <v>1.6758879737100874E-2</v>
      </c>
      <c r="N7140" s="4">
        <f>D7140/M7140</f>
        <v>1.3706306671509447</v>
      </c>
      <c r="O7140" s="18">
        <f>AVERAGE(D6896:D7139)-M7140*_xlfn.PERCENTILE.EXC(N6896:N7139,0.95)</f>
        <v>-2.7620725362417116E-2</v>
      </c>
      <c r="P7140" s="4">
        <f>LN(C7140/C7139)</f>
        <v>1.5701643637966212E-2</v>
      </c>
      <c r="Q7140">
        <f>$Y$3*D7140+$Y$4*P7140</f>
        <v>1.7226048495558033E-2</v>
      </c>
    </row>
    <row r="7141" spans="1:17" x14ac:dyDescent="0.25">
      <c r="A7141" s="5">
        <v>43222</v>
      </c>
      <c r="B7141">
        <v>41.858547000000002</v>
      </c>
      <c r="C7141">
        <v>87.533951000000002</v>
      </c>
      <c r="D7141" s="10">
        <f t="shared" si="347"/>
        <v>4.322712490450796E-2</v>
      </c>
      <c r="E7141" s="6">
        <f t="shared" si="340"/>
        <v>1.3934845439527038E-2</v>
      </c>
      <c r="F7141" s="17">
        <f t="shared" si="343"/>
        <v>-2.2086665397431756E-2</v>
      </c>
      <c r="G7141" s="17">
        <f t="shared" si="344"/>
        <v>-2.4125798226397759E-2</v>
      </c>
      <c r="H7141">
        <f t="shared" si="341"/>
        <v>2.9566634745985178E-4</v>
      </c>
      <c r="I7141">
        <f t="shared" si="342"/>
        <v>1.7194951220048629E-2</v>
      </c>
      <c r="J7141" s="19">
        <f>AVERAGE(D6897:D7140)-I7141*_xlfn.NORM.S.INV(0.95)</f>
        <v>-2.7851051491321419E-2</v>
      </c>
      <c r="K7141" s="26">
        <f t="shared" si="345"/>
        <v>0</v>
      </c>
      <c r="L7141" s="4">
        <f>0.94*L7140+(1-0.94)*D7140^2</f>
        <v>2.9566634745985178E-4</v>
      </c>
      <c r="M7141" s="4">
        <f t="shared" si="346"/>
        <v>1.7194951220048629E-2</v>
      </c>
      <c r="N7141" s="4">
        <f>D7141/M7141</f>
        <v>2.5139428633043663</v>
      </c>
      <c r="O7141" s="18">
        <f>AVERAGE(D6897:D7140)-M7141*_xlfn.PERCENTILE.EXC(N6897:N7140,0.95)</f>
        <v>-2.8290289592999895E-2</v>
      </c>
      <c r="P7141" s="4">
        <f>LN(C7141/C7140)</f>
        <v>-1.5808487899476968E-2</v>
      </c>
      <c r="Q7141">
        <f>$Y$3*D7141+$Y$4*P7141</f>
        <v>-3.4272469609390576E-3</v>
      </c>
    </row>
    <row r="7142" spans="1:17" x14ac:dyDescent="0.25">
      <c r="A7142" s="5">
        <v>43223</v>
      </c>
      <c r="B7142">
        <v>41.934421999999998</v>
      </c>
      <c r="C7142">
        <v>88.058150999999995</v>
      </c>
      <c r="D7142" s="10">
        <f t="shared" si="347"/>
        <v>1.8110116312423641E-3</v>
      </c>
      <c r="E7142" s="6">
        <f t="shared" si="340"/>
        <v>1.393363713041485E-2</v>
      </c>
      <c r="F7142" s="17">
        <f t="shared" si="343"/>
        <v>-2.2368332489935649E-2</v>
      </c>
      <c r="G7142" s="17">
        <f t="shared" si="344"/>
        <v>-2.4125798226397759E-2</v>
      </c>
      <c r="H7142">
        <f t="shared" si="341"/>
        <v>3.9004142626285671E-4</v>
      </c>
      <c r="I7142">
        <f t="shared" si="342"/>
        <v>1.9749466480461105E-2</v>
      </c>
      <c r="J7142" s="19">
        <f>AVERAGE(D6898:D7141)-I7142*_xlfn.NORM.S.INV(0.95)</f>
        <v>-3.1932532998464394E-2</v>
      </c>
      <c r="K7142" s="26">
        <f t="shared" si="345"/>
        <v>0</v>
      </c>
      <c r="L7142" s="4">
        <f>0.94*L7141+(1-0.94)*D7141^2</f>
        <v>3.9004142626285671E-4</v>
      </c>
      <c r="M7142" s="4">
        <f t="shared" si="346"/>
        <v>1.9749466480461105E-2</v>
      </c>
      <c r="N7142" s="4">
        <f>D7142/M7142</f>
        <v>9.1699268587030772E-2</v>
      </c>
      <c r="O7142" s="18">
        <f>AVERAGE(D6898:D7141)-M7142*_xlfn.PERCENTILE.EXC(N6898:N7141,0.95)</f>
        <v>-3.3697078769930632E-2</v>
      </c>
      <c r="P7142" s="4">
        <f>LN(C7142/C7141)</f>
        <v>5.970673524526693E-3</v>
      </c>
      <c r="Q7142">
        <f>$Y$3*D7142+$Y$4*P7142</f>
        <v>5.0982886422928347E-3</v>
      </c>
    </row>
    <row r="7143" spans="1:17" x14ac:dyDescent="0.25">
      <c r="A7143" s="5">
        <v>43224</v>
      </c>
      <c r="B7143">
        <v>43.579642999999997</v>
      </c>
      <c r="C7143">
        <v>89.078498999999994</v>
      </c>
      <c r="D7143" s="10">
        <f t="shared" si="347"/>
        <v>3.8483120546380582E-2</v>
      </c>
      <c r="E7143" s="6">
        <f t="shared" si="340"/>
        <v>1.4141891836600298E-2</v>
      </c>
      <c r="F7143" s="17">
        <f t="shared" si="343"/>
        <v>-2.2348408298025622E-2</v>
      </c>
      <c r="G7143" s="17">
        <f t="shared" si="344"/>
        <v>-2.4125798226397759E-2</v>
      </c>
      <c r="H7143">
        <f t="shared" si="341"/>
        <v>3.6683572647479496E-4</v>
      </c>
      <c r="I7143">
        <f t="shared" si="342"/>
        <v>1.9152956076668556E-2</v>
      </c>
      <c r="J7143" s="19">
        <f>AVERAGE(D6899:D7142)-I7143*_xlfn.NORM.S.INV(0.95)</f>
        <v>-3.0933423996987564E-2</v>
      </c>
      <c r="K7143" s="26">
        <f t="shared" si="345"/>
        <v>0</v>
      </c>
      <c r="L7143" s="4">
        <f>0.94*L7142+(1-0.94)*D7142^2</f>
        <v>3.6683572647479496E-4</v>
      </c>
      <c r="M7143" s="4">
        <f t="shared" si="346"/>
        <v>1.9152956076668556E-2</v>
      </c>
      <c r="N7143" s="4">
        <f>D7143/M7143</f>
        <v>2.0092522737656848</v>
      </c>
      <c r="O7143" s="18">
        <f>AVERAGE(D6899:D7142)-M7143*_xlfn.PERCENTILE.EXC(N6899:N7142,0.95)</f>
        <v>-3.2644673649711096E-2</v>
      </c>
      <c r="P7143" s="4">
        <f>LN(C7143/C7142)</f>
        <v>1.1520589165052855E-2</v>
      </c>
      <c r="Q7143">
        <f>$Y$3*D7143+$Y$4*P7143</f>
        <v>1.7175304708592944E-2</v>
      </c>
    </row>
    <row r="7144" spans="1:17" x14ac:dyDescent="0.25">
      <c r="A7144" s="5">
        <v>43227</v>
      </c>
      <c r="B7144">
        <v>43.894936000000001</v>
      </c>
      <c r="C7144">
        <v>90.070746999999997</v>
      </c>
      <c r="D7144" s="10">
        <f t="shared" si="347"/>
        <v>7.2088227004717493E-3</v>
      </c>
      <c r="E7144" s="6">
        <f t="shared" si="340"/>
        <v>1.396954643203799E-2</v>
      </c>
      <c r="F7144" s="17">
        <f t="shared" si="343"/>
        <v>-2.2527180902815809E-2</v>
      </c>
      <c r="G7144" s="17">
        <f t="shared" si="344"/>
        <v>-2.4125798226397759E-2</v>
      </c>
      <c r="H7144">
        <f t="shared" si="341"/>
        <v>4.3368261690554288E-4</v>
      </c>
      <c r="I7144">
        <f t="shared" si="342"/>
        <v>2.0825047824808058E-2</v>
      </c>
      <c r="J7144" s="19">
        <f>AVERAGE(D6900:D7143)-I7144*_xlfn.NORM.S.INV(0.95)</f>
        <v>-3.3519994269501786E-2</v>
      </c>
      <c r="K7144" s="26">
        <f t="shared" si="345"/>
        <v>0</v>
      </c>
      <c r="L7144" s="4">
        <f>0.94*L7143+(1-0.94)*D7143^2</f>
        <v>4.3368261690554288E-4</v>
      </c>
      <c r="M7144" s="4">
        <f t="shared" si="346"/>
        <v>2.0825047824808058E-2</v>
      </c>
      <c r="N7144" s="4">
        <f>D7144/M7144</f>
        <v>0.34616115944205245</v>
      </c>
      <c r="O7144" s="18">
        <f>AVERAGE(D6900:D7143)-M7144*_xlfn.PERCENTILE.EXC(N6900:N7143,0.95)</f>
        <v>-3.6017543382552399E-2</v>
      </c>
      <c r="P7144" s="4">
        <f>LN(C7144/C7143)</f>
        <v>1.1077447085969737E-2</v>
      </c>
      <c r="Q7144">
        <f>$Y$3*D7144+$Y$4*P7144</f>
        <v>1.0266100030479857E-2</v>
      </c>
    </row>
    <row r="7145" spans="1:17" x14ac:dyDescent="0.25">
      <c r="A7145" s="5">
        <v>43228</v>
      </c>
      <c r="B7145">
        <v>44.105927000000001</v>
      </c>
      <c r="C7145">
        <v>89.686950999999993</v>
      </c>
      <c r="D7145" s="10">
        <f t="shared" si="347"/>
        <v>4.7952121627448099E-3</v>
      </c>
      <c r="E7145" s="6">
        <f t="shared" si="340"/>
        <v>1.394200406150653E-2</v>
      </c>
      <c r="F7145" s="17">
        <f t="shared" si="343"/>
        <v>-2.2074185441192544E-2</v>
      </c>
      <c r="G7145" s="17">
        <f t="shared" si="344"/>
        <v>-2.381579372602427E-2</v>
      </c>
      <c r="H7145">
        <f t="shared" si="341"/>
        <v>4.1077968737482048E-4</v>
      </c>
      <c r="I7145">
        <f t="shared" si="342"/>
        <v>2.0267700594167569E-2</v>
      </c>
      <c r="J7145" s="19">
        <f>AVERAGE(D6901:D7144)-I7145*_xlfn.NORM.S.INV(0.95)</f>
        <v>-3.2433727157870892E-2</v>
      </c>
      <c r="K7145" s="26">
        <f t="shared" si="345"/>
        <v>0</v>
      </c>
      <c r="L7145" s="4">
        <f>0.94*L7144+(1-0.94)*D7144^2</f>
        <v>4.1077968737482048E-4</v>
      </c>
      <c r="M7145" s="4">
        <f t="shared" si="346"/>
        <v>2.0267700594167569E-2</v>
      </c>
      <c r="N7145" s="4">
        <f>D7145/M7145</f>
        <v>0.23659379318661963</v>
      </c>
      <c r="O7145" s="18">
        <f>AVERAGE(D6901:D7144)-M7145*_xlfn.PERCENTILE.EXC(N6901:N7144,0.95)</f>
        <v>-3.4864433587377258E-2</v>
      </c>
      <c r="P7145" s="4">
        <f>LN(C7145/C7144)</f>
        <v>-4.2701546298718907E-3</v>
      </c>
      <c r="Q7145">
        <f>$Y$3*D7145+$Y$4*P7145</f>
        <v>-2.3689210333260489E-3</v>
      </c>
    </row>
    <row r="7146" spans="1:17" x14ac:dyDescent="0.25">
      <c r="A7146" s="5">
        <v>43229</v>
      </c>
      <c r="B7146">
        <v>44.416473000000003</v>
      </c>
      <c r="C7146">
        <v>90.744765999999998</v>
      </c>
      <c r="D7146" s="10">
        <f t="shared" si="347"/>
        <v>7.0162416281759317E-3</v>
      </c>
      <c r="E7146" s="6">
        <f t="shared" si="340"/>
        <v>1.3946613713867803E-2</v>
      </c>
      <c r="F7146" s="17">
        <f t="shared" si="343"/>
        <v>-2.2071222597863972E-2</v>
      </c>
      <c r="G7146" s="17">
        <f t="shared" si="344"/>
        <v>-2.381579372602427E-2</v>
      </c>
      <c r="H7146">
        <f t="shared" si="341"/>
        <v>3.8751254971347538E-4</v>
      </c>
      <c r="I7146">
        <f t="shared" si="342"/>
        <v>1.9685338445489715E-2</v>
      </c>
      <c r="J7146" s="19">
        <f>AVERAGE(D6902:D7145)-I7146*_xlfn.NORM.S.INV(0.95)</f>
        <v>-3.1518166990153813E-2</v>
      </c>
      <c r="K7146" s="26">
        <f t="shared" si="345"/>
        <v>0</v>
      </c>
      <c r="L7146" s="4">
        <f>0.94*L7145+(1-0.94)*D7145^2</f>
        <v>3.8751254971347538E-4</v>
      </c>
      <c r="M7146" s="4">
        <f t="shared" si="346"/>
        <v>1.9685338445489715E-2</v>
      </c>
      <c r="N7146" s="4">
        <f>D7146/M7146</f>
        <v>0.35641965961644345</v>
      </c>
      <c r="O7146" s="18">
        <f>AVERAGE(D6902:D7145)-M7146*_xlfn.PERCENTILE.EXC(N6902:N7145,0.95)</f>
        <v>-3.3879030695641466E-2</v>
      </c>
      <c r="P7146" s="4">
        <f>LN(C7146/C7145)</f>
        <v>1.1725511869718092E-2</v>
      </c>
      <c r="Q7146">
        <f>$Y$3*D7146+$Y$4*P7146</f>
        <v>1.07378604041728E-2</v>
      </c>
    </row>
    <row r="7147" spans="1:17" x14ac:dyDescent="0.25">
      <c r="A7147" s="5">
        <v>43230</v>
      </c>
      <c r="B7147">
        <v>45.051806999999997</v>
      </c>
      <c r="C7147">
        <v>91.652755999999997</v>
      </c>
      <c r="D7147" s="10">
        <f t="shared" si="347"/>
        <v>1.4202680094516244E-2</v>
      </c>
      <c r="E7147" s="6">
        <f t="shared" si="340"/>
        <v>1.3968705569723154E-2</v>
      </c>
      <c r="F7147" s="17">
        <f t="shared" si="343"/>
        <v>-2.206399761231765E-2</v>
      </c>
      <c r="G7147" s="17">
        <f t="shared" si="344"/>
        <v>-2.381579372602427E-2</v>
      </c>
      <c r="H7147">
        <f t="shared" si="341"/>
        <v>3.6721545552576376E-4</v>
      </c>
      <c r="I7147">
        <f t="shared" si="342"/>
        <v>1.9162866579031535E-2</v>
      </c>
      <c r="J7147" s="19">
        <f>AVERAGE(D6903:D7146)-I7147*_xlfn.NORM.S.INV(0.95)</f>
        <v>-3.0643970056678217E-2</v>
      </c>
      <c r="K7147" s="26">
        <f t="shared" si="345"/>
        <v>0</v>
      </c>
      <c r="L7147" s="4">
        <f>0.94*L7146+(1-0.94)*D7146^2</f>
        <v>3.6721545552576376E-4</v>
      </c>
      <c r="M7147" s="4">
        <f t="shared" si="346"/>
        <v>1.9162866579031535E-2</v>
      </c>
      <c r="N7147" s="4">
        <f>D7147/M7147</f>
        <v>0.74115634192522928</v>
      </c>
      <c r="O7147" s="18">
        <f>AVERAGE(D6903:D7146)-M7147*_xlfn.PERCENTILE.EXC(N6903:N7146,0.95)</f>
        <v>-3.2942173682936095E-2</v>
      </c>
      <c r="P7147" s="4">
        <f>LN(C7147/C7146)</f>
        <v>9.9562482050108234E-3</v>
      </c>
      <c r="Q7147">
        <f>$Y$3*D7147+$Y$4*P7147</f>
        <v>1.0846830920356303E-2</v>
      </c>
    </row>
    <row r="7148" spans="1:17" x14ac:dyDescent="0.25">
      <c r="A7148" s="5">
        <v>43231</v>
      </c>
      <c r="B7148">
        <v>44.880462999999999</v>
      </c>
      <c r="C7148">
        <v>91.456176999999997</v>
      </c>
      <c r="D7148" s="10">
        <f t="shared" si="347"/>
        <v>-3.8105166771998582E-3</v>
      </c>
      <c r="E7148" s="6">
        <f t="shared" si="340"/>
        <v>1.3971295156186541E-2</v>
      </c>
      <c r="F7148" s="17">
        <f t="shared" si="343"/>
        <v>-2.2066954859309061E-2</v>
      </c>
      <c r="G7148" s="17">
        <f t="shared" si="344"/>
        <v>-2.381579372602427E-2</v>
      </c>
      <c r="H7148">
        <f t="shared" si="341"/>
        <v>3.5728549550624795E-4</v>
      </c>
      <c r="I7148">
        <f t="shared" si="342"/>
        <v>1.8901997130098394E-2</v>
      </c>
      <c r="J7148" s="19">
        <f>AVERAGE(D6904:D7147)-I7148*_xlfn.NORM.S.INV(0.95)</f>
        <v>-3.0181497375201361E-2</v>
      </c>
      <c r="K7148" s="26">
        <f t="shared" si="345"/>
        <v>0</v>
      </c>
      <c r="L7148" s="4">
        <f>0.94*L7147+(1-0.94)*D7147^2</f>
        <v>3.5728549550624795E-4</v>
      </c>
      <c r="M7148" s="4">
        <f t="shared" si="346"/>
        <v>1.8901997130098394E-2</v>
      </c>
      <c r="N7148" s="4">
        <f>D7148/M7148</f>
        <v>-0.20159333698830281</v>
      </c>
      <c r="O7148" s="18">
        <f>AVERAGE(D6904:D7147)-M7148*_xlfn.PERCENTILE.EXC(N6904:N7147,0.95)</f>
        <v>-3.2448414914325791E-2</v>
      </c>
      <c r="P7148" s="4">
        <f>LN(C7148/C7147)</f>
        <v>-2.1471270931564166E-3</v>
      </c>
      <c r="Q7148">
        <f>$Y$3*D7148+$Y$4*P7148</f>
        <v>-2.4959813903596469E-3</v>
      </c>
    </row>
    <row r="7149" spans="1:17" x14ac:dyDescent="0.25">
      <c r="A7149" s="5">
        <v>43234</v>
      </c>
      <c r="B7149">
        <v>44.775745000000001</v>
      </c>
      <c r="C7149">
        <v>91.765099000000006</v>
      </c>
      <c r="D7149" s="10">
        <f t="shared" si="347"/>
        <v>-2.335991002859071E-3</v>
      </c>
      <c r="E7149" s="6">
        <f t="shared" si="340"/>
        <v>1.3970605087411263E-2</v>
      </c>
      <c r="F7149" s="17">
        <f t="shared" si="343"/>
        <v>-2.2081771228078688E-2</v>
      </c>
      <c r="G7149" s="17">
        <f t="shared" si="344"/>
        <v>-2.381579372602427E-2</v>
      </c>
      <c r="H7149">
        <f t="shared" si="341"/>
        <v>3.3671956801670613E-4</v>
      </c>
      <c r="I7149">
        <f t="shared" si="342"/>
        <v>1.8349920109273124E-2</v>
      </c>
      <c r="J7149" s="19">
        <f>AVERAGE(D6905:D7148)-I7149*_xlfn.NORM.S.INV(0.95)</f>
        <v>-2.9283968363223372E-2</v>
      </c>
      <c r="K7149" s="26">
        <f t="shared" si="345"/>
        <v>0</v>
      </c>
      <c r="L7149" s="4">
        <f>0.94*L7148+(1-0.94)*D7148^2</f>
        <v>3.3671956801670613E-4</v>
      </c>
      <c r="M7149" s="4">
        <f t="shared" si="346"/>
        <v>1.8349920109273124E-2</v>
      </c>
      <c r="N7149" s="4">
        <f>D7149/M7149</f>
        <v>-0.12730251624793609</v>
      </c>
      <c r="O7149" s="18">
        <f>AVERAGE(D6905:D7148)-M7149*_xlfn.PERCENTILE.EXC(N6905:N7148,0.95)</f>
        <v>-3.1484675275352016E-2</v>
      </c>
      <c r="P7149" s="4">
        <f>LN(C7149/C7148)</f>
        <v>3.3721224901271996E-3</v>
      </c>
      <c r="Q7149">
        <f>$Y$3*D7149+$Y$4*P7149</f>
        <v>2.1749886736995034E-3</v>
      </c>
    </row>
    <row r="7150" spans="1:17" x14ac:dyDescent="0.25">
      <c r="A7150" s="5">
        <v>43235</v>
      </c>
      <c r="B7150">
        <v>44.368813000000003</v>
      </c>
      <c r="C7150">
        <v>91.100464000000002</v>
      </c>
      <c r="D7150" s="10">
        <f t="shared" si="347"/>
        <v>-9.1297738348058224E-3</v>
      </c>
      <c r="E7150" s="6">
        <f t="shared" si="340"/>
        <v>1.3984310388266783E-2</v>
      </c>
      <c r="F7150" s="17">
        <f t="shared" si="343"/>
        <v>-2.2077932698518259E-2</v>
      </c>
      <c r="G7150" s="17">
        <f t="shared" si="344"/>
        <v>-2.381579372602427E-2</v>
      </c>
      <c r="H7150">
        <f t="shared" si="341"/>
        <v>3.1684380517363006E-4</v>
      </c>
      <c r="I7150">
        <f t="shared" si="342"/>
        <v>1.78001068865788E-2</v>
      </c>
      <c r="J7150" s="19">
        <f>AVERAGE(D6906:D7149)-I7150*_xlfn.NORM.S.INV(0.95)</f>
        <v>-2.8376902622296165E-2</v>
      </c>
      <c r="K7150" s="26">
        <f t="shared" si="345"/>
        <v>0</v>
      </c>
      <c r="L7150" s="4">
        <f>0.94*L7149+(1-0.94)*D7149^2</f>
        <v>3.1684380517363006E-4</v>
      </c>
      <c r="M7150" s="4">
        <f t="shared" si="346"/>
        <v>1.78001068865788E-2</v>
      </c>
      <c r="N7150" s="4">
        <f>D7150/M7150</f>
        <v>-0.51290556247668551</v>
      </c>
      <c r="O7150" s="18">
        <f>AVERAGE(D6906:D7149)-M7150*_xlfn.PERCENTILE.EXC(N6906:N7149,0.95)</f>
        <v>-3.051167040486143E-2</v>
      </c>
      <c r="P7150" s="4">
        <f>LN(C7150/C7149)</f>
        <v>-7.2691425955461438E-3</v>
      </c>
      <c r="Q7150">
        <f>$Y$3*D7150+$Y$4*P7150</f>
        <v>-7.6593633890108207E-3</v>
      </c>
    </row>
    <row r="7151" spans="1:17" x14ac:dyDescent="0.25">
      <c r="A7151" s="5">
        <v>43236</v>
      </c>
      <c r="B7151">
        <v>44.782887000000002</v>
      </c>
      <c r="C7151">
        <v>91.335494999999995</v>
      </c>
      <c r="D7151" s="10">
        <f t="shared" si="347"/>
        <v>9.2892671154790121E-3</v>
      </c>
      <c r="E7151" s="6">
        <f t="shared" si="340"/>
        <v>1.3993724549571511E-2</v>
      </c>
      <c r="F7151" s="17">
        <f t="shared" si="343"/>
        <v>-2.2152035046645119E-2</v>
      </c>
      <c r="G7151" s="17">
        <f t="shared" si="344"/>
        <v>-2.381579372602427E-2</v>
      </c>
      <c r="H7151">
        <f t="shared" si="341"/>
        <v>3.0283434307969452E-4</v>
      </c>
      <c r="I7151">
        <f t="shared" si="342"/>
        <v>1.7402136164267147E-2</v>
      </c>
      <c r="J7151" s="19">
        <f>AVERAGE(D6907:D7150)-I7151*_xlfn.NORM.S.INV(0.95)</f>
        <v>-2.7773858170587546E-2</v>
      </c>
      <c r="K7151" s="26">
        <f t="shared" si="345"/>
        <v>0</v>
      </c>
      <c r="L7151" s="4">
        <f>0.94*L7150+(1-0.94)*D7150^2</f>
        <v>3.0283434307969452E-4</v>
      </c>
      <c r="M7151" s="4">
        <f t="shared" si="346"/>
        <v>1.7402136164267147E-2</v>
      </c>
      <c r="N7151" s="4">
        <f>D7151/M7151</f>
        <v>0.53380039253762557</v>
      </c>
      <c r="O7151" s="18">
        <f>AVERAGE(D6907:D7150)-M7151*_xlfn.PERCENTILE.EXC(N6907:N7150,0.95)</f>
        <v>-2.9860897302880728E-2</v>
      </c>
      <c r="P7151" s="4">
        <f>LN(C7151/C7150)</f>
        <v>2.5765877660888633E-3</v>
      </c>
      <c r="Q7151">
        <f>$Y$3*D7151+$Y$4*P7151</f>
        <v>3.9844041064375363E-3</v>
      </c>
    </row>
    <row r="7152" spans="1:17" x14ac:dyDescent="0.25">
      <c r="A7152" s="5">
        <v>43237</v>
      </c>
      <c r="B7152">
        <v>44.499699</v>
      </c>
      <c r="C7152">
        <v>90.423561000000007</v>
      </c>
      <c r="D7152" s="10">
        <f t="shared" si="347"/>
        <v>-6.3436547339538948E-3</v>
      </c>
      <c r="E7152" s="6">
        <f t="shared" si="340"/>
        <v>1.4001331157961356E-2</v>
      </c>
      <c r="F7152" s="17">
        <f t="shared" si="343"/>
        <v>-2.2122518121239432E-2</v>
      </c>
      <c r="G7152" s="17">
        <f t="shared" si="344"/>
        <v>-2.381579372602427E-2</v>
      </c>
      <c r="H7152">
        <f t="shared" si="341"/>
        <v>2.8984171150747603E-4</v>
      </c>
      <c r="I7152">
        <f t="shared" si="342"/>
        <v>1.7024738221408164E-2</v>
      </c>
      <c r="J7152" s="19">
        <f>AVERAGE(D6908:D7151)-I7152*_xlfn.NORM.S.INV(0.95)</f>
        <v>-2.7108091952699448E-2</v>
      </c>
      <c r="K7152" s="26">
        <f t="shared" si="345"/>
        <v>0</v>
      </c>
      <c r="L7152" s="4">
        <f>0.94*L7151+(1-0.94)*D7151^2</f>
        <v>2.8984171150747603E-4</v>
      </c>
      <c r="M7152" s="4">
        <f t="shared" si="346"/>
        <v>1.7024738221408164E-2</v>
      </c>
      <c r="N7152" s="4">
        <f>D7152/M7152</f>
        <v>-0.37261393693424988</v>
      </c>
      <c r="O7152" s="18">
        <f>AVERAGE(D6908:D7151)-M7152*_xlfn.PERCENTILE.EXC(N6908:N7151,0.95)</f>
        <v>-2.9149869729274077E-2</v>
      </c>
      <c r="P7152" s="4">
        <f>LN(C7152/C7151)</f>
        <v>-1.0034621352224465E-2</v>
      </c>
      <c r="Q7152">
        <f>$Y$3*D7152+$Y$4*P7152</f>
        <v>-9.2605335630684283E-3</v>
      </c>
    </row>
    <row r="7153" spans="1:17" x14ac:dyDescent="0.25">
      <c r="A7153" s="5">
        <v>43238</v>
      </c>
      <c r="B7153">
        <v>44.337874999999997</v>
      </c>
      <c r="C7153">
        <v>90.592781000000002</v>
      </c>
      <c r="D7153" s="10">
        <f t="shared" si="347"/>
        <v>-3.6431471886960842E-3</v>
      </c>
      <c r="E7153" s="6">
        <f t="shared" si="340"/>
        <v>1.3997524010533717E-2</v>
      </c>
      <c r="F7153" s="17">
        <f t="shared" si="343"/>
        <v>-2.216262860692397E-2</v>
      </c>
      <c r="G7153" s="17">
        <f t="shared" si="344"/>
        <v>-2.381579372602427E-2</v>
      </c>
      <c r="H7153">
        <f t="shared" si="341"/>
        <v>2.7486572614004442E-4</v>
      </c>
      <c r="I7153">
        <f t="shared" si="342"/>
        <v>1.6579074948260667E-2</v>
      </c>
      <c r="J7153" s="19">
        <f>AVERAGE(D6909:D7152)-I7153*_xlfn.NORM.S.INV(0.95)</f>
        <v>-2.6402639829749424E-2</v>
      </c>
      <c r="K7153" s="26">
        <f t="shared" si="345"/>
        <v>0</v>
      </c>
      <c r="L7153" s="4">
        <f>0.94*L7152+(1-0.94)*D7152^2</f>
        <v>2.7486572614004442E-4</v>
      </c>
      <c r="M7153" s="4">
        <f t="shared" si="346"/>
        <v>1.6579074948260667E-2</v>
      </c>
      <c r="N7153" s="4">
        <f>D7153/M7153</f>
        <v>-0.21974369499296412</v>
      </c>
      <c r="O7153" s="18">
        <f>AVERAGE(D6909:D7152)-M7153*_xlfn.PERCENTILE.EXC(N6909:N7152,0.95)</f>
        <v>-2.8390969185848262E-2</v>
      </c>
      <c r="P7153" s="4">
        <f>LN(C7153/C7152)</f>
        <v>1.8696659917532906E-3</v>
      </c>
      <c r="Q7153">
        <f>$Y$3*D7153+$Y$4*P7153</f>
        <v>7.1349152359084745E-4</v>
      </c>
    </row>
    <row r="7154" spans="1:17" x14ac:dyDescent="0.25">
      <c r="A7154" s="5">
        <v>43241</v>
      </c>
      <c r="B7154">
        <v>44.652011999999999</v>
      </c>
      <c r="C7154">
        <v>91.758560000000003</v>
      </c>
      <c r="D7154" s="10">
        <f t="shared" si="347"/>
        <v>7.0600899817322028E-3</v>
      </c>
      <c r="E7154" s="6">
        <f t="shared" si="340"/>
        <v>1.400259771728858E-2</v>
      </c>
      <c r="F7154" s="17">
        <f t="shared" si="343"/>
        <v>-2.2146955608272553E-2</v>
      </c>
      <c r="G7154" s="17">
        <f t="shared" si="344"/>
        <v>-2.381579372602427E-2</v>
      </c>
      <c r="H7154">
        <f t="shared" si="341"/>
        <v>2.5917013385795204E-4</v>
      </c>
      <c r="I7154">
        <f t="shared" si="342"/>
        <v>1.609876187344704E-2</v>
      </c>
      <c r="J7154" s="19">
        <f>AVERAGE(D6910:D7153)-I7154*_xlfn.NORM.S.INV(0.95)</f>
        <v>-2.5603184328173292E-2</v>
      </c>
      <c r="K7154" s="26">
        <f t="shared" si="345"/>
        <v>0</v>
      </c>
      <c r="L7154" s="4">
        <f>0.94*L7153+(1-0.94)*D7153^2</f>
        <v>2.5917013385795204E-4</v>
      </c>
      <c r="M7154" s="4">
        <f t="shared" si="346"/>
        <v>1.609876187344704E-2</v>
      </c>
      <c r="N7154" s="4">
        <f>D7154/M7154</f>
        <v>0.43854863108305037</v>
      </c>
      <c r="O7154" s="18">
        <f>AVERAGE(D6910:D7153)-M7154*_xlfn.PERCENTILE.EXC(N6910:N7153,0.95)</f>
        <v>-2.7533909711206658E-2</v>
      </c>
      <c r="P7154" s="4">
        <f>LN(C7154/C7153)</f>
        <v>1.2786249622888674E-2</v>
      </c>
      <c r="Q7154">
        <f>$Y$3*D7154+$Y$4*P7154</f>
        <v>1.1585331078939817E-2</v>
      </c>
    </row>
    <row r="7155" spans="1:17" x14ac:dyDescent="0.25">
      <c r="A7155" s="5">
        <v>43242</v>
      </c>
      <c r="B7155">
        <v>44.540157000000001</v>
      </c>
      <c r="C7155">
        <v>91.664551000000003</v>
      </c>
      <c r="D7155" s="10">
        <f t="shared" si="347"/>
        <v>-2.5081811529826144E-3</v>
      </c>
      <c r="E7155" s="6">
        <f t="shared" si="340"/>
        <v>1.3976156742787666E-2</v>
      </c>
      <c r="F7155" s="17">
        <f t="shared" si="343"/>
        <v>-2.2137618333016973E-2</v>
      </c>
      <c r="G7155" s="17">
        <f t="shared" si="344"/>
        <v>-2.381579372602427E-2</v>
      </c>
      <c r="H7155">
        <f t="shared" si="341"/>
        <v>2.4661061805948421E-4</v>
      </c>
      <c r="I7155">
        <f t="shared" si="342"/>
        <v>1.5703840869656194E-2</v>
      </c>
      <c r="J7155" s="19">
        <f>AVERAGE(D6911:D7154)-I7155*_xlfn.NORM.S.INV(0.95)</f>
        <v>-2.49359143025152E-2</v>
      </c>
      <c r="K7155" s="26">
        <f t="shared" si="345"/>
        <v>0</v>
      </c>
      <c r="L7155" s="4">
        <f>0.94*L7154+(1-0.94)*D7154^2</f>
        <v>2.4661061805948421E-4</v>
      </c>
      <c r="M7155" s="4">
        <f t="shared" si="346"/>
        <v>1.5703840869656194E-2</v>
      </c>
      <c r="N7155" s="4">
        <f>D7155/M7155</f>
        <v>-0.15971768778102285</v>
      </c>
      <c r="O7155" s="18">
        <f>AVERAGE(D6911:D7154)-M7155*_xlfn.PERCENTILE.EXC(N6911:N7154,0.95)</f>
        <v>-2.6819276788183792E-2</v>
      </c>
      <c r="P7155" s="4">
        <f>LN(C7155/C7154)</f>
        <v>-1.0250508533954973E-3</v>
      </c>
      <c r="Q7155">
        <f>$Y$3*D7155+$Y$4*P7155</f>
        <v>-1.3361002811943478E-3</v>
      </c>
    </row>
    <row r="7156" spans="1:17" x14ac:dyDescent="0.25">
      <c r="A7156" s="5">
        <v>43243</v>
      </c>
      <c r="B7156">
        <v>44.825733</v>
      </c>
      <c r="C7156">
        <v>92.755134999999996</v>
      </c>
      <c r="D7156" s="10">
        <f t="shared" si="347"/>
        <v>6.391185094942034E-3</v>
      </c>
      <c r="E7156" s="6">
        <f t="shared" si="340"/>
        <v>1.3963907056337687E-2</v>
      </c>
      <c r="F7156" s="17">
        <f t="shared" si="343"/>
        <v>-2.2164694071449116E-2</v>
      </c>
      <c r="G7156" s="17">
        <f t="shared" si="344"/>
        <v>-2.381579372602427E-2</v>
      </c>
      <c r="H7156">
        <f t="shared" si="341"/>
        <v>2.3219143933768578E-4</v>
      </c>
      <c r="I7156">
        <f t="shared" si="342"/>
        <v>1.5237829219993436E-2</v>
      </c>
      <c r="J7156" s="19">
        <f>AVERAGE(D6912:D7155)-I7156*_xlfn.NORM.S.INV(0.95)</f>
        <v>-2.4239960621605876E-2</v>
      </c>
      <c r="K7156" s="26">
        <f t="shared" si="345"/>
        <v>0</v>
      </c>
      <c r="L7156" s="4">
        <f>0.94*L7155+(1-0.94)*D7155^2</f>
        <v>2.3219143933768578E-4</v>
      </c>
      <c r="M7156" s="4">
        <f t="shared" si="346"/>
        <v>1.5237829219993436E-2</v>
      </c>
      <c r="N7156" s="4">
        <f>D7156/M7156</f>
        <v>0.4194288440085816</v>
      </c>
      <c r="O7156" s="18">
        <f>AVERAGE(D6912:D7155)-M7156*_xlfn.PERCENTILE.EXC(N6912:N7155,0.95)</f>
        <v>-2.6067434304901587E-2</v>
      </c>
      <c r="P7156" s="4">
        <f>LN(C7156/C7155)</f>
        <v>1.1827335104308619E-2</v>
      </c>
      <c r="Q7156">
        <f>$Y$3*D7156+$Y$4*P7156</f>
        <v>1.0687238815861864E-2</v>
      </c>
    </row>
    <row r="7157" spans="1:17" x14ac:dyDescent="0.25">
      <c r="A7157" s="5">
        <v>43244</v>
      </c>
      <c r="B7157">
        <v>44.775745000000001</v>
      </c>
      <c r="C7157">
        <v>92.426056000000003</v>
      </c>
      <c r="D7157" s="10">
        <f t="shared" si="347"/>
        <v>-1.1157852817150957E-3</v>
      </c>
      <c r="E7157" s="6">
        <f t="shared" ref="E7157:E7220" si="348">_xlfn.STDEV.P(D6914:D7157)</f>
        <v>1.3963581451128318E-2</v>
      </c>
      <c r="F7157" s="17">
        <f t="shared" si="343"/>
        <v>-2.2078080745931851E-2</v>
      </c>
      <c r="G7157" s="17">
        <f t="shared" si="344"/>
        <v>-2.381579372602427E-2</v>
      </c>
      <c r="H7157">
        <f t="shared" ref="H7157:H7220" si="349">0.94*H7156+(1-0.94)*D7156^2</f>
        <v>2.2071078779249318E-4</v>
      </c>
      <c r="I7157">
        <f t="shared" ref="I7157:I7220" si="350">SQRT(H7157)</f>
        <v>1.4856338303649833E-2</v>
      </c>
      <c r="J7157" s="19">
        <f>AVERAGE(D6913:D7156)-I7157*_xlfn.NORM.S.INV(0.95)</f>
        <v>-2.3545999519878059E-2</v>
      </c>
      <c r="K7157" s="26">
        <f t="shared" si="345"/>
        <v>0</v>
      </c>
      <c r="L7157" s="4">
        <f>0.94*L7156+(1-0.94)*D7156^2</f>
        <v>2.2071078779249318E-4</v>
      </c>
      <c r="M7157" s="4">
        <f t="shared" si="346"/>
        <v>1.4856338303649833E-2</v>
      </c>
      <c r="N7157" s="4">
        <f>D7157/M7157</f>
        <v>-7.510499955705606E-2</v>
      </c>
      <c r="O7157" s="18">
        <f>AVERAGE(D6913:D7156)-M7157*_xlfn.PERCENTILE.EXC(N6913:N7156,0.95)</f>
        <v>-2.532772097692362E-2</v>
      </c>
      <c r="P7157" s="4">
        <f>LN(C7157/C7156)</f>
        <v>-3.5541335988785974E-3</v>
      </c>
      <c r="Q7157">
        <f>$Y$3*D7157+$Y$4*P7157</f>
        <v>-3.0427511201852964E-3</v>
      </c>
    </row>
    <row r="7158" spans="1:17" x14ac:dyDescent="0.25">
      <c r="A7158" s="5">
        <v>43245</v>
      </c>
      <c r="B7158">
        <v>44.878086000000003</v>
      </c>
      <c r="C7158">
        <v>92.473067999999998</v>
      </c>
      <c r="D7158" s="10">
        <f t="shared" si="347"/>
        <v>2.2830266885506237E-3</v>
      </c>
      <c r="E7158" s="6">
        <f t="shared" si="348"/>
        <v>1.3960097343935543E-2</v>
      </c>
      <c r="F7158" s="17">
        <f t="shared" ref="F7158:F7221" si="351">AVERAGE(D6914:D7157)-E7157*_xlfn.NORM.S.INV(0.95)</f>
        <v>-2.2095940679759094E-2</v>
      </c>
      <c r="G7158" s="17">
        <f t="shared" ref="G7158:G7221" si="352">_xlfn.PERCENTILE.EXC(D6914:D7157,0.05)</f>
        <v>-2.381579372602427E-2</v>
      </c>
      <c r="H7158">
        <f t="shared" si="349"/>
        <v>2.0754283913263711E-4</v>
      </c>
      <c r="I7158">
        <f t="shared" si="350"/>
        <v>1.4406347182149856E-2</v>
      </c>
      <c r="J7158" s="19">
        <f>AVERAGE(D6914:D7157)-I7158*_xlfn.NORM.S.INV(0.95)</f>
        <v>-2.2824225498319691E-2</v>
      </c>
      <c r="K7158" s="26">
        <f t="shared" ref="K7158:K7221" si="353">IF(J7158&lt;=D7158,0,1)</f>
        <v>0</v>
      </c>
      <c r="L7158" s="4">
        <f>0.94*L7157+(1-0.94)*D7157^2</f>
        <v>2.0754283913263711E-4</v>
      </c>
      <c r="M7158" s="4">
        <f t="shared" si="346"/>
        <v>1.4406347182149856E-2</v>
      </c>
      <c r="N7158" s="4">
        <f>D7158/M7158</f>
        <v>0.15847366856321507</v>
      </c>
      <c r="O7158" s="18">
        <f>AVERAGE(D6914:D7157)-M7158*_xlfn.PERCENTILE.EXC(N6914:N7157,0.95)</f>
        <v>-2.4551979495802252E-2</v>
      </c>
      <c r="P7158" s="4">
        <f>LN(C7158/C7157)</f>
        <v>5.0851512972074366E-4</v>
      </c>
      <c r="Q7158">
        <f>$Y$3*D7158+$Y$4*P7158</f>
        <v>8.8067447752055513E-4</v>
      </c>
    </row>
    <row r="7159" spans="1:17" x14ac:dyDescent="0.25">
      <c r="A7159" s="5">
        <v>43249</v>
      </c>
      <c r="B7159">
        <v>44.716254999999997</v>
      </c>
      <c r="C7159">
        <v>92.144019999999998</v>
      </c>
      <c r="D7159" s="10">
        <f t="shared" si="347"/>
        <v>-3.6125311976194789E-3</v>
      </c>
      <c r="E7159" s="6">
        <f t="shared" si="348"/>
        <v>1.3961424678035598E-2</v>
      </c>
      <c r="F7159" s="17">
        <f t="shared" si="351"/>
        <v>-2.2105193753088982E-2</v>
      </c>
      <c r="G7159" s="17">
        <f t="shared" si="352"/>
        <v>-2.381579372602427E-2</v>
      </c>
      <c r="H7159">
        <f t="shared" si="349"/>
        <v>1.9540300143631694E-4</v>
      </c>
      <c r="I7159">
        <f t="shared" si="350"/>
        <v>1.3978662362197499E-2</v>
      </c>
      <c r="J7159" s="19">
        <f>AVERAGE(D6915:D7158)-I7159*_xlfn.NORM.S.INV(0.95)</f>
        <v>-2.2135730490711582E-2</v>
      </c>
      <c r="K7159" s="26">
        <f t="shared" si="353"/>
        <v>0</v>
      </c>
      <c r="L7159" s="4">
        <f>0.94*L7158+(1-0.94)*D7158^2</f>
        <v>1.9540300143631694E-4</v>
      </c>
      <c r="M7159" s="4">
        <f t="shared" si="346"/>
        <v>1.3978662362197499E-2</v>
      </c>
      <c r="N7159" s="4">
        <f>D7159/M7159</f>
        <v>-0.25843182301826306</v>
      </c>
      <c r="O7159" s="18">
        <f>AVERAGE(D6915:D7158)-M7159*_xlfn.PERCENTILE.EXC(N6915:N7158,0.95)</f>
        <v>-2.3812192224583358E-2</v>
      </c>
      <c r="P7159" s="4">
        <f>LN(C7159/C7158)</f>
        <v>-3.5646575514006059E-3</v>
      </c>
      <c r="Q7159">
        <f>$Y$3*D7159+$Y$4*P7159</f>
        <v>-3.5746978494561239E-3</v>
      </c>
    </row>
    <row r="7160" spans="1:17" x14ac:dyDescent="0.25">
      <c r="A7160" s="5">
        <v>43250</v>
      </c>
      <c r="B7160">
        <v>44.621074999999998</v>
      </c>
      <c r="C7160">
        <v>93.027755999999997</v>
      </c>
      <c r="D7160" s="10">
        <f t="shared" si="347"/>
        <v>-2.1308009991399257E-3</v>
      </c>
      <c r="E7160" s="6">
        <f t="shared" si="348"/>
        <v>1.3720235975724434E-2</v>
      </c>
      <c r="F7160" s="17">
        <f t="shared" si="351"/>
        <v>-2.2112146288459686E-2</v>
      </c>
      <c r="G7160" s="17">
        <f t="shared" si="352"/>
        <v>-2.381579372602427E-2</v>
      </c>
      <c r="H7160">
        <f t="shared" si="349"/>
        <v>1.8446184424936434E-4</v>
      </c>
      <c r="I7160">
        <f t="shared" si="350"/>
        <v>1.3581673101991681E-2</v>
      </c>
      <c r="J7160" s="19">
        <f>AVERAGE(D6916:D7159)-I7160*_xlfn.NORM.S.INV(0.95)</f>
        <v>-2.1487510531263312E-2</v>
      </c>
      <c r="K7160" s="26">
        <f t="shared" si="353"/>
        <v>0</v>
      </c>
      <c r="L7160" s="4">
        <f>0.94*L7159+(1-0.94)*D7159^2</f>
        <v>1.8446184424936434E-4</v>
      </c>
      <c r="M7160" s="4">
        <f t="shared" si="346"/>
        <v>1.3581673101991681E-2</v>
      </c>
      <c r="N7160" s="4">
        <f>D7160/M7160</f>
        <v>-0.15688796094109017</v>
      </c>
      <c r="O7160" s="18">
        <f>AVERAGE(D6916:D7159)-M7160*_xlfn.PERCENTILE.EXC(N6916:N7159,0.95)</f>
        <v>-2.3116361321666494E-2</v>
      </c>
      <c r="P7160" s="4">
        <f>LN(C7160/C7159)</f>
        <v>9.5451124224715314E-3</v>
      </c>
      <c r="Q7160">
        <f>$Y$3*D7160+$Y$4*P7160</f>
        <v>7.0963820649080703E-3</v>
      </c>
    </row>
    <row r="7161" spans="1:17" x14ac:dyDescent="0.25">
      <c r="A7161" s="5">
        <v>43251</v>
      </c>
      <c r="B7161">
        <v>44.471142</v>
      </c>
      <c r="C7161">
        <v>92.924362000000002</v>
      </c>
      <c r="D7161" s="10">
        <f t="shared" si="347"/>
        <v>-3.3657966227073175E-3</v>
      </c>
      <c r="E7161" s="6">
        <f t="shared" si="348"/>
        <v>1.3627728286184368E-2</v>
      </c>
      <c r="F7161" s="17">
        <f t="shared" si="351"/>
        <v>-2.1562074996249146E-2</v>
      </c>
      <c r="G7161" s="17">
        <f t="shared" si="352"/>
        <v>-2.3300359143422766E-2</v>
      </c>
      <c r="H7161">
        <f t="shared" si="349"/>
        <v>1.7366655236827861E-4</v>
      </c>
      <c r="I7161">
        <f t="shared" si="350"/>
        <v>1.3178260597221419E-2</v>
      </c>
      <c r="J7161" s="19">
        <f>AVERAGE(D6917:D7160)-I7161*_xlfn.NORM.S.INV(0.95)</f>
        <v>-2.0670604829200065E-2</v>
      </c>
      <c r="K7161" s="26">
        <f t="shared" si="353"/>
        <v>0</v>
      </c>
      <c r="L7161" s="4">
        <f>0.94*L7160+(1-0.94)*D7160^2</f>
        <v>1.7366655236827861E-4</v>
      </c>
      <c r="M7161" s="4">
        <f t="shared" si="346"/>
        <v>1.3178260597221419E-2</v>
      </c>
      <c r="N7161" s="4">
        <f>D7161/M7161</f>
        <v>-0.25540522574101937</v>
      </c>
      <c r="O7161" s="18">
        <f>AVERAGE(D6917:D7160)-M7161*_xlfn.PERCENTILE.EXC(N6917:N7160,0.95)</f>
        <v>-2.2251074336066302E-2</v>
      </c>
      <c r="P7161" s="4">
        <f>LN(C7161/C7160)</f>
        <v>-1.1120498305398985E-3</v>
      </c>
      <c r="Q7161">
        <f>$Y$3*D7161+$Y$4*P7161</f>
        <v>-1.5847167636490979E-3</v>
      </c>
    </row>
    <row r="7162" spans="1:17" x14ac:dyDescent="0.25">
      <c r="A7162" s="5">
        <v>43252</v>
      </c>
      <c r="B7162">
        <v>45.273139999999998</v>
      </c>
      <c r="C7162">
        <v>94.757637000000003</v>
      </c>
      <c r="D7162" s="10">
        <f t="shared" si="347"/>
        <v>1.7873436223851995E-2</v>
      </c>
      <c r="E7162" s="6">
        <f t="shared" si="348"/>
        <v>1.3662768571291369E-2</v>
      </c>
      <c r="F7162" s="17">
        <f t="shared" si="351"/>
        <v>-2.1324584171786492E-2</v>
      </c>
      <c r="G7162" s="17">
        <f t="shared" si="352"/>
        <v>-2.2596266259599866E-2</v>
      </c>
      <c r="H7162">
        <f t="shared" si="349"/>
        <v>1.6392627444050757E-4</v>
      </c>
      <c r="I7162">
        <f t="shared" si="350"/>
        <v>1.2803369651795092E-2</v>
      </c>
      <c r="J7162" s="19">
        <f>AVERAGE(D6918:D7161)-I7162*_xlfn.NORM.S.INV(0.95)</f>
        <v>-1.9968634882102529E-2</v>
      </c>
      <c r="K7162" s="26">
        <f t="shared" si="353"/>
        <v>0</v>
      </c>
      <c r="L7162" s="4">
        <f>0.94*L7161+(1-0.94)*D7161^2</f>
        <v>1.6392627444050757E-4</v>
      </c>
      <c r="M7162" s="4">
        <f t="shared" si="346"/>
        <v>1.2803369651795092E-2</v>
      </c>
      <c r="N7162" s="4">
        <f>D7162/M7162</f>
        <v>1.3959947037337985</v>
      </c>
      <c r="O7162" s="18">
        <f>AVERAGE(D6918:D7161)-M7162*_xlfn.PERCENTILE.EXC(N6918:N7161,0.95)</f>
        <v>-2.1504143697588036E-2</v>
      </c>
      <c r="P7162" s="4">
        <f>LN(C7162/C7161)</f>
        <v>1.953659188972014E-2</v>
      </c>
      <c r="Q7162">
        <f>$Y$3*D7162+$Y$4*P7162</f>
        <v>1.9187786650994507E-2</v>
      </c>
    </row>
    <row r="7163" spans="1:17" x14ac:dyDescent="0.25">
      <c r="A7163" s="5">
        <v>43255</v>
      </c>
      <c r="B7163">
        <v>45.651519999999998</v>
      </c>
      <c r="C7163">
        <v>95.584975999999997</v>
      </c>
      <c r="D7163" s="10">
        <f t="shared" si="347"/>
        <v>8.3229826597177679E-3</v>
      </c>
      <c r="E7163" s="6">
        <f t="shared" si="348"/>
        <v>1.3652386803972447E-2</v>
      </c>
      <c r="F7163" s="17">
        <f t="shared" si="351"/>
        <v>-2.1341811021099378E-2</v>
      </c>
      <c r="G7163" s="17">
        <f t="shared" si="352"/>
        <v>-2.2596266259599866E-2</v>
      </c>
      <c r="H7163">
        <f t="shared" si="349"/>
        <v>1.7325828132096338E-4</v>
      </c>
      <c r="I7163">
        <f t="shared" si="350"/>
        <v>1.3162761158699316E-2</v>
      </c>
      <c r="J7163" s="19">
        <f>AVERAGE(D6919:D7162)-I7163*_xlfn.NORM.S.INV(0.95)</f>
        <v>-2.0519372014994722E-2</v>
      </c>
      <c r="K7163" s="26">
        <f t="shared" si="353"/>
        <v>0</v>
      </c>
      <c r="L7163" s="4">
        <f>0.94*L7162+(1-0.94)*D7162^2</f>
        <v>1.7325828132096338E-4</v>
      </c>
      <c r="M7163" s="4">
        <f t="shared" si="346"/>
        <v>1.3162761158699316E-2</v>
      </c>
      <c r="N7163" s="4">
        <f>D7163/M7163</f>
        <v>0.63231282246712184</v>
      </c>
      <c r="O7163" s="18">
        <f>AVERAGE(D6919:D7162)-M7163*_xlfn.PERCENTILE.EXC(N6919:N7162,0.95)</f>
        <v>-2.2097982673359898E-2</v>
      </c>
      <c r="P7163" s="4">
        <f>LN(C7163/C7162)</f>
        <v>8.6932105980126566E-3</v>
      </c>
      <c r="Q7163">
        <f>$Y$3*D7163+$Y$4*P7163</f>
        <v>8.6155645621964969E-3</v>
      </c>
    </row>
    <row r="7164" spans="1:17" x14ac:dyDescent="0.25">
      <c r="A7164" s="5">
        <v>43256</v>
      </c>
      <c r="B7164">
        <v>46.003726999999998</v>
      </c>
      <c r="C7164">
        <v>96.073868000000004</v>
      </c>
      <c r="D7164" s="10">
        <f t="shared" si="347"/>
        <v>7.6855116358327908E-3</v>
      </c>
      <c r="E7164" s="6">
        <f t="shared" si="348"/>
        <v>1.3650755600014074E-2</v>
      </c>
      <c r="F7164" s="17">
        <f t="shared" si="351"/>
        <v>-2.1250447145675307E-2</v>
      </c>
      <c r="G7164" s="17">
        <f t="shared" si="352"/>
        <v>-2.2596266259599866E-2</v>
      </c>
      <c r="H7164">
        <f t="shared" si="349"/>
        <v>1.6701910686294335E-4</v>
      </c>
      <c r="I7164">
        <f t="shared" si="350"/>
        <v>1.2923587228898303E-2</v>
      </c>
      <c r="J7164" s="19">
        <f>AVERAGE(D6920:D7163)-I7164*_xlfn.NORM.S.INV(0.95)</f>
        <v>-2.0051678521293914E-2</v>
      </c>
      <c r="K7164" s="26">
        <f t="shared" si="353"/>
        <v>0</v>
      </c>
      <c r="L7164" s="4">
        <f>0.94*L7163+(1-0.94)*D7163^2</f>
        <v>1.6701910686294335E-4</v>
      </c>
      <c r="M7164" s="4">
        <f t="shared" si="346"/>
        <v>1.2923587228898303E-2</v>
      </c>
      <c r="N7164" s="4">
        <f>D7164/M7164</f>
        <v>0.5946887268766442</v>
      </c>
      <c r="O7164" s="18">
        <f>AVERAGE(D6920:D7163)-M7164*_xlfn.PERCENTILE.EXC(N6920:N7163,0.95)</f>
        <v>-2.1601605037309714E-2</v>
      </c>
      <c r="P7164" s="4">
        <f>LN(C7164/C7163)</f>
        <v>5.1017010243467036E-3</v>
      </c>
      <c r="Q7164">
        <f>$Y$3*D7164+$Y$4*P7164</f>
        <v>5.64359057543138E-3</v>
      </c>
    </row>
    <row r="7165" spans="1:17" x14ac:dyDescent="0.25">
      <c r="A7165" s="5">
        <v>43257</v>
      </c>
      <c r="B7165">
        <v>46.163173999999998</v>
      </c>
      <c r="C7165">
        <v>96.355903999999995</v>
      </c>
      <c r="D7165" s="10">
        <f t="shared" si="347"/>
        <v>3.4599657216739491E-3</v>
      </c>
      <c r="E7165" s="6">
        <f t="shared" si="348"/>
        <v>1.3615827542933105E-2</v>
      </c>
      <c r="F7165" s="17">
        <f t="shared" si="351"/>
        <v>-2.1191629526711088E-2</v>
      </c>
      <c r="G7165" s="17">
        <f t="shared" si="352"/>
        <v>-2.2596266259599866E-2</v>
      </c>
      <c r="H7165">
        <f t="shared" si="349"/>
        <v>1.60541985797438E-4</v>
      </c>
      <c r="I7165">
        <f t="shared" si="350"/>
        <v>1.267051639821511E-2</v>
      </c>
      <c r="J7165" s="19">
        <f>AVERAGE(D6921:D7164)-I7165*_xlfn.NORM.S.INV(0.95)</f>
        <v>-1.9579279520352048E-2</v>
      </c>
      <c r="K7165" s="26">
        <f t="shared" si="353"/>
        <v>0</v>
      </c>
      <c r="L7165" s="4">
        <f>0.94*L7164+(1-0.94)*D7164^2</f>
        <v>1.60541985797438E-4</v>
      </c>
      <c r="M7165" s="4">
        <f t="shared" si="346"/>
        <v>1.267051639821511E-2</v>
      </c>
      <c r="N7165" s="4">
        <f>D7165/M7165</f>
        <v>0.27307219476558608</v>
      </c>
      <c r="O7165" s="18">
        <f>AVERAGE(D6921:D7164)-M7165*_xlfn.PERCENTILE.EXC(N6921:N7164,0.95)</f>
        <v>-2.1098855237943328E-2</v>
      </c>
      <c r="P7165" s="4">
        <f>LN(C7165/C7164)</f>
        <v>2.931315658910688E-3</v>
      </c>
      <c r="Q7165">
        <f>$Y$3*D7165+$Y$4*P7165</f>
        <v>3.042186766846461E-3</v>
      </c>
    </row>
    <row r="7166" spans="1:17" x14ac:dyDescent="0.25">
      <c r="A7166" s="5">
        <v>43258</v>
      </c>
      <c r="B7166">
        <v>46.039428999999998</v>
      </c>
      <c r="C7166">
        <v>94.842262000000005</v>
      </c>
      <c r="D7166" s="10">
        <f t="shared" si="347"/>
        <v>-2.6841991499475799E-3</v>
      </c>
      <c r="E7166" s="6">
        <f t="shared" si="348"/>
        <v>1.3508568723832945E-2</v>
      </c>
      <c r="F7166" s="17">
        <f t="shared" si="351"/>
        <v>-2.1062216359255516E-2</v>
      </c>
      <c r="G7166" s="17">
        <f t="shared" si="352"/>
        <v>-2.2596266259599866E-2</v>
      </c>
      <c r="H7166">
        <f t="shared" si="349"/>
        <v>1.5162774841730124E-4</v>
      </c>
      <c r="I7166">
        <f t="shared" si="350"/>
        <v>1.2313721956309604E-2</v>
      </c>
      <c r="J7166" s="19">
        <f>AVERAGE(D6922:D7165)-I7166*_xlfn.NORM.S.INV(0.95)</f>
        <v>-1.8920443262424074E-2</v>
      </c>
      <c r="K7166" s="26">
        <f t="shared" si="353"/>
        <v>0</v>
      </c>
      <c r="L7166" s="4">
        <f>0.94*L7165+(1-0.94)*D7165^2</f>
        <v>1.5162774841730124E-4</v>
      </c>
      <c r="M7166" s="4">
        <f t="shared" si="346"/>
        <v>1.2313721956309604E-2</v>
      </c>
      <c r="N7166" s="4">
        <f>D7166/M7166</f>
        <v>-0.2179843884303547</v>
      </c>
      <c r="O7166" s="18">
        <f>AVERAGE(D6922:D7165)-M7166*_xlfn.PERCENTILE.EXC(N6922:N7165,0.95)</f>
        <v>-2.0397228603281577E-2</v>
      </c>
      <c r="P7166" s="4">
        <f>LN(C7166/C7165)</f>
        <v>-1.5833557970095804E-2</v>
      </c>
      <c r="Q7166">
        <f>$Y$3*D7166+$Y$4*P7166</f>
        <v>-1.3075809350121211E-2</v>
      </c>
    </row>
    <row r="7167" spans="1:17" x14ac:dyDescent="0.25">
      <c r="A7167" s="5">
        <v>43259</v>
      </c>
      <c r="B7167">
        <v>45.620575000000002</v>
      </c>
      <c r="C7167">
        <v>95.547370999999998</v>
      </c>
      <c r="D7167" s="10">
        <f t="shared" si="347"/>
        <v>-9.1393606200575687E-3</v>
      </c>
      <c r="E7167" s="6">
        <f t="shared" si="348"/>
        <v>1.3508598468638871E-2</v>
      </c>
      <c r="F7167" s="17">
        <f t="shared" si="351"/>
        <v>-2.1012390240907029E-2</v>
      </c>
      <c r="G7167" s="17">
        <f t="shared" si="352"/>
        <v>-2.2596266259599866E-2</v>
      </c>
      <c r="H7167">
        <f t="shared" si="349"/>
        <v>1.4296237901685792E-4</v>
      </c>
      <c r="I7167">
        <f t="shared" si="350"/>
        <v>1.1956687627301213E-2</v>
      </c>
      <c r="J7167" s="19">
        <f>AVERAGE(D6923:D7166)-I7167*_xlfn.NORM.S.INV(0.95)</f>
        <v>-1.8459772990679382E-2</v>
      </c>
      <c r="K7167" s="26">
        <f t="shared" si="353"/>
        <v>0</v>
      </c>
      <c r="L7167" s="4">
        <f>0.94*L7166+(1-0.94)*D7166^2</f>
        <v>1.4296237901685792E-4</v>
      </c>
      <c r="M7167" s="4">
        <f t="shared" si="346"/>
        <v>1.1956687627301213E-2</v>
      </c>
      <c r="N7167" s="4">
        <f>D7167/M7167</f>
        <v>-0.76437228310533745</v>
      </c>
      <c r="O7167" s="18">
        <f>AVERAGE(D6923:D7166)-M7167*_xlfn.PERCENTILE.EXC(N6923:N7166,0.95)</f>
        <v>-1.952806122086374E-2</v>
      </c>
      <c r="P7167" s="4">
        <f>LN(C7167/C7166)</f>
        <v>7.407044308692279E-3</v>
      </c>
      <c r="Q7167">
        <f>$Y$3*D7167+$Y$4*P7167</f>
        <v>3.9368503637310665E-3</v>
      </c>
    </row>
    <row r="7168" spans="1:17" x14ac:dyDescent="0.25">
      <c r="A7168" s="5">
        <v>43262</v>
      </c>
      <c r="B7168">
        <v>45.508724000000001</v>
      </c>
      <c r="C7168">
        <v>95.002089999999995</v>
      </c>
      <c r="D7168" s="10">
        <f t="shared" si="347"/>
        <v>-2.4547770562174903E-3</v>
      </c>
      <c r="E7168" s="6">
        <f t="shared" si="348"/>
        <v>1.3507229679042191E-2</v>
      </c>
      <c r="F7168" s="17">
        <f t="shared" si="351"/>
        <v>-2.1012478019672796E-2</v>
      </c>
      <c r="G7168" s="17">
        <f t="shared" si="352"/>
        <v>-2.2596266259599866E-2</v>
      </c>
      <c r="H7168">
        <f t="shared" si="349"/>
        <v>1.3939631102845399E-4</v>
      </c>
      <c r="I7168">
        <f t="shared" si="350"/>
        <v>1.1806621490860711E-2</v>
      </c>
      <c r="J7168" s="19">
        <f>AVERAGE(D6924:D7167)-I7168*_xlfn.NORM.S.INV(0.95)</f>
        <v>-1.8212975014786487E-2</v>
      </c>
      <c r="K7168" s="26">
        <f t="shared" si="353"/>
        <v>0</v>
      </c>
      <c r="L7168" s="4">
        <f>0.94*L7167+(1-0.94)*D7167^2</f>
        <v>1.3939631102845399E-4</v>
      </c>
      <c r="M7168" s="4">
        <f t="shared" si="346"/>
        <v>1.1806621490860711E-2</v>
      </c>
      <c r="N7168" s="4">
        <f>D7168/M7168</f>
        <v>-0.20791528364974587</v>
      </c>
      <c r="O7168" s="18">
        <f>AVERAGE(D6924:D7167)-M7168*_xlfn.PERCENTILE.EXC(N6924:N7167,0.95)</f>
        <v>-1.9267855360420732E-2</v>
      </c>
      <c r="P7168" s="4">
        <f>LN(C7168/C7167)</f>
        <v>-5.7232645588384161E-3</v>
      </c>
      <c r="Q7168">
        <f>$Y$3*D7168+$Y$4*P7168</f>
        <v>-5.037781181052285E-3</v>
      </c>
    </row>
    <row r="7169" spans="1:17" x14ac:dyDescent="0.25">
      <c r="A7169" s="5">
        <v>43263</v>
      </c>
      <c r="B7169">
        <v>45.758609999999997</v>
      </c>
      <c r="C7169">
        <v>95.246528999999995</v>
      </c>
      <c r="D7169" s="10">
        <f t="shared" si="347"/>
        <v>5.4759268944674774E-3</v>
      </c>
      <c r="E7169" s="6">
        <f t="shared" si="348"/>
        <v>1.3508801165173894E-2</v>
      </c>
      <c r="F7169" s="17">
        <f t="shared" si="351"/>
        <v>-2.1044521268604826E-2</v>
      </c>
      <c r="G7169" s="17">
        <f t="shared" si="352"/>
        <v>-2.2596266259599866E-2</v>
      </c>
      <c r="H7169">
        <f t="shared" si="349"/>
        <v>1.3139408819049065E-4</v>
      </c>
      <c r="I7169">
        <f t="shared" si="350"/>
        <v>1.1462726036614966E-2</v>
      </c>
      <c r="J7169" s="19">
        <f>AVERAGE(D6925:D7168)-I7169*_xlfn.NORM.S.INV(0.95)</f>
        <v>-1.768161203704291E-2</v>
      </c>
      <c r="K7169" s="26">
        <f t="shared" si="353"/>
        <v>0</v>
      </c>
      <c r="L7169" s="4">
        <f>0.94*L7168+(1-0.94)*D7168^2</f>
        <v>1.3139408819049065E-4</v>
      </c>
      <c r="M7169" s="4">
        <f t="shared" si="346"/>
        <v>1.1462726036614966E-2</v>
      </c>
      <c r="N7169" s="4">
        <f>D7169/M7169</f>
        <v>0.47771593571859999</v>
      </c>
      <c r="O7169" s="18">
        <f>AVERAGE(D6925:D7168)-M7169*_xlfn.PERCENTILE.EXC(N6925:N7168,0.95)</f>
        <v>-1.8705766526350039E-2</v>
      </c>
      <c r="P7169" s="4">
        <f>LN(C7169/C7168)</f>
        <v>2.5696810393967232E-3</v>
      </c>
      <c r="Q7169">
        <f>$Y$3*D7169+$Y$4*P7169</f>
        <v>3.1791933057931394E-3</v>
      </c>
    </row>
    <row r="7170" spans="1:17" x14ac:dyDescent="0.25">
      <c r="A7170" s="5">
        <v>43264</v>
      </c>
      <c r="B7170">
        <v>45.382603000000003</v>
      </c>
      <c r="C7170">
        <v>94.814025999999998</v>
      </c>
      <c r="D7170" s="10">
        <f t="shared" si="347"/>
        <v>-8.2511329588748333E-3</v>
      </c>
      <c r="E7170" s="6">
        <f t="shared" si="348"/>
        <v>1.3520647932880686E-2</v>
      </c>
      <c r="F7170" s="17">
        <f t="shared" si="351"/>
        <v>-2.1017915787255662E-2</v>
      </c>
      <c r="G7170" s="17">
        <f t="shared" si="352"/>
        <v>-2.2596266259599866E-2</v>
      </c>
      <c r="H7170">
        <f t="shared" si="349"/>
        <v>1.2530958942027432E-4</v>
      </c>
      <c r="I7170">
        <f t="shared" si="350"/>
        <v>1.1194176585183669E-2</v>
      </c>
      <c r="J7170" s="19">
        <f>AVERAGE(D6926:D7169)-I7170*_xlfn.NORM.S.INV(0.95)</f>
        <v>-1.7210697151827714E-2</v>
      </c>
      <c r="K7170" s="26">
        <f t="shared" si="353"/>
        <v>0</v>
      </c>
      <c r="L7170" s="4">
        <f>0.94*L7169+(1-0.94)*D7169^2</f>
        <v>1.2530958942027432E-4</v>
      </c>
      <c r="M7170" s="4">
        <f t="shared" ref="M7170:M7233" si="354">SQRT(L7170)</f>
        <v>1.1194176585183669E-2</v>
      </c>
      <c r="N7170" s="4">
        <f>D7170/M7170</f>
        <v>-0.7370915489930564</v>
      </c>
      <c r="O7170" s="18">
        <f>AVERAGE(D6926:D7169)-M7170*_xlfn.PERCENTILE.EXC(N6926:N7169,0.95)</f>
        <v>-1.8210857686694532E-2</v>
      </c>
      <c r="P7170" s="4">
        <f>LN(C7170/C7169)</f>
        <v>-4.5512204945194661E-3</v>
      </c>
      <c r="Q7170">
        <f>$Y$3*D7170+$Y$4*P7170</f>
        <v>-5.3271844507975855E-3</v>
      </c>
    </row>
    <row r="7171" spans="1:17" x14ac:dyDescent="0.25">
      <c r="A7171" s="5">
        <v>43265</v>
      </c>
      <c r="B7171">
        <v>45.406402999999997</v>
      </c>
      <c r="C7171">
        <v>95.349936999999997</v>
      </c>
      <c r="D7171" s="10">
        <f t="shared" si="347"/>
        <v>5.2429256787275651E-4</v>
      </c>
      <c r="E7171" s="6">
        <f t="shared" si="348"/>
        <v>1.3517897173584963E-2</v>
      </c>
      <c r="F7171" s="17">
        <f t="shared" si="351"/>
        <v>-2.1089469215273354E-2</v>
      </c>
      <c r="G7171" s="17">
        <f t="shared" si="352"/>
        <v>-2.2596266259599866E-2</v>
      </c>
      <c r="H7171">
        <f t="shared" si="349"/>
        <v>1.2187588576135969E-4</v>
      </c>
      <c r="I7171">
        <f t="shared" si="350"/>
        <v>1.103974119992673E-2</v>
      </c>
      <c r="J7171" s="19">
        <f>AVERAGE(D6927:D7170)-I7171*_xlfn.NORM.S.INV(0.95)</f>
        <v>-1.7008740777445713E-2</v>
      </c>
      <c r="K7171" s="26">
        <f t="shared" si="353"/>
        <v>0</v>
      </c>
      <c r="L7171" s="4">
        <f>0.94*L7170+(1-0.94)*D7170^2</f>
        <v>1.2187588576135969E-4</v>
      </c>
      <c r="M7171" s="4">
        <f t="shared" si="354"/>
        <v>1.103974119992673E-2</v>
      </c>
      <c r="N7171" s="4">
        <f>D7171/M7171</f>
        <v>4.7491382123725528E-2</v>
      </c>
      <c r="O7171" s="18">
        <f>AVERAGE(D6927:D7170)-M7171*_xlfn.PERCENTILE.EXC(N6927:N7170,0.95)</f>
        <v>-1.7995103050658753E-2</v>
      </c>
      <c r="P7171" s="4">
        <f>LN(C7171/C7170)</f>
        <v>5.6363194191384868E-3</v>
      </c>
      <c r="Q7171">
        <f>$Y$3*D7171+$Y$4*P7171</f>
        <v>4.5641998437908416E-3</v>
      </c>
    </row>
    <row r="7172" spans="1:17" x14ac:dyDescent="0.25">
      <c r="A7172" s="5">
        <v>43266</v>
      </c>
      <c r="B7172">
        <v>44.939959999999999</v>
      </c>
      <c r="C7172">
        <v>94.137146000000001</v>
      </c>
      <c r="D7172" s="10">
        <f t="shared" ref="D7172:D7235" si="355">LN(B7172/B7171)</f>
        <v>-1.0325753663927725E-2</v>
      </c>
      <c r="E7172" s="6">
        <f t="shared" si="348"/>
        <v>1.3500992366460442E-2</v>
      </c>
      <c r="F7172" s="17">
        <f t="shared" si="351"/>
        <v>-2.1069888928351307E-2</v>
      </c>
      <c r="G7172" s="17">
        <f t="shared" si="352"/>
        <v>-2.2596266259599866E-2</v>
      </c>
      <c r="H7172">
        <f t="shared" si="349"/>
        <v>1.1457982557748171E-4</v>
      </c>
      <c r="I7172">
        <f t="shared" si="350"/>
        <v>1.0704196633913341E-2</v>
      </c>
      <c r="J7172" s="19">
        <f>AVERAGE(D6928:D7171)-I7172*_xlfn.NORM.S.INV(0.95)</f>
        <v>-1.6441763390517127E-2</v>
      </c>
      <c r="K7172" s="26">
        <f t="shared" si="353"/>
        <v>0</v>
      </c>
      <c r="L7172" s="4">
        <f>0.94*L7171+(1-0.94)*D7171^2</f>
        <v>1.1457982557748171E-4</v>
      </c>
      <c r="M7172" s="4">
        <f t="shared" si="354"/>
        <v>1.0704196633913341E-2</v>
      </c>
      <c r="N7172" s="4">
        <f>D7172/M7172</f>
        <v>-0.96464536453052241</v>
      </c>
      <c r="O7172" s="18">
        <f>AVERAGE(D6928:D7171)-M7172*_xlfn.PERCENTILE.EXC(N6928:N7171,0.95)</f>
        <v>-1.7398145930065809E-2</v>
      </c>
      <c r="P7172" s="4">
        <f>LN(C7172/C7171)</f>
        <v>-1.2800952358939131E-2</v>
      </c>
      <c r="Q7172">
        <f>$Y$3*D7172+$Y$4*P7172</f>
        <v>-1.2281841436597316E-2</v>
      </c>
    </row>
    <row r="7173" spans="1:17" x14ac:dyDescent="0.25">
      <c r="A7173" s="5">
        <v>43269</v>
      </c>
      <c r="B7173">
        <v>44.916161000000002</v>
      </c>
      <c r="C7173">
        <v>94.823455999999993</v>
      </c>
      <c r="D7173" s="10">
        <f t="shared" si="355"/>
        <v>-5.2971350847629396E-4</v>
      </c>
      <c r="E7173" s="6">
        <f t="shared" si="348"/>
        <v>1.3474327827987975E-2</v>
      </c>
      <c r="F7173" s="17">
        <f t="shared" si="351"/>
        <v>-2.102523468413935E-2</v>
      </c>
      <c r="G7173" s="17">
        <f t="shared" si="352"/>
        <v>-2.2596266259599866E-2</v>
      </c>
      <c r="H7173">
        <f t="shared" si="349"/>
        <v>1.1410230736651981E-4</v>
      </c>
      <c r="I7173">
        <f t="shared" si="350"/>
        <v>1.0681868159012252E-2</v>
      </c>
      <c r="J7173" s="19">
        <f>AVERAGE(D6929:D7172)-I7173*_xlfn.NORM.S.INV(0.95)</f>
        <v>-1.6388188006691503E-2</v>
      </c>
      <c r="K7173" s="26">
        <f t="shared" si="353"/>
        <v>0</v>
      </c>
      <c r="L7173" s="4">
        <f>0.94*L7172+(1-0.94)*D7172^2</f>
        <v>1.1410230736651981E-4</v>
      </c>
      <c r="M7173" s="4">
        <f t="shared" si="354"/>
        <v>1.0681868159012252E-2</v>
      </c>
      <c r="N7173" s="4">
        <f>D7173/M7173</f>
        <v>-4.9589968776143023E-2</v>
      </c>
      <c r="O7173" s="18">
        <f>AVERAGE(D6929:D7172)-M7173*_xlfn.PERCENTILE.EXC(N6929:N7172,0.95)</f>
        <v>-1.734257557508443E-2</v>
      </c>
      <c r="P7173" s="4">
        <f>LN(C7173/C7172)</f>
        <v>7.2640858528883563E-3</v>
      </c>
      <c r="Q7173">
        <f>$Y$3*D7173+$Y$4*P7173</f>
        <v>5.6295316721758437E-3</v>
      </c>
    </row>
    <row r="7174" spans="1:17" x14ac:dyDescent="0.25">
      <c r="A7174" s="5">
        <v>43270</v>
      </c>
      <c r="B7174">
        <v>44.190334</v>
      </c>
      <c r="C7174">
        <v>94.823455999999993</v>
      </c>
      <c r="D7174" s="10">
        <f t="shared" si="355"/>
        <v>-1.6291585787467179E-2</v>
      </c>
      <c r="E7174" s="6">
        <f t="shared" si="348"/>
        <v>1.3481627817230744E-2</v>
      </c>
      <c r="F7174" s="17">
        <f t="shared" si="351"/>
        <v>-2.1042993755027672E-2</v>
      </c>
      <c r="G7174" s="17">
        <f t="shared" si="352"/>
        <v>-2.2596266259599866E-2</v>
      </c>
      <c r="H7174">
        <f t="shared" si="349"/>
        <v>1.0727300470859235E-4</v>
      </c>
      <c r="I7174">
        <f t="shared" si="350"/>
        <v>1.0357268206848385E-2</v>
      </c>
      <c r="J7174" s="19">
        <f>AVERAGE(D6930:D7173)-I7174*_xlfn.NORM.S.INV(0.95)</f>
        <v>-1.5915886931772236E-2</v>
      </c>
      <c r="K7174" s="26">
        <f t="shared" si="353"/>
        <v>1</v>
      </c>
      <c r="L7174" s="4">
        <f>0.94*L7173+(1-0.94)*D7173^2</f>
        <v>1.0727300470859235E-4</v>
      </c>
      <c r="M7174" s="4">
        <f t="shared" si="354"/>
        <v>1.0357268206848385E-2</v>
      </c>
      <c r="N7174" s="4">
        <f>D7174/M7174</f>
        <v>-1.5729616595904055</v>
      </c>
      <c r="O7174" s="18">
        <f>AVERAGE(D6930:D7173)-M7174*_xlfn.PERCENTILE.EXC(N6930:N7173,0.95)</f>
        <v>-1.6841272629477898E-2</v>
      </c>
      <c r="P7174" s="4">
        <f>LN(C7174/C7173)</f>
        <v>0</v>
      </c>
      <c r="Q7174">
        <f>$Y$3*D7174+$Y$4*P7174</f>
        <v>-3.4167520133182305E-3</v>
      </c>
    </row>
    <row r="7175" spans="1:17" x14ac:dyDescent="0.25">
      <c r="A7175" s="5">
        <v>43271</v>
      </c>
      <c r="B7175">
        <v>44.383094999999997</v>
      </c>
      <c r="C7175">
        <v>95.773003000000003</v>
      </c>
      <c r="D7175" s="10">
        <f t="shared" si="355"/>
        <v>4.3525763086365975E-3</v>
      </c>
      <c r="E7175" s="6">
        <f t="shared" si="348"/>
        <v>1.3482981784699855E-2</v>
      </c>
      <c r="F7175" s="17">
        <f t="shared" si="351"/>
        <v>-2.1060896357182151E-2</v>
      </c>
      <c r="G7175" s="17">
        <f t="shared" si="352"/>
        <v>-2.2596266259599866E-2</v>
      </c>
      <c r="H7175">
        <f t="shared" si="349"/>
        <v>1.1676157047430097E-4</v>
      </c>
      <c r="I7175">
        <f t="shared" si="350"/>
        <v>1.0805626796919324E-2</v>
      </c>
      <c r="J7175" s="19">
        <f>AVERAGE(D6931:D7174)-I7175*_xlfn.NORM.S.INV(0.95)</f>
        <v>-1.6659266373197073E-2</v>
      </c>
      <c r="K7175" s="26">
        <f t="shared" si="353"/>
        <v>0</v>
      </c>
      <c r="L7175" s="4">
        <f>0.94*L7174+(1-0.94)*D7174^2</f>
        <v>1.1676157047430097E-4</v>
      </c>
      <c r="M7175" s="4">
        <f t="shared" si="354"/>
        <v>1.0805626796919324E-2</v>
      </c>
      <c r="N7175" s="4">
        <f>D7175/M7175</f>
        <v>0.40280646282152865</v>
      </c>
      <c r="O7175" s="18">
        <f>AVERAGE(D6931:D7174)-M7175*_xlfn.PERCENTILE.EXC(N6931:N7174,0.95)</f>
        <v>-1.7624711343136389E-2</v>
      </c>
      <c r="P7175" s="4">
        <f>LN(C7175/C7174)</f>
        <v>9.9640346000652493E-3</v>
      </c>
      <c r="Q7175">
        <f>$Y$3*D7175+$Y$4*P7175</f>
        <v>8.787171790943283E-3</v>
      </c>
    </row>
    <row r="7176" spans="1:17" x14ac:dyDescent="0.25">
      <c r="A7176" s="5">
        <v>43272</v>
      </c>
      <c r="B7176">
        <v>44.135586000000004</v>
      </c>
      <c r="C7176">
        <v>95.086692999999997</v>
      </c>
      <c r="D7176" s="10">
        <f t="shared" si="355"/>
        <v>-5.5922578655666277E-3</v>
      </c>
      <c r="E7176" s="6">
        <f t="shared" si="348"/>
        <v>1.3486416940006943E-2</v>
      </c>
      <c r="F7176" s="17">
        <f t="shared" si="351"/>
        <v>-2.1054973204216596E-2</v>
      </c>
      <c r="G7176" s="17">
        <f t="shared" si="352"/>
        <v>-2.2596266259599866E-2</v>
      </c>
      <c r="H7176">
        <f t="shared" si="349"/>
        <v>1.1089257147719317E-4</v>
      </c>
      <c r="I7176">
        <f t="shared" si="350"/>
        <v>1.0530554186613028E-2</v>
      </c>
      <c r="J7176" s="19">
        <f>AVERAGE(D6932:D7175)-I7176*_xlfn.NORM.S.INV(0.95)</f>
        <v>-1.6198661961191858E-2</v>
      </c>
      <c r="K7176" s="26">
        <f t="shared" si="353"/>
        <v>0</v>
      </c>
      <c r="L7176" s="4">
        <f>0.94*L7175+(1-0.94)*D7175^2</f>
        <v>1.1089257147719317E-4</v>
      </c>
      <c r="M7176" s="4">
        <f t="shared" si="354"/>
        <v>1.0530554186613028E-2</v>
      </c>
      <c r="N7176" s="4">
        <f>D7176/M7176</f>
        <v>-0.5310506708826197</v>
      </c>
      <c r="O7176" s="18">
        <f>AVERAGE(D6932:D7175)-M7176*_xlfn.PERCENTILE.EXC(N6932:N7175,0.95)</f>
        <v>-1.7139530155255107E-2</v>
      </c>
      <c r="P7176" s="4">
        <f>LN(C7176/C7175)</f>
        <v>-7.1918060491114729E-3</v>
      </c>
      <c r="Q7176">
        <f>$Y$3*D7176+$Y$4*P7176</f>
        <v>-6.8563408864303361E-3</v>
      </c>
    </row>
    <row r="7177" spans="1:17" x14ac:dyDescent="0.25">
      <c r="A7177" s="5">
        <v>43273</v>
      </c>
      <c r="B7177">
        <v>44.007092</v>
      </c>
      <c r="C7177">
        <v>94.400383000000005</v>
      </c>
      <c r="D7177" s="10">
        <f t="shared" si="355"/>
        <v>-2.9155930802077347E-3</v>
      </c>
      <c r="E7177" s="6">
        <f t="shared" si="348"/>
        <v>1.3487496611704314E-2</v>
      </c>
      <c r="F7177" s="17">
        <f t="shared" si="351"/>
        <v>-2.106871703251199E-2</v>
      </c>
      <c r="G7177" s="17">
        <f t="shared" si="352"/>
        <v>-2.2596266259599866E-2</v>
      </c>
      <c r="H7177">
        <f t="shared" si="349"/>
        <v>1.0611541807066108E-4</v>
      </c>
      <c r="I7177">
        <f t="shared" si="350"/>
        <v>1.0301233813027499E-2</v>
      </c>
      <c r="J7177" s="19">
        <f>AVERAGE(D6933:D7176)-I7177*_xlfn.NORM.S.INV(0.95)</f>
        <v>-1.5829557013595223E-2</v>
      </c>
      <c r="K7177" s="26">
        <f t="shared" si="353"/>
        <v>0</v>
      </c>
      <c r="L7177" s="4">
        <f>0.94*L7176+(1-0.94)*D7176^2</f>
        <v>1.0611541807066108E-4</v>
      </c>
      <c r="M7177" s="4">
        <f t="shared" si="354"/>
        <v>1.0301233813027499E-2</v>
      </c>
      <c r="N7177" s="4">
        <f>D7177/M7177</f>
        <v>-0.28303338543005574</v>
      </c>
      <c r="O7177" s="18">
        <f>AVERAGE(D6933:D7176)-M7177*_xlfn.PERCENTILE.EXC(N6933:N7176,0.95)</f>
        <v>-1.6749936234150165E-2</v>
      </c>
      <c r="P7177" s="4">
        <f>LN(C7177/C7176)</f>
        <v>-7.2439030208487701E-3</v>
      </c>
      <c r="Q7177">
        <f>$Y$3*D7177+$Y$4*P7177</f>
        <v>-6.3361484353297035E-3</v>
      </c>
    </row>
    <row r="7178" spans="1:17" x14ac:dyDescent="0.25">
      <c r="A7178" s="5">
        <v>43276</v>
      </c>
      <c r="B7178">
        <v>43.352634000000002</v>
      </c>
      <c r="C7178">
        <v>92.501266000000001</v>
      </c>
      <c r="D7178" s="10">
        <f t="shared" si="355"/>
        <v>-1.4983340121713444E-2</v>
      </c>
      <c r="E7178" s="6">
        <f t="shared" si="348"/>
        <v>1.3509718288336251E-2</v>
      </c>
      <c r="F7178" s="17">
        <f t="shared" si="351"/>
        <v>-2.1099259107220346E-2</v>
      </c>
      <c r="G7178" s="17">
        <f t="shared" si="352"/>
        <v>-2.2596266259599866E-2</v>
      </c>
      <c r="H7178">
        <f t="shared" si="349"/>
        <v>1.0025853396698273E-4</v>
      </c>
      <c r="I7178">
        <f t="shared" si="350"/>
        <v>1.0012918354155432E-2</v>
      </c>
      <c r="J7178" s="19">
        <f>AVERAGE(D6934:D7177)-I7178*_xlfn.NORM.S.INV(0.95)</f>
        <v>-1.5384086458164347E-2</v>
      </c>
      <c r="K7178" s="26">
        <f t="shared" si="353"/>
        <v>0</v>
      </c>
      <c r="L7178" s="4">
        <f>0.94*L7177+(1-0.94)*D7177^2</f>
        <v>1.0025853396698273E-4</v>
      </c>
      <c r="M7178" s="4">
        <f t="shared" si="354"/>
        <v>1.0012918354155432E-2</v>
      </c>
      <c r="N7178" s="4">
        <f>D7178/M7178</f>
        <v>-1.4964009084819165</v>
      </c>
      <c r="O7178" s="18">
        <f>AVERAGE(D6934:D7177)-M7178*_xlfn.PERCENTILE.EXC(N6934:N7177,0.95)</f>
        <v>-1.6278705700630544E-2</v>
      </c>
      <c r="P7178" s="4">
        <f>LN(C7178/C7177)</f>
        <v>-2.0322799435407549E-2</v>
      </c>
      <c r="Q7178">
        <f>$Y$3*D7178+$Y$4*P7178</f>
        <v>-1.9202981598267985E-2</v>
      </c>
    </row>
    <row r="7179" spans="1:17" x14ac:dyDescent="0.25">
      <c r="A7179" s="5">
        <v>43277</v>
      </c>
      <c r="B7179">
        <v>43.890472000000003</v>
      </c>
      <c r="C7179">
        <v>93.149979000000002</v>
      </c>
      <c r="D7179" s="10">
        <f t="shared" si="355"/>
        <v>1.2329795174103866E-2</v>
      </c>
      <c r="E7179" s="6">
        <f t="shared" si="348"/>
        <v>1.351655865666204E-2</v>
      </c>
      <c r="F7179" s="17">
        <f t="shared" si="351"/>
        <v>-2.1158350690657468E-2</v>
      </c>
      <c r="G7179" s="17">
        <f t="shared" si="352"/>
        <v>-2.2596266259599866E-2</v>
      </c>
      <c r="H7179">
        <f t="shared" si="349"/>
        <v>1.0771305080114064E-4</v>
      </c>
      <c r="I7179">
        <f t="shared" si="350"/>
        <v>1.037848981312506E-2</v>
      </c>
      <c r="J7179" s="19">
        <f>AVERAGE(D6935:D7178)-I7179*_xlfn.NORM.S.INV(0.95)</f>
        <v>-1.6007938176392615E-2</v>
      </c>
      <c r="K7179" s="26">
        <f t="shared" si="353"/>
        <v>0</v>
      </c>
      <c r="L7179" s="4">
        <f>0.94*L7178+(1-0.94)*D7178^2</f>
        <v>1.0771305080114064E-4</v>
      </c>
      <c r="M7179" s="4">
        <f t="shared" si="354"/>
        <v>1.037848981312506E-2</v>
      </c>
      <c r="N7179" s="4">
        <f>D7179/M7179</f>
        <v>1.1880143832208716</v>
      </c>
      <c r="O7179" s="18">
        <f>AVERAGE(D6935:D7178)-M7179*_xlfn.PERCENTILE.EXC(N6935:N7178,0.95)</f>
        <v>-1.6935219950412857E-2</v>
      </c>
      <c r="P7179" s="4">
        <f>LN(C7179/C7178)</f>
        <v>6.9885406935310344E-3</v>
      </c>
      <c r="Q7179">
        <f>$Y$3*D7179+$Y$4*P7179</f>
        <v>8.1087350219543261E-3</v>
      </c>
    </row>
    <row r="7180" spans="1:17" x14ac:dyDescent="0.25">
      <c r="A7180" s="5">
        <v>43278</v>
      </c>
      <c r="B7180">
        <v>43.826217999999997</v>
      </c>
      <c r="C7180">
        <v>91.702156000000002</v>
      </c>
      <c r="D7180" s="10">
        <f t="shared" si="355"/>
        <v>-1.4650350233807109E-3</v>
      </c>
      <c r="E7180" s="6">
        <f t="shared" si="348"/>
        <v>1.3513689954866976E-2</v>
      </c>
      <c r="F7180" s="17">
        <f t="shared" si="351"/>
        <v>-2.1160496266113528E-2</v>
      </c>
      <c r="G7180" s="17">
        <f t="shared" si="352"/>
        <v>-2.2596266259599866E-2</v>
      </c>
      <c r="H7180">
        <f t="shared" si="349"/>
        <v>1.103716986951935E-4</v>
      </c>
      <c r="I7180">
        <f t="shared" si="350"/>
        <v>1.0505793577602479E-2</v>
      </c>
      <c r="J7180" s="19">
        <f>AVERAGE(D6936:D7179)-I7180*_xlfn.NORM.S.INV(0.95)</f>
        <v>-1.6208228405923574E-2</v>
      </c>
      <c r="K7180" s="26">
        <f t="shared" si="353"/>
        <v>0</v>
      </c>
      <c r="L7180" s="4">
        <f>0.94*L7179+(1-0.94)*D7179^2</f>
        <v>1.103716986951935E-4</v>
      </c>
      <c r="M7180" s="4">
        <f t="shared" si="354"/>
        <v>1.0505793577602479E-2</v>
      </c>
      <c r="N7180" s="4">
        <f>D7180/M7180</f>
        <v>-0.1394502007448585</v>
      </c>
      <c r="O7180" s="18">
        <f>AVERAGE(D6936:D7179)-M7180*_xlfn.PERCENTILE.EXC(N6936:N7179,0.95)</f>
        <v>-1.7146884326152911E-2</v>
      </c>
      <c r="P7180" s="4">
        <f>LN(C7180/C7179)</f>
        <v>-1.5664981168326861E-2</v>
      </c>
      <c r="Q7180">
        <f>$Y$3*D7180+$Y$4*P7180</f>
        <v>-1.2686898174277319E-2</v>
      </c>
    </row>
    <row r="7181" spans="1:17" x14ac:dyDescent="0.25">
      <c r="A7181" s="5">
        <v>43279</v>
      </c>
      <c r="B7181">
        <v>44.145099999999999</v>
      </c>
      <c r="C7181">
        <v>92.726906</v>
      </c>
      <c r="D7181" s="10">
        <f t="shared" si="355"/>
        <v>7.2497128361252439E-3</v>
      </c>
      <c r="E7181" s="6">
        <f t="shared" si="348"/>
        <v>1.3518793908522352E-2</v>
      </c>
      <c r="F7181" s="17">
        <f t="shared" si="351"/>
        <v>-2.1186719190504456E-2</v>
      </c>
      <c r="G7181" s="17">
        <f t="shared" si="352"/>
        <v>-2.2596266259599866E-2</v>
      </c>
      <c r="H7181">
        <f t="shared" si="349"/>
        <v>1.0387817643066581E-4</v>
      </c>
      <c r="I7181">
        <f t="shared" si="350"/>
        <v>1.0192064385131493E-2</v>
      </c>
      <c r="J7181" s="19">
        <f>AVERAGE(D6937:D7180)-I7181*_xlfn.NORM.S.INV(0.95)</f>
        <v>-1.5723131324750301E-2</v>
      </c>
      <c r="K7181" s="26">
        <f t="shared" si="353"/>
        <v>0</v>
      </c>
      <c r="L7181" s="4">
        <f>0.94*L7180+(1-0.94)*D7180^2</f>
        <v>1.0387817643066581E-4</v>
      </c>
      <c r="M7181" s="4">
        <f t="shared" si="354"/>
        <v>1.0192064385131493E-2</v>
      </c>
      <c r="N7181" s="4">
        <f>D7181/M7181</f>
        <v>0.71130956027920655</v>
      </c>
      <c r="O7181" s="18">
        <f>AVERAGE(D6937:D7180)-M7181*_xlfn.PERCENTILE.EXC(N6937:N7180,0.95)</f>
        <v>-1.6633756638658809E-2</v>
      </c>
      <c r="P7181" s="4">
        <f>LN(C7181/C7180)</f>
        <v>1.1112788133753645E-2</v>
      </c>
      <c r="Q7181">
        <f>$Y$3*D7181+$Y$4*P7181</f>
        <v>1.0302604860439291E-2</v>
      </c>
    </row>
    <row r="7182" spans="1:17" x14ac:dyDescent="0.25">
      <c r="A7182" s="5">
        <v>43280</v>
      </c>
      <c r="B7182">
        <v>44.052303000000002</v>
      </c>
      <c r="C7182">
        <v>92.708106999999998</v>
      </c>
      <c r="D7182" s="10">
        <f t="shared" si="355"/>
        <v>-2.1043030993280697E-3</v>
      </c>
      <c r="E7182" s="6">
        <f t="shared" si="348"/>
        <v>1.3520279282715346E-2</v>
      </c>
      <c r="F7182" s="17">
        <f t="shared" si="351"/>
        <v>-2.1178661204531005E-2</v>
      </c>
      <c r="G7182" s="17">
        <f t="shared" si="352"/>
        <v>-2.2596266259599866E-2</v>
      </c>
      <c r="H7182">
        <f t="shared" si="349"/>
        <v>1.007989860172026E-4</v>
      </c>
      <c r="I7182">
        <f t="shared" si="350"/>
        <v>1.0039869820729878E-2</v>
      </c>
      <c r="J7182" s="19">
        <f>AVERAGE(D6938:D7181)-I7182*_xlfn.NORM.S.INV(0.95)</f>
        <v>-1.5456340300836712E-2</v>
      </c>
      <c r="K7182" s="26">
        <f t="shared" si="353"/>
        <v>0</v>
      </c>
      <c r="L7182" s="4">
        <f>0.94*L7181+(1-0.94)*D7181^2</f>
        <v>1.007989860172026E-4</v>
      </c>
      <c r="M7182" s="4">
        <f t="shared" si="354"/>
        <v>1.0039869820729878E-2</v>
      </c>
      <c r="N7182" s="4">
        <f>D7182/M7182</f>
        <v>-0.2095946597816635</v>
      </c>
      <c r="O7182" s="18">
        <f>AVERAGE(D6938:D7181)-M7182*_xlfn.PERCENTILE.EXC(N6938:N7181,0.95)</f>
        <v>-1.6353367562599322E-2</v>
      </c>
      <c r="P7182" s="4">
        <f>LN(C7182/C7181)</f>
        <v>-2.0275566906457476E-4</v>
      </c>
      <c r="Q7182">
        <f>$Y$3*D7182+$Y$4*P7182</f>
        <v>-6.0155760863825434E-4</v>
      </c>
    </row>
    <row r="7183" spans="1:17" x14ac:dyDescent="0.25">
      <c r="A7183" s="5">
        <v>43283</v>
      </c>
      <c r="B7183">
        <v>44.544910000000002</v>
      </c>
      <c r="C7183">
        <v>94.024322999999995</v>
      </c>
      <c r="D7183" s="10">
        <f t="shared" si="355"/>
        <v>1.1120261227930226E-2</v>
      </c>
      <c r="E7183" s="6">
        <f t="shared" si="348"/>
        <v>1.3510870804195234E-2</v>
      </c>
      <c r="F7183" s="17">
        <f t="shared" si="351"/>
        <v>-2.1195637261309876E-2</v>
      </c>
      <c r="G7183" s="17">
        <f t="shared" si="352"/>
        <v>-2.2596266259599866E-2</v>
      </c>
      <c r="H7183">
        <f t="shared" si="349"/>
        <v>9.5016732348200935E-5</v>
      </c>
      <c r="I7183">
        <f t="shared" si="350"/>
        <v>9.747652658368626E-3</v>
      </c>
      <c r="J7183" s="19">
        <f>AVERAGE(D6939:D7182)-I7183*_xlfn.NORM.S.INV(0.95)</f>
        <v>-1.4990218675119488E-2</v>
      </c>
      <c r="K7183" s="26">
        <f t="shared" si="353"/>
        <v>0</v>
      </c>
      <c r="L7183" s="4">
        <f>0.94*L7182+(1-0.94)*D7182^2</f>
        <v>9.5016732348200935E-5</v>
      </c>
      <c r="M7183" s="4">
        <f t="shared" si="354"/>
        <v>9.747652658368626E-3</v>
      </c>
      <c r="N7183" s="4">
        <f>D7183/M7183</f>
        <v>1.1408142675645279</v>
      </c>
      <c r="O7183" s="18">
        <f>AVERAGE(D6939:D7182)-M7183*_xlfn.PERCENTILE.EXC(N6939:N7182,0.95)</f>
        <v>-1.5861137355229798E-2</v>
      </c>
      <c r="P7183" s="4">
        <f>LN(C7183/C7182)</f>
        <v>1.4097581216668792E-2</v>
      </c>
      <c r="Q7183">
        <f>$Y$3*D7183+$Y$4*P7183</f>
        <v>1.3473162931148617E-2</v>
      </c>
    </row>
    <row r="7184" spans="1:17" x14ac:dyDescent="0.25">
      <c r="A7184" s="5">
        <v>43284</v>
      </c>
      <c r="B7184">
        <v>43.769108000000003</v>
      </c>
      <c r="C7184">
        <v>93.121787999999995</v>
      </c>
      <c r="D7184" s="10">
        <f t="shared" si="355"/>
        <v>-1.7569622001839671E-2</v>
      </c>
      <c r="E7184" s="6">
        <f t="shared" si="348"/>
        <v>1.3554267839820569E-2</v>
      </c>
      <c r="F7184" s="17">
        <f t="shared" si="351"/>
        <v>-2.1191278323783407E-2</v>
      </c>
      <c r="G7184" s="17">
        <f t="shared" si="352"/>
        <v>-2.2596266259599866E-2</v>
      </c>
      <c r="H7184">
        <f t="shared" si="349"/>
        <v>9.6735340993953371E-5</v>
      </c>
      <c r="I7184">
        <f t="shared" si="350"/>
        <v>9.8354125990704304E-3</v>
      </c>
      <c r="J7184" s="19">
        <f>AVERAGE(D6940:D7183)-I7184*_xlfn.NORM.S.INV(0.95)</f>
        <v>-1.5145687564375331E-2</v>
      </c>
      <c r="K7184" s="26">
        <f t="shared" si="353"/>
        <v>1</v>
      </c>
      <c r="L7184" s="4">
        <f>0.94*L7183+(1-0.94)*D7183^2</f>
        <v>9.6735340993953371E-5</v>
      </c>
      <c r="M7184" s="4">
        <f t="shared" si="354"/>
        <v>9.8354125990704304E-3</v>
      </c>
      <c r="N7184" s="4">
        <f>D7184/M7184</f>
        <v>-1.7863634926205556</v>
      </c>
      <c r="O7184" s="18">
        <f>AVERAGE(D6940:D7183)-M7184*_xlfn.PERCENTILE.EXC(N6940:N7183,0.95)</f>
        <v>-1.6024447288314481E-2</v>
      </c>
      <c r="P7184" s="4">
        <f>LN(C7184/C7183)</f>
        <v>-9.6453192880509853E-3</v>
      </c>
      <c r="Q7184">
        <f>$Y$3*D7184+$Y$4*P7184</f>
        <v>-1.1307243277814412E-2</v>
      </c>
    </row>
    <row r="7185" spans="1:17" x14ac:dyDescent="0.25">
      <c r="A7185" s="5">
        <v>43286</v>
      </c>
      <c r="B7185">
        <v>44.121319</v>
      </c>
      <c r="C7185">
        <v>93.789291000000006</v>
      </c>
      <c r="D7185" s="10">
        <f t="shared" si="355"/>
        <v>8.0148179373804307E-3</v>
      </c>
      <c r="E7185" s="6">
        <f t="shared" si="348"/>
        <v>1.3560863764054843E-2</v>
      </c>
      <c r="F7185" s="17">
        <f t="shared" si="351"/>
        <v>-2.1369740272744259E-2</v>
      </c>
      <c r="G7185" s="17">
        <f t="shared" si="352"/>
        <v>-2.2596266259599866E-2</v>
      </c>
      <c r="H7185">
        <f t="shared" si="349"/>
        <v>1.094527175715679E-4</v>
      </c>
      <c r="I7185">
        <f t="shared" si="350"/>
        <v>1.0461965282468103E-2</v>
      </c>
      <c r="J7185" s="19">
        <f>AVERAGE(D6941:D7184)-I7185*_xlfn.NORM.S.INV(0.95)</f>
        <v>-1.6283355195651744E-2</v>
      </c>
      <c r="K7185" s="26">
        <f t="shared" si="353"/>
        <v>0</v>
      </c>
      <c r="L7185" s="4">
        <f>0.94*L7184+(1-0.94)*D7184^2</f>
        <v>1.094527175715679E-4</v>
      </c>
      <c r="M7185" s="4">
        <f t="shared" si="354"/>
        <v>1.0461965282468103E-2</v>
      </c>
      <c r="N7185" s="4">
        <f>D7185/M7185</f>
        <v>0.76609104704366204</v>
      </c>
      <c r="O7185" s="18">
        <f>AVERAGE(D6941:D7184)-M7185*_xlfn.PERCENTILE.EXC(N6941:N7184,0.95)</f>
        <v>-1.7218095210966563E-2</v>
      </c>
      <c r="P7185" s="4">
        <f>LN(C7185/C7184)</f>
        <v>7.1424962212513774E-3</v>
      </c>
      <c r="Q7185">
        <f>$Y$3*D7185+$Y$4*P7185</f>
        <v>7.3254438494766176E-3</v>
      </c>
    </row>
    <row r="7186" spans="1:17" x14ac:dyDescent="0.25">
      <c r="A7186" s="5">
        <v>43287</v>
      </c>
      <c r="B7186">
        <v>44.732909999999997</v>
      </c>
      <c r="C7186">
        <v>95.105507000000003</v>
      </c>
      <c r="D7186" s="10">
        <f t="shared" si="355"/>
        <v>1.3766382660033355E-2</v>
      </c>
      <c r="E7186" s="6">
        <f t="shared" si="348"/>
        <v>1.3584658081020523E-2</v>
      </c>
      <c r="F7186" s="17">
        <f t="shared" si="351"/>
        <v>-2.1362015224529067E-2</v>
      </c>
      <c r="G7186" s="17">
        <f t="shared" si="352"/>
        <v>-2.2596266259599866E-2</v>
      </c>
      <c r="H7186">
        <f t="shared" si="349"/>
        <v>1.0673979291143513E-4</v>
      </c>
      <c r="I7186">
        <f t="shared" si="350"/>
        <v>1.0331495192441175E-2</v>
      </c>
      <c r="J7186" s="19">
        <f>AVERAGE(D6942:D7185)-I7186*_xlfn.NORM.S.INV(0.95)</f>
        <v>-1.6050176616747229E-2</v>
      </c>
      <c r="K7186" s="26">
        <f t="shared" si="353"/>
        <v>0</v>
      </c>
      <c r="L7186" s="4">
        <f>0.94*L7185+(1-0.94)*D7185^2</f>
        <v>1.0673979291143513E-4</v>
      </c>
      <c r="M7186" s="4">
        <f t="shared" si="354"/>
        <v>1.0331495192441175E-2</v>
      </c>
      <c r="N7186" s="4">
        <f>D7186/M7186</f>
        <v>1.3324676054735276</v>
      </c>
      <c r="O7186" s="18">
        <f>AVERAGE(D6942:D7185)-M7186*_xlfn.PERCENTILE.EXC(N6942:N7185,0.95)</f>
        <v>-1.6973259585736894E-2</v>
      </c>
      <c r="P7186" s="4">
        <f>LN(C7186/C7185)</f>
        <v>1.3936194289628076E-2</v>
      </c>
      <c r="Q7186">
        <f>$Y$3*D7186+$Y$4*P7186</f>
        <v>1.3900580554116276E-2</v>
      </c>
    </row>
    <row r="7187" spans="1:17" x14ac:dyDescent="0.25">
      <c r="A7187" s="5">
        <v>43290</v>
      </c>
      <c r="B7187">
        <v>45.354050000000001</v>
      </c>
      <c r="C7187">
        <v>95.754210999999998</v>
      </c>
      <c r="D7187" s="10">
        <f t="shared" si="355"/>
        <v>1.3790005638720843E-2</v>
      </c>
      <c r="E7187" s="6">
        <f t="shared" si="348"/>
        <v>1.3605167565523883E-2</v>
      </c>
      <c r="F7187" s="17">
        <f t="shared" si="351"/>
        <v>-2.1358958657236495E-2</v>
      </c>
      <c r="G7187" s="17">
        <f t="shared" si="352"/>
        <v>-2.2596266259599866E-2</v>
      </c>
      <c r="H7187">
        <f t="shared" si="349"/>
        <v>1.1170620282929704E-4</v>
      </c>
      <c r="I7187">
        <f t="shared" si="350"/>
        <v>1.0569115517832938E-2</v>
      </c>
      <c r="J7187" s="19">
        <f>AVERAGE(D6943:D7186)-I7187*_xlfn.NORM.S.INV(0.95)</f>
        <v>-1.639883253495086E-2</v>
      </c>
      <c r="K7187" s="26">
        <f t="shared" si="353"/>
        <v>0</v>
      </c>
      <c r="L7187" s="4">
        <f>0.94*L7186+(1-0.94)*D7186^2</f>
        <v>1.1170620282929704E-4</v>
      </c>
      <c r="M7187" s="4">
        <f t="shared" si="354"/>
        <v>1.0569115517832938E-2</v>
      </c>
      <c r="N7187" s="4">
        <f>D7187/M7187</f>
        <v>1.3047454742502718</v>
      </c>
      <c r="O7187" s="18">
        <f>AVERAGE(D6943:D7186)-M7187*_xlfn.PERCENTILE.EXC(N6943:N7186,0.95)</f>
        <v>-1.7343146049120024E-2</v>
      </c>
      <c r="P7187" s="4">
        <f>LN(C7187/C7186)</f>
        <v>6.7977308653764746E-3</v>
      </c>
      <c r="Q7187">
        <f>$Y$3*D7187+$Y$4*P7187</f>
        <v>8.264185342010507E-3</v>
      </c>
    </row>
    <row r="7188" spans="1:17" x14ac:dyDescent="0.25">
      <c r="A7188" s="5">
        <v>43291</v>
      </c>
      <c r="B7188">
        <v>45.299312999999998</v>
      </c>
      <c r="C7188">
        <v>96.008026000000001</v>
      </c>
      <c r="D7188" s="10">
        <f t="shared" si="355"/>
        <v>-1.2076111650051117E-3</v>
      </c>
      <c r="E7188" s="6">
        <f t="shared" si="348"/>
        <v>1.360129997956663E-2</v>
      </c>
      <c r="F7188" s="17">
        <f t="shared" si="351"/>
        <v>-2.1361767105017301E-2</v>
      </c>
      <c r="G7188" s="17">
        <f t="shared" si="352"/>
        <v>-2.2596266259599866E-2</v>
      </c>
      <c r="H7188">
        <f t="shared" si="349"/>
        <v>1.1641368599049638E-4</v>
      </c>
      <c r="I7188">
        <f t="shared" si="350"/>
        <v>1.0789517412307947E-2</v>
      </c>
      <c r="J7188" s="19">
        <f>AVERAGE(D6944:D7187)-I7188*_xlfn.NORM.S.INV(0.95)</f>
        <v>-1.6730434738273601E-2</v>
      </c>
      <c r="K7188" s="26">
        <f t="shared" si="353"/>
        <v>0</v>
      </c>
      <c r="L7188" s="4">
        <f>0.94*L7187+(1-0.94)*D7187^2</f>
        <v>1.1641368599049638E-4</v>
      </c>
      <c r="M7188" s="4">
        <f t="shared" si="354"/>
        <v>1.0789517412307947E-2</v>
      </c>
      <c r="N7188" s="4">
        <f>D7188/M7188</f>
        <v>-0.11192448363145058</v>
      </c>
      <c r="O7188" s="18">
        <f>AVERAGE(D6944:D7187)-M7188*_xlfn.PERCENTILE.EXC(N6944:N7187,0.95)</f>
        <v>-1.769444039102807E-2</v>
      </c>
      <c r="P7188" s="4">
        <f>LN(C7188/C7187)</f>
        <v>2.647185933895335E-3</v>
      </c>
      <c r="Q7188">
        <f>$Y$3*D7188+$Y$4*P7188</f>
        <v>1.8387388053945908E-3</v>
      </c>
    </row>
    <row r="7189" spans="1:17" x14ac:dyDescent="0.25">
      <c r="A7189" s="5">
        <v>43292</v>
      </c>
      <c r="B7189">
        <v>44.711506</v>
      </c>
      <c r="C7189">
        <v>95.876418999999999</v>
      </c>
      <c r="D7189" s="10">
        <f t="shared" si="355"/>
        <v>-1.3060993392815721E-2</v>
      </c>
      <c r="E7189" s="6">
        <f t="shared" si="348"/>
        <v>1.3630748678036786E-2</v>
      </c>
      <c r="F7189" s="17">
        <f t="shared" si="351"/>
        <v>-2.1341859030898344E-2</v>
      </c>
      <c r="G7189" s="17">
        <f t="shared" si="352"/>
        <v>-2.2596266259599866E-2</v>
      </c>
      <c r="H7189">
        <f t="shared" si="349"/>
        <v>1.0951636431461729E-4</v>
      </c>
      <c r="I7189">
        <f t="shared" si="350"/>
        <v>1.0465006656214667E-2</v>
      </c>
      <c r="J7189" s="19">
        <f>AVERAGE(D6945:D7188)-I7189*_xlfn.NORM.S.INV(0.95)</f>
        <v>-1.6183115582799182E-2</v>
      </c>
      <c r="K7189" s="26">
        <f t="shared" si="353"/>
        <v>0</v>
      </c>
      <c r="L7189" s="4">
        <f>0.94*L7188+(1-0.94)*D7188^2</f>
        <v>1.0951636431461729E-4</v>
      </c>
      <c r="M7189" s="4">
        <f t="shared" si="354"/>
        <v>1.0465006656214667E-2</v>
      </c>
      <c r="N7189" s="4">
        <f>D7189/M7189</f>
        <v>-1.2480635533145525</v>
      </c>
      <c r="O7189" s="18">
        <f>AVERAGE(D6945:D7188)-M7189*_xlfn.PERCENTILE.EXC(N6945:N7188,0.95)</f>
        <v>-1.7118127334223392E-2</v>
      </c>
      <c r="P7189" s="4">
        <f>LN(C7189/C7188)</f>
        <v>-1.3717320404633404E-3</v>
      </c>
      <c r="Q7189">
        <f>$Y$3*D7189+$Y$4*P7189</f>
        <v>-3.8232617921329145E-3</v>
      </c>
    </row>
    <row r="7190" spans="1:17" x14ac:dyDescent="0.25">
      <c r="A7190" s="5">
        <v>43293</v>
      </c>
      <c r="B7190">
        <v>45.461131999999999</v>
      </c>
      <c r="C7190">
        <v>97.954139999999995</v>
      </c>
      <c r="D7190" s="10">
        <f t="shared" si="355"/>
        <v>1.6626845707990317E-2</v>
      </c>
      <c r="E7190" s="6">
        <f t="shared" si="348"/>
        <v>1.3649143609750223E-2</v>
      </c>
      <c r="F7190" s="17">
        <f t="shared" si="351"/>
        <v>-2.1441916935514647E-2</v>
      </c>
      <c r="G7190" s="17">
        <f t="shared" si="352"/>
        <v>-2.2596266259599866E-2</v>
      </c>
      <c r="H7190">
        <f t="shared" si="349"/>
        <v>1.1318075536017081E-4</v>
      </c>
      <c r="I7190">
        <f t="shared" si="350"/>
        <v>1.0638644432453357E-2</v>
      </c>
      <c r="J7190" s="19">
        <f>AVERAGE(D6946:D7189)-I7190*_xlfn.NORM.S.INV(0.95)</f>
        <v>-1.6520343414949849E-2</v>
      </c>
      <c r="K7190" s="26">
        <f t="shared" si="353"/>
        <v>0</v>
      </c>
      <c r="L7190" s="4">
        <f>0.94*L7189+(1-0.94)*D7189^2</f>
        <v>1.1318075536017081E-4</v>
      </c>
      <c r="M7190" s="4">
        <f t="shared" si="354"/>
        <v>1.0638644432453357E-2</v>
      </c>
      <c r="N7190" s="4">
        <f>D7190/M7190</f>
        <v>1.5628725833969839</v>
      </c>
      <c r="O7190" s="18">
        <f>AVERAGE(D6946:D7189)-M7190*_xlfn.PERCENTILE.EXC(N6946:N7189,0.95)</f>
        <v>-1.7470869094516468E-2</v>
      </c>
      <c r="P7190" s="4">
        <f>LN(C7190/C7189)</f>
        <v>2.1439349860422872E-2</v>
      </c>
      <c r="Q7190">
        <f>$Y$3*D7190+$Y$4*P7190</f>
        <v>2.0430047668086527E-2</v>
      </c>
    </row>
    <row r="7191" spans="1:17" x14ac:dyDescent="0.25">
      <c r="A7191" s="5">
        <v>43294</v>
      </c>
      <c r="B7191">
        <v>45.532527999999999</v>
      </c>
      <c r="C7191">
        <v>99.119934000000001</v>
      </c>
      <c r="D7191" s="10">
        <f t="shared" si="355"/>
        <v>1.5692525094906035E-3</v>
      </c>
      <c r="E7191" s="6">
        <f t="shared" si="348"/>
        <v>1.3647586007942457E-2</v>
      </c>
      <c r="F7191" s="17">
        <f t="shared" si="351"/>
        <v>-2.1453372405520955E-2</v>
      </c>
      <c r="G7191" s="17">
        <f t="shared" si="352"/>
        <v>-2.2596266259599866E-2</v>
      </c>
      <c r="H7191">
        <f t="shared" si="349"/>
        <v>1.2297702993039952E-4</v>
      </c>
      <c r="I7191">
        <f t="shared" si="350"/>
        <v>1.1089500887343827E-2</v>
      </c>
      <c r="J7191" s="19">
        <f>AVERAGE(D6947:D7190)-I7191*_xlfn.NORM.S.INV(0.95)</f>
        <v>-1.7243134789870856E-2</v>
      </c>
      <c r="K7191" s="26">
        <f t="shared" si="353"/>
        <v>0</v>
      </c>
      <c r="L7191" s="4">
        <f>0.94*L7190+(1-0.94)*D7190^2</f>
        <v>1.2297702993039952E-4</v>
      </c>
      <c r="M7191" s="4">
        <f t="shared" si="354"/>
        <v>1.1089500887343827E-2</v>
      </c>
      <c r="N7191" s="4">
        <f>D7191/M7191</f>
        <v>0.14150794751110507</v>
      </c>
      <c r="O7191" s="18">
        <f>AVERAGE(D6947:D7190)-M7191*_xlfn.PERCENTILE.EXC(N6947:N7190,0.95)</f>
        <v>-1.8233942917158394E-2</v>
      </c>
      <c r="P7191" s="4">
        <f>LN(C7191/C7190)</f>
        <v>1.1831161501272275E-2</v>
      </c>
      <c r="Q7191">
        <f>$Y$3*D7191+$Y$4*P7191</f>
        <v>9.6789831519349528E-3</v>
      </c>
    </row>
    <row r="7192" spans="1:17" x14ac:dyDescent="0.25">
      <c r="A7192" s="5">
        <v>43297</v>
      </c>
      <c r="B7192">
        <v>45.432578999999997</v>
      </c>
      <c r="C7192">
        <v>98.631073000000001</v>
      </c>
      <c r="D7192" s="10">
        <f t="shared" si="355"/>
        <v>-2.1975248206348975E-3</v>
      </c>
      <c r="E7192" s="6">
        <f t="shared" si="348"/>
        <v>1.3647004733180458E-2</v>
      </c>
      <c r="F7192" s="17">
        <f t="shared" si="351"/>
        <v>-2.1461855185568118E-2</v>
      </c>
      <c r="G7192" s="17">
        <f t="shared" si="352"/>
        <v>-2.2596266259599866E-2</v>
      </c>
      <c r="H7192">
        <f t="shared" si="349"/>
        <v>1.157461613408881E-4</v>
      </c>
      <c r="I7192">
        <f t="shared" si="350"/>
        <v>1.0758538996577933E-2</v>
      </c>
      <c r="J7192" s="19">
        <f>AVERAGE(D6948:D7191)-I7192*_xlfn.NORM.S.INV(0.95)</f>
        <v>-1.6709795730491871E-2</v>
      </c>
      <c r="K7192" s="26">
        <f t="shared" si="353"/>
        <v>0</v>
      </c>
      <c r="L7192" s="4">
        <f>0.94*L7191+(1-0.94)*D7191^2</f>
        <v>1.157461613408881E-4</v>
      </c>
      <c r="M7192" s="4">
        <f t="shared" si="354"/>
        <v>1.0758538996577933E-2</v>
      </c>
      <c r="N7192" s="4">
        <f>D7192/M7192</f>
        <v>-0.20425866572904411</v>
      </c>
      <c r="O7192" s="18">
        <f>AVERAGE(D6948:D7191)-M7192*_xlfn.PERCENTILE.EXC(N6948:N7191,0.95)</f>
        <v>-1.7671033570124034E-2</v>
      </c>
      <c r="P7192" s="4">
        <f>LN(C7192/C7191)</f>
        <v>-4.9442175114878494E-3</v>
      </c>
      <c r="Q7192">
        <f>$Y$3*D7192+$Y$4*P7192</f>
        <v>-4.3681675244658475E-3</v>
      </c>
    </row>
    <row r="7193" spans="1:17" x14ac:dyDescent="0.25">
      <c r="A7193" s="5">
        <v>43298</v>
      </c>
      <c r="B7193">
        <v>45.561084999999999</v>
      </c>
      <c r="C7193">
        <v>99.608817999999999</v>
      </c>
      <c r="D7193" s="10">
        <f t="shared" si="355"/>
        <v>2.8245062300886791E-3</v>
      </c>
      <c r="E7193" s="6">
        <f t="shared" si="348"/>
        <v>1.3586818209680435E-2</v>
      </c>
      <c r="F7193" s="17">
        <f t="shared" si="351"/>
        <v>-2.1489180290839977E-2</v>
      </c>
      <c r="G7193" s="17">
        <f t="shared" si="352"/>
        <v>-2.2596266259599866E-2</v>
      </c>
      <c r="H7193">
        <f t="shared" si="349"/>
        <v>1.090911385806732E-4</v>
      </c>
      <c r="I7193">
        <f t="shared" si="350"/>
        <v>1.0444670343322148E-2</v>
      </c>
      <c r="J7193" s="19">
        <f>AVERAGE(D6949:D7192)-I7193*_xlfn.NORM.S.INV(0.95)</f>
        <v>-1.6221808954970107E-2</v>
      </c>
      <c r="K7193" s="26">
        <f t="shared" si="353"/>
        <v>0</v>
      </c>
      <c r="L7193" s="4">
        <f>0.94*L7192+(1-0.94)*D7192^2</f>
        <v>1.090911385806732E-4</v>
      </c>
      <c r="M7193" s="4">
        <f t="shared" si="354"/>
        <v>1.0444670343322148E-2</v>
      </c>
      <c r="N7193" s="4">
        <f>D7193/M7193</f>
        <v>0.27042559863026611</v>
      </c>
      <c r="O7193" s="18">
        <f>AVERAGE(D6949:D7192)-M7193*_xlfn.PERCENTILE.EXC(N6949:N7192,0.95)</f>
        <v>-1.7155003727947978E-2</v>
      </c>
      <c r="P7193" s="4">
        <f>LN(C7193/C7192)</f>
        <v>9.8643408585700112E-3</v>
      </c>
      <c r="Q7193">
        <f>$Y$3*D7193+$Y$4*P7193</f>
        <v>8.3879118936993954E-3</v>
      </c>
    </row>
    <row r="7194" spans="1:17" x14ac:dyDescent="0.25">
      <c r="A7194" s="5">
        <v>43299</v>
      </c>
      <c r="B7194">
        <v>45.311194999999998</v>
      </c>
      <c r="C7194">
        <v>98.828484000000003</v>
      </c>
      <c r="D7194" s="10">
        <f t="shared" si="355"/>
        <v>-5.499820845029685E-3</v>
      </c>
      <c r="E7194" s="6">
        <f t="shared" si="348"/>
        <v>1.3583355192079229E-2</v>
      </c>
      <c r="F7194" s="17">
        <f t="shared" si="351"/>
        <v>-2.1300416600174371E-2</v>
      </c>
      <c r="G7194" s="17">
        <f t="shared" si="352"/>
        <v>-2.2596266259599866E-2</v>
      </c>
      <c r="H7194">
        <f t="shared" si="349"/>
        <v>1.0302434039246139E-4</v>
      </c>
      <c r="I7194">
        <f t="shared" si="350"/>
        <v>1.015009065932228E-2</v>
      </c>
      <c r="J7194" s="19">
        <f>AVERAGE(D6950:D7193)-I7194*_xlfn.NORM.S.INV(0.95)</f>
        <v>-1.5647502824123714E-2</v>
      </c>
      <c r="K7194" s="26">
        <f t="shared" si="353"/>
        <v>0</v>
      </c>
      <c r="L7194" s="4">
        <f>0.94*L7193+(1-0.94)*D7193^2</f>
        <v>1.0302434039246139E-4</v>
      </c>
      <c r="M7194" s="4">
        <f t="shared" si="354"/>
        <v>1.015009065932228E-2</v>
      </c>
      <c r="N7194" s="4">
        <f>D7194/M7194</f>
        <v>-0.54184943067266234</v>
      </c>
      <c r="O7194" s="18">
        <f>AVERAGE(D6950:D7193)-M7194*_xlfn.PERCENTILE.EXC(N6950:N7193,0.95)</f>
        <v>-1.6554377932401977E-2</v>
      </c>
      <c r="P7194" s="4">
        <f>LN(C7194/C7193)</f>
        <v>-7.8648320095619818E-3</v>
      </c>
      <c r="Q7194">
        <f>$Y$3*D7194+$Y$4*P7194</f>
        <v>-7.3688301615311945E-3</v>
      </c>
    </row>
    <row r="7195" spans="1:17" x14ac:dyDescent="0.25">
      <c r="A7195" s="5">
        <v>43300</v>
      </c>
      <c r="B7195">
        <v>45.663406000000002</v>
      </c>
      <c r="C7195">
        <v>98.151588000000004</v>
      </c>
      <c r="D7195" s="10">
        <f t="shared" si="355"/>
        <v>7.7431009507900371E-3</v>
      </c>
      <c r="E7195" s="6">
        <f t="shared" si="348"/>
        <v>1.358416731667352E-2</v>
      </c>
      <c r="F7195" s="17">
        <f t="shared" si="351"/>
        <v>-2.1288305375434587E-2</v>
      </c>
      <c r="G7195" s="17">
        <f t="shared" si="352"/>
        <v>-2.2596266259599866E-2</v>
      </c>
      <c r="H7195">
        <f t="shared" si="349"/>
        <v>9.8657761728559082E-5</v>
      </c>
      <c r="I7195">
        <f t="shared" si="350"/>
        <v>9.9326613618183467E-3</v>
      </c>
      <c r="J7195" s="19">
        <f>AVERAGE(D6951:D7194)-I7195*_xlfn.NORM.S.INV(0.95)</f>
        <v>-1.5283448387840614E-2</v>
      </c>
      <c r="K7195" s="26">
        <f t="shared" si="353"/>
        <v>0</v>
      </c>
      <c r="L7195" s="4">
        <f>0.94*L7194+(1-0.94)*D7194^2</f>
        <v>9.8657761728559082E-5</v>
      </c>
      <c r="M7195" s="4">
        <f t="shared" si="354"/>
        <v>9.9326613618183467E-3</v>
      </c>
      <c r="N7195" s="4">
        <f>D7195/M7195</f>
        <v>0.7795595428789015</v>
      </c>
      <c r="O7195" s="18">
        <f>AVERAGE(D6951:D7194)-M7195*_xlfn.PERCENTILE.EXC(N6951:N7194,0.95)</f>
        <v>-1.617089694867857E-2</v>
      </c>
      <c r="P7195" s="4">
        <f>LN(C7195/C7194)</f>
        <v>-6.8727628896636563E-3</v>
      </c>
      <c r="Q7195">
        <f>$Y$3*D7195+$Y$4*P7195</f>
        <v>-3.8074515777548855E-3</v>
      </c>
    </row>
    <row r="7196" spans="1:17" x14ac:dyDescent="0.25">
      <c r="A7196" s="5">
        <v>43301</v>
      </c>
      <c r="B7196">
        <v>45.558708000000003</v>
      </c>
      <c r="C7196">
        <v>99.909653000000006</v>
      </c>
      <c r="D7196" s="10">
        <f t="shared" si="355"/>
        <v>-2.295453183031029E-3</v>
      </c>
      <c r="E7196" s="6">
        <f t="shared" si="348"/>
        <v>1.357682321161215E-2</v>
      </c>
      <c r="F7196" s="17">
        <f t="shared" si="351"/>
        <v>-2.1236741316270773E-2</v>
      </c>
      <c r="G7196" s="17">
        <f t="shared" si="352"/>
        <v>-2.2596266259599866E-2</v>
      </c>
      <c r="H7196">
        <f t="shared" si="349"/>
        <v>9.6335632764893073E-5</v>
      </c>
      <c r="I7196">
        <f t="shared" si="350"/>
        <v>9.8150717147096316E-3</v>
      </c>
      <c r="J7196" s="19">
        <f>AVERAGE(D6952:D7195)-I7196*_xlfn.NORM.S.INV(0.95)</f>
        <v>-1.5037130745053631E-2</v>
      </c>
      <c r="K7196" s="26">
        <f t="shared" si="353"/>
        <v>0</v>
      </c>
      <c r="L7196" s="4">
        <f>0.94*L7195+(1-0.94)*D7195^2</f>
        <v>9.6335632764893073E-5</v>
      </c>
      <c r="M7196" s="4">
        <f t="shared" si="354"/>
        <v>9.8150717147096316E-3</v>
      </c>
      <c r="N7196" s="4">
        <f>D7196/M7196</f>
        <v>-0.23387024055982025</v>
      </c>
      <c r="O7196" s="18">
        <f>AVERAGE(D6952:D7195)-M7196*_xlfn.PERCENTILE.EXC(N6952:N7195,0.95)</f>
        <v>-1.5914073082101739E-2</v>
      </c>
      <c r="P7196" s="4">
        <f>LN(C7196/C7195)</f>
        <v>1.7753207704125053E-2</v>
      </c>
      <c r="Q7196">
        <f>$Y$3*D7196+$Y$4*P7196</f>
        <v>1.3548503303696346E-2</v>
      </c>
    </row>
    <row r="7197" spans="1:17" x14ac:dyDescent="0.25">
      <c r="A7197" s="5">
        <v>43304</v>
      </c>
      <c r="B7197">
        <v>45.599167000000001</v>
      </c>
      <c r="C7197">
        <v>101.507919</v>
      </c>
      <c r="D7197" s="10">
        <f t="shared" si="355"/>
        <v>8.8766884170249165E-4</v>
      </c>
      <c r="E7197" s="6">
        <f t="shared" si="348"/>
        <v>1.3264883433454753E-2</v>
      </c>
      <c r="F7197" s="17">
        <f t="shared" si="351"/>
        <v>-2.1270284129504165E-2</v>
      </c>
      <c r="G7197" s="17">
        <f t="shared" si="352"/>
        <v>-2.2596266259599866E-2</v>
      </c>
      <c r="H7197">
        <f t="shared" si="349"/>
        <v>9.0871641117928716E-5</v>
      </c>
      <c r="I7197">
        <f t="shared" si="350"/>
        <v>9.5326618065432658E-3</v>
      </c>
      <c r="J7197" s="19">
        <f>AVERAGE(D6953:D7196)-I7197*_xlfn.NORM.S.INV(0.95)</f>
        <v>-1.4618230574399453E-2</v>
      </c>
      <c r="K7197" s="26">
        <f t="shared" si="353"/>
        <v>0</v>
      </c>
      <c r="L7197" s="4">
        <f>0.94*L7196+(1-0.94)*D7196^2</f>
        <v>9.0871641117928716E-5</v>
      </c>
      <c r="M7197" s="4">
        <f t="shared" si="354"/>
        <v>9.5326618065432658E-3</v>
      </c>
      <c r="N7197" s="4">
        <f>D7197/M7197</f>
        <v>9.3118675530185227E-2</v>
      </c>
      <c r="O7197" s="18">
        <f>AVERAGE(D6953:D7196)-M7197*_xlfn.PERCENTILE.EXC(N6953:N7196,0.95)</f>
        <v>-1.5469940573664248E-2</v>
      </c>
      <c r="P7197" s="4">
        <f>LN(C7197/C7196)</f>
        <v>1.5870507529813862E-2</v>
      </c>
      <c r="Q7197">
        <f>$Y$3*D7197+$Y$4*P7197</f>
        <v>1.2728232436359892E-2</v>
      </c>
    </row>
    <row r="7198" spans="1:17" x14ac:dyDescent="0.25">
      <c r="A7198" s="5">
        <v>43305</v>
      </c>
      <c r="B7198">
        <v>45.929962000000003</v>
      </c>
      <c r="C7198">
        <v>101.216476</v>
      </c>
      <c r="D7198" s="10">
        <f t="shared" si="355"/>
        <v>7.2282221817715157E-3</v>
      </c>
      <c r="E7198" s="6">
        <f t="shared" si="348"/>
        <v>1.3252509766538068E-2</v>
      </c>
      <c r="F7198" s="17">
        <f t="shared" si="351"/>
        <v>-2.0942766303013265E-2</v>
      </c>
      <c r="G7198" s="17">
        <f t="shared" si="352"/>
        <v>-2.2596266259599866E-2</v>
      </c>
      <c r="H7198">
        <f t="shared" si="349"/>
        <v>8.5466620009204755E-5</v>
      </c>
      <c r="I7198">
        <f t="shared" si="350"/>
        <v>9.2448158450671569E-3</v>
      </c>
      <c r="J7198" s="19">
        <f>AVERAGE(D6954:D7197)-I7198*_xlfn.NORM.S.INV(0.95)</f>
        <v>-1.4330343549663876E-2</v>
      </c>
      <c r="K7198" s="26">
        <f t="shared" si="353"/>
        <v>0</v>
      </c>
      <c r="L7198" s="4">
        <f>0.94*L7197+(1-0.94)*D7197^2</f>
        <v>8.5466620009204755E-5</v>
      </c>
      <c r="M7198" s="4">
        <f t="shared" si="354"/>
        <v>9.2448158450671569E-3</v>
      </c>
      <c r="N7198" s="4">
        <f>D7198/M7198</f>
        <v>0.78186762212557714</v>
      </c>
      <c r="O7198" s="18">
        <f>AVERAGE(D6954:D7197)-M7198*_xlfn.PERCENTILE.EXC(N6954:N7197,0.95)</f>
        <v>-1.4566498646016798E-2</v>
      </c>
      <c r="P7198" s="4">
        <f>LN(C7198/C7197)</f>
        <v>-2.8752652169321364E-3</v>
      </c>
      <c r="Q7198">
        <f>$Y$3*D7198+$Y$4*P7198</f>
        <v>-7.5631182826861295E-4</v>
      </c>
    </row>
    <row r="7199" spans="1:17" x14ac:dyDescent="0.25">
      <c r="A7199" s="5">
        <v>43306</v>
      </c>
      <c r="B7199">
        <v>46.363070999999998</v>
      </c>
      <c r="C7199">
        <v>104.19673899999999</v>
      </c>
      <c r="D7199" s="10">
        <f t="shared" si="355"/>
        <v>9.3855877366063514E-3</v>
      </c>
      <c r="E7199" s="6">
        <f t="shared" si="348"/>
        <v>1.3260635477026755E-2</v>
      </c>
      <c r="F7199" s="17">
        <f t="shared" si="351"/>
        <v>-2.0851636557177141E-2</v>
      </c>
      <c r="G7199" s="17">
        <f t="shared" si="352"/>
        <v>-2.2596266259599866E-2</v>
      </c>
      <c r="H7199">
        <f t="shared" si="349"/>
        <v>8.3473454563195697E-5</v>
      </c>
      <c r="I7199">
        <f t="shared" si="350"/>
        <v>9.1363808241116846E-3</v>
      </c>
      <c r="J7199" s="19">
        <f>AVERAGE(D6955:D7198)-I7199*_xlfn.NORM.S.INV(0.95)</f>
        <v>-1.4081206937227182E-2</v>
      </c>
      <c r="K7199" s="26">
        <f t="shared" si="353"/>
        <v>0</v>
      </c>
      <c r="L7199" s="4">
        <f>0.94*L7198+(1-0.94)*D7198^2</f>
        <v>8.3473454563195697E-5</v>
      </c>
      <c r="M7199" s="4">
        <f t="shared" si="354"/>
        <v>9.1363808241116846E-3</v>
      </c>
      <c r="N7199" s="4">
        <f>D7199/M7199</f>
        <v>1.0272763271685204</v>
      </c>
      <c r="O7199" s="18">
        <f>AVERAGE(D6955:D7198)-M7199*_xlfn.PERCENTILE.EXC(N6955:N7198,0.95)</f>
        <v>-1.431459210465443E-2</v>
      </c>
      <c r="P7199" s="4">
        <f>LN(C7199/C7198)</f>
        <v>2.9019283318172134E-2</v>
      </c>
      <c r="Q7199">
        <f>$Y$3*D7199+$Y$4*P7199</f>
        <v>2.4901607495674959E-2</v>
      </c>
    </row>
    <row r="7200" spans="1:17" x14ac:dyDescent="0.25">
      <c r="A7200" s="5">
        <v>43307</v>
      </c>
      <c r="B7200">
        <v>46.217906999999997</v>
      </c>
      <c r="C7200">
        <v>103.059158</v>
      </c>
      <c r="D7200" s="10">
        <f t="shared" si="355"/>
        <v>-3.1359383341835645E-3</v>
      </c>
      <c r="E7200" s="6">
        <f t="shared" si="348"/>
        <v>1.3230974555903262E-2</v>
      </c>
      <c r="F7200" s="17">
        <f t="shared" si="351"/>
        <v>-2.0848081019311699E-2</v>
      </c>
      <c r="G7200" s="17">
        <f t="shared" si="352"/>
        <v>-2.2596266259599866E-2</v>
      </c>
      <c r="H7200">
        <f t="shared" si="349"/>
        <v>8.3750402719096084E-5</v>
      </c>
      <c r="I7200">
        <f t="shared" si="350"/>
        <v>9.1515246117297895E-3</v>
      </c>
      <c r="J7200" s="19">
        <f>AVERAGE(D6956:D7199)-I7200*_xlfn.NORM.S.INV(0.95)</f>
        <v>-1.4089195108982284E-2</v>
      </c>
      <c r="K7200" s="26">
        <f t="shared" si="353"/>
        <v>0</v>
      </c>
      <c r="L7200" s="4">
        <f>0.94*L7199+(1-0.94)*D7199^2</f>
        <v>8.3750402719096084E-5</v>
      </c>
      <c r="M7200" s="4">
        <f t="shared" si="354"/>
        <v>9.1515246117297895E-3</v>
      </c>
      <c r="N7200" s="4">
        <f>D7200/M7200</f>
        <v>-0.34266840414373539</v>
      </c>
      <c r="O7200" s="18">
        <f>AVERAGE(D6956:D7199)-M7200*_xlfn.PERCENTILE.EXC(N6956:N7199,0.95)</f>
        <v>-1.4322967118363341E-2</v>
      </c>
      <c r="P7200" s="4">
        <f>LN(C7200/C7199)</f>
        <v>-1.0977660375492604E-2</v>
      </c>
      <c r="Q7200">
        <f>$Y$3*D7200+$Y$4*P7200</f>
        <v>-9.333055613128945E-3</v>
      </c>
    </row>
    <row r="7201" spans="1:17" x14ac:dyDescent="0.25">
      <c r="A7201" s="5">
        <v>43308</v>
      </c>
      <c r="B7201">
        <v>45.449233999999997</v>
      </c>
      <c r="C7201">
        <v>101.235291</v>
      </c>
      <c r="D7201" s="10">
        <f t="shared" si="355"/>
        <v>-1.6771353597727138E-2</v>
      </c>
      <c r="E7201" s="6">
        <f t="shared" si="348"/>
        <v>1.3271066673622298E-2</v>
      </c>
      <c r="F7201" s="17">
        <f t="shared" si="351"/>
        <v>-2.0875079063198975E-2</v>
      </c>
      <c r="G7201" s="17">
        <f t="shared" si="352"/>
        <v>-2.2596266259599866E-2</v>
      </c>
      <c r="H7201">
        <f t="shared" si="349"/>
        <v>7.9315425110098431E-5</v>
      </c>
      <c r="I7201">
        <f t="shared" si="350"/>
        <v>8.9059207895701847E-3</v>
      </c>
      <c r="J7201" s="19">
        <f>AVERAGE(D6957:D7200)-I7201*_xlfn.NORM.S.INV(0.95)</f>
        <v>-1.3760998688885888E-2</v>
      </c>
      <c r="K7201" s="26">
        <f t="shared" si="353"/>
        <v>1</v>
      </c>
      <c r="L7201" s="4">
        <f>0.94*L7200+(1-0.94)*D7200^2</f>
        <v>7.9315425110098431E-5</v>
      </c>
      <c r="M7201" s="4">
        <f t="shared" si="354"/>
        <v>8.9059207895701847E-3</v>
      </c>
      <c r="N7201" s="4">
        <f>D7201/M7201</f>
        <v>-1.8831689607399431</v>
      </c>
      <c r="O7201" s="18">
        <f>AVERAGE(D6957:D7200)-M7201*_xlfn.PERCENTILE.EXC(N6957:N7200,0.95)</f>
        <v>-1.3988496847574972E-2</v>
      </c>
      <c r="P7201" s="4">
        <f>LN(C7201/C7200)</f>
        <v>-1.7855751509370139E-2</v>
      </c>
      <c r="Q7201">
        <f>$Y$3*D7201+$Y$4*P7201</f>
        <v>-1.7628326211662496E-2</v>
      </c>
    </row>
    <row r="7202" spans="1:17" x14ac:dyDescent="0.25">
      <c r="A7202" s="5">
        <v>43311</v>
      </c>
      <c r="B7202">
        <v>45.194598999999997</v>
      </c>
      <c r="C7202">
        <v>99.063537999999994</v>
      </c>
      <c r="D7202" s="10">
        <f t="shared" si="355"/>
        <v>-5.6183782479875856E-3</v>
      </c>
      <c r="E7202" s="6">
        <f t="shared" si="348"/>
        <v>1.3272949399387255E-2</v>
      </c>
      <c r="F7202" s="17">
        <f t="shared" si="351"/>
        <v>-2.1042403914411284E-2</v>
      </c>
      <c r="G7202" s="17">
        <f t="shared" si="352"/>
        <v>-2.2596266259599866E-2</v>
      </c>
      <c r="H7202">
        <f t="shared" si="349"/>
        <v>9.1433197693492236E-5</v>
      </c>
      <c r="I7202">
        <f t="shared" si="350"/>
        <v>9.5620707847982513E-3</v>
      </c>
      <c r="J7202" s="19">
        <f>AVERAGE(D6958:D7201)-I7202*_xlfn.NORM.S.INV(0.95)</f>
        <v>-1.4941648574330953E-2</v>
      </c>
      <c r="K7202" s="26">
        <f t="shared" si="353"/>
        <v>0</v>
      </c>
      <c r="L7202" s="4">
        <f>0.94*L7201+(1-0.94)*D7201^2</f>
        <v>9.1433197693492236E-5</v>
      </c>
      <c r="M7202" s="4">
        <f t="shared" si="354"/>
        <v>9.5620707847982513E-3</v>
      </c>
      <c r="N7202" s="4">
        <f>D7202/M7202</f>
        <v>-0.58756919650915629</v>
      </c>
      <c r="O7202" s="18">
        <f>AVERAGE(D6958:D7201)-M7202*_xlfn.PERCENTILE.EXC(N6958:N7201,0.95)</f>
        <v>-1.5185907820308514E-2</v>
      </c>
      <c r="P7202" s="4">
        <f>LN(C7202/C7201)</f>
        <v>-2.1685979109132204E-2</v>
      </c>
      <c r="Q7202">
        <f>$Y$3*D7202+$Y$4*P7202</f>
        <v>-1.8316202323268763E-2</v>
      </c>
    </row>
    <row r="7203" spans="1:17" x14ac:dyDescent="0.25">
      <c r="A7203" s="5">
        <v>43312</v>
      </c>
      <c r="B7203">
        <v>45.285034000000003</v>
      </c>
      <c r="C7203">
        <v>99.731048999999999</v>
      </c>
      <c r="D7203" s="10">
        <f t="shared" si="355"/>
        <v>1.9990140790091663E-3</v>
      </c>
      <c r="E7203" s="6">
        <f t="shared" si="348"/>
        <v>1.3102114414330847E-2</v>
      </c>
      <c r="F7203" s="17">
        <f t="shared" si="351"/>
        <v>-2.1093539790940304E-2</v>
      </c>
      <c r="G7203" s="17">
        <f t="shared" si="352"/>
        <v>-2.2596266259599866E-2</v>
      </c>
      <c r="H7203">
        <f t="shared" si="349"/>
        <v>8.7841176280130306E-5</v>
      </c>
      <c r="I7203">
        <f t="shared" si="350"/>
        <v>9.3723623638936569E-3</v>
      </c>
      <c r="J7203" s="19">
        <f>AVERAGE(D6959:D7202)-I7203*_xlfn.NORM.S.INV(0.95)</f>
        <v>-1.4677645058368773E-2</v>
      </c>
      <c r="K7203" s="26">
        <f t="shared" si="353"/>
        <v>0</v>
      </c>
      <c r="L7203" s="4">
        <f>0.94*L7202+(1-0.94)*D7202^2</f>
        <v>8.7841176280130306E-5</v>
      </c>
      <c r="M7203" s="4">
        <f t="shared" si="354"/>
        <v>9.3723623638936569E-3</v>
      </c>
      <c r="N7203" s="4">
        <f>D7203/M7203</f>
        <v>0.21328817659784713</v>
      </c>
      <c r="O7203" s="18">
        <f>AVERAGE(D6959:D7202)-M7203*_xlfn.PERCENTILE.EXC(N6959:N7202,0.95)</f>
        <v>-1.4917058279161136E-2</v>
      </c>
      <c r="P7203" s="4">
        <f>LN(C7203/C7202)</f>
        <v>6.7156105079957682E-3</v>
      </c>
      <c r="Q7203">
        <f>$Y$3*D7203+$Y$4*P7203</f>
        <v>5.7264225581556191E-3</v>
      </c>
    </row>
    <row r="7204" spans="1:17" x14ac:dyDescent="0.25">
      <c r="A7204" s="5">
        <v>43313</v>
      </c>
      <c r="B7204">
        <v>47.952781999999999</v>
      </c>
      <c r="C7204">
        <v>99.919037000000003</v>
      </c>
      <c r="D7204" s="10">
        <f t="shared" si="355"/>
        <v>5.7240215788859211E-2</v>
      </c>
      <c r="E7204" s="6">
        <f t="shared" si="348"/>
        <v>1.3563445112985314E-2</v>
      </c>
      <c r="F7204" s="17">
        <f t="shared" si="351"/>
        <v>-2.0671685561141444E-2</v>
      </c>
      <c r="G7204" s="17">
        <f t="shared" si="352"/>
        <v>-2.1469802590238958E-2</v>
      </c>
      <c r="H7204">
        <f t="shared" si="349"/>
        <v>8.2810469140607101E-5</v>
      </c>
      <c r="I7204">
        <f t="shared" si="350"/>
        <v>9.1000257769199254E-3</v>
      </c>
      <c r="J7204" s="19">
        <f>AVERAGE(D6960:D7203)-I7204*_xlfn.NORM.S.INV(0.95)</f>
        <v>-1.408883555051482E-2</v>
      </c>
      <c r="K7204" s="26">
        <f t="shared" si="353"/>
        <v>0</v>
      </c>
      <c r="L7204" s="4">
        <f>0.94*L7203+(1-0.94)*D7203^2</f>
        <v>8.2810469140607101E-5</v>
      </c>
      <c r="M7204" s="4">
        <f t="shared" si="354"/>
        <v>9.1000257769199254E-3</v>
      </c>
      <c r="N7204" s="4">
        <f>D7204/M7204</f>
        <v>6.2901157856097019</v>
      </c>
      <c r="O7204" s="18">
        <f>AVERAGE(D6960:D7203)-M7204*_xlfn.PERCENTILE.EXC(N6960:N7203,0.95)</f>
        <v>-1.4321292042907718E-2</v>
      </c>
      <c r="P7204" s="4">
        <f>LN(C7204/C7203)</f>
        <v>1.8831753025734656E-3</v>
      </c>
      <c r="Q7204">
        <f>$Y$3*D7204+$Y$4*P7204</f>
        <v>1.3492927846021911E-2</v>
      </c>
    </row>
    <row r="7205" spans="1:17" x14ac:dyDescent="0.25">
      <c r="A7205" s="5">
        <v>43314</v>
      </c>
      <c r="B7205">
        <v>49.354477000000003</v>
      </c>
      <c r="C7205">
        <v>101.131866</v>
      </c>
      <c r="D7205" s="10">
        <f t="shared" si="355"/>
        <v>2.8811662700334528E-2</v>
      </c>
      <c r="E7205" s="6">
        <f t="shared" si="348"/>
        <v>1.3650318014332578E-2</v>
      </c>
      <c r="F7205" s="17">
        <f t="shared" si="351"/>
        <v>-2.1252516372438995E-2</v>
      </c>
      <c r="G7205" s="17">
        <f t="shared" si="352"/>
        <v>-2.1469802590238958E-2</v>
      </c>
      <c r="H7205">
        <f t="shared" si="349"/>
        <v>2.7442837920548088E-4</v>
      </c>
      <c r="I7205">
        <f t="shared" si="350"/>
        <v>1.6565879970755579E-2</v>
      </c>
      <c r="J7205" s="19">
        <f>AVERAGE(D6961:D7204)-I7205*_xlfn.NORM.S.INV(0.95)</f>
        <v>-2.6191082237927942E-2</v>
      </c>
      <c r="K7205" s="26">
        <f t="shared" si="353"/>
        <v>0</v>
      </c>
      <c r="L7205" s="4">
        <f>0.94*L7204+(1-0.94)*D7204^2</f>
        <v>2.7442837920548088E-4</v>
      </c>
      <c r="M7205" s="4">
        <f t="shared" si="354"/>
        <v>1.6565879970755579E-2</v>
      </c>
      <c r="N7205" s="4">
        <f>D7205/M7205</f>
        <v>1.7392171590761811</v>
      </c>
      <c r="O7205" s="18">
        <f>AVERAGE(D6961:D7204)-M7205*_xlfn.PERCENTILE.EXC(N6961:N7204,0.95)</f>
        <v>-2.7671185686896228E-2</v>
      </c>
      <c r="P7205" s="4">
        <f>LN(C7205/C7204)</f>
        <v>1.2065041181213008E-2</v>
      </c>
      <c r="Q7205">
        <f>$Y$3*D7205+$Y$4*P7205</f>
        <v>1.557722554056214E-2</v>
      </c>
    </row>
    <row r="7206" spans="1:17" x14ac:dyDescent="0.25">
      <c r="A7206" s="5">
        <v>43315</v>
      </c>
      <c r="B7206">
        <v>49.497261000000002</v>
      </c>
      <c r="C7206">
        <v>101.57373</v>
      </c>
      <c r="D7206" s="10">
        <f t="shared" si="355"/>
        <v>2.8888535940564553E-3</v>
      </c>
      <c r="E7206" s="6">
        <f t="shared" si="348"/>
        <v>1.3636403183437899E-2</v>
      </c>
      <c r="F7206" s="17">
        <f t="shared" si="351"/>
        <v>-2.1338548874504572E-2</v>
      </c>
      <c r="G7206" s="17">
        <f t="shared" si="352"/>
        <v>-2.1469802590238958E-2</v>
      </c>
      <c r="H7206">
        <f t="shared" si="349"/>
        <v>3.0776939090662288E-4</v>
      </c>
      <c r="I7206">
        <f t="shared" si="350"/>
        <v>1.7543357458212578E-2</v>
      </c>
      <c r="J7206" s="19">
        <f>AVERAGE(D6962:D7205)-I7206*_xlfn.NORM.S.INV(0.95)</f>
        <v>-2.7742028923635729E-2</v>
      </c>
      <c r="K7206" s="26">
        <f t="shared" si="353"/>
        <v>0</v>
      </c>
      <c r="L7206" s="4">
        <f>0.94*L7205+(1-0.94)*D7205^2</f>
        <v>3.0776939090662288E-4</v>
      </c>
      <c r="M7206" s="4">
        <f t="shared" si="354"/>
        <v>1.7543357458212578E-2</v>
      </c>
      <c r="N7206" s="4">
        <f>D7206/M7206</f>
        <v>0.1646693685024411</v>
      </c>
      <c r="O7206" s="18">
        <f>AVERAGE(D6962:D7205)-M7206*_xlfn.PERCENTILE.EXC(N6962:N7205,0.95)</f>
        <v>-2.9590386529190035E-2</v>
      </c>
      <c r="P7206" s="4">
        <f>LN(C7206/C7205)</f>
        <v>4.3596694771578983E-3</v>
      </c>
      <c r="Q7206">
        <f>$Y$3*D7206+$Y$4*P7206</f>
        <v>4.0512026897397422E-3</v>
      </c>
    </row>
    <row r="7207" spans="1:17" x14ac:dyDescent="0.25">
      <c r="A7207" s="5">
        <v>43318</v>
      </c>
      <c r="B7207">
        <v>49.754275999999997</v>
      </c>
      <c r="C7207">
        <v>101.65834</v>
      </c>
      <c r="D7207" s="10">
        <f t="shared" si="355"/>
        <v>5.1790749495114708E-3</v>
      </c>
      <c r="E7207" s="6">
        <f t="shared" si="348"/>
        <v>1.3634947486257033E-2</v>
      </c>
      <c r="F7207" s="17">
        <f t="shared" si="351"/>
        <v>-2.1348445403598454E-2</v>
      </c>
      <c r="G7207" s="17">
        <f t="shared" si="352"/>
        <v>-2.1469802590238958E-2</v>
      </c>
      <c r="H7207">
        <f t="shared" si="349"/>
        <v>2.8980395595749908E-4</v>
      </c>
      <c r="I7207">
        <f t="shared" si="350"/>
        <v>1.7023629341521129E-2</v>
      </c>
      <c r="J7207" s="19">
        <f>AVERAGE(D6963:D7206)-I7207*_xlfn.NORM.S.INV(0.95)</f>
        <v>-2.6919936635026554E-2</v>
      </c>
      <c r="K7207" s="26">
        <f t="shared" si="353"/>
        <v>0</v>
      </c>
      <c r="L7207" s="4">
        <f>0.94*L7206+(1-0.94)*D7206^2</f>
        <v>2.8980395595749908E-4</v>
      </c>
      <c r="M7207" s="4">
        <f t="shared" si="354"/>
        <v>1.7023629341521129E-2</v>
      </c>
      <c r="N7207" s="4">
        <f>D7207/M7207</f>
        <v>0.30422860164604004</v>
      </c>
      <c r="O7207" s="18">
        <f>AVERAGE(D6963:D7206)-M7207*_xlfn.PERCENTILE.EXC(N6963:N7206,0.95)</f>
        <v>-2.8713535998346144E-2</v>
      </c>
      <c r="P7207" s="4">
        <f>LN(C7207/C7206)</f>
        <v>8.3264422675330592E-4</v>
      </c>
      <c r="Q7207">
        <f>$Y$3*D7207+$Y$4*P7207</f>
        <v>1.7441991923943133E-3</v>
      </c>
    </row>
    <row r="7208" spans="1:17" x14ac:dyDescent="0.25">
      <c r="A7208" s="5">
        <v>43319</v>
      </c>
      <c r="B7208">
        <v>49.287838000000001</v>
      </c>
      <c r="C7208">
        <v>102.363457</v>
      </c>
      <c r="D7208" s="10">
        <f t="shared" si="355"/>
        <v>-9.4190527570995764E-3</v>
      </c>
      <c r="E7208" s="6">
        <f t="shared" si="348"/>
        <v>1.3588309407126759E-2</v>
      </c>
      <c r="F7208" s="17">
        <f t="shared" si="351"/>
        <v>-2.1308307808396907E-2</v>
      </c>
      <c r="G7208" s="17">
        <f t="shared" si="352"/>
        <v>-2.1469802590238958E-2</v>
      </c>
      <c r="H7208">
        <f t="shared" si="349"/>
        <v>2.7402508764000854E-4</v>
      </c>
      <c r="I7208">
        <f t="shared" si="350"/>
        <v>1.6553703139781398E-2</v>
      </c>
      <c r="J7208" s="19">
        <f>AVERAGE(D6964:D7207)-I7208*_xlfn.NORM.S.INV(0.95)</f>
        <v>-2.6109233631281571E-2</v>
      </c>
      <c r="K7208" s="26">
        <f t="shared" si="353"/>
        <v>0</v>
      </c>
      <c r="L7208" s="4">
        <f>0.94*L7207+(1-0.94)*D7207^2</f>
        <v>2.7402508764000854E-4</v>
      </c>
      <c r="M7208" s="4">
        <f t="shared" si="354"/>
        <v>1.6553703139781398E-2</v>
      </c>
      <c r="N7208" s="4">
        <f>D7208/M7208</f>
        <v>-0.5689997384611768</v>
      </c>
      <c r="O7208" s="18">
        <f>AVERAGE(D6964:D7207)-M7208*_xlfn.PERCENTILE.EXC(N6964:N7207,0.95)</f>
        <v>-2.7853321852215569E-2</v>
      </c>
      <c r="P7208" s="4">
        <f>LN(C7208/C7207)</f>
        <v>6.9122007336459802E-3</v>
      </c>
      <c r="Q7208">
        <f>$Y$3*D7208+$Y$4*P7208</f>
        <v>3.4871294132444346E-3</v>
      </c>
    </row>
    <row r="7209" spans="1:17" x14ac:dyDescent="0.25">
      <c r="A7209" s="5">
        <v>43320</v>
      </c>
      <c r="B7209">
        <v>49.321156000000002</v>
      </c>
      <c r="C7209">
        <v>102.936943</v>
      </c>
      <c r="D7209" s="10">
        <f t="shared" si="355"/>
        <v>6.7575988591651219E-4</v>
      </c>
      <c r="E7209" s="6">
        <f t="shared" si="348"/>
        <v>1.3586551496945917E-2</v>
      </c>
      <c r="F7209" s="17">
        <f t="shared" si="351"/>
        <v>-2.1190749147167752E-2</v>
      </c>
      <c r="G7209" s="17">
        <f t="shared" si="352"/>
        <v>-2.1469802590238958E-2</v>
      </c>
      <c r="H7209">
        <f t="shared" si="349"/>
        <v>2.6290669567206952E-4</v>
      </c>
      <c r="I7209">
        <f t="shared" si="350"/>
        <v>1.6214397789374401E-2</v>
      </c>
      <c r="J7209" s="19">
        <f>AVERAGE(D6965:D7208)-I7209*_xlfn.NORM.S.INV(0.95)</f>
        <v>-2.5510280147402909E-2</v>
      </c>
      <c r="K7209" s="26">
        <f t="shared" si="353"/>
        <v>0</v>
      </c>
      <c r="L7209" s="4">
        <f>0.94*L7208+(1-0.94)*D7208^2</f>
        <v>2.6290669567206952E-4</v>
      </c>
      <c r="M7209" s="4">
        <f t="shared" si="354"/>
        <v>1.6214397789374401E-2</v>
      </c>
      <c r="N7209" s="4">
        <f>D7209/M7209</f>
        <v>4.1676533084648408E-2</v>
      </c>
      <c r="O7209" s="18">
        <f>AVERAGE(D6965:D7208)-M7209*_xlfn.PERCENTILE.EXC(N6965:N7208,0.95)</f>
        <v>-2.7218619360399064E-2</v>
      </c>
      <c r="P7209" s="4">
        <f>LN(C7209/C7208)</f>
        <v>5.586813193343281E-3</v>
      </c>
      <c r="Q7209">
        <f>$Y$3*D7209+$Y$4*P7209</f>
        <v>4.5568427844115723E-3</v>
      </c>
    </row>
    <row r="7210" spans="1:17" x14ac:dyDescent="0.25">
      <c r="A7210" s="5">
        <v>43321</v>
      </c>
      <c r="B7210">
        <v>49.709063999999998</v>
      </c>
      <c r="C7210">
        <v>103.106163</v>
      </c>
      <c r="D7210" s="10">
        <f t="shared" si="355"/>
        <v>7.8341739312005106E-3</v>
      </c>
      <c r="E7210" s="6">
        <f t="shared" si="348"/>
        <v>1.3591815361412404E-2</v>
      </c>
      <c r="F7210" s="17">
        <f t="shared" si="351"/>
        <v>-2.1175731402700834E-2</v>
      </c>
      <c r="G7210" s="17">
        <f t="shared" si="352"/>
        <v>-2.1469802590238958E-2</v>
      </c>
      <c r="H7210">
        <f t="shared" si="349"/>
        <v>2.4715969301715017E-4</v>
      </c>
      <c r="I7210">
        <f t="shared" si="350"/>
        <v>1.572131333626902E-2</v>
      </c>
      <c r="J7210" s="19">
        <f>AVERAGE(D6966:D7209)-I7210*_xlfn.NORM.S.INV(0.95)</f>
        <v>-2.4687102156789036E-2</v>
      </c>
      <c r="K7210" s="26">
        <f t="shared" si="353"/>
        <v>0</v>
      </c>
      <c r="L7210" s="4">
        <f>0.94*L7209+(1-0.94)*D7209^2</f>
        <v>2.4715969301715017E-4</v>
      </c>
      <c r="M7210" s="4">
        <f t="shared" si="354"/>
        <v>1.572131333626902E-2</v>
      </c>
      <c r="N7210" s="4">
        <f>D7210/M7210</f>
        <v>0.49831548825676647</v>
      </c>
      <c r="O7210" s="18">
        <f>AVERAGE(D6966:D7209)-M7210*_xlfn.PERCENTILE.EXC(N6966:N7209,0.95)</f>
        <v>-2.6343490287944173E-2</v>
      </c>
      <c r="P7210" s="4">
        <f>LN(C7210/C7209)</f>
        <v>1.642569279136921E-3</v>
      </c>
      <c r="Q7210">
        <f>$Y$3*D7210+$Y$4*P7210</f>
        <v>2.9411032546866238E-3</v>
      </c>
    </row>
    <row r="7211" spans="1:17" x14ac:dyDescent="0.25">
      <c r="A7211" s="5">
        <v>43322</v>
      </c>
      <c r="B7211">
        <v>49.561005000000002</v>
      </c>
      <c r="C7211">
        <v>102.476242</v>
      </c>
      <c r="D7211" s="10">
        <f t="shared" si="355"/>
        <v>-2.9829557141948849E-3</v>
      </c>
      <c r="E7211" s="6">
        <f t="shared" si="348"/>
        <v>1.3560264926664442E-2</v>
      </c>
      <c r="F7211" s="17">
        <f t="shared" si="351"/>
        <v>-2.1144729097869928E-2</v>
      </c>
      <c r="G7211" s="17">
        <f t="shared" si="352"/>
        <v>-2.1469802590238958E-2</v>
      </c>
      <c r="H7211">
        <f t="shared" si="349"/>
        <v>2.3601256830717925E-4</v>
      </c>
      <c r="I7211">
        <f t="shared" si="350"/>
        <v>1.5362700553847272E-2</v>
      </c>
      <c r="J7211" s="19">
        <f>AVERAGE(D6967:D7210)-I7211*_xlfn.NORM.S.INV(0.95)</f>
        <v>-2.4057576029561073E-2</v>
      </c>
      <c r="K7211" s="26">
        <f t="shared" si="353"/>
        <v>0</v>
      </c>
      <c r="L7211" s="4">
        <f>0.94*L7210+(1-0.94)*D7210^2</f>
        <v>2.3601256830717925E-4</v>
      </c>
      <c r="M7211" s="4">
        <f t="shared" si="354"/>
        <v>1.5362700553847272E-2</v>
      </c>
      <c r="N7211" s="4">
        <f>D7211/M7211</f>
        <v>-0.19416870775677947</v>
      </c>
      <c r="O7211" s="18">
        <f>AVERAGE(D6967:D7210)-M7211*_xlfn.PERCENTILE.EXC(N6967:N7210,0.95)</f>
        <v>-2.5676180933337008E-2</v>
      </c>
      <c r="P7211" s="4">
        <f>LN(C7211/C7210)</f>
        <v>-6.1281798057317783E-3</v>
      </c>
      <c r="Q7211">
        <f>$Y$3*D7211+$Y$4*P7211</f>
        <v>-5.4685478406616408E-3</v>
      </c>
    </row>
    <row r="7212" spans="1:17" x14ac:dyDescent="0.25">
      <c r="A7212" s="5">
        <v>43325</v>
      </c>
      <c r="B7212">
        <v>49.880997000000001</v>
      </c>
      <c r="C7212">
        <v>101.733559</v>
      </c>
      <c r="D7212" s="10">
        <f t="shared" si="355"/>
        <v>6.4357735775097541E-3</v>
      </c>
      <c r="E7212" s="6">
        <f t="shared" si="348"/>
        <v>1.356449461454217E-2</v>
      </c>
      <c r="F7212" s="17">
        <f t="shared" si="351"/>
        <v>-2.1171515458535208E-2</v>
      </c>
      <c r="G7212" s="17">
        <f t="shared" si="352"/>
        <v>-2.1469802590238958E-2</v>
      </c>
      <c r="H7212">
        <f t="shared" si="349"/>
        <v>2.2238569569631937E-4</v>
      </c>
      <c r="I7212">
        <f t="shared" si="350"/>
        <v>1.49126019090003E-2</v>
      </c>
      <c r="J7212" s="19">
        <f>AVERAGE(D6968:D7211)-I7212*_xlfn.NORM.S.INV(0.95)</f>
        <v>-2.3395911848790949E-2</v>
      </c>
      <c r="K7212" s="26">
        <f t="shared" si="353"/>
        <v>0</v>
      </c>
      <c r="L7212" s="4">
        <f>0.94*L7211+(1-0.94)*D7211^2</f>
        <v>2.2238569569631937E-4</v>
      </c>
      <c r="M7212" s="4">
        <f t="shared" si="354"/>
        <v>1.49126019090003E-2</v>
      </c>
      <c r="N7212" s="4">
        <f>D7212/M7212</f>
        <v>0.43156610877043056</v>
      </c>
      <c r="O7212" s="18">
        <f>AVERAGE(D6968:D7211)-M7212*_xlfn.PERCENTILE.EXC(N6968:N7211,0.95)</f>
        <v>-2.4967094629667418E-2</v>
      </c>
      <c r="P7212" s="4">
        <f>LN(C7212/C7211)</f>
        <v>-7.2737573889354677E-3</v>
      </c>
      <c r="Q7212">
        <f>$Y$3*D7212+$Y$4*P7212</f>
        <v>-4.3985266936347614E-3</v>
      </c>
    </row>
    <row r="7213" spans="1:17" x14ac:dyDescent="0.25">
      <c r="A7213" s="5">
        <v>43326</v>
      </c>
      <c r="B7213">
        <v>50.091152000000001</v>
      </c>
      <c r="C7213">
        <v>103.002754</v>
      </c>
      <c r="D7213" s="10">
        <f t="shared" si="355"/>
        <v>4.204277124367552E-3</v>
      </c>
      <c r="E7213" s="6">
        <f t="shared" si="348"/>
        <v>1.3561111887674756E-2</v>
      </c>
      <c r="F7213" s="17">
        <f t="shared" si="351"/>
        <v>-2.1157222881683056E-2</v>
      </c>
      <c r="G7213" s="17">
        <f t="shared" si="352"/>
        <v>-2.1469802590238958E-2</v>
      </c>
      <c r="H7213">
        <f t="shared" si="349"/>
        <v>2.1152770484699857E-4</v>
      </c>
      <c r="I7213">
        <f t="shared" si="350"/>
        <v>1.4543992053318737E-2</v>
      </c>
      <c r="J7213" s="19">
        <f>AVERAGE(D6969:D7212)-I7213*_xlfn.NORM.S.INV(0.95)</f>
        <v>-2.2768352796444367E-2</v>
      </c>
      <c r="K7213" s="26">
        <f t="shared" si="353"/>
        <v>0</v>
      </c>
      <c r="L7213" s="4">
        <f>0.94*L7212+(1-0.94)*D7212^2</f>
        <v>2.1152770484699857E-4</v>
      </c>
      <c r="M7213" s="4">
        <f t="shared" si="354"/>
        <v>1.4543992053318737E-2</v>
      </c>
      <c r="N7213" s="4">
        <f>D7213/M7213</f>
        <v>0.28907311754259341</v>
      </c>
      <c r="O7213" s="18">
        <f>AVERAGE(D6969:D7212)-M7213*_xlfn.PERCENTILE.EXC(N6969:N7212,0.95)</f>
        <v>-2.4300699064307055E-2</v>
      </c>
      <c r="P7213" s="4">
        <f>LN(C7213/C7212)</f>
        <v>1.2398496778968919E-2</v>
      </c>
      <c r="Q7213">
        <f>$Y$3*D7213+$Y$4*P7213</f>
        <v>1.0679964472312245E-2</v>
      </c>
    </row>
    <row r="7214" spans="1:17" x14ac:dyDescent="0.25">
      <c r="A7214" s="5">
        <v>43327</v>
      </c>
      <c r="B7214">
        <v>50.208182999999998</v>
      </c>
      <c r="C7214">
        <v>101.605988</v>
      </c>
      <c r="D7214" s="10">
        <f t="shared" si="355"/>
        <v>2.3336356738786306E-3</v>
      </c>
      <c r="E7214" s="6">
        <f t="shared" si="348"/>
        <v>1.3560358234852115E-2</v>
      </c>
      <c r="F7214" s="17">
        <f t="shared" si="351"/>
        <v>-2.1116199588851348E-2</v>
      </c>
      <c r="G7214" s="17">
        <f t="shared" si="352"/>
        <v>-2.1469802590238958E-2</v>
      </c>
      <c r="H7214">
        <f t="shared" si="349"/>
        <v>1.9989659932448747E-4</v>
      </c>
      <c r="I7214">
        <f t="shared" si="350"/>
        <v>1.4138479385156222E-2</v>
      </c>
      <c r="J7214" s="19">
        <f>AVERAGE(D6970:D7213)-I7214*_xlfn.NORM.S.INV(0.95)</f>
        <v>-2.2065884611167631E-2</v>
      </c>
      <c r="K7214" s="26">
        <f t="shared" si="353"/>
        <v>0</v>
      </c>
      <c r="L7214" s="4">
        <f>0.94*L7213+(1-0.94)*D7213^2</f>
        <v>1.9989659932448747E-4</v>
      </c>
      <c r="M7214" s="4">
        <f t="shared" si="354"/>
        <v>1.4138479385156222E-2</v>
      </c>
      <c r="N7214" s="4">
        <f>D7214/M7214</f>
        <v>0.16505563365807782</v>
      </c>
      <c r="O7214" s="18">
        <f>AVERAGE(D6970:D7213)-M7214*_xlfn.PERCENTILE.EXC(N6970:N7213,0.95)</f>
        <v>-2.3555506307856747E-2</v>
      </c>
      <c r="P7214" s="4">
        <f>LN(C7214/C7213)</f>
        <v>-1.365325532072484E-2</v>
      </c>
      <c r="Q7214">
        <f>$Y$3*D7214+$Y$4*P7214</f>
        <v>-1.0300405407579418E-2</v>
      </c>
    </row>
    <row r="7215" spans="1:17" x14ac:dyDescent="0.25">
      <c r="A7215" s="5">
        <v>43328</v>
      </c>
      <c r="B7215">
        <v>50.943733000000002</v>
      </c>
      <c r="C7215">
        <v>101.587112</v>
      </c>
      <c r="D7215" s="10">
        <f t="shared" si="355"/>
        <v>1.4543727777732851E-2</v>
      </c>
      <c r="E7215" s="6">
        <f t="shared" si="348"/>
        <v>1.3575507731775027E-2</v>
      </c>
      <c r="F7215" s="17">
        <f t="shared" si="351"/>
        <v>-2.112054930415164E-2</v>
      </c>
      <c r="G7215" s="17">
        <f t="shared" si="352"/>
        <v>-2.1469802590238958E-2</v>
      </c>
      <c r="H7215">
        <f t="shared" si="349"/>
        <v>1.8822955469252216E-4</v>
      </c>
      <c r="I7215">
        <f t="shared" si="350"/>
        <v>1.3719677645357494E-2</v>
      </c>
      <c r="J7215" s="19">
        <f>AVERAGE(D6971:D7214)-I7215*_xlfn.NORM.S.INV(0.95)</f>
        <v>-2.1382606414365183E-2</v>
      </c>
      <c r="K7215" s="26">
        <f t="shared" si="353"/>
        <v>0</v>
      </c>
      <c r="L7215" s="4">
        <f>0.94*L7214+(1-0.94)*D7214^2</f>
        <v>1.8822955469252216E-4</v>
      </c>
      <c r="M7215" s="4">
        <f t="shared" si="354"/>
        <v>1.3719677645357494E-2</v>
      </c>
      <c r="N7215" s="4">
        <f>D7215/M7215</f>
        <v>1.0600633742042913</v>
      </c>
      <c r="O7215" s="18">
        <f>AVERAGE(D6971:D7214)-M7215*_xlfn.PERCENTILE.EXC(N6971:N7214,0.95)</f>
        <v>-2.2828103411274326E-2</v>
      </c>
      <c r="P7215" s="4">
        <f>LN(C7215/C7214)</f>
        <v>-1.8579371104909481E-4</v>
      </c>
      <c r="Q7215">
        <f>$Y$3*D7215+$Y$4*P7215</f>
        <v>2.9033544454628146E-3</v>
      </c>
    </row>
    <row r="7216" spans="1:17" x14ac:dyDescent="0.25">
      <c r="A7216" s="5">
        <v>43329</v>
      </c>
      <c r="B7216">
        <v>51.961078999999998</v>
      </c>
      <c r="C7216">
        <v>101.53046399999999</v>
      </c>
      <c r="D7216" s="10">
        <f t="shared" si="355"/>
        <v>1.9773208401426309E-2</v>
      </c>
      <c r="E7216" s="6">
        <f t="shared" si="348"/>
        <v>1.3618527814193589E-2</v>
      </c>
      <c r="F7216" s="17">
        <f t="shared" si="351"/>
        <v>-2.1126931427627064E-2</v>
      </c>
      <c r="G7216" s="17">
        <f t="shared" si="352"/>
        <v>-2.1469802590238958E-2</v>
      </c>
      <c r="H7216">
        <f t="shared" si="349"/>
        <v>1.8962698247133872E-4</v>
      </c>
      <c r="I7216">
        <f t="shared" si="350"/>
        <v>1.3770511336596718E-2</v>
      </c>
      <c r="J7216" s="19">
        <f>AVERAGE(D6972:D7215)-I7216*_xlfn.NORM.S.INV(0.95)</f>
        <v>-2.1447683814286633E-2</v>
      </c>
      <c r="K7216" s="26">
        <f t="shared" si="353"/>
        <v>0</v>
      </c>
      <c r="L7216" s="4">
        <f>0.94*L7215+(1-0.94)*D7215^2</f>
        <v>1.8962698247133872E-4</v>
      </c>
      <c r="M7216" s="4">
        <f t="shared" si="354"/>
        <v>1.3770511336596718E-2</v>
      </c>
      <c r="N7216" s="4">
        <f>D7216/M7216</f>
        <v>1.4359095256598593</v>
      </c>
      <c r="O7216" s="18">
        <f>AVERAGE(D6972:D7215)-M7216*_xlfn.PERCENTILE.EXC(N6972:N7215,0.95)</f>
        <v>-2.289853661837489E-2</v>
      </c>
      <c r="P7216" s="4">
        <f>LN(C7216/C7215)</f>
        <v>-5.5778532399105825E-4</v>
      </c>
      <c r="Q7216">
        <f>$Y$3*D7216+$Y$4*P7216</f>
        <v>3.7061313168014554E-3</v>
      </c>
    </row>
    <row r="7217" spans="1:17" x14ac:dyDescent="0.25">
      <c r="A7217" s="5">
        <v>43332</v>
      </c>
      <c r="B7217">
        <v>51.454799999999999</v>
      </c>
      <c r="C7217">
        <v>100.860405</v>
      </c>
      <c r="D7217" s="10">
        <f t="shared" si="355"/>
        <v>-9.7912051715724913E-3</v>
      </c>
      <c r="E7217" s="6">
        <f t="shared" si="348"/>
        <v>1.3636438577967352E-2</v>
      </c>
      <c r="F7217" s="17">
        <f t="shared" si="351"/>
        <v>-2.1153043890104323E-2</v>
      </c>
      <c r="G7217" s="17">
        <f t="shared" si="352"/>
        <v>-2.1469802590238958E-2</v>
      </c>
      <c r="H7217">
        <f t="shared" si="349"/>
        <v>2.0170814975223257E-4</v>
      </c>
      <c r="I7217">
        <f t="shared" si="350"/>
        <v>1.4202399436441455E-2</v>
      </c>
      <c r="J7217" s="19">
        <f>AVERAGE(D6973:D7216)-I7217*_xlfn.NORM.S.INV(0.95)</f>
        <v>-2.2113427245632766E-2</v>
      </c>
      <c r="K7217" s="26">
        <f t="shared" si="353"/>
        <v>0</v>
      </c>
      <c r="L7217" s="4">
        <f>0.94*L7216+(1-0.94)*D7216^2</f>
        <v>2.0170814975223257E-4</v>
      </c>
      <c r="M7217" s="4">
        <f t="shared" si="354"/>
        <v>1.4202399436441455E-2</v>
      </c>
      <c r="N7217" s="4">
        <f>D7217/M7217</f>
        <v>-0.68940499916159026</v>
      </c>
      <c r="O7217" s="18">
        <f>AVERAGE(D6973:D7216)-M7217*_xlfn.PERCENTILE.EXC(N6973:N7216,0.95)</f>
        <v>-2.3609783520535995E-2</v>
      </c>
      <c r="P7217" s="4">
        <f>LN(C7217/C7216)</f>
        <v>-6.6214592729967846E-3</v>
      </c>
      <c r="Q7217">
        <f>$Y$3*D7217+$Y$4*P7217</f>
        <v>-7.2862340728199696E-3</v>
      </c>
    </row>
    <row r="7218" spans="1:17" x14ac:dyDescent="0.25">
      <c r="A7218" s="5">
        <v>43333</v>
      </c>
      <c r="B7218">
        <v>51.354484999999997</v>
      </c>
      <c r="C7218">
        <v>100.020439</v>
      </c>
      <c r="D7218" s="10">
        <f t="shared" si="355"/>
        <v>-1.951478056393831E-3</v>
      </c>
      <c r="E7218" s="6">
        <f t="shared" si="348"/>
        <v>1.363674896737589E-2</v>
      </c>
      <c r="F7218" s="17">
        <f t="shared" si="351"/>
        <v>-2.1233686946026502E-2</v>
      </c>
      <c r="G7218" s="17">
        <f t="shared" si="352"/>
        <v>-2.1469802590238958E-2</v>
      </c>
      <c r="H7218">
        <f t="shared" si="349"/>
        <v>1.9535772268980829E-4</v>
      </c>
      <c r="I7218">
        <f t="shared" si="350"/>
        <v>1.3977042701866811E-2</v>
      </c>
      <c r="J7218" s="19">
        <f>AVERAGE(D6974:D7217)-I7218*_xlfn.NORM.S.INV(0.95)</f>
        <v>-2.1793930874577157E-2</v>
      </c>
      <c r="K7218" s="26">
        <f t="shared" si="353"/>
        <v>0</v>
      </c>
      <c r="L7218" s="4">
        <f>0.94*L7217+(1-0.94)*D7217^2</f>
        <v>1.9535772268980829E-4</v>
      </c>
      <c r="M7218" s="4">
        <f t="shared" si="354"/>
        <v>1.3977042701866811E-2</v>
      </c>
      <c r="N7218" s="4">
        <f>D7218/M7218</f>
        <v>-0.13962023999062306</v>
      </c>
      <c r="O7218" s="18">
        <f>AVERAGE(D6974:D7217)-M7218*_xlfn.PERCENTILE.EXC(N6974:N7217,0.95)</f>
        <v>-2.3266543699271034E-2</v>
      </c>
      <c r="P7218" s="4">
        <f>LN(C7218/C7217)</f>
        <v>-8.3628770042002316E-3</v>
      </c>
      <c r="Q7218">
        <f>$Y$3*D7218+$Y$4*P7218</f>
        <v>-7.0182466809841863E-3</v>
      </c>
    </row>
    <row r="7219" spans="1:17" x14ac:dyDescent="0.25">
      <c r="A7219" s="5">
        <v>43334</v>
      </c>
      <c r="B7219">
        <v>51.356873</v>
      </c>
      <c r="C7219">
        <v>101.03971900000001</v>
      </c>
      <c r="D7219" s="10">
        <f t="shared" si="355"/>
        <v>4.6499239167489466E-5</v>
      </c>
      <c r="E7219" s="6">
        <f t="shared" si="348"/>
        <v>1.3636826347692556E-2</v>
      </c>
      <c r="F7219" s="17">
        <f t="shared" si="351"/>
        <v>-2.125846977147966E-2</v>
      </c>
      <c r="G7219" s="17">
        <f t="shared" si="352"/>
        <v>-2.1469802590238958E-2</v>
      </c>
      <c r="H7219">
        <f t="shared" si="349"/>
        <v>1.8386475532469499E-4</v>
      </c>
      <c r="I7219">
        <f t="shared" si="350"/>
        <v>1.3559673864982705E-2</v>
      </c>
      <c r="J7219" s="19">
        <f>AVERAGE(D6975:D7218)-I7219*_xlfn.NORM.S.INV(0.95)</f>
        <v>-2.1131692509760575E-2</v>
      </c>
      <c r="K7219" s="26">
        <f t="shared" si="353"/>
        <v>0</v>
      </c>
      <c r="L7219" s="4">
        <f>0.94*L7218+(1-0.94)*D7218^2</f>
        <v>1.8386475532469499E-4</v>
      </c>
      <c r="M7219" s="4">
        <f t="shared" si="354"/>
        <v>1.3559673864982705E-2</v>
      </c>
      <c r="N7219" s="4">
        <f>D7219/M7219</f>
        <v>3.4292299085136421E-3</v>
      </c>
      <c r="O7219" s="18">
        <f>AVERAGE(D6975:D7218)-M7219*_xlfn.PERCENTILE.EXC(N6975:N7218,0.95)</f>
        <v>-2.2560331604464988E-2</v>
      </c>
      <c r="P7219" s="4">
        <f>LN(C7219/C7218)</f>
        <v>1.0139141858266252E-2</v>
      </c>
      <c r="Q7219">
        <f>$Y$3*D7219+$Y$4*P7219</f>
        <v>8.0224628904622067E-3</v>
      </c>
    </row>
    <row r="7220" spans="1:17" x14ac:dyDescent="0.25">
      <c r="A7220" s="5">
        <v>43335</v>
      </c>
      <c r="B7220">
        <v>51.461948</v>
      </c>
      <c r="C7220">
        <v>101.511612</v>
      </c>
      <c r="D7220" s="10">
        <f t="shared" si="355"/>
        <v>2.0438872096970257E-3</v>
      </c>
      <c r="E7220" s="6">
        <f t="shared" si="348"/>
        <v>1.3610402023210367E-2</v>
      </c>
      <c r="F7220" s="17">
        <f t="shared" si="351"/>
        <v>-2.12596568702954E-2</v>
      </c>
      <c r="G7220" s="17">
        <f t="shared" si="352"/>
        <v>-2.1469802590238958E-2</v>
      </c>
      <c r="H7220">
        <f t="shared" si="349"/>
        <v>1.7283299973596788E-4</v>
      </c>
      <c r="I7220">
        <f t="shared" si="350"/>
        <v>1.3146596507688516E-2</v>
      </c>
      <c r="J7220" s="19">
        <f>AVERAGE(D6976:D7219)-I7220*_xlfn.NORM.S.INV(0.95)</f>
        <v>-2.0453300539924914E-2</v>
      </c>
      <c r="K7220" s="26">
        <f t="shared" si="353"/>
        <v>0</v>
      </c>
      <c r="L7220" s="4">
        <f>0.94*L7219+(1-0.94)*D7219^2</f>
        <v>1.7283299973596788E-4</v>
      </c>
      <c r="M7220" s="4">
        <f t="shared" si="354"/>
        <v>1.3146596507688516E-2</v>
      </c>
      <c r="N7220" s="4">
        <f>D7220/M7220</f>
        <v>0.15546892372498847</v>
      </c>
      <c r="O7220" s="18">
        <f>AVERAGE(D6976:D7219)-M7220*_xlfn.PERCENTILE.EXC(N6976:N7219,0.95)</f>
        <v>-2.1838418052352069E-2</v>
      </c>
      <c r="P7220" s="4">
        <f>LN(C7220/C7219)</f>
        <v>4.6594989175296067E-3</v>
      </c>
      <c r="Q7220">
        <f>$Y$3*D7220+$Y$4*P7220</f>
        <v>4.1109398831064075E-3</v>
      </c>
    </row>
    <row r="7221" spans="1:17" x14ac:dyDescent="0.25">
      <c r="A7221" s="5">
        <v>43336</v>
      </c>
      <c r="B7221">
        <v>51.621960000000001</v>
      </c>
      <c r="C7221">
        <v>102.30435900000001</v>
      </c>
      <c r="D7221" s="10">
        <f t="shared" si="355"/>
        <v>3.1045025672762276E-3</v>
      </c>
      <c r="E7221" s="6">
        <f t="shared" ref="E7221:E7284" si="356">_xlfn.STDEV.P(D6978:D7221)</f>
        <v>1.3610139536434739E-2</v>
      </c>
      <c r="F7221" s="17">
        <f t="shared" si="351"/>
        <v>-2.1158302565021572E-2</v>
      </c>
      <c r="G7221" s="17">
        <f t="shared" si="352"/>
        <v>-2.1469802590238958E-2</v>
      </c>
      <c r="H7221">
        <f t="shared" ref="H7221:H7284" si="357">0.94*H7220+(1-0.94)*D7220^2</f>
        <v>1.6271366824736758E-4</v>
      </c>
      <c r="I7221">
        <f t="shared" ref="I7221:I7284" si="358">SQRT(H7221)</f>
        <v>1.2755926789040755E-2</v>
      </c>
      <c r="J7221" s="19">
        <f>AVERAGE(D6977:D7220)-I7221*_xlfn.NORM.S.INV(0.95)</f>
        <v>-1.9752815876957479E-2</v>
      </c>
      <c r="K7221" s="26">
        <f t="shared" si="353"/>
        <v>0</v>
      </c>
      <c r="L7221" s="4">
        <f>0.94*L7220+(1-0.94)*D7220^2</f>
        <v>1.6271366824736758E-4</v>
      </c>
      <c r="M7221" s="4">
        <f t="shared" si="354"/>
        <v>1.2755926789040755E-2</v>
      </c>
      <c r="N7221" s="4">
        <f>D7221/M7221</f>
        <v>0.24337726443706612</v>
      </c>
      <c r="O7221" s="18">
        <f>AVERAGE(D6977:D7220)-M7221*_xlfn.PERCENTILE.EXC(N6977:N7220,0.95)</f>
        <v>-2.1096772662457509E-2</v>
      </c>
      <c r="P7221" s="4">
        <f>LN(C7221/C7220)</f>
        <v>7.7790861413794318E-3</v>
      </c>
      <c r="Q7221">
        <f>$Y$3*D7221+$Y$4*P7221</f>
        <v>6.7987093354255051E-3</v>
      </c>
    </row>
    <row r="7222" spans="1:17" x14ac:dyDescent="0.25">
      <c r="A7222" s="5">
        <v>43339</v>
      </c>
      <c r="B7222">
        <v>52.047054000000003</v>
      </c>
      <c r="C7222">
        <v>103.43689000000001</v>
      </c>
      <c r="D7222" s="10">
        <f t="shared" si="355"/>
        <v>8.2010306867495286E-3</v>
      </c>
      <c r="E7222" s="6">
        <f t="shared" si="356"/>
        <v>1.3613150981250481E-2</v>
      </c>
      <c r="F7222" s="17">
        <f t="shared" ref="F7222:F7285" si="359">AVERAGE(D6978:D7221)-E7221*_xlfn.NORM.S.INV(0.95)</f>
        <v>-2.1140846087731948E-2</v>
      </c>
      <c r="G7222" s="17">
        <f t="shared" ref="G7222:G7285" si="360">_xlfn.PERCENTILE.EXC(D6978:D7221,0.05)</f>
        <v>-2.1469802590238958E-2</v>
      </c>
      <c r="H7222">
        <f t="shared" si="357"/>
        <v>1.5352912432393899E-4</v>
      </c>
      <c r="I7222">
        <f t="shared" si="358"/>
        <v>1.2390686999675965E-2</v>
      </c>
      <c r="J7222" s="19">
        <f>AVERAGE(D6978:D7221)-I7222*_xlfn.NORM.S.INV(0.95)</f>
        <v>-1.9135025159749106E-2</v>
      </c>
      <c r="K7222" s="26">
        <f t="shared" ref="K7222:K7285" si="361">IF(J7222&lt;=D7222,0,1)</f>
        <v>0</v>
      </c>
      <c r="L7222" s="4">
        <f>0.94*L7221+(1-0.94)*D7221^2</f>
        <v>1.5352912432393899E-4</v>
      </c>
      <c r="M7222" s="4">
        <f t="shared" si="354"/>
        <v>1.2390686999675965E-2</v>
      </c>
      <c r="N7222" s="4">
        <f>D7222/M7222</f>
        <v>0.66187053929810336</v>
      </c>
      <c r="O7222" s="18">
        <f>AVERAGE(D6978:D7221)-M7222*_xlfn.PERCENTILE.EXC(N6978:N7221,0.95)</f>
        <v>-2.0440500500398487E-2</v>
      </c>
      <c r="P7222" s="4">
        <f>LN(C7222/C7221)</f>
        <v>1.1009386252549921E-2</v>
      </c>
      <c r="Q7222">
        <f>$Y$3*D7222+$Y$4*P7222</f>
        <v>1.042040402216793E-2</v>
      </c>
    </row>
    <row r="7223" spans="1:17" x14ac:dyDescent="0.25">
      <c r="A7223" s="5">
        <v>43340</v>
      </c>
      <c r="B7223">
        <v>52.467368999999998</v>
      </c>
      <c r="C7223">
        <v>104.059769</v>
      </c>
      <c r="D7223" s="10">
        <f t="shared" si="355"/>
        <v>8.0432394670599799E-3</v>
      </c>
      <c r="E7223" s="6">
        <f t="shared" si="356"/>
        <v>1.3572203123727353E-2</v>
      </c>
      <c r="F7223" s="17">
        <f t="shared" si="359"/>
        <v>-2.1095701721224189E-2</v>
      </c>
      <c r="G7223" s="17">
        <f t="shared" si="360"/>
        <v>-2.1469802590238958E-2</v>
      </c>
      <c r="H7223">
        <f t="shared" si="357"/>
        <v>1.4835279112400309E-4</v>
      </c>
      <c r="I7223">
        <f t="shared" si="358"/>
        <v>1.2180016055982975E-2</v>
      </c>
      <c r="J7223" s="19">
        <f>AVERAGE(D6979:D7222)-I7223*_xlfn.NORM.S.INV(0.95)</f>
        <v>-1.8738404541487105E-2</v>
      </c>
      <c r="K7223" s="26">
        <f t="shared" si="361"/>
        <v>0</v>
      </c>
      <c r="L7223" s="4">
        <f>0.94*L7222+(1-0.94)*D7222^2</f>
        <v>1.4835279112400309E-4</v>
      </c>
      <c r="M7223" s="4">
        <f t="shared" si="354"/>
        <v>1.2180016055982975E-2</v>
      </c>
      <c r="N7223" s="4">
        <f>D7223/M7223</f>
        <v>0.66036361775640195</v>
      </c>
      <c r="O7223" s="18">
        <f>AVERAGE(D6979:D7222)-M7223*_xlfn.PERCENTILE.EXC(N6979:N7222,0.95)</f>
        <v>-2.0021683718034391E-2</v>
      </c>
      <c r="P7223" s="4">
        <f>LN(C7223/C7222)</f>
        <v>6.0037677135172246E-3</v>
      </c>
      <c r="Q7223">
        <f>$Y$3*D7223+$Y$4*P7223</f>
        <v>6.4314958248827556E-3</v>
      </c>
    </row>
    <row r="7224" spans="1:17" x14ac:dyDescent="0.25">
      <c r="A7224" s="5">
        <v>43341</v>
      </c>
      <c r="B7224">
        <v>53.250664</v>
      </c>
      <c r="C7224">
        <v>105.72081</v>
      </c>
      <c r="D7224" s="10">
        <f t="shared" si="355"/>
        <v>1.4818840492760171E-2</v>
      </c>
      <c r="E7224" s="6">
        <f t="shared" si="356"/>
        <v>1.3558113447869722E-2</v>
      </c>
      <c r="F7224" s="17">
        <f t="shared" si="359"/>
        <v>-2.092799329872316E-2</v>
      </c>
      <c r="G7224" s="17">
        <f t="shared" si="360"/>
        <v>-2.1469802590238958E-2</v>
      </c>
      <c r="H7224">
        <f t="shared" si="357"/>
        <v>1.4333324572403117E-4</v>
      </c>
      <c r="I7224">
        <f t="shared" si="358"/>
        <v>1.1972186338511073E-2</v>
      </c>
      <c r="J7224" s="19">
        <f>AVERAGE(D6980:D7223)-I7224*_xlfn.NORM.S.INV(0.95)</f>
        <v>-1.8296199886376926E-2</v>
      </c>
      <c r="K7224" s="26">
        <f t="shared" si="361"/>
        <v>0</v>
      </c>
      <c r="L7224" s="4">
        <f>0.94*L7223+(1-0.94)*D7223^2</f>
        <v>1.4333324572403117E-4</v>
      </c>
      <c r="M7224" s="4">
        <f t="shared" si="354"/>
        <v>1.1972186338511073E-2</v>
      </c>
      <c r="N7224" s="4">
        <f>D7224/M7224</f>
        <v>1.2377722893513805</v>
      </c>
      <c r="O7224" s="18">
        <f>AVERAGE(D6980:D7223)-M7224*_xlfn.PERCENTILE.EXC(N6980:N7223,0.95)</f>
        <v>-1.9557582248710376E-2</v>
      </c>
      <c r="P7224" s="4">
        <f>LN(C7224/C7223)</f>
        <v>1.5836315468207549E-2</v>
      </c>
      <c r="Q7224">
        <f>$Y$3*D7224+$Y$4*P7224</f>
        <v>1.5622925579941722E-2</v>
      </c>
    </row>
    <row r="7225" spans="1:17" x14ac:dyDescent="0.25">
      <c r="A7225" s="5">
        <v>43342</v>
      </c>
      <c r="B7225">
        <v>53.740237999999998</v>
      </c>
      <c r="C7225">
        <v>105.65473900000001</v>
      </c>
      <c r="D7225" s="10">
        <f t="shared" si="355"/>
        <v>9.1517579131057229E-3</v>
      </c>
      <c r="E7225" s="6">
        <f t="shared" si="356"/>
        <v>1.356279376500984E-2</v>
      </c>
      <c r="F7225" s="17">
        <f t="shared" si="359"/>
        <v>-2.0917572516600334E-2</v>
      </c>
      <c r="G7225" s="17">
        <f t="shared" si="360"/>
        <v>-2.1469802590238958E-2</v>
      </c>
      <c r="H7225">
        <f t="shared" si="357"/>
        <v>1.4790913299358139E-4</v>
      </c>
      <c r="I7225">
        <f t="shared" si="358"/>
        <v>1.2161789876230447E-2</v>
      </c>
      <c r="J7225" s="19">
        <f>AVERAGE(D6981:D7224)-I7225*_xlfn.NORM.S.INV(0.95)</f>
        <v>-1.8620824625391635E-2</v>
      </c>
      <c r="K7225" s="26">
        <f t="shared" si="361"/>
        <v>0</v>
      </c>
      <c r="L7225" s="4">
        <f>0.94*L7224+(1-0.94)*D7224^2</f>
        <v>1.4790913299358139E-4</v>
      </c>
      <c r="M7225" s="4">
        <f t="shared" si="354"/>
        <v>1.2161789876230447E-2</v>
      </c>
      <c r="N7225" s="4">
        <f>D7225/M7225</f>
        <v>0.75250090704102146</v>
      </c>
      <c r="O7225" s="18">
        <f>AVERAGE(D6981:D7224)-M7225*_xlfn.PERCENTILE.EXC(N6981:N7224,0.95)</f>
        <v>-1.9902183502586532E-2</v>
      </c>
      <c r="P7225" s="4">
        <f>LN(C7225/C7224)</f>
        <v>-6.2515274320395749E-4</v>
      </c>
      <c r="Q7225">
        <f>$Y$3*D7225+$Y$4*P7225</f>
        <v>1.425309354517471E-3</v>
      </c>
    </row>
    <row r="7226" spans="1:17" x14ac:dyDescent="0.25">
      <c r="A7226" s="5">
        <v>43343</v>
      </c>
      <c r="B7226">
        <v>54.361153000000002</v>
      </c>
      <c r="C7226">
        <v>106.013374</v>
      </c>
      <c r="D7226" s="10">
        <f t="shared" si="355"/>
        <v>1.1487767598399099E-2</v>
      </c>
      <c r="E7226" s="6">
        <f t="shared" si="356"/>
        <v>1.3565624281370182E-2</v>
      </c>
      <c r="F7226" s="17">
        <f t="shared" si="359"/>
        <v>-2.0871490540784889E-2</v>
      </c>
      <c r="G7226" s="17">
        <f t="shared" si="360"/>
        <v>-2.1469802590238958E-2</v>
      </c>
      <c r="H7226">
        <f t="shared" si="357"/>
        <v>1.440598653879721E-4</v>
      </c>
      <c r="I7226">
        <f t="shared" si="358"/>
        <v>1.200249413196991E-2</v>
      </c>
      <c r="J7226" s="19">
        <f>AVERAGE(D6982:D7225)-I7226*_xlfn.NORM.S.INV(0.95)</f>
        <v>-1.8305026030248108E-2</v>
      </c>
      <c r="K7226" s="26">
        <f t="shared" si="361"/>
        <v>0</v>
      </c>
      <c r="L7226" s="4">
        <f>0.94*L7225+(1-0.94)*D7225^2</f>
        <v>1.440598653879721E-4</v>
      </c>
      <c r="M7226" s="4">
        <f t="shared" si="354"/>
        <v>1.200249413196991E-2</v>
      </c>
      <c r="N7226" s="4">
        <f>D7226/M7226</f>
        <v>0.95711503559916078</v>
      </c>
      <c r="O7226" s="18">
        <f>AVERAGE(D6982:D7225)-M7226*_xlfn.PERCENTILE.EXC(N6982:N7225,0.95)</f>
        <v>-1.9569601603498032E-2</v>
      </c>
      <c r="P7226" s="4">
        <f>LN(C7226/C7225)</f>
        <v>3.3886572530994856E-3</v>
      </c>
      <c r="Q7226">
        <f>$Y$3*D7226+$Y$4*P7226</f>
        <v>5.0872427646263645E-3</v>
      </c>
    </row>
    <row r="7227" spans="1:17" x14ac:dyDescent="0.25">
      <c r="A7227" s="5">
        <v>43347</v>
      </c>
      <c r="B7227">
        <v>54.535483999999997</v>
      </c>
      <c r="C7227">
        <v>105.428246</v>
      </c>
      <c r="D7227" s="10">
        <f t="shared" si="355"/>
        <v>3.2017728688409075E-3</v>
      </c>
      <c r="E7227" s="6">
        <f t="shared" si="356"/>
        <v>1.3550447771548086E-2</v>
      </c>
      <c r="F7227" s="17">
        <f t="shared" si="359"/>
        <v>-2.079811860873924E-2</v>
      </c>
      <c r="G7227" s="17">
        <f t="shared" si="360"/>
        <v>-2.1469802590238958E-2</v>
      </c>
      <c r="H7227">
        <f t="shared" si="357"/>
        <v>1.4333440172838345E-4</v>
      </c>
      <c r="I7227">
        <f t="shared" si="358"/>
        <v>1.1972234617162472E-2</v>
      </c>
      <c r="J7227" s="19">
        <f>AVERAGE(D6983:D7226)-I7227*_xlfn.NORM.S.INV(0.95)</f>
        <v>-1.81772258404202E-2</v>
      </c>
      <c r="K7227" s="26">
        <f t="shared" si="361"/>
        <v>0</v>
      </c>
      <c r="L7227" s="4">
        <f>0.94*L7226+(1-0.94)*D7226^2</f>
        <v>1.4333440172838345E-4</v>
      </c>
      <c r="M7227" s="4">
        <f t="shared" si="354"/>
        <v>1.1972234617162472E-2</v>
      </c>
      <c r="N7227" s="4">
        <f>D7227/M7227</f>
        <v>0.26743318780698577</v>
      </c>
      <c r="O7227" s="18">
        <f>AVERAGE(D6983:D7226)-M7227*_xlfn.PERCENTILE.EXC(N6983:N7226,0.95)</f>
        <v>-1.9438613289363364E-2</v>
      </c>
      <c r="P7227" s="4">
        <f>LN(C7227/C7226)</f>
        <v>-5.5346671451186611E-3</v>
      </c>
      <c r="Q7227">
        <f>$Y$3*D7227+$Y$4*P7227</f>
        <v>-3.7024177007525041E-3</v>
      </c>
    </row>
    <row r="7228" spans="1:17" x14ac:dyDescent="0.25">
      <c r="A7228" s="5">
        <v>43348</v>
      </c>
      <c r="B7228">
        <v>54.179648999999998</v>
      </c>
      <c r="C7228">
        <v>102.389297</v>
      </c>
      <c r="D7228" s="10">
        <f t="shared" si="355"/>
        <v>-6.5462141450564632E-3</v>
      </c>
      <c r="E7228" s="6">
        <f t="shared" si="356"/>
        <v>1.3549312014274978E-2</v>
      </c>
      <c r="F7228" s="17">
        <f t="shared" si="359"/>
        <v>-2.0724713901375071E-2</v>
      </c>
      <c r="G7228" s="17">
        <f t="shared" si="360"/>
        <v>-2.1469802590238958E-2</v>
      </c>
      <c r="H7228">
        <f t="shared" si="357"/>
        <v>1.3534941859489916E-4</v>
      </c>
      <c r="I7228">
        <f t="shared" si="358"/>
        <v>1.1633976903660208E-2</v>
      </c>
      <c r="J7228" s="19">
        <f>AVERAGE(D6984:D7227)-I7228*_xlfn.NORM.S.INV(0.95)</f>
        <v>-1.7572399843382863E-2</v>
      </c>
      <c r="K7228" s="26">
        <f t="shared" si="361"/>
        <v>0</v>
      </c>
      <c r="L7228" s="4">
        <f>0.94*L7227+(1-0.94)*D7227^2</f>
        <v>1.3534941859489916E-4</v>
      </c>
      <c r="M7228" s="4">
        <f t="shared" si="354"/>
        <v>1.1633976903660208E-2</v>
      </c>
      <c r="N7228" s="4">
        <f>D7228/M7228</f>
        <v>-0.56268068943792859</v>
      </c>
      <c r="O7228" s="18">
        <f>AVERAGE(D6984:D7227)-M7228*_xlfn.PERCENTILE.EXC(N6984:N7227,0.95)</f>
        <v>-1.8798148662783273E-2</v>
      </c>
      <c r="P7228" s="4">
        <f>LN(C7228/C7227)</f>
        <v>-2.9248403161246623E-2</v>
      </c>
      <c r="Q7228">
        <f>$Y$3*D7228+$Y$4*P7228</f>
        <v>-2.4487187706857261E-2</v>
      </c>
    </row>
    <row r="7229" spans="1:17" x14ac:dyDescent="0.25">
      <c r="A7229" s="5">
        <v>43349</v>
      </c>
      <c r="B7229">
        <v>53.279327000000002</v>
      </c>
      <c r="C7229">
        <v>102.625244</v>
      </c>
      <c r="D7229" s="10">
        <f t="shared" si="355"/>
        <v>-1.6756963459672647E-2</v>
      </c>
      <c r="E7229" s="6">
        <f t="shared" si="356"/>
        <v>1.3587089439855055E-2</v>
      </c>
      <c r="F7229" s="17">
        <f t="shared" si="359"/>
        <v>-2.0790895957161215E-2</v>
      </c>
      <c r="G7229" s="17">
        <f t="shared" si="360"/>
        <v>-2.1469802590238958E-2</v>
      </c>
      <c r="H7229">
        <f t="shared" si="357"/>
        <v>1.2979962865718146E-4</v>
      </c>
      <c r="I7229">
        <f t="shared" si="358"/>
        <v>1.139296399788841E-2</v>
      </c>
      <c r="J7229" s="19">
        <f>AVERAGE(D6985:D7228)-I7229*_xlfn.NORM.S.INV(0.95)</f>
        <v>-1.7244019101438156E-2</v>
      </c>
      <c r="K7229" s="26">
        <f t="shared" si="361"/>
        <v>0</v>
      </c>
      <c r="L7229" s="4">
        <f>0.94*L7228+(1-0.94)*D7228^2</f>
        <v>1.2979962865718146E-4</v>
      </c>
      <c r="M7229" s="4">
        <f t="shared" si="354"/>
        <v>1.139296399788841E-2</v>
      </c>
      <c r="N7229" s="4">
        <f>D7229/M7229</f>
        <v>-1.470816853522789</v>
      </c>
      <c r="O7229" s="18">
        <f>AVERAGE(D6985:D7228)-M7229*_xlfn.PERCENTILE.EXC(N6985:N7228,0.95)</f>
        <v>-1.8444374945834716E-2</v>
      </c>
      <c r="P7229" s="4">
        <f>LN(C7229/C7228)</f>
        <v>2.3017596997912649E-3</v>
      </c>
      <c r="Q7229">
        <f>$Y$3*D7229+$Y$4*P7229</f>
        <v>-1.6953300602778822E-3</v>
      </c>
    </row>
    <row r="7230" spans="1:17" x14ac:dyDescent="0.25">
      <c r="A7230" s="5">
        <v>43350</v>
      </c>
      <c r="B7230">
        <v>52.849468000000002</v>
      </c>
      <c r="C7230">
        <v>102.125069</v>
      </c>
      <c r="D7230" s="10">
        <f t="shared" si="355"/>
        <v>-8.1007487305594546E-3</v>
      </c>
      <c r="E7230" s="6">
        <f t="shared" si="356"/>
        <v>1.3600643094255174E-2</v>
      </c>
      <c r="F7230" s="17">
        <f t="shared" si="359"/>
        <v>-2.0890574133835424E-2</v>
      </c>
      <c r="G7230" s="17">
        <f t="shared" si="360"/>
        <v>-2.1469802590238958E-2</v>
      </c>
      <c r="H7230">
        <f t="shared" si="357"/>
        <v>1.3885940040107882E-4</v>
      </c>
      <c r="I7230">
        <f t="shared" si="358"/>
        <v>1.178386186277991E-2</v>
      </c>
      <c r="J7230" s="19">
        <f>AVERAGE(D6986:D7229)-I7230*_xlfn.NORM.S.INV(0.95)</f>
        <v>-1.7924528713464456E-2</v>
      </c>
      <c r="K7230" s="26">
        <f t="shared" si="361"/>
        <v>0</v>
      </c>
      <c r="L7230" s="4">
        <f>0.94*L7229+(1-0.94)*D7229^2</f>
        <v>1.3885940040107882E-4</v>
      </c>
      <c r="M7230" s="4">
        <f t="shared" si="354"/>
        <v>1.178386186277991E-2</v>
      </c>
      <c r="N7230" s="4">
        <f>D7230/M7230</f>
        <v>-0.68744430517691268</v>
      </c>
      <c r="O7230" s="18">
        <f>AVERAGE(D6986:D7229)-M7230*_xlfn.PERCENTILE.EXC(N6986:N7229,0.95)</f>
        <v>-1.9166069322139358E-2</v>
      </c>
      <c r="P7230" s="4">
        <f>LN(C7230/C7229)</f>
        <v>-4.8857165355391963E-3</v>
      </c>
      <c r="Q7230">
        <f>$Y$3*D7230+$Y$4*P7230</f>
        <v>-5.5599890016160671E-3</v>
      </c>
    </row>
    <row r="7231" spans="1:17" x14ac:dyDescent="0.25">
      <c r="A7231" s="5">
        <v>43353</v>
      </c>
      <c r="B7231">
        <v>52.140186</v>
      </c>
      <c r="C7231">
        <v>103.22925600000001</v>
      </c>
      <c r="D7231" s="10">
        <f t="shared" si="355"/>
        <v>-1.3511670222666377E-2</v>
      </c>
      <c r="E7231" s="6">
        <f t="shared" si="356"/>
        <v>1.3583647012809234E-2</v>
      </c>
      <c r="F7231" s="17">
        <f t="shared" si="359"/>
        <v>-2.0947617462380011E-2</v>
      </c>
      <c r="G7231" s="17">
        <f t="shared" si="360"/>
        <v>-2.1469802590238958E-2</v>
      </c>
      <c r="H7231">
        <f t="shared" si="357"/>
        <v>1.3446516417675372E-4</v>
      </c>
      <c r="I7231">
        <f t="shared" si="358"/>
        <v>1.1595911528498039E-2</v>
      </c>
      <c r="J7231" s="19">
        <f>AVERAGE(D6987:D7230)-I7231*_xlfn.NORM.S.INV(0.95)</f>
        <v>-1.7650127475380285E-2</v>
      </c>
      <c r="K7231" s="26">
        <f t="shared" si="361"/>
        <v>0</v>
      </c>
      <c r="L7231" s="4">
        <f>0.94*L7230+(1-0.94)*D7230^2</f>
        <v>1.3446516417675372E-4</v>
      </c>
      <c r="M7231" s="4">
        <f t="shared" si="354"/>
        <v>1.1595911528498039E-2</v>
      </c>
      <c r="N7231" s="4">
        <f>D7231/M7231</f>
        <v>-1.1652098405080258</v>
      </c>
      <c r="O7231" s="18">
        <f>AVERAGE(D6987:D7230)-M7231*_xlfn.PERCENTILE.EXC(N6987:N7230,0.95)</f>
        <v>-1.8871865749715031E-2</v>
      </c>
      <c r="P7231" s="4">
        <f>LN(C7231/C7230)</f>
        <v>1.0754072421785917E-2</v>
      </c>
      <c r="Q7231">
        <f>$Y$3*D7231+$Y$4*P7231</f>
        <v>5.6649407610193138E-3</v>
      </c>
    </row>
    <row r="7232" spans="1:17" x14ac:dyDescent="0.25">
      <c r="A7232" s="5">
        <v>43354</v>
      </c>
      <c r="B7232">
        <v>53.458435000000001</v>
      </c>
      <c r="C7232">
        <v>104.984695</v>
      </c>
      <c r="D7232" s="10">
        <f t="shared" si="355"/>
        <v>2.4968460240805821E-2</v>
      </c>
      <c r="E7232" s="6">
        <f t="shared" si="356"/>
        <v>1.3612960905764554E-2</v>
      </c>
      <c r="F7232" s="17">
        <f t="shared" si="359"/>
        <v>-2.0905775202156952E-2</v>
      </c>
      <c r="G7232" s="17">
        <f t="shared" si="360"/>
        <v>-2.1469802590238958E-2</v>
      </c>
      <c r="H7232">
        <f t="shared" si="357"/>
        <v>1.3735116825851386E-4</v>
      </c>
      <c r="I7232">
        <f t="shared" si="358"/>
        <v>1.171969147454462E-2</v>
      </c>
      <c r="J7232" s="19">
        <f>AVERAGE(D6988:D7231)-I7232*_xlfn.NORM.S.INV(0.95)</f>
        <v>-1.7839841174566121E-2</v>
      </c>
      <c r="K7232" s="26">
        <f t="shared" si="361"/>
        <v>0</v>
      </c>
      <c r="L7232" s="4">
        <f>0.94*L7231+(1-0.94)*D7231^2</f>
        <v>1.3735116825851386E-4</v>
      </c>
      <c r="M7232" s="4">
        <f t="shared" si="354"/>
        <v>1.171969147454462E-2</v>
      </c>
      <c r="N7232" s="4">
        <f>D7232/M7232</f>
        <v>2.1304707803134377</v>
      </c>
      <c r="O7232" s="18">
        <f>AVERAGE(D6988:D7231)-M7232*_xlfn.PERCENTILE.EXC(N6988:N7231,0.95)</f>
        <v>-1.9074620829676196E-2</v>
      </c>
      <c r="P7232" s="4">
        <f>LN(C7232/C7231)</f>
        <v>1.6862276384143206E-2</v>
      </c>
      <c r="Q7232">
        <f>$Y$3*D7232+$Y$4*P7232</f>
        <v>1.8562345387486412E-2</v>
      </c>
    </row>
    <row r="7233" spans="1:17" x14ac:dyDescent="0.25">
      <c r="A7233" s="5">
        <v>43355</v>
      </c>
      <c r="B7233">
        <v>52.794536999999998</v>
      </c>
      <c r="C7233">
        <v>105.428246</v>
      </c>
      <c r="D7233" s="10">
        <f t="shared" si="355"/>
        <v>-1.2496716608397405E-2</v>
      </c>
      <c r="E7233" s="6">
        <f t="shared" si="356"/>
        <v>1.3623216144651803E-2</v>
      </c>
      <c r="F7233" s="17">
        <f t="shared" si="359"/>
        <v>-2.0780676649050454E-2</v>
      </c>
      <c r="G7233" s="17">
        <f t="shared" si="360"/>
        <v>-2.1469802590238958E-2</v>
      </c>
      <c r="H7233">
        <f t="shared" si="357"/>
        <v>1.6651553857080511E-4</v>
      </c>
      <c r="I7233">
        <f t="shared" si="358"/>
        <v>1.2904089993905231E-2</v>
      </c>
      <c r="J7233" s="19">
        <f>AVERAGE(D6989:D7232)-I7233*_xlfn.NORM.S.INV(0.95)</f>
        <v>-1.9614687758638248E-2</v>
      </c>
      <c r="K7233" s="26">
        <f t="shared" si="361"/>
        <v>0</v>
      </c>
      <c r="L7233" s="4">
        <f>0.94*L7232+(1-0.94)*D7232^2</f>
        <v>1.6651553857080511E-4</v>
      </c>
      <c r="M7233" s="4">
        <f t="shared" si="354"/>
        <v>1.2904089993905231E-2</v>
      </c>
      <c r="N7233" s="4">
        <f>D7233/M7233</f>
        <v>-0.96843067696364227</v>
      </c>
      <c r="O7233" s="18">
        <f>AVERAGE(D6989:D7232)-M7233*_xlfn.PERCENTILE.EXC(N6989:N7232,0.95)</f>
        <v>-2.1162275970205795E-2</v>
      </c>
      <c r="P7233" s="4">
        <f>LN(C7233/C7232)</f>
        <v>4.21601119106542E-3</v>
      </c>
      <c r="Q7233">
        <f>$Y$3*D7233+$Y$4*P7233</f>
        <v>7.1093519037415112E-4</v>
      </c>
    </row>
    <row r="7234" spans="1:17" x14ac:dyDescent="0.25">
      <c r="A7234" s="5">
        <v>43356</v>
      </c>
      <c r="B7234">
        <v>54.069800999999998</v>
      </c>
      <c r="C7234">
        <v>106.560768</v>
      </c>
      <c r="D7234" s="10">
        <f t="shared" si="355"/>
        <v>2.3868103522704378E-2</v>
      </c>
      <c r="E7234" s="6">
        <f t="shared" si="356"/>
        <v>1.3680564328080609E-2</v>
      </c>
      <c r="F7234" s="17">
        <f t="shared" si="359"/>
        <v>-2.0808483561968624E-2</v>
      </c>
      <c r="G7234" s="17">
        <f t="shared" si="360"/>
        <v>-2.1469802590238958E-2</v>
      </c>
      <c r="H7234">
        <f t="shared" si="357"/>
        <v>1.6589468181599253E-4</v>
      </c>
      <c r="I7234">
        <f t="shared" si="358"/>
        <v>1.2880010940057175E-2</v>
      </c>
      <c r="J7234" s="19">
        <f>AVERAGE(D6990:D7233)-I7234*_xlfn.NORM.S.INV(0.95)</f>
        <v>-1.9586019785621939E-2</v>
      </c>
      <c r="K7234" s="26">
        <f t="shared" si="361"/>
        <v>0</v>
      </c>
      <c r="L7234" s="4">
        <f>0.94*L7233+(1-0.94)*D7233^2</f>
        <v>1.6589468181599253E-4</v>
      </c>
      <c r="M7234" s="4">
        <f t="shared" ref="M7234:M7297" si="362">SQRT(L7234)</f>
        <v>1.2880010940057175E-2</v>
      </c>
      <c r="N7234" s="4">
        <f>D7234/M7234</f>
        <v>1.8531120535366894</v>
      </c>
      <c r="O7234" s="18">
        <f>AVERAGE(D6990:D7233)-M7234*_xlfn.PERCENTILE.EXC(N6990:N7233,0.95)</f>
        <v>-2.1130720194957899E-2</v>
      </c>
      <c r="P7234" s="4">
        <f>LN(C7234/C7233)</f>
        <v>1.0684825153786305E-2</v>
      </c>
      <c r="Q7234">
        <f>$Y$3*D7234+$Y$4*P7234</f>
        <v>1.3449687549427804E-2</v>
      </c>
    </row>
    <row r="7235" spans="1:17" x14ac:dyDescent="0.25">
      <c r="A7235" s="5">
        <v>43357</v>
      </c>
      <c r="B7235">
        <v>53.456046999999998</v>
      </c>
      <c r="C7235">
        <v>106.99490400000001</v>
      </c>
      <c r="D7235" s="10">
        <f t="shared" si="355"/>
        <v>-1.1416058131072689E-2</v>
      </c>
      <c r="E7235" s="6">
        <f t="shared" si="356"/>
        <v>1.3670794117478723E-2</v>
      </c>
      <c r="F7235" s="17">
        <f t="shared" si="359"/>
        <v>-2.0768676496245145E-2</v>
      </c>
      <c r="G7235" s="17">
        <f t="shared" si="360"/>
        <v>-2.1469802590238958E-2</v>
      </c>
      <c r="H7235">
        <f t="shared" si="357"/>
        <v>1.9012218285326501E-4</v>
      </c>
      <c r="I7235">
        <f t="shared" si="358"/>
        <v>1.3788480077704904E-2</v>
      </c>
      <c r="J7235" s="19">
        <f>AVERAGE(D6991:D7234)-I7235*_xlfn.NORM.S.INV(0.95)</f>
        <v>-2.0946182108419854E-2</v>
      </c>
      <c r="K7235" s="26">
        <f t="shared" si="361"/>
        <v>0</v>
      </c>
      <c r="L7235" s="4">
        <f>0.94*L7234+(1-0.94)*D7234^2</f>
        <v>1.9012218285326501E-4</v>
      </c>
      <c r="M7235" s="4">
        <f t="shared" si="362"/>
        <v>1.3788480077704904E-2</v>
      </c>
      <c r="N7235" s="4">
        <f>D7235/M7235</f>
        <v>-0.8279417359083493</v>
      </c>
      <c r="O7235" s="18">
        <f>AVERAGE(D6991:D7234)-M7235*_xlfn.PERCENTILE.EXC(N6991:N7234,0.95)</f>
        <v>-2.3525801474843826E-2</v>
      </c>
      <c r="P7235" s="4">
        <f>LN(C7235/C7234)</f>
        <v>4.0657931862054771E-3</v>
      </c>
      <c r="Q7235">
        <f>$Y$3*D7235+$Y$4*P7235</f>
        <v>8.1886269409237175E-4</v>
      </c>
    </row>
    <row r="7236" spans="1:17" x14ac:dyDescent="0.25">
      <c r="A7236" s="5">
        <v>43360</v>
      </c>
      <c r="B7236">
        <v>52.032719</v>
      </c>
      <c r="C7236">
        <v>105.834053</v>
      </c>
      <c r="D7236" s="10">
        <f t="shared" ref="D7236:D7299" si="363">LN(B7236/B7235)</f>
        <v>-2.6987032592484177E-2</v>
      </c>
      <c r="E7236" s="6">
        <f t="shared" si="356"/>
        <v>1.3787729856170923E-2</v>
      </c>
      <c r="F7236" s="17">
        <f t="shared" si="359"/>
        <v>-2.0869299093774486E-2</v>
      </c>
      <c r="G7236" s="17">
        <f t="shared" si="360"/>
        <v>-2.1469802590238958E-2</v>
      </c>
      <c r="H7236">
        <f t="shared" si="357"/>
        <v>1.8653443487719095E-4</v>
      </c>
      <c r="I7236">
        <f t="shared" si="358"/>
        <v>1.3657760975986911E-2</v>
      </c>
      <c r="J7236" s="19">
        <f>AVERAGE(D6992:D7235)-I7236*_xlfn.NORM.S.INV(0.95)</f>
        <v>-2.0847861483721107E-2</v>
      </c>
      <c r="K7236" s="26">
        <f t="shared" si="361"/>
        <v>1</v>
      </c>
      <c r="L7236" s="4">
        <f>0.94*L7235+(1-0.94)*D7235^2</f>
        <v>1.8653443487719095E-4</v>
      </c>
      <c r="M7236" s="4">
        <f t="shared" si="362"/>
        <v>1.3657760975986911E-2</v>
      </c>
      <c r="N7236" s="4">
        <f>D7236/M7236</f>
        <v>-1.9759485204004379</v>
      </c>
      <c r="O7236" s="18">
        <f>AVERAGE(D6992:D7235)-M7236*_xlfn.PERCENTILE.EXC(N6992:N7235,0.95)</f>
        <v>-2.3403025252105778E-2</v>
      </c>
      <c r="P7236" s="4">
        <f>LN(C7236/C7235)</f>
        <v>-1.0908877518003278E-2</v>
      </c>
      <c r="Q7236">
        <f>$Y$3*D7236+$Y$4*P7236</f>
        <v>-1.4280867785730062E-2</v>
      </c>
    </row>
    <row r="7237" spans="1:17" x14ac:dyDescent="0.25">
      <c r="A7237" s="5">
        <v>43361</v>
      </c>
      <c r="B7237">
        <v>52.118698000000002</v>
      </c>
      <c r="C7237">
        <v>106.843895</v>
      </c>
      <c r="D7237" s="10">
        <f t="shared" si="363"/>
        <v>1.6510388818053398E-3</v>
      </c>
      <c r="E7237" s="6">
        <f t="shared" si="356"/>
        <v>1.3778981981093898E-2</v>
      </c>
      <c r="F7237" s="17">
        <f t="shared" si="359"/>
        <v>-2.1201313282814275E-2</v>
      </c>
      <c r="G7237" s="17">
        <f t="shared" si="360"/>
        <v>-2.2596266259599866E-2</v>
      </c>
      <c r="H7237">
        <f t="shared" si="357"/>
        <v>2.1904036447342772E-4</v>
      </c>
      <c r="I7237">
        <f t="shared" si="358"/>
        <v>1.4800012313286355E-2</v>
      </c>
      <c r="J7237" s="19">
        <f>AVERAGE(D6993:D7236)-I7237*_xlfn.NORM.S.INV(0.95)</f>
        <v>-2.286636975389994E-2</v>
      </c>
      <c r="K7237" s="26">
        <f t="shared" si="361"/>
        <v>0</v>
      </c>
      <c r="L7237" s="4">
        <f>0.94*L7236+(1-0.94)*D7236^2</f>
        <v>2.1904036447342772E-4</v>
      </c>
      <c r="M7237" s="4">
        <f t="shared" si="362"/>
        <v>1.4800012313286355E-2</v>
      </c>
      <c r="N7237" s="4">
        <f>D7237/M7237</f>
        <v>0.11155658839034609</v>
      </c>
      <c r="O7237" s="18">
        <f>AVERAGE(D6993:D7236)-M7237*_xlfn.PERCENTILE.EXC(N6993:N7236,0.95)</f>
        <v>-2.5635231743873645E-2</v>
      </c>
      <c r="P7237" s="4">
        <f>LN(C7237/C7236)</f>
        <v>9.4965143191026741E-3</v>
      </c>
      <c r="Q7237">
        <f>$Y$3*D7237+$Y$4*P7237</f>
        <v>7.8511223759533573E-3</v>
      </c>
    </row>
    <row r="7238" spans="1:17" x14ac:dyDescent="0.25">
      <c r="A7238" s="5">
        <v>43362</v>
      </c>
      <c r="B7238">
        <v>52.149726999999999</v>
      </c>
      <c r="C7238">
        <v>105.4188</v>
      </c>
      <c r="D7238" s="10">
        <f t="shared" si="363"/>
        <v>5.951754026389791E-4</v>
      </c>
      <c r="E7238" s="6">
        <f t="shared" si="356"/>
        <v>1.3776764425923838E-2</v>
      </c>
      <c r="F7238" s="17">
        <f t="shared" si="359"/>
        <v>-2.1154834587898769E-2</v>
      </c>
      <c r="G7238" s="17">
        <f t="shared" si="360"/>
        <v>-2.2596266259599866E-2</v>
      </c>
      <c r="H7238">
        <f t="shared" si="357"/>
        <v>2.0606149836837603E-4</v>
      </c>
      <c r="I7238">
        <f t="shared" si="358"/>
        <v>1.4354842331714272E-2</v>
      </c>
      <c r="J7238" s="19">
        <f>AVERAGE(D6994:D7237)-I7238*_xlfn.NORM.S.INV(0.95)</f>
        <v>-2.210204057423424E-2</v>
      </c>
      <c r="K7238" s="26">
        <f t="shared" si="361"/>
        <v>0</v>
      </c>
      <c r="L7238" s="4">
        <f>0.94*L7237+(1-0.94)*D7237^2</f>
        <v>2.0606149836837603E-4</v>
      </c>
      <c r="M7238" s="4">
        <f t="shared" si="362"/>
        <v>1.4354842331714272E-2</v>
      </c>
      <c r="N7238" s="4">
        <f>D7238/M7238</f>
        <v>4.1461646800818784E-2</v>
      </c>
      <c r="O7238" s="18">
        <f>AVERAGE(D6994:D7237)-M7238*_xlfn.PERCENTILE.EXC(N6994:N7237,0.95)</f>
        <v>-2.4787617887481985E-2</v>
      </c>
      <c r="P7238" s="4">
        <f>LN(C7238/C7237)</f>
        <v>-1.3427855637617269E-2</v>
      </c>
      <c r="Q7238">
        <f>$Y$3*D7238+$Y$4*P7238</f>
        <v>-1.0486876155038086E-2</v>
      </c>
    </row>
    <row r="7239" spans="1:17" x14ac:dyDescent="0.25">
      <c r="A7239" s="5">
        <v>43363</v>
      </c>
      <c r="B7239">
        <v>52.546162000000002</v>
      </c>
      <c r="C7239">
        <v>107.183655</v>
      </c>
      <c r="D7239" s="10">
        <f t="shared" si="363"/>
        <v>7.5731129174423416E-3</v>
      </c>
      <c r="E7239" s="6">
        <f t="shared" si="356"/>
        <v>1.3780387127361347E-2</v>
      </c>
      <c r="F7239" s="17">
        <f t="shared" si="359"/>
        <v>-2.1171147132817994E-2</v>
      </c>
      <c r="G7239" s="17">
        <f t="shared" si="360"/>
        <v>-2.2596266259599866E-2</v>
      </c>
      <c r="H7239">
        <f t="shared" si="357"/>
        <v>1.9371906249186785E-4</v>
      </c>
      <c r="I7239">
        <f t="shared" si="358"/>
        <v>1.3918299554610393E-2</v>
      </c>
      <c r="J7239" s="19">
        <f>AVERAGE(D6995:D7238)-I7239*_xlfn.NORM.S.INV(0.95)</f>
        <v>-2.1403951702579117E-2</v>
      </c>
      <c r="K7239" s="26">
        <f t="shared" si="361"/>
        <v>0</v>
      </c>
      <c r="L7239" s="4">
        <f>0.94*L7238+(1-0.94)*D7238^2</f>
        <v>1.9371906249186785E-4</v>
      </c>
      <c r="M7239" s="4">
        <f t="shared" si="362"/>
        <v>1.3918299554610393E-2</v>
      </c>
      <c r="N7239" s="4">
        <f>D7239/M7239</f>
        <v>0.54411193606863939</v>
      </c>
      <c r="O7239" s="18">
        <f>AVERAGE(D6995:D7238)-M7239*_xlfn.PERCENTILE.EXC(N6995:N7238,0.95)</f>
        <v>-2.400785836063184E-2</v>
      </c>
      <c r="P7239" s="4">
        <f>LN(C7239/C7238)</f>
        <v>1.6602776673734717E-2</v>
      </c>
      <c r="Q7239">
        <f>$Y$3*D7239+$Y$4*P7239</f>
        <v>1.4709030894693819E-2</v>
      </c>
    </row>
    <row r="7240" spans="1:17" x14ac:dyDescent="0.25">
      <c r="A7240" s="5">
        <v>43364</v>
      </c>
      <c r="B7240">
        <v>51.980186000000003</v>
      </c>
      <c r="C7240">
        <v>107.83485400000001</v>
      </c>
      <c r="D7240" s="10">
        <f t="shared" si="363"/>
        <v>-1.082945194490465E-2</v>
      </c>
      <c r="E7240" s="6">
        <f t="shared" si="356"/>
        <v>1.3801761071419009E-2</v>
      </c>
      <c r="F7240" s="17">
        <f t="shared" si="359"/>
        <v>-2.1137815590245888E-2</v>
      </c>
      <c r="G7240" s="17">
        <f t="shared" si="360"/>
        <v>-2.2596266259599866E-2</v>
      </c>
      <c r="H7240">
        <f t="shared" si="357"/>
        <v>1.8553704109797571E-4</v>
      </c>
      <c r="I7240">
        <f t="shared" si="358"/>
        <v>1.3621198225485734E-2</v>
      </c>
      <c r="J7240" s="19">
        <f>AVERAGE(D6996:D7239)-I7240*_xlfn.NORM.S.INV(0.95)</f>
        <v>-2.0875973147625362E-2</v>
      </c>
      <c r="K7240" s="26">
        <f t="shared" si="361"/>
        <v>0</v>
      </c>
      <c r="L7240" s="4">
        <f>0.94*L7239+(1-0.94)*D7239^2</f>
        <v>1.8553704109797571E-4</v>
      </c>
      <c r="M7240" s="4">
        <f t="shared" si="362"/>
        <v>1.3621198225485734E-2</v>
      </c>
      <c r="N7240" s="4">
        <f>D7240/M7240</f>
        <v>-0.79504400168278666</v>
      </c>
      <c r="O7240" s="18">
        <f>AVERAGE(D6996:D7239)-M7240*_xlfn.PERCENTILE.EXC(N6996:N7239,0.95)</f>
        <v>-2.3424296569666492E-2</v>
      </c>
      <c r="P7240" s="4">
        <f>LN(C7240/C7239)</f>
        <v>6.0571621859498714E-3</v>
      </c>
      <c r="Q7240">
        <f>$Y$3*D7240+$Y$4*P7240</f>
        <v>2.5156178831165143E-3</v>
      </c>
    </row>
    <row r="7241" spans="1:17" x14ac:dyDescent="0.25">
      <c r="A7241" s="5">
        <v>43367</v>
      </c>
      <c r="B7241">
        <v>52.727679999999999</v>
      </c>
      <c r="C7241">
        <v>108.221771</v>
      </c>
      <c r="D7241" s="10">
        <f t="shared" si="363"/>
        <v>1.4277947343906422E-2</v>
      </c>
      <c r="E7241" s="6">
        <f t="shared" si="356"/>
        <v>1.381645023432094E-2</v>
      </c>
      <c r="F7241" s="17">
        <f t="shared" si="359"/>
        <v>-2.1235168156486451E-2</v>
      </c>
      <c r="G7241" s="17">
        <f t="shared" si="360"/>
        <v>-2.2596266259599866E-2</v>
      </c>
      <c r="H7241">
        <f t="shared" si="357"/>
        <v>1.8144144039771711E-4</v>
      </c>
      <c r="I7241">
        <f t="shared" si="358"/>
        <v>1.3470020059291564E-2</v>
      </c>
      <c r="J7241" s="19">
        <f>AVERAGE(D6997:D7240)-I7241*_xlfn.NORM.S.INV(0.95)</f>
        <v>-2.0689502749480074E-2</v>
      </c>
      <c r="K7241" s="26">
        <f t="shared" si="361"/>
        <v>0</v>
      </c>
      <c r="L7241" s="4">
        <f>0.94*L7240+(1-0.94)*D7240^2</f>
        <v>1.8144144039771711E-4</v>
      </c>
      <c r="M7241" s="4">
        <f t="shared" si="362"/>
        <v>1.3470020059291564E-2</v>
      </c>
      <c r="N7241" s="4">
        <f>D7241/M7241</f>
        <v>1.059979664548276</v>
      </c>
      <c r="O7241" s="18">
        <f>AVERAGE(D6997:D7240)-M7241*_xlfn.PERCENTILE.EXC(N6997:N7240,0.95)</f>
        <v>-2.3209542987073225E-2</v>
      </c>
      <c r="P7241" s="4">
        <f>LN(C7241/C7240)</f>
        <v>3.5816297104195372E-3</v>
      </c>
      <c r="Q7241">
        <f>$Y$3*D7241+$Y$4*P7241</f>
        <v>5.8249143903812807E-3</v>
      </c>
    </row>
    <row r="7242" spans="1:17" x14ac:dyDescent="0.25">
      <c r="A7242" s="5">
        <v>43368</v>
      </c>
      <c r="B7242">
        <v>53.062007999999999</v>
      </c>
      <c r="C7242">
        <v>108.01416</v>
      </c>
      <c r="D7242" s="10">
        <f t="shared" si="363"/>
        <v>6.3206370935799585E-3</v>
      </c>
      <c r="E7242" s="6">
        <f t="shared" si="356"/>
        <v>1.3802443157377723E-2</v>
      </c>
      <c r="F7242" s="17">
        <f t="shared" si="359"/>
        <v>-2.1174199091278201E-2</v>
      </c>
      <c r="G7242" s="17">
        <f t="shared" si="360"/>
        <v>-2.2596266259599866E-2</v>
      </c>
      <c r="H7242">
        <f t="shared" si="357"/>
        <v>1.8278654079517594E-4</v>
      </c>
      <c r="I7242">
        <f t="shared" si="358"/>
        <v>1.3519857277174783E-2</v>
      </c>
      <c r="J7242" s="19">
        <f>AVERAGE(D6998:D7241)-I7242*_xlfn.NORM.S.INV(0.95)</f>
        <v>-2.0686347089988084E-2</v>
      </c>
      <c r="K7242" s="26">
        <f t="shared" si="361"/>
        <v>0</v>
      </c>
      <c r="L7242" s="4">
        <f>0.94*L7241+(1-0.94)*D7241^2</f>
        <v>1.8278654079517594E-4</v>
      </c>
      <c r="M7242" s="4">
        <f t="shared" si="362"/>
        <v>1.3519857277174783E-2</v>
      </c>
      <c r="N7242" s="4">
        <f>D7242/M7242</f>
        <v>0.46750767881632321</v>
      </c>
      <c r="O7242" s="18">
        <f>AVERAGE(D6998:D7241)-M7242*_xlfn.PERCENTILE.EXC(N6998:N7241,0.95)</f>
        <v>-2.3215711129167472E-2</v>
      </c>
      <c r="P7242" s="4">
        <f>LN(C7242/C7241)</f>
        <v>-1.9202272520859483E-3</v>
      </c>
      <c r="Q7242">
        <f>$Y$3*D7242+$Y$4*P7242</f>
        <v>-1.9191238993194765E-4</v>
      </c>
    </row>
    <row r="7243" spans="1:17" x14ac:dyDescent="0.25">
      <c r="A7243" s="5">
        <v>43369</v>
      </c>
      <c r="B7243">
        <v>52.639301000000003</v>
      </c>
      <c r="C7243">
        <v>107.570595</v>
      </c>
      <c r="D7243" s="10">
        <f t="shared" si="363"/>
        <v>-7.9981838902574934E-3</v>
      </c>
      <c r="E7243" s="6">
        <f t="shared" si="356"/>
        <v>1.3815215320758061E-2</v>
      </c>
      <c r="F7243" s="17">
        <f t="shared" si="359"/>
        <v>-2.117594302765459E-2</v>
      </c>
      <c r="G7243" s="17">
        <f t="shared" si="360"/>
        <v>-2.2596266259599866E-2</v>
      </c>
      <c r="H7243">
        <f t="shared" si="357"/>
        <v>1.742163755435897E-4</v>
      </c>
      <c r="I7243">
        <f t="shared" si="358"/>
        <v>1.3199105103892071E-2</v>
      </c>
      <c r="J7243" s="19">
        <f>AVERAGE(D6999:D7242)-I7243*_xlfn.NORM.S.INV(0.95)</f>
        <v>-2.0183540242100874E-2</v>
      </c>
      <c r="K7243" s="26">
        <f t="shared" si="361"/>
        <v>0</v>
      </c>
      <c r="L7243" s="4">
        <f>0.94*L7242+(1-0.94)*D7242^2</f>
        <v>1.742163755435897E-4</v>
      </c>
      <c r="M7243" s="4">
        <f t="shared" si="362"/>
        <v>1.3199105103892071E-2</v>
      </c>
      <c r="N7243" s="4">
        <f>D7243/M7243</f>
        <v>-0.60596410342236295</v>
      </c>
      <c r="O7243" s="18">
        <f>AVERAGE(D6999:D7242)-M7243*_xlfn.PERCENTILE.EXC(N6999:N7242,0.95)</f>
        <v>-2.2652896324394531E-2</v>
      </c>
      <c r="P7243" s="4">
        <f>LN(C7243/C7242)</f>
        <v>-4.1149999304477746E-3</v>
      </c>
      <c r="Q7243">
        <f>$Y$3*D7243+$Y$4*P7243</f>
        <v>-4.9294004919309695E-3</v>
      </c>
    </row>
    <row r="7244" spans="1:17" x14ac:dyDescent="0.25">
      <c r="A7244" s="5">
        <v>43370</v>
      </c>
      <c r="B7244">
        <v>53.721127000000003</v>
      </c>
      <c r="C7244">
        <v>107.97641</v>
      </c>
      <c r="D7244" s="10">
        <f t="shared" si="363"/>
        <v>2.0343342532614887E-2</v>
      </c>
      <c r="E7244" s="6">
        <f t="shared" si="356"/>
        <v>1.38670526143988E-2</v>
      </c>
      <c r="F7244" s="17">
        <f t="shared" si="359"/>
        <v>-2.1227356635536005E-2</v>
      </c>
      <c r="G7244" s="17">
        <f t="shared" si="360"/>
        <v>-2.2596266259599866E-2</v>
      </c>
      <c r="H7244">
        <f t="shared" si="357"/>
        <v>1.6760164974351677E-4</v>
      </c>
      <c r="I7244">
        <f t="shared" si="358"/>
        <v>1.2946105582124563E-2</v>
      </c>
      <c r="J7244" s="19">
        <f>AVERAGE(D7000:D7243)-I7244*_xlfn.NORM.S.INV(0.95)</f>
        <v>-1.9797798329725849E-2</v>
      </c>
      <c r="K7244" s="26">
        <f t="shared" si="361"/>
        <v>0</v>
      </c>
      <c r="L7244" s="4">
        <f>0.94*L7243+(1-0.94)*D7243^2</f>
        <v>1.6760164974351677E-4</v>
      </c>
      <c r="M7244" s="4">
        <f t="shared" si="362"/>
        <v>1.2946105582124563E-2</v>
      </c>
      <c r="N7244" s="4">
        <f>D7244/M7244</f>
        <v>1.5713870401848196</v>
      </c>
      <c r="O7244" s="18">
        <f>AVERAGE(D7000:D7243)-M7244*_xlfn.PERCENTILE.EXC(N7000:N7243,0.95)</f>
        <v>-2.2219821967662371E-2</v>
      </c>
      <c r="P7244" s="4">
        <f>LN(C7244/C7243)</f>
        <v>3.7654476293044422E-3</v>
      </c>
      <c r="Q7244">
        <f>$Y$3*D7244+$Y$4*P7244</f>
        <v>7.2422458076032105E-3</v>
      </c>
    </row>
    <row r="7245" spans="1:17" x14ac:dyDescent="0.25">
      <c r="A7245" s="5">
        <v>43371</v>
      </c>
      <c r="B7245">
        <v>53.909790000000001</v>
      </c>
      <c r="C7245">
        <v>107.938644</v>
      </c>
      <c r="D7245" s="10">
        <f t="shared" si="363"/>
        <v>3.5057434886676909E-3</v>
      </c>
      <c r="E7245" s="6">
        <f t="shared" si="356"/>
        <v>1.3867396803081296E-2</v>
      </c>
      <c r="F7245" s="17">
        <f t="shared" si="359"/>
        <v>-2.1243471831416103E-2</v>
      </c>
      <c r="G7245" s="17">
        <f t="shared" si="360"/>
        <v>-2.2596266259599866E-2</v>
      </c>
      <c r="H7245">
        <f t="shared" si="357"/>
        <v>1.8237664588286365E-4</v>
      </c>
      <c r="I7245">
        <f t="shared" si="358"/>
        <v>1.3504689773662468E-2</v>
      </c>
      <c r="J7245" s="19">
        <f>AVERAGE(D7001:D7244)-I7245*_xlfn.NORM.S.INV(0.95)</f>
        <v>-2.0647437998558508E-2</v>
      </c>
      <c r="K7245" s="26">
        <f t="shared" si="361"/>
        <v>0</v>
      </c>
      <c r="L7245" s="4">
        <f>0.94*L7244+(1-0.94)*D7244^2</f>
        <v>1.8237664588286365E-4</v>
      </c>
      <c r="M7245" s="4">
        <f t="shared" si="362"/>
        <v>1.3504689773662468E-2</v>
      </c>
      <c r="N7245" s="4">
        <f>D7245/M7245</f>
        <v>0.25959452215664885</v>
      </c>
      <c r="O7245" s="18">
        <f>AVERAGE(D7001:D7244)-M7245*_xlfn.PERCENTILE.EXC(N7001:N7244,0.95)</f>
        <v>-2.3173964423615079E-2</v>
      </c>
      <c r="P7245" s="4">
        <f>LN(C7245/C7244)</f>
        <v>-3.4982276303110316E-4</v>
      </c>
      <c r="Q7245">
        <f>$Y$3*D7245+$Y$4*P7245</f>
        <v>4.5878567600175167E-4</v>
      </c>
    </row>
    <row r="7246" spans="1:17" x14ac:dyDescent="0.25">
      <c r="A7246" s="5">
        <v>43374</v>
      </c>
      <c r="B7246">
        <v>54.272793</v>
      </c>
      <c r="C7246">
        <v>109.108932</v>
      </c>
      <c r="D7246" s="10">
        <f t="shared" si="363"/>
        <v>6.7109575739751539E-3</v>
      </c>
      <c r="E7246" s="6">
        <f t="shared" si="356"/>
        <v>1.3870299948217151E-2</v>
      </c>
      <c r="F7246" s="17">
        <f t="shared" si="359"/>
        <v>-2.1231248068835567E-2</v>
      </c>
      <c r="G7246" s="17">
        <f t="shared" si="360"/>
        <v>-2.2596266259599866E-2</v>
      </c>
      <c r="H7246">
        <f t="shared" si="357"/>
        <v>1.7217146137439197E-4</v>
      </c>
      <c r="I7246">
        <f t="shared" si="358"/>
        <v>1.3121412323922756E-2</v>
      </c>
      <c r="J7246" s="19">
        <f>AVERAGE(D7002:D7245)-I7246*_xlfn.NORM.S.INV(0.95)</f>
        <v>-2.0004212792642136E-2</v>
      </c>
      <c r="K7246" s="26">
        <f t="shared" si="361"/>
        <v>0</v>
      </c>
      <c r="L7246" s="4">
        <f>0.94*L7245+(1-0.94)*D7245^2</f>
        <v>1.7217146137439197E-4</v>
      </c>
      <c r="M7246" s="4">
        <f t="shared" si="362"/>
        <v>1.3121412323922756E-2</v>
      </c>
      <c r="N7246" s="4">
        <f>D7246/M7246</f>
        <v>0.51145085668406598</v>
      </c>
      <c r="O7246" s="18">
        <f>AVERAGE(D7002:D7245)-M7246*_xlfn.PERCENTILE.EXC(N7002:N7245,0.95)</f>
        <v>-2.2459033712342764E-2</v>
      </c>
      <c r="P7246" s="4">
        <f>LN(C7246/C7245)</f>
        <v>1.0783804755206062E-2</v>
      </c>
      <c r="Q7246">
        <f>$Y$3*D7246+$Y$4*P7246</f>
        <v>9.9296270841095231E-3</v>
      </c>
    </row>
    <row r="7247" spans="1:17" x14ac:dyDescent="0.25">
      <c r="A7247" s="5">
        <v>43375</v>
      </c>
      <c r="B7247">
        <v>54.755187999999997</v>
      </c>
      <c r="C7247">
        <v>108.67478199999999</v>
      </c>
      <c r="D7247" s="10">
        <f t="shared" si="363"/>
        <v>8.8490705494483502E-3</v>
      </c>
      <c r="E7247" s="6">
        <f t="shared" si="356"/>
        <v>1.3874138327717446E-2</v>
      </c>
      <c r="F7247" s="17">
        <f t="shared" si="359"/>
        <v>-2.1225570462278812E-2</v>
      </c>
      <c r="G7247" s="17">
        <f t="shared" si="360"/>
        <v>-2.2596266259599866E-2</v>
      </c>
      <c r="H7247">
        <f t="shared" si="357"/>
        <v>1.6454339078551011E-4</v>
      </c>
      <c r="I7247">
        <f t="shared" si="358"/>
        <v>1.2827446775781614E-2</v>
      </c>
      <c r="J7247" s="19">
        <f>AVERAGE(D7003:D7246)-I7247*_xlfn.NORM.S.INV(0.95)</f>
        <v>-1.9510229639220372E-2</v>
      </c>
      <c r="K7247" s="26">
        <f t="shared" si="361"/>
        <v>0</v>
      </c>
      <c r="L7247" s="4">
        <f>0.94*L7246+(1-0.94)*D7246^2</f>
        <v>1.6454339078551011E-4</v>
      </c>
      <c r="M7247" s="4">
        <f t="shared" si="362"/>
        <v>1.2827446775781614E-2</v>
      </c>
      <c r="N7247" s="4">
        <f>D7247/M7247</f>
        <v>0.68985439613403898</v>
      </c>
      <c r="O7247" s="18">
        <f>AVERAGE(D7003:D7246)-M7247*_xlfn.PERCENTILE.EXC(N7003:N7246,0.95)</f>
        <v>-2.1910053980851999E-2</v>
      </c>
      <c r="P7247" s="4">
        <f>LN(C7247/C7246)</f>
        <v>-3.9869884403446179E-3</v>
      </c>
      <c r="Q7247">
        <f>$Y$3*D7247+$Y$4*P7247</f>
        <v>-1.294946611599771E-3</v>
      </c>
    </row>
    <row r="7248" spans="1:17" x14ac:dyDescent="0.25">
      <c r="A7248" s="5">
        <v>43376</v>
      </c>
      <c r="B7248">
        <v>55.421481999999997</v>
      </c>
      <c r="C7248">
        <v>108.693665</v>
      </c>
      <c r="D7248" s="10">
        <f t="shared" si="363"/>
        <v>1.2095158127715352E-2</v>
      </c>
      <c r="E7248" s="6">
        <f t="shared" si="356"/>
        <v>1.3887013808831247E-2</v>
      </c>
      <c r="F7248" s="17">
        <f t="shared" si="359"/>
        <v>-2.1181193424703242E-2</v>
      </c>
      <c r="G7248" s="17">
        <f t="shared" si="360"/>
        <v>-2.2596266259599866E-2</v>
      </c>
      <c r="H7248">
        <f t="shared" si="357"/>
        <v>1.5936915031372636E-4</v>
      </c>
      <c r="I7248">
        <f t="shared" si="358"/>
        <v>1.2624149488727008E-2</v>
      </c>
      <c r="J7248" s="19">
        <f>AVERAGE(D7004:D7247)-I7248*_xlfn.NORM.S.INV(0.95)</f>
        <v>-1.9125144749240961E-2</v>
      </c>
      <c r="K7248" s="26">
        <f t="shared" si="361"/>
        <v>0</v>
      </c>
      <c r="L7248" s="4">
        <f>0.94*L7247+(1-0.94)*D7247^2</f>
        <v>1.5936915031372636E-4</v>
      </c>
      <c r="M7248" s="4">
        <f t="shared" si="362"/>
        <v>1.2624149488727008E-2</v>
      </c>
      <c r="N7248" s="4">
        <f>D7248/M7248</f>
        <v>0.95809687127960352</v>
      </c>
      <c r="O7248" s="18">
        <f>AVERAGE(D7004:D7247)-M7248*_xlfn.PERCENTILE.EXC(N7004:N7247,0.95)</f>
        <v>-2.1486935194759887E-2</v>
      </c>
      <c r="P7248" s="4">
        <f>LN(C7248/C7247)</f>
        <v>1.7374186831737996E-4</v>
      </c>
      <c r="Q7248">
        <f>$Y$3*D7248+$Y$4*P7248</f>
        <v>2.6739602962396942E-3</v>
      </c>
    </row>
    <row r="7249" spans="1:17" x14ac:dyDescent="0.25">
      <c r="A7249" s="5">
        <v>43377</v>
      </c>
      <c r="B7249">
        <v>54.447136</v>
      </c>
      <c r="C7249">
        <v>106.447495</v>
      </c>
      <c r="D7249" s="10">
        <f t="shared" si="363"/>
        <v>-1.7737031044746502E-2</v>
      </c>
      <c r="E7249" s="6">
        <f t="shared" si="356"/>
        <v>1.3901207467915039E-2</v>
      </c>
      <c r="F7249" s="17">
        <f t="shared" si="359"/>
        <v>-2.117872914852997E-2</v>
      </c>
      <c r="G7249" s="17">
        <f t="shared" si="360"/>
        <v>-2.2596266259599866E-2</v>
      </c>
      <c r="H7249">
        <f t="shared" si="357"/>
        <v>1.5858457230296912E-4</v>
      </c>
      <c r="I7249">
        <f t="shared" si="358"/>
        <v>1.259303665931967E-2</v>
      </c>
      <c r="J7249" s="19">
        <f>AVERAGE(D7005:D7248)-I7249*_xlfn.NORM.S.INV(0.95)</f>
        <v>-1.9050326140963525E-2</v>
      </c>
      <c r="K7249" s="26">
        <f t="shared" si="361"/>
        <v>0</v>
      </c>
      <c r="L7249" s="4">
        <f>0.94*L7248+(1-0.94)*D7248^2</f>
        <v>1.5858457230296912E-4</v>
      </c>
      <c r="M7249" s="4">
        <f t="shared" si="362"/>
        <v>1.259303665931967E-2</v>
      </c>
      <c r="N7249" s="4">
        <f>D7249/M7249</f>
        <v>-1.4084792671210038</v>
      </c>
      <c r="O7249" s="18">
        <f>AVERAGE(D7005:D7248)-M7249*_xlfn.PERCENTILE.EXC(N7005:N7248,0.95)</f>
        <v>-2.1406295839247722E-2</v>
      </c>
      <c r="P7249" s="4">
        <f>LN(C7249/C7248)</f>
        <v>-2.0881653872152003E-2</v>
      </c>
      <c r="Q7249">
        <f>$Y$3*D7249+$Y$4*P7249</f>
        <v>-2.0222148007171706E-2</v>
      </c>
    </row>
    <row r="7250" spans="1:17" x14ac:dyDescent="0.25">
      <c r="A7250" s="5">
        <v>43378</v>
      </c>
      <c r="B7250">
        <v>53.563518999999999</v>
      </c>
      <c r="C7250">
        <v>105.8246</v>
      </c>
      <c r="D7250" s="10">
        <f t="shared" si="363"/>
        <v>-1.6362028600072707E-2</v>
      </c>
      <c r="E7250" s="6">
        <f t="shared" si="356"/>
        <v>1.3947311104319075E-2</v>
      </c>
      <c r="F7250" s="17">
        <f t="shared" si="359"/>
        <v>-2.134952849067346E-2</v>
      </c>
      <c r="G7250" s="17">
        <f t="shared" si="360"/>
        <v>-2.2596266259599866E-2</v>
      </c>
      <c r="H7250">
        <f t="shared" si="357"/>
        <v>1.6794563418172907E-4</v>
      </c>
      <c r="I7250">
        <f t="shared" si="358"/>
        <v>1.2959384020150382E-2</v>
      </c>
      <c r="J7250" s="19">
        <f>AVERAGE(D7006:D7249)-I7250*_xlfn.NORM.S.INV(0.95)</f>
        <v>-1.9800366776669825E-2</v>
      </c>
      <c r="K7250" s="26">
        <f t="shared" si="361"/>
        <v>0</v>
      </c>
      <c r="L7250" s="4">
        <f>0.94*L7249+(1-0.94)*D7249^2</f>
        <v>1.6794563418172907E-4</v>
      </c>
      <c r="M7250" s="4">
        <f t="shared" si="362"/>
        <v>1.2959384020150382E-2</v>
      </c>
      <c r="N7250" s="4">
        <f>D7250/M7250</f>
        <v>-1.2625622155058911</v>
      </c>
      <c r="O7250" s="18">
        <f>AVERAGE(D7006:D7249)-M7250*_xlfn.PERCENTILE.EXC(N7006:N7249,0.95)</f>
        <v>-2.1354586403798444E-2</v>
      </c>
      <c r="P7250" s="4">
        <f>LN(C7250/C7249)</f>
        <v>-5.8688523132118834E-3</v>
      </c>
      <c r="Q7250">
        <f>$Y$3*D7250+$Y$4*P7250</f>
        <v>-8.069533184426738E-3</v>
      </c>
    </row>
    <row r="7251" spans="1:17" x14ac:dyDescent="0.25">
      <c r="A7251" s="5">
        <v>43381</v>
      </c>
      <c r="B7251">
        <v>53.439335</v>
      </c>
      <c r="C7251">
        <v>104.616592</v>
      </c>
      <c r="D7251" s="10">
        <f t="shared" si="363"/>
        <v>-2.3211353924295877E-3</v>
      </c>
      <c r="E7251" s="6">
        <f t="shared" si="356"/>
        <v>1.3944320308477176E-2</v>
      </c>
      <c r="F7251" s="17">
        <f t="shared" si="359"/>
        <v>-2.150751599568871E-2</v>
      </c>
      <c r="G7251" s="17">
        <f t="shared" si="360"/>
        <v>-2.2596266259599866E-2</v>
      </c>
      <c r="H7251">
        <f t="shared" si="357"/>
        <v>1.7393185492540114E-4</v>
      </c>
      <c r="I7251">
        <f t="shared" si="358"/>
        <v>1.3188322672933095E-2</v>
      </c>
      <c r="J7251" s="19">
        <f>AVERAGE(D7007:D7250)-I7251*_xlfn.NORM.S.INV(0.95)</f>
        <v>-2.0259091121509275E-2</v>
      </c>
      <c r="K7251" s="26">
        <f t="shared" si="361"/>
        <v>0</v>
      </c>
      <c r="L7251" s="4">
        <f>0.94*L7250+(1-0.94)*D7250^2</f>
        <v>1.7393185492540114E-4</v>
      </c>
      <c r="M7251" s="4">
        <f t="shared" si="362"/>
        <v>1.3188322672933095E-2</v>
      </c>
      <c r="N7251" s="4">
        <f>D7251/M7251</f>
        <v>-0.17599928739940096</v>
      </c>
      <c r="O7251" s="18">
        <f>AVERAGE(D7007:D7250)-M7251*_xlfn.PERCENTILE.EXC(N7007:N7250,0.95)</f>
        <v>-2.1840767373660353E-2</v>
      </c>
      <c r="P7251" s="4">
        <f>LN(C7251/C7250)</f>
        <v>-1.1480844196228154E-2</v>
      </c>
      <c r="Q7251">
        <f>$Y$3*D7251+$Y$4*P7251</f>
        <v>-9.5598247261122794E-3</v>
      </c>
    </row>
    <row r="7252" spans="1:17" x14ac:dyDescent="0.25">
      <c r="A7252" s="5">
        <v>43382</v>
      </c>
      <c r="B7252">
        <v>54.179648999999998</v>
      </c>
      <c r="C7252">
        <v>105.947289</v>
      </c>
      <c r="D7252" s="10">
        <f t="shared" si="363"/>
        <v>1.3758272941959079E-2</v>
      </c>
      <c r="E7252" s="6">
        <f t="shared" si="356"/>
        <v>1.3870846676980561E-2</v>
      </c>
      <c r="F7252" s="17">
        <f t="shared" si="359"/>
        <v>-2.1493935782643612E-2</v>
      </c>
      <c r="G7252" s="17">
        <f t="shared" si="360"/>
        <v>-2.2596266259599866E-2</v>
      </c>
      <c r="H7252">
        <f t="shared" si="357"/>
        <v>1.6381920380047641E-4</v>
      </c>
      <c r="I7252">
        <f t="shared" si="358"/>
        <v>1.2799187622676542E-2</v>
      </c>
      <c r="J7252" s="19">
        <f>AVERAGE(D7008:D7251)-I7252*_xlfn.NORM.S.INV(0.95)</f>
        <v>-1.9610360131063761E-2</v>
      </c>
      <c r="K7252" s="26">
        <f t="shared" si="361"/>
        <v>0</v>
      </c>
      <c r="L7252" s="4">
        <f>0.94*L7251+(1-0.94)*D7251^2</f>
        <v>1.6381920380047641E-4</v>
      </c>
      <c r="M7252" s="4">
        <f t="shared" si="362"/>
        <v>1.2799187622676542E-2</v>
      </c>
      <c r="N7252" s="4">
        <f>D7252/M7252</f>
        <v>1.0749332963588492</v>
      </c>
      <c r="O7252" s="18">
        <f>AVERAGE(D7008:D7251)-M7252*_xlfn.PERCENTILE.EXC(N7008:N7251,0.95)</f>
        <v>-2.1145367395570672E-2</v>
      </c>
      <c r="P7252" s="4">
        <f>LN(C7252/C7251)</f>
        <v>1.2639534467215705E-2</v>
      </c>
      <c r="Q7252">
        <f>$Y$3*D7252+$Y$4*P7252</f>
        <v>1.2874161837799637E-2</v>
      </c>
    </row>
    <row r="7253" spans="1:17" x14ac:dyDescent="0.25">
      <c r="A7253" s="5">
        <v>43383</v>
      </c>
      <c r="B7253">
        <v>51.669724000000002</v>
      </c>
      <c r="C7253">
        <v>100.190315</v>
      </c>
      <c r="D7253" s="10">
        <f t="shared" si="363"/>
        <v>-4.7433357536686621E-2</v>
      </c>
      <c r="E7253" s="6">
        <f t="shared" si="356"/>
        <v>1.4220128668407449E-2</v>
      </c>
      <c r="F7253" s="17">
        <f t="shared" si="359"/>
        <v>-2.1218561552684024E-2</v>
      </c>
      <c r="G7253" s="17">
        <f t="shared" si="360"/>
        <v>-2.1469802590238958E-2</v>
      </c>
      <c r="H7253">
        <f t="shared" si="357"/>
        <v>1.6534745603317443E-4</v>
      </c>
      <c r="I7253">
        <f t="shared" si="358"/>
        <v>1.285875017383783E-2</v>
      </c>
      <c r="J7253" s="19">
        <f>AVERAGE(D7009:D7252)-I7253*_xlfn.NORM.S.INV(0.95)</f>
        <v>-1.9553810948664804E-2</v>
      </c>
      <c r="K7253" s="26">
        <f t="shared" si="361"/>
        <v>1</v>
      </c>
      <c r="L7253" s="4">
        <f>0.94*L7252+(1-0.94)*D7252^2</f>
        <v>1.6534745603317443E-4</v>
      </c>
      <c r="M7253" s="4">
        <f t="shared" si="362"/>
        <v>1.285875017383783E-2</v>
      </c>
      <c r="N7253" s="4">
        <f>D7253/M7253</f>
        <v>-3.6887999918680769</v>
      </c>
      <c r="O7253" s="18">
        <f>AVERAGE(D7009:D7252)-M7253*_xlfn.PERCENTILE.EXC(N7009:N7252,0.95)</f>
        <v>-2.1095961553157069E-2</v>
      </c>
      <c r="P7253" s="4">
        <f>LN(C7253/C7252)</f>
        <v>-5.5870169553069234E-2</v>
      </c>
      <c r="Q7253">
        <f>$Y$3*D7253+$Y$4*P7253</f>
        <v>-5.4100759575488142E-2</v>
      </c>
    </row>
    <row r="7254" spans="1:17" x14ac:dyDescent="0.25">
      <c r="A7254" s="5">
        <v>43384</v>
      </c>
      <c r="B7254">
        <v>51.213585000000002</v>
      </c>
      <c r="C7254">
        <v>99.954391000000001</v>
      </c>
      <c r="D7254" s="10">
        <f t="shared" si="363"/>
        <v>-8.8671718115678217E-3</v>
      </c>
      <c r="E7254" s="6">
        <f t="shared" si="356"/>
        <v>1.4234732850179876E-2</v>
      </c>
      <c r="F7254" s="17">
        <f t="shared" si="359"/>
        <v>-2.199456625965614E-2</v>
      </c>
      <c r="G7254" s="17">
        <f t="shared" si="360"/>
        <v>-2.2596266259599866E-2</v>
      </c>
      <c r="H7254">
        <f t="shared" si="357"/>
        <v>2.904220131033728E-4</v>
      </c>
      <c r="I7254">
        <f t="shared" si="358"/>
        <v>1.7041772592760789E-2</v>
      </c>
      <c r="J7254" s="19">
        <f>AVERAGE(D7010:D7253)-I7254*_xlfn.NORM.S.INV(0.95)</f>
        <v>-2.6635757502594313E-2</v>
      </c>
      <c r="K7254" s="26">
        <f t="shared" si="361"/>
        <v>0</v>
      </c>
      <c r="L7254" s="4">
        <f>0.94*L7253+(1-0.94)*D7253^2</f>
        <v>2.904220131033728E-4</v>
      </c>
      <c r="M7254" s="4">
        <f t="shared" si="362"/>
        <v>1.7041772592760789E-2</v>
      </c>
      <c r="N7254" s="4">
        <f>D7254/M7254</f>
        <v>-0.52031980612947071</v>
      </c>
      <c r="O7254" s="18">
        <f>AVERAGE(D7010:D7253)-M7254*_xlfn.PERCENTILE.EXC(N7010:N7253,0.95)</f>
        <v>-2.8679578212247463E-2</v>
      </c>
      <c r="P7254" s="4">
        <f>LN(C7254/C7253)</f>
        <v>-2.3575353451675369E-3</v>
      </c>
      <c r="Q7254">
        <f>$Y$3*D7254+$Y$4*P7254</f>
        <v>-3.7227685270504918E-3</v>
      </c>
    </row>
    <row r="7255" spans="1:17" x14ac:dyDescent="0.25">
      <c r="A7255" s="5">
        <v>43385</v>
      </c>
      <c r="B7255">
        <v>53.042904</v>
      </c>
      <c r="C7255">
        <v>103.40857699999999</v>
      </c>
      <c r="D7255" s="10">
        <f t="shared" si="363"/>
        <v>3.5096266627646339E-2</v>
      </c>
      <c r="E7255" s="6">
        <f t="shared" si="356"/>
        <v>1.4394154035645553E-2</v>
      </c>
      <c r="F7255" s="17">
        <f t="shared" si="359"/>
        <v>-2.2052829918322182E-2</v>
      </c>
      <c r="G7255" s="17">
        <f t="shared" si="360"/>
        <v>-2.2596266259599866E-2</v>
      </c>
      <c r="H7255">
        <f t="shared" si="357"/>
        <v>2.7771429647332216E-4</v>
      </c>
      <c r="I7255">
        <f t="shared" si="358"/>
        <v>1.666476211871391E-2</v>
      </c>
      <c r="J7255" s="19">
        <f>AVERAGE(D7011:D7254)-I7255*_xlfn.NORM.S.INV(0.95)</f>
        <v>-2.6049872374268618E-2</v>
      </c>
      <c r="K7255" s="26">
        <f t="shared" si="361"/>
        <v>0</v>
      </c>
      <c r="L7255" s="4">
        <f>0.94*L7254+(1-0.94)*D7254^2</f>
        <v>2.7771429647332216E-4</v>
      </c>
      <c r="M7255" s="4">
        <f t="shared" si="362"/>
        <v>1.666476211871391E-2</v>
      </c>
      <c r="N7255" s="4">
        <f>D7255/M7255</f>
        <v>2.1060166582416757</v>
      </c>
      <c r="O7255" s="18">
        <f>AVERAGE(D7011:D7254)-M7255*_xlfn.PERCENTILE.EXC(N7011:N7254,0.95)</f>
        <v>-2.8048478197358825E-2</v>
      </c>
      <c r="P7255" s="4">
        <f>LN(C7255/C7254)</f>
        <v>3.3973916396644821E-2</v>
      </c>
      <c r="Q7255">
        <f>$Y$3*D7255+$Y$4*P7255</f>
        <v>3.4209301242629095E-2</v>
      </c>
    </row>
    <row r="7256" spans="1:17" x14ac:dyDescent="0.25">
      <c r="A7256" s="5">
        <v>43388</v>
      </c>
      <c r="B7256">
        <v>51.908535000000001</v>
      </c>
      <c r="C7256">
        <v>101.54933200000001</v>
      </c>
      <c r="D7256" s="10">
        <f t="shared" si="363"/>
        <v>-2.1617867991706854E-2</v>
      </c>
      <c r="E7256" s="6">
        <f t="shared" si="356"/>
        <v>1.4464837497206536E-2</v>
      </c>
      <c r="F7256" s="17">
        <f t="shared" si="359"/>
        <v>-2.219555031869886E-2</v>
      </c>
      <c r="G7256" s="17">
        <f t="shared" si="360"/>
        <v>-2.2596266259599866E-2</v>
      </c>
      <c r="H7256">
        <f t="shared" si="357"/>
        <v>3.3495631455685341E-4</v>
      </c>
      <c r="I7256">
        <f t="shared" si="358"/>
        <v>1.830181178345066E-2</v>
      </c>
      <c r="J7256" s="19">
        <f>AVERAGE(D7012:D7255)-I7256*_xlfn.NORM.S.INV(0.95)</f>
        <v>-2.8623075338061105E-2</v>
      </c>
      <c r="K7256" s="26">
        <f t="shared" si="361"/>
        <v>0</v>
      </c>
      <c r="L7256" s="4">
        <f>0.94*L7255+(1-0.94)*D7255^2</f>
        <v>3.3495631455685341E-4</v>
      </c>
      <c r="M7256" s="4">
        <f t="shared" si="362"/>
        <v>1.830181178345066E-2</v>
      </c>
      <c r="N7256" s="4">
        <f>D7256/M7256</f>
        <v>-1.1811873189109465</v>
      </c>
      <c r="O7256" s="18">
        <f>AVERAGE(D7012:D7255)-M7256*_xlfn.PERCENTILE.EXC(N7012:N7255,0.95)</f>
        <v>-3.2047071880912423E-2</v>
      </c>
      <c r="P7256" s="4">
        <f>LN(C7256/C7255)</f>
        <v>-1.8143198379672147E-2</v>
      </c>
      <c r="Q7256">
        <f>$Y$3*D7256+$Y$4*P7256</f>
        <v>-1.8871923290028524E-2</v>
      </c>
    </row>
    <row r="7257" spans="1:17" x14ac:dyDescent="0.25">
      <c r="A7257" s="5">
        <v>43389</v>
      </c>
      <c r="B7257">
        <v>53.052447999999998</v>
      </c>
      <c r="C7257">
        <v>104.758156</v>
      </c>
      <c r="D7257" s="10">
        <f t="shared" si="363"/>
        <v>2.1797781623092715E-2</v>
      </c>
      <c r="E7257" s="6">
        <f t="shared" si="356"/>
        <v>1.4519988914643426E-2</v>
      </c>
      <c r="F7257" s="17">
        <f t="shared" si="359"/>
        <v>-2.2382371225130027E-2</v>
      </c>
      <c r="G7257" s="17">
        <f t="shared" si="360"/>
        <v>-2.2596266259599866E-2</v>
      </c>
      <c r="H7257">
        <f t="shared" si="357"/>
        <v>3.4289886867385405E-4</v>
      </c>
      <c r="I7257">
        <f t="shared" si="358"/>
        <v>1.8517528686999626E-2</v>
      </c>
      <c r="J7257" s="19">
        <f>AVERAGE(D7013:D7256)-I7257*_xlfn.NORM.S.INV(0.95)</f>
        <v>-2.9048455027575467E-2</v>
      </c>
      <c r="K7257" s="26">
        <f t="shared" si="361"/>
        <v>0</v>
      </c>
      <c r="L7257" s="4">
        <f>0.94*L7256+(1-0.94)*D7256^2</f>
        <v>3.4289886867385405E-4</v>
      </c>
      <c r="M7257" s="4">
        <f t="shared" si="362"/>
        <v>1.8517528686999626E-2</v>
      </c>
      <c r="N7257" s="4">
        <f>D7257/M7257</f>
        <v>1.1771431270089521</v>
      </c>
      <c r="O7257" s="18">
        <f>AVERAGE(D7013:D7256)-M7257*_xlfn.PERCENTILE.EXC(N7013:N7256,0.95)</f>
        <v>-3.2512808991906443E-2</v>
      </c>
      <c r="P7257" s="4">
        <f>LN(C7257/C7256)</f>
        <v>3.1109707381986904E-2</v>
      </c>
      <c r="Q7257">
        <f>$Y$3*D7257+$Y$4*P7257</f>
        <v>2.915676421858733E-2</v>
      </c>
    </row>
    <row r="7258" spans="1:17" x14ac:dyDescent="0.25">
      <c r="A7258" s="5">
        <v>43390</v>
      </c>
      <c r="B7258">
        <v>52.823196000000003</v>
      </c>
      <c r="C7258">
        <v>104.48447400000001</v>
      </c>
      <c r="D7258" s="10">
        <f t="shared" si="363"/>
        <v>-4.3305967193710557E-3</v>
      </c>
      <c r="E7258" s="6">
        <f t="shared" si="356"/>
        <v>1.4362422987886359E-2</v>
      </c>
      <c r="F7258" s="17">
        <f t="shared" si="359"/>
        <v>-2.240987205079583E-2</v>
      </c>
      <c r="G7258" s="17">
        <f t="shared" si="360"/>
        <v>-2.2596266259599866E-2</v>
      </c>
      <c r="H7258">
        <f t="shared" si="357"/>
        <v>3.5083353357470514E-4</v>
      </c>
      <c r="I7258">
        <f t="shared" si="358"/>
        <v>1.8730550808097053E-2</v>
      </c>
      <c r="J7258" s="19">
        <f>AVERAGE(D7014:D7257)-I7258*_xlfn.NORM.S.INV(0.95)</f>
        <v>-2.9335630052746683E-2</v>
      </c>
      <c r="K7258" s="26">
        <f t="shared" si="361"/>
        <v>0</v>
      </c>
      <c r="L7258" s="4">
        <f>0.94*L7257+(1-0.94)*D7257^2</f>
        <v>3.5083353357470514E-4</v>
      </c>
      <c r="M7258" s="4">
        <f t="shared" si="362"/>
        <v>1.8730550808097053E-2</v>
      </c>
      <c r="N7258" s="4">
        <f>D7258/M7258</f>
        <v>-0.23120498503968057</v>
      </c>
      <c r="O7258" s="18">
        <f>AVERAGE(D7014:D7257)-M7258*_xlfn.PERCENTILE.EXC(N7014:N7257,0.95)</f>
        <v>-3.2839837284875342E-2</v>
      </c>
      <c r="P7258" s="4">
        <f>LN(C7258/C7257)</f>
        <v>-2.6159311424189336E-3</v>
      </c>
      <c r="Q7258">
        <f>$Y$3*D7258+$Y$4*P7258</f>
        <v>-2.9755392946667972E-3</v>
      </c>
    </row>
    <row r="7259" spans="1:17" x14ac:dyDescent="0.25">
      <c r="A7259" s="5">
        <v>43391</v>
      </c>
      <c r="B7259">
        <v>51.588515999999998</v>
      </c>
      <c r="C7259">
        <v>102.39875000000001</v>
      </c>
      <c r="D7259" s="10">
        <f t="shared" si="363"/>
        <v>-2.3651322843810951E-2</v>
      </c>
      <c r="E7259" s="6">
        <f t="shared" si="356"/>
        <v>1.4387469314990707E-2</v>
      </c>
      <c r="F7259" s="17">
        <f t="shared" si="359"/>
        <v>-2.2312722680854657E-2</v>
      </c>
      <c r="G7259" s="17">
        <f t="shared" si="360"/>
        <v>-2.2596266259599866E-2</v>
      </c>
      <c r="H7259">
        <f t="shared" si="357"/>
        <v>3.3090876563697243E-4</v>
      </c>
      <c r="I7259">
        <f t="shared" si="358"/>
        <v>1.8190897878801158E-2</v>
      </c>
      <c r="J7259" s="19">
        <f>AVERAGE(D7015:D7258)-I7259*_xlfn.NORM.S.INV(0.95)</f>
        <v>-2.8610003490868504E-2</v>
      </c>
      <c r="K7259" s="26">
        <f t="shared" si="361"/>
        <v>0</v>
      </c>
      <c r="L7259" s="4">
        <f>0.94*L7258+(1-0.94)*D7258^2</f>
        <v>3.3090876563697243E-4</v>
      </c>
      <c r="M7259" s="4">
        <f t="shared" si="362"/>
        <v>1.8190897878801158E-2</v>
      </c>
      <c r="N7259" s="4">
        <f>D7259/M7259</f>
        <v>-1.3001734714465703</v>
      </c>
      <c r="O7259" s="18">
        <f>AVERAGE(D7015:D7258)-M7259*_xlfn.PERCENTILE.EXC(N7015:N7258,0.95)</f>
        <v>-3.0791638858287538E-2</v>
      </c>
      <c r="P7259" s="4">
        <f>LN(C7259/C7258)</f>
        <v>-2.0163980704300959E-2</v>
      </c>
      <c r="Q7259">
        <f>$Y$3*D7259+$Y$4*P7259</f>
        <v>-2.0895363359847388E-2</v>
      </c>
    </row>
    <row r="7260" spans="1:17" x14ac:dyDescent="0.25">
      <c r="A7260" s="5">
        <v>43392</v>
      </c>
      <c r="B7260">
        <v>52.374229</v>
      </c>
      <c r="C7260">
        <v>102.54975899999999</v>
      </c>
      <c r="D7260" s="10">
        <f t="shared" si="363"/>
        <v>1.5115567791982875E-2</v>
      </c>
      <c r="E7260" s="6">
        <f t="shared" si="356"/>
        <v>1.4392393370850139E-2</v>
      </c>
      <c r="F7260" s="17">
        <f t="shared" si="359"/>
        <v>-2.2542076732442694E-2</v>
      </c>
      <c r="G7260" s="17">
        <f t="shared" si="360"/>
        <v>-2.3300359143422766E-2</v>
      </c>
      <c r="H7260">
        <f t="shared" si="357"/>
        <v>3.4461734403448452E-4</v>
      </c>
      <c r="I7260">
        <f t="shared" si="358"/>
        <v>1.856387201083019E-2</v>
      </c>
      <c r="J7260" s="19">
        <f>AVERAGE(D7016:D7259)-I7260*_xlfn.NORM.S.INV(0.95)</f>
        <v>-2.9411647854304168E-2</v>
      </c>
      <c r="K7260" s="26">
        <f t="shared" si="361"/>
        <v>0</v>
      </c>
      <c r="L7260" s="4">
        <f>0.94*L7259+(1-0.94)*D7259^2</f>
        <v>3.4461734403448452E-4</v>
      </c>
      <c r="M7260" s="4">
        <f t="shared" si="362"/>
        <v>1.856387201083019E-2</v>
      </c>
      <c r="N7260" s="4">
        <f>D7260/M7260</f>
        <v>0.81424649896123136</v>
      </c>
      <c r="O7260" s="18">
        <f>AVERAGE(D7016:D7259)-M7260*_xlfn.PERCENTILE.EXC(N7016:N7259,0.95)</f>
        <v>-3.1367526260218534E-2</v>
      </c>
      <c r="P7260" s="4">
        <f>LN(C7260/C7259)</f>
        <v>1.4736289428420811E-3</v>
      </c>
      <c r="Q7260">
        <f>$Y$3*D7260+$Y$4*P7260</f>
        <v>4.334683884726442E-3</v>
      </c>
    </row>
    <row r="7261" spans="1:17" x14ac:dyDescent="0.25">
      <c r="A7261" s="5">
        <v>43395</v>
      </c>
      <c r="B7261">
        <v>52.694232999999997</v>
      </c>
      <c r="C7261">
        <v>103.46519499999999</v>
      </c>
      <c r="D7261" s="10">
        <f t="shared" si="363"/>
        <v>6.0913614490712056E-3</v>
      </c>
      <c r="E7261" s="6">
        <f t="shared" si="356"/>
        <v>1.4368046217416063E-2</v>
      </c>
      <c r="F7261" s="17">
        <f t="shared" si="359"/>
        <v>-2.2544865185476468E-2</v>
      </c>
      <c r="G7261" s="17">
        <f t="shared" si="360"/>
        <v>-2.3300359143422766E-2</v>
      </c>
      <c r="H7261">
        <f t="shared" si="357"/>
        <v>3.3764912677285722E-4</v>
      </c>
      <c r="I7261">
        <f t="shared" si="358"/>
        <v>1.8375231339301752E-2</v>
      </c>
      <c r="J7261" s="19">
        <f>AVERAGE(D7017:D7260)-I7261*_xlfn.NORM.S.INV(0.95)</f>
        <v>-2.9096050663444138E-2</v>
      </c>
      <c r="K7261" s="26">
        <f t="shared" si="361"/>
        <v>0</v>
      </c>
      <c r="L7261" s="4">
        <f>0.94*L7260+(1-0.94)*D7260^2</f>
        <v>3.3764912677285722E-4</v>
      </c>
      <c r="M7261" s="4">
        <f t="shared" si="362"/>
        <v>1.8375231339301752E-2</v>
      </c>
      <c r="N7261" s="4">
        <f>D7261/M7261</f>
        <v>0.33149849036418572</v>
      </c>
      <c r="O7261" s="18">
        <f>AVERAGE(D7017:D7260)-M7261*_xlfn.PERCENTILE.EXC(N7017:N7260,0.95)</f>
        <v>-3.103205400150065E-2</v>
      </c>
      <c r="P7261" s="4">
        <f>LN(C7261/C7260)</f>
        <v>8.8871415148305474E-3</v>
      </c>
      <c r="Q7261">
        <f>$Y$3*D7261+$Y$4*P7261</f>
        <v>8.3007966805648259E-3</v>
      </c>
    </row>
    <row r="7262" spans="1:17" x14ac:dyDescent="0.25">
      <c r="A7262" s="5">
        <v>43396</v>
      </c>
      <c r="B7262">
        <v>53.190967999999998</v>
      </c>
      <c r="C7262">
        <v>102.021225</v>
      </c>
      <c r="D7262" s="10">
        <f t="shared" si="363"/>
        <v>9.3825886788990367E-3</v>
      </c>
      <c r="E7262" s="6">
        <f t="shared" si="356"/>
        <v>1.4372309921521749E-2</v>
      </c>
      <c r="F7262" s="17">
        <f t="shared" si="359"/>
        <v>-2.2427391001689816E-2</v>
      </c>
      <c r="G7262" s="17">
        <f t="shared" si="360"/>
        <v>-2.3300359143422766E-2</v>
      </c>
      <c r="H7262">
        <f t="shared" si="357"/>
        <v>3.196164602246796E-4</v>
      </c>
      <c r="I7262">
        <f t="shared" si="358"/>
        <v>1.7877820343226398E-2</v>
      </c>
      <c r="J7262" s="19">
        <f>AVERAGE(D7018:D7261)-I7262*_xlfn.NORM.S.INV(0.95)</f>
        <v>-2.8200455702309377E-2</v>
      </c>
      <c r="K7262" s="26">
        <f t="shared" si="361"/>
        <v>0</v>
      </c>
      <c r="L7262" s="4">
        <f>0.94*L7261+(1-0.94)*D7261^2</f>
        <v>3.196164602246796E-4</v>
      </c>
      <c r="M7262" s="4">
        <f t="shared" si="362"/>
        <v>1.7877820343226398E-2</v>
      </c>
      <c r="N7262" s="4">
        <f>D7262/M7262</f>
        <v>0.52481725952984759</v>
      </c>
      <c r="O7262" s="18">
        <f>AVERAGE(D7018:D7261)-M7262*_xlfn.PERCENTILE.EXC(N7018:N7261,0.95)</f>
        <v>-3.0084052116556004E-2</v>
      </c>
      <c r="P7262" s="4">
        <f>LN(C7262/C7261)</f>
        <v>-1.4054396085112202E-2</v>
      </c>
      <c r="Q7262">
        <f>$Y$3*D7262+$Y$4*P7262</f>
        <v>-9.139075629313053E-3</v>
      </c>
    </row>
    <row r="7263" spans="1:17" x14ac:dyDescent="0.25">
      <c r="A7263" s="5">
        <v>43397</v>
      </c>
      <c r="B7263">
        <v>51.366421000000003</v>
      </c>
      <c r="C7263">
        <v>96.566276999999999</v>
      </c>
      <c r="D7263" s="10">
        <f t="shared" si="363"/>
        <v>-3.4903936460369399E-2</v>
      </c>
      <c r="E7263" s="6">
        <f t="shared" si="356"/>
        <v>1.4469795381759951E-2</v>
      </c>
      <c r="F7263" s="17">
        <f t="shared" si="359"/>
        <v>-2.2425802337859981E-2</v>
      </c>
      <c r="G7263" s="17">
        <f t="shared" si="360"/>
        <v>-2.3300359143422766E-2</v>
      </c>
      <c r="H7263">
        <f t="shared" si="357"/>
        <v>3.057214508302431E-4</v>
      </c>
      <c r="I7263">
        <f t="shared" si="358"/>
        <v>1.7484892073737348E-2</v>
      </c>
      <c r="J7263" s="19">
        <f>AVERAGE(D7019:D7262)-I7263*_xlfn.NORM.S.INV(0.95)</f>
        <v>-2.7545544380116225E-2</v>
      </c>
      <c r="K7263" s="26">
        <f t="shared" si="361"/>
        <v>1</v>
      </c>
      <c r="L7263" s="4">
        <f>0.94*L7262+(1-0.94)*D7262^2</f>
        <v>3.057214508302431E-4</v>
      </c>
      <c r="M7263" s="4">
        <f t="shared" si="362"/>
        <v>1.7484892073737348E-2</v>
      </c>
      <c r="N7263" s="4">
        <f>D7263/M7263</f>
        <v>-1.9962340238173846</v>
      </c>
      <c r="O7263" s="18">
        <f>AVERAGE(D7019:D7262)-M7263*_xlfn.PERCENTILE.EXC(N7019:N7262,0.95)</f>
        <v>-2.938774210787554E-2</v>
      </c>
      <c r="P7263" s="4">
        <f>LN(C7263/C7262)</f>
        <v>-5.4951298981994572E-2</v>
      </c>
      <c r="Q7263">
        <f>$Y$3*D7263+$Y$4*P7263</f>
        <v>-5.0746866881211806E-2</v>
      </c>
    </row>
    <row r="7264" spans="1:17" x14ac:dyDescent="0.25">
      <c r="A7264" s="5">
        <v>43398</v>
      </c>
      <c r="B7264">
        <v>52.491244999999999</v>
      </c>
      <c r="C7264">
        <v>102.210007</v>
      </c>
      <c r="D7264" s="10">
        <f t="shared" si="363"/>
        <v>2.1661722748675689E-2</v>
      </c>
      <c r="E7264" s="6">
        <f t="shared" si="356"/>
        <v>1.4518493904374619E-2</v>
      </c>
      <c r="F7264" s="17">
        <f t="shared" si="359"/>
        <v>-2.2834851290089733E-2</v>
      </c>
      <c r="G7264" s="17">
        <f t="shared" si="360"/>
        <v>-2.3595673055955457E-2</v>
      </c>
      <c r="H7264">
        <f t="shared" si="357"/>
        <v>3.6047525060619879E-4</v>
      </c>
      <c r="I7264">
        <f t="shared" si="358"/>
        <v>1.8986185783516362E-2</v>
      </c>
      <c r="J7264" s="19">
        <f>AVERAGE(D7020:D7263)-I7264*_xlfn.NORM.S.INV(0.95)</f>
        <v>-3.0263652423147578E-2</v>
      </c>
      <c r="K7264" s="26">
        <f t="shared" si="361"/>
        <v>0</v>
      </c>
      <c r="L7264" s="4">
        <f>0.94*L7263+(1-0.94)*D7263^2</f>
        <v>3.6047525060619879E-4</v>
      </c>
      <c r="M7264" s="4">
        <f t="shared" si="362"/>
        <v>1.8986185783516362E-2</v>
      </c>
      <c r="N7264" s="4">
        <f>D7264/M7264</f>
        <v>1.1409201930111841</v>
      </c>
      <c r="O7264" s="18">
        <f>AVERAGE(D7020:D7263)-M7264*_xlfn.PERCENTILE.EXC(N7020:N7263,0.95)</f>
        <v>-3.1751232154067208E-2</v>
      </c>
      <c r="P7264" s="4">
        <f>LN(C7264/C7263)</f>
        <v>5.6800007937215249E-2</v>
      </c>
      <c r="Q7264">
        <f>$Y$3*D7264+$Y$4*P7264</f>
        <v>4.9430632835937391E-2</v>
      </c>
    </row>
    <row r="7265" spans="1:17" x14ac:dyDescent="0.25">
      <c r="A7265" s="5">
        <v>43399</v>
      </c>
      <c r="B7265">
        <v>51.655399000000003</v>
      </c>
      <c r="C7265">
        <v>100.945335</v>
      </c>
      <c r="D7265" s="10">
        <f t="shared" si="363"/>
        <v>-1.6051673190079774E-2</v>
      </c>
      <c r="E7265" s="6">
        <f t="shared" si="356"/>
        <v>1.4558646137452409E-2</v>
      </c>
      <c r="F7265" s="17">
        <f t="shared" si="359"/>
        <v>-2.2867543664725175E-2</v>
      </c>
      <c r="G7265" s="17">
        <f t="shared" si="360"/>
        <v>-2.3595673055955457E-2</v>
      </c>
      <c r="H7265">
        <f t="shared" si="357"/>
        <v>3.6700054951625653E-4</v>
      </c>
      <c r="I7265">
        <f t="shared" si="358"/>
        <v>1.9157258402920197E-2</v>
      </c>
      <c r="J7265" s="19">
        <f>AVERAGE(D7021:D7264)-I7265*_xlfn.NORM.S.INV(0.95)</f>
        <v>-3.0497632274731595E-2</v>
      </c>
      <c r="K7265" s="26">
        <f t="shared" si="361"/>
        <v>0</v>
      </c>
      <c r="L7265" s="4">
        <f>0.94*L7264+(1-0.94)*D7264^2</f>
        <v>3.6700054951625653E-4</v>
      </c>
      <c r="M7265" s="4">
        <f t="shared" si="362"/>
        <v>1.9157258402920197E-2</v>
      </c>
      <c r="N7265" s="4">
        <f>D7265/M7265</f>
        <v>-0.83788989282688642</v>
      </c>
      <c r="O7265" s="18">
        <f>AVERAGE(D7021:D7264)-M7265*_xlfn.PERCENTILE.EXC(N7021:N7264,0.95)</f>
        <v>-3.1998615654179795E-2</v>
      </c>
      <c r="P7265" s="4">
        <f>LN(C7265/C7264)</f>
        <v>-1.2450456131888901E-2</v>
      </c>
      <c r="Q7265">
        <f>$Y$3*D7265+$Y$4*P7265</f>
        <v>-1.3205721199052296E-2</v>
      </c>
    </row>
    <row r="7266" spans="1:17" x14ac:dyDescent="0.25">
      <c r="A7266" s="5">
        <v>43402</v>
      </c>
      <c r="B7266">
        <v>50.685814000000001</v>
      </c>
      <c r="C7266">
        <v>98.010245999999995</v>
      </c>
      <c r="D7266" s="10">
        <f t="shared" si="363"/>
        <v>-1.8948651912723692E-2</v>
      </c>
      <c r="E7266" s="6">
        <f t="shared" si="356"/>
        <v>1.4606465812897786E-2</v>
      </c>
      <c r="F7266" s="17">
        <f t="shared" si="359"/>
        <v>-2.3012522775049112E-2</v>
      </c>
      <c r="G7266" s="17">
        <f t="shared" si="360"/>
        <v>-2.3595673055955457E-2</v>
      </c>
      <c r="H7266">
        <f t="shared" si="357"/>
        <v>3.6043988927734864E-4</v>
      </c>
      <c r="I7266">
        <f t="shared" si="358"/>
        <v>1.8985254522322019E-2</v>
      </c>
      <c r="J7266" s="19">
        <f>AVERAGE(D7022:D7265)-I7266*_xlfn.NORM.S.INV(0.95)</f>
        <v>-3.0293645631995686E-2</v>
      </c>
      <c r="K7266" s="26">
        <f t="shared" si="361"/>
        <v>0</v>
      </c>
      <c r="L7266" s="4">
        <f>0.94*L7265+(1-0.94)*D7265^2</f>
        <v>3.6043988927734864E-4</v>
      </c>
      <c r="M7266" s="4">
        <f t="shared" si="362"/>
        <v>1.8985254522322019E-2</v>
      </c>
      <c r="N7266" s="4">
        <f>D7266/M7266</f>
        <v>-0.99807205062458915</v>
      </c>
      <c r="O7266" s="18">
        <f>AVERAGE(D7022:D7265)-M7266*_xlfn.PERCENTILE.EXC(N7022:N7265,0.95)</f>
        <v>-3.178115239800848E-2</v>
      </c>
      <c r="P7266" s="4">
        <f>LN(C7266/C7265)</f>
        <v>-2.9507108469640136E-2</v>
      </c>
      <c r="Q7266">
        <f>$Y$3*D7266+$Y$4*P7266</f>
        <v>-2.7292736697057403E-2</v>
      </c>
    </row>
    <row r="7267" spans="1:17" x14ac:dyDescent="0.25">
      <c r="A7267" s="5">
        <v>43403</v>
      </c>
      <c r="B7267">
        <v>50.938952999999998</v>
      </c>
      <c r="C7267">
        <v>97.896979999999999</v>
      </c>
      <c r="D7267" s="10">
        <f t="shared" si="363"/>
        <v>4.9818470639209338E-3</v>
      </c>
      <c r="E7267" s="6">
        <f t="shared" si="356"/>
        <v>1.4607709753150178E-2</v>
      </c>
      <c r="F7267" s="17">
        <f t="shared" si="359"/>
        <v>-2.32022275419753E-2</v>
      </c>
      <c r="G7267" s="17">
        <f t="shared" si="360"/>
        <v>-2.3595673055955457E-2</v>
      </c>
      <c r="H7267">
        <f t="shared" si="357"/>
        <v>3.6035658047928177E-4</v>
      </c>
      <c r="I7267">
        <f t="shared" si="358"/>
        <v>1.8983060355993227E-2</v>
      </c>
      <c r="J7267" s="19">
        <f>AVERAGE(D7023:D7266)-I7267*_xlfn.NORM.S.INV(0.95)</f>
        <v>-3.0401084949881856E-2</v>
      </c>
      <c r="K7267" s="26">
        <f t="shared" si="361"/>
        <v>0</v>
      </c>
      <c r="L7267" s="4">
        <f>0.94*L7266+(1-0.94)*D7266^2</f>
        <v>3.6035658047928177E-4</v>
      </c>
      <c r="M7267" s="4">
        <f t="shared" si="362"/>
        <v>1.8983060355993227E-2</v>
      </c>
      <c r="N7267" s="4">
        <f>D7267/M7267</f>
        <v>0.26243645494958839</v>
      </c>
      <c r="O7267" s="18">
        <f>AVERAGE(D7023:D7266)-M7267*_xlfn.PERCENTILE.EXC(N7023:N7266,0.95)</f>
        <v>-3.1888419801567341E-2</v>
      </c>
      <c r="P7267" s="4">
        <f>LN(C7267/C7266)</f>
        <v>-1.1563229691230862E-3</v>
      </c>
      <c r="Q7267">
        <f>$Y$3*D7267+$Y$4*P7267</f>
        <v>1.3100443362899165E-4</v>
      </c>
    </row>
    <row r="7268" spans="1:17" x14ac:dyDescent="0.25">
      <c r="A7268" s="5">
        <v>43404</v>
      </c>
      <c r="B7268">
        <v>52.266758000000003</v>
      </c>
      <c r="C7268">
        <v>100.803787</v>
      </c>
      <c r="D7268" s="10">
        <f t="shared" si="363"/>
        <v>2.5732650948029401E-2</v>
      </c>
      <c r="E7268" s="6">
        <f t="shared" si="356"/>
        <v>1.4691388762113759E-2</v>
      </c>
      <c r="F7268" s="17">
        <f t="shared" si="359"/>
        <v>-2.317547700575694E-2</v>
      </c>
      <c r="G7268" s="17">
        <f t="shared" si="360"/>
        <v>-2.3595673055955457E-2</v>
      </c>
      <c r="H7268">
        <f t="shared" si="357"/>
        <v>3.4022431366062273E-4</v>
      </c>
      <c r="I7268">
        <f t="shared" si="358"/>
        <v>1.8445170469817369E-2</v>
      </c>
      <c r="J7268" s="19">
        <f>AVERAGE(D7024:D7267)-I7268*_xlfn.NORM.S.INV(0.95)</f>
        <v>-2.9487538183850762E-2</v>
      </c>
      <c r="K7268" s="26">
        <f t="shared" si="361"/>
        <v>0</v>
      </c>
      <c r="L7268" s="4">
        <f>0.94*L7267+(1-0.94)*D7267^2</f>
        <v>3.4022431366062273E-4</v>
      </c>
      <c r="M7268" s="4">
        <f t="shared" si="362"/>
        <v>1.8445170469817369E-2</v>
      </c>
      <c r="N7268" s="4">
        <f>D7268/M7268</f>
        <v>1.3950888114662237</v>
      </c>
      <c r="O7268" s="18">
        <f>AVERAGE(D7024:D7267)-M7268*_xlfn.PERCENTILE.EXC(N7024:N7267,0.95)</f>
        <v>-3.0932729020868674E-2</v>
      </c>
      <c r="P7268" s="4">
        <f>LN(C7268/C7267)</f>
        <v>2.9260223119218956E-2</v>
      </c>
      <c r="Q7268">
        <f>$Y$3*D7268+$Y$4*P7268</f>
        <v>2.852040322229343E-2</v>
      </c>
    </row>
    <row r="7269" spans="1:17" x14ac:dyDescent="0.25">
      <c r="A7269" s="5">
        <v>43405</v>
      </c>
      <c r="B7269">
        <v>53.069164000000001</v>
      </c>
      <c r="C7269">
        <v>99.963806000000005</v>
      </c>
      <c r="D7269" s="10">
        <f t="shared" si="363"/>
        <v>1.5235477240728528E-2</v>
      </c>
      <c r="E7269" s="6">
        <f t="shared" si="356"/>
        <v>1.4716068378690416E-2</v>
      </c>
      <c r="F7269" s="17">
        <f t="shared" si="359"/>
        <v>-2.3194068323828441E-2</v>
      </c>
      <c r="G7269" s="17">
        <f t="shared" si="360"/>
        <v>-2.3595673055955457E-2</v>
      </c>
      <c r="H7269">
        <f t="shared" si="357"/>
        <v>3.5954101432977251E-4</v>
      </c>
      <c r="I7269">
        <f t="shared" si="358"/>
        <v>1.8961566768855694E-2</v>
      </c>
      <c r="J7269" s="19">
        <f>AVERAGE(D7025:D7268)-I7269*_xlfn.NORM.S.INV(0.95)</f>
        <v>-3.0217886105946317E-2</v>
      </c>
      <c r="K7269" s="26">
        <f t="shared" si="361"/>
        <v>0</v>
      </c>
      <c r="L7269" s="4">
        <f>0.94*L7268+(1-0.94)*D7268^2</f>
        <v>3.5954101432977251E-4</v>
      </c>
      <c r="M7269" s="4">
        <f t="shared" si="362"/>
        <v>1.8961566768855694E-2</v>
      </c>
      <c r="N7269" s="4">
        <f>D7269/M7269</f>
        <v>0.80349252920137093</v>
      </c>
      <c r="O7269" s="18">
        <f>AVERAGE(D7025:D7268)-M7269*_xlfn.PERCENTILE.EXC(N7025:N7268,0.95)</f>
        <v>-3.1703536921410147E-2</v>
      </c>
      <c r="P7269" s="4">
        <f>LN(C7269/C7268)</f>
        <v>-8.3677439039982118E-3</v>
      </c>
      <c r="Q7269">
        <f>$Y$3*D7269+$Y$4*P7269</f>
        <v>-3.4175595315793948E-3</v>
      </c>
    </row>
    <row r="7270" spans="1:17" x14ac:dyDescent="0.25">
      <c r="A7270" s="5">
        <v>43406</v>
      </c>
      <c r="B7270">
        <v>49.549048999999997</v>
      </c>
      <c r="C7270">
        <v>100.190315</v>
      </c>
      <c r="D7270" s="10">
        <f t="shared" si="363"/>
        <v>-6.8632976079176733E-2</v>
      </c>
      <c r="E7270" s="6">
        <f t="shared" si="356"/>
        <v>1.5340424614817931E-2</v>
      </c>
      <c r="F7270" s="17">
        <f t="shared" si="359"/>
        <v>-2.3155765145816382E-2</v>
      </c>
      <c r="G7270" s="17">
        <f t="shared" si="360"/>
        <v>-2.3595673055955457E-2</v>
      </c>
      <c r="H7270">
        <f t="shared" si="357"/>
        <v>3.5189573947515159E-4</v>
      </c>
      <c r="I7270">
        <f t="shared" si="358"/>
        <v>1.8758884281191983E-2</v>
      </c>
      <c r="J7270" s="19">
        <f>AVERAGE(D7026:D7269)-I7270*_xlfn.NORM.S.INV(0.95)</f>
        <v>-2.9805605546143168E-2</v>
      </c>
      <c r="K7270" s="26">
        <f t="shared" si="361"/>
        <v>1</v>
      </c>
      <c r="L7270" s="4">
        <f>0.94*L7269+(1-0.94)*D7269^2</f>
        <v>3.5189573947515159E-4</v>
      </c>
      <c r="M7270" s="4">
        <f t="shared" si="362"/>
        <v>1.8758884281191983E-2</v>
      </c>
      <c r="N7270" s="4">
        <f>D7270/M7270</f>
        <v>-3.658691799063416</v>
      </c>
      <c r="O7270" s="18">
        <f>AVERAGE(D7026:D7269)-M7270*_xlfn.PERCENTILE.EXC(N7026:N7269,0.95)</f>
        <v>-3.1275376059797112E-2</v>
      </c>
      <c r="P7270" s="4">
        <f>LN(C7270/C7269)</f>
        <v>2.2633468205785902E-3</v>
      </c>
      <c r="Q7270">
        <f>$Y$3*D7270+$Y$4*P7270</f>
        <v>-1.2605380948755287E-2</v>
      </c>
    </row>
    <row r="7271" spans="1:17" x14ac:dyDescent="0.25">
      <c r="A7271" s="5">
        <v>43409</v>
      </c>
      <c r="B7271">
        <v>48.142437000000001</v>
      </c>
      <c r="C7271">
        <v>101.464409</v>
      </c>
      <c r="D7271" s="10">
        <f t="shared" si="363"/>
        <v>-2.8799013601201982E-2</v>
      </c>
      <c r="E7271" s="6">
        <f t="shared" si="356"/>
        <v>1.5430711832468864E-2</v>
      </c>
      <c r="F7271" s="17">
        <f t="shared" si="359"/>
        <v>-2.4401591894156111E-2</v>
      </c>
      <c r="G7271" s="17">
        <f t="shared" si="360"/>
        <v>-2.4889122403571877E-2</v>
      </c>
      <c r="H7271">
        <f t="shared" si="357"/>
        <v>6.1341111943573345E-4</v>
      </c>
      <c r="I7271">
        <f t="shared" si="358"/>
        <v>2.4767137893501812E-2</v>
      </c>
      <c r="J7271" s="19">
        <f>AVERAGE(D7027:D7270)-I7271*_xlfn.NORM.S.INV(0.95)</f>
        <v>-3.9907155420830891E-2</v>
      </c>
      <c r="K7271" s="26">
        <f t="shared" si="361"/>
        <v>0</v>
      </c>
      <c r="L7271" s="4">
        <f>0.94*L7270+(1-0.94)*D7270^2</f>
        <v>6.1341111943573345E-4</v>
      </c>
      <c r="M7271" s="4">
        <f t="shared" si="362"/>
        <v>2.4767137893501812E-2</v>
      </c>
      <c r="N7271" s="4">
        <f>D7271/M7271</f>
        <v>-1.1627913457355126</v>
      </c>
      <c r="O7271" s="18">
        <f>AVERAGE(D7027:D7270)-M7271*_xlfn.PERCENTILE.EXC(N7027:N7270,0.95)</f>
        <v>-4.1847676426121569E-2</v>
      </c>
      <c r="P7271" s="4">
        <f>LN(C7271/C7270)</f>
        <v>1.2636559450784624E-2</v>
      </c>
      <c r="Q7271">
        <f>$Y$3*D7271+$Y$4*P7271</f>
        <v>3.9464859677427822E-3</v>
      </c>
    </row>
    <row r="7272" spans="1:17" x14ac:dyDescent="0.25">
      <c r="A7272" s="5">
        <v>43410</v>
      </c>
      <c r="B7272">
        <v>48.663058999999997</v>
      </c>
      <c r="C7272">
        <v>101.662598</v>
      </c>
      <c r="D7272" s="10">
        <f t="shared" si="363"/>
        <v>1.0756145899465417E-2</v>
      </c>
      <c r="E7272" s="6">
        <f t="shared" si="356"/>
        <v>1.5427572885842563E-2</v>
      </c>
      <c r="F7272" s="17">
        <f t="shared" si="359"/>
        <v>-2.4613711732666407E-2</v>
      </c>
      <c r="G7272" s="17">
        <f t="shared" si="360"/>
        <v>-2.559871722522879E-2</v>
      </c>
      <c r="H7272">
        <f t="shared" si="357"/>
        <v>6.2636944333372248E-4</v>
      </c>
      <c r="I7272">
        <f t="shared" si="358"/>
        <v>2.5027373880088227E-2</v>
      </c>
      <c r="J7272" s="19">
        <f>AVERAGE(D7028:D7271)-I7272*_xlfn.NORM.S.INV(0.95)</f>
        <v>-4.0398816108320648E-2</v>
      </c>
      <c r="K7272" s="26">
        <f t="shared" si="361"/>
        <v>0</v>
      </c>
      <c r="L7272" s="4">
        <f>0.94*L7271+(1-0.94)*D7271^2</f>
        <v>6.2636944333372248E-4</v>
      </c>
      <c r="M7272" s="4">
        <f t="shared" si="362"/>
        <v>2.5027373880088227E-2</v>
      </c>
      <c r="N7272" s="4">
        <f>D7272/M7272</f>
        <v>0.429775251330824</v>
      </c>
      <c r="O7272" s="18">
        <f>AVERAGE(D7028:D7271)-M7272*_xlfn.PERCENTILE.EXC(N7028:N7271,0.95)</f>
        <v>-4.2359726768664521E-2</v>
      </c>
      <c r="P7272" s="4">
        <f>LN(C7272/C7271)</f>
        <v>1.9513807229985375E-3</v>
      </c>
      <c r="Q7272">
        <f>$Y$3*D7272+$Y$4*P7272</f>
        <v>3.7979596586494978E-3</v>
      </c>
    </row>
    <row r="7273" spans="1:17" x14ac:dyDescent="0.25">
      <c r="A7273" s="5">
        <v>43411</v>
      </c>
      <c r="B7273">
        <v>50.138924000000003</v>
      </c>
      <c r="C7273">
        <v>105.664177</v>
      </c>
      <c r="D7273" s="10">
        <f t="shared" si="363"/>
        <v>2.9877432432168387E-2</v>
      </c>
      <c r="E7273" s="6">
        <f t="shared" si="356"/>
        <v>1.5533790043978028E-2</v>
      </c>
      <c r="F7273" s="17">
        <f t="shared" si="359"/>
        <v>-2.4613138873244879E-2</v>
      </c>
      <c r="G7273" s="17">
        <f t="shared" si="360"/>
        <v>-2.559871722522879E-2</v>
      </c>
      <c r="H7273">
        <f t="shared" si="357"/>
        <v>5.9572895721033434E-4</v>
      </c>
      <c r="I7273">
        <f t="shared" si="358"/>
        <v>2.4407559427569451E-2</v>
      </c>
      <c r="J7273" s="19">
        <f>AVERAGE(D7029:D7272)-I7273*_xlfn.NORM.S.INV(0.95)</f>
        <v>-3.9383902306379753E-2</v>
      </c>
      <c r="K7273" s="26">
        <f t="shared" si="361"/>
        <v>0</v>
      </c>
      <c r="L7273" s="4">
        <f>0.94*L7272+(1-0.94)*D7272^2</f>
        <v>5.9572895721033434E-4</v>
      </c>
      <c r="M7273" s="4">
        <f t="shared" si="362"/>
        <v>2.4407559427569451E-2</v>
      </c>
      <c r="N7273" s="4">
        <f>D7273/M7273</f>
        <v>1.2241056923708835</v>
      </c>
      <c r="O7273" s="18">
        <f>AVERAGE(D7029:D7272)-M7273*_xlfn.PERCENTILE.EXC(N7029:N7272,0.95)</f>
        <v>-4.1296250110180927E-2</v>
      </c>
      <c r="P7273" s="4">
        <f>LN(C7273/C7272)</f>
        <v>3.8606455951036157E-2</v>
      </c>
      <c r="Q7273">
        <f>$Y$3*D7273+$Y$4*P7273</f>
        <v>3.6775761930731676E-2</v>
      </c>
    </row>
    <row r="7274" spans="1:17" x14ac:dyDescent="0.25">
      <c r="A7274" s="5">
        <v>43412</v>
      </c>
      <c r="B7274">
        <v>49.963985000000001</v>
      </c>
      <c r="C7274">
        <v>105.465988</v>
      </c>
      <c r="D7274" s="10">
        <f t="shared" si="363"/>
        <v>-3.4951867001723172E-3</v>
      </c>
      <c r="E7274" s="6">
        <f t="shared" si="356"/>
        <v>1.5535864306997514E-2</v>
      </c>
      <c r="F7274" s="17">
        <f t="shared" si="359"/>
        <v>-2.4642583301223757E-2</v>
      </c>
      <c r="G7274" s="17">
        <f t="shared" si="360"/>
        <v>-2.559871722522879E-2</v>
      </c>
      <c r="H7274">
        <f t="shared" si="357"/>
        <v>6.1354487790204158E-4</v>
      </c>
      <c r="I7274">
        <f t="shared" si="358"/>
        <v>2.4769838067739594E-2</v>
      </c>
      <c r="J7274" s="19">
        <f>AVERAGE(D7030:D7273)-I7274*_xlfn.NORM.S.INV(0.95)</f>
        <v>-3.9834530391805942E-2</v>
      </c>
      <c r="K7274" s="26">
        <f t="shared" si="361"/>
        <v>0</v>
      </c>
      <c r="L7274" s="4">
        <f>0.94*L7273+(1-0.94)*D7273^2</f>
        <v>6.1354487790204158E-4</v>
      </c>
      <c r="M7274" s="4">
        <f t="shared" si="362"/>
        <v>2.4769838067739594E-2</v>
      </c>
      <c r="N7274" s="4">
        <f>D7274/M7274</f>
        <v>-0.1411065623688704</v>
      </c>
      <c r="O7274" s="18">
        <f>AVERAGE(D7030:D7273)-M7274*_xlfn.PERCENTILE.EXC(N7030:N7273,0.95)</f>
        <v>-4.1775262957465399E-2</v>
      </c>
      <c r="P7274" s="4">
        <f>LN(C7274/C7273)</f>
        <v>-1.8774111052545293E-3</v>
      </c>
      <c r="Q7274">
        <f>$Y$3*D7274+$Y$4*P7274</f>
        <v>-2.2166990108729427E-3</v>
      </c>
    </row>
    <row r="7275" spans="1:17" x14ac:dyDescent="0.25">
      <c r="A7275" s="5">
        <v>43413</v>
      </c>
      <c r="B7275">
        <v>49.000607000000002</v>
      </c>
      <c r="C7275">
        <v>103.40857699999999</v>
      </c>
      <c r="D7275" s="10">
        <f t="shared" si="363"/>
        <v>-1.9469760098461079E-2</v>
      </c>
      <c r="E7275" s="6">
        <f t="shared" si="356"/>
        <v>1.5549305028347222E-2</v>
      </c>
      <c r="F7275" s="17">
        <f t="shared" si="359"/>
        <v>-2.4656223246794094E-2</v>
      </c>
      <c r="G7275" s="17">
        <f t="shared" si="360"/>
        <v>-2.559871722522879E-2</v>
      </c>
      <c r="H7275">
        <f t="shared" si="357"/>
        <v>5.7746516503206276E-4</v>
      </c>
      <c r="I7275">
        <f t="shared" si="358"/>
        <v>2.4030504885084351E-2</v>
      </c>
      <c r="J7275" s="19">
        <f>AVERAGE(D7031:D7274)-I7275*_xlfn.NORM.S.INV(0.95)</f>
        <v>-3.8628663611309372E-2</v>
      </c>
      <c r="K7275" s="26">
        <f t="shared" si="361"/>
        <v>0</v>
      </c>
      <c r="L7275" s="4">
        <f>0.94*L7274+(1-0.94)*D7274^2</f>
        <v>5.7746516503206276E-4</v>
      </c>
      <c r="M7275" s="4">
        <f t="shared" si="362"/>
        <v>2.4030504885084351E-2</v>
      </c>
      <c r="N7275" s="4">
        <f>D7275/M7275</f>
        <v>-0.81021019706272968</v>
      </c>
      <c r="O7275" s="18">
        <f>AVERAGE(D7031:D7274)-M7275*_xlfn.PERCENTILE.EXC(N7031:N7274,0.95)</f>
        <v>-4.0511468951908748E-2</v>
      </c>
      <c r="P7275" s="4">
        <f>LN(C7275/C7274)</f>
        <v>-1.9700603968087579E-2</v>
      </c>
      <c r="Q7275">
        <f>$Y$3*D7275+$Y$4*P7275</f>
        <v>-1.9652190249091893E-2</v>
      </c>
    </row>
    <row r="7276" spans="1:17" x14ac:dyDescent="0.25">
      <c r="A7276" s="5">
        <v>43416</v>
      </c>
      <c r="B7276">
        <v>46.532241999999997</v>
      </c>
      <c r="C7276">
        <v>100.860405</v>
      </c>
      <c r="D7276" s="10">
        <f t="shared" si="363"/>
        <v>-5.1687237125921194E-2</v>
      </c>
      <c r="E7276" s="6">
        <f t="shared" si="356"/>
        <v>1.5893245834950699E-2</v>
      </c>
      <c r="F7276" s="17">
        <f t="shared" si="359"/>
        <v>-2.4833616756836457E-2</v>
      </c>
      <c r="G7276" s="17">
        <f t="shared" si="360"/>
        <v>-2.559871722522879E-2</v>
      </c>
      <c r="H7276">
        <f t="shared" si="357"/>
        <v>5.6556154862763661E-4</v>
      </c>
      <c r="I7276">
        <f t="shared" si="358"/>
        <v>2.3781537978600893E-2</v>
      </c>
      <c r="J7276" s="19">
        <f>AVERAGE(D7032:D7275)-I7276*_xlfn.NORM.S.INV(0.95)</f>
        <v>-3.8374434982970621E-2</v>
      </c>
      <c r="K7276" s="26">
        <f t="shared" si="361"/>
        <v>1</v>
      </c>
      <c r="L7276" s="4">
        <f>0.94*L7275+(1-0.94)*D7275^2</f>
        <v>5.6556154862763661E-4</v>
      </c>
      <c r="M7276" s="4">
        <f t="shared" si="362"/>
        <v>2.3781537978600893E-2</v>
      </c>
      <c r="N7276" s="4">
        <f>D7276/M7276</f>
        <v>-2.1734186061654386</v>
      </c>
      <c r="O7276" s="18">
        <f>AVERAGE(D7032:D7275)-M7276*_xlfn.PERCENTILE.EXC(N7032:N7275,0.95)</f>
        <v>-4.0237733608109748E-2</v>
      </c>
      <c r="P7276" s="4">
        <f>LN(C7276/C7275)</f>
        <v>-2.495047623655517E-2</v>
      </c>
      <c r="Q7276">
        <f>$Y$3*D7276+$Y$4*P7276</f>
        <v>-3.0557842074976225E-2</v>
      </c>
    </row>
    <row r="7277" spans="1:17" x14ac:dyDescent="0.25">
      <c r="A7277" s="5">
        <v>43417</v>
      </c>
      <c r="B7277">
        <v>46.067321999999997</v>
      </c>
      <c r="C7277">
        <v>100.92646000000001</v>
      </c>
      <c r="D7277" s="10">
        <f t="shared" si="363"/>
        <v>-1.0041600339036855E-2</v>
      </c>
      <c r="E7277" s="6">
        <f t="shared" si="356"/>
        <v>1.5907456978513337E-2</v>
      </c>
      <c r="F7277" s="17">
        <f t="shared" si="359"/>
        <v>-2.5654037944754682E-2</v>
      </c>
      <c r="G7277" s="17">
        <f t="shared" si="360"/>
        <v>-2.5858110960197429E-2</v>
      </c>
      <c r="H7277">
        <f t="shared" si="357"/>
        <v>6.9192208461265085E-4</v>
      </c>
      <c r="I7277">
        <f t="shared" si="358"/>
        <v>2.6304411884941484E-2</v>
      </c>
      <c r="J7277" s="19">
        <f>AVERAGE(D7033:D7276)-I7277*_xlfn.NORM.S.INV(0.95)</f>
        <v>-4.2778882182876052E-2</v>
      </c>
      <c r="K7277" s="26">
        <f t="shared" si="361"/>
        <v>0</v>
      </c>
      <c r="L7277" s="4">
        <f>0.94*L7276+(1-0.94)*D7276^2</f>
        <v>6.9192208461265085E-4</v>
      </c>
      <c r="M7277" s="4">
        <f t="shared" si="362"/>
        <v>2.6304411884941484E-2</v>
      </c>
      <c r="N7277" s="4">
        <f>D7277/M7277</f>
        <v>-0.3817458600846112</v>
      </c>
      <c r="O7277" s="18">
        <f>AVERAGE(D7033:D7276)-M7277*_xlfn.PERCENTILE.EXC(N7033:N7276,0.95)</f>
        <v>-4.4839849583067221E-2</v>
      </c>
      <c r="P7277" s="4">
        <f>LN(C7277/C7276)</f>
        <v>6.5470071463222788E-4</v>
      </c>
      <c r="Q7277">
        <f>$Y$3*D7277+$Y$4*P7277</f>
        <v>-1.5885804881280577E-3</v>
      </c>
    </row>
    <row r="7278" spans="1:17" x14ac:dyDescent="0.25">
      <c r="A7278" s="5">
        <v>43418</v>
      </c>
      <c r="B7278">
        <v>44.766044999999998</v>
      </c>
      <c r="C7278">
        <v>99.495215999999999</v>
      </c>
      <c r="D7278" s="10">
        <f t="shared" si="363"/>
        <v>-2.8653920379934656E-2</v>
      </c>
      <c r="E7278" s="6">
        <f t="shared" si="356"/>
        <v>1.6012027037654385E-2</v>
      </c>
      <c r="F7278" s="17">
        <f t="shared" si="359"/>
        <v>-2.5718802325794755E-2</v>
      </c>
      <c r="G7278" s="17">
        <f t="shared" si="360"/>
        <v>-2.5858110960197429E-2</v>
      </c>
      <c r="H7278">
        <f t="shared" si="357"/>
        <v>6.5645678377802841E-4</v>
      </c>
      <c r="I7278">
        <f t="shared" si="358"/>
        <v>2.5621412603094865E-2</v>
      </c>
      <c r="J7278" s="19">
        <f>AVERAGE(D7034:D7277)-I7278*_xlfn.NORM.S.INV(0.95)</f>
        <v>-4.1696837466933333E-2</v>
      </c>
      <c r="K7278" s="26">
        <f t="shared" si="361"/>
        <v>0</v>
      </c>
      <c r="L7278" s="4">
        <f>0.94*L7277+(1-0.94)*D7277^2</f>
        <v>6.5645678377802841E-4</v>
      </c>
      <c r="M7278" s="4">
        <f t="shared" si="362"/>
        <v>2.5621412603094865E-2</v>
      </c>
      <c r="N7278" s="4">
        <f>D7278/M7278</f>
        <v>-1.1183583365920069</v>
      </c>
      <c r="O7278" s="18">
        <f>AVERAGE(D7034:D7277)-M7278*_xlfn.PERCENTILE.EXC(N7034:N7277,0.95)</f>
        <v>-4.3704291439019854E-2</v>
      </c>
      <c r="P7278" s="4">
        <f>LN(C7278/C7277)</f>
        <v>-1.428257021549602E-2</v>
      </c>
      <c r="Q7278">
        <f>$Y$3*D7278+$Y$4*P7278</f>
        <v>-1.7296600908948911E-2</v>
      </c>
    </row>
    <row r="7279" spans="1:17" x14ac:dyDescent="0.25">
      <c r="A7279" s="5">
        <v>43419</v>
      </c>
      <c r="B7279">
        <v>45.870815</v>
      </c>
      <c r="C7279">
        <v>101.68472300000001</v>
      </c>
      <c r="D7279" s="10">
        <f t="shared" si="363"/>
        <v>2.4379148111228887E-2</v>
      </c>
      <c r="E7279" s="6">
        <f t="shared" si="356"/>
        <v>1.6080335226015603E-2</v>
      </c>
      <c r="F7279" s="17">
        <f t="shared" si="359"/>
        <v>-2.5987573534822863E-2</v>
      </c>
      <c r="G7279" s="17">
        <f t="shared" si="360"/>
        <v>-2.5959572917348423E-2</v>
      </c>
      <c r="H7279">
        <f t="shared" si="357"/>
        <v>6.6633220593972475E-4</v>
      </c>
      <c r="I7279">
        <f t="shared" si="358"/>
        <v>2.5813411358046514E-2</v>
      </c>
      <c r="J7279" s="19">
        <f>AVERAGE(D7035:D7278)-I7279*_xlfn.NORM.S.INV(0.95)</f>
        <v>-4.2109416083365138E-2</v>
      </c>
      <c r="K7279" s="26">
        <f t="shared" si="361"/>
        <v>0</v>
      </c>
      <c r="L7279" s="4">
        <f>0.94*L7278+(1-0.94)*D7278^2</f>
        <v>6.6633220593972475E-4</v>
      </c>
      <c r="M7279" s="4">
        <f t="shared" si="362"/>
        <v>2.5813411358046514E-2</v>
      </c>
      <c r="N7279" s="4">
        <f>D7279/M7279</f>
        <v>0.94443728390162807</v>
      </c>
      <c r="O7279" s="18">
        <f>AVERAGE(D7035:D7278)-M7279*_xlfn.PERCENTILE.EXC(N7035:N7278,0.95)</f>
        <v>-4.4131913280008955E-2</v>
      </c>
      <c r="P7279" s="4">
        <f>LN(C7279/C7278)</f>
        <v>2.1767512841757791E-2</v>
      </c>
      <c r="Q7279">
        <f>$Y$3*D7279+$Y$4*P7279</f>
        <v>2.2315237917844788E-2</v>
      </c>
    </row>
    <row r="7280" spans="1:17" x14ac:dyDescent="0.25">
      <c r="A7280" s="5">
        <v>43420</v>
      </c>
      <c r="B7280">
        <v>46.378872000000001</v>
      </c>
      <c r="C7280">
        <v>102.642067</v>
      </c>
      <c r="D7280" s="10">
        <f t="shared" si="363"/>
        <v>1.1014934648349295E-2</v>
      </c>
      <c r="E7280" s="6">
        <f t="shared" si="356"/>
        <v>1.6035345821524102E-2</v>
      </c>
      <c r="F7280" s="17">
        <f t="shared" si="359"/>
        <v>-2.5975932826015187E-2</v>
      </c>
      <c r="G7280" s="17">
        <f t="shared" si="360"/>
        <v>-2.5959572917348423E-2</v>
      </c>
      <c r="H7280">
        <f t="shared" si="357"/>
        <v>6.6201284534109543E-4</v>
      </c>
      <c r="I7280">
        <f t="shared" si="358"/>
        <v>2.5729610283505955E-2</v>
      </c>
      <c r="J7280" s="19">
        <f>AVERAGE(D7036:D7279)-I7280*_xlfn.NORM.S.INV(0.95)</f>
        <v>-4.1847577901780564E-2</v>
      </c>
      <c r="K7280" s="26">
        <f t="shared" si="361"/>
        <v>0</v>
      </c>
      <c r="L7280" s="4">
        <f>0.94*L7279+(1-0.94)*D7279^2</f>
        <v>6.6201284534109543E-4</v>
      </c>
      <c r="M7280" s="4">
        <f t="shared" si="362"/>
        <v>2.5729610283505955E-2</v>
      </c>
      <c r="N7280" s="4">
        <f>D7280/M7280</f>
        <v>0.42810343907192611</v>
      </c>
      <c r="O7280" s="18">
        <f>AVERAGE(D7036:D7279)-M7280*_xlfn.PERCENTILE.EXC(N7036:N7279,0.95)</f>
        <v>-4.3863509230938555E-2</v>
      </c>
      <c r="P7280" s="4">
        <f>LN(C7280/C7279)</f>
        <v>9.3707830038346381E-3</v>
      </c>
      <c r="Q7280">
        <f>$Y$3*D7280+$Y$4*P7280</f>
        <v>9.7156026251337194E-3</v>
      </c>
    </row>
    <row r="7281" spans="1:17" x14ac:dyDescent="0.25">
      <c r="A7281" s="5">
        <v>43423</v>
      </c>
      <c r="B7281">
        <v>44.540774999999996</v>
      </c>
      <c r="C7281">
        <v>99.163475000000005</v>
      </c>
      <c r="D7281" s="10">
        <f t="shared" si="363"/>
        <v>-4.0438948936037805E-2</v>
      </c>
      <c r="E7281" s="6">
        <f t="shared" si="356"/>
        <v>1.6225406608564669E-2</v>
      </c>
      <c r="F7281" s="17">
        <f t="shared" si="359"/>
        <v>-2.5770881269703842E-2</v>
      </c>
      <c r="G7281" s="17">
        <f t="shared" si="360"/>
        <v>-2.5959572917348423E-2</v>
      </c>
      <c r="H7281">
        <f t="shared" si="357"/>
        <v>6.29571801739074E-4</v>
      </c>
      <c r="I7281">
        <f t="shared" si="358"/>
        <v>2.5091269432594956E-2</v>
      </c>
      <c r="J7281" s="19">
        <f>AVERAGE(D7037:D7280)-I7281*_xlfn.NORM.S.INV(0.95)</f>
        <v>-4.0666550066769197E-2</v>
      </c>
      <c r="K7281" s="26">
        <f t="shared" si="361"/>
        <v>0</v>
      </c>
      <c r="L7281" s="4">
        <f>0.94*L7280+(1-0.94)*D7280^2</f>
        <v>6.29571801739074E-4</v>
      </c>
      <c r="M7281" s="4">
        <f t="shared" si="362"/>
        <v>2.5091269432594956E-2</v>
      </c>
      <c r="N7281" s="4">
        <f>D7281/M7281</f>
        <v>-1.6116740942371517</v>
      </c>
      <c r="O7281" s="18">
        <f>AVERAGE(D7037:D7280)-M7281*_xlfn.PERCENTILE.EXC(N7037:N7280,0.95)</f>
        <v>-4.2632466984288089E-2</v>
      </c>
      <c r="P7281" s="4">
        <f>LN(C7281/C7280)</f>
        <v>-3.4478107526548833E-2</v>
      </c>
      <c r="Q7281">
        <f>$Y$3*D7281+$Y$4*P7281</f>
        <v>-3.5728244692607269E-2</v>
      </c>
    </row>
    <row r="7282" spans="1:17" x14ac:dyDescent="0.25">
      <c r="A7282" s="5">
        <v>43424</v>
      </c>
      <c r="B7282">
        <v>42.412716000000003</v>
      </c>
      <c r="C7282">
        <v>96.405235000000005</v>
      </c>
      <c r="D7282" s="10">
        <f t="shared" si="363"/>
        <v>-4.8956838832072108E-2</v>
      </c>
      <c r="E7282" s="6">
        <f t="shared" si="356"/>
        <v>1.6525836203033741E-2</v>
      </c>
      <c r="F7282" s="17">
        <f t="shared" si="359"/>
        <v>-2.6306151160567615E-2</v>
      </c>
      <c r="G7282" s="17">
        <f t="shared" si="360"/>
        <v>-2.6734167408680391E-2</v>
      </c>
      <c r="H7282">
        <f t="shared" si="357"/>
        <v>6.8991600909781793E-4</v>
      </c>
      <c r="I7282">
        <f t="shared" si="358"/>
        <v>2.6266252284972404E-2</v>
      </c>
      <c r="J7282" s="19">
        <f>AVERAGE(D7038:D7281)-I7282*_xlfn.NORM.S.INV(0.95)</f>
        <v>-4.2821872589066876E-2</v>
      </c>
      <c r="K7282" s="26">
        <f t="shared" si="361"/>
        <v>1</v>
      </c>
      <c r="L7282" s="4">
        <f>0.94*L7281+(1-0.94)*D7281^2</f>
        <v>6.8991600909781793E-4</v>
      </c>
      <c r="M7282" s="4">
        <f t="shared" si="362"/>
        <v>2.6266252284972404E-2</v>
      </c>
      <c r="N7282" s="4">
        <f>D7282/M7282</f>
        <v>-1.8638684461308388</v>
      </c>
      <c r="O7282" s="18">
        <f>AVERAGE(D7038:D7281)-M7282*_xlfn.PERCENTILE.EXC(N7038:N7281,0.95)</f>
        <v>-4.4879850160331837E-2</v>
      </c>
      <c r="P7282" s="4">
        <f>LN(C7282/C7281)</f>
        <v>-2.8209245804389924E-2</v>
      </c>
      <c r="Q7282">
        <f>$Y$3*D7282+$Y$4*P7282</f>
        <v>-3.2560533712984695E-2</v>
      </c>
    </row>
    <row r="7283" spans="1:17" x14ac:dyDescent="0.25">
      <c r="A7283" s="5">
        <v>43425</v>
      </c>
      <c r="B7283">
        <v>42.364787999999997</v>
      </c>
      <c r="C7283">
        <v>97.732230999999999</v>
      </c>
      <c r="D7283" s="10">
        <f t="shared" si="363"/>
        <v>-1.1306774284381537E-3</v>
      </c>
      <c r="E7283" s="6">
        <f t="shared" si="356"/>
        <v>1.6518994141844569E-2</v>
      </c>
      <c r="F7283" s="17">
        <f t="shared" si="359"/>
        <v>-2.6981834217096202E-2</v>
      </c>
      <c r="G7283" s="17">
        <f t="shared" si="360"/>
        <v>-2.76737520809224E-2</v>
      </c>
      <c r="H7283">
        <f t="shared" si="357"/>
        <v>7.9232737265771795E-4</v>
      </c>
      <c r="I7283">
        <f t="shared" si="358"/>
        <v>2.8148310298448075E-2</v>
      </c>
      <c r="J7283" s="19">
        <f>AVERAGE(D7039:D7282)-I7283*_xlfn.NORM.S.INV(0.95)</f>
        <v>-4.6099102887087989E-2</v>
      </c>
      <c r="K7283" s="26">
        <f t="shared" si="361"/>
        <v>0</v>
      </c>
      <c r="L7283" s="4">
        <f>0.94*L7282+(1-0.94)*D7282^2</f>
        <v>7.9232737265771795E-4</v>
      </c>
      <c r="M7283" s="4">
        <f t="shared" si="362"/>
        <v>2.8148310298448075E-2</v>
      </c>
      <c r="N7283" s="4">
        <f>D7283/M7283</f>
        <v>-4.0168571983537224E-2</v>
      </c>
      <c r="O7283" s="18">
        <f>AVERAGE(D7039:D7282)-M7283*_xlfn.PERCENTILE.EXC(N7039:N7282,0.95)</f>
        <v>-4.8304540900654738E-2</v>
      </c>
      <c r="P7283" s="4">
        <f>LN(C7283/C7282)</f>
        <v>1.3670897169037233E-2</v>
      </c>
      <c r="Q7283">
        <f>$Y$3*D7283+$Y$4*P7283</f>
        <v>1.0566637677913346E-2</v>
      </c>
    </row>
    <row r="7284" spans="1:17" x14ac:dyDescent="0.25">
      <c r="A7284" s="5">
        <v>43427</v>
      </c>
      <c r="B7284">
        <v>41.288764999999998</v>
      </c>
      <c r="C7284">
        <v>97.694344000000001</v>
      </c>
      <c r="D7284" s="10">
        <f t="shared" si="363"/>
        <v>-2.5727116446389076E-2</v>
      </c>
      <c r="E7284" s="6">
        <f t="shared" si="356"/>
        <v>1.6601861200009806E-2</v>
      </c>
      <c r="F7284" s="17">
        <f t="shared" si="359"/>
        <v>-2.6945153950281818E-2</v>
      </c>
      <c r="G7284" s="17">
        <f t="shared" si="360"/>
        <v>-2.76737520809224E-2</v>
      </c>
      <c r="H7284">
        <f t="shared" si="357"/>
        <v>7.4486443618508558E-4</v>
      </c>
      <c r="I7284">
        <f t="shared" si="358"/>
        <v>2.7292204677986084E-2</v>
      </c>
      <c r="J7284" s="19">
        <f>AVERAGE(D7040:D7283)-I7284*_xlfn.NORM.S.INV(0.95)</f>
        <v>-4.4665508374565989E-2</v>
      </c>
      <c r="K7284" s="26">
        <f t="shared" si="361"/>
        <v>0</v>
      </c>
      <c r="L7284" s="4">
        <f>0.94*L7283+(1-0.94)*D7283^2</f>
        <v>7.4486443618508558E-4</v>
      </c>
      <c r="M7284" s="4">
        <f t="shared" si="362"/>
        <v>2.7292204677986084E-2</v>
      </c>
      <c r="N7284" s="4">
        <f>D7284/M7284</f>
        <v>-0.94265438611269803</v>
      </c>
      <c r="O7284" s="18">
        <f>AVERAGE(D7040:D7283)-M7284*_xlfn.PERCENTILE.EXC(N7040:N7283,0.95)</f>
        <v>-4.6803869968305892E-2</v>
      </c>
      <c r="P7284" s="4">
        <f>LN(C7284/C7283)</f>
        <v>-3.8773642197496394E-4</v>
      </c>
      <c r="Q7284">
        <f>$Y$3*D7284+$Y$4*P7284</f>
        <v>-5.7020366284813101E-3</v>
      </c>
    </row>
    <row r="7285" spans="1:17" x14ac:dyDescent="0.25">
      <c r="A7285" s="5">
        <v>43430</v>
      </c>
      <c r="B7285">
        <v>41.847133999999997</v>
      </c>
      <c r="C7285">
        <v>100.917</v>
      </c>
      <c r="D7285" s="10">
        <f t="shared" si="363"/>
        <v>1.3432882853464905E-2</v>
      </c>
      <c r="E7285" s="6">
        <f t="shared" ref="E7285:E7348" si="364">_xlfn.STDEV.P(D7042:D7285)</f>
        <v>1.6621736316617546E-2</v>
      </c>
      <c r="F7285" s="17">
        <f t="shared" si="359"/>
        <v>-2.71830330149079E-2</v>
      </c>
      <c r="G7285" s="17">
        <f t="shared" si="360"/>
        <v>-2.76737520809224E-2</v>
      </c>
      <c r="H7285">
        <f t="shared" ref="H7285:H7348" si="365">0.94*H7284+(1-0.94)*D7284^2</f>
        <v>7.3988564125274429E-4</v>
      </c>
      <c r="I7285">
        <f t="shared" ref="I7285:I7348" si="366">SQRT(H7285)</f>
        <v>2.7200838980677496E-2</v>
      </c>
      <c r="J7285" s="19">
        <f>AVERAGE(D7041:D7284)-I7285*_xlfn.NORM.S.INV(0.95)</f>
        <v>-4.4616800059417212E-2</v>
      </c>
      <c r="K7285" s="26">
        <f t="shared" si="361"/>
        <v>0</v>
      </c>
      <c r="L7285" s="4">
        <f>0.94*L7284+(1-0.94)*D7284^2</f>
        <v>7.3988564125274429E-4</v>
      </c>
      <c r="M7285" s="4">
        <f t="shared" si="362"/>
        <v>2.7200838980677496E-2</v>
      </c>
      <c r="N7285" s="4">
        <f>D7285/M7285</f>
        <v>0.49384075480198036</v>
      </c>
      <c r="O7285" s="18">
        <f>AVERAGE(D7041:D7284)-M7285*_xlfn.PERCENTILE.EXC(N7041:N7284,0.95)</f>
        <v>-4.6748003092666489E-2</v>
      </c>
      <c r="P7285" s="4">
        <f>LN(C7285/C7284)</f>
        <v>3.2454730946609826E-2</v>
      </c>
      <c r="Q7285">
        <f>$Y$3*D7285+$Y$4*P7285</f>
        <v>2.8465374807977555E-2</v>
      </c>
    </row>
    <row r="7286" spans="1:17" x14ac:dyDescent="0.25">
      <c r="A7286" s="5">
        <v>43431</v>
      </c>
      <c r="B7286">
        <v>41.756092000000002</v>
      </c>
      <c r="C7286">
        <v>101.552048</v>
      </c>
      <c r="D7286" s="10">
        <f t="shared" si="363"/>
        <v>-2.1779550944134459E-3</v>
      </c>
      <c r="E7286" s="6">
        <f t="shared" si="364"/>
        <v>1.6622091768076063E-2</v>
      </c>
      <c r="F7286" s="17">
        <f t="shared" ref="F7286:F7349" si="367">AVERAGE(D7042:D7285)-E7285*_xlfn.NORM.S.INV(0.95)</f>
        <v>-2.7145423415691886E-2</v>
      </c>
      <c r="G7286" s="17">
        <f t="shared" ref="G7286:G7349" si="368">_xlfn.PERCENTILE.EXC(D7042:D7285,0.05)</f>
        <v>-2.76737520809224E-2</v>
      </c>
      <c r="H7286">
        <f t="shared" si="365"/>
        <v>7.0631904328287431E-4</v>
      </c>
      <c r="I7286">
        <f t="shared" si="366"/>
        <v>2.6576663509230693E-2</v>
      </c>
      <c r="J7286" s="19">
        <f>AVERAGE(D7042:D7285)-I7286*_xlfn.NORM.S.INV(0.95)</f>
        <v>-4.351982151449945E-2</v>
      </c>
      <c r="K7286" s="26">
        <f t="shared" ref="K7286:K7349" si="369">IF(J7286&lt;=D7286,0,1)</f>
        <v>0</v>
      </c>
      <c r="L7286" s="4">
        <f>0.94*L7285+(1-0.94)*D7285^2</f>
        <v>7.0631904328287431E-4</v>
      </c>
      <c r="M7286" s="4">
        <f t="shared" si="362"/>
        <v>2.6576663509230693E-2</v>
      </c>
      <c r="N7286" s="4">
        <f>D7286/M7286</f>
        <v>-8.1949906678729312E-2</v>
      </c>
      <c r="O7286" s="18">
        <f>AVERAGE(D7042:D7285)-M7286*_xlfn.PERCENTILE.EXC(N7042:N7285,0.95)</f>
        <v>-4.56021200025995E-2</v>
      </c>
      <c r="P7286" s="4">
        <f>LN(C7286/C7285)</f>
        <v>6.2730584132903045E-3</v>
      </c>
      <c r="Q7286">
        <f>$Y$3*D7286+$Y$4*P7286</f>
        <v>4.5006700286531632E-3</v>
      </c>
    </row>
    <row r="7287" spans="1:17" x14ac:dyDescent="0.25">
      <c r="A7287" s="5">
        <v>43432</v>
      </c>
      <c r="B7287">
        <v>43.361721000000003</v>
      </c>
      <c r="C7287">
        <v>105.324471</v>
      </c>
      <c r="D7287" s="10">
        <f t="shared" si="363"/>
        <v>3.773169048333453E-2</v>
      </c>
      <c r="E7287" s="6">
        <f t="shared" si="364"/>
        <v>1.6794345196467032E-2</v>
      </c>
      <c r="F7287" s="17">
        <f t="shared" si="367"/>
        <v>-2.7162443811369237E-2</v>
      </c>
      <c r="G7287" s="17">
        <f t="shared" si="368"/>
        <v>-2.76737520809224E-2</v>
      </c>
      <c r="H7287">
        <f t="shared" si="365"/>
        <v>6.642245099894987E-4</v>
      </c>
      <c r="I7287">
        <f t="shared" si="366"/>
        <v>2.577255342393335E-2</v>
      </c>
      <c r="J7287" s="19">
        <f>AVERAGE(D7043:D7286)-I7287*_xlfn.NORM.S.INV(0.95)</f>
        <v>-4.2213613854286465E-2</v>
      </c>
      <c r="K7287" s="26">
        <f t="shared" si="369"/>
        <v>0</v>
      </c>
      <c r="L7287" s="4">
        <f>0.94*L7286+(1-0.94)*D7286^2</f>
        <v>6.642245099894987E-4</v>
      </c>
      <c r="M7287" s="4">
        <f t="shared" si="362"/>
        <v>2.577255342393335E-2</v>
      </c>
      <c r="N7287" s="4">
        <f>D7287/M7287</f>
        <v>1.4640260847532274</v>
      </c>
      <c r="O7287" s="18">
        <f>AVERAGE(D7043:D7286)-M7287*_xlfn.PERCENTILE.EXC(N7043:N7286,0.95)</f>
        <v>-4.4232909805807796E-2</v>
      </c>
      <c r="P7287" s="4">
        <f>LN(C7287/C7286)</f>
        <v>3.6474330074961495E-2</v>
      </c>
      <c r="Q7287">
        <f>$Y$3*D7287+$Y$4*P7287</f>
        <v>3.6738029923633071E-2</v>
      </c>
    </row>
    <row r="7288" spans="1:17" x14ac:dyDescent="0.25">
      <c r="A7288" s="5">
        <v>43433</v>
      </c>
      <c r="B7288">
        <v>43.028606000000003</v>
      </c>
      <c r="C7288">
        <v>104.442993</v>
      </c>
      <c r="D7288" s="10">
        <f t="shared" si="363"/>
        <v>-7.7118969801773978E-3</v>
      </c>
      <c r="E7288" s="6">
        <f t="shared" si="364"/>
        <v>1.6757951185453472E-2</v>
      </c>
      <c r="F7288" s="17">
        <f t="shared" si="367"/>
        <v>-2.7292348077960736E-2</v>
      </c>
      <c r="G7288" s="17">
        <f t="shared" si="368"/>
        <v>-2.76737520809224E-2</v>
      </c>
      <c r="H7288">
        <f t="shared" si="365"/>
        <v>7.0979186739393823E-4</v>
      </c>
      <c r="I7288">
        <f t="shared" si="366"/>
        <v>2.6641919363926056E-2</v>
      </c>
      <c r="J7288" s="19">
        <f>AVERAGE(D7044:D7287)-I7288*_xlfn.NORM.S.INV(0.95)</f>
        <v>-4.3490166163979327E-2</v>
      </c>
      <c r="K7288" s="26">
        <f t="shared" si="369"/>
        <v>0</v>
      </c>
      <c r="L7288" s="4">
        <f>0.94*L7287+(1-0.94)*D7287^2</f>
        <v>7.0979186739393823E-4</v>
      </c>
      <c r="M7288" s="4">
        <f t="shared" si="362"/>
        <v>2.6641919363926056E-2</v>
      </c>
      <c r="N7288" s="4">
        <f>D7288/M7288</f>
        <v>-0.28946476696493323</v>
      </c>
      <c r="O7288" s="18">
        <f>AVERAGE(D7044:D7287)-M7288*_xlfn.PERCENTILE.EXC(N7044:N7287,0.95)</f>
        <v>-4.5577577489796003E-2</v>
      </c>
      <c r="P7288" s="4">
        <f>LN(C7288/C7287)</f>
        <v>-8.4043842804568548E-3</v>
      </c>
      <c r="Q7288">
        <f>$Y$3*D7288+$Y$4*P7288</f>
        <v>-8.2591524160887265E-3</v>
      </c>
    </row>
    <row r="7289" spans="1:17" x14ac:dyDescent="0.25">
      <c r="A7289" s="5">
        <v>43434</v>
      </c>
      <c r="B7289">
        <v>42.796146</v>
      </c>
      <c r="C7289">
        <v>105.106453</v>
      </c>
      <c r="D7289" s="10">
        <f t="shared" si="363"/>
        <v>-5.417098518628735E-3</v>
      </c>
      <c r="E7289" s="6">
        <f t="shared" si="364"/>
        <v>1.6757646666793587E-2</v>
      </c>
      <c r="F7289" s="17">
        <f t="shared" si="367"/>
        <v>-2.7343176014470286E-2</v>
      </c>
      <c r="G7289" s="17">
        <f t="shared" si="368"/>
        <v>-2.76737520809224E-2</v>
      </c>
      <c r="H7289">
        <f t="shared" si="365"/>
        <v>6.7077275665227407E-4</v>
      </c>
      <c r="I7289">
        <f t="shared" si="366"/>
        <v>2.5899281006473405E-2</v>
      </c>
      <c r="J7289" s="19">
        <f>AVERAGE(D7045:D7288)-I7289*_xlfn.NORM.S.INV(0.95)</f>
        <v>-4.2379325525734562E-2</v>
      </c>
      <c r="K7289" s="26">
        <f t="shared" si="369"/>
        <v>0</v>
      </c>
      <c r="L7289" s="4">
        <f>0.94*L7288+(1-0.94)*D7288^2</f>
        <v>6.7077275665227407E-4</v>
      </c>
      <c r="M7289" s="4">
        <f t="shared" si="362"/>
        <v>2.5899281006473405E-2</v>
      </c>
      <c r="N7289" s="4">
        <f>D7289/M7289</f>
        <v>-0.20916018932242778</v>
      </c>
      <c r="O7289" s="18">
        <f>AVERAGE(D7045:D7288)-M7289*_xlfn.PERCENTILE.EXC(N7045:N7288,0.95)</f>
        <v>-4.3040912225140657E-2</v>
      </c>
      <c r="P7289" s="4">
        <f>LN(C7289/C7288)</f>
        <v>6.3322736432617505E-3</v>
      </c>
      <c r="Q7289">
        <f>$Y$3*D7289+$Y$4*P7289</f>
        <v>3.8681371550724252E-3</v>
      </c>
    </row>
    <row r="7290" spans="1:17" x14ac:dyDescent="0.25">
      <c r="A7290" s="5">
        <v>43437</v>
      </c>
      <c r="B7290">
        <v>44.291533999999999</v>
      </c>
      <c r="C7290">
        <v>106.243866</v>
      </c>
      <c r="D7290" s="10">
        <f t="shared" si="363"/>
        <v>3.4345500888856122E-2</v>
      </c>
      <c r="E7290" s="6">
        <f t="shared" si="364"/>
        <v>1.6897796241641276E-2</v>
      </c>
      <c r="F7290" s="17">
        <f t="shared" si="367"/>
        <v>-2.7341787184582429E-2</v>
      </c>
      <c r="G7290" s="17">
        <f t="shared" si="368"/>
        <v>-2.76737520809224E-2</v>
      </c>
      <c r="H7290">
        <f t="shared" si="365"/>
        <v>6.3228708863476938E-4</v>
      </c>
      <c r="I7290">
        <f t="shared" si="366"/>
        <v>2.5145319418030256E-2</v>
      </c>
      <c r="J7290" s="19">
        <f>AVERAGE(D7046:D7289)-I7290*_xlfn.NORM.S.INV(0.95)</f>
        <v>-4.1138281131136094E-2</v>
      </c>
      <c r="K7290" s="26">
        <f t="shared" si="369"/>
        <v>0</v>
      </c>
      <c r="L7290" s="4">
        <f>0.94*L7289+(1-0.94)*D7289^2</f>
        <v>6.3228708863476938E-4</v>
      </c>
      <c r="M7290" s="4">
        <f t="shared" si="362"/>
        <v>2.5145319418030256E-2</v>
      </c>
      <c r="N7290" s="4">
        <f>D7290/M7290</f>
        <v>1.3658804773117714</v>
      </c>
      <c r="O7290" s="18">
        <f>AVERAGE(D7046:D7289)-M7290*_xlfn.PERCENTILE.EXC(N7046:N7289,0.95)</f>
        <v>-4.1780608185509861E-2</v>
      </c>
      <c r="P7290" s="4">
        <f>LN(C7290/C7289)</f>
        <v>1.0763399707258049E-2</v>
      </c>
      <c r="Q7290">
        <f>$Y$3*D7290+$Y$4*P7290</f>
        <v>1.5709154696467491E-2</v>
      </c>
    </row>
    <row r="7291" spans="1:17" x14ac:dyDescent="0.25">
      <c r="A7291" s="5">
        <v>43438</v>
      </c>
      <c r="B7291">
        <v>42.343223999999999</v>
      </c>
      <c r="C7291">
        <v>102.860077</v>
      </c>
      <c r="D7291" s="10">
        <f t="shared" si="363"/>
        <v>-4.4985144396487299E-2</v>
      </c>
      <c r="E7291" s="6">
        <f t="shared" si="364"/>
        <v>1.7144190701950661E-2</v>
      </c>
      <c r="F7291" s="17">
        <f t="shared" si="367"/>
        <v>-2.7445136223542211E-2</v>
      </c>
      <c r="G7291" s="17">
        <f t="shared" si="368"/>
        <v>-2.76737520809224E-2</v>
      </c>
      <c r="H7291">
        <f t="shared" si="365"/>
        <v>6.6512666919506832E-4</v>
      </c>
      <c r="I7291">
        <f t="shared" si="366"/>
        <v>2.5790049809860164E-2</v>
      </c>
      <c r="J7291" s="19">
        <f>AVERAGE(D7047:D7290)-I7291*_xlfn.NORM.S.INV(0.95)</f>
        <v>-4.2071591756999212E-2</v>
      </c>
      <c r="K7291" s="26">
        <f t="shared" si="369"/>
        <v>1</v>
      </c>
      <c r="L7291" s="4">
        <f>0.94*L7290+(1-0.94)*D7290^2</f>
        <v>6.6512666919506832E-4</v>
      </c>
      <c r="M7291" s="4">
        <f t="shared" si="362"/>
        <v>2.5790049809860164E-2</v>
      </c>
      <c r="N7291" s="4">
        <f>D7291/M7291</f>
        <v>-1.7442829590537814</v>
      </c>
      <c r="O7291" s="18">
        <f>AVERAGE(D7047:D7290)-M7291*_xlfn.PERCENTILE.EXC(N7047:N7290,0.95)</f>
        <v>-4.2730388189493207E-2</v>
      </c>
      <c r="P7291" s="4">
        <f>LN(C7291/C7290)</f>
        <v>-3.236748543647093E-2</v>
      </c>
      <c r="Q7291">
        <f>$Y$3*D7291+$Y$4*P7291</f>
        <v>-3.5013723329909367E-2</v>
      </c>
    </row>
    <row r="7292" spans="1:17" x14ac:dyDescent="0.25">
      <c r="A7292" s="5">
        <v>43440</v>
      </c>
      <c r="B7292">
        <v>41.871105</v>
      </c>
      <c r="C7292">
        <v>103.495132</v>
      </c>
      <c r="D7292" s="10">
        <f t="shared" si="363"/>
        <v>-1.1212437402996964E-2</v>
      </c>
      <c r="E7292" s="6">
        <f t="shared" si="364"/>
        <v>1.7147623438488583E-2</v>
      </c>
      <c r="F7292" s="17">
        <f t="shared" si="367"/>
        <v>-2.8033594914906777E-2</v>
      </c>
      <c r="G7292" s="17">
        <f t="shared" si="368"/>
        <v>-2.8466104929218111E-2</v>
      </c>
      <c r="H7292">
        <f t="shared" si="365"/>
        <v>7.4663886202573312E-4</v>
      </c>
      <c r="I7292">
        <f t="shared" si="366"/>
        <v>2.7324693264988962E-2</v>
      </c>
      <c r="J7292" s="19">
        <f>AVERAGE(D7048:D7291)-I7292*_xlfn.NORM.S.INV(0.95)</f>
        <v>-4.4779031479909075E-2</v>
      </c>
      <c r="K7292" s="26">
        <f t="shared" si="369"/>
        <v>0</v>
      </c>
      <c r="L7292" s="4">
        <f>0.94*L7291+(1-0.94)*D7291^2</f>
        <v>7.4663886202573312E-4</v>
      </c>
      <c r="M7292" s="4">
        <f t="shared" si="362"/>
        <v>2.7324693264988962E-2</v>
      </c>
      <c r="N7292" s="4">
        <f>D7292/M7292</f>
        <v>-0.41034083326246967</v>
      </c>
      <c r="O7292" s="18">
        <f>AVERAGE(D7048:D7291)-M7292*_xlfn.PERCENTILE.EXC(N7048:N7291,0.95)</f>
        <v>-4.5477029761210763E-2</v>
      </c>
      <c r="P7292" s="4">
        <f>LN(C7292/C7291)</f>
        <v>6.1549888460670412E-3</v>
      </c>
      <c r="Q7292">
        <f>$Y$3*D7292+$Y$4*P7292</f>
        <v>2.5126062458235049E-3</v>
      </c>
    </row>
    <row r="7293" spans="1:17" x14ac:dyDescent="0.25">
      <c r="A7293" s="5">
        <v>43441</v>
      </c>
      <c r="B7293">
        <v>40.378109000000002</v>
      </c>
      <c r="C7293">
        <v>99.353043</v>
      </c>
      <c r="D7293" s="10">
        <f t="shared" si="363"/>
        <v>-3.6308189219491235E-2</v>
      </c>
      <c r="E7293" s="6">
        <f t="shared" si="364"/>
        <v>1.728097941496955E-2</v>
      </c>
      <c r="F7293" s="17">
        <f t="shared" si="367"/>
        <v>-2.8126629079822673E-2</v>
      </c>
      <c r="G7293" s="17">
        <f t="shared" si="368"/>
        <v>-2.8466104929218111E-2</v>
      </c>
      <c r="H7293">
        <f t="shared" si="365"/>
        <v>7.0938365545515668E-4</v>
      </c>
      <c r="I7293">
        <f t="shared" si="366"/>
        <v>2.6634257178587816E-2</v>
      </c>
      <c r="J7293" s="19">
        <f>AVERAGE(D7049:D7292)-I7293*_xlfn.NORM.S.INV(0.95)</f>
        <v>-4.3730752994785099E-2</v>
      </c>
      <c r="K7293" s="26">
        <f t="shared" si="369"/>
        <v>0</v>
      </c>
      <c r="L7293" s="4">
        <f>0.94*L7292+(1-0.94)*D7292^2</f>
        <v>7.0938365545515668E-4</v>
      </c>
      <c r="M7293" s="4">
        <f t="shared" si="362"/>
        <v>2.6634257178587816E-2</v>
      </c>
      <c r="N7293" s="4">
        <f>D7293/M7293</f>
        <v>-1.3632138856375022</v>
      </c>
      <c r="O7293" s="18">
        <f>AVERAGE(D7049:D7292)-M7293*_xlfn.PERCENTILE.EXC(N7049:N7292,0.95)</f>
        <v>-4.4411114364411954E-2</v>
      </c>
      <c r="P7293" s="4">
        <f>LN(C7293/C7292)</f>
        <v>-4.0844980165030145E-2</v>
      </c>
      <c r="Q7293">
        <f>$Y$3*D7293+$Y$4*P7293</f>
        <v>-3.9893501911200571E-2</v>
      </c>
    </row>
    <row r="7294" spans="1:17" x14ac:dyDescent="0.25">
      <c r="A7294" s="5">
        <v>43444</v>
      </c>
      <c r="B7294">
        <v>40.644123</v>
      </c>
      <c r="C7294">
        <v>101.978577</v>
      </c>
      <c r="D7294" s="10">
        <f t="shared" si="363"/>
        <v>6.5664682217872854E-3</v>
      </c>
      <c r="E7294" s="6">
        <f t="shared" si="364"/>
        <v>1.7272856932304341E-2</v>
      </c>
      <c r="F7294" s="17">
        <f t="shared" si="367"/>
        <v>-2.8552097858313828E-2</v>
      </c>
      <c r="G7294" s="17">
        <f t="shared" si="368"/>
        <v>-2.872535719790021E-2</v>
      </c>
      <c r="H7294">
        <f t="shared" si="365"/>
        <v>7.459177123917501E-4</v>
      </c>
      <c r="I7294">
        <f t="shared" si="366"/>
        <v>2.7311494144256373E-2</v>
      </c>
      <c r="J7294" s="19">
        <f>AVERAGE(D7050:D7293)-I7294*_xlfn.NORM.S.INV(0.95)</f>
        <v>-4.5050826390971417E-2</v>
      </c>
      <c r="K7294" s="26">
        <f t="shared" si="369"/>
        <v>0</v>
      </c>
      <c r="L7294" s="4">
        <f>0.94*L7293+(1-0.94)*D7293^2</f>
        <v>7.459177123917501E-4</v>
      </c>
      <c r="M7294" s="4">
        <f t="shared" si="362"/>
        <v>2.7311494144256373E-2</v>
      </c>
      <c r="N7294" s="4">
        <f>D7294/M7294</f>
        <v>0.24042874355770896</v>
      </c>
      <c r="O7294" s="18">
        <f>AVERAGE(D7050:D7293)-M7294*_xlfn.PERCENTILE.EXC(N7050:N7293,0.95)</f>
        <v>-4.5748487506051455E-2</v>
      </c>
      <c r="P7294" s="4">
        <f>LN(C7294/C7293)</f>
        <v>2.6083164195396743E-2</v>
      </c>
      <c r="Q7294">
        <f>$Y$3*D7294+$Y$4*P7294</f>
        <v>2.1990026109818327E-2</v>
      </c>
    </row>
    <row r="7295" spans="1:17" x14ac:dyDescent="0.25">
      <c r="A7295" s="5">
        <v>43445</v>
      </c>
      <c r="B7295">
        <v>40.411659</v>
      </c>
      <c r="C7295">
        <v>102.92641399999999</v>
      </c>
      <c r="D7295" s="10">
        <f t="shared" si="363"/>
        <v>-5.7359174538087997E-3</v>
      </c>
      <c r="E7295" s="6">
        <f t="shared" si="364"/>
        <v>1.7276546109092114E-2</v>
      </c>
      <c r="F7295" s="17">
        <f t="shared" si="367"/>
        <v>-2.8467917845363323E-2</v>
      </c>
      <c r="G7295" s="17">
        <f t="shared" si="368"/>
        <v>-2.872535719790021E-2</v>
      </c>
      <c r="H7295">
        <f t="shared" si="365"/>
        <v>7.037497599427096E-4</v>
      </c>
      <c r="I7295">
        <f t="shared" si="366"/>
        <v>2.652828226521102E-2</v>
      </c>
      <c r="J7295" s="19">
        <f>AVERAGE(D7051:D7294)-I7295*_xlfn.NORM.S.INV(0.95)</f>
        <v>-4.3691737773173409E-2</v>
      </c>
      <c r="K7295" s="26">
        <f t="shared" si="369"/>
        <v>0</v>
      </c>
      <c r="L7295" s="4">
        <f>0.94*L7294+(1-0.94)*D7294^2</f>
        <v>7.037497599427096E-4</v>
      </c>
      <c r="M7295" s="4">
        <f t="shared" si="362"/>
        <v>2.652828226521102E-2</v>
      </c>
      <c r="N7295" s="4">
        <f>D7295/M7295</f>
        <v>-0.21621895441495798</v>
      </c>
      <c r="O7295" s="18">
        <f>AVERAGE(D7051:D7294)-M7295*_xlfn.PERCENTILE.EXC(N7051:N7294,0.95)</f>
        <v>-4.4369392056331593E-2</v>
      </c>
      <c r="P7295" s="4">
        <f>LN(C7295/C7294)</f>
        <v>9.251543907213583E-3</v>
      </c>
      <c r="Q7295">
        <f>$Y$3*D7295+$Y$4*P7295</f>
        <v>6.1082993239148752E-3</v>
      </c>
    </row>
    <row r="7296" spans="1:17" x14ac:dyDescent="0.25">
      <c r="A7296" s="5">
        <v>43446</v>
      </c>
      <c r="B7296">
        <v>40.524299999999997</v>
      </c>
      <c r="C7296">
        <v>103.390854</v>
      </c>
      <c r="D7296" s="10">
        <f t="shared" si="363"/>
        <v>2.7834617422728032E-3</v>
      </c>
      <c r="E7296" s="6">
        <f t="shared" si="364"/>
        <v>1.7275753477122142E-2</v>
      </c>
      <c r="F7296" s="17">
        <f t="shared" si="367"/>
        <v>-2.8493029997490003E-2</v>
      </c>
      <c r="G7296" s="17">
        <f t="shared" si="368"/>
        <v>-2.872535719790021E-2</v>
      </c>
      <c r="H7296">
        <f t="shared" si="365"/>
        <v>6.6349881928836154E-4</v>
      </c>
      <c r="I7296">
        <f t="shared" si="366"/>
        <v>2.5758470825892627E-2</v>
      </c>
      <c r="J7296" s="19">
        <f>AVERAGE(D7052:D7295)-I7296*_xlfn.NORM.S.INV(0.95)</f>
        <v>-4.244455463144866E-2</v>
      </c>
      <c r="K7296" s="26">
        <f t="shared" si="369"/>
        <v>0</v>
      </c>
      <c r="L7296" s="4">
        <f>0.94*L7295+(1-0.94)*D7295^2</f>
        <v>6.6349881928836154E-4</v>
      </c>
      <c r="M7296" s="4">
        <f t="shared" si="362"/>
        <v>2.5758470825892627E-2</v>
      </c>
      <c r="N7296" s="4">
        <f>D7296/M7296</f>
        <v>0.10806005376199757</v>
      </c>
      <c r="O7296" s="18">
        <f>AVERAGE(D7052:D7295)-M7296*_xlfn.PERCENTILE.EXC(N7052:N7295,0.95)</f>
        <v>-4.3102544391519261E-2</v>
      </c>
      <c r="P7296" s="4">
        <f>LN(C7296/C7295)</f>
        <v>4.5021998304930885E-3</v>
      </c>
      <c r="Q7296">
        <f>$Y$3*D7296+$Y$4*P7296</f>
        <v>4.1417375710234789E-3</v>
      </c>
    </row>
    <row r="7297" spans="1:17" x14ac:dyDescent="0.25">
      <c r="A7297" s="5">
        <v>43447</v>
      </c>
      <c r="B7297">
        <v>40.967644</v>
      </c>
      <c r="C7297">
        <v>103.74157700000001</v>
      </c>
      <c r="D7297" s="10">
        <f t="shared" si="363"/>
        <v>1.0880790228991201E-2</v>
      </c>
      <c r="E7297" s="6">
        <f t="shared" si="364"/>
        <v>1.7289939006733021E-2</v>
      </c>
      <c r="F7297" s="17">
        <f t="shared" si="367"/>
        <v>-2.8495803462698064E-2</v>
      </c>
      <c r="G7297" s="17">
        <f t="shared" si="368"/>
        <v>-2.872535719790021E-2</v>
      </c>
      <c r="H7297">
        <f t="shared" si="365"/>
        <v>6.2415374968730162E-4</v>
      </c>
      <c r="I7297">
        <f t="shared" si="366"/>
        <v>2.4983069260747399E-2</v>
      </c>
      <c r="J7297" s="19">
        <f>AVERAGE(D7053:D7296)-I7297*_xlfn.NORM.S.INV(0.95)</f>
        <v>-4.1173209783454394E-2</v>
      </c>
      <c r="K7297" s="26">
        <f t="shared" si="369"/>
        <v>0</v>
      </c>
      <c r="L7297" s="4">
        <f>0.94*L7296+(1-0.94)*D7296^2</f>
        <v>6.2415374968730162E-4</v>
      </c>
      <c r="M7297" s="4">
        <f t="shared" si="362"/>
        <v>2.4983069260747399E-2</v>
      </c>
      <c r="N7297" s="4">
        <f>D7297/M7297</f>
        <v>0.435526560625069</v>
      </c>
      <c r="O7297" s="18">
        <f>AVERAGE(D7053:D7296)-M7297*_xlfn.PERCENTILE.EXC(N7053:N7296,0.95)</f>
        <v>-4.1811392222925223E-2</v>
      </c>
      <c r="P7297" s="4">
        <f>LN(C7297/C7296)</f>
        <v>3.3864647219671341E-3</v>
      </c>
      <c r="Q7297">
        <f>$Y$3*D7297+$Y$4*P7297</f>
        <v>4.9582117635771084E-3</v>
      </c>
    </row>
    <row r="7298" spans="1:17" x14ac:dyDescent="0.25">
      <c r="A7298" s="5">
        <v>43448</v>
      </c>
      <c r="B7298">
        <v>39.656761000000003</v>
      </c>
      <c r="C7298">
        <v>100.499939</v>
      </c>
      <c r="D7298" s="10">
        <f t="shared" si="363"/>
        <v>-3.2521133845010805E-2</v>
      </c>
      <c r="E7298" s="6">
        <f t="shared" si="364"/>
        <v>1.7336877588191336E-2</v>
      </c>
      <c r="F7298" s="17">
        <f t="shared" si="367"/>
        <v>-2.8474543179950917E-2</v>
      </c>
      <c r="G7298" s="17">
        <f t="shared" si="368"/>
        <v>-2.872535719790021E-2</v>
      </c>
      <c r="H7298">
        <f t="shared" si="365"/>
        <v>5.9380802046650211E-4</v>
      </c>
      <c r="I7298">
        <f t="shared" si="366"/>
        <v>2.4368176387791148E-2</v>
      </c>
      <c r="J7298" s="19">
        <f>AVERAGE(D7054:D7297)-I7298*_xlfn.NORM.S.INV(0.95)</f>
        <v>-4.0117207608607861E-2</v>
      </c>
      <c r="K7298" s="26">
        <f t="shared" si="369"/>
        <v>0</v>
      </c>
      <c r="L7298" s="4">
        <f>0.94*L7297+(1-0.94)*D7297^2</f>
        <v>5.9380802046650211E-4</v>
      </c>
      <c r="M7298" s="4">
        <f t="shared" ref="M7298:M7361" si="370">SQRT(L7298)</f>
        <v>2.4368176387791148E-2</v>
      </c>
      <c r="N7298" s="4">
        <f>D7298/M7298</f>
        <v>-1.3345739675991684</v>
      </c>
      <c r="O7298" s="18">
        <f>AVERAGE(D7054:D7297)-M7298*_xlfn.PERCENTILE.EXC(N7054:N7297,0.95)</f>
        <v>-4.0739682857357615E-2</v>
      </c>
      <c r="P7298" s="4">
        <f>LN(C7298/C7297)</f>
        <v>-3.1745849739142427E-2</v>
      </c>
      <c r="Q7298">
        <f>$Y$3*D7298+$Y$4*P7298</f>
        <v>-3.1908446159415842E-2</v>
      </c>
    </row>
    <row r="7299" spans="1:17" x14ac:dyDescent="0.25">
      <c r="A7299" s="5">
        <v>43451</v>
      </c>
      <c r="B7299">
        <v>39.28772</v>
      </c>
      <c r="C7299">
        <v>97.523689000000005</v>
      </c>
      <c r="D7299" s="10">
        <f t="shared" si="363"/>
        <v>-9.3494487149678226E-3</v>
      </c>
      <c r="E7299" s="6">
        <f t="shared" si="364"/>
        <v>1.7347016849040241E-2</v>
      </c>
      <c r="F7299" s="17">
        <f t="shared" si="367"/>
        <v>-2.8579715104992569E-2</v>
      </c>
      <c r="G7299" s="17">
        <f t="shared" si="368"/>
        <v>-2.8786552568540336E-2</v>
      </c>
      <c r="H7299">
        <f t="shared" si="365"/>
        <v>6.2163698803241842E-4</v>
      </c>
      <c r="I7299">
        <f t="shared" si="366"/>
        <v>2.4932649037605659E-2</v>
      </c>
      <c r="J7299" s="19">
        <f>AVERAGE(D7055:D7298)-I7299*_xlfn.NORM.S.INV(0.95)</f>
        <v>-4.1073647323056156E-2</v>
      </c>
      <c r="K7299" s="26">
        <f t="shared" si="369"/>
        <v>0</v>
      </c>
      <c r="L7299" s="4">
        <f>0.94*L7298+(1-0.94)*D7298^2</f>
        <v>6.2163698803241842E-4</v>
      </c>
      <c r="M7299" s="4">
        <f t="shared" si="370"/>
        <v>2.4932649037605659E-2</v>
      </c>
      <c r="N7299" s="4">
        <f>D7299/M7299</f>
        <v>-0.37498818119431049</v>
      </c>
      <c r="O7299" s="18">
        <f>AVERAGE(D7055:D7298)-M7299*_xlfn.PERCENTILE.EXC(N7055:N7298,0.95)</f>
        <v>-4.1710541798239353E-2</v>
      </c>
      <c r="P7299" s="4">
        <f>LN(C7299/C7298)</f>
        <v>-3.0061807938404086E-2</v>
      </c>
      <c r="Q7299">
        <f>$Y$3*D7299+$Y$4*P7299</f>
        <v>-2.5717909437640116E-2</v>
      </c>
    </row>
    <row r="7300" spans="1:17" x14ac:dyDescent="0.25">
      <c r="A7300" s="5">
        <v>43452</v>
      </c>
      <c r="B7300">
        <v>39.798167999999997</v>
      </c>
      <c r="C7300">
        <v>98.547355999999994</v>
      </c>
      <c r="D7300" s="10">
        <f t="shared" ref="D7300:D7363" si="371">LN(B7300/B7299)</f>
        <v>1.2908879226744715E-2</v>
      </c>
      <c r="E7300" s="6">
        <f t="shared" si="364"/>
        <v>1.7365953446789543E-2</v>
      </c>
      <c r="F7300" s="17">
        <f t="shared" si="367"/>
        <v>-2.8635432905905502E-2</v>
      </c>
      <c r="G7300" s="17">
        <f t="shared" si="368"/>
        <v>-2.8786552568540336E-2</v>
      </c>
      <c r="H7300">
        <f t="shared" si="365"/>
        <v>5.8958350022690219E-4</v>
      </c>
      <c r="I7300">
        <f t="shared" si="366"/>
        <v>2.4281340577219007E-2</v>
      </c>
      <c r="J7300" s="19">
        <f>AVERAGE(D7056:D7299)-I7300*_xlfn.NORM.S.INV(0.95)</f>
        <v>-4.0041380440655992E-2</v>
      </c>
      <c r="K7300" s="26">
        <f t="shared" si="369"/>
        <v>0</v>
      </c>
      <c r="L7300" s="4">
        <f>0.94*L7299+(1-0.94)*D7299^2</f>
        <v>5.8958350022690219E-4</v>
      </c>
      <c r="M7300" s="4">
        <f t="shared" si="370"/>
        <v>2.4281340577219007E-2</v>
      </c>
      <c r="N7300" s="4">
        <f>D7300/M7300</f>
        <v>0.53163783052637348</v>
      </c>
      <c r="O7300" s="18">
        <f>AVERAGE(D7056:D7299)-M7300*_xlfn.PERCENTILE.EXC(N7056:N7299,0.95)</f>
        <v>-4.066163750360776E-2</v>
      </c>
      <c r="P7300" s="4">
        <f>LN(C7300/C7299)</f>
        <v>1.0441891622654876E-2</v>
      </c>
      <c r="Q7300">
        <f>$Y$3*D7300+$Y$4*P7300</f>
        <v>1.0959280474364414E-2</v>
      </c>
    </row>
    <row r="7301" spans="1:17" x14ac:dyDescent="0.25">
      <c r="A7301" s="5">
        <v>43453</v>
      </c>
      <c r="B7301">
        <v>38.556797000000003</v>
      </c>
      <c r="C7301">
        <v>98.281975000000003</v>
      </c>
      <c r="D7301" s="10">
        <f t="shared" si="371"/>
        <v>-3.1688480140687904E-2</v>
      </c>
      <c r="E7301" s="6">
        <f t="shared" si="364"/>
        <v>1.7469678025301357E-2</v>
      </c>
      <c r="F7301" s="17">
        <f t="shared" si="367"/>
        <v>-2.862518881110427E-2</v>
      </c>
      <c r="G7301" s="17">
        <f t="shared" si="368"/>
        <v>-2.8786552568540336E-2</v>
      </c>
      <c r="H7301">
        <f t="shared" si="365"/>
        <v>5.6420683998672887E-4</v>
      </c>
      <c r="I7301">
        <f t="shared" si="366"/>
        <v>2.3753038542189266E-2</v>
      </c>
      <c r="J7301" s="19">
        <f>AVERAGE(D7057:D7300)-I7301*_xlfn.NORM.S.INV(0.95)</f>
        <v>-3.9131008895920194E-2</v>
      </c>
      <c r="K7301" s="26">
        <f t="shared" si="369"/>
        <v>0</v>
      </c>
      <c r="L7301" s="4">
        <f>0.94*L7300+(1-0.94)*D7300^2</f>
        <v>5.6420683998672887E-4</v>
      </c>
      <c r="M7301" s="4">
        <f t="shared" si="370"/>
        <v>2.3753038542189266E-2</v>
      </c>
      <c r="N7301" s="4">
        <f>D7301/M7301</f>
        <v>-1.334081114902584</v>
      </c>
      <c r="O7301" s="18">
        <f>AVERAGE(D7057:D7300)-M7301*_xlfn.PERCENTILE.EXC(N7057:N7300,0.95)</f>
        <v>-3.9737770696221322E-2</v>
      </c>
      <c r="P7301" s="4">
        <f>LN(C7301/C7300)</f>
        <v>-2.6965611218636269E-3</v>
      </c>
      <c r="Q7301">
        <f>$Y$3*D7301+$Y$4*P7301</f>
        <v>-8.776889886036518E-3</v>
      </c>
    </row>
    <row r="7302" spans="1:17" x14ac:dyDescent="0.25">
      <c r="A7302" s="5">
        <v>43454</v>
      </c>
      <c r="B7302">
        <v>37.583832000000001</v>
      </c>
      <c r="C7302">
        <v>96.215682999999999</v>
      </c>
      <c r="D7302" s="10">
        <f t="shared" si="371"/>
        <v>-2.5558443020192424E-2</v>
      </c>
      <c r="E7302" s="6">
        <f t="shared" si="364"/>
        <v>1.7506936822149793E-2</v>
      </c>
      <c r="F7302" s="17">
        <f t="shared" si="367"/>
        <v>-2.8881112692949417E-2</v>
      </c>
      <c r="G7302" s="17">
        <f t="shared" si="368"/>
        <v>-3.0966113505816423E-2</v>
      </c>
      <c r="H7302">
        <f t="shared" si="365"/>
        <v>5.9060401600513146E-4</v>
      </c>
      <c r="I7302">
        <f t="shared" si="366"/>
        <v>2.4302345895100979E-2</v>
      </c>
      <c r="J7302" s="19">
        <f>AVERAGE(D7058:D7301)-I7302*_xlfn.NORM.S.INV(0.95)</f>
        <v>-4.0119851220344109E-2</v>
      </c>
      <c r="K7302" s="26">
        <f t="shared" si="369"/>
        <v>0</v>
      </c>
      <c r="L7302" s="4">
        <f>0.94*L7301+(1-0.94)*D7301^2</f>
        <v>5.9060401600513146E-4</v>
      </c>
      <c r="M7302" s="4">
        <f t="shared" si="370"/>
        <v>2.4302345895100979E-2</v>
      </c>
      <c r="N7302" s="4">
        <f>D7302/M7302</f>
        <v>-1.0516862499823385</v>
      </c>
      <c r="O7302" s="18">
        <f>AVERAGE(D7058:D7301)-M7302*_xlfn.PERCENTILE.EXC(N7058:N7301,0.95)</f>
        <v>-4.0740644855678868E-2</v>
      </c>
      <c r="P7302" s="4">
        <f>LN(C7302/C7301)</f>
        <v>-2.1248273763596271E-2</v>
      </c>
      <c r="Q7302">
        <f>$Y$3*D7302+$Y$4*P7302</f>
        <v>-2.2152223795062591E-2</v>
      </c>
    </row>
    <row r="7303" spans="1:17" x14ac:dyDescent="0.25">
      <c r="A7303" s="5">
        <v>43455</v>
      </c>
      <c r="B7303">
        <v>36.121971000000002</v>
      </c>
      <c r="C7303">
        <v>93.106757999999999</v>
      </c>
      <c r="D7303" s="10">
        <f t="shared" si="371"/>
        <v>-3.9672662753025875E-2</v>
      </c>
      <c r="E7303" s="6">
        <f t="shared" si="364"/>
        <v>1.7686499220334859E-2</v>
      </c>
      <c r="F7303" s="17">
        <f t="shared" si="367"/>
        <v>-2.9119875325677228E-2</v>
      </c>
      <c r="G7303" s="17">
        <f t="shared" si="368"/>
        <v>-3.0966113505816423E-2</v>
      </c>
      <c r="H7303">
        <f t="shared" si="365"/>
        <v>5.9436181562180898E-4</v>
      </c>
      <c r="I7303">
        <f t="shared" si="366"/>
        <v>2.437953682131408E-2</v>
      </c>
      <c r="J7303" s="19">
        <f>AVERAGE(D7059:D7302)-I7303*_xlfn.NORM.S.INV(0.95)</f>
        <v>-4.0424296360889282E-2</v>
      </c>
      <c r="K7303" s="26">
        <f t="shared" si="369"/>
        <v>0</v>
      </c>
      <c r="L7303" s="4">
        <f>0.94*L7302+(1-0.94)*D7302^2</f>
        <v>5.9436181562180898E-4</v>
      </c>
      <c r="M7303" s="4">
        <f t="shared" si="370"/>
        <v>2.437953682131408E-2</v>
      </c>
      <c r="N7303" s="4">
        <f>D7303/M7303</f>
        <v>-1.6272935389954419</v>
      </c>
      <c r="O7303" s="18">
        <f>AVERAGE(D7059:D7302)-M7303*_xlfn.PERCENTILE.EXC(N7059:N7302,0.95)</f>
        <v>-4.01820920685734E-2</v>
      </c>
      <c r="P7303" s="4">
        <f>LN(C7303/C7302)</f>
        <v>-3.2845599069574481E-2</v>
      </c>
      <c r="Q7303">
        <f>$Y$3*D7303+$Y$4*P7303</f>
        <v>-3.4277404658655253E-2</v>
      </c>
    </row>
    <row r="7304" spans="1:17" x14ac:dyDescent="0.25">
      <c r="A7304" s="5">
        <v>43458</v>
      </c>
      <c r="B7304">
        <v>35.187359000000001</v>
      </c>
      <c r="C7304">
        <v>89.220603999999994</v>
      </c>
      <c r="D7304" s="10">
        <f t="shared" si="371"/>
        <v>-2.6214396379227133E-2</v>
      </c>
      <c r="E7304" s="6">
        <f t="shared" si="364"/>
        <v>1.7759557865051769E-2</v>
      </c>
      <c r="F7304" s="17">
        <f t="shared" si="367"/>
        <v>-2.9577110074991707E-2</v>
      </c>
      <c r="G7304" s="17">
        <f t="shared" si="368"/>
        <v>-3.2312970418930081E-2</v>
      </c>
      <c r="H7304">
        <f t="shared" si="365"/>
        <v>6.5313531687942006E-4</v>
      </c>
      <c r="I7304">
        <f t="shared" si="366"/>
        <v>2.5556512220555841E-2</v>
      </c>
      <c r="J7304" s="19">
        <f>AVERAGE(D7060:D7303)-I7304*_xlfn.NORM.S.INV(0.95)</f>
        <v>-4.2522129502560423E-2</v>
      </c>
      <c r="K7304" s="26">
        <f t="shared" si="369"/>
        <v>0</v>
      </c>
      <c r="L7304" s="4">
        <f>0.94*L7303+(1-0.94)*D7303^2</f>
        <v>6.5313531687942006E-4</v>
      </c>
      <c r="M7304" s="4">
        <f t="shared" si="370"/>
        <v>2.5556512220555841E-2</v>
      </c>
      <c r="N7304" s="4">
        <f>D7304/M7304</f>
        <v>-1.0257423295085679</v>
      </c>
      <c r="O7304" s="18">
        <f>AVERAGE(D7060:D7303)-M7304*_xlfn.PERCENTILE.EXC(N7060:N7303,0.95)</f>
        <v>-4.2268232268916905E-2</v>
      </c>
      <c r="P7304" s="4">
        <f>LN(C7304/C7303)</f>
        <v>-4.2634770803224795E-2</v>
      </c>
      <c r="Q7304">
        <f>$Y$3*D7304+$Y$4*P7304</f>
        <v>-3.919100859956054E-2</v>
      </c>
    </row>
    <row r="7305" spans="1:17" x14ac:dyDescent="0.25">
      <c r="A7305" s="5">
        <v>43460</v>
      </c>
      <c r="B7305">
        <v>37.665306000000001</v>
      </c>
      <c r="C7305">
        <v>95.315230999999997</v>
      </c>
      <c r="D7305" s="10">
        <f t="shared" si="371"/>
        <v>6.8052506710857066E-2</v>
      </c>
      <c r="E7305" s="6">
        <f t="shared" si="364"/>
        <v>1.8278052326622787E-2</v>
      </c>
      <c r="F7305" s="17">
        <f t="shared" si="367"/>
        <v>-2.98237087253619E-2</v>
      </c>
      <c r="G7305" s="17">
        <f t="shared" si="368"/>
        <v>-3.2312970418930081E-2</v>
      </c>
      <c r="H7305">
        <f t="shared" si="365"/>
        <v>6.5517887251828903E-4</v>
      </c>
      <c r="I7305">
        <f t="shared" si="366"/>
        <v>2.5596462109406623E-2</v>
      </c>
      <c r="J7305" s="19">
        <f>AVERAGE(D7061:D7304)-I7305*_xlfn.NORM.S.INV(0.95)</f>
        <v>-4.2714269095760364E-2</v>
      </c>
      <c r="K7305" s="26">
        <f t="shared" si="369"/>
        <v>0</v>
      </c>
      <c r="L7305" s="4">
        <f>0.94*L7304+(1-0.94)*D7304^2</f>
        <v>6.5517887251828903E-4</v>
      </c>
      <c r="M7305" s="4">
        <f t="shared" si="370"/>
        <v>2.5596462109406623E-2</v>
      </c>
      <c r="N7305" s="4">
        <f>D7305/M7305</f>
        <v>2.6586684683211739</v>
      </c>
      <c r="O7305" s="18">
        <f>AVERAGE(D7061:D7304)-M7305*_xlfn.PERCENTILE.EXC(N7061:N7304,0.95)</f>
        <v>-4.2459974970468405E-2</v>
      </c>
      <c r="P7305" s="4">
        <f>LN(C7305/C7304)</f>
        <v>6.6077620046228469E-2</v>
      </c>
      <c r="Q7305">
        <f>$Y$3*D7305+$Y$4*P7305</f>
        <v>6.6491803053056187E-2</v>
      </c>
    </row>
    <row r="7306" spans="1:17" x14ac:dyDescent="0.25">
      <c r="A7306" s="5">
        <v>43461</v>
      </c>
      <c r="B7306">
        <v>37.420867999999999</v>
      </c>
      <c r="C7306">
        <v>95.902901</v>
      </c>
      <c r="D7306" s="10">
        <f t="shared" si="371"/>
        <v>-6.5108887692345565E-3</v>
      </c>
      <c r="E7306" s="6">
        <f t="shared" si="364"/>
        <v>1.8281011557157143E-2</v>
      </c>
      <c r="F7306" s="17">
        <f t="shared" si="367"/>
        <v>-3.0444049239242838E-2</v>
      </c>
      <c r="G7306" s="17">
        <f t="shared" si="368"/>
        <v>-3.2312970418930081E-2</v>
      </c>
      <c r="H7306">
        <f t="shared" si="365"/>
        <v>8.9373676034506665E-4</v>
      </c>
      <c r="I7306">
        <f t="shared" si="366"/>
        <v>2.9895430425820376E-2</v>
      </c>
      <c r="J7306" s="19">
        <f>AVERAGE(D7062:D7305)-I7306*_xlfn.NORM.S.INV(0.95)</f>
        <v>-4.9552935741374579E-2</v>
      </c>
      <c r="K7306" s="26">
        <f t="shared" si="369"/>
        <v>0</v>
      </c>
      <c r="L7306" s="4">
        <f>0.94*L7305+(1-0.94)*D7305^2</f>
        <v>8.9373676034506665E-4</v>
      </c>
      <c r="M7306" s="4">
        <f t="shared" si="370"/>
        <v>2.9895430425820376E-2</v>
      </c>
      <c r="N7306" s="4">
        <f>D7306/M7306</f>
        <v>-0.21778876157645713</v>
      </c>
      <c r="O7306" s="18">
        <f>AVERAGE(D7062:D7305)-M7306*_xlfn.PERCENTILE.EXC(N7062:N7305,0.95)</f>
        <v>-5.1752739735872647E-2</v>
      </c>
      <c r="P7306" s="4">
        <f>LN(C7306/C7305)</f>
        <v>6.1466121865587616E-3</v>
      </c>
      <c r="Q7306">
        <f>$Y$3*D7306+$Y$4*P7306</f>
        <v>3.4920184325514751E-3</v>
      </c>
    </row>
    <row r="7307" spans="1:17" x14ac:dyDescent="0.25">
      <c r="A7307" s="5">
        <v>43462</v>
      </c>
      <c r="B7307">
        <v>37.440041000000001</v>
      </c>
      <c r="C7307">
        <v>95.154083</v>
      </c>
      <c r="D7307" s="10">
        <f t="shared" si="371"/>
        <v>5.1222996555434373E-4</v>
      </c>
      <c r="E7307" s="6">
        <f t="shared" si="364"/>
        <v>1.8281094230750073E-2</v>
      </c>
      <c r="F7307" s="17">
        <f t="shared" si="367"/>
        <v>-3.0460350828434256E-2</v>
      </c>
      <c r="G7307" s="17">
        <f t="shared" si="368"/>
        <v>-3.2312970418930081E-2</v>
      </c>
      <c r="H7307">
        <f t="shared" si="365"/>
        <v>8.426560550782833E-4</v>
      </c>
      <c r="I7307">
        <f t="shared" si="366"/>
        <v>2.9028538631462028E-2</v>
      </c>
      <c r="J7307" s="19">
        <f>AVERAGE(D7063:D7306)-I7307*_xlfn.NORM.S.INV(0.95)</f>
        <v>-4.8138459717363781E-2</v>
      </c>
      <c r="K7307" s="26">
        <f t="shared" si="369"/>
        <v>0</v>
      </c>
      <c r="L7307" s="4">
        <f>0.94*L7306+(1-0.94)*D7306^2</f>
        <v>8.426560550782833E-4</v>
      </c>
      <c r="M7307" s="4">
        <f t="shared" si="370"/>
        <v>2.9028538631462028E-2</v>
      </c>
      <c r="N7307" s="4">
        <f>D7307/M7307</f>
        <v>1.7645737253861378E-2</v>
      </c>
      <c r="O7307" s="18">
        <f>AVERAGE(D7063:D7306)-M7307*_xlfn.PERCENTILE.EXC(N7063:N7306,0.95)</f>
        <v>-5.0274474965392418E-2</v>
      </c>
      <c r="P7307" s="4">
        <f>LN(C7307/C7306)</f>
        <v>-7.8387276781978852E-3</v>
      </c>
      <c r="Q7307">
        <f>$Y$3*D7307+$Y$4*P7307</f>
        <v>-6.0873235046167143E-3</v>
      </c>
    </row>
    <row r="7308" spans="1:17" x14ac:dyDescent="0.25">
      <c r="A7308" s="5">
        <v>43465</v>
      </c>
      <c r="B7308">
        <v>37.801907</v>
      </c>
      <c r="C7308">
        <v>96.272559999999999</v>
      </c>
      <c r="D7308" s="10">
        <f t="shared" si="371"/>
        <v>9.6188043941847264E-3</v>
      </c>
      <c r="E7308" s="6">
        <f t="shared" si="364"/>
        <v>1.8292268417061303E-2</v>
      </c>
      <c r="F7308" s="17">
        <f t="shared" si="367"/>
        <v>-3.0457917657278434E-2</v>
      </c>
      <c r="G7308" s="17">
        <f t="shared" si="368"/>
        <v>-3.2312970418930081E-2</v>
      </c>
      <c r="H7308">
        <f t="shared" si="365"/>
        <v>7.9211243454584297E-4</v>
      </c>
      <c r="I7308">
        <f t="shared" si="366"/>
        <v>2.8144492081859339E-2</v>
      </c>
      <c r="J7308" s="19">
        <f>AVERAGE(D7064:D7307)-I7308*_xlfn.NORM.S.INV(0.95)</f>
        <v>-4.6681763386740856E-2</v>
      </c>
      <c r="K7308" s="26">
        <f t="shared" si="369"/>
        <v>0</v>
      </c>
      <c r="L7308" s="4">
        <f>0.94*L7307+(1-0.94)*D7307^2</f>
        <v>7.9211243454584297E-4</v>
      </c>
      <c r="M7308" s="4">
        <f t="shared" si="370"/>
        <v>2.8144492081859339E-2</v>
      </c>
      <c r="N7308" s="4">
        <f>D7308/M7308</f>
        <v>0.34176507311654669</v>
      </c>
      <c r="O7308" s="18">
        <f>AVERAGE(D7064:D7307)-M7308*_xlfn.PERCENTILE.EXC(N7064:N7307,0.95)</f>
        <v>-4.8752727585045896E-2</v>
      </c>
      <c r="P7308" s="4">
        <f>LN(C7308/C7307)</f>
        <v>1.1685831298977056E-2</v>
      </c>
      <c r="Q7308">
        <f>$Y$3*D7308+$Y$4*P7308</f>
        <v>1.1252324184895798E-2</v>
      </c>
    </row>
    <row r="7309" spans="1:17" x14ac:dyDescent="0.25">
      <c r="A7309" s="5">
        <v>43467</v>
      </c>
      <c r="B7309">
        <v>37.845039</v>
      </c>
      <c r="C7309">
        <v>95.846024</v>
      </c>
      <c r="D7309" s="10">
        <f t="shared" si="371"/>
        <v>1.1403501913762231E-3</v>
      </c>
      <c r="E7309" s="6">
        <f t="shared" si="364"/>
        <v>1.8288458004437149E-2</v>
      </c>
      <c r="F7309" s="17">
        <f t="shared" si="367"/>
        <v>-3.0435935661927253E-2</v>
      </c>
      <c r="G7309" s="17">
        <f t="shared" si="368"/>
        <v>-3.2312970418930081E-2</v>
      </c>
      <c r="H7309">
        <f t="shared" si="365"/>
        <v>7.5013697235150757E-4</v>
      </c>
      <c r="I7309">
        <f t="shared" si="366"/>
        <v>2.7388628522646175E-2</v>
      </c>
      <c r="J7309" s="19">
        <f>AVERAGE(D7065:D7308)-I7309*_xlfn.NORM.S.INV(0.95)</f>
        <v>-4.5398116573655195E-2</v>
      </c>
      <c r="K7309" s="26">
        <f t="shared" si="369"/>
        <v>0</v>
      </c>
      <c r="L7309" s="4">
        <f>0.94*L7308+(1-0.94)*D7308^2</f>
        <v>7.5013697235150757E-4</v>
      </c>
      <c r="M7309" s="4">
        <f t="shared" si="370"/>
        <v>2.7388628522646175E-2</v>
      </c>
      <c r="N7309" s="4">
        <f>D7309/M7309</f>
        <v>4.1635899746981828E-2</v>
      </c>
      <c r="O7309" s="18">
        <f>AVERAGE(D7065:D7308)-M7309*_xlfn.PERCENTILE.EXC(N7065:N7308,0.95)</f>
        <v>-4.741346184782471E-2</v>
      </c>
      <c r="P7309" s="4">
        <f>LN(C7309/C7308)</f>
        <v>-4.4403481635384746E-3</v>
      </c>
      <c r="Q7309">
        <f>$Y$3*D7309+$Y$4*P7309</f>
        <v>-3.2699364805612967E-3</v>
      </c>
    </row>
    <row r="7310" spans="1:17" x14ac:dyDescent="0.25">
      <c r="A7310" s="5">
        <v>43468</v>
      </c>
      <c r="B7310">
        <v>34.075400999999999</v>
      </c>
      <c r="C7310">
        <v>92.320030000000003</v>
      </c>
      <c r="D7310" s="10">
        <f t="shared" si="371"/>
        <v>-0.10492415560799696</v>
      </c>
      <c r="E7310" s="6">
        <f t="shared" si="364"/>
        <v>1.9457273370973634E-2</v>
      </c>
      <c r="F7310" s="17">
        <f t="shared" si="367"/>
        <v>-3.0448207397625056E-2</v>
      </c>
      <c r="G7310" s="17">
        <f t="shared" si="368"/>
        <v>-3.2312970418930081E-2</v>
      </c>
      <c r="H7310">
        <f t="shared" si="365"/>
        <v>7.0520677792395539E-4</v>
      </c>
      <c r="I7310">
        <f t="shared" si="366"/>
        <v>2.6555729662804513E-2</v>
      </c>
      <c r="J7310" s="19">
        <f>AVERAGE(D7066:D7309)-I7310*_xlfn.NORM.S.INV(0.95)</f>
        <v>-4.404665916988372E-2</v>
      </c>
      <c r="K7310" s="26">
        <f t="shared" si="369"/>
        <v>1</v>
      </c>
      <c r="L7310" s="4">
        <f>0.94*L7309+(1-0.94)*D7309^2</f>
        <v>7.0520677792395539E-4</v>
      </c>
      <c r="M7310" s="4">
        <f t="shared" si="370"/>
        <v>2.6555729662804513E-2</v>
      </c>
      <c r="N7310" s="4">
        <f>D7310/M7310</f>
        <v>-3.9510929257183918</v>
      </c>
      <c r="O7310" s="18">
        <f>AVERAGE(D7066:D7309)-M7310*_xlfn.PERCENTILE.EXC(N7066:N7309,0.95)</f>
        <v>-4.6000717009391984E-2</v>
      </c>
      <c r="P7310" s="4">
        <f>LN(C7310/C7309)</f>
        <v>-3.748185943338244E-2</v>
      </c>
      <c r="Q7310">
        <f>$Y$3*D7310+$Y$4*P7310</f>
        <v>-5.1626191620779874E-2</v>
      </c>
    </row>
    <row r="7311" spans="1:17" x14ac:dyDescent="0.25">
      <c r="A7311" s="5">
        <v>43469</v>
      </c>
      <c r="B7311">
        <v>35.530048000000001</v>
      </c>
      <c r="C7311">
        <v>96.613776999999999</v>
      </c>
      <c r="D7311" s="10">
        <f t="shared" si="371"/>
        <v>4.1803015331207512E-2</v>
      </c>
      <c r="E7311" s="6">
        <f t="shared" si="364"/>
        <v>1.9645007841121723E-2</v>
      </c>
      <c r="F7311" s="17">
        <f t="shared" si="367"/>
        <v>-3.2842858251060751E-2</v>
      </c>
      <c r="G7311" s="17">
        <f t="shared" si="368"/>
        <v>-3.4308235806529752E-2</v>
      </c>
      <c r="H7311">
        <f t="shared" si="365"/>
        <v>1.3234390770515882E-3</v>
      </c>
      <c r="I7311">
        <f t="shared" si="366"/>
        <v>3.6379102202385209E-2</v>
      </c>
      <c r="J7311" s="19">
        <f>AVERAGE(D7067:D7310)-I7311*_xlfn.NORM.S.INV(0.95)</f>
        <v>-6.0676789779060061E-2</v>
      </c>
      <c r="K7311" s="26">
        <f t="shared" si="369"/>
        <v>0</v>
      </c>
      <c r="L7311" s="4">
        <f>0.94*L7310+(1-0.94)*D7310^2</f>
        <v>1.3234390770515882E-3</v>
      </c>
      <c r="M7311" s="4">
        <f t="shared" si="370"/>
        <v>3.6379102202385209E-2</v>
      </c>
      <c r="N7311" s="4">
        <f>D7311/M7311</f>
        <v>1.1490941997042103</v>
      </c>
      <c r="O7311" s="18">
        <f>AVERAGE(D7067:D7310)-M7311*_xlfn.PERCENTILE.EXC(N7067:N7310,0.95)</f>
        <v>-6.3353683645486616E-2</v>
      </c>
      <c r="P7311" s="4">
        <f>LN(C7311/C7310)</f>
        <v>4.546022238055266E-2</v>
      </c>
      <c r="Q7311">
        <f>$Y$3*D7311+$Y$4*P7311</f>
        <v>4.4693214815298671E-2</v>
      </c>
    </row>
    <row r="7312" spans="1:17" x14ac:dyDescent="0.25">
      <c r="A7312" s="5">
        <v>43472</v>
      </c>
      <c r="B7312">
        <v>35.450974000000002</v>
      </c>
      <c r="C7312">
        <v>96.737007000000006</v>
      </c>
      <c r="D7312" s="10">
        <f t="shared" si="371"/>
        <v>-2.2280330849882238E-3</v>
      </c>
      <c r="E7312" s="6">
        <f t="shared" si="364"/>
        <v>1.9614853510821335E-2</v>
      </c>
      <c r="F7312" s="17">
        <f t="shared" si="367"/>
        <v>-3.2959449095534152E-2</v>
      </c>
      <c r="G7312" s="17">
        <f t="shared" si="368"/>
        <v>-3.4308235806529752E-2</v>
      </c>
      <c r="H7312">
        <f t="shared" si="365"/>
        <v>1.348882257875363E-3</v>
      </c>
      <c r="I7312">
        <f t="shared" si="366"/>
        <v>3.672713244830534E-2</v>
      </c>
      <c r="J7312" s="19">
        <f>AVERAGE(D7068:D7311)-I7312*_xlfn.NORM.S.INV(0.95)</f>
        <v>-6.1057043711697102E-2</v>
      </c>
      <c r="K7312" s="26">
        <f t="shared" si="369"/>
        <v>0</v>
      </c>
      <c r="L7312" s="4">
        <f>0.94*L7311+(1-0.94)*D7311^2</f>
        <v>1.348882257875363E-3</v>
      </c>
      <c r="M7312" s="4">
        <f t="shared" si="370"/>
        <v>3.672713244830534E-2</v>
      </c>
      <c r="N7312" s="4">
        <f>D7312/M7312</f>
        <v>-6.0664498872169084E-2</v>
      </c>
      <c r="O7312" s="18">
        <f>AVERAGE(D7068:D7311)-M7312*_xlfn.PERCENTILE.EXC(N7068:N7311,0.95)</f>
        <v>-6.3759546787098956E-2</v>
      </c>
      <c r="P7312" s="4">
        <f>LN(C7312/C7311)</f>
        <v>1.2746782209623806E-3</v>
      </c>
      <c r="Q7312">
        <f>$Y$3*D7312+$Y$4*P7312</f>
        <v>5.4007226775394939E-4</v>
      </c>
    </row>
    <row r="7313" spans="1:17" x14ac:dyDescent="0.25">
      <c r="A7313" s="5">
        <v>43473</v>
      </c>
      <c r="B7313">
        <v>36.12677</v>
      </c>
      <c r="C7313">
        <v>97.438393000000005</v>
      </c>
      <c r="D7313" s="10">
        <f t="shared" si="371"/>
        <v>1.8883413854052122E-2</v>
      </c>
      <c r="E7313" s="6">
        <f t="shared" si="364"/>
        <v>1.9654560104886639E-2</v>
      </c>
      <c r="F7313" s="17">
        <f t="shared" si="367"/>
        <v>-3.2986117933474966E-2</v>
      </c>
      <c r="G7313" s="17">
        <f t="shared" si="368"/>
        <v>-3.4308235806529752E-2</v>
      </c>
      <c r="H7313">
        <f t="shared" si="365"/>
        <v>1.2682471702885093E-3</v>
      </c>
      <c r="I7313">
        <f t="shared" si="366"/>
        <v>3.5612458077034073E-2</v>
      </c>
      <c r="J7313" s="19">
        <f>AVERAGE(D7069:D7312)-I7313*_xlfn.NORM.S.INV(0.95)</f>
        <v>-5.929983582674541E-2</v>
      </c>
      <c r="K7313" s="26">
        <f t="shared" si="369"/>
        <v>0</v>
      </c>
      <c r="L7313" s="4">
        <f>0.94*L7312+(1-0.94)*D7312^2</f>
        <v>1.2682471702885093E-3</v>
      </c>
      <c r="M7313" s="4">
        <f t="shared" si="370"/>
        <v>3.5612458077034073E-2</v>
      </c>
      <c r="N7313" s="4">
        <f>D7313/M7313</f>
        <v>0.53024741547480392</v>
      </c>
      <c r="O7313" s="18">
        <f>AVERAGE(D7069:D7312)-M7313*_xlfn.PERCENTILE.EXC(N7069:N7312,0.95)</f>
        <v>-5.8946035413333285E-2</v>
      </c>
      <c r="P7313" s="4">
        <f>LN(C7313/C7312)</f>
        <v>7.2242833073366316E-3</v>
      </c>
      <c r="Q7313">
        <f>$Y$3*D7313+$Y$4*P7313</f>
        <v>9.6694938773030994E-3</v>
      </c>
    </row>
    <row r="7314" spans="1:17" x14ac:dyDescent="0.25">
      <c r="A7314" s="5">
        <v>43474</v>
      </c>
      <c r="B7314">
        <v>36.740265000000001</v>
      </c>
      <c r="C7314">
        <v>98.831733999999997</v>
      </c>
      <c r="D7314" s="10">
        <f t="shared" si="371"/>
        <v>1.683915083590307E-2</v>
      </c>
      <c r="E7314" s="6">
        <f t="shared" si="364"/>
        <v>1.9684704278629672E-2</v>
      </c>
      <c r="F7314" s="17">
        <f t="shared" si="367"/>
        <v>-3.2977697471240776E-2</v>
      </c>
      <c r="G7314" s="17">
        <f t="shared" si="368"/>
        <v>-3.4308235806529752E-2</v>
      </c>
      <c r="H7314">
        <f t="shared" si="365"/>
        <v>1.2135473391982033E-3</v>
      </c>
      <c r="I7314">
        <f t="shared" si="366"/>
        <v>3.4836006361209135E-2</v>
      </c>
      <c r="J7314" s="19">
        <f>AVERAGE(D7070:D7313)-I7314*_xlfn.NORM.S.INV(0.95)</f>
        <v>-5.7948954408321672E-2</v>
      </c>
      <c r="K7314" s="26">
        <f t="shared" si="369"/>
        <v>0</v>
      </c>
      <c r="L7314" s="4">
        <f>0.94*L7313+(1-0.94)*D7313^2</f>
        <v>1.2135473391982033E-3</v>
      </c>
      <c r="M7314" s="4">
        <f t="shared" si="370"/>
        <v>3.4836006361209135E-2</v>
      </c>
      <c r="N7314" s="4">
        <f>D7314/M7314</f>
        <v>0.48338350444940592</v>
      </c>
      <c r="O7314" s="18">
        <f>AVERAGE(D7070:D7313)-M7314*_xlfn.PERCENTILE.EXC(N7070:N7313,0.95)</f>
        <v>-5.7602867838684645E-2</v>
      </c>
      <c r="P7314" s="4">
        <f>LN(C7314/C7313)</f>
        <v>1.4198435888688552E-2</v>
      </c>
      <c r="Q7314">
        <f>$Y$3*D7314+$Y$4*P7314</f>
        <v>1.475225969873384E-2</v>
      </c>
    </row>
    <row r="7315" spans="1:17" x14ac:dyDescent="0.25">
      <c r="A7315" s="5">
        <v>43475</v>
      </c>
      <c r="B7315">
        <v>36.857703999999998</v>
      </c>
      <c r="C7315">
        <v>98.196692999999996</v>
      </c>
      <c r="D7315" s="10">
        <f t="shared" si="371"/>
        <v>3.1913679486090525E-3</v>
      </c>
      <c r="E7315" s="6">
        <f t="shared" si="364"/>
        <v>1.9680016563007302E-2</v>
      </c>
      <c r="F7315" s="17">
        <f t="shared" si="367"/>
        <v>-3.2939937395756985E-2</v>
      </c>
      <c r="G7315" s="17">
        <f t="shared" si="368"/>
        <v>-3.4308235806529752E-2</v>
      </c>
      <c r="H7315">
        <f t="shared" si="365"/>
        <v>1.1577479188987687E-3</v>
      </c>
      <c r="I7315">
        <f t="shared" si="366"/>
        <v>3.4025694980393401E-2</v>
      </c>
      <c r="J7315" s="19">
        <f>AVERAGE(D7071:D7314)-I7315*_xlfn.NORM.S.INV(0.95)</f>
        <v>-5.6528767965630382E-2</v>
      </c>
      <c r="K7315" s="26">
        <f t="shared" si="369"/>
        <v>0</v>
      </c>
      <c r="L7315" s="4">
        <f>0.94*L7314+(1-0.94)*D7314^2</f>
        <v>1.1577479188987687E-3</v>
      </c>
      <c r="M7315" s="4">
        <f t="shared" si="370"/>
        <v>3.4025694980393401E-2</v>
      </c>
      <c r="N7315" s="4">
        <f>D7315/M7315</f>
        <v>9.3792880658220557E-2</v>
      </c>
      <c r="O7315" s="18">
        <f>AVERAGE(D7071:D7314)-M7315*_xlfn.PERCENTILE.EXC(N7071:N7314,0.95)</f>
        <v>-5.6190731626643113E-2</v>
      </c>
      <c r="P7315" s="4">
        <f>LN(C7315/C7314)</f>
        <v>-6.4462088916634316E-3</v>
      </c>
      <c r="Q7315">
        <f>$Y$3*D7315+$Y$4*P7315</f>
        <v>-4.4249685715319186E-3</v>
      </c>
    </row>
    <row r="7316" spans="1:17" x14ac:dyDescent="0.25">
      <c r="A7316" s="5">
        <v>43476</v>
      </c>
      <c r="B7316">
        <v>36.495834000000002</v>
      </c>
      <c r="C7316">
        <v>97.438393000000005</v>
      </c>
      <c r="D7316" s="10">
        <f t="shared" si="371"/>
        <v>-9.8665434685864719E-3</v>
      </c>
      <c r="E7316" s="6">
        <f t="shared" si="364"/>
        <v>1.9689020278325857E-2</v>
      </c>
      <c r="F7316" s="17">
        <f t="shared" si="367"/>
        <v>-3.2885479445149385E-2</v>
      </c>
      <c r="G7316" s="17">
        <f t="shared" si="368"/>
        <v>-3.4308235806529752E-2</v>
      </c>
      <c r="H7316">
        <f t="shared" si="365"/>
        <v>1.088894133527847E-3</v>
      </c>
      <c r="I7316">
        <f t="shared" si="366"/>
        <v>3.2998395923557362E-2</v>
      </c>
      <c r="J7316" s="19">
        <f>AVERAGE(D7072:D7315)-I7316*_xlfn.NORM.S.INV(0.95)</f>
        <v>-5.4792264041465776E-2</v>
      </c>
      <c r="K7316" s="26">
        <f t="shared" si="369"/>
        <v>0</v>
      </c>
      <c r="L7316" s="4">
        <f>0.94*L7315+(1-0.94)*D7315^2</f>
        <v>1.088894133527847E-3</v>
      </c>
      <c r="M7316" s="4">
        <f t="shared" si="370"/>
        <v>3.2998395923557362E-2</v>
      </c>
      <c r="N7316" s="4">
        <f>D7316/M7316</f>
        <v>-0.29900069965348841</v>
      </c>
      <c r="O7316" s="18">
        <f>AVERAGE(D7072:D7315)-M7316*_xlfn.PERCENTILE.EXC(N7072:N7315,0.95)</f>
        <v>-5.4464433648673524E-2</v>
      </c>
      <c r="P7316" s="4">
        <f>LN(C7316/C7315)</f>
        <v>-7.7522269970250173E-3</v>
      </c>
      <c r="Q7316">
        <f>$Y$3*D7316+$Y$4*P7316</f>
        <v>-8.1956519131284496E-3</v>
      </c>
    </row>
    <row r="7317" spans="1:17" x14ac:dyDescent="0.25">
      <c r="A7317" s="5">
        <v>43479</v>
      </c>
      <c r="B7317">
        <v>35.947032999999998</v>
      </c>
      <c r="C7317">
        <v>96.727508999999998</v>
      </c>
      <c r="D7317" s="10">
        <f t="shared" si="371"/>
        <v>-1.5151567620325157E-2</v>
      </c>
      <c r="E7317" s="6">
        <f t="shared" si="364"/>
        <v>1.968618434287971E-2</v>
      </c>
      <c r="F7317" s="17">
        <f t="shared" si="367"/>
        <v>-3.2941652452445021E-2</v>
      </c>
      <c r="G7317" s="17">
        <f t="shared" si="368"/>
        <v>-3.4308235806529752E-2</v>
      </c>
      <c r="H7317">
        <f t="shared" si="365"/>
        <v>1.0294014063172265E-3</v>
      </c>
      <c r="I7317">
        <f t="shared" si="366"/>
        <v>3.2084285971753002E-2</v>
      </c>
      <c r="J7317" s="19">
        <f>AVERAGE(D7073:D7316)-I7317*_xlfn.NORM.S.INV(0.95)</f>
        <v>-5.3330050185305802E-2</v>
      </c>
      <c r="K7317" s="26">
        <f t="shared" si="369"/>
        <v>0</v>
      </c>
      <c r="L7317" s="4">
        <f>0.94*L7316+(1-0.94)*D7316^2</f>
        <v>1.0294014063172265E-3</v>
      </c>
      <c r="M7317" s="4">
        <f t="shared" si="370"/>
        <v>3.2084285971753002E-2</v>
      </c>
      <c r="N7317" s="4">
        <f>D7317/M7317</f>
        <v>-0.4722426309771891</v>
      </c>
      <c r="O7317" s="18">
        <f>AVERAGE(D7073:D7316)-M7317*_xlfn.PERCENTILE.EXC(N7073:N7316,0.95)</f>
        <v>-5.3011301234691818E-2</v>
      </c>
      <c r="P7317" s="4">
        <f>LN(C7317/C7316)</f>
        <v>-7.3224718558519194E-3</v>
      </c>
      <c r="Q7317">
        <f>$Y$3*D7317+$Y$4*P7317</f>
        <v>-8.9644285729385716E-3</v>
      </c>
    </row>
    <row r="7318" spans="1:17" x14ac:dyDescent="0.25">
      <c r="A7318" s="5">
        <v>43480</v>
      </c>
      <c r="B7318">
        <v>36.682751000000003</v>
      </c>
      <c r="C7318">
        <v>99.533141999999998</v>
      </c>
      <c r="D7318" s="10">
        <f t="shared" si="371"/>
        <v>2.0260095108207019E-2</v>
      </c>
      <c r="E7318" s="6">
        <f t="shared" si="364"/>
        <v>1.9698911639129128E-2</v>
      </c>
      <c r="F7318" s="17">
        <f t="shared" si="367"/>
        <v>-3.2933277917086723E-2</v>
      </c>
      <c r="G7318" s="17">
        <f t="shared" si="368"/>
        <v>-3.4308235806529752E-2</v>
      </c>
      <c r="H7318">
        <f t="shared" si="365"/>
        <v>9.8141152201938991E-4</v>
      </c>
      <c r="I7318">
        <f t="shared" si="366"/>
        <v>3.132748828137024E-2</v>
      </c>
      <c r="J7318" s="19">
        <f>AVERAGE(D7074:D7317)-I7318*_xlfn.NORM.S.INV(0.95)</f>
        <v>-5.2081518922757322E-2</v>
      </c>
      <c r="K7318" s="26">
        <f t="shared" si="369"/>
        <v>0</v>
      </c>
      <c r="L7318" s="4">
        <f>0.94*L7317+(1-0.94)*D7317^2</f>
        <v>9.8141152201938991E-4</v>
      </c>
      <c r="M7318" s="4">
        <f t="shared" si="370"/>
        <v>3.132748828137024E-2</v>
      </c>
      <c r="N7318" s="4">
        <f>D7318/M7318</f>
        <v>0.64671942181382114</v>
      </c>
      <c r="O7318" s="18">
        <f>AVERAGE(D7074:D7317)-M7318*_xlfn.PERCENTILE.EXC(N7074:N7317,0.95)</f>
        <v>-5.177028855833999E-2</v>
      </c>
      <c r="P7318" s="4">
        <f>LN(C7318/C7317)</f>
        <v>2.8592834361638144E-2</v>
      </c>
      <c r="Q7318">
        <f>$Y$3*D7318+$Y$4*P7318</f>
        <v>2.68452510390546E-2</v>
      </c>
    </row>
    <row r="7319" spans="1:17" x14ac:dyDescent="0.25">
      <c r="A7319" s="5">
        <v>43481</v>
      </c>
      <c r="B7319">
        <v>37.130893999999998</v>
      </c>
      <c r="C7319">
        <v>99.883849999999995</v>
      </c>
      <c r="D7319" s="10">
        <f t="shared" si="371"/>
        <v>1.2142700888534974E-2</v>
      </c>
      <c r="E7319" s="6">
        <f t="shared" si="364"/>
        <v>1.9714442454591606E-2</v>
      </c>
      <c r="F7319" s="17">
        <f t="shared" si="367"/>
        <v>-3.279735852291505E-2</v>
      </c>
      <c r="G7319" s="17">
        <f t="shared" si="368"/>
        <v>-3.4308235806529752E-2</v>
      </c>
      <c r="H7319">
        <f t="shared" si="365"/>
        <v>9.4715511792584214E-4</v>
      </c>
      <c r="I7319">
        <f t="shared" si="366"/>
        <v>3.0775885331308376E-2</v>
      </c>
      <c r="J7319" s="19">
        <f>AVERAGE(D7075:D7318)-I7319*_xlfn.NORM.S.INV(0.95)</f>
        <v>-5.1017358876142116E-2</v>
      </c>
      <c r="K7319" s="26">
        <f t="shared" si="369"/>
        <v>0</v>
      </c>
      <c r="L7319" s="4">
        <f>0.94*L7318+(1-0.94)*D7318^2</f>
        <v>9.4715511792584214E-4</v>
      </c>
      <c r="M7319" s="4">
        <f t="shared" si="370"/>
        <v>3.0775885331308376E-2</v>
      </c>
      <c r="N7319" s="4">
        <f>D7319/M7319</f>
        <v>0.39455244773030712</v>
      </c>
      <c r="O7319" s="18">
        <f>AVERAGE(D7075:D7318)-M7319*_xlfn.PERCENTILE.EXC(N7075:N7318,0.95)</f>
        <v>-5.0711608542093625E-2</v>
      </c>
      <c r="P7319" s="4">
        <f>LN(C7319/C7318)</f>
        <v>3.5173367931443165E-3</v>
      </c>
      <c r="Q7319">
        <f>$Y$3*D7319+$Y$4*P7319</f>
        <v>5.3262908460518059E-3</v>
      </c>
    </row>
    <row r="7320" spans="1:17" x14ac:dyDescent="0.25">
      <c r="A7320" s="5">
        <v>43482</v>
      </c>
      <c r="B7320">
        <v>37.351371999999998</v>
      </c>
      <c r="C7320">
        <v>100.585251</v>
      </c>
      <c r="D7320" s="10">
        <f t="shared" si="371"/>
        <v>5.9202990407952565E-3</v>
      </c>
      <c r="E7320" s="6">
        <f t="shared" si="364"/>
        <v>1.9674249541168257E-2</v>
      </c>
      <c r="F7320" s="17">
        <f t="shared" si="367"/>
        <v>-3.2782708645254871E-2</v>
      </c>
      <c r="G7320" s="17">
        <f t="shared" si="368"/>
        <v>-3.4308235806529752E-2</v>
      </c>
      <c r="H7320">
        <f t="shared" si="365"/>
        <v>8.9917252194239735E-4</v>
      </c>
      <c r="I7320">
        <f t="shared" si="366"/>
        <v>2.9986205527582133E-2</v>
      </c>
      <c r="J7320" s="19">
        <f>AVERAGE(D7076:D7319)-I7320*_xlfn.NORM.S.INV(0.95)</f>
        <v>-4.9678255391049531E-2</v>
      </c>
      <c r="K7320" s="26">
        <f t="shared" si="369"/>
        <v>0</v>
      </c>
      <c r="L7320" s="4">
        <f>0.94*L7319+(1-0.94)*D7319^2</f>
        <v>8.9917252194239735E-4</v>
      </c>
      <c r="M7320" s="4">
        <f t="shared" si="370"/>
        <v>2.9986205527582133E-2</v>
      </c>
      <c r="N7320" s="4">
        <f>D7320/M7320</f>
        <v>0.19743408466101534</v>
      </c>
      <c r="O7320" s="18">
        <f>AVERAGE(D7076:D7319)-M7320*_xlfn.PERCENTILE.EXC(N7076:N7319,0.95)</f>
        <v>-4.9380350318353597E-2</v>
      </c>
      <c r="P7320" s="4">
        <f>LN(C7320/C7319)</f>
        <v>6.9976256551293791E-3</v>
      </c>
      <c r="Q7320">
        <f>$Y$3*D7320+$Y$4*P7320</f>
        <v>6.7716833848956784E-3</v>
      </c>
    </row>
    <row r="7321" spans="1:17" x14ac:dyDescent="0.25">
      <c r="A7321" s="5">
        <v>43483</v>
      </c>
      <c r="B7321">
        <v>37.581429</v>
      </c>
      <c r="C7321">
        <v>102.09232299999999</v>
      </c>
      <c r="D7321" s="10">
        <f t="shared" si="371"/>
        <v>6.1403743026343556E-3</v>
      </c>
      <c r="E7321" s="6">
        <f t="shared" si="364"/>
        <v>1.9675090078144834E-2</v>
      </c>
      <c r="F7321" s="17">
        <f t="shared" si="367"/>
        <v>-3.2606614452949205E-2</v>
      </c>
      <c r="G7321" s="17">
        <f t="shared" si="368"/>
        <v>-3.4308235806529752E-2</v>
      </c>
      <c r="H7321">
        <f t="shared" si="365"/>
        <v>8.4732516706979995E-4</v>
      </c>
      <c r="I7321">
        <f t="shared" si="366"/>
        <v>2.9108850322020621E-2</v>
      </c>
      <c r="J7321" s="19">
        <f>AVERAGE(D7077:D7320)-I7321*_xlfn.NORM.S.INV(0.95)</f>
        <v>-4.81251517661734E-2</v>
      </c>
      <c r="K7321" s="26">
        <f t="shared" si="369"/>
        <v>0</v>
      </c>
      <c r="L7321" s="4">
        <f>0.94*L7320+(1-0.94)*D7320^2</f>
        <v>8.4732516706979995E-4</v>
      </c>
      <c r="M7321" s="4">
        <f t="shared" si="370"/>
        <v>2.9108850322020621E-2</v>
      </c>
      <c r="N7321" s="4">
        <f>D7321/M7321</f>
        <v>0.21094527041451752</v>
      </c>
      <c r="O7321" s="18">
        <f>AVERAGE(D7077:D7320)-M7321*_xlfn.PERCENTILE.EXC(N7077:N7320,0.95)</f>
        <v>-4.783596298690955E-2</v>
      </c>
      <c r="P7321" s="4">
        <f>LN(C7321/C7320)</f>
        <v>1.4871894775088872E-2</v>
      </c>
      <c r="Q7321">
        <f>$Y$3*D7321+$Y$4*P7321</f>
        <v>1.3040677081318466E-2</v>
      </c>
    </row>
    <row r="7322" spans="1:17" x14ac:dyDescent="0.25">
      <c r="A7322" s="5">
        <v>43487</v>
      </c>
      <c r="B7322">
        <v>36.737876999999997</v>
      </c>
      <c r="C7322">
        <v>100.168198</v>
      </c>
      <c r="D7322" s="10">
        <f t="shared" si="371"/>
        <v>-2.2701725121612205E-2</v>
      </c>
      <c r="E7322" s="6">
        <f t="shared" si="364"/>
        <v>1.9726594898133942E-2</v>
      </c>
      <c r="F7322" s="17">
        <f t="shared" si="367"/>
        <v>-3.2558601635186833E-2</v>
      </c>
      <c r="G7322" s="17">
        <f t="shared" si="368"/>
        <v>-3.4308235806529752E-2</v>
      </c>
      <c r="H7322">
        <f t="shared" si="365"/>
        <v>7.987479088401991E-4</v>
      </c>
      <c r="I7322">
        <f t="shared" si="366"/>
        <v>2.8262128526354825E-2</v>
      </c>
      <c r="J7322" s="19">
        <f>AVERAGE(D7078:D7321)-I7322*_xlfn.NORM.S.INV(0.95)</f>
        <v>-4.668302297149677E-2</v>
      </c>
      <c r="K7322" s="26">
        <f t="shared" si="369"/>
        <v>0</v>
      </c>
      <c r="L7322" s="4">
        <f>0.94*L7321+(1-0.94)*D7321^2</f>
        <v>7.987479088401991E-4</v>
      </c>
      <c r="M7322" s="4">
        <f t="shared" si="370"/>
        <v>2.8262128526354825E-2</v>
      </c>
      <c r="N7322" s="4">
        <f>D7322/M7322</f>
        <v>-0.80325602866190826</v>
      </c>
      <c r="O7322" s="18">
        <f>AVERAGE(D7078:D7321)-M7322*_xlfn.PERCENTILE.EXC(N7078:N7321,0.95)</f>
        <v>-4.640224615078696E-2</v>
      </c>
      <c r="P7322" s="4">
        <f>LN(C7322/C7321)</f>
        <v>-1.90267783105375E-2</v>
      </c>
      <c r="Q7322">
        <f>$Y$3*D7322+$Y$4*P7322</f>
        <v>-1.9797506346431726E-2</v>
      </c>
    </row>
    <row r="7323" spans="1:17" x14ac:dyDescent="0.25">
      <c r="A7323" s="5">
        <v>43488</v>
      </c>
      <c r="B7323">
        <v>36.886448000000001</v>
      </c>
      <c r="C7323">
        <v>101.144463</v>
      </c>
      <c r="D7323" s="10">
        <f t="shared" si="371"/>
        <v>4.0359270300697617E-3</v>
      </c>
      <c r="E7323" s="6">
        <f t="shared" si="364"/>
        <v>1.9727953877486704E-2</v>
      </c>
      <c r="F7323" s="17">
        <f t="shared" si="367"/>
        <v>-3.2747635298126666E-2</v>
      </c>
      <c r="G7323" s="17">
        <f t="shared" si="368"/>
        <v>-3.4308235806529752E-2</v>
      </c>
      <c r="H7323">
        <f t="shared" si="365"/>
        <v>7.8174513371962145E-4</v>
      </c>
      <c r="I7323">
        <f t="shared" si="366"/>
        <v>2.7959705537069262E-2</v>
      </c>
      <c r="J7323" s="19">
        <f>AVERAGE(D7079:D7322)-I7323*_xlfn.NORM.S.INV(0.95)</f>
        <v>-4.6289897193672172E-2</v>
      </c>
      <c r="K7323" s="26">
        <f t="shared" si="369"/>
        <v>0</v>
      </c>
      <c r="L7323" s="4">
        <f>0.94*L7322+(1-0.94)*D7322^2</f>
        <v>7.8174513371962145E-4</v>
      </c>
      <c r="M7323" s="4">
        <f t="shared" si="370"/>
        <v>2.7959705537069262E-2</v>
      </c>
      <c r="N7323" s="4">
        <f>D7323/M7323</f>
        <v>0.14434798051499106</v>
      </c>
      <c r="O7323" s="18">
        <f>AVERAGE(D7079:D7322)-M7323*_xlfn.PERCENTILE.EXC(N7079:N7322,0.95)</f>
        <v>-4.6012124865895794E-2</v>
      </c>
      <c r="P7323" s="4">
        <f>LN(C7323/C7322)</f>
        <v>9.6990685871384437E-3</v>
      </c>
      <c r="Q7323">
        <f>$Y$3*D7323+$Y$4*P7323</f>
        <v>8.5113665077186599E-3</v>
      </c>
    </row>
    <row r="7324" spans="1:17" x14ac:dyDescent="0.25">
      <c r="A7324" s="5">
        <v>43489</v>
      </c>
      <c r="B7324">
        <v>36.594085999999997</v>
      </c>
      <c r="C7324">
        <v>100.66104900000001</v>
      </c>
      <c r="D7324" s="10">
        <f t="shared" si="371"/>
        <v>-7.957578064674108E-3</v>
      </c>
      <c r="E7324" s="6">
        <f t="shared" si="364"/>
        <v>1.9530796075954045E-2</v>
      </c>
      <c r="F7324" s="17">
        <f t="shared" si="367"/>
        <v>-3.2741887712623992E-2</v>
      </c>
      <c r="G7324" s="17">
        <f t="shared" si="368"/>
        <v>-3.4308235806529752E-2</v>
      </c>
      <c r="H7324">
        <f t="shared" si="365"/>
        <v>7.358177481159669E-4</v>
      </c>
      <c r="I7324">
        <f t="shared" si="366"/>
        <v>2.7125960777748811E-2</v>
      </c>
      <c r="J7324" s="19">
        <f>AVERAGE(D7080:D7323)-I7324*_xlfn.NORM.S.INV(0.95)</f>
        <v>-4.4910526194732132E-2</v>
      </c>
      <c r="K7324" s="26">
        <f t="shared" si="369"/>
        <v>0</v>
      </c>
      <c r="L7324" s="4">
        <f>0.94*L7323+(1-0.94)*D7323^2</f>
        <v>7.358177481159669E-4</v>
      </c>
      <c r="M7324" s="4">
        <f t="shared" si="370"/>
        <v>2.7125960777748811E-2</v>
      </c>
      <c r="N7324" s="4">
        <f>D7324/M7324</f>
        <v>-0.29335654246030024</v>
      </c>
      <c r="O7324" s="18">
        <f>AVERAGE(D7080:D7323)-M7324*_xlfn.PERCENTILE.EXC(N7080:N7323,0.95)</f>
        <v>-4.4641036902063572E-2</v>
      </c>
      <c r="P7324" s="4">
        <f>LN(C7324/C7323)</f>
        <v>-4.7908991171485994E-3</v>
      </c>
      <c r="Q7324">
        <f>$Y$3*D7324+$Y$4*P7324</f>
        <v>-5.4550307008163889E-3</v>
      </c>
    </row>
    <row r="7325" spans="1:17" x14ac:dyDescent="0.25">
      <c r="A7325" s="5">
        <v>43490</v>
      </c>
      <c r="B7325">
        <v>37.806694</v>
      </c>
      <c r="C7325">
        <v>101.58049</v>
      </c>
      <c r="D7325" s="10">
        <f t="shared" si="371"/>
        <v>3.2599534242405456E-2</v>
      </c>
      <c r="E7325" s="6">
        <f t="shared" si="364"/>
        <v>1.9575376701717776E-2</v>
      </c>
      <c r="F7325" s="17">
        <f t="shared" si="367"/>
        <v>-3.2268403403447166E-2</v>
      </c>
      <c r="G7325" s="17">
        <f t="shared" si="368"/>
        <v>-3.2312970418930081E-2</v>
      </c>
      <c r="H7325">
        <f t="shared" si="365"/>
        <v>6.954680661483318E-4</v>
      </c>
      <c r="I7325">
        <f t="shared" si="366"/>
        <v>2.6371728539258319E-2</v>
      </c>
      <c r="J7325" s="19">
        <f>AVERAGE(D7081:D7324)-I7325*_xlfn.NORM.S.INV(0.95)</f>
        <v>-4.352073597744327E-2</v>
      </c>
      <c r="K7325" s="26">
        <f t="shared" si="369"/>
        <v>0</v>
      </c>
      <c r="L7325" s="4">
        <f>0.94*L7324+(1-0.94)*D7324^2</f>
        <v>6.954680661483318E-4</v>
      </c>
      <c r="M7325" s="4">
        <f t="shared" si="370"/>
        <v>2.6371728539258319E-2</v>
      </c>
      <c r="N7325" s="4">
        <f>D7325/M7325</f>
        <v>1.2361546264923857</v>
      </c>
      <c r="O7325" s="18">
        <f>AVERAGE(D7081:D7324)-M7325*_xlfn.PERCENTILE.EXC(N7081:N7324,0.95)</f>
        <v>-4.3258739783880909E-2</v>
      </c>
      <c r="P7325" s="4">
        <f>LN(C7325/C7324)</f>
        <v>9.0925666318122586E-3</v>
      </c>
      <c r="Q7325">
        <f>$Y$3*D7325+$Y$4*P7325</f>
        <v>1.402256423660574E-2</v>
      </c>
    </row>
    <row r="7326" spans="1:17" x14ac:dyDescent="0.25">
      <c r="A7326" s="5">
        <v>43493</v>
      </c>
      <c r="B7326">
        <v>37.456817999999998</v>
      </c>
      <c r="C7326">
        <v>99.599486999999996</v>
      </c>
      <c r="D7326" s="10">
        <f t="shared" si="371"/>
        <v>-9.2974274262595039E-3</v>
      </c>
      <c r="E7326" s="6">
        <f t="shared" si="364"/>
        <v>1.9408146701665633E-2</v>
      </c>
      <c r="F7326" s="17">
        <f t="shared" si="367"/>
        <v>-3.2104431775872175E-2</v>
      </c>
      <c r="G7326" s="17">
        <f t="shared" si="368"/>
        <v>-3.2312970418930081E-2</v>
      </c>
      <c r="H7326">
        <f t="shared" si="365"/>
        <v>7.1750376014873788E-4</v>
      </c>
      <c r="I7326">
        <f t="shared" si="366"/>
        <v>2.678626066006112E-2</v>
      </c>
      <c r="J7326" s="19">
        <f>AVERAGE(D7082:D7325)-I7326*_xlfn.NORM.S.INV(0.95)</f>
        <v>-4.3965280408279413E-2</v>
      </c>
      <c r="K7326" s="26">
        <f t="shared" si="369"/>
        <v>0</v>
      </c>
      <c r="L7326" s="4">
        <f>0.94*L7325+(1-0.94)*D7325^2</f>
        <v>7.1750376014873788E-4</v>
      </c>
      <c r="M7326" s="4">
        <f t="shared" si="370"/>
        <v>2.678626066006112E-2</v>
      </c>
      <c r="N7326" s="4">
        <f>D7326/M7326</f>
        <v>-0.34709687717338483</v>
      </c>
      <c r="O7326" s="18">
        <f>AVERAGE(D7082:D7325)-M7326*_xlfn.PERCENTILE.EXC(N7082:N7325,0.95)</f>
        <v>-4.3699165947019961E-2</v>
      </c>
      <c r="P7326" s="4">
        <f>LN(C7326/C7325)</f>
        <v>-1.9694475170795527E-2</v>
      </c>
      <c r="Q7326">
        <f>$Y$3*D7326+$Y$4*P7326</f>
        <v>-1.7513954853305175E-2</v>
      </c>
    </row>
    <row r="7327" spans="1:17" x14ac:dyDescent="0.25">
      <c r="A7327" s="5">
        <v>43494</v>
      </c>
      <c r="B7327">
        <v>37.068576999999998</v>
      </c>
      <c r="C7327">
        <v>97.571106</v>
      </c>
      <c r="D7327" s="10">
        <f t="shared" si="371"/>
        <v>-1.0419119877667565E-2</v>
      </c>
      <c r="E7327" s="6">
        <f t="shared" si="364"/>
        <v>1.9370341686175345E-2</v>
      </c>
      <c r="F7327" s="17">
        <f t="shared" si="367"/>
        <v>-3.2035262384345738E-2</v>
      </c>
      <c r="G7327" s="17">
        <f t="shared" si="368"/>
        <v>-3.2312970418930081E-2</v>
      </c>
      <c r="H7327">
        <f t="shared" si="365"/>
        <v>6.7964006394460733E-4</v>
      </c>
      <c r="I7327">
        <f t="shared" si="366"/>
        <v>2.6069907248484934E-2</v>
      </c>
      <c r="J7327" s="19">
        <f>AVERAGE(D7083:D7326)-I7327*_xlfn.NORM.S.INV(0.95)</f>
        <v>-4.2992883381663682E-2</v>
      </c>
      <c r="K7327" s="26">
        <f t="shared" si="369"/>
        <v>0</v>
      </c>
      <c r="L7327" s="4">
        <f>0.94*L7326+(1-0.94)*D7326^2</f>
        <v>6.7964006394460733E-4</v>
      </c>
      <c r="M7327" s="4">
        <f t="shared" si="370"/>
        <v>2.6069907248484934E-2</v>
      </c>
      <c r="N7327" s="4">
        <f>D7327/M7327</f>
        <v>-0.39966079581173336</v>
      </c>
      <c r="O7327" s="18">
        <f>AVERAGE(D7083:D7326)-M7327*_xlfn.PERCENTILE.EXC(N7083:N7326,0.95)</f>
        <v>-4.1022123504111767E-2</v>
      </c>
      <c r="P7327" s="4">
        <f>LN(C7327/C7326)</f>
        <v>-2.0575609467794825E-2</v>
      </c>
      <c r="Q7327">
        <f>$Y$3*D7327+$Y$4*P7327</f>
        <v>-1.844554019718958E-2</v>
      </c>
    </row>
    <row r="7328" spans="1:17" x14ac:dyDescent="0.25">
      <c r="A7328" s="5">
        <v>43495</v>
      </c>
      <c r="B7328">
        <v>39.601649999999999</v>
      </c>
      <c r="C7328">
        <v>100.83169599999999</v>
      </c>
      <c r="D7328" s="10">
        <f t="shared" si="371"/>
        <v>6.6101154468938939E-2</v>
      </c>
      <c r="E7328" s="6">
        <f t="shared" si="364"/>
        <v>1.974408160701965E-2</v>
      </c>
      <c r="F7328" s="17">
        <f t="shared" si="367"/>
        <v>-3.1927094451634171E-2</v>
      </c>
      <c r="G7328" s="17">
        <f t="shared" si="368"/>
        <v>-3.2312970418930081E-2</v>
      </c>
      <c r="H7328">
        <f t="shared" si="365"/>
        <v>6.4537514364944337E-4</v>
      </c>
      <c r="I7328">
        <f t="shared" si="366"/>
        <v>2.540423475819422E-2</v>
      </c>
      <c r="J7328" s="19">
        <f>AVERAGE(D7084:D7327)-I7328*_xlfn.NORM.S.INV(0.95)</f>
        <v>-4.1851965355781777E-2</v>
      </c>
      <c r="K7328" s="26">
        <f t="shared" si="369"/>
        <v>0</v>
      </c>
      <c r="L7328" s="4">
        <f>0.94*L7327+(1-0.94)*D7327^2</f>
        <v>6.4537514364944337E-4</v>
      </c>
      <c r="M7328" s="4">
        <f t="shared" si="370"/>
        <v>2.540423475819422E-2</v>
      </c>
      <c r="N7328" s="4">
        <f>D7328/M7328</f>
        <v>2.601973847986812</v>
      </c>
      <c r="O7328" s="18">
        <f>AVERAGE(D7084:D7327)-M7328*_xlfn.PERCENTILE.EXC(N7084:N7327,0.95)</f>
        <v>-3.9931527123909336E-2</v>
      </c>
      <c r="P7328" s="4">
        <f>LN(C7328/C7327)</f>
        <v>3.287134614733582E-2</v>
      </c>
      <c r="Q7328">
        <f>$Y$3*D7328+$Y$4*P7328</f>
        <v>3.9840466033280814E-2</v>
      </c>
    </row>
    <row r="7329" spans="1:17" x14ac:dyDescent="0.25">
      <c r="A7329" s="5">
        <v>43496</v>
      </c>
      <c r="B7329">
        <v>39.886837</v>
      </c>
      <c r="C7329">
        <v>98.983390999999997</v>
      </c>
      <c r="D7329" s="10">
        <f t="shared" si="371"/>
        <v>7.1755856584809104E-3</v>
      </c>
      <c r="E7329" s="6">
        <f t="shared" si="364"/>
        <v>1.9734403304837222E-2</v>
      </c>
      <c r="F7329" s="17">
        <f t="shared" si="367"/>
        <v>-3.2156580387094402E-2</v>
      </c>
      <c r="G7329" s="17">
        <f t="shared" si="368"/>
        <v>-3.2312970418930081E-2</v>
      </c>
      <c r="H7329">
        <f t="shared" si="365"/>
        <v>8.6881439235806854E-4</v>
      </c>
      <c r="I7329">
        <f t="shared" si="366"/>
        <v>2.9475657623843927E-2</v>
      </c>
      <c r="J7329" s="19">
        <f>AVERAGE(D7085:D7328)-I7329*_xlfn.NORM.S.INV(0.95)</f>
        <v>-4.8163598494321773E-2</v>
      </c>
      <c r="K7329" s="26">
        <f t="shared" si="369"/>
        <v>0</v>
      </c>
      <c r="L7329" s="4">
        <f>0.94*L7328+(1-0.94)*D7328^2</f>
        <v>8.6881439235806854E-4</v>
      </c>
      <c r="M7329" s="4">
        <f t="shared" si="370"/>
        <v>2.9475657623843927E-2</v>
      </c>
      <c r="N7329" s="4">
        <f>D7329/M7329</f>
        <v>0.24344107093564282</v>
      </c>
      <c r="O7329" s="18">
        <f>AVERAGE(D7085:D7328)-M7329*_xlfn.PERCENTILE.EXC(N7085:N7328,0.95)</f>
        <v>-4.7870765580897146E-2</v>
      </c>
      <c r="P7329" s="4">
        <f>LN(C7329/C7328)</f>
        <v>-1.8500682271168065E-2</v>
      </c>
      <c r="Q7329">
        <f>$Y$3*D7329+$Y$4*P7329</f>
        <v>-1.3115728265609248E-2</v>
      </c>
    </row>
    <row r="7330" spans="1:17" x14ac:dyDescent="0.25">
      <c r="A7330" s="5">
        <v>43497</v>
      </c>
      <c r="B7330">
        <v>39.906010000000002</v>
      </c>
      <c r="C7330">
        <v>97.419449</v>
      </c>
      <c r="D7330" s="10">
        <f t="shared" si="371"/>
        <v>4.805694016406208E-4</v>
      </c>
      <c r="E7330" s="6">
        <f t="shared" si="364"/>
        <v>1.9573626136996047E-2</v>
      </c>
      <c r="F7330" s="17">
        <f t="shared" si="367"/>
        <v>-3.2161077823470101E-2</v>
      </c>
      <c r="G7330" s="17">
        <f t="shared" si="368"/>
        <v>-3.2312970418930081E-2</v>
      </c>
      <c r="H7330">
        <f t="shared" si="365"/>
        <v>8.1977487058911621E-4</v>
      </c>
      <c r="I7330">
        <f t="shared" si="366"/>
        <v>2.8631710926682607E-2</v>
      </c>
      <c r="J7330" s="19">
        <f>AVERAGE(D7086:D7329)-I7330*_xlfn.NORM.S.INV(0.95)</f>
        <v>-4.6795846535365455E-2</v>
      </c>
      <c r="K7330" s="26">
        <f t="shared" si="369"/>
        <v>0</v>
      </c>
      <c r="L7330" s="4">
        <f>0.94*L7329+(1-0.94)*D7329^2</f>
        <v>8.1977487058911621E-4</v>
      </c>
      <c r="M7330" s="4">
        <f t="shared" si="370"/>
        <v>2.8631710926682607E-2</v>
      </c>
      <c r="N7330" s="4">
        <f>D7330/M7330</f>
        <v>1.6784515702579484E-2</v>
      </c>
      <c r="O7330" s="18">
        <f>AVERAGE(D7086:D7329)-M7330*_xlfn.PERCENTILE.EXC(N7086:N7329,0.95)</f>
        <v>-4.6511398010620417E-2</v>
      </c>
      <c r="P7330" s="4">
        <f>LN(C7330/C7329)</f>
        <v>-1.5926195943657944E-2</v>
      </c>
      <c r="Q7330">
        <f>$Y$3*D7330+$Y$4*P7330</f>
        <v>-1.2485287903342251E-2</v>
      </c>
    </row>
    <row r="7331" spans="1:17" x14ac:dyDescent="0.25">
      <c r="A7331" s="5">
        <v>43500</v>
      </c>
      <c r="B7331">
        <v>41.039527999999997</v>
      </c>
      <c r="C7331">
        <v>100.225067</v>
      </c>
      <c r="D7331" s="10">
        <f t="shared" si="371"/>
        <v>2.8008760702526742E-2</v>
      </c>
      <c r="E7331" s="6">
        <f t="shared" si="364"/>
        <v>1.9644558909070776E-2</v>
      </c>
      <c r="F7331" s="17">
        <f t="shared" si="367"/>
        <v>-3.205649300631324E-2</v>
      </c>
      <c r="G7331" s="17">
        <f t="shared" si="368"/>
        <v>-3.2312970418930081E-2</v>
      </c>
      <c r="H7331">
        <f t="shared" si="365"/>
        <v>7.7060223517075679E-4</v>
      </c>
      <c r="I7331">
        <f t="shared" si="366"/>
        <v>2.7759723254577966E-2</v>
      </c>
      <c r="J7331" s="19">
        <f>AVERAGE(D7087:D7330)-I7331*_xlfn.NORM.S.INV(0.95)</f>
        <v>-4.552142454074485E-2</v>
      </c>
      <c r="K7331" s="26">
        <f t="shared" si="369"/>
        <v>0</v>
      </c>
      <c r="L7331" s="4">
        <f>0.94*L7330+(1-0.94)*D7330^2</f>
        <v>7.7060223517075679E-4</v>
      </c>
      <c r="M7331" s="4">
        <f t="shared" si="370"/>
        <v>2.7759723254577966E-2</v>
      </c>
      <c r="N7331" s="4">
        <f>D7331/M7331</f>
        <v>1.0089711790591323</v>
      </c>
      <c r="O7331" s="18">
        <f>AVERAGE(D7087:D7330)-M7331*_xlfn.PERCENTILE.EXC(N7087:N7330,0.95)</f>
        <v>-4.3422922682620803E-2</v>
      </c>
      <c r="P7331" s="4">
        <f>LN(C7331/C7330)</f>
        <v>2.8392454584638144E-2</v>
      </c>
      <c r="Q7331">
        <f>$Y$3*D7331+$Y$4*P7331</f>
        <v>2.8311984404429502E-2</v>
      </c>
    </row>
    <row r="7332" spans="1:17" x14ac:dyDescent="0.25">
      <c r="A7332" s="5">
        <v>43501</v>
      </c>
      <c r="B7332">
        <v>41.741698999999997</v>
      </c>
      <c r="C7332">
        <v>101.627853</v>
      </c>
      <c r="D7332" s="10">
        <f t="shared" si="371"/>
        <v>1.6964905359262119E-2</v>
      </c>
      <c r="E7332" s="6">
        <f t="shared" si="364"/>
        <v>1.9639820399418476E-2</v>
      </c>
      <c r="F7332" s="17">
        <f t="shared" si="367"/>
        <v>-3.2099229204718568E-2</v>
      </c>
      <c r="G7332" s="17">
        <f t="shared" si="368"/>
        <v>-3.2312970418930081E-2</v>
      </c>
      <c r="H7332">
        <f t="shared" si="365"/>
        <v>7.7143554162599579E-4</v>
      </c>
      <c r="I7332">
        <f t="shared" si="366"/>
        <v>2.7774728470787897E-2</v>
      </c>
      <c r="J7332" s="19">
        <f>AVERAGE(D7088:D7331)-I7332*_xlfn.NORM.S.INV(0.95)</f>
        <v>-4.5472168096039427E-2</v>
      </c>
      <c r="K7332" s="26">
        <f t="shared" si="369"/>
        <v>0</v>
      </c>
      <c r="L7332" s="4">
        <f>0.94*L7331+(1-0.94)*D7331^2</f>
        <v>7.7143554162599579E-4</v>
      </c>
      <c r="M7332" s="4">
        <f t="shared" si="370"/>
        <v>2.7774728470787897E-2</v>
      </c>
      <c r="N7332" s="4">
        <f>D7332/M7332</f>
        <v>0.61080364393498854</v>
      </c>
      <c r="O7332" s="18">
        <f>AVERAGE(D7088:D7331)-M7332*_xlfn.PERCENTILE.EXC(N7088:N7331,0.95)</f>
        <v>-4.3372531915580492E-2</v>
      </c>
      <c r="P7332" s="4">
        <f>LN(C7332/C7331)</f>
        <v>1.3899314250419572E-2</v>
      </c>
      <c r="Q7332">
        <f>$Y$3*D7332+$Y$4*P7332</f>
        <v>1.4542245192182526E-2</v>
      </c>
    </row>
    <row r="7333" spans="1:17" x14ac:dyDescent="0.25">
      <c r="A7333" s="5">
        <v>43502</v>
      </c>
      <c r="B7333">
        <v>41.756092000000002</v>
      </c>
      <c r="C7333">
        <v>100.499939</v>
      </c>
      <c r="D7333" s="10">
        <f t="shared" si="371"/>
        <v>3.4475163882018536E-4</v>
      </c>
      <c r="E7333" s="6">
        <f t="shared" si="364"/>
        <v>1.9526660252052006E-2</v>
      </c>
      <c r="F7333" s="17">
        <f t="shared" si="367"/>
        <v>-3.2096782104389876E-2</v>
      </c>
      <c r="G7333" s="17">
        <f t="shared" si="368"/>
        <v>-3.2312970418930081E-2</v>
      </c>
      <c r="H7333">
        <f t="shared" si="365"/>
        <v>7.4241788995935924E-4</v>
      </c>
      <c r="I7333">
        <f t="shared" si="366"/>
        <v>2.7247346475562702E-2</v>
      </c>
      <c r="J7333" s="19">
        <f>AVERAGE(D7089:D7332)-I7333*_xlfn.NORM.S.INV(0.95)</f>
        <v>-4.4610048962863601E-2</v>
      </c>
      <c r="K7333" s="26">
        <f t="shared" si="369"/>
        <v>0</v>
      </c>
      <c r="L7333" s="4">
        <f>0.94*L7332+(1-0.94)*D7332^2</f>
        <v>7.4241788995935924E-4</v>
      </c>
      <c r="M7333" s="4">
        <f t="shared" si="370"/>
        <v>2.7247346475562702E-2</v>
      </c>
      <c r="N7333" s="4">
        <f>D7333/M7333</f>
        <v>1.2652668366418079E-2</v>
      </c>
      <c r="O7333" s="18">
        <f>AVERAGE(D7089:D7332)-M7333*_xlfn.PERCENTILE.EXC(N7089:N7332,0.95)</f>
        <v>-4.2550280330318303E-2</v>
      </c>
      <c r="P7333" s="4">
        <f>LN(C7333/C7332)</f>
        <v>-1.1160520740878867E-2</v>
      </c>
      <c r="Q7333">
        <f>$Y$3*D7333+$Y$4*P7333</f>
        <v>-8.7475780672839881E-3</v>
      </c>
    </row>
    <row r="7334" spans="1:17" x14ac:dyDescent="0.25">
      <c r="A7334" s="5">
        <v>43503</v>
      </c>
      <c r="B7334">
        <v>40.965248000000003</v>
      </c>
      <c r="C7334">
        <v>99.779572000000002</v>
      </c>
      <c r="D7334" s="10">
        <f t="shared" si="371"/>
        <v>-1.9121259295855023E-2</v>
      </c>
      <c r="E7334" s="6">
        <f t="shared" si="364"/>
        <v>1.9564028565728194E-2</v>
      </c>
      <c r="F7334" s="17">
        <f t="shared" si="367"/>
        <v>-3.2044592192288335E-2</v>
      </c>
      <c r="G7334" s="17">
        <f t="shared" si="368"/>
        <v>-3.2312970418930081E-2</v>
      </c>
      <c r="H7334">
        <f t="shared" si="365"/>
        <v>6.9787994778334583E-4</v>
      </c>
      <c r="I7334">
        <f t="shared" si="366"/>
        <v>2.641741750783649E-2</v>
      </c>
      <c r="J7334" s="19">
        <f>AVERAGE(D7090:D7333)-I7334*_xlfn.NORM.S.INV(0.95)</f>
        <v>-4.3378879256907615E-2</v>
      </c>
      <c r="K7334" s="26">
        <f t="shared" si="369"/>
        <v>0</v>
      </c>
      <c r="L7334" s="4">
        <f>0.94*L7333+(1-0.94)*D7333^2</f>
        <v>6.9787994778334583E-4</v>
      </c>
      <c r="M7334" s="4">
        <f t="shared" si="370"/>
        <v>2.641741750783649E-2</v>
      </c>
      <c r="N7334" s="4">
        <f>D7334/M7334</f>
        <v>-0.72381258653245995</v>
      </c>
      <c r="O7334" s="18">
        <f>AVERAGE(D7090:D7333)-M7334*_xlfn.PERCENTILE.EXC(N7090:N7333,0.95)</f>
        <v>-4.0560334495635612E-2</v>
      </c>
      <c r="P7334" s="4">
        <f>LN(C7334/C7333)</f>
        <v>-7.1936475468412616E-3</v>
      </c>
      <c r="Q7334">
        <f>$Y$3*D7334+$Y$4*P7334</f>
        <v>-9.6951653235129477E-3</v>
      </c>
    </row>
    <row r="7335" spans="1:17" x14ac:dyDescent="0.25">
      <c r="A7335" s="5">
        <v>43504</v>
      </c>
      <c r="B7335">
        <v>41.013378000000003</v>
      </c>
      <c r="C7335">
        <v>100.158714</v>
      </c>
      <c r="D7335" s="10">
        <f t="shared" si="371"/>
        <v>1.1742086414084833E-3</v>
      </c>
      <c r="E7335" s="6">
        <f t="shared" si="364"/>
        <v>1.9562966415610061E-2</v>
      </c>
      <c r="F7335" s="17">
        <f t="shared" si="367"/>
        <v>-3.2171135292676366E-2</v>
      </c>
      <c r="G7335" s="17">
        <f t="shared" si="368"/>
        <v>-3.2312970418930081E-2</v>
      </c>
      <c r="H7335">
        <f t="shared" si="365"/>
        <v>6.7794450433990446E-4</v>
      </c>
      <c r="I7335">
        <f t="shared" si="366"/>
        <v>2.6037367461782777E-2</v>
      </c>
      <c r="J7335" s="19">
        <f>AVERAGE(D7091:D7334)-I7335*_xlfn.NORM.S.INV(0.95)</f>
        <v>-4.2818830254337782E-2</v>
      </c>
      <c r="K7335" s="26">
        <f t="shared" si="369"/>
        <v>0</v>
      </c>
      <c r="L7335" s="4">
        <f>0.94*L7334+(1-0.94)*D7334^2</f>
        <v>6.7794450433990446E-4</v>
      </c>
      <c r="M7335" s="4">
        <f t="shared" si="370"/>
        <v>2.6037367461782777E-2</v>
      </c>
      <c r="N7335" s="4">
        <f>D7335/M7335</f>
        <v>4.5097056879193631E-2</v>
      </c>
      <c r="O7335" s="18">
        <f>AVERAGE(D7091:D7334)-M7335*_xlfn.PERCENTILE.EXC(N7091:N7334,0.95)</f>
        <v>-4.0040834046534642E-2</v>
      </c>
      <c r="P7335" s="4">
        <f>LN(C7335/C7334)</f>
        <v>3.7925948255620309E-3</v>
      </c>
      <c r="Q7335">
        <f>$Y$3*D7335+$Y$4*P7335</f>
        <v>3.2434539142313758E-3</v>
      </c>
    </row>
    <row r="7336" spans="1:17" x14ac:dyDescent="0.25">
      <c r="A7336" s="5">
        <v>43507</v>
      </c>
      <c r="B7336">
        <v>40.777515000000001</v>
      </c>
      <c r="C7336">
        <v>99.760604999999998</v>
      </c>
      <c r="D7336" s="10">
        <f t="shared" si="371"/>
        <v>-5.7674796094562006E-3</v>
      </c>
      <c r="E7336" s="6">
        <f t="shared" si="364"/>
        <v>1.9564289573160632E-2</v>
      </c>
      <c r="F7336" s="17">
        <f t="shared" si="367"/>
        <v>-3.2150766012432552E-2</v>
      </c>
      <c r="G7336" s="17">
        <f t="shared" si="368"/>
        <v>-3.2312970418930081E-2</v>
      </c>
      <c r="H7336">
        <f t="shared" si="365"/>
        <v>6.3735056003552367E-4</v>
      </c>
      <c r="I7336">
        <f t="shared" si="366"/>
        <v>2.5245802820182281E-2</v>
      </c>
      <c r="J7336" s="19">
        <f>AVERAGE(D7092:D7335)-I7336*_xlfn.NORM.S.INV(0.95)</f>
        <v>-4.1498200083865025E-2</v>
      </c>
      <c r="K7336" s="26">
        <f t="shared" si="369"/>
        <v>0</v>
      </c>
      <c r="L7336" s="4">
        <f>0.94*L7335+(1-0.94)*D7335^2</f>
        <v>6.3735056003552367E-4</v>
      </c>
      <c r="M7336" s="4">
        <f t="shared" si="370"/>
        <v>2.5245802820182281E-2</v>
      </c>
      <c r="N7336" s="4">
        <f>D7336/M7336</f>
        <v>-0.22845300862626947</v>
      </c>
      <c r="O7336" s="18">
        <f>AVERAGE(D7092:D7335)-M7336*_xlfn.PERCENTILE.EXC(N7092:N7335,0.95)</f>
        <v>-3.880465801973923E-2</v>
      </c>
      <c r="P7336" s="4">
        <f>LN(C7336/C7335)</f>
        <v>-3.9827019041693877E-3</v>
      </c>
      <c r="Q7336">
        <f>$Y$3*D7336+$Y$4*P7336</f>
        <v>-4.3570143190207033E-3</v>
      </c>
    </row>
    <row r="7337" spans="1:17" x14ac:dyDescent="0.25">
      <c r="A7337" s="5">
        <v>43508</v>
      </c>
      <c r="B7337">
        <v>41.128901999999997</v>
      </c>
      <c r="C7337">
        <v>101.315071</v>
      </c>
      <c r="D7337" s="10">
        <f t="shared" si="371"/>
        <v>8.5802594876434636E-3</v>
      </c>
      <c r="E7337" s="6">
        <f t="shared" si="364"/>
        <v>1.9564741598850795E-2</v>
      </c>
      <c r="F7337" s="17">
        <f t="shared" si="367"/>
        <v>-3.2157936639728851E-2</v>
      </c>
      <c r="G7337" s="17">
        <f t="shared" si="368"/>
        <v>-3.2312970418930081E-2</v>
      </c>
      <c r="H7337">
        <f t="shared" si="365"/>
        <v>6.0110535569612186E-4</v>
      </c>
      <c r="I7337">
        <f t="shared" si="366"/>
        <v>2.4517450024342292E-2</v>
      </c>
      <c r="J7337" s="19">
        <f>AVERAGE(D7093:D7336)-I7337*_xlfn.NORM.S.INV(0.95)</f>
        <v>-4.0305160572727594E-2</v>
      </c>
      <c r="K7337" s="26">
        <f t="shared" si="369"/>
        <v>0</v>
      </c>
      <c r="L7337" s="4">
        <f>0.94*L7336+(1-0.94)*D7336^2</f>
        <v>6.0110535569612186E-4</v>
      </c>
      <c r="M7337" s="4">
        <f t="shared" si="370"/>
        <v>2.4517450024342292E-2</v>
      </c>
      <c r="N7337" s="4">
        <f>D7337/M7337</f>
        <v>0.3499654115384962</v>
      </c>
      <c r="O7337" s="18">
        <f>AVERAGE(D7093:D7336)-M7337*_xlfn.PERCENTILE.EXC(N7093:N7336,0.95)</f>
        <v>-3.7689328411792136E-2</v>
      </c>
      <c r="P7337" s="4">
        <f>LN(C7337/C7336)</f>
        <v>1.5461810193404906E-2</v>
      </c>
      <c r="Q7337">
        <f>$Y$3*D7337+$Y$4*P7337</f>
        <v>1.4018577316299125E-2</v>
      </c>
    </row>
    <row r="7338" spans="1:17" x14ac:dyDescent="0.25">
      <c r="A7338" s="5">
        <v>43509</v>
      </c>
      <c r="B7338">
        <v>40.958019</v>
      </c>
      <c r="C7338">
        <v>101.23925800000001</v>
      </c>
      <c r="D7338" s="10">
        <f t="shared" si="371"/>
        <v>-4.163470739690105E-3</v>
      </c>
      <c r="E7338" s="6">
        <f t="shared" si="364"/>
        <v>1.9535307274989026E-2</v>
      </c>
      <c r="F7338" s="17">
        <f t="shared" si="367"/>
        <v>-3.2157630995966427E-2</v>
      </c>
      <c r="G7338" s="17">
        <f t="shared" si="368"/>
        <v>-3.2312970418930081E-2</v>
      </c>
      <c r="H7338">
        <f t="shared" si="365"/>
        <v>5.694562855268722E-4</v>
      </c>
      <c r="I7338">
        <f t="shared" si="366"/>
        <v>2.3863283209291888E-2</v>
      </c>
      <c r="J7338" s="19">
        <f>AVERAGE(D7094:D7337)-I7338*_xlfn.NORM.S.INV(0.95)</f>
        <v>-3.9228102754502281E-2</v>
      </c>
      <c r="K7338" s="26">
        <f t="shared" si="369"/>
        <v>0</v>
      </c>
      <c r="L7338" s="4">
        <f>0.94*L7337+(1-0.94)*D7337^2</f>
        <v>5.694562855268722E-4</v>
      </c>
      <c r="M7338" s="4">
        <f t="shared" si="370"/>
        <v>2.3863283209291888E-2</v>
      </c>
      <c r="N7338" s="4">
        <f>D7338/M7338</f>
        <v>-0.17447183202640498</v>
      </c>
      <c r="O7338" s="18">
        <f>AVERAGE(D7094:D7337)-M7338*_xlfn.PERCENTILE.EXC(N7094:N7337,0.95)</f>
        <v>-3.6682065396522537E-2</v>
      </c>
      <c r="P7338" s="4">
        <f>LN(C7338/C7337)</f>
        <v>-7.485695705885736E-4</v>
      </c>
      <c r="Q7338">
        <f>$Y$3*D7338+$Y$4*P7338</f>
        <v>-1.4647595472442724E-3</v>
      </c>
    </row>
    <row r="7339" spans="1:17" x14ac:dyDescent="0.25">
      <c r="A7339" s="5">
        <v>43510</v>
      </c>
      <c r="B7339">
        <v>41.107242999999997</v>
      </c>
      <c r="C7339">
        <v>101.324562</v>
      </c>
      <c r="D7339" s="10">
        <f t="shared" si="371"/>
        <v>3.636719382344653E-3</v>
      </c>
      <c r="E7339" s="6">
        <f t="shared" si="364"/>
        <v>1.9496119115410857E-2</v>
      </c>
      <c r="F7339" s="17">
        <f t="shared" si="367"/>
        <v>-3.2196942225507771E-2</v>
      </c>
      <c r="G7339" s="17">
        <f t="shared" si="368"/>
        <v>-3.2312970418930081E-2</v>
      </c>
      <c r="H7339">
        <f t="shared" si="365"/>
        <v>5.363289777112752E-4</v>
      </c>
      <c r="I7339">
        <f t="shared" si="366"/>
        <v>2.3158777552178249E-2</v>
      </c>
      <c r="J7339" s="19">
        <f>AVERAGE(D7095:D7338)-I7339*_xlfn.NORM.S.INV(0.95)</f>
        <v>-3.815702045309332E-2</v>
      </c>
      <c r="K7339" s="26">
        <f t="shared" si="369"/>
        <v>0</v>
      </c>
      <c r="L7339" s="4">
        <f>0.94*L7338+(1-0.94)*D7338^2</f>
        <v>5.363289777112752E-4</v>
      </c>
      <c r="M7339" s="4">
        <f t="shared" si="370"/>
        <v>2.3158777552178249E-2</v>
      </c>
      <c r="N7339" s="4">
        <f>D7339/M7339</f>
        <v>0.15703416875743484</v>
      </c>
      <c r="O7339" s="18">
        <f>AVERAGE(D7095:D7338)-M7339*_xlfn.PERCENTILE.EXC(N7095:N7338,0.95)</f>
        <v>-3.5686148683443893E-2</v>
      </c>
      <c r="P7339" s="4">
        <f>LN(C7339/C7338)</f>
        <v>8.422432499811495E-4</v>
      </c>
      <c r="Q7339">
        <f>$Y$3*D7339+$Y$4*P7339</f>
        <v>1.4283146168807344E-3</v>
      </c>
    </row>
    <row r="7340" spans="1:17" x14ac:dyDescent="0.25">
      <c r="A7340" s="5">
        <v>43511</v>
      </c>
      <c r="B7340">
        <v>41.015788999999998</v>
      </c>
      <c r="C7340">
        <v>102.575714</v>
      </c>
      <c r="D7340" s="10">
        <f t="shared" si="371"/>
        <v>-2.2272445519472732E-3</v>
      </c>
      <c r="E7340" s="6">
        <f t="shared" si="364"/>
        <v>1.9495560222451101E-2</v>
      </c>
      <c r="F7340" s="17">
        <f t="shared" si="367"/>
        <v>-3.2197822133312425E-2</v>
      </c>
      <c r="G7340" s="17">
        <f t="shared" si="368"/>
        <v>-3.2312970418930081E-2</v>
      </c>
      <c r="H7340">
        <f t="shared" si="365"/>
        <v>5.0494278272055393E-4</v>
      </c>
      <c r="I7340">
        <f t="shared" si="366"/>
        <v>2.2470931950423281E-2</v>
      </c>
      <c r="J7340" s="19">
        <f>AVERAGE(D7096:D7339)-I7340*_xlfn.NORM.S.INV(0.95)</f>
        <v>-3.7090953814484399E-2</v>
      </c>
      <c r="K7340" s="26">
        <f t="shared" si="369"/>
        <v>0</v>
      </c>
      <c r="L7340" s="4">
        <f>0.94*L7339+(1-0.94)*D7339^2</f>
        <v>5.0494278272055393E-4</v>
      </c>
      <c r="M7340" s="4">
        <f t="shared" si="370"/>
        <v>2.2470931950423281E-2</v>
      </c>
      <c r="N7340" s="4">
        <f>D7340/M7340</f>
        <v>-9.9116696933672074E-2</v>
      </c>
      <c r="O7340" s="18">
        <f>AVERAGE(D7096:D7339)-M7340*_xlfn.PERCENTILE.EXC(N7096:N7339,0.95)</f>
        <v>-3.4693470127406451E-2</v>
      </c>
      <c r="P7340" s="4">
        <f>LN(C7340/C7339)</f>
        <v>1.2272349283321916E-2</v>
      </c>
      <c r="Q7340">
        <f>$Y$3*D7340+$Y$4*P7340</f>
        <v>9.2314226924271239E-3</v>
      </c>
    </row>
    <row r="7341" spans="1:17" x14ac:dyDescent="0.25">
      <c r="A7341" s="5">
        <v>43515</v>
      </c>
      <c r="B7341">
        <v>41.138522999999999</v>
      </c>
      <c r="C7341">
        <v>102.528313</v>
      </c>
      <c r="D7341" s="10">
        <f t="shared" si="371"/>
        <v>2.9878916473412001E-3</v>
      </c>
      <c r="E7341" s="6">
        <f t="shared" si="364"/>
        <v>1.949636740337183E-2</v>
      </c>
      <c r="F7341" s="17">
        <f t="shared" si="367"/>
        <v>-3.2192726874060197E-2</v>
      </c>
      <c r="G7341" s="17">
        <f t="shared" si="368"/>
        <v>-3.2312970418930081E-2</v>
      </c>
      <c r="H7341">
        <f t="shared" si="365"/>
        <v>4.749438528549714E-4</v>
      </c>
      <c r="I7341">
        <f t="shared" si="366"/>
        <v>2.1793206575788048E-2</v>
      </c>
      <c r="J7341" s="19">
        <f>AVERAGE(D7097:D7340)-I7341*_xlfn.NORM.S.INV(0.95)</f>
        <v>-3.5972018811798297E-2</v>
      </c>
      <c r="K7341" s="26">
        <f t="shared" si="369"/>
        <v>0</v>
      </c>
      <c r="L7341" s="4">
        <f>0.94*L7340+(1-0.94)*D7340^2</f>
        <v>4.749438528549714E-4</v>
      </c>
      <c r="M7341" s="4">
        <f t="shared" si="370"/>
        <v>2.1793206575788048E-2</v>
      </c>
      <c r="N7341" s="4">
        <f>D7341/M7341</f>
        <v>0.1371019742758143</v>
      </c>
      <c r="O7341" s="18">
        <f>AVERAGE(D7097:D7340)-M7341*_xlfn.PERCENTILE.EXC(N7097:N7340,0.95)</f>
        <v>-3.3646843453257483E-2</v>
      </c>
      <c r="P7341" s="4">
        <f>LN(C7341/C7340)</f>
        <v>-4.6221423866939037E-4</v>
      </c>
      <c r="Q7341">
        <f>$Y$3*D7341+$Y$4*P7341</f>
        <v>2.6135904547684523E-4</v>
      </c>
    </row>
    <row r="7342" spans="1:17" x14ac:dyDescent="0.25">
      <c r="A7342" s="5">
        <v>43516</v>
      </c>
      <c r="B7342">
        <v>41.403275000000001</v>
      </c>
      <c r="C7342">
        <v>101.99527</v>
      </c>
      <c r="D7342" s="10">
        <f t="shared" si="371"/>
        <v>6.4150022011351645E-3</v>
      </c>
      <c r="E7342" s="6">
        <f t="shared" si="364"/>
        <v>1.9468140410647344E-2</v>
      </c>
      <c r="F7342" s="17">
        <f t="shared" si="367"/>
        <v>-3.2175601826996907E-2</v>
      </c>
      <c r="G7342" s="17">
        <f t="shared" si="368"/>
        <v>-3.2312970418930081E-2</v>
      </c>
      <c r="H7342">
        <f t="shared" si="365"/>
        <v>4.4698287147344816E-4</v>
      </c>
      <c r="I7342">
        <f t="shared" si="366"/>
        <v>2.1141969432232375E-2</v>
      </c>
      <c r="J7342" s="19">
        <f>AVERAGE(D7098:D7341)-I7342*_xlfn.NORM.S.INV(0.95)</f>
        <v>-3.4882376292686874E-2</v>
      </c>
      <c r="K7342" s="26">
        <f t="shared" si="369"/>
        <v>0</v>
      </c>
      <c r="L7342" s="4">
        <f>0.94*L7341+(1-0.94)*D7341^2</f>
        <v>4.4698287147344816E-4</v>
      </c>
      <c r="M7342" s="4">
        <f t="shared" si="370"/>
        <v>2.1141969432232375E-2</v>
      </c>
      <c r="N7342" s="4">
        <f>D7342/M7342</f>
        <v>0.30342500596728023</v>
      </c>
      <c r="O7342" s="18">
        <f>AVERAGE(D7098:D7341)-M7342*_xlfn.PERCENTILE.EXC(N7098:N7341,0.95)</f>
        <v>-3.2626683162633015E-2</v>
      </c>
      <c r="P7342" s="4">
        <f>LN(C7342/C7341)</f>
        <v>-5.2125451657621244E-3</v>
      </c>
      <c r="Q7342">
        <f>$Y$3*D7342+$Y$4*P7342</f>
        <v>-2.7739583766011951E-3</v>
      </c>
    </row>
    <row r="7343" spans="1:17" x14ac:dyDescent="0.25">
      <c r="A7343" s="5">
        <v>43517</v>
      </c>
      <c r="B7343">
        <v>41.169811000000003</v>
      </c>
      <c r="C7343">
        <v>104.146553</v>
      </c>
      <c r="D7343" s="10">
        <f t="shared" si="371"/>
        <v>-5.6547389328483015E-3</v>
      </c>
      <c r="E7343" s="6">
        <f t="shared" si="364"/>
        <v>1.9466418756328253E-2</v>
      </c>
      <c r="F7343" s="17">
        <f t="shared" si="367"/>
        <v>-3.2030456518515146E-2</v>
      </c>
      <c r="G7343" s="17">
        <f t="shared" si="368"/>
        <v>-3.2312970418930081E-2</v>
      </c>
      <c r="H7343">
        <f t="shared" si="365"/>
        <v>4.226330343794754E-4</v>
      </c>
      <c r="I7343">
        <f t="shared" si="366"/>
        <v>2.055804062598076E-2</v>
      </c>
      <c r="J7343" s="19">
        <f>AVERAGE(D7099:D7342)-I7343*_xlfn.NORM.S.INV(0.95)</f>
        <v>-3.3823182840721507E-2</v>
      </c>
      <c r="K7343" s="26">
        <f t="shared" si="369"/>
        <v>0</v>
      </c>
      <c r="L7343" s="4">
        <f>0.94*L7342+(1-0.94)*D7342^2</f>
        <v>4.226330343794754E-4</v>
      </c>
      <c r="M7343" s="4">
        <f t="shared" si="370"/>
        <v>2.055804062598076E-2</v>
      </c>
      <c r="N7343" s="4">
        <f>D7343/M7343</f>
        <v>-0.27506215381742061</v>
      </c>
      <c r="O7343" s="18">
        <f>AVERAGE(D7099:D7342)-M7343*_xlfn.PERCENTILE.EXC(N7099:N7342,0.95)</f>
        <v>-3.1629790633054475E-2</v>
      </c>
      <c r="P7343" s="4">
        <f>LN(C7343/C7342)</f>
        <v>2.0872631003828909E-2</v>
      </c>
      <c r="Q7343">
        <f>$Y$3*D7343+$Y$4*P7343</f>
        <v>1.5309179672473239E-2</v>
      </c>
    </row>
    <row r="7344" spans="1:17" x14ac:dyDescent="0.25">
      <c r="A7344" s="5">
        <v>43518</v>
      </c>
      <c r="B7344">
        <v>41.629513000000003</v>
      </c>
      <c r="C7344">
        <v>105.63149300000001</v>
      </c>
      <c r="D7344" s="10">
        <f t="shared" si="371"/>
        <v>1.110411779408242E-2</v>
      </c>
      <c r="E7344" s="6">
        <f t="shared" si="364"/>
        <v>1.9478208339212683E-2</v>
      </c>
      <c r="F7344" s="17">
        <f t="shared" si="367"/>
        <v>-3.2079040069799204E-2</v>
      </c>
      <c r="G7344" s="17">
        <f t="shared" si="368"/>
        <v>-3.2312970418930081E-2</v>
      </c>
      <c r="H7344">
        <f t="shared" si="365"/>
        <v>3.9919361666062707E-4</v>
      </c>
      <c r="I7344">
        <f t="shared" si="366"/>
        <v>1.9979830246041309E-2</v>
      </c>
      <c r="J7344" s="19">
        <f>AVERAGE(D7100:D7343)-I7344*_xlfn.NORM.S.INV(0.95)</f>
        <v>-3.2923526820772285E-2</v>
      </c>
      <c r="K7344" s="26">
        <f t="shared" si="369"/>
        <v>0</v>
      </c>
      <c r="L7344" s="4">
        <f>0.94*L7343+(1-0.94)*D7343^2</f>
        <v>3.9919361666062707E-4</v>
      </c>
      <c r="M7344" s="4">
        <f t="shared" si="370"/>
        <v>1.9979830246041309E-2</v>
      </c>
      <c r="N7344" s="4">
        <f>D7344/M7344</f>
        <v>0.55576637325447387</v>
      </c>
      <c r="O7344" s="18">
        <f>AVERAGE(D7100:D7343)-M7344*_xlfn.PERCENTILE.EXC(N7100:N7343,0.95)</f>
        <v>-3.0791825421330851E-2</v>
      </c>
      <c r="P7344" s="4">
        <f>LN(C7344/C7343)</f>
        <v>1.4157485313508947E-2</v>
      </c>
      <c r="Q7344">
        <f>$Y$3*D7344+$Y$4*P7344</f>
        <v>1.3517117963424053E-2</v>
      </c>
    </row>
    <row r="7345" spans="1:17" x14ac:dyDescent="0.25">
      <c r="A7345" s="5">
        <v>43521</v>
      </c>
      <c r="B7345">
        <v>41.932755</v>
      </c>
      <c r="C7345">
        <v>106.221649</v>
      </c>
      <c r="D7345" s="10">
        <f t="shared" si="371"/>
        <v>7.2579009262549428E-3</v>
      </c>
      <c r="E7345" s="6">
        <f t="shared" si="364"/>
        <v>1.9483693529799461E-2</v>
      </c>
      <c r="F7345" s="17">
        <f t="shared" si="367"/>
        <v>-3.206708717425312E-2</v>
      </c>
      <c r="G7345" s="17">
        <f t="shared" si="368"/>
        <v>-3.2312970418930081E-2</v>
      </c>
      <c r="H7345">
        <f t="shared" si="365"/>
        <v>3.826400855800809E-4</v>
      </c>
      <c r="I7345">
        <f t="shared" si="366"/>
        <v>1.9561188245607191E-2</v>
      </c>
      <c r="J7345" s="19">
        <f>AVERAGE(D7101:D7344)-I7345*_xlfn.NORM.S.INV(0.95)</f>
        <v>-3.220357697425022E-2</v>
      </c>
      <c r="K7345" s="26">
        <f t="shared" si="369"/>
        <v>0</v>
      </c>
      <c r="L7345" s="4">
        <f>0.94*L7344+(1-0.94)*D7344^2</f>
        <v>3.826400855800809E-4</v>
      </c>
      <c r="M7345" s="4">
        <f t="shared" si="370"/>
        <v>1.9561188245607191E-2</v>
      </c>
      <c r="N7345" s="4">
        <f>D7345/M7345</f>
        <v>0.3710357896016277</v>
      </c>
      <c r="O7345" s="18">
        <f>AVERAGE(D7101:D7344)-M7345*_xlfn.PERCENTILE.EXC(N7101:N7344,0.95)</f>
        <v>-3.0116541606862147E-2</v>
      </c>
      <c r="P7345" s="4">
        <f>LN(C7345/C7344)</f>
        <v>5.5713832797569416E-3</v>
      </c>
      <c r="Q7345">
        <f>$Y$3*D7345+$Y$4*P7345</f>
        <v>5.9250881087000934E-3</v>
      </c>
    </row>
    <row r="7346" spans="1:17" x14ac:dyDescent="0.25">
      <c r="A7346" s="5">
        <v>43522</v>
      </c>
      <c r="B7346">
        <v>41.956814000000001</v>
      </c>
      <c r="C7346">
        <v>106.95462000000001</v>
      </c>
      <c r="D7346" s="10">
        <f t="shared" si="371"/>
        <v>5.7358741846969615E-4</v>
      </c>
      <c r="E7346" s="6">
        <f t="shared" si="364"/>
        <v>1.9474525258182079E-2</v>
      </c>
      <c r="F7346" s="17">
        <f t="shared" si="367"/>
        <v>-3.2042885692694603E-2</v>
      </c>
      <c r="G7346" s="17">
        <f t="shared" si="368"/>
        <v>-3.2312970418930081E-2</v>
      </c>
      <c r="H7346">
        <f t="shared" si="365"/>
        <v>3.6284230799659594E-4</v>
      </c>
      <c r="I7346">
        <f t="shared" si="366"/>
        <v>1.9048420091876281E-2</v>
      </c>
      <c r="J7346" s="19">
        <f>AVERAGE(D7102:D7345)-I7346*_xlfn.NORM.S.INV(0.95)</f>
        <v>-3.1326924599611027E-2</v>
      </c>
      <c r="K7346" s="26">
        <f t="shared" si="369"/>
        <v>0</v>
      </c>
      <c r="L7346" s="4">
        <f>0.94*L7345+(1-0.94)*D7345^2</f>
        <v>3.6284230799659594E-4</v>
      </c>
      <c r="M7346" s="4">
        <f t="shared" si="370"/>
        <v>1.9048420091876281E-2</v>
      </c>
      <c r="N7346" s="4">
        <f>D7346/M7346</f>
        <v>3.0112073111738972E-2</v>
      </c>
      <c r="O7346" s="18">
        <f>AVERAGE(D7102:D7345)-M7346*_xlfn.PERCENTILE.EXC(N7102:N7345,0.95)</f>
        <v>-2.9294597834720403E-2</v>
      </c>
      <c r="P7346" s="4">
        <f>LN(C7346/C7345)</f>
        <v>6.8766930942729086E-3</v>
      </c>
      <c r="Q7346">
        <f>$Y$3*D7346+$Y$4*P7346</f>
        <v>5.5547745721039017E-3</v>
      </c>
    </row>
    <row r="7347" spans="1:17" x14ac:dyDescent="0.25">
      <c r="A7347" s="5">
        <v>43523</v>
      </c>
      <c r="B7347">
        <v>42.086792000000003</v>
      </c>
      <c r="C7347">
        <v>106.77375000000001</v>
      </c>
      <c r="D7347" s="10">
        <f t="shared" si="371"/>
        <v>3.0931110601937475E-3</v>
      </c>
      <c r="E7347" s="6">
        <f t="shared" si="364"/>
        <v>1.9463182117559319E-2</v>
      </c>
      <c r="F7347" s="17">
        <f t="shared" si="367"/>
        <v>-3.1987231593295098E-2</v>
      </c>
      <c r="G7347" s="17">
        <f t="shared" si="368"/>
        <v>-3.2312970418930081E-2</v>
      </c>
      <c r="H7347">
        <f t="shared" si="365"/>
        <v>3.4109150966839778E-4</v>
      </c>
      <c r="I7347">
        <f t="shared" si="366"/>
        <v>1.8468662909599001E-2</v>
      </c>
      <c r="J7347" s="19">
        <f>AVERAGE(D7103:D7346)-I7347*_xlfn.NORM.S.INV(0.95)</f>
        <v>-3.0332735261014297E-2</v>
      </c>
      <c r="K7347" s="26">
        <f t="shared" si="369"/>
        <v>0</v>
      </c>
      <c r="L7347" s="4">
        <f>0.94*L7346+(1-0.94)*D7346^2</f>
        <v>3.4109150966839778E-4</v>
      </c>
      <c r="M7347" s="4">
        <f t="shared" si="370"/>
        <v>1.8468662909599001E-2</v>
      </c>
      <c r="N7347" s="4">
        <f>D7347/M7347</f>
        <v>0.16747888438562153</v>
      </c>
      <c r="O7347" s="18">
        <f>AVERAGE(D7103:D7346)-M7347*_xlfn.PERCENTILE.EXC(N7103:N7346,0.95)</f>
        <v>-2.8362264336817891E-2</v>
      </c>
      <c r="P7347" s="4">
        <f>LN(C7347/C7346)</f>
        <v>-1.692522552594871E-3</v>
      </c>
      <c r="Q7347">
        <f>$Y$3*D7347+$Y$4*P7347</f>
        <v>-6.8885578283954811E-4</v>
      </c>
    </row>
    <row r="7348" spans="1:17" x14ac:dyDescent="0.25">
      <c r="A7348" s="5">
        <v>43524</v>
      </c>
      <c r="B7348">
        <v>41.672832</v>
      </c>
      <c r="C7348">
        <v>106.640488</v>
      </c>
      <c r="D7348" s="10">
        <f t="shared" si="371"/>
        <v>-9.8845565608710727E-3</v>
      </c>
      <c r="E7348" s="6">
        <f t="shared" si="364"/>
        <v>1.9442669640039378E-2</v>
      </c>
      <c r="F7348" s="17">
        <f t="shared" si="367"/>
        <v>-3.2000378159623366E-2</v>
      </c>
      <c r="G7348" s="17">
        <f t="shared" si="368"/>
        <v>-3.2312970418930081E-2</v>
      </c>
      <c r="H7348">
        <f t="shared" si="365"/>
        <v>3.2120005925013545E-4</v>
      </c>
      <c r="I7348">
        <f t="shared" si="366"/>
        <v>1.792205510677097E-2</v>
      </c>
      <c r="J7348" s="19">
        <f>AVERAGE(D7104:D7347)-I7348*_xlfn.NORM.S.INV(0.95)</f>
        <v>-2.9465449806335267E-2</v>
      </c>
      <c r="K7348" s="26">
        <f t="shared" si="369"/>
        <v>0</v>
      </c>
      <c r="L7348" s="4">
        <f>0.94*L7347+(1-0.94)*D7347^2</f>
        <v>3.2120005925013545E-4</v>
      </c>
      <c r="M7348" s="4">
        <f t="shared" si="370"/>
        <v>1.792205510677097E-2</v>
      </c>
      <c r="N7348" s="4">
        <f>D7348/M7348</f>
        <v>-0.55153030732154584</v>
      </c>
      <c r="O7348" s="18">
        <f>AVERAGE(D7104:D7347)-M7348*_xlfn.PERCENTILE.EXC(N7104:N7347,0.95)</f>
        <v>-2.7553297927089958E-2</v>
      </c>
      <c r="P7348" s="4">
        <f>LN(C7348/C7347)</f>
        <v>-1.2488577947655267E-3</v>
      </c>
      <c r="Q7348">
        <f>$Y$3*D7348+$Y$4*P7348</f>
        <v>-3.059979285971088E-3</v>
      </c>
    </row>
    <row r="7349" spans="1:17" x14ac:dyDescent="0.25">
      <c r="A7349" s="5">
        <v>43525</v>
      </c>
      <c r="B7349">
        <v>42.110855000000001</v>
      </c>
      <c r="C7349">
        <v>107.11642500000001</v>
      </c>
      <c r="D7349" s="10">
        <f t="shared" si="371"/>
        <v>1.0456140245510883E-2</v>
      </c>
      <c r="E7349" s="6">
        <f t="shared" ref="E7349:E7412" si="372">_xlfn.STDEV.P(D7106:D7349)</f>
        <v>1.9444453120182777E-2</v>
      </c>
      <c r="F7349" s="17">
        <f t="shared" si="367"/>
        <v>-3.2076965004616188E-2</v>
      </c>
      <c r="G7349" s="17">
        <f t="shared" si="368"/>
        <v>-3.2312970418930081E-2</v>
      </c>
      <c r="H7349">
        <f t="shared" ref="H7349:H7412" si="373">0.94*H7348+(1-0.94)*D7348^2</f>
        <v>3.0779032319943087E-4</v>
      </c>
      <c r="I7349">
        <f t="shared" ref="I7349:I7412" si="374">SQRT(H7349)</f>
        <v>1.7543954035491284E-2</v>
      </c>
      <c r="J7349" s="19">
        <f>AVERAGE(D7105:D7348)-I7349*_xlfn.NORM.S.INV(0.95)</f>
        <v>-2.8953855755925902E-2</v>
      </c>
      <c r="K7349" s="26">
        <f t="shared" si="369"/>
        <v>0</v>
      </c>
      <c r="L7349" s="4">
        <f>0.94*L7348+(1-0.94)*D7348^2</f>
        <v>3.0779032319943087E-4</v>
      </c>
      <c r="M7349" s="4">
        <f t="shared" si="370"/>
        <v>1.7543954035491284E-2</v>
      </c>
      <c r="N7349" s="4">
        <f>D7349/M7349</f>
        <v>0.59599678751769369</v>
      </c>
      <c r="O7349" s="18">
        <f>AVERAGE(D7105:D7348)-M7349*_xlfn.PERCENTILE.EXC(N7105:N7348,0.95)</f>
        <v>-2.7082044488830535E-2</v>
      </c>
      <c r="P7349" s="4">
        <f>LN(C7349/C7348)</f>
        <v>4.4530750355733064E-3</v>
      </c>
      <c r="Q7349">
        <f>$Y$3*D7349+$Y$4*P7349</f>
        <v>5.7120675860660615E-3</v>
      </c>
    </row>
    <row r="7350" spans="1:17" x14ac:dyDescent="0.25">
      <c r="A7350" s="5">
        <v>43528</v>
      </c>
      <c r="B7350">
        <v>42.322647000000003</v>
      </c>
      <c r="C7350">
        <v>106.859444</v>
      </c>
      <c r="D7350" s="10">
        <f t="shared" si="371"/>
        <v>5.0167869195075245E-3</v>
      </c>
      <c r="E7350" s="6">
        <f t="shared" si="372"/>
        <v>1.9437431070504673E-2</v>
      </c>
      <c r="F7350" s="17">
        <f t="shared" ref="F7350:F7413" si="375">AVERAGE(D7106:D7349)-E7349*_xlfn.NORM.S.INV(0.95)</f>
        <v>-3.2076476553198237E-2</v>
      </c>
      <c r="G7350" s="17">
        <f t="shared" ref="G7350:G7413" si="376">_xlfn.PERCENTILE.EXC(D7106:D7349,0.05)</f>
        <v>-3.2312970418930081E-2</v>
      </c>
      <c r="H7350">
        <f t="shared" si="373"/>
        <v>2.9588275593749259E-4</v>
      </c>
      <c r="I7350">
        <f t="shared" si="374"/>
        <v>1.7201242860255553E-2</v>
      </c>
      <c r="J7350" s="19">
        <f>AVERAGE(D7106:D7349)-I7350*_xlfn.NORM.S.INV(0.95)</f>
        <v>-2.8386724021142187E-2</v>
      </c>
      <c r="K7350" s="26">
        <f t="shared" ref="K7350:K7413" si="377">IF(J7350&lt;=D7350,0,1)</f>
        <v>0</v>
      </c>
      <c r="L7350" s="4">
        <f>0.94*L7349+(1-0.94)*D7349^2</f>
        <v>2.9588275593749259E-4</v>
      </c>
      <c r="M7350" s="4">
        <f t="shared" si="370"/>
        <v>1.7201242860255553E-2</v>
      </c>
      <c r="N7350" s="4">
        <f>D7350/M7350</f>
        <v>0.29165258349436451</v>
      </c>
      <c r="O7350" s="18">
        <f>AVERAGE(D7106:D7349)-M7350*_xlfn.PERCENTILE.EXC(N7106:N7349,0.95)</f>
        <v>-2.6551477523759963E-2</v>
      </c>
      <c r="P7350" s="4">
        <f>LN(C7350/C7349)</f>
        <v>-2.4019635929396024E-3</v>
      </c>
      <c r="Q7350">
        <f>$Y$3*D7350+$Y$4*P7350</f>
        <v>-8.4606651328212918E-4</v>
      </c>
    </row>
    <row r="7351" spans="1:17" x14ac:dyDescent="0.25">
      <c r="A7351" s="5">
        <v>43529</v>
      </c>
      <c r="B7351">
        <v>42.245635999999998</v>
      </c>
      <c r="C7351">
        <v>106.32637800000001</v>
      </c>
      <c r="D7351" s="10">
        <f t="shared" si="371"/>
        <v>-1.8212743254438638E-3</v>
      </c>
      <c r="E7351" s="6">
        <f t="shared" si="372"/>
        <v>1.9430121875917396E-2</v>
      </c>
      <c r="F7351" s="17">
        <f t="shared" si="375"/>
        <v>-3.2004706456275081E-2</v>
      </c>
      <c r="G7351" s="17">
        <f t="shared" si="376"/>
        <v>-3.2312970418930081E-2</v>
      </c>
      <c r="H7351">
        <f t="shared" si="373"/>
        <v>2.7963987964098753E-4</v>
      </c>
      <c r="I7351">
        <f t="shared" si="374"/>
        <v>1.6722436414619356E-2</v>
      </c>
      <c r="J7351" s="19">
        <f>AVERAGE(D7107:D7350)-I7351*_xlfn.NORM.S.INV(0.95)</f>
        <v>-2.7538937649388251E-2</v>
      </c>
      <c r="K7351" s="26">
        <f t="shared" si="377"/>
        <v>0</v>
      </c>
      <c r="L7351" s="4">
        <f>0.94*L7350+(1-0.94)*D7350^2</f>
        <v>2.7963987964098753E-4</v>
      </c>
      <c r="M7351" s="4">
        <f t="shared" si="370"/>
        <v>1.6722436414619356E-2</v>
      </c>
      <c r="N7351" s="4">
        <f>D7351/M7351</f>
        <v>-0.1089120197731259</v>
      </c>
      <c r="O7351" s="18">
        <f>AVERAGE(D7107:D7350)-M7351*_xlfn.PERCENTILE.EXC(N7107:N7350,0.95)</f>
        <v>-2.5754776289249697E-2</v>
      </c>
      <c r="P7351" s="4">
        <f>LN(C7351/C7350)</f>
        <v>-5.0009621275952897E-3</v>
      </c>
      <c r="Q7351">
        <f>$Y$3*D7351+$Y$4*P7351</f>
        <v>-4.3341022625426225E-3</v>
      </c>
    </row>
    <row r="7352" spans="1:17" x14ac:dyDescent="0.25">
      <c r="A7352" s="5">
        <v>43530</v>
      </c>
      <c r="B7352">
        <v>42.002555999999998</v>
      </c>
      <c r="C7352">
        <v>106.37397</v>
      </c>
      <c r="D7352" s="10">
        <f t="shared" si="371"/>
        <v>-5.7705849530764446E-3</v>
      </c>
      <c r="E7352" s="6">
        <f t="shared" si="372"/>
        <v>1.943345882221624E-2</v>
      </c>
      <c r="F7352" s="17">
        <f t="shared" si="375"/>
        <v>-3.1965157348846106E-2</v>
      </c>
      <c r="G7352" s="17">
        <f t="shared" si="376"/>
        <v>-3.2312970418930081E-2</v>
      </c>
      <c r="H7352">
        <f t="shared" si="373"/>
        <v>2.6306050927263949E-4</v>
      </c>
      <c r="I7352">
        <f t="shared" si="374"/>
        <v>1.6219140213730179E-2</v>
      </c>
      <c r="J7352" s="19">
        <f>AVERAGE(D7108:D7351)-I7352*_xlfn.NORM.S.INV(0.95)</f>
        <v>-2.6683562515722795E-2</v>
      </c>
      <c r="K7352" s="26">
        <f t="shared" si="377"/>
        <v>0</v>
      </c>
      <c r="L7352" s="4">
        <f>0.94*L7351+(1-0.94)*D7351^2</f>
        <v>2.6306050927263949E-4</v>
      </c>
      <c r="M7352" s="4">
        <f t="shared" si="370"/>
        <v>1.6219140213730179E-2</v>
      </c>
      <c r="N7352" s="4">
        <f>D7352/M7352</f>
        <v>-0.35578858540179603</v>
      </c>
      <c r="O7352" s="18">
        <f>AVERAGE(D7108:D7351)-M7352*_xlfn.PERCENTILE.EXC(N7108:N7351,0.95)</f>
        <v>-2.4953099170159795E-2</v>
      </c>
      <c r="P7352" s="4">
        <f>LN(C7352/C7351)</f>
        <v>4.4750280139863762E-4</v>
      </c>
      <c r="Q7352">
        <f>$Y$3*D7352+$Y$4*P7352</f>
        <v>-8.5658534147791884E-4</v>
      </c>
    </row>
    <row r="7353" spans="1:17" x14ac:dyDescent="0.25">
      <c r="A7353" s="5">
        <v>43531</v>
      </c>
      <c r="B7353">
        <v>41.516384000000002</v>
      </c>
      <c r="C7353">
        <v>105.079384</v>
      </c>
      <c r="D7353" s="10">
        <f t="shared" si="371"/>
        <v>-1.1642329068241138E-2</v>
      </c>
      <c r="E7353" s="6">
        <f t="shared" si="372"/>
        <v>1.9446344752839694E-2</v>
      </c>
      <c r="F7353" s="17">
        <f t="shared" si="375"/>
        <v>-3.1999115529680489E-2</v>
      </c>
      <c r="G7353" s="17">
        <f t="shared" si="376"/>
        <v>-3.2312970418930081E-2</v>
      </c>
      <c r="H7353">
        <f t="shared" si="373"/>
        <v>2.4927485775832141E-4</v>
      </c>
      <c r="I7353">
        <f t="shared" si="374"/>
        <v>1.5788440637324555E-2</v>
      </c>
      <c r="J7353" s="19">
        <f>AVERAGE(D7109:D7352)-I7353*_xlfn.NORM.S.INV(0.95)</f>
        <v>-2.6003594147957328E-2</v>
      </c>
      <c r="K7353" s="26">
        <f t="shared" si="377"/>
        <v>0</v>
      </c>
      <c r="L7353" s="4">
        <f>0.94*L7352+(1-0.94)*D7352^2</f>
        <v>2.4927485775832141E-4</v>
      </c>
      <c r="M7353" s="4">
        <f t="shared" si="370"/>
        <v>1.5788440637324555E-2</v>
      </c>
      <c r="N7353" s="4">
        <f>D7353/M7353</f>
        <v>-0.7373957527330578</v>
      </c>
      <c r="O7353" s="18">
        <f>AVERAGE(D7109:D7352)-M7353*_xlfn.PERCENTILE.EXC(N7109:N7352,0.95)</f>
        <v>-2.4319083289400297E-2</v>
      </c>
      <c r="P7353" s="4">
        <f>LN(C7353/C7352)</f>
        <v>-1.2244801520527837E-2</v>
      </c>
      <c r="Q7353">
        <f>$Y$3*D7353+$Y$4*P7353</f>
        <v>-1.2118448015646629E-2</v>
      </c>
    </row>
    <row r="7354" spans="1:17" x14ac:dyDescent="0.25">
      <c r="A7354" s="5">
        <v>43532</v>
      </c>
      <c r="B7354">
        <v>41.615067000000003</v>
      </c>
      <c r="C7354">
        <v>105.193634</v>
      </c>
      <c r="D7354" s="10">
        <f t="shared" si="371"/>
        <v>2.3741446868944566E-3</v>
      </c>
      <c r="E7354" s="6">
        <f t="shared" si="372"/>
        <v>1.9422057552179357E-2</v>
      </c>
      <c r="F7354" s="17">
        <f t="shared" si="375"/>
        <v>-3.2053547442266274E-2</v>
      </c>
      <c r="G7354" s="17">
        <f t="shared" si="376"/>
        <v>-3.2312970418930081E-2</v>
      </c>
      <c r="H7354">
        <f t="shared" si="373"/>
        <v>2.4245099586081488E-4</v>
      </c>
      <c r="I7354">
        <f t="shared" si="374"/>
        <v>1.5570837994816299E-2</v>
      </c>
      <c r="J7354" s="19">
        <f>AVERAGE(D7110:D7353)-I7354*_xlfn.NORM.S.INV(0.95)</f>
        <v>-2.5678906095056558E-2</v>
      </c>
      <c r="K7354" s="26">
        <f t="shared" si="377"/>
        <v>0</v>
      </c>
      <c r="L7354" s="4">
        <f>0.94*L7353+(1-0.94)*D7353^2</f>
        <v>2.4245099586081488E-4</v>
      </c>
      <c r="M7354" s="4">
        <f t="shared" si="370"/>
        <v>1.5570837994816299E-2</v>
      </c>
      <c r="N7354" s="4">
        <f>D7354/M7354</f>
        <v>0.15247379027929228</v>
      </c>
      <c r="O7354" s="18">
        <f>AVERAGE(D7110:D7353)-M7354*_xlfn.PERCENTILE.EXC(N7110:N7353,0.95)</f>
        <v>-2.4017611843039459E-2</v>
      </c>
      <c r="P7354" s="4">
        <f>LN(C7354/C7353)</f>
        <v>1.0866825646926534E-3</v>
      </c>
      <c r="Q7354">
        <f>$Y$3*D7354+$Y$4*P7354</f>
        <v>1.3566954937893404E-3</v>
      </c>
    </row>
    <row r="7355" spans="1:17" x14ac:dyDescent="0.25">
      <c r="A7355" s="5">
        <v>43535</v>
      </c>
      <c r="B7355">
        <v>43.056705000000001</v>
      </c>
      <c r="C7355">
        <v>107.402008</v>
      </c>
      <c r="D7355" s="10">
        <f t="shared" si="371"/>
        <v>3.4055678681865417E-2</v>
      </c>
      <c r="E7355" s="6">
        <f t="shared" si="372"/>
        <v>1.9543479707830293E-2</v>
      </c>
      <c r="F7355" s="17">
        <f t="shared" si="375"/>
        <v>-3.1940766167075009E-2</v>
      </c>
      <c r="G7355" s="17">
        <f t="shared" si="376"/>
        <v>-3.2312970418930081E-2</v>
      </c>
      <c r="H7355">
        <f t="shared" si="373"/>
        <v>2.2824212988882455E-4</v>
      </c>
      <c r="I7355">
        <f t="shared" si="374"/>
        <v>1.5107684464828637E-2</v>
      </c>
      <c r="J7355" s="19">
        <f>AVERAGE(D7111:D7354)-I7355*_xlfn.NORM.S.INV(0.95)</f>
        <v>-2.4844253946324363E-2</v>
      </c>
      <c r="K7355" s="26">
        <f t="shared" si="377"/>
        <v>0</v>
      </c>
      <c r="L7355" s="4">
        <f>0.94*L7354+(1-0.94)*D7354^2</f>
        <v>2.2824212988882455E-4</v>
      </c>
      <c r="M7355" s="4">
        <f t="shared" si="370"/>
        <v>1.5107684464828637E-2</v>
      </c>
      <c r="N7355" s="4">
        <f>D7355/M7355</f>
        <v>2.2541957876568417</v>
      </c>
      <c r="O7355" s="18">
        <f>AVERAGE(D7111:D7354)-M7355*_xlfn.PERCENTILE.EXC(N7111:N7354,0.95)</f>
        <v>-2.3232374780215042E-2</v>
      </c>
      <c r="P7355" s="4">
        <f>LN(C7355/C7354)</f>
        <v>2.0776093197191977E-2</v>
      </c>
      <c r="Q7355">
        <f>$Y$3*D7355+$Y$4*P7355</f>
        <v>2.3561153597861761E-2</v>
      </c>
    </row>
    <row r="7356" spans="1:17" x14ac:dyDescent="0.25">
      <c r="A7356" s="5">
        <v>43536</v>
      </c>
      <c r="B7356">
        <v>43.540466000000002</v>
      </c>
      <c r="C7356">
        <v>108.153992</v>
      </c>
      <c r="D7356" s="10">
        <f t="shared" si="371"/>
        <v>1.1172790676124608E-2</v>
      </c>
      <c r="E7356" s="6">
        <f t="shared" si="372"/>
        <v>1.9499913369380801E-2</v>
      </c>
      <c r="F7356" s="17">
        <f t="shared" si="375"/>
        <v>-3.1999511895192165E-2</v>
      </c>
      <c r="G7356" s="17">
        <f t="shared" si="376"/>
        <v>-3.2312970418930081E-2</v>
      </c>
      <c r="H7356">
        <f t="shared" si="373"/>
        <v>2.8413495712444287E-4</v>
      </c>
      <c r="I7356">
        <f t="shared" si="374"/>
        <v>1.6856303186773867E-2</v>
      </c>
      <c r="J7356" s="19">
        <f>AVERAGE(D7112:D7355)-I7356*_xlfn.NORM.S.INV(0.95)</f>
        <v>-2.7579499848273663E-2</v>
      </c>
      <c r="K7356" s="26">
        <f t="shared" si="377"/>
        <v>0</v>
      </c>
      <c r="L7356" s="4">
        <f>0.94*L7355+(1-0.94)*D7355^2</f>
        <v>2.8413495712444287E-4</v>
      </c>
      <c r="M7356" s="4">
        <f t="shared" si="370"/>
        <v>1.6856303186773867E-2</v>
      </c>
      <c r="N7356" s="4">
        <f>D7356/M7356</f>
        <v>0.66282568320740864</v>
      </c>
      <c r="O7356" s="18">
        <f>AVERAGE(D7112:D7355)-M7356*_xlfn.PERCENTILE.EXC(N7112:N7355,0.95)</f>
        <v>-2.6305244221365938E-2</v>
      </c>
      <c r="P7356" s="4">
        <f>LN(C7356/C7355)</f>
        <v>6.977185052752838E-3</v>
      </c>
      <c r="Q7356">
        <f>$Y$3*D7356+$Y$4*P7356</f>
        <v>7.8571082319790556E-3</v>
      </c>
    </row>
    <row r="7357" spans="1:17" x14ac:dyDescent="0.25">
      <c r="A7357" s="5">
        <v>43537</v>
      </c>
      <c r="B7357">
        <v>43.733001999999999</v>
      </c>
      <c r="C7357">
        <v>108.991653</v>
      </c>
      <c r="D7357" s="10">
        <f t="shared" si="371"/>
        <v>4.4122530425191146E-3</v>
      </c>
      <c r="E7357" s="6">
        <f t="shared" si="372"/>
        <v>1.9479396795470286E-2</v>
      </c>
      <c r="F7357" s="17">
        <f t="shared" si="375"/>
        <v>-3.1788146497131957E-2</v>
      </c>
      <c r="G7357" s="17">
        <f t="shared" si="376"/>
        <v>-3.2312970418930081E-2</v>
      </c>
      <c r="H7357">
        <f t="shared" si="373"/>
        <v>2.7457673478652612E-4</v>
      </c>
      <c r="I7357">
        <f t="shared" si="374"/>
        <v>1.6570357111013817E-2</v>
      </c>
      <c r="J7357" s="19">
        <f>AVERAGE(D7113:D7356)-I7357*_xlfn.NORM.S.INV(0.95)</f>
        <v>-2.6969455260198647E-2</v>
      </c>
      <c r="K7357" s="26">
        <f t="shared" si="377"/>
        <v>0</v>
      </c>
      <c r="L7357" s="4">
        <f>0.94*L7356+(1-0.94)*D7356^2</f>
        <v>2.7457673478652612E-4</v>
      </c>
      <c r="M7357" s="4">
        <f t="shared" si="370"/>
        <v>1.6570357111013817E-2</v>
      </c>
      <c r="N7357" s="4">
        <f>D7357/M7357</f>
        <v>0.26627386561188976</v>
      </c>
      <c r="O7357" s="18">
        <f>AVERAGE(D7113:D7356)-M7357*_xlfn.PERCENTILE.EXC(N7113:N7356,0.95)</f>
        <v>-2.5716815784352757E-2</v>
      </c>
      <c r="P7357" s="4">
        <f>LN(C7357/C7356)</f>
        <v>7.7152379006835449E-3</v>
      </c>
      <c r="Q7357">
        <f>$Y$3*D7357+$Y$4*P7357</f>
        <v>7.0225195667338392E-3</v>
      </c>
    </row>
    <row r="7358" spans="1:17" x14ac:dyDescent="0.25">
      <c r="A7358" s="5">
        <v>43538</v>
      </c>
      <c r="B7358">
        <v>44.219158</v>
      </c>
      <c r="C7358">
        <v>109.077332</v>
      </c>
      <c r="D7358" s="10">
        <f t="shared" si="371"/>
        <v>1.1055122496500897E-2</v>
      </c>
      <c r="E7358" s="6">
        <f t="shared" si="372"/>
        <v>1.943130627161415E-2</v>
      </c>
      <c r="F7358" s="17">
        <f t="shared" si="375"/>
        <v>-3.1677996184514431E-2</v>
      </c>
      <c r="G7358" s="17">
        <f t="shared" si="376"/>
        <v>-3.2312970418930081E-2</v>
      </c>
      <c r="H7358">
        <f t="shared" si="373"/>
        <v>2.5927020931400773E-4</v>
      </c>
      <c r="I7358">
        <f t="shared" si="374"/>
        <v>1.6101869745902421E-2</v>
      </c>
      <c r="J7358" s="19">
        <f>AVERAGE(D7114:D7357)-I7358*_xlfn.NORM.S.INV(0.95)</f>
        <v>-2.612245856690603E-2</v>
      </c>
      <c r="K7358" s="26">
        <f t="shared" si="377"/>
        <v>0</v>
      </c>
      <c r="L7358" s="4">
        <f>0.94*L7357+(1-0.94)*D7357^2</f>
        <v>2.5927020931400773E-4</v>
      </c>
      <c r="M7358" s="4">
        <f t="shared" si="370"/>
        <v>1.6101869745902421E-2</v>
      </c>
      <c r="N7358" s="4">
        <f>D7358/M7358</f>
        <v>0.68657383713554054</v>
      </c>
      <c r="O7358" s="18">
        <f>AVERAGE(D7114:D7357)-M7358*_xlfn.PERCENTILE.EXC(N7114:N7357,0.95)</f>
        <v>-2.4905234487574649E-2</v>
      </c>
      <c r="P7358" s="4">
        <f>LN(C7358/C7357)</f>
        <v>7.8579725043192159E-4</v>
      </c>
      <c r="Q7358">
        <f>$Y$3*D7358+$Y$4*P7358</f>
        <v>2.9395309733282072E-3</v>
      </c>
    </row>
    <row r="7359" spans="1:17" x14ac:dyDescent="0.25">
      <c r="A7359" s="5">
        <v>43539</v>
      </c>
      <c r="B7359">
        <v>44.794379999999997</v>
      </c>
      <c r="C7359">
        <v>110.333839</v>
      </c>
      <c r="D7359" s="10">
        <f t="shared" si="371"/>
        <v>1.2924551033138616E-2</v>
      </c>
      <c r="E7359" s="6">
        <f t="shared" si="372"/>
        <v>1.9224047585706682E-2</v>
      </c>
      <c r="F7359" s="17">
        <f t="shared" si="375"/>
        <v>-3.1457567073448621E-2</v>
      </c>
      <c r="G7359" s="17">
        <f t="shared" si="376"/>
        <v>-3.2312970418930081E-2</v>
      </c>
      <c r="H7359">
        <f t="shared" si="373"/>
        <v>2.5104694075992568E-4</v>
      </c>
      <c r="I7359">
        <f t="shared" si="374"/>
        <v>1.5844460885745707E-2</v>
      </c>
      <c r="J7359" s="19">
        <f>AVERAGE(D7115:D7358)-I7359*_xlfn.NORM.S.INV(0.95)</f>
        <v>-2.5557731431188759E-2</v>
      </c>
      <c r="K7359" s="26">
        <f t="shared" si="377"/>
        <v>0</v>
      </c>
      <c r="L7359" s="4">
        <f>0.94*L7358+(1-0.94)*D7358^2</f>
        <v>2.5104694075992568E-4</v>
      </c>
      <c r="M7359" s="4">
        <f t="shared" si="370"/>
        <v>1.5844460885745707E-2</v>
      </c>
      <c r="N7359" s="4">
        <f>D7359/M7359</f>
        <v>0.81571415564956484</v>
      </c>
      <c r="O7359" s="18">
        <f>AVERAGE(D7115:D7358)-M7359*_xlfn.PERCENTILE.EXC(N7115:N7358,0.95)</f>
        <v>-2.4359966226370738E-2</v>
      </c>
      <c r="P7359" s="4">
        <f>LN(C7359/C7358)</f>
        <v>1.1453571214340964E-2</v>
      </c>
      <c r="Q7359">
        <f>$Y$3*D7359+$Y$4*P7359</f>
        <v>1.1762072383164797E-2</v>
      </c>
    </row>
    <row r="7360" spans="1:17" x14ac:dyDescent="0.25">
      <c r="A7360" s="5">
        <v>43542</v>
      </c>
      <c r="B7360">
        <v>45.251658999999997</v>
      </c>
      <c r="C7360">
        <v>111.913971</v>
      </c>
      <c r="D7360" s="10">
        <f t="shared" si="371"/>
        <v>1.015664733398306E-2</v>
      </c>
      <c r="E7360" s="6">
        <f t="shared" si="372"/>
        <v>1.9159615835521577E-2</v>
      </c>
      <c r="F7360" s="17">
        <f t="shared" si="375"/>
        <v>-3.1253766068906924E-2</v>
      </c>
      <c r="G7360" s="17">
        <f t="shared" si="376"/>
        <v>-3.2312970418930081E-2</v>
      </c>
      <c r="H7360">
        <f t="shared" si="373"/>
        <v>2.4600676547882242E-4</v>
      </c>
      <c r="I7360">
        <f t="shared" si="374"/>
        <v>1.5684602815462762E-2</v>
      </c>
      <c r="J7360" s="19">
        <f>AVERAGE(D7116:D7359)-I7360*_xlfn.NORM.S.INV(0.95)</f>
        <v>-2.5431897501176793E-2</v>
      </c>
      <c r="K7360" s="26">
        <f t="shared" si="377"/>
        <v>0</v>
      </c>
      <c r="L7360" s="4">
        <f>0.94*L7359+(1-0.94)*D7359^2</f>
        <v>2.4600676547882242E-4</v>
      </c>
      <c r="M7360" s="4">
        <f t="shared" si="370"/>
        <v>1.5684602815462762E-2</v>
      </c>
      <c r="N7360" s="4">
        <f>D7360/M7360</f>
        <v>0.64755527784038414</v>
      </c>
      <c r="O7360" s="18">
        <f>AVERAGE(D7116:D7359)-M7360*_xlfn.PERCENTILE.EXC(N7116:N7359,0.95)</f>
        <v>-2.3758465376895875E-2</v>
      </c>
      <c r="P7360" s="4">
        <f>LN(C7360/C7359)</f>
        <v>1.421979029134394E-2</v>
      </c>
      <c r="Q7360">
        <f>$Y$3*D7360+$Y$4*P7360</f>
        <v>1.336764783811251E-2</v>
      </c>
    </row>
    <row r="7361" spans="1:17" x14ac:dyDescent="0.25">
      <c r="A7361" s="5">
        <v>43543</v>
      </c>
      <c r="B7361">
        <v>44.893051</v>
      </c>
      <c r="C7361">
        <v>111.990143</v>
      </c>
      <c r="D7361" s="10">
        <f t="shared" si="371"/>
        <v>-7.9563158335904174E-3</v>
      </c>
      <c r="E7361" s="6">
        <f t="shared" si="372"/>
        <v>1.9152829961876141E-2</v>
      </c>
      <c r="F7361" s="17">
        <f t="shared" si="375"/>
        <v>-3.0999702405386208E-2</v>
      </c>
      <c r="G7361" s="17">
        <f t="shared" si="376"/>
        <v>-3.2312970418930081E-2</v>
      </c>
      <c r="H7361">
        <f t="shared" si="373"/>
        <v>2.3743580865410739E-4</v>
      </c>
      <c r="I7361">
        <f t="shared" si="374"/>
        <v>1.540895222440862E-2</v>
      </c>
      <c r="J7361" s="19">
        <f>AVERAGE(D7117:D7360)-I7361*_xlfn.NORM.S.INV(0.95)</f>
        <v>-2.4830409761172154E-2</v>
      </c>
      <c r="K7361" s="26">
        <f t="shared" si="377"/>
        <v>0</v>
      </c>
      <c r="L7361" s="4">
        <f>0.94*L7360+(1-0.94)*D7360^2</f>
        <v>2.3743580865410739E-4</v>
      </c>
      <c r="M7361" s="4">
        <f t="shared" si="370"/>
        <v>1.540895222440862E-2</v>
      </c>
      <c r="N7361" s="4">
        <f>D7361/M7361</f>
        <v>-0.51634372783550975</v>
      </c>
      <c r="O7361" s="18">
        <f>AVERAGE(D7117:D7360)-M7361*_xlfn.PERCENTILE.EXC(N7117:N7360,0.95)</f>
        <v>-2.3186387533945963E-2</v>
      </c>
      <c r="P7361" s="4">
        <f>LN(C7361/C7360)</f>
        <v>6.8039842214412372E-4</v>
      </c>
      <c r="Q7361">
        <f>$Y$3*D7361+$Y$4*P7361</f>
        <v>-1.1309360425730179E-3</v>
      </c>
    </row>
    <row r="7362" spans="1:17" x14ac:dyDescent="0.25">
      <c r="A7362" s="5">
        <v>43544</v>
      </c>
      <c r="B7362">
        <v>45.285358000000002</v>
      </c>
      <c r="C7362">
        <v>111.86637899999999</v>
      </c>
      <c r="D7362" s="10">
        <f t="shared" si="371"/>
        <v>8.7007406594325695E-3</v>
      </c>
      <c r="E7362" s="6">
        <f t="shared" si="372"/>
        <v>1.9154351624439316E-2</v>
      </c>
      <c r="F7362" s="17">
        <f t="shared" si="375"/>
        <v>-3.0975612642447355E-2</v>
      </c>
      <c r="G7362" s="17">
        <f t="shared" si="376"/>
        <v>-3.2312970418930081E-2</v>
      </c>
      <c r="H7362">
        <f t="shared" si="373"/>
        <v>2.2698783783349144E-4</v>
      </c>
      <c r="I7362">
        <f t="shared" si="374"/>
        <v>1.5066115552241442E-2</v>
      </c>
      <c r="J7362" s="19">
        <f>AVERAGE(D7118:D7361)-I7362*_xlfn.NORM.S.INV(0.95)</f>
        <v>-2.425356562344488E-2</v>
      </c>
      <c r="K7362" s="26">
        <f t="shared" si="377"/>
        <v>0</v>
      </c>
      <c r="L7362" s="4">
        <f>0.94*L7361+(1-0.94)*D7361^2</f>
        <v>2.2698783783349144E-4</v>
      </c>
      <c r="M7362" s="4">
        <f t="shared" ref="M7362:M7425" si="378">SQRT(L7362)</f>
        <v>1.5066115552241442E-2</v>
      </c>
      <c r="N7362" s="4">
        <f>D7362/M7362</f>
        <v>0.57750391129438328</v>
      </c>
      <c r="O7362" s="18">
        <f>AVERAGE(D7118:D7361)-M7362*_xlfn.PERCENTILE.EXC(N7118:N7361,0.95)</f>
        <v>-2.2646121555534304E-2</v>
      </c>
      <c r="P7362" s="4">
        <f>LN(C7362/C7361)</f>
        <v>-1.1057440855818963E-3</v>
      </c>
      <c r="Q7362">
        <f>$Y$3*D7362+$Y$4*P7362</f>
        <v>9.5092043641193562E-4</v>
      </c>
    </row>
    <row r="7363" spans="1:17" x14ac:dyDescent="0.25">
      <c r="A7363" s="5">
        <v>43545</v>
      </c>
      <c r="B7363">
        <v>46.953228000000003</v>
      </c>
      <c r="C7363">
        <v>114.436493</v>
      </c>
      <c r="D7363" s="10">
        <f t="shared" si="371"/>
        <v>3.616820000130283E-2</v>
      </c>
      <c r="E7363" s="6">
        <f t="shared" si="372"/>
        <v>1.9283570309971968E-2</v>
      </c>
      <c r="F7363" s="17">
        <f t="shared" si="375"/>
        <v>-3.097433519163682E-2</v>
      </c>
      <c r="G7363" s="17">
        <f t="shared" si="376"/>
        <v>-3.2312970418930081E-2</v>
      </c>
      <c r="H7363">
        <f t="shared" si="373"/>
        <v>2.1791074084484414E-4</v>
      </c>
      <c r="I7363">
        <f t="shared" si="374"/>
        <v>1.476180005435801E-2</v>
      </c>
      <c r="J7363" s="19">
        <f>AVERAGE(D7119:D7362)-I7363*_xlfn.NORM.S.INV(0.95)</f>
        <v>-2.3749230810017202E-2</v>
      </c>
      <c r="K7363" s="26">
        <f t="shared" si="377"/>
        <v>0</v>
      </c>
      <c r="L7363" s="4">
        <f>0.94*L7362+(1-0.94)*D7362^2</f>
        <v>2.1791074084484414E-4</v>
      </c>
      <c r="M7363" s="4">
        <f t="shared" si="378"/>
        <v>1.476180005435801E-2</v>
      </c>
      <c r="N7363" s="4">
        <f>D7363/M7363</f>
        <v>2.4501212499911338</v>
      </c>
      <c r="O7363" s="18">
        <f>AVERAGE(D7119:D7362)-M7363*_xlfn.PERCENTILE.EXC(N7119:N7362,0.95)</f>
        <v>-2.2174254974555115E-2</v>
      </c>
      <c r="P7363" s="4">
        <f>LN(C7363/C7362)</f>
        <v>2.2714908425004506E-2</v>
      </c>
      <c r="Q7363">
        <f>$Y$3*D7363+$Y$4*P7363</f>
        <v>2.5536399327040309E-2</v>
      </c>
    </row>
    <row r="7364" spans="1:17" x14ac:dyDescent="0.25">
      <c r="A7364" s="5">
        <v>43546</v>
      </c>
      <c r="B7364">
        <v>45.980904000000002</v>
      </c>
      <c r="C7364">
        <v>111.419014</v>
      </c>
      <c r="D7364" s="10">
        <f t="shared" ref="D7364:D7427" si="379">LN(B7364/B7363)</f>
        <v>-2.0925777420615528E-2</v>
      </c>
      <c r="E7364" s="6">
        <f t="shared" si="372"/>
        <v>1.932324686665933E-2</v>
      </c>
      <c r="F7364" s="17">
        <f t="shared" si="375"/>
        <v>-3.1011693183391861E-2</v>
      </c>
      <c r="G7364" s="17">
        <f t="shared" si="376"/>
        <v>-3.2312970418930081E-2</v>
      </c>
      <c r="H7364">
        <f t="shared" si="373"/>
        <v>2.8332441787420806E-4</v>
      </c>
      <c r="I7364">
        <f t="shared" si="374"/>
        <v>1.6832243399921714E-2</v>
      </c>
      <c r="J7364" s="19">
        <f>AVERAGE(D7120:D7363)-I7364*_xlfn.NORM.S.INV(0.95)</f>
        <v>-2.6979619224551957E-2</v>
      </c>
      <c r="K7364" s="26">
        <f t="shared" si="377"/>
        <v>0</v>
      </c>
      <c r="L7364" s="4">
        <f>0.94*L7363+(1-0.94)*D7363^2</f>
        <v>2.8332441787420806E-4</v>
      </c>
      <c r="M7364" s="4">
        <f t="shared" si="378"/>
        <v>1.6832243399921714E-2</v>
      </c>
      <c r="N7364" s="4">
        <f>D7364/M7364</f>
        <v>-1.2431959854331036</v>
      </c>
      <c r="O7364" s="18">
        <f>AVERAGE(D7120:D7363)-M7364*_xlfn.PERCENTILE.EXC(N7120:N7363,0.95)</f>
        <v>-2.5707182402066462E-2</v>
      </c>
      <c r="P7364" s="4">
        <f>LN(C7364/C7363)</f>
        <v>-2.6722027678091169E-2</v>
      </c>
      <c r="Q7364">
        <f>$Y$3*D7364+$Y$4*P7364</f>
        <v>-2.5506409383145238E-2</v>
      </c>
    </row>
    <row r="7365" spans="1:17" x14ac:dyDescent="0.25">
      <c r="A7365" s="5">
        <v>43549</v>
      </c>
      <c r="B7365">
        <v>45.424950000000003</v>
      </c>
      <c r="C7365">
        <v>111.999672</v>
      </c>
      <c r="D7365" s="10">
        <f t="shared" si="379"/>
        <v>-1.2164666297655041E-2</v>
      </c>
      <c r="E7365" s="6">
        <f t="shared" si="372"/>
        <v>1.9304281815394713E-2</v>
      </c>
      <c r="F7365" s="17">
        <f t="shared" si="375"/>
        <v>-3.1204547893438309E-2</v>
      </c>
      <c r="G7365" s="17">
        <f t="shared" si="376"/>
        <v>-3.2312970418930081E-2</v>
      </c>
      <c r="H7365">
        <f t="shared" si="373"/>
        <v>2.9259824244118413E-4</v>
      </c>
      <c r="I7365">
        <f t="shared" si="374"/>
        <v>1.7105503279388892E-2</v>
      </c>
      <c r="J7365" s="19">
        <f>AVERAGE(D7121:D7364)-I7365*_xlfn.NORM.S.INV(0.95)</f>
        <v>-2.7556684310268156E-2</v>
      </c>
      <c r="K7365" s="26">
        <f t="shared" si="377"/>
        <v>0</v>
      </c>
      <c r="L7365" s="4">
        <f>0.94*L7364+(1-0.94)*D7364^2</f>
        <v>2.9259824244118413E-4</v>
      </c>
      <c r="M7365" s="4">
        <f t="shared" si="378"/>
        <v>1.7105503279388892E-2</v>
      </c>
      <c r="N7365" s="4">
        <f>D7365/M7365</f>
        <v>-0.71115512352756882</v>
      </c>
      <c r="O7365" s="18">
        <f>AVERAGE(D7121:D7364)-M7365*_xlfn.PERCENTILE.EXC(N7121:N7364,0.95)</f>
        <v>-2.626359035227905E-2</v>
      </c>
      <c r="P7365" s="4">
        <f>LN(C7365/C7364)</f>
        <v>5.1979475645360426E-3</v>
      </c>
      <c r="Q7365">
        <f>$Y$3*D7365+$Y$4*P7365</f>
        <v>1.5565742418884036E-3</v>
      </c>
    </row>
    <row r="7366" spans="1:17" x14ac:dyDescent="0.25">
      <c r="A7366" s="5">
        <v>43550</v>
      </c>
      <c r="B7366">
        <v>44.955627</v>
      </c>
      <c r="C7366">
        <v>112.23764</v>
      </c>
      <c r="D7366" s="10">
        <f t="shared" si="379"/>
        <v>-1.03855769460764E-2</v>
      </c>
      <c r="E7366" s="6">
        <f t="shared" si="372"/>
        <v>1.9312189834565174E-2</v>
      </c>
      <c r="F7366" s="17">
        <f t="shared" si="375"/>
        <v>-3.1300840174419906E-2</v>
      </c>
      <c r="G7366" s="17">
        <f t="shared" si="376"/>
        <v>-3.2312970418930081E-2</v>
      </c>
      <c r="H7366">
        <f t="shared" si="373"/>
        <v>2.8392109426271132E-4</v>
      </c>
      <c r="I7366">
        <f t="shared" si="374"/>
        <v>1.6849958286675706E-2</v>
      </c>
      <c r="J7366" s="19">
        <f>AVERAGE(D7122:D7365)-I7366*_xlfn.NORM.S.INV(0.95)</f>
        <v>-2.726383721649411E-2</v>
      </c>
      <c r="K7366" s="26">
        <f t="shared" si="377"/>
        <v>0</v>
      </c>
      <c r="L7366" s="4">
        <f>0.94*L7365+(1-0.94)*D7365^2</f>
        <v>2.8392109426271132E-4</v>
      </c>
      <c r="M7366" s="4">
        <f t="shared" si="378"/>
        <v>1.6849958286675706E-2</v>
      </c>
      <c r="N7366" s="4">
        <f>D7366/M7366</f>
        <v>-0.61635624073259054</v>
      </c>
      <c r="O7366" s="18">
        <f>AVERAGE(D7122:D7365)-M7366*_xlfn.PERCENTILE.EXC(N7122:N7365,0.95)</f>
        <v>-2.59900612335844E-2</v>
      </c>
      <c r="P7366" s="4">
        <f>LN(C7366/C7365)</f>
        <v>2.1224664817106895E-3</v>
      </c>
      <c r="Q7366">
        <f>$Y$3*D7366+$Y$4*P7366</f>
        <v>-5.0078229972101815E-4</v>
      </c>
    </row>
    <row r="7367" spans="1:17" x14ac:dyDescent="0.25">
      <c r="A7367" s="5">
        <v>43551</v>
      </c>
      <c r="B7367">
        <v>45.359959000000003</v>
      </c>
      <c r="C7367">
        <v>111.15248099999999</v>
      </c>
      <c r="D7367" s="10">
        <f t="shared" si="379"/>
        <v>8.9538189189298581E-3</v>
      </c>
      <c r="E7367" s="6">
        <f t="shared" si="372"/>
        <v>1.924599353744022E-2</v>
      </c>
      <c r="F7367" s="17">
        <f t="shared" si="375"/>
        <v>-3.138473261417115E-2</v>
      </c>
      <c r="G7367" s="17">
        <f t="shared" si="376"/>
        <v>-3.2312970418930081E-2</v>
      </c>
      <c r="H7367">
        <f t="shared" si="373"/>
        <v>2.7335744111712108E-4</v>
      </c>
      <c r="I7367">
        <f t="shared" si="374"/>
        <v>1.6533524763858463E-2</v>
      </c>
      <c r="J7367" s="19">
        <f>AVERAGE(D7123:D7366)-I7367*_xlfn.NORM.S.INV(0.95)</f>
        <v>-2.6814235294535846E-2</v>
      </c>
      <c r="K7367" s="26">
        <f t="shared" si="377"/>
        <v>0</v>
      </c>
      <c r="L7367" s="4">
        <f>0.94*L7366+(1-0.94)*D7366^2</f>
        <v>2.7335744111712108E-4</v>
      </c>
      <c r="M7367" s="4">
        <f t="shared" si="378"/>
        <v>1.6533524763858463E-2</v>
      </c>
      <c r="N7367" s="4">
        <f>D7367/M7367</f>
        <v>0.54155535778447561</v>
      </c>
      <c r="O7367" s="18">
        <f>AVERAGE(D7123:D7366)-M7367*_xlfn.PERCENTILE.EXC(N7123:N7366,0.95)</f>
        <v>-2.5564380167375129E-2</v>
      </c>
      <c r="P7367" s="4">
        <f>LN(C7367/C7366)</f>
        <v>-9.7154478524125332E-3</v>
      </c>
      <c r="Q7367">
        <f>$Y$3*D7367+$Y$4*P7367</f>
        <v>-5.8000368138363852E-3</v>
      </c>
    </row>
    <row r="7368" spans="1:17" x14ac:dyDescent="0.25">
      <c r="A7368" s="5">
        <v>43552</v>
      </c>
      <c r="B7368">
        <v>45.420124000000001</v>
      </c>
      <c r="C7368">
        <v>111.30476400000001</v>
      </c>
      <c r="D7368" s="10">
        <f t="shared" si="379"/>
        <v>1.3255112095250689E-3</v>
      </c>
      <c r="E7368" s="6">
        <f t="shared" si="372"/>
        <v>1.9236729361408363E-2</v>
      </c>
      <c r="F7368" s="17">
        <f t="shared" si="375"/>
        <v>-3.1132958431571968E-2</v>
      </c>
      <c r="G7368" s="17">
        <f t="shared" si="376"/>
        <v>-3.2312970418930081E-2</v>
      </c>
      <c r="H7368">
        <f t="shared" si="373"/>
        <v>2.61766247044073E-4</v>
      </c>
      <c r="I7368">
        <f t="shared" si="374"/>
        <v>1.6179191792054168E-2</v>
      </c>
      <c r="J7368" s="19">
        <f>AVERAGE(D7124:D7367)-I7368*_xlfn.NORM.S.INV(0.95)</f>
        <v>-2.6088518457532614E-2</v>
      </c>
      <c r="K7368" s="26">
        <f t="shared" si="377"/>
        <v>0</v>
      </c>
      <c r="L7368" s="4">
        <f>0.94*L7367+(1-0.94)*D7367^2</f>
        <v>2.61766247044073E-4</v>
      </c>
      <c r="M7368" s="4">
        <f t="shared" si="378"/>
        <v>1.6179191792054168E-2</v>
      </c>
      <c r="N7368" s="4">
        <f>D7368/M7368</f>
        <v>8.1926911217904366E-2</v>
      </c>
      <c r="O7368" s="18">
        <f>AVERAGE(D7124:D7367)-M7368*_xlfn.PERCENTILE.EXC(N7124:N7367,0.95)</f>
        <v>-2.4865449202583476E-2</v>
      </c>
      <c r="P7368" s="4">
        <f>LN(C7368/C7367)</f>
        <v>1.3690992512922608E-3</v>
      </c>
      <c r="Q7368">
        <f>$Y$3*D7368+$Y$4*P7368</f>
        <v>1.359957751415728E-3</v>
      </c>
    </row>
    <row r="7369" spans="1:17" x14ac:dyDescent="0.25">
      <c r="A7369" s="5">
        <v>43553</v>
      </c>
      <c r="B7369">
        <v>45.716155999999998</v>
      </c>
      <c r="C7369">
        <v>112.26618999999999</v>
      </c>
      <c r="D7369" s="10">
        <f t="shared" si="379"/>
        <v>6.496491653022636E-3</v>
      </c>
      <c r="E7369" s="6">
        <f t="shared" si="372"/>
        <v>1.9205376573857926E-2</v>
      </c>
      <c r="F7369" s="17">
        <f t="shared" si="375"/>
        <v>-3.1152734708949862E-2</v>
      </c>
      <c r="G7369" s="17">
        <f t="shared" si="376"/>
        <v>-3.2312970418930081E-2</v>
      </c>
      <c r="H7369">
        <f t="shared" si="373"/>
        <v>2.4616569101942317E-4</v>
      </c>
      <c r="I7369">
        <f t="shared" si="374"/>
        <v>1.5689668289018195E-2</v>
      </c>
      <c r="J7369" s="19">
        <f>AVERAGE(D7125:D7368)-I7369*_xlfn.NORM.S.INV(0.95)</f>
        <v>-2.5318338439010515E-2</v>
      </c>
      <c r="K7369" s="26">
        <f t="shared" si="377"/>
        <v>0</v>
      </c>
      <c r="L7369" s="4">
        <f>0.94*L7368+(1-0.94)*D7368^2</f>
        <v>2.4616569101942317E-4</v>
      </c>
      <c r="M7369" s="4">
        <f t="shared" si="378"/>
        <v>1.5689668289018195E-2</v>
      </c>
      <c r="N7369" s="4">
        <f>D7369/M7369</f>
        <v>0.41406175920046578</v>
      </c>
      <c r="O7369" s="18">
        <f>AVERAGE(D7125:D7368)-M7369*_xlfn.PERCENTILE.EXC(N7125:N7368,0.95)</f>
        <v>-2.4132274811649791E-2</v>
      </c>
      <c r="P7369" s="4">
        <f>LN(C7369/C7368)</f>
        <v>8.6006872478497365E-3</v>
      </c>
      <c r="Q7369">
        <f>$Y$3*D7369+$Y$4*P7369</f>
        <v>8.1593849321125161E-3</v>
      </c>
    </row>
    <row r="7370" spans="1:17" x14ac:dyDescent="0.25">
      <c r="A7370" s="5">
        <v>43556</v>
      </c>
      <c r="B7370">
        <v>46.026634000000001</v>
      </c>
      <c r="C7370">
        <v>113.29424299999999</v>
      </c>
      <c r="D7370" s="10">
        <f t="shared" si="379"/>
        <v>6.7684705317030492E-3</v>
      </c>
      <c r="E7370" s="6">
        <f t="shared" si="372"/>
        <v>1.9206790967519375E-2</v>
      </c>
      <c r="F7370" s="17">
        <f t="shared" si="375"/>
        <v>-3.1150944689020885E-2</v>
      </c>
      <c r="G7370" s="17">
        <f t="shared" si="376"/>
        <v>-3.2312970418930081E-2</v>
      </c>
      <c r="H7370">
        <f t="shared" si="373"/>
        <v>2.3392801378612535E-4</v>
      </c>
      <c r="I7370">
        <f t="shared" si="374"/>
        <v>1.52947054167815E-2</v>
      </c>
      <c r="J7370" s="19">
        <f>AVERAGE(D7126:D7369)-I7370*_xlfn.NORM.S.INV(0.95)</f>
        <v>-2.4718463052489217E-2</v>
      </c>
      <c r="K7370" s="26">
        <f t="shared" si="377"/>
        <v>0</v>
      </c>
      <c r="L7370" s="4">
        <f>0.94*L7369+(1-0.94)*D7369^2</f>
        <v>2.3392801378612535E-4</v>
      </c>
      <c r="M7370" s="4">
        <f t="shared" si="378"/>
        <v>1.52947054167815E-2</v>
      </c>
      <c r="N7370" s="4">
        <f>D7370/M7370</f>
        <v>0.44253683528135279</v>
      </c>
      <c r="O7370" s="18">
        <f>AVERAGE(D7126:D7369)-M7370*_xlfn.PERCENTILE.EXC(N7126:N7369,0.95)</f>
        <v>-2.3562256722828391E-2</v>
      </c>
      <c r="P7370" s="4">
        <f>LN(C7370/C7369)</f>
        <v>9.1156068916386484E-3</v>
      </c>
      <c r="Q7370">
        <f>$Y$3*D7370+$Y$4*P7370</f>
        <v>8.6233538361066495E-3</v>
      </c>
    </row>
    <row r="7371" spans="1:17" x14ac:dyDescent="0.25">
      <c r="A7371" s="5">
        <v>43557</v>
      </c>
      <c r="B7371">
        <v>46.695712999999998</v>
      </c>
      <c r="C7371">
        <v>113.456039</v>
      </c>
      <c r="D7371" s="10">
        <f t="shared" si="379"/>
        <v>1.4432132812619744E-2</v>
      </c>
      <c r="E7371" s="6">
        <f t="shared" si="372"/>
        <v>1.9218253451952799E-2</v>
      </c>
      <c r="F7371" s="17">
        <f t="shared" si="375"/>
        <v>-3.1106326483440885E-2</v>
      </c>
      <c r="G7371" s="17">
        <f t="shared" si="376"/>
        <v>-3.2312970418930081E-2</v>
      </c>
      <c r="H7371">
        <f t="shared" si="373"/>
        <v>2.2264106455926975E-4</v>
      </c>
      <c r="I7371">
        <f t="shared" si="374"/>
        <v>1.4921161635719578E-2</v>
      </c>
      <c r="J7371" s="19">
        <f>AVERAGE(D7127:D7370)-I7371*_xlfn.NORM.S.INV(0.95)</f>
        <v>-2.4057093533260378E-2</v>
      </c>
      <c r="K7371" s="26">
        <f t="shared" si="377"/>
        <v>0</v>
      </c>
      <c r="L7371" s="4">
        <f>0.94*L7370+(1-0.94)*D7370^2</f>
        <v>2.2264106455926975E-4</v>
      </c>
      <c r="M7371" s="4">
        <f t="shared" si="378"/>
        <v>1.4921161635719578E-2</v>
      </c>
      <c r="N7371" s="4">
        <f>D7371/M7371</f>
        <v>0.9672258209488761</v>
      </c>
      <c r="O7371" s="18">
        <f>AVERAGE(D7127:D7370)-M7371*_xlfn.PERCENTILE.EXC(N7127:N7370,0.95)</f>
        <v>-2.2929125320797637E-2</v>
      </c>
      <c r="P7371" s="4">
        <f>LN(C7371/C7370)</f>
        <v>1.4270855677182509E-3</v>
      </c>
      <c r="Q7371">
        <f>$Y$3*D7371+$Y$4*P7371</f>
        <v>4.1545684498020159E-3</v>
      </c>
    </row>
    <row r="7372" spans="1:17" x14ac:dyDescent="0.25">
      <c r="A7372" s="5">
        <v>43558</v>
      </c>
      <c r="B7372">
        <v>47.015808</v>
      </c>
      <c r="C7372">
        <v>114.19852400000001</v>
      </c>
      <c r="D7372" s="10">
        <f t="shared" si="379"/>
        <v>6.8315238399409136E-3</v>
      </c>
      <c r="E7372" s="6">
        <f t="shared" si="372"/>
        <v>1.9221633012765933E-2</v>
      </c>
      <c r="F7372" s="17">
        <f t="shared" si="375"/>
        <v>-3.110623761008242E-2</v>
      </c>
      <c r="G7372" s="17">
        <f t="shared" si="376"/>
        <v>-3.2312970418930081E-2</v>
      </c>
      <c r="H7372">
        <f t="shared" si="373"/>
        <v>2.2177978813697928E-4</v>
      </c>
      <c r="I7372">
        <f t="shared" si="374"/>
        <v>1.4892272766001141E-2</v>
      </c>
      <c r="J7372" s="19">
        <f>AVERAGE(D7128:D7371)-I7372*_xlfn.NORM.S.INV(0.95)</f>
        <v>-2.3990632588672824E-2</v>
      </c>
      <c r="K7372" s="26">
        <f t="shared" si="377"/>
        <v>0</v>
      </c>
      <c r="L7372" s="4">
        <f>0.94*L7371+(1-0.94)*D7371^2</f>
        <v>2.2177978813697928E-4</v>
      </c>
      <c r="M7372" s="4">
        <f t="shared" si="378"/>
        <v>1.4892272766001141E-2</v>
      </c>
      <c r="N7372" s="4">
        <f>D7372/M7372</f>
        <v>0.45872943285978424</v>
      </c>
      <c r="O7372" s="18">
        <f>AVERAGE(D7128:D7371)-M7372*_xlfn.PERCENTILE.EXC(N7128:N7371,0.95)</f>
        <v>-2.2864848236122056E-2</v>
      </c>
      <c r="P7372" s="4">
        <f>LN(C7372/C7371)</f>
        <v>6.5229321376904298E-3</v>
      </c>
      <c r="Q7372">
        <f>$Y$3*D7372+$Y$4*P7372</f>
        <v>6.5876515169892057E-3</v>
      </c>
    </row>
    <row r="7373" spans="1:17" x14ac:dyDescent="0.25">
      <c r="A7373" s="5">
        <v>43559</v>
      </c>
      <c r="B7373">
        <v>47.097636999999999</v>
      </c>
      <c r="C7373">
        <v>113.61788900000001</v>
      </c>
      <c r="D7373" s="10">
        <f t="shared" si="379"/>
        <v>1.738944326613812E-3</v>
      </c>
      <c r="E7373" s="6">
        <f t="shared" si="372"/>
        <v>1.9218318804106592E-2</v>
      </c>
      <c r="F7373" s="17">
        <f t="shared" si="375"/>
        <v>-3.1097659921375666E-2</v>
      </c>
      <c r="G7373" s="17">
        <f t="shared" si="376"/>
        <v>-3.2312970418930081E-2</v>
      </c>
      <c r="H7373">
        <f t="shared" si="373"/>
        <v>2.1127318392730139E-4</v>
      </c>
      <c r="I7373">
        <f t="shared" si="374"/>
        <v>1.4535239383212833E-2</v>
      </c>
      <c r="J7373" s="19">
        <f>AVERAGE(D7129:D7372)-I7373*_xlfn.NORM.S.INV(0.95)</f>
        <v>-2.3389228362482979E-2</v>
      </c>
      <c r="K7373" s="26">
        <f t="shared" si="377"/>
        <v>0</v>
      </c>
      <c r="L7373" s="4">
        <f>0.94*L7372+(1-0.94)*D7372^2</f>
        <v>2.1127318392730139E-4</v>
      </c>
      <c r="M7373" s="4">
        <f t="shared" si="378"/>
        <v>1.4535239383212833E-2</v>
      </c>
      <c r="N7373" s="4">
        <f>D7373/M7373</f>
        <v>0.11963644221932587</v>
      </c>
      <c r="O7373" s="18">
        <f>AVERAGE(D7129:D7372)-M7373*_xlfn.PERCENTILE.EXC(N7129:N7372,0.95)</f>
        <v>-2.2290434020254813E-2</v>
      </c>
      <c r="P7373" s="4">
        <f>LN(C7373/C7372)</f>
        <v>-5.0974049639293745E-3</v>
      </c>
      <c r="Q7373">
        <f>$Y$3*D7373+$Y$4*P7373</f>
        <v>-3.6636519513663455E-3</v>
      </c>
    </row>
    <row r="7374" spans="1:17" x14ac:dyDescent="0.25">
      <c r="A7374" s="5">
        <v>43560</v>
      </c>
      <c r="B7374">
        <v>47.412914000000001</v>
      </c>
      <c r="C7374">
        <v>114.12237500000001</v>
      </c>
      <c r="D7374" s="10">
        <f t="shared" si="379"/>
        <v>6.6718089389575554E-3</v>
      </c>
      <c r="E7374" s="6">
        <f t="shared" si="372"/>
        <v>1.9203860126053782E-2</v>
      </c>
      <c r="F7374" s="17">
        <f t="shared" si="375"/>
        <v>-3.1110570182139276E-2</v>
      </c>
      <c r="G7374" s="17">
        <f t="shared" si="376"/>
        <v>-3.2312970418930081E-2</v>
      </c>
      <c r="H7374">
        <f t="shared" si="373"/>
        <v>1.9877822853392704E-4</v>
      </c>
      <c r="I7374">
        <f t="shared" si="374"/>
        <v>1.4098873307251436E-2</v>
      </c>
      <c r="J7374" s="19">
        <f>AVERAGE(D7130:D7373)-I7374*_xlfn.NORM.S.INV(0.95)</f>
        <v>-2.2689831688656698E-2</v>
      </c>
      <c r="K7374" s="26">
        <f t="shared" si="377"/>
        <v>0</v>
      </c>
      <c r="L7374" s="4">
        <f>0.94*L7373+(1-0.94)*D7373^2</f>
        <v>1.9877822853392704E-4</v>
      </c>
      <c r="M7374" s="4">
        <f t="shared" si="378"/>
        <v>1.4098873307251436E-2</v>
      </c>
      <c r="N7374" s="4">
        <f>D7374/M7374</f>
        <v>0.47321575232015611</v>
      </c>
      <c r="O7374" s="18">
        <f>AVERAGE(D7130:D7373)-M7374*_xlfn.PERCENTILE.EXC(N7130:N7373,0.95)</f>
        <v>-2.1624024527634535E-2</v>
      </c>
      <c r="P7374" s="4">
        <f>LN(C7374/C7373)</f>
        <v>4.430370074377194E-3</v>
      </c>
      <c r="Q7374">
        <f>$Y$3*D7374+$Y$4*P7374</f>
        <v>4.9004557279896353E-3</v>
      </c>
    </row>
    <row r="7375" spans="1:17" x14ac:dyDescent="0.25">
      <c r="A7375" s="5">
        <v>43563</v>
      </c>
      <c r="B7375">
        <v>48.159008</v>
      </c>
      <c r="C7375">
        <v>114.160439</v>
      </c>
      <c r="D7375" s="10">
        <f t="shared" si="379"/>
        <v>1.5613563930378795E-2</v>
      </c>
      <c r="E7375" s="6">
        <f t="shared" si="372"/>
        <v>1.9227381518681856E-2</v>
      </c>
      <c r="F7375" s="17">
        <f t="shared" si="375"/>
        <v>-3.1115469256517082E-2</v>
      </c>
      <c r="G7375" s="17">
        <f t="shared" si="376"/>
        <v>-3.2312970418930081E-2</v>
      </c>
      <c r="H7375">
        <f t="shared" si="373"/>
        <v>1.8952231689296865E-4</v>
      </c>
      <c r="I7375">
        <f t="shared" si="374"/>
        <v>1.3766710460126945E-2</v>
      </c>
      <c r="J7375" s="19">
        <f>AVERAGE(D7131:D7374)-I7375*_xlfn.NORM.S.INV(0.95)</f>
        <v>-2.2172153908239338E-2</v>
      </c>
      <c r="K7375" s="26">
        <f t="shared" si="377"/>
        <v>0</v>
      </c>
      <c r="L7375" s="4">
        <f>0.94*L7374+(1-0.94)*D7374^2</f>
        <v>1.8952231689296865E-4</v>
      </c>
      <c r="M7375" s="4">
        <f t="shared" si="378"/>
        <v>1.3766710460126945E-2</v>
      </c>
      <c r="N7375" s="4">
        <f>D7375/M7375</f>
        <v>1.1341535783440033</v>
      </c>
      <c r="O7375" s="18">
        <f>AVERAGE(D7131:D7374)-M7375*_xlfn.PERCENTILE.EXC(N7131:N7374,0.95)</f>
        <v>-2.11314566643982E-2</v>
      </c>
      <c r="P7375" s="4">
        <f>LN(C7375/C7374)</f>
        <v>3.3348108590216581E-4</v>
      </c>
      <c r="Q7375">
        <f>$Y$3*D7375+$Y$4*P7375</f>
        <v>3.5380956951624716E-3</v>
      </c>
    </row>
    <row r="7376" spans="1:17" x14ac:dyDescent="0.25">
      <c r="A7376" s="5">
        <v>43564</v>
      </c>
      <c r="B7376">
        <v>48.014603000000001</v>
      </c>
      <c r="C7376">
        <v>113.54170999999999</v>
      </c>
      <c r="D7376" s="10">
        <f t="shared" si="379"/>
        <v>-3.0030089755306538E-3</v>
      </c>
      <c r="E7376" s="6">
        <f t="shared" si="372"/>
        <v>1.9136760432818076E-2</v>
      </c>
      <c r="F7376" s="17">
        <f t="shared" si="375"/>
        <v>-3.1080960361755741E-2</v>
      </c>
      <c r="G7376" s="17">
        <f t="shared" si="376"/>
        <v>-3.2312970418930081E-2</v>
      </c>
      <c r="H7376">
        <f t="shared" si="373"/>
        <v>1.9277798059587207E-4</v>
      </c>
      <c r="I7376">
        <f t="shared" si="374"/>
        <v>1.3884451036892747E-2</v>
      </c>
      <c r="J7376" s="19">
        <f>AVERAGE(D7132:D7375)-I7376*_xlfn.NORM.S.INV(0.95)</f>
        <v>-2.2292621780235354E-2</v>
      </c>
      <c r="K7376" s="26">
        <f t="shared" si="377"/>
        <v>0</v>
      </c>
      <c r="L7376" s="4">
        <f>0.94*L7375+(1-0.94)*D7375^2</f>
        <v>1.9277798059587207E-4</v>
      </c>
      <c r="M7376" s="4">
        <f t="shared" si="378"/>
        <v>1.3884451036892747E-2</v>
      </c>
      <c r="N7376" s="4">
        <f>D7376/M7376</f>
        <v>-0.21628575501842157</v>
      </c>
      <c r="O7376" s="18">
        <f>AVERAGE(D7132:D7375)-M7376*_xlfn.PERCENTILE.EXC(N7132:N7375,0.95)</f>
        <v>-2.1243023913832031E-2</v>
      </c>
      <c r="P7376" s="4">
        <f>LN(C7376/C7375)</f>
        <v>-5.4345602405130354E-3</v>
      </c>
      <c r="Q7376">
        <f>$Y$3*D7376+$Y$4*P7376</f>
        <v>-4.9246032732479916E-3</v>
      </c>
    </row>
    <row r="7377" spans="1:17" x14ac:dyDescent="0.25">
      <c r="A7377" s="5">
        <v>43565</v>
      </c>
      <c r="B7377">
        <v>48.284153000000003</v>
      </c>
      <c r="C7377">
        <v>114.407951</v>
      </c>
      <c r="D7377" s="10">
        <f t="shared" si="379"/>
        <v>5.5982177791650527E-3</v>
      </c>
      <c r="E7377" s="6">
        <f t="shared" si="372"/>
        <v>1.8944136757073259E-2</v>
      </c>
      <c r="F7377" s="17">
        <f t="shared" si="375"/>
        <v>-3.0826384888785304E-2</v>
      </c>
      <c r="G7377" s="17">
        <f t="shared" si="376"/>
        <v>-3.2312970418930081E-2</v>
      </c>
      <c r="H7377">
        <f t="shared" si="373"/>
        <v>1.8175238553454681E-4</v>
      </c>
      <c r="I7377">
        <f t="shared" si="374"/>
        <v>1.3481557237001474E-2</v>
      </c>
      <c r="J7377" s="19">
        <f>AVERAGE(D7133:D7376)-I7377*_xlfn.NORM.S.INV(0.95)</f>
        <v>-2.1524403400998818E-2</v>
      </c>
      <c r="K7377" s="26">
        <f t="shared" si="377"/>
        <v>0</v>
      </c>
      <c r="L7377" s="4">
        <f>0.94*L7376+(1-0.94)*D7376^2</f>
        <v>1.8175238553454681E-4</v>
      </c>
      <c r="M7377" s="4">
        <f t="shared" si="378"/>
        <v>1.3481557237001474E-2</v>
      </c>
      <c r="N7377" s="4">
        <f>D7377/M7377</f>
        <v>0.41525008430036464</v>
      </c>
      <c r="O7377" s="18">
        <f>AVERAGE(D7133:D7376)-M7377*_xlfn.PERCENTILE.EXC(N7133:N7376,0.95)</f>
        <v>-2.0505262372365267E-2</v>
      </c>
      <c r="P7377" s="4">
        <f>LN(C7377/C7376)</f>
        <v>7.6003198781125925E-3</v>
      </c>
      <c r="Q7377">
        <f>$Y$3*D7377+$Y$4*P7377</f>
        <v>7.1804291156853965E-3</v>
      </c>
    </row>
    <row r="7378" spans="1:17" x14ac:dyDescent="0.25">
      <c r="A7378" s="5">
        <v>43566</v>
      </c>
      <c r="B7378">
        <v>47.882235999999999</v>
      </c>
      <c r="C7378">
        <v>114.54119900000001</v>
      </c>
      <c r="D7378" s="10">
        <f t="shared" si="379"/>
        <v>-8.3588319025139739E-3</v>
      </c>
      <c r="E7378" s="6">
        <f t="shared" si="372"/>
        <v>1.8951767686854123E-2</v>
      </c>
      <c r="F7378" s="17">
        <f t="shared" si="375"/>
        <v>-3.031514759293898E-2</v>
      </c>
      <c r="G7378" s="17">
        <f t="shared" si="376"/>
        <v>-3.0966113505816423E-2</v>
      </c>
      <c r="H7378">
        <f t="shared" si="373"/>
        <v>1.7272764494065157E-4</v>
      </c>
      <c r="I7378">
        <f t="shared" si="374"/>
        <v>1.3142588974043568E-2</v>
      </c>
      <c r="J7378" s="19">
        <f>AVERAGE(D7134:D7377)-I7378*_xlfn.NORM.S.INV(0.95)</f>
        <v>-2.0772450680090322E-2</v>
      </c>
      <c r="K7378" s="26">
        <f t="shared" si="377"/>
        <v>0</v>
      </c>
      <c r="L7378" s="4">
        <f>0.94*L7377+(1-0.94)*D7377^2</f>
        <v>1.7272764494065157E-4</v>
      </c>
      <c r="M7378" s="4">
        <f t="shared" si="378"/>
        <v>1.3142588974043568E-2</v>
      </c>
      <c r="N7378" s="4">
        <f>D7378/M7378</f>
        <v>-0.63601105680338565</v>
      </c>
      <c r="O7378" s="18">
        <f>AVERAGE(D7134:D7377)-M7378*_xlfn.PERCENTILE.EXC(N7134:N7377,0.95)</f>
        <v>-1.9778934025415362E-2</v>
      </c>
      <c r="P7378" s="4">
        <f>LN(C7378/C7377)</f>
        <v>1.1639965908996611E-3</v>
      </c>
      <c r="Q7378">
        <f>$Y$3*D7378+$Y$4*P7378</f>
        <v>-8.3317813793400998E-4</v>
      </c>
    </row>
    <row r="7379" spans="1:17" x14ac:dyDescent="0.25">
      <c r="A7379" s="5">
        <v>43567</v>
      </c>
      <c r="B7379">
        <v>47.862988000000001</v>
      </c>
      <c r="C7379">
        <v>115.13136299999999</v>
      </c>
      <c r="D7379" s="10">
        <f t="shared" si="379"/>
        <v>-4.0206705786801684E-4</v>
      </c>
      <c r="E7379" s="6">
        <f t="shared" si="372"/>
        <v>1.8928021530856622E-2</v>
      </c>
      <c r="F7379" s="17">
        <f t="shared" si="375"/>
        <v>-3.0350068742346779E-2</v>
      </c>
      <c r="G7379" s="17">
        <f t="shared" si="376"/>
        <v>-3.0966113505816423E-2</v>
      </c>
      <c r="H7379">
        <f t="shared" si="373"/>
        <v>1.665561904906816E-4</v>
      </c>
      <c r="I7379">
        <f t="shared" si="374"/>
        <v>1.2905665054179951E-2</v>
      </c>
      <c r="J7379" s="19">
        <f>AVERAGE(D7135:D7378)-I7379*_xlfn.NORM.S.INV(0.95)</f>
        <v>-2.0405114898071827E-2</v>
      </c>
      <c r="K7379" s="26">
        <f t="shared" si="377"/>
        <v>0</v>
      </c>
      <c r="L7379" s="4">
        <f>0.94*L7378+(1-0.94)*D7378^2</f>
        <v>1.665561904906816E-4</v>
      </c>
      <c r="M7379" s="4">
        <f t="shared" si="378"/>
        <v>1.2905665054179951E-2</v>
      </c>
      <c r="N7379" s="4">
        <f>D7379/M7379</f>
        <v>-3.1154307521547939E-2</v>
      </c>
      <c r="O7379" s="18">
        <f>AVERAGE(D7135:D7378)-M7379*_xlfn.PERCENTILE.EXC(N7135:N7378,0.95)</f>
        <v>-1.9429508554732043E-2</v>
      </c>
      <c r="P7379" s="4">
        <f>LN(C7379/C7378)</f>
        <v>5.1391885367128021E-3</v>
      </c>
      <c r="Q7379">
        <f>$Y$3*D7379+$Y$4*P7379</f>
        <v>3.9770489846711705E-3</v>
      </c>
    </row>
    <row r="7380" spans="1:17" x14ac:dyDescent="0.25">
      <c r="A7380" s="5">
        <v>43570</v>
      </c>
      <c r="B7380">
        <v>47.949623000000003</v>
      </c>
      <c r="C7380">
        <v>115.226585</v>
      </c>
      <c r="D7380" s="10">
        <f t="shared" si="379"/>
        <v>1.8084263168856173E-3</v>
      </c>
      <c r="E7380" s="6">
        <f t="shared" si="372"/>
        <v>1.892680928396236E-2</v>
      </c>
      <c r="F7380" s="17">
        <f t="shared" si="375"/>
        <v>-3.0255211109425365E-2</v>
      </c>
      <c r="G7380" s="17">
        <f t="shared" si="376"/>
        <v>-3.0966113505816423E-2</v>
      </c>
      <c r="H7380">
        <f t="shared" si="373"/>
        <v>1.5657251853638205E-4</v>
      </c>
      <c r="I7380">
        <f t="shared" si="374"/>
        <v>1.2512894091151817E-2</v>
      </c>
      <c r="J7380" s="19">
        <f>AVERAGE(D7136:D7379)-I7380*_xlfn.NORM.S.INV(0.95)</f>
        <v>-1.9703265472871007E-2</v>
      </c>
      <c r="K7380" s="26">
        <f t="shared" si="377"/>
        <v>0</v>
      </c>
      <c r="L7380" s="4">
        <f>0.94*L7379+(1-0.94)*D7379^2</f>
        <v>1.5657251853638205E-4</v>
      </c>
      <c r="M7380" s="4">
        <f t="shared" si="378"/>
        <v>1.2512894091151817E-2</v>
      </c>
      <c r="N7380" s="4">
        <f>D7380/M7380</f>
        <v>0.14452502384435598</v>
      </c>
      <c r="O7380" s="18">
        <f>AVERAGE(D7136:D7379)-M7380*_xlfn.PERCENTILE.EXC(N7136:N7379,0.95)</f>
        <v>-1.8757350729414007E-2</v>
      </c>
      <c r="P7380" s="4">
        <f>LN(C7380/C7379)</f>
        <v>8.2673080091473169E-4</v>
      </c>
      <c r="Q7380">
        <f>$Y$3*D7380+$Y$4*P7380</f>
        <v>1.0326168438338523E-3</v>
      </c>
    </row>
    <row r="7381" spans="1:17" x14ac:dyDescent="0.25">
      <c r="A7381" s="5">
        <v>43571</v>
      </c>
      <c r="B7381">
        <v>47.954433000000002</v>
      </c>
      <c r="C7381">
        <v>114.96003</v>
      </c>
      <c r="D7381" s="10">
        <f t="shared" si="379"/>
        <v>1.0030858348746314E-4</v>
      </c>
      <c r="E7381" s="6">
        <f t="shared" si="372"/>
        <v>1.8926131131360352E-2</v>
      </c>
      <c r="F7381" s="17">
        <f t="shared" si="375"/>
        <v>-3.026362434167771E-2</v>
      </c>
      <c r="G7381" s="17">
        <f t="shared" si="376"/>
        <v>-3.0966113505816423E-2</v>
      </c>
      <c r="H7381">
        <f t="shared" si="373"/>
        <v>1.4737439176881539E-4</v>
      </c>
      <c r="I7381">
        <f t="shared" si="374"/>
        <v>1.213978549105442E-2</v>
      </c>
      <c r="J7381" s="19">
        <f>AVERAGE(D7137:D7380)-I7381*_xlfn.NORM.S.INV(0.95)</f>
        <v>-1.9099963639707153E-2</v>
      </c>
      <c r="K7381" s="26">
        <f t="shared" si="377"/>
        <v>0</v>
      </c>
      <c r="L7381" s="4">
        <f>0.94*L7380+(1-0.94)*D7380^2</f>
        <v>1.4737439176881539E-4</v>
      </c>
      <c r="M7381" s="4">
        <f t="shared" si="378"/>
        <v>1.213978549105442E-2</v>
      </c>
      <c r="N7381" s="4">
        <f>D7381/M7381</f>
        <v>8.2627970289408052E-3</v>
      </c>
      <c r="O7381" s="18">
        <f>AVERAGE(D7137:D7380)-M7381*_xlfn.PERCENTILE.EXC(N7137:N7380,0.95)</f>
        <v>-1.8182254115855764E-2</v>
      </c>
      <c r="P7381" s="4">
        <f>LN(C7381/C7380)</f>
        <v>-2.3159914762723222E-3</v>
      </c>
      <c r="Q7381">
        <f>$Y$3*D7381+$Y$4*P7381</f>
        <v>-1.8092330672587367E-3</v>
      </c>
    </row>
    <row r="7382" spans="1:17" x14ac:dyDescent="0.25">
      <c r="A7382" s="5">
        <v>43572</v>
      </c>
      <c r="B7382">
        <v>48.888252000000001</v>
      </c>
      <c r="C7382">
        <v>115.91192599999999</v>
      </c>
      <c r="D7382" s="10">
        <f t="shared" si="379"/>
        <v>1.9285874693099749E-2</v>
      </c>
      <c r="E7382" s="6">
        <f t="shared" si="372"/>
        <v>1.8945584062092222E-2</v>
      </c>
      <c r="F7382" s="17">
        <f t="shared" si="375"/>
        <v>-3.0276348272533008E-2</v>
      </c>
      <c r="G7382" s="17">
        <f t="shared" si="376"/>
        <v>-3.0966113505816423E-2</v>
      </c>
      <c r="H7382">
        <f t="shared" si="373"/>
        <v>1.3853253197140174E-4</v>
      </c>
      <c r="I7382">
        <f t="shared" si="374"/>
        <v>1.1769984365809571E-2</v>
      </c>
      <c r="J7382" s="19">
        <f>AVERAGE(D7138:D7381)-I7382*_xlfn.NORM.S.INV(0.95)</f>
        <v>-1.8505534310219764E-2</v>
      </c>
      <c r="K7382" s="26">
        <f t="shared" si="377"/>
        <v>0</v>
      </c>
      <c r="L7382" s="4">
        <f>0.94*L7381+(1-0.94)*D7381^2</f>
        <v>1.3853253197140174E-4</v>
      </c>
      <c r="M7382" s="4">
        <f t="shared" si="378"/>
        <v>1.1769984365809571E-2</v>
      </c>
      <c r="N7382" s="4">
        <f>D7382/M7382</f>
        <v>1.6385641725339042</v>
      </c>
      <c r="O7382" s="18">
        <f>AVERAGE(D7138:D7381)-M7382*_xlfn.PERCENTILE.EXC(N7138:N7381,0.95)</f>
        <v>-1.761577997674783E-2</v>
      </c>
      <c r="P7382" s="4">
        <f>LN(C7382/C7381)</f>
        <v>8.2461413717982227E-3</v>
      </c>
      <c r="Q7382">
        <f>$Y$3*D7382+$Y$4*P7382</f>
        <v>1.0561448889687037E-2</v>
      </c>
    </row>
    <row r="7383" spans="1:17" x14ac:dyDescent="0.25">
      <c r="A7383" s="5">
        <v>43573</v>
      </c>
      <c r="B7383">
        <v>49.063949999999998</v>
      </c>
      <c r="C7383">
        <v>117.434967</v>
      </c>
      <c r="D7383" s="10">
        <f t="shared" si="379"/>
        <v>3.5874270275350951E-3</v>
      </c>
      <c r="E7383" s="6">
        <f t="shared" si="372"/>
        <v>1.8915057189817758E-2</v>
      </c>
      <c r="F7383" s="17">
        <f t="shared" si="375"/>
        <v>-3.018161100711202E-2</v>
      </c>
      <c r="G7383" s="17">
        <f t="shared" si="376"/>
        <v>-3.0966113505816423E-2</v>
      </c>
      <c r="H7383">
        <f t="shared" si="373"/>
        <v>1.5253727781379438E-4</v>
      </c>
      <c r="I7383">
        <f t="shared" si="374"/>
        <v>1.2350598277565114E-2</v>
      </c>
      <c r="J7383" s="19">
        <f>AVERAGE(D7139:D7382)-I7383*_xlfn.NORM.S.INV(0.95)</f>
        <v>-1.9333824719739209E-2</v>
      </c>
      <c r="K7383" s="26">
        <f t="shared" si="377"/>
        <v>0</v>
      </c>
      <c r="L7383" s="4">
        <f>0.94*L7382+(1-0.94)*D7382^2</f>
        <v>1.5253727781379438E-4</v>
      </c>
      <c r="M7383" s="4">
        <f t="shared" si="378"/>
        <v>1.2350598277565114E-2</v>
      </c>
      <c r="N7383" s="4">
        <f>D7383/M7383</f>
        <v>0.29046585006749537</v>
      </c>
      <c r="O7383" s="18">
        <f>AVERAGE(D7139:D7382)-M7383*_xlfn.PERCENTILE.EXC(N7139:N7382,0.95)</f>
        <v>-1.9048726751072186E-2</v>
      </c>
      <c r="P7383" s="4">
        <f>LN(C7383/C7382)</f>
        <v>1.3054063918565791E-2</v>
      </c>
      <c r="Q7383">
        <f>$Y$3*D7383+$Y$4*P7383</f>
        <v>1.1068673970727543E-2</v>
      </c>
    </row>
    <row r="7384" spans="1:17" x14ac:dyDescent="0.25">
      <c r="A7384" s="5">
        <v>43577</v>
      </c>
      <c r="B7384">
        <v>49.225200999999998</v>
      </c>
      <c r="C7384">
        <v>117.806206</v>
      </c>
      <c r="D7384" s="10">
        <f t="shared" si="379"/>
        <v>3.2811585618237708E-3</v>
      </c>
      <c r="E7384" s="6">
        <f t="shared" si="372"/>
        <v>1.8862751954004161E-2</v>
      </c>
      <c r="F7384" s="17">
        <f t="shared" si="375"/>
        <v>-3.0190263114505882E-2</v>
      </c>
      <c r="G7384" s="17">
        <f t="shared" si="376"/>
        <v>-3.0966113505816423E-2</v>
      </c>
      <c r="H7384">
        <f t="shared" si="373"/>
        <v>1.4415721910564008E-4</v>
      </c>
      <c r="I7384">
        <f t="shared" si="374"/>
        <v>1.2006549009005047E-2</v>
      </c>
      <c r="J7384" s="19">
        <f>AVERAGE(D7140:D7383)-I7384*_xlfn.NORM.S.INV(0.95)</f>
        <v>-1.8826778376472182E-2</v>
      </c>
      <c r="K7384" s="26">
        <f t="shared" si="377"/>
        <v>0</v>
      </c>
      <c r="L7384" s="4">
        <f>0.94*L7383+(1-0.94)*D7383^2</f>
        <v>1.4415721910564008E-4</v>
      </c>
      <c r="M7384" s="4">
        <f t="shared" si="378"/>
        <v>1.2006549009005047E-2</v>
      </c>
      <c r="N7384" s="4">
        <f>D7384/M7384</f>
        <v>0.27328073698469602</v>
      </c>
      <c r="O7384" s="18">
        <f>AVERAGE(D7140:D7383)-M7384*_xlfn.PERCENTILE.EXC(N7140:N7383,0.95)</f>
        <v>-1.8549622350809331E-2</v>
      </c>
      <c r="P7384" s="4">
        <f>LN(C7384/C7383)</f>
        <v>3.1562443211115201E-3</v>
      </c>
      <c r="Q7384">
        <f>$Y$3*D7384+$Y$4*P7384</f>
        <v>3.1824419539886106E-3</v>
      </c>
    </row>
    <row r="7385" spans="1:17" x14ac:dyDescent="0.25">
      <c r="A7385" s="5">
        <v>43578</v>
      </c>
      <c r="B7385">
        <v>49.935187999999997</v>
      </c>
      <c r="C7385">
        <v>119.405388</v>
      </c>
      <c r="D7385" s="10">
        <f t="shared" si="379"/>
        <v>1.4320216774510001E-2</v>
      </c>
      <c r="E7385" s="6">
        <f t="shared" si="372"/>
        <v>1.8686120133412292E-2</v>
      </c>
      <c r="F7385" s="17">
        <f t="shared" si="375"/>
        <v>-3.01849215919027E-2</v>
      </c>
      <c r="G7385" s="17">
        <f t="shared" si="376"/>
        <v>-3.0966113505816423E-2</v>
      </c>
      <c r="H7385">
        <f t="shared" si="373"/>
        <v>1.3615374604977144E-4</v>
      </c>
      <c r="I7385">
        <f t="shared" si="374"/>
        <v>1.1668493735258696E-2</v>
      </c>
      <c r="J7385" s="19">
        <f>AVERAGE(D7141:D7384)-I7385*_xlfn.NORM.S.INV(0.95)</f>
        <v>-1.8351419867573791E-2</v>
      </c>
      <c r="K7385" s="26">
        <f t="shared" si="377"/>
        <v>0</v>
      </c>
      <c r="L7385" s="4">
        <f>0.94*L7384+(1-0.94)*D7384^2</f>
        <v>1.3615374604977144E-4</v>
      </c>
      <c r="M7385" s="4">
        <f t="shared" si="378"/>
        <v>1.1668493735258696E-2</v>
      </c>
      <c r="N7385" s="4">
        <f>D7385/M7385</f>
        <v>1.2272549567592081</v>
      </c>
      <c r="O7385" s="18">
        <f>AVERAGE(D7141:D7384)-M7385*_xlfn.PERCENTILE.EXC(N7141:N7384,0.95)</f>
        <v>-1.8082067421112225E-2</v>
      </c>
      <c r="P7385" s="4">
        <f>LN(C7385/C7384)</f>
        <v>1.3483373225966851E-2</v>
      </c>
      <c r="Q7385">
        <f>$Y$3*D7385+$Y$4*P7385</f>
        <v>1.3658880197272049E-2</v>
      </c>
    </row>
    <row r="7386" spans="1:17" x14ac:dyDescent="0.25">
      <c r="A7386" s="5">
        <v>43579</v>
      </c>
      <c r="B7386">
        <v>49.858181000000002</v>
      </c>
      <c r="C7386">
        <v>118.996078</v>
      </c>
      <c r="D7386" s="10">
        <f t="shared" si="379"/>
        <v>-1.5433293024713617E-3</v>
      </c>
      <c r="E7386" s="6">
        <f t="shared" si="372"/>
        <v>1.8686548567258203E-2</v>
      </c>
      <c r="F7386" s="17">
        <f t="shared" si="375"/>
        <v>-3.0012859036126129E-2</v>
      </c>
      <c r="G7386" s="17">
        <f t="shared" si="376"/>
        <v>-3.0966113505816423E-2</v>
      </c>
      <c r="H7386">
        <f t="shared" si="373"/>
        <v>1.4028863779492261E-4</v>
      </c>
      <c r="I7386">
        <f t="shared" si="374"/>
        <v>1.1844350458970834E-2</v>
      </c>
      <c r="J7386" s="19">
        <f>AVERAGE(D7142:D7385)-I7386*_xlfn.NORM.S.INV(0.95)</f>
        <v>-1.8759149372354508E-2</v>
      </c>
      <c r="K7386" s="26">
        <f t="shared" si="377"/>
        <v>0</v>
      </c>
      <c r="L7386" s="4">
        <f>0.94*L7385+(1-0.94)*D7385^2</f>
        <v>1.4028863779492261E-4</v>
      </c>
      <c r="M7386" s="4">
        <f t="shared" si="378"/>
        <v>1.1844350458970834E-2</v>
      </c>
      <c r="N7386" s="4">
        <f>D7386/M7386</f>
        <v>-0.13030088123595282</v>
      </c>
      <c r="O7386" s="18">
        <f>AVERAGE(D7142:D7385)-M7386*_xlfn.PERCENTILE.EXC(N7142:N7385,0.95)</f>
        <v>-1.786377331912517E-2</v>
      </c>
      <c r="P7386" s="4">
        <f>LN(C7386/C7385)</f>
        <v>-3.4337909833020365E-3</v>
      </c>
      <c r="Q7386">
        <f>$Y$3*D7386+$Y$4*P7386</f>
        <v>-3.0373140019729289E-3</v>
      </c>
    </row>
    <row r="7387" spans="1:17" x14ac:dyDescent="0.25">
      <c r="A7387" s="5">
        <v>43580</v>
      </c>
      <c r="B7387">
        <v>49.405704</v>
      </c>
      <c r="C7387">
        <v>122.936897</v>
      </c>
      <c r="D7387" s="10">
        <f t="shared" si="379"/>
        <v>-9.1167121646183718E-3</v>
      </c>
      <c r="E7387" s="6">
        <f t="shared" si="372"/>
        <v>1.8539065687672787E-2</v>
      </c>
      <c r="F7387" s="17">
        <f t="shared" si="375"/>
        <v>-3.0027311046000146E-2</v>
      </c>
      <c r="G7387" s="17">
        <f t="shared" si="376"/>
        <v>-3.0966113505816423E-2</v>
      </c>
      <c r="H7387">
        <f t="shared" si="373"/>
        <v>1.3201423144737926E-4</v>
      </c>
      <c r="I7387">
        <f t="shared" si="374"/>
        <v>1.1489744620633622E-2</v>
      </c>
      <c r="J7387" s="19">
        <f>AVERAGE(D7143:D7386)-I7387*_xlfn.NORM.S.INV(0.95)</f>
        <v>-1.8189621971936042E-2</v>
      </c>
      <c r="K7387" s="26">
        <f t="shared" si="377"/>
        <v>0</v>
      </c>
      <c r="L7387" s="4">
        <f>0.94*L7386+(1-0.94)*D7386^2</f>
        <v>1.3201423144737926E-4</v>
      </c>
      <c r="M7387" s="4">
        <f t="shared" si="378"/>
        <v>1.1489744620633622E-2</v>
      </c>
      <c r="N7387" s="4">
        <f>D7387/M7387</f>
        <v>-0.79346516964757519</v>
      </c>
      <c r="O7387" s="18">
        <f>AVERAGE(D7143:D7386)-M7387*_xlfn.PERCENTILE.EXC(N7143:N7386,0.95)</f>
        <v>-1.7321052418318675E-2</v>
      </c>
      <c r="P7387" s="4">
        <f>LN(C7387/C7386)</f>
        <v>3.2580656620671195E-2</v>
      </c>
      <c r="Q7387">
        <f>$Y$3*D7387+$Y$4*P7387</f>
        <v>2.3835678040574335E-2</v>
      </c>
    </row>
    <row r="7388" spans="1:17" x14ac:dyDescent="0.25">
      <c r="A7388" s="5">
        <v>43581</v>
      </c>
      <c r="B7388">
        <v>49.169848999999999</v>
      </c>
      <c r="C7388">
        <v>123.641296</v>
      </c>
      <c r="D7388" s="10">
        <f t="shared" si="379"/>
        <v>-4.7852726743897378E-3</v>
      </c>
      <c r="E7388" s="6">
        <f t="shared" si="372"/>
        <v>1.8537150926799049E-2</v>
      </c>
      <c r="F7388" s="17">
        <f t="shared" si="375"/>
        <v>-2.9979804578203286E-2</v>
      </c>
      <c r="G7388" s="17">
        <f t="shared" si="376"/>
        <v>-3.0966113505816423E-2</v>
      </c>
      <c r="H7388">
        <f t="shared" si="373"/>
        <v>1.2908024400208655E-4</v>
      </c>
      <c r="I7388">
        <f t="shared" si="374"/>
        <v>1.1361348687637685E-2</v>
      </c>
      <c r="J7388" s="19">
        <f>AVERAGE(D7144:D7387)-I7388*_xlfn.NORM.S.INV(0.95)</f>
        <v>-1.8173510737464312E-2</v>
      </c>
      <c r="K7388" s="26">
        <f t="shared" si="377"/>
        <v>0</v>
      </c>
      <c r="L7388" s="4">
        <f>0.94*L7387+(1-0.94)*D7387^2</f>
        <v>1.2908024400208655E-4</v>
      </c>
      <c r="M7388" s="4">
        <f t="shared" si="378"/>
        <v>1.1361348687637685E-2</v>
      </c>
      <c r="N7388" s="4">
        <f>D7388/M7388</f>
        <v>-0.42118878717247771</v>
      </c>
      <c r="O7388" s="18">
        <f>AVERAGE(D7144:D7387)-M7388*_xlfn.PERCENTILE.EXC(N7144:N7387,0.95)</f>
        <v>-1.6961338131454409E-2</v>
      </c>
      <c r="P7388" s="4">
        <f>LN(C7388/C7387)</f>
        <v>5.7134080477439448E-3</v>
      </c>
      <c r="Q7388">
        <f>$Y$3*D7388+$Y$4*P7388</f>
        <v>3.5115727591171764E-3</v>
      </c>
    </row>
    <row r="7389" spans="1:17" x14ac:dyDescent="0.25">
      <c r="A7389" s="5">
        <v>43584</v>
      </c>
      <c r="B7389">
        <v>49.244450000000001</v>
      </c>
      <c r="C7389">
        <v>123.527061</v>
      </c>
      <c r="D7389" s="10">
        <f t="shared" si="379"/>
        <v>1.5160604718390187E-3</v>
      </c>
      <c r="E7389" s="6">
        <f t="shared" si="372"/>
        <v>1.8535195346882759E-2</v>
      </c>
      <c r="F7389" s="17">
        <f t="shared" si="375"/>
        <v>-3.0025811205420871E-2</v>
      </c>
      <c r="G7389" s="17">
        <f t="shared" si="376"/>
        <v>-3.0966113505816423E-2</v>
      </c>
      <c r="H7389">
        <f t="shared" si="373"/>
        <v>1.2270935943605702E-4</v>
      </c>
      <c r="I7389">
        <f t="shared" si="374"/>
        <v>1.107742566827045E-2</v>
      </c>
      <c r="J7389" s="19">
        <f>AVERAGE(D7145:D7388)-I7389*_xlfn.NORM.S.INV(0.95)</f>
        <v>-1.7755655057868601E-2</v>
      </c>
      <c r="K7389" s="26">
        <f t="shared" si="377"/>
        <v>0</v>
      </c>
      <c r="L7389" s="4">
        <f>0.94*L7388+(1-0.94)*D7388^2</f>
        <v>1.2270935943605702E-4</v>
      </c>
      <c r="M7389" s="4">
        <f t="shared" si="378"/>
        <v>1.107742566827045E-2</v>
      </c>
      <c r="N7389" s="4">
        <f>D7389/M7389</f>
        <v>0.13686036063248308</v>
      </c>
      <c r="O7389" s="18">
        <f>AVERAGE(D7145:D7388)-M7389*_xlfn.PERCENTILE.EXC(N7145:N7388,0.95)</f>
        <v>-1.657377495636277E-2</v>
      </c>
      <c r="P7389" s="4">
        <f>LN(C7389/C7388)</f>
        <v>-9.2434977939949209E-4</v>
      </c>
      <c r="Q7389">
        <f>$Y$3*D7389+$Y$4*P7389</f>
        <v>-4.1253486168558139E-4</v>
      </c>
    </row>
    <row r="7390" spans="1:17" x14ac:dyDescent="0.25">
      <c r="A7390" s="5">
        <v>43585</v>
      </c>
      <c r="B7390">
        <v>48.296191999999998</v>
      </c>
      <c r="C7390">
        <v>124.317154</v>
      </c>
      <c r="D7390" s="10">
        <f t="shared" si="379"/>
        <v>-1.9443953941997872E-2</v>
      </c>
      <c r="E7390" s="6">
        <f t="shared" si="372"/>
        <v>1.8573835551856717E-2</v>
      </c>
      <c r="F7390" s="17">
        <f t="shared" si="375"/>
        <v>-3.0036033708976975E-2</v>
      </c>
      <c r="G7390" s="17">
        <f t="shared" si="376"/>
        <v>-3.0966113505816423E-2</v>
      </c>
      <c r="H7390">
        <f t="shared" si="373"/>
        <v>1.1548470423114995E-4</v>
      </c>
      <c r="I7390">
        <f t="shared" si="374"/>
        <v>1.0746380982970496E-2</v>
      </c>
      <c r="J7390" s="19">
        <f>AVERAGE(D7146:D7389)-I7390*_xlfn.NORM.S.INV(0.95)</f>
        <v>-1.7224574152844167E-2</v>
      </c>
      <c r="K7390" s="26">
        <f t="shared" si="377"/>
        <v>1</v>
      </c>
      <c r="L7390" s="4">
        <f>0.94*L7389+(1-0.94)*D7389^2</f>
        <v>1.1548470423114995E-4</v>
      </c>
      <c r="M7390" s="4">
        <f t="shared" si="378"/>
        <v>1.0746380982970496E-2</v>
      </c>
      <c r="N7390" s="4">
        <f>D7390/M7390</f>
        <v>-1.8093490239002494</v>
      </c>
      <c r="O7390" s="18">
        <f>AVERAGE(D7146:D7389)-M7390*_xlfn.PERCENTILE.EXC(N7146:N7389,0.95)</f>
        <v>-1.6078014092111525E-2</v>
      </c>
      <c r="P7390" s="4">
        <f>LN(C7390/C7389)</f>
        <v>6.3757443476811547E-3</v>
      </c>
      <c r="Q7390">
        <f>$Y$3*D7390+$Y$4*P7390</f>
        <v>9.6070941704869562E-4</v>
      </c>
    </row>
    <row r="7391" spans="1:17" x14ac:dyDescent="0.25">
      <c r="A7391" s="5">
        <v>43586</v>
      </c>
      <c r="B7391">
        <v>50.666846999999997</v>
      </c>
      <c r="C7391">
        <v>121.727974</v>
      </c>
      <c r="D7391" s="10">
        <f t="shared" si="379"/>
        <v>4.7919074411624032E-2</v>
      </c>
      <c r="E7391" s="6">
        <f t="shared" si="372"/>
        <v>1.8800466160892402E-2</v>
      </c>
      <c r="F7391" s="17">
        <f t="shared" si="375"/>
        <v>-3.0208034614742457E-2</v>
      </c>
      <c r="G7391" s="17">
        <f t="shared" si="376"/>
        <v>-3.0966113505816423E-2</v>
      </c>
      <c r="H7391">
        <f t="shared" si="373"/>
        <v>1.3123966267119305E-4</v>
      </c>
      <c r="I7391">
        <f t="shared" si="374"/>
        <v>1.1455988070489295E-2</v>
      </c>
      <c r="J7391" s="19">
        <f>AVERAGE(D7147:D7390)-I7391*_xlfn.NORM.S.INV(0.95)</f>
        <v>-1.8500217368927856E-2</v>
      </c>
      <c r="K7391" s="26">
        <f t="shared" si="377"/>
        <v>0</v>
      </c>
      <c r="L7391" s="4">
        <f>0.94*L7390+(1-0.94)*D7390^2</f>
        <v>1.3123966267119305E-4</v>
      </c>
      <c r="M7391" s="4">
        <f t="shared" si="378"/>
        <v>1.1455988070489295E-2</v>
      </c>
      <c r="N7391" s="4">
        <f>D7391/M7391</f>
        <v>4.1828844545555963</v>
      </c>
      <c r="O7391" s="18">
        <f>AVERAGE(D7147:D7390)-M7391*_xlfn.PERCENTILE.EXC(N7147:N7390,0.95)</f>
        <v>-1.7277947434643257E-2</v>
      </c>
      <c r="P7391" s="4">
        <f>LN(C7391/C7390)</f>
        <v>-2.1047159930015942E-2</v>
      </c>
      <c r="Q7391">
        <f>$Y$3*D7391+$Y$4*P7391</f>
        <v>-6.5832198868649994E-3</v>
      </c>
    </row>
    <row r="7392" spans="1:17" x14ac:dyDescent="0.25">
      <c r="A7392" s="5">
        <v>43587</v>
      </c>
      <c r="B7392">
        <v>50.337116000000002</v>
      </c>
      <c r="C7392">
        <v>120.138336</v>
      </c>
      <c r="D7392" s="10">
        <f t="shared" si="379"/>
        <v>-6.5290937414574628E-3</v>
      </c>
      <c r="E7392" s="6">
        <f t="shared" si="372"/>
        <v>1.8803811625176289E-2</v>
      </c>
      <c r="F7392" s="17">
        <f t="shared" si="375"/>
        <v>-3.0442626850070455E-2</v>
      </c>
      <c r="G7392" s="17">
        <f t="shared" si="376"/>
        <v>-3.0966113505816423E-2</v>
      </c>
      <c r="H7392">
        <f t="shared" si="373"/>
        <v>2.6113954445892724E-4</v>
      </c>
      <c r="I7392">
        <f t="shared" si="374"/>
        <v>1.615981263687569E-2</v>
      </c>
      <c r="J7392" s="19">
        <f>AVERAGE(D7148:D7391)-I7392*_xlfn.NORM.S.INV(0.95)</f>
        <v>-2.6099138323569381E-2</v>
      </c>
      <c r="K7392" s="26">
        <f t="shared" si="377"/>
        <v>0</v>
      </c>
      <c r="L7392" s="4">
        <f>0.94*L7391+(1-0.94)*D7391^2</f>
        <v>2.6113954445892724E-4</v>
      </c>
      <c r="M7392" s="4">
        <f t="shared" si="378"/>
        <v>1.615981263687569E-2</v>
      </c>
      <c r="N7392" s="4">
        <f>D7392/M7392</f>
        <v>-0.40403276251845122</v>
      </c>
      <c r="O7392" s="18">
        <f>AVERAGE(D7148:D7391)-M7392*_xlfn.PERCENTILE.EXC(N7148:N7391,0.95)</f>
        <v>-2.4877534039750463E-2</v>
      </c>
      <c r="P7392" s="4">
        <f>LN(C7392/C7391)</f>
        <v>-1.3144955073535539E-2</v>
      </c>
      <c r="Q7392">
        <f>$Y$3*D7392+$Y$4*P7392</f>
        <v>-1.1757443887018541E-2</v>
      </c>
    </row>
    <row r="7393" spans="1:17" x14ac:dyDescent="0.25">
      <c r="A7393" s="5">
        <v>43588</v>
      </c>
      <c r="B7393">
        <v>50.962874999999997</v>
      </c>
      <c r="C7393">
        <v>122.698914</v>
      </c>
      <c r="D7393" s="10">
        <f t="shared" si="379"/>
        <v>1.235472882912687E-2</v>
      </c>
      <c r="E7393" s="6">
        <f t="shared" si="372"/>
        <v>1.8818243500076649E-2</v>
      </c>
      <c r="F7393" s="17">
        <f t="shared" si="375"/>
        <v>-3.0459271358411387E-2</v>
      </c>
      <c r="G7393" s="17">
        <f t="shared" si="376"/>
        <v>-3.0966113505816423E-2</v>
      </c>
      <c r="H7393">
        <f t="shared" si="373"/>
        <v>2.4802891569647591E-4</v>
      </c>
      <c r="I7393">
        <f t="shared" si="374"/>
        <v>1.5748933795545522E-2</v>
      </c>
      <c r="J7393" s="19">
        <f>AVERAGE(D7149:D7392)-I7393*_xlfn.NORM.S.INV(0.95)</f>
        <v>-2.5434444480449576E-2</v>
      </c>
      <c r="K7393" s="26">
        <f t="shared" si="377"/>
        <v>0</v>
      </c>
      <c r="L7393" s="4">
        <f>0.94*L7392+(1-0.94)*D7392^2</f>
        <v>2.4802891569647591E-4</v>
      </c>
      <c r="M7393" s="4">
        <f t="shared" si="378"/>
        <v>1.5748933795545522E-2</v>
      </c>
      <c r="N7393" s="4">
        <f>D7393/M7393</f>
        <v>0.78448033305094733</v>
      </c>
      <c r="O7393" s="18">
        <f>AVERAGE(D7149:D7392)-M7393*_xlfn.PERCENTILE.EXC(N7149:N7392,0.95)</f>
        <v>-2.424390066521271E-2</v>
      </c>
      <c r="P7393" s="4">
        <f>LN(C7393/C7392)</f>
        <v>2.1089622003595699E-2</v>
      </c>
      <c r="Q7393">
        <f>$Y$3*D7393+$Y$4*P7393</f>
        <v>1.9257696970064263E-2</v>
      </c>
    </row>
    <row r="7394" spans="1:17" x14ac:dyDescent="0.25">
      <c r="A7394" s="5">
        <v>43591</v>
      </c>
      <c r="B7394">
        <v>50.175865000000002</v>
      </c>
      <c r="C7394">
        <v>121.984993</v>
      </c>
      <c r="D7394" s="10">
        <f t="shared" si="379"/>
        <v>-1.5563292275041891E-2</v>
      </c>
      <c r="E7394" s="6">
        <f t="shared" si="372"/>
        <v>1.8836258788438802E-2</v>
      </c>
      <c r="F7394" s="17">
        <f t="shared" si="375"/>
        <v>-3.0422801812021075E-2</v>
      </c>
      <c r="G7394" s="17">
        <f t="shared" si="376"/>
        <v>-3.0966113505816423E-2</v>
      </c>
      <c r="H7394">
        <f t="shared" si="373"/>
        <v>2.4230554022116287E-4</v>
      </c>
      <c r="I7394">
        <f t="shared" si="374"/>
        <v>1.556616652298063E-2</v>
      </c>
      <c r="J7394" s="19">
        <f>AVERAGE(D7150:D7393)-I7394*_xlfn.NORM.S.INV(0.95)</f>
        <v>-2.5073611201119311E-2</v>
      </c>
      <c r="K7394" s="26">
        <f t="shared" si="377"/>
        <v>0</v>
      </c>
      <c r="L7394" s="4">
        <f>0.94*L7393+(1-0.94)*D7393^2</f>
        <v>2.4230554022116287E-4</v>
      </c>
      <c r="M7394" s="4">
        <f t="shared" si="378"/>
        <v>1.556616652298063E-2</v>
      </c>
      <c r="N7394" s="4">
        <f>D7394/M7394</f>
        <v>-0.99981535287223766</v>
      </c>
      <c r="O7394" s="18">
        <f>AVERAGE(D7150:D7393)-M7394*_xlfn.PERCENTILE.EXC(N7150:N7393,0.95)</f>
        <v>-2.3896883714581558E-2</v>
      </c>
      <c r="P7394" s="4">
        <f>LN(C7394/C7393)</f>
        <v>-5.8354718515444279E-3</v>
      </c>
      <c r="Q7394">
        <f>$Y$3*D7394+$Y$4*P7394</f>
        <v>-7.8756385026479813E-3</v>
      </c>
    </row>
    <row r="7395" spans="1:17" x14ac:dyDescent="0.25">
      <c r="A7395" s="5">
        <v>43592</v>
      </c>
      <c r="B7395">
        <v>48.823264999999999</v>
      </c>
      <c r="C7395">
        <v>119.48152899999999</v>
      </c>
      <c r="D7395" s="10">
        <f t="shared" si="379"/>
        <v>-2.7327193137874337E-2</v>
      </c>
      <c r="E7395" s="6">
        <f t="shared" si="372"/>
        <v>1.8911380829324871E-2</v>
      </c>
      <c r="F7395" s="17">
        <f t="shared" si="375"/>
        <v>-3.0478801203277565E-2</v>
      </c>
      <c r="G7395" s="17">
        <f t="shared" si="376"/>
        <v>-3.0966113505816423E-2</v>
      </c>
      <c r="H7395">
        <f t="shared" si="373"/>
        <v>2.4230017179419579E-4</v>
      </c>
      <c r="I7395">
        <f t="shared" si="374"/>
        <v>1.5565994083070821E-2</v>
      </c>
      <c r="J7395" s="19">
        <f>AVERAGE(D7151:D7394)-I7395*_xlfn.NORM.S.INV(0.95)</f>
        <v>-2.5099694441561658E-2</v>
      </c>
      <c r="K7395" s="26">
        <f t="shared" si="377"/>
        <v>1</v>
      </c>
      <c r="L7395" s="4">
        <f>0.94*L7394+(1-0.94)*D7394^2</f>
        <v>2.4230017179419579E-4</v>
      </c>
      <c r="M7395" s="4">
        <f t="shared" si="378"/>
        <v>1.5565994083070821E-2</v>
      </c>
      <c r="N7395" s="4">
        <f>D7395/M7395</f>
        <v>-1.7555700581689606</v>
      </c>
      <c r="O7395" s="18">
        <f>AVERAGE(D7151:D7394)-M7395*_xlfn.PERCENTILE.EXC(N7151:N7394,0.95)</f>
        <v>-2.3922979990653539E-2</v>
      </c>
      <c r="P7395" s="4">
        <f>LN(C7395/C7394)</f>
        <v>-2.0736238583523001E-2</v>
      </c>
      <c r="Q7395">
        <f>$Y$3*D7395+$Y$4*P7395</f>
        <v>-2.2118526197328701E-2</v>
      </c>
    </row>
    <row r="7396" spans="1:17" x14ac:dyDescent="0.25">
      <c r="A7396" s="5">
        <v>43593</v>
      </c>
      <c r="B7396">
        <v>48.832897000000003</v>
      </c>
      <c r="C7396">
        <v>119.472008</v>
      </c>
      <c r="D7396" s="10">
        <f t="shared" si="379"/>
        <v>1.9726353839777473E-4</v>
      </c>
      <c r="E7396" s="6">
        <f t="shared" si="372"/>
        <v>1.8906503093717449E-2</v>
      </c>
      <c r="F7396" s="17">
        <f t="shared" si="375"/>
        <v>-3.075243342474774E-2</v>
      </c>
      <c r="G7396" s="17">
        <f t="shared" si="376"/>
        <v>-3.0966113505816423E-2</v>
      </c>
      <c r="H7396">
        <f t="shared" si="373"/>
        <v>2.7256869057422524E-4</v>
      </c>
      <c r="I7396">
        <f t="shared" si="374"/>
        <v>1.6509654465621783E-2</v>
      </c>
      <c r="J7396" s="19">
        <f>AVERAGE(D7152:D7395)-I7396*_xlfn.NORM.S.INV(0.95)</f>
        <v>-2.6801945104465746E-2</v>
      </c>
      <c r="K7396" s="26">
        <f t="shared" si="377"/>
        <v>0</v>
      </c>
      <c r="L7396" s="4">
        <f>0.94*L7395+(1-0.94)*D7395^2</f>
        <v>2.7256869057422524E-4</v>
      </c>
      <c r="M7396" s="4">
        <f t="shared" si="378"/>
        <v>1.6509654465621783E-2</v>
      </c>
      <c r="N7396" s="4">
        <f>D7396/M7396</f>
        <v>1.1948374740885011E-2</v>
      </c>
      <c r="O7396" s="18">
        <f>AVERAGE(D7152:D7395)-M7396*_xlfn.PERCENTILE.EXC(N7152:N7395,0.95)</f>
        <v>-2.5553894457297291E-2</v>
      </c>
      <c r="P7396" s="4">
        <f>LN(C7396/C7395)</f>
        <v>-7.9689132243580848E-5</v>
      </c>
      <c r="Q7396">
        <f>$Y$3*D7396+$Y$4*P7396</f>
        <v>-2.1605247264399291E-5</v>
      </c>
    </row>
    <row r="7397" spans="1:17" x14ac:dyDescent="0.25">
      <c r="A7397" s="5">
        <v>43594</v>
      </c>
      <c r="B7397">
        <v>48.308228</v>
      </c>
      <c r="C7397">
        <v>119.462486</v>
      </c>
      <c r="D7397" s="10">
        <f t="shared" si="379"/>
        <v>-1.0802306478358017E-2</v>
      </c>
      <c r="E7397" s="6">
        <f t="shared" si="372"/>
        <v>1.8918276541659267E-2</v>
      </c>
      <c r="F7397" s="17">
        <f t="shared" si="375"/>
        <v>-3.0717603221542759E-2</v>
      </c>
      <c r="G7397" s="17">
        <f t="shared" si="376"/>
        <v>-3.0966113505816423E-2</v>
      </c>
      <c r="H7397">
        <f t="shared" si="373"/>
        <v>2.562169039139866E-4</v>
      </c>
      <c r="I7397">
        <f t="shared" si="374"/>
        <v>1.6006776812150115E-2</v>
      </c>
      <c r="J7397" s="19">
        <f>AVERAGE(D7153:D7396)-I7397*_xlfn.NORM.S.INV(0.95)</f>
        <v>-2.5947977930140226E-2</v>
      </c>
      <c r="K7397" s="26">
        <f t="shared" si="377"/>
        <v>0</v>
      </c>
      <c r="L7397" s="4">
        <f>0.94*L7396+(1-0.94)*D7396^2</f>
        <v>2.562169039139866E-4</v>
      </c>
      <c r="M7397" s="4">
        <f t="shared" si="378"/>
        <v>1.6006776812150115E-2</v>
      </c>
      <c r="N7397" s="4">
        <f>D7397/M7397</f>
        <v>-0.67485831814425068</v>
      </c>
      <c r="O7397" s="18">
        <f>AVERAGE(D7153:D7396)-M7397*_xlfn.PERCENTILE.EXC(N7153:N7396,0.95)</f>
        <v>-2.4737942420246069E-2</v>
      </c>
      <c r="P7397" s="4">
        <f>LN(C7397/C7396)</f>
        <v>-7.9703853936160382E-5</v>
      </c>
      <c r="Q7397">
        <f>$Y$3*D7397+$Y$4*P7397</f>
        <v>-2.3285011523052667E-3</v>
      </c>
    </row>
    <row r="7398" spans="1:17" x14ac:dyDescent="0.25">
      <c r="A7398" s="5">
        <v>43595</v>
      </c>
      <c r="B7398">
        <v>47.638987999999998</v>
      </c>
      <c r="C7398">
        <v>121.014076</v>
      </c>
      <c r="D7398" s="10">
        <f t="shared" si="379"/>
        <v>-1.3950396508913658E-2</v>
      </c>
      <c r="E7398" s="6">
        <f t="shared" si="372"/>
        <v>1.8935353676718714E-2</v>
      </c>
      <c r="F7398" s="17">
        <f t="shared" si="375"/>
        <v>-3.0766309636852496E-2</v>
      </c>
      <c r="G7398" s="17">
        <f t="shared" si="376"/>
        <v>-3.0966113505816423E-2</v>
      </c>
      <c r="H7398">
        <f t="shared" si="373"/>
        <v>2.4784527919428993E-4</v>
      </c>
      <c r="I7398">
        <f t="shared" si="374"/>
        <v>1.57431025911124E-2</v>
      </c>
      <c r="J7398" s="19">
        <f>AVERAGE(D7154:D7397)-I7398*_xlfn.NORM.S.INV(0.95)</f>
        <v>-2.554361324809365E-2</v>
      </c>
      <c r="K7398" s="26">
        <f t="shared" si="377"/>
        <v>0</v>
      </c>
      <c r="L7398" s="4">
        <f>0.94*L7397+(1-0.94)*D7397^2</f>
        <v>2.4784527919428993E-4</v>
      </c>
      <c r="M7398" s="4">
        <f t="shared" si="378"/>
        <v>1.57431025911124E-2</v>
      </c>
      <c r="N7398" s="4">
        <f>D7398/M7398</f>
        <v>-0.88612752335039757</v>
      </c>
      <c r="O7398" s="18">
        <f>AVERAGE(D7154:D7397)-M7398*_xlfn.PERCENTILE.EXC(N7154:N7397,0.95)</f>
        <v>-2.4353510243927762E-2</v>
      </c>
      <c r="P7398" s="4">
        <f>LN(C7398/C7397)</f>
        <v>1.2904472008672625E-2</v>
      </c>
      <c r="Q7398">
        <f>$Y$3*D7398+$Y$4*P7398</f>
        <v>7.272336053838451E-3</v>
      </c>
    </row>
    <row r="7399" spans="1:17" x14ac:dyDescent="0.25">
      <c r="A7399" s="5">
        <v>43598</v>
      </c>
      <c r="B7399">
        <v>44.870235000000001</v>
      </c>
      <c r="C7399">
        <v>117.415909</v>
      </c>
      <c r="D7399" s="10">
        <f t="shared" si="379"/>
        <v>-5.9876844281710001E-2</v>
      </c>
      <c r="E7399" s="6">
        <f t="shared" si="372"/>
        <v>1.9320583270624671E-2</v>
      </c>
      <c r="F7399" s="17">
        <f t="shared" si="375"/>
        <v>-3.0880507575584137E-2</v>
      </c>
      <c r="G7399" s="17">
        <f t="shared" si="376"/>
        <v>-3.0966113505816423E-2</v>
      </c>
      <c r="H7399">
        <f t="shared" si="373"/>
        <v>2.4465137620798715E-4</v>
      </c>
      <c r="I7399">
        <f t="shared" si="374"/>
        <v>1.5641335499502182E-2</v>
      </c>
      <c r="J7399" s="19">
        <f>AVERAGE(D7155:D7398)-I7399*_xlfn.NORM.S.INV(0.95)</f>
        <v>-2.5462329829545449E-2</v>
      </c>
      <c r="K7399" s="26">
        <f t="shared" si="377"/>
        <v>1</v>
      </c>
      <c r="L7399" s="4">
        <f>0.94*L7398+(1-0.94)*D7398^2</f>
        <v>2.4465137620798715E-4</v>
      </c>
      <c r="M7399" s="4">
        <f t="shared" si="378"/>
        <v>1.5641335499502182E-2</v>
      </c>
      <c r="N7399" s="4">
        <f>D7399/M7399</f>
        <v>-3.8281158462214244</v>
      </c>
      <c r="O7399" s="18">
        <f>AVERAGE(D7155:D7398)-M7399*_xlfn.PERCENTILE.EXC(N7155:N7398,0.95)</f>
        <v>-2.4279919929121319E-2</v>
      </c>
      <c r="P7399" s="4">
        <f>LN(C7399/C7398)</f>
        <v>-3.0184460122922717E-2</v>
      </c>
      <c r="Q7399">
        <f>$Y$3*D7399+$Y$4*P7399</f>
        <v>-3.6411693903491797E-2</v>
      </c>
    </row>
    <row r="7400" spans="1:17" x14ac:dyDescent="0.25">
      <c r="A7400" s="5">
        <v>43599</v>
      </c>
      <c r="B7400">
        <v>45.580539999999999</v>
      </c>
      <c r="C7400">
        <v>118.729523</v>
      </c>
      <c r="D7400" s="10">
        <f t="shared" si="379"/>
        <v>1.5706213722279178E-2</v>
      </c>
      <c r="E7400" s="6">
        <f t="shared" si="372"/>
        <v>1.9342305136745341E-2</v>
      </c>
      <c r="F7400" s="17">
        <f t="shared" si="375"/>
        <v>-3.1749271342168442E-2</v>
      </c>
      <c r="G7400" s="17">
        <f t="shared" si="376"/>
        <v>-3.2312970418930081E-2</v>
      </c>
      <c r="H7400">
        <f t="shared" si="373"/>
        <v>4.4508648250367696E-4</v>
      </c>
      <c r="I7400">
        <f t="shared" si="374"/>
        <v>2.1097072842071646E-2</v>
      </c>
      <c r="J7400" s="19">
        <f>AVERAGE(D7156:D7399)-I7400*_xlfn.NORM.S.INV(0.95)</f>
        <v>-3.4671336657004462E-2</v>
      </c>
      <c r="K7400" s="26">
        <f t="shared" si="377"/>
        <v>0</v>
      </c>
      <c r="L7400" s="4">
        <f>0.94*L7399+(1-0.94)*D7399^2</f>
        <v>4.4508648250367696E-4</v>
      </c>
      <c r="M7400" s="4">
        <f t="shared" si="378"/>
        <v>2.1097072842071646E-2</v>
      </c>
      <c r="N7400" s="4">
        <f>D7400/M7400</f>
        <v>0.7444735978233884</v>
      </c>
      <c r="O7400" s="18">
        <f>AVERAGE(D7156:D7399)-M7400*_xlfn.PERCENTILE.EXC(N7156:N7399,0.95)</f>
        <v>-3.3076499195764116E-2</v>
      </c>
      <c r="P7400" s="4">
        <f>LN(C7400/C7399)</f>
        <v>1.1125580864436909E-2</v>
      </c>
      <c r="Q7400">
        <f>$Y$3*D7400+$Y$4*P7400</f>
        <v>1.2086253861128498E-2</v>
      </c>
    </row>
    <row r="7401" spans="1:17" x14ac:dyDescent="0.25">
      <c r="A7401" s="5">
        <v>43600</v>
      </c>
      <c r="B7401">
        <v>46.126575000000003</v>
      </c>
      <c r="C7401">
        <v>120.40152</v>
      </c>
      <c r="D7401" s="10">
        <f t="shared" si="379"/>
        <v>1.1908377070374301E-2</v>
      </c>
      <c r="E7401" s="6">
        <f t="shared" si="372"/>
        <v>1.9356928907795098E-2</v>
      </c>
      <c r="F7401" s="17">
        <f t="shared" si="375"/>
        <v>-3.1746824285607829E-2</v>
      </c>
      <c r="G7401" s="17">
        <f t="shared" si="376"/>
        <v>-3.2312970418930081E-2</v>
      </c>
      <c r="H7401">
        <f t="shared" si="373"/>
        <v>4.3318240252285099E-4</v>
      </c>
      <c r="I7401">
        <f t="shared" si="374"/>
        <v>2.0813034438131577E-2</v>
      </c>
      <c r="J7401" s="19">
        <f>AVERAGE(D7157:D7400)-I7401*_xlfn.NORM.S.INV(0.95)</f>
        <v>-3.4165958711256786E-2</v>
      </c>
      <c r="K7401" s="26">
        <f t="shared" si="377"/>
        <v>0</v>
      </c>
      <c r="L7401" s="4">
        <f>0.94*L7400+(1-0.94)*D7400^2</f>
        <v>4.3318240252285099E-4</v>
      </c>
      <c r="M7401" s="4">
        <f t="shared" si="378"/>
        <v>2.0813034438131577E-2</v>
      </c>
      <c r="N7401" s="4">
        <f>D7401/M7401</f>
        <v>0.57215958133221334</v>
      </c>
      <c r="O7401" s="18">
        <f>AVERAGE(D7157:D7400)-M7401*_xlfn.PERCENTILE.EXC(N7157:N7400,0.95)</f>
        <v>-3.2592593190243671E-2</v>
      </c>
      <c r="P7401" s="4">
        <f>LN(C7401/C7400)</f>
        <v>1.3984167228858188E-2</v>
      </c>
      <c r="Q7401">
        <f>$Y$3*D7401+$Y$4*P7401</f>
        <v>1.354882224183537E-2</v>
      </c>
    </row>
    <row r="7402" spans="1:17" x14ac:dyDescent="0.25">
      <c r="A7402" s="5">
        <v>43601</v>
      </c>
      <c r="B7402">
        <v>45.923630000000003</v>
      </c>
      <c r="C7402">
        <v>123.181755</v>
      </c>
      <c r="D7402" s="10">
        <f t="shared" si="379"/>
        <v>-4.4094487095504712E-3</v>
      </c>
      <c r="E7402" s="6">
        <f t="shared" si="372"/>
        <v>1.9358588548761803E-2</v>
      </c>
      <c r="F7402" s="17">
        <f t="shared" si="375"/>
        <v>-3.1717500533900989E-2</v>
      </c>
      <c r="G7402" s="17">
        <f t="shared" si="376"/>
        <v>-3.2312970418930081E-2</v>
      </c>
      <c r="H7402">
        <f t="shared" si="373"/>
        <v>4.1570002503849295E-4</v>
      </c>
      <c r="I7402">
        <f t="shared" si="374"/>
        <v>2.0388722986947782E-2</v>
      </c>
      <c r="J7402" s="19">
        <f>AVERAGE(D7158:D7401)-I7402*_xlfn.NORM.S.INV(0.95)</f>
        <v>-3.3414650767262327E-2</v>
      </c>
      <c r="K7402" s="26">
        <f t="shared" si="377"/>
        <v>0</v>
      </c>
      <c r="L7402" s="4">
        <f>0.94*L7401+(1-0.94)*D7401^2</f>
        <v>4.1570002503849295E-4</v>
      </c>
      <c r="M7402" s="4">
        <f t="shared" si="378"/>
        <v>2.0388722986947782E-2</v>
      </c>
      <c r="N7402" s="4">
        <f>D7402/M7402</f>
        <v>-0.21626899891539364</v>
      </c>
      <c r="O7402" s="18">
        <f>AVERAGE(D7158:D7401)-M7402*_xlfn.PERCENTILE.EXC(N7158:N7401,0.95)</f>
        <v>-3.1873361155672617E-2</v>
      </c>
      <c r="P7402" s="4">
        <f>LN(C7402/C7401)</f>
        <v>2.2828790220421107E-2</v>
      </c>
      <c r="Q7402">
        <f>$Y$3*D7402+$Y$4*P7402</f>
        <v>1.71162519250504E-2</v>
      </c>
    </row>
    <row r="7403" spans="1:17" x14ac:dyDescent="0.25">
      <c r="A7403" s="5">
        <v>43602</v>
      </c>
      <c r="B7403">
        <v>45.662692999999997</v>
      </c>
      <c r="C7403">
        <v>122.360107</v>
      </c>
      <c r="D7403" s="10">
        <f t="shared" si="379"/>
        <v>-5.6981806341460089E-3</v>
      </c>
      <c r="E7403" s="6">
        <f t="shared" si="372"/>
        <v>1.9360683786698651E-2</v>
      </c>
      <c r="F7403" s="17">
        <f t="shared" si="375"/>
        <v>-3.1747658578225577E-2</v>
      </c>
      <c r="G7403" s="17">
        <f t="shared" si="376"/>
        <v>-3.2312970418930081E-2</v>
      </c>
      <c r="H7403">
        <f t="shared" si="373"/>
        <v>3.9192461781151276E-4</v>
      </c>
      <c r="I7403">
        <f t="shared" si="374"/>
        <v>1.9797086093956171E-2</v>
      </c>
      <c r="J7403" s="19">
        <f>AVERAGE(D7159:D7402)-I7403*_xlfn.NORM.S.INV(0.95)</f>
        <v>-3.2468922855847848E-2</v>
      </c>
      <c r="K7403" s="26">
        <f t="shared" si="377"/>
        <v>0</v>
      </c>
      <c r="L7403" s="4">
        <f>0.94*L7402+(1-0.94)*D7402^2</f>
        <v>3.9192461781151276E-4</v>
      </c>
      <c r="M7403" s="4">
        <f t="shared" si="378"/>
        <v>1.9797086093956171E-2</v>
      </c>
      <c r="N7403" s="4">
        <f>D7403/M7403</f>
        <v>-0.28782925967501855</v>
      </c>
      <c r="O7403" s="18">
        <f>AVERAGE(D7159:D7402)-M7403*_xlfn.PERCENTILE.EXC(N7159:N7402,0.95)</f>
        <v>-3.0972358154081329E-2</v>
      </c>
      <c r="P7403" s="4">
        <f>LN(C7403/C7402)</f>
        <v>-6.6925538490689674E-3</v>
      </c>
      <c r="Q7403">
        <f>$Y$3*D7403+$Y$4*P7403</f>
        <v>-6.4840089763720807E-3</v>
      </c>
    </row>
    <row r="7404" spans="1:17" x14ac:dyDescent="0.25">
      <c r="A7404" s="5">
        <v>43605</v>
      </c>
      <c r="B7404">
        <v>44.234828999999998</v>
      </c>
      <c r="C7404">
        <v>120.592583</v>
      </c>
      <c r="D7404" s="10">
        <f t="shared" si="379"/>
        <v>-3.1769153564800132E-2</v>
      </c>
      <c r="E7404" s="6">
        <f t="shared" si="372"/>
        <v>1.946689388064958E-2</v>
      </c>
      <c r="F7404" s="17">
        <f t="shared" si="375"/>
        <v>-3.1759652681537652E-2</v>
      </c>
      <c r="G7404" s="17">
        <f t="shared" si="376"/>
        <v>-3.2312970418930081E-2</v>
      </c>
      <c r="H7404">
        <f t="shared" si="373"/>
        <v>3.7035729649518336E-4</v>
      </c>
      <c r="I7404">
        <f t="shared" si="374"/>
        <v>1.92446693007488E-2</v>
      </c>
      <c r="J7404" s="19">
        <f>AVERAGE(D7160:D7403)-I7404*_xlfn.NORM.S.INV(0.95)</f>
        <v>-3.1568825833544124E-2</v>
      </c>
      <c r="K7404" s="26">
        <f t="shared" si="377"/>
        <v>1</v>
      </c>
      <c r="L7404" s="4">
        <f>0.94*L7403+(1-0.94)*D7403^2</f>
        <v>3.7035729649518336E-4</v>
      </c>
      <c r="M7404" s="4">
        <f t="shared" si="378"/>
        <v>1.92446693007488E-2</v>
      </c>
      <c r="N7404" s="4">
        <f>D7404/M7404</f>
        <v>-1.6508027791136952</v>
      </c>
      <c r="O7404" s="18">
        <f>AVERAGE(D7160:D7403)-M7404*_xlfn.PERCENTILE.EXC(N7160:N7403,0.95)</f>
        <v>-3.0114021190275789E-2</v>
      </c>
      <c r="P7404" s="4">
        <f>LN(C7404/C7403)</f>
        <v>-1.4550612178456776E-2</v>
      </c>
      <c r="Q7404">
        <f>$Y$3*D7404+$Y$4*P7404</f>
        <v>-1.8161769908323067E-2</v>
      </c>
    </row>
    <row r="7405" spans="1:17" x14ac:dyDescent="0.25">
      <c r="A7405" s="5">
        <v>43606</v>
      </c>
      <c r="B7405">
        <v>45.082847999999998</v>
      </c>
      <c r="C7405">
        <v>121.242271</v>
      </c>
      <c r="D7405" s="10">
        <f t="shared" si="379"/>
        <v>1.8989398540312591E-2</v>
      </c>
      <c r="E7405" s="6">
        <f t="shared" si="372"/>
        <v>1.950357713507091E-2</v>
      </c>
      <c r="F7405" s="17">
        <f t="shared" si="375"/>
        <v>-3.2055821397847677E-2</v>
      </c>
      <c r="G7405" s="17">
        <f t="shared" si="376"/>
        <v>-3.2333138774958137E-2</v>
      </c>
      <c r="H7405">
        <f t="shared" si="373"/>
        <v>4.086926057989036E-4</v>
      </c>
      <c r="I7405">
        <f t="shared" si="374"/>
        <v>2.0216147155155545E-2</v>
      </c>
      <c r="J7405" s="19">
        <f>AVERAGE(D7161:D7404)-I7405*_xlfn.NORM.S.INV(0.95)</f>
        <v>-3.3288233363924079E-2</v>
      </c>
      <c r="K7405" s="26">
        <f t="shared" si="377"/>
        <v>0</v>
      </c>
      <c r="L7405" s="4">
        <f>0.94*L7404+(1-0.94)*D7404^2</f>
        <v>4.086926057989036E-4</v>
      </c>
      <c r="M7405" s="4">
        <f t="shared" si="378"/>
        <v>2.0216147155155545E-2</v>
      </c>
      <c r="N7405" s="4">
        <f>D7405/M7405</f>
        <v>0.93931837726408185</v>
      </c>
      <c r="O7405" s="18">
        <f>AVERAGE(D7161:D7404)-M7405*_xlfn.PERCENTILE.EXC(N7161:N7404,0.95)</f>
        <v>-3.1759989657020163E-2</v>
      </c>
      <c r="P7405" s="4">
        <f>LN(C7405/C7404)</f>
        <v>5.373001883295426E-3</v>
      </c>
      <c r="Q7405">
        <f>$Y$3*D7405+$Y$4*P7405</f>
        <v>8.2286999902159309E-3</v>
      </c>
    </row>
    <row r="7406" spans="1:17" x14ac:dyDescent="0.25">
      <c r="A7406" s="5">
        <v>43607</v>
      </c>
      <c r="B7406">
        <v>44.159939000000001</v>
      </c>
      <c r="C7406">
        <v>121.977943</v>
      </c>
      <c r="D7406" s="10">
        <f t="shared" si="379"/>
        <v>-2.0683843123691457E-2</v>
      </c>
      <c r="E7406" s="6">
        <f t="shared" si="372"/>
        <v>1.9514772618528742E-2</v>
      </c>
      <c r="F7406" s="17">
        <f t="shared" si="375"/>
        <v>-3.2024540329623527E-2</v>
      </c>
      <c r="G7406" s="17">
        <f t="shared" si="376"/>
        <v>-3.2333138774958137E-2</v>
      </c>
      <c r="H7406">
        <f t="shared" si="373"/>
        <v>4.0580688486633893E-4</v>
      </c>
      <c r="I7406">
        <f t="shared" si="374"/>
        <v>2.0144649038053231E-2</v>
      </c>
      <c r="J7406" s="19">
        <f>AVERAGE(D7162:D7405)-I7406*_xlfn.NORM.S.INV(0.95)</f>
        <v>-3.3079009774380677E-2</v>
      </c>
      <c r="K7406" s="26">
        <f t="shared" si="377"/>
        <v>0</v>
      </c>
      <c r="L7406" s="4">
        <f>0.94*L7405+(1-0.94)*D7405^2</f>
        <v>4.0580688486633893E-4</v>
      </c>
      <c r="M7406" s="4">
        <f t="shared" si="378"/>
        <v>2.0144649038053231E-2</v>
      </c>
      <c r="N7406" s="4">
        <f>D7406/M7406</f>
        <v>-1.0267661196092168</v>
      </c>
      <c r="O7406" s="18">
        <f>AVERAGE(D7162:D7405)-M7406*_xlfn.PERCENTILE.EXC(N7162:N7405,0.95)</f>
        <v>-3.1556170982007636E-2</v>
      </c>
      <c r="P7406" s="4">
        <f>LN(C7406/C7405)</f>
        <v>6.0494498499487131E-3</v>
      </c>
      <c r="Q7406">
        <f>$Y$3*D7406+$Y$4*P7406</f>
        <v>4.4281131997957017E-4</v>
      </c>
    </row>
    <row r="7407" spans="1:17" x14ac:dyDescent="0.25">
      <c r="A7407" s="5">
        <v>43608</v>
      </c>
      <c r="B7407">
        <v>43.406139000000003</v>
      </c>
      <c r="C7407">
        <v>120.55437499999999</v>
      </c>
      <c r="D7407" s="10">
        <f t="shared" si="379"/>
        <v>-1.7217137911379798E-2</v>
      </c>
      <c r="E7407" s="6">
        <f t="shared" si="372"/>
        <v>1.953778412668063E-2</v>
      </c>
      <c r="F7407" s="17">
        <f t="shared" si="375"/>
        <v>-3.2200976897864872E-2</v>
      </c>
      <c r="G7407" s="17">
        <f t="shared" si="376"/>
        <v>-3.2333138774958137E-2</v>
      </c>
      <c r="H7407">
        <f t="shared" si="373"/>
        <v>4.0712775375628728E-4</v>
      </c>
      <c r="I7407">
        <f t="shared" si="374"/>
        <v>2.0177407012703274E-2</v>
      </c>
      <c r="J7407" s="19">
        <f>AVERAGE(D7163:D7406)-I7407*_xlfn.NORM.S.INV(0.95)</f>
        <v>-3.3290913484465647E-2</v>
      </c>
      <c r="K7407" s="26">
        <f t="shared" si="377"/>
        <v>0</v>
      </c>
      <c r="L7407" s="4">
        <f>0.94*L7406+(1-0.94)*D7406^2</f>
        <v>4.0712775375628728E-4</v>
      </c>
      <c r="M7407" s="4">
        <f t="shared" si="378"/>
        <v>2.0177407012703274E-2</v>
      </c>
      <c r="N7407" s="4">
        <f>D7407/M7407</f>
        <v>-0.85328793241570877</v>
      </c>
      <c r="O7407" s="18">
        <f>AVERAGE(D7163:D7406)-M7407*_xlfn.PERCENTILE.EXC(N7163:N7406,0.95)</f>
        <v>-3.176559834641577E-2</v>
      </c>
      <c r="P7407" s="4">
        <f>LN(C7407/C7406)</f>
        <v>-1.1739337342224094E-2</v>
      </c>
      <c r="Q7407">
        <f>$Y$3*D7407+$Y$4*P7407</f>
        <v>-1.2888168792236563E-2</v>
      </c>
    </row>
    <row r="7408" spans="1:17" x14ac:dyDescent="0.25">
      <c r="A7408" s="5">
        <v>43609</v>
      </c>
      <c r="B7408">
        <v>43.239426000000002</v>
      </c>
      <c r="C7408">
        <v>120.611694</v>
      </c>
      <c r="D7408" s="10">
        <f t="shared" si="379"/>
        <v>-3.8481647786350092E-3</v>
      </c>
      <c r="E7408" s="6">
        <f t="shared" si="372"/>
        <v>1.9532584173031865E-2</v>
      </c>
      <c r="F7408" s="17">
        <f t="shared" si="375"/>
        <v>-3.2343500085801523E-2</v>
      </c>
      <c r="G7408" s="17">
        <f t="shared" si="376"/>
        <v>-3.2333138774958137E-2</v>
      </c>
      <c r="H7408">
        <f t="shared" si="373"/>
        <v>4.0048587880247834E-4</v>
      </c>
      <c r="I7408">
        <f t="shared" si="374"/>
        <v>2.0012143283578556E-2</v>
      </c>
      <c r="J7408" s="19">
        <f>AVERAGE(D7164:D7407)-I7408*_xlfn.NORM.S.INV(0.95)</f>
        <v>-3.3123751465502713E-2</v>
      </c>
      <c r="K7408" s="26">
        <f t="shared" si="377"/>
        <v>0</v>
      </c>
      <c r="L7408" s="4">
        <f>0.94*L7407+(1-0.94)*D7407^2</f>
        <v>4.0048587880247834E-4</v>
      </c>
      <c r="M7408" s="4">
        <f t="shared" si="378"/>
        <v>2.0012143283578556E-2</v>
      </c>
      <c r="N7408" s="4">
        <f>D7408/M7408</f>
        <v>-0.19229148642927782</v>
      </c>
      <c r="O7408" s="18">
        <f>AVERAGE(D7164:D7407)-M7408*_xlfn.PERCENTILE.EXC(N7164:N7407,0.95)</f>
        <v>-3.1610929472268019E-2</v>
      </c>
      <c r="P7408" s="4">
        <f>LN(C7408/C7407)</f>
        <v>4.7534880273152741E-4</v>
      </c>
      <c r="Q7408">
        <f>$Y$3*D7408+$Y$4*P7408</f>
        <v>-4.3139986657891795E-4</v>
      </c>
    </row>
    <row r="7409" spans="1:17" x14ac:dyDescent="0.25">
      <c r="A7409" s="5">
        <v>43613</v>
      </c>
      <c r="B7409">
        <v>43.060645999999998</v>
      </c>
      <c r="C7409">
        <v>120.53527800000001</v>
      </c>
      <c r="D7409" s="10">
        <f t="shared" si="379"/>
        <v>-4.1432237912672771E-3</v>
      </c>
      <c r="E7409" s="6">
        <f t="shared" si="372"/>
        <v>1.9532699154277279E-2</v>
      </c>
      <c r="F7409" s="17">
        <f t="shared" si="375"/>
        <v>-3.2382216088815426E-2</v>
      </c>
      <c r="G7409" s="17">
        <f t="shared" si="376"/>
        <v>-3.2333138774958137E-2</v>
      </c>
      <c r="H7409">
        <f t="shared" si="373"/>
        <v>3.7734522840414126E-4</v>
      </c>
      <c r="I7409">
        <f t="shared" si="374"/>
        <v>1.9425375888361626E-2</v>
      </c>
      <c r="J7409" s="19">
        <f>AVERAGE(D7165:D7408)-I7409*_xlfn.NORM.S.INV(0.95)</f>
        <v>-3.220587415293634E-2</v>
      </c>
      <c r="K7409" s="26">
        <f t="shared" si="377"/>
        <v>0</v>
      </c>
      <c r="L7409" s="4">
        <f>0.94*L7408+(1-0.94)*D7408^2</f>
        <v>3.7734522840414126E-4</v>
      </c>
      <c r="M7409" s="4">
        <f t="shared" si="378"/>
        <v>1.9425375888361626E-2</v>
      </c>
      <c r="N7409" s="4">
        <f>D7409/M7409</f>
        <v>-0.21328924676045097</v>
      </c>
      <c r="O7409" s="18">
        <f>AVERAGE(D7165:D7408)-M7409*_xlfn.PERCENTILE.EXC(N7165:N7408,0.95)</f>
        <v>-3.0737408958861963E-2</v>
      </c>
      <c r="P7409" s="4">
        <f>LN(C7409/C7408)</f>
        <v>-6.3377119707568529E-4</v>
      </c>
      <c r="Q7409">
        <f>$Y$3*D7409+$Y$4*P7409</f>
        <v>-1.3697909666228224E-3</v>
      </c>
    </row>
    <row r="7410" spans="1:17" x14ac:dyDescent="0.25">
      <c r="A7410" s="5">
        <v>43614</v>
      </c>
      <c r="B7410">
        <v>42.855288999999999</v>
      </c>
      <c r="C7410">
        <v>119.36966700000001</v>
      </c>
      <c r="D7410" s="10">
        <f t="shared" si="379"/>
        <v>-4.7804261473996168E-3</v>
      </c>
      <c r="E7410" s="6">
        <f t="shared" si="372"/>
        <v>1.9534213383306097E-2</v>
      </c>
      <c r="F7410" s="17">
        <f t="shared" si="375"/>
        <v>-3.241356582889194E-2</v>
      </c>
      <c r="G7410" s="17">
        <f t="shared" si="376"/>
        <v>-3.2333138774958137E-2</v>
      </c>
      <c r="H7410">
        <f t="shared" si="373"/>
        <v>3.5573449290296412E-4</v>
      </c>
      <c r="I7410">
        <f t="shared" si="374"/>
        <v>1.8860925027764788E-2</v>
      </c>
      <c r="J7410" s="19">
        <f>AVERAGE(D7166:D7409)-I7410*_xlfn.NORM.S.INV(0.95)</f>
        <v>-3.1308595720405709E-2</v>
      </c>
      <c r="K7410" s="26">
        <f t="shared" si="377"/>
        <v>0</v>
      </c>
      <c r="L7410" s="4">
        <f>0.94*L7409+(1-0.94)*D7409^2</f>
        <v>3.5573449290296412E-4</v>
      </c>
      <c r="M7410" s="4">
        <f t="shared" si="378"/>
        <v>1.8860925027764788E-2</v>
      </c>
      <c r="N7410" s="4">
        <f>D7410/M7410</f>
        <v>-0.25345661150566307</v>
      </c>
      <c r="O7410" s="18">
        <f>AVERAGE(D7166:D7409)-M7410*_xlfn.PERCENTILE.EXC(N7166:N7409,0.95)</f>
        <v>-2.9882800302572229E-2</v>
      </c>
      <c r="P7410" s="4">
        <f>LN(C7410/C7409)</f>
        <v>-9.7173501119038174E-3</v>
      </c>
      <c r="Q7410">
        <f>$Y$3*D7410+$Y$4*P7410</f>
        <v>-8.6819539807122675E-3</v>
      </c>
    </row>
    <row r="7411" spans="1:17" x14ac:dyDescent="0.25">
      <c r="A7411" s="5">
        <v>43615</v>
      </c>
      <c r="B7411">
        <v>43.077556999999999</v>
      </c>
      <c r="C7411">
        <v>120.124443</v>
      </c>
      <c r="D7411" s="10">
        <f t="shared" si="379"/>
        <v>5.1730742321819696E-3</v>
      </c>
      <c r="E7411" s="6">
        <f t="shared" si="372"/>
        <v>1.9529051634422537E-2</v>
      </c>
      <c r="F7411" s="17">
        <f t="shared" si="375"/>
        <v>-3.2424647608253872E-2</v>
      </c>
      <c r="G7411" s="17">
        <f t="shared" si="376"/>
        <v>-3.2333138774958137E-2</v>
      </c>
      <c r="H7411">
        <f t="shared" si="373"/>
        <v>3.3576157177783077E-4</v>
      </c>
      <c r="I7411">
        <f t="shared" si="374"/>
        <v>1.8323797962699513E-2</v>
      </c>
      <c r="J7411" s="19">
        <f>AVERAGE(D7167:D7410)-I7411*_xlfn.NORM.S.INV(0.95)</f>
        <v>-3.0433691413551144E-2</v>
      </c>
      <c r="K7411" s="26">
        <f t="shared" si="377"/>
        <v>0</v>
      </c>
      <c r="L7411" s="4">
        <f>0.94*L7410+(1-0.94)*D7410^2</f>
        <v>3.3576157177783077E-4</v>
      </c>
      <c r="M7411" s="4">
        <f t="shared" si="378"/>
        <v>1.8323797962699513E-2</v>
      </c>
      <c r="N7411" s="4">
        <f>D7411/M7411</f>
        <v>0.28231452031464432</v>
      </c>
      <c r="O7411" s="18">
        <f>AVERAGE(D7167:D7410)-M7411*_xlfn.PERCENTILE.EXC(N7167:N7410,0.95)</f>
        <v>-2.9048500224144271E-2</v>
      </c>
      <c r="P7411" s="4">
        <f>LN(C7411/C7410)</f>
        <v>6.3031069856615994E-3</v>
      </c>
      <c r="Q7411">
        <f>$Y$3*D7411+$Y$4*P7411</f>
        <v>6.0661109230353751E-3</v>
      </c>
    </row>
    <row r="7412" spans="1:17" x14ac:dyDescent="0.25">
      <c r="A7412" s="5">
        <v>43616</v>
      </c>
      <c r="B7412">
        <v>42.297184000000001</v>
      </c>
      <c r="C7412">
        <v>118.165825</v>
      </c>
      <c r="D7412" s="10">
        <f t="shared" si="379"/>
        <v>-1.8281630498613904E-2</v>
      </c>
      <c r="E7412" s="6">
        <f t="shared" si="372"/>
        <v>1.9562571530437955E-2</v>
      </c>
      <c r="F7412" s="17">
        <f t="shared" si="375"/>
        <v>-3.2357499766995111E-2</v>
      </c>
      <c r="G7412" s="17">
        <f t="shared" si="376"/>
        <v>-3.2333138774958137E-2</v>
      </c>
      <c r="H7412">
        <f t="shared" si="373"/>
        <v>3.1722151929186078E-4</v>
      </c>
      <c r="I7412">
        <f t="shared" si="374"/>
        <v>1.7810713609843397E-2</v>
      </c>
      <c r="J7412" s="19">
        <f>AVERAGE(D7168:D7411)-I7412*_xlfn.NORM.S.INV(0.95)</f>
        <v>-2.9531085234937488E-2</v>
      </c>
      <c r="K7412" s="26">
        <f t="shared" si="377"/>
        <v>0</v>
      </c>
      <c r="L7412" s="4">
        <f>0.94*L7411+(1-0.94)*D7411^2</f>
        <v>3.1722151929186078E-4</v>
      </c>
      <c r="M7412" s="4">
        <f t="shared" si="378"/>
        <v>1.7810713609843397E-2</v>
      </c>
      <c r="N7412" s="4">
        <f>D7412/M7412</f>
        <v>-1.0264400910084954</v>
      </c>
      <c r="O7412" s="18">
        <f>AVERAGE(D7168:D7411)-M7412*_xlfn.PERCENTILE.EXC(N7168:N7411,0.95)</f>
        <v>-2.8184680760296055E-2</v>
      </c>
      <c r="P7412" s="4">
        <f>LN(C7412/C7411)</f>
        <v>-1.6439295872411479E-2</v>
      </c>
      <c r="Q7412">
        <f>$Y$3*D7412+$Y$4*P7412</f>
        <v>-1.6825679409619102E-2</v>
      </c>
    </row>
    <row r="7413" spans="1:17" x14ac:dyDescent="0.25">
      <c r="A7413" s="5">
        <v>43619</v>
      </c>
      <c r="B7413">
        <v>41.869556000000003</v>
      </c>
      <c r="C7413">
        <v>114.49704</v>
      </c>
      <c r="D7413" s="10">
        <f t="shared" si="379"/>
        <v>-1.0161536008619841E-2</v>
      </c>
      <c r="E7413" s="6">
        <f t="shared" ref="E7413:E7476" si="380">_xlfn.STDEV.P(D7170:D7413)</f>
        <v>1.9569157994964663E-2</v>
      </c>
      <c r="F7413" s="17">
        <f t="shared" si="375"/>
        <v>-3.2477499242983557E-2</v>
      </c>
      <c r="G7413" s="17">
        <f t="shared" si="376"/>
        <v>-3.2333138774958137E-2</v>
      </c>
      <c r="H7413">
        <f t="shared" ref="H7413:H7476" si="381">0.94*H7412+(1-0.94)*D7412^2</f>
        <v>3.1824130895562013E-4</v>
      </c>
      <c r="I7413">
        <f t="shared" ref="I7413:I7476" si="382">SQRT(H7413)</f>
        <v>1.7839319184195908E-2</v>
      </c>
      <c r="J7413" s="19">
        <f>AVERAGE(D7169:D7412)-I7413*_xlfn.NORM.S.INV(0.95)</f>
        <v>-2.964300137111469E-2</v>
      </c>
      <c r="K7413" s="26">
        <f t="shared" si="377"/>
        <v>0</v>
      </c>
      <c r="L7413" s="4">
        <f>0.94*L7412+(1-0.94)*D7412^2</f>
        <v>3.1824130895562013E-4</v>
      </c>
      <c r="M7413" s="4">
        <f t="shared" si="378"/>
        <v>1.7839319184195908E-2</v>
      </c>
      <c r="N7413" s="4">
        <f>D7413/M7413</f>
        <v>-0.56961456340901628</v>
      </c>
      <c r="O7413" s="18">
        <f>AVERAGE(D7169:D7412)-M7413*_xlfn.PERCENTILE.EXC(N7169:N7412,0.95)</f>
        <v>-2.8294434452331398E-2</v>
      </c>
      <c r="P7413" s="4">
        <f>LN(C7413/C7412)</f>
        <v>-3.1539963438912827E-2</v>
      </c>
      <c r="Q7413">
        <f>$Y$3*D7413+$Y$4*P7413</f>
        <v>-2.7056373816825619E-2</v>
      </c>
    </row>
    <row r="7414" spans="1:17" x14ac:dyDescent="0.25">
      <c r="A7414" s="5">
        <v>43620</v>
      </c>
      <c r="B7414">
        <v>43.401305999999998</v>
      </c>
      <c r="C7414">
        <v>117.669037</v>
      </c>
      <c r="D7414" s="10">
        <f t="shared" si="379"/>
        <v>3.593055709592502E-2</v>
      </c>
      <c r="E7414" s="6">
        <f t="shared" si="380"/>
        <v>1.9699313899437958E-2</v>
      </c>
      <c r="F7414" s="17">
        <f t="shared" ref="F7414:F7477" si="383">AVERAGE(D7170:D7413)-E7413*_xlfn.NORM.S.INV(0.95)</f>
        <v>-3.2552420975766667E-2</v>
      </c>
      <c r="G7414" s="17">
        <f t="shared" ref="G7414:G7477" si="384">_xlfn.PERCENTILE.EXC(D7170:D7413,0.05)</f>
        <v>-3.2333138774958137E-2</v>
      </c>
      <c r="H7414">
        <f t="shared" si="381"/>
        <v>3.0534223926155155E-4</v>
      </c>
      <c r="I7414">
        <f t="shared" si="382"/>
        <v>1.7474044731016099E-2</v>
      </c>
      <c r="J7414" s="19">
        <f>AVERAGE(D7170:D7413)-I7414*_xlfn.NORM.S.INV(0.95)</f>
        <v>-2.9106266324686735E-2</v>
      </c>
      <c r="K7414" s="26">
        <f t="shared" ref="K7414:K7477" si="385">IF(J7414&lt;=D7414,0,1)</f>
        <v>0</v>
      </c>
      <c r="L7414" s="4">
        <f>0.94*L7413+(1-0.94)*D7413^2</f>
        <v>3.0534223926155155E-4</v>
      </c>
      <c r="M7414" s="4">
        <f t="shared" si="378"/>
        <v>1.7474044731016099E-2</v>
      </c>
      <c r="N7414" s="4">
        <f>D7414/M7414</f>
        <v>2.0562243973285108</v>
      </c>
      <c r="O7414" s="18">
        <f>AVERAGE(D7170:D7413)-M7414*_xlfn.PERCENTILE.EXC(N7170:N7413,0.95)</f>
        <v>-2.7785312401598445E-2</v>
      </c>
      <c r="P7414" s="4">
        <f>LN(C7414/C7413)</f>
        <v>2.7326941406456921E-2</v>
      </c>
      <c r="Q7414">
        <f>$Y$3*D7414+$Y$4*P7414</f>
        <v>2.9131334276021562E-2</v>
      </c>
    </row>
    <row r="7415" spans="1:17" x14ac:dyDescent="0.25">
      <c r="A7415" s="5">
        <v>43621</v>
      </c>
      <c r="B7415">
        <v>44.101939999999999</v>
      </c>
      <c r="C7415">
        <v>120.220001</v>
      </c>
      <c r="D7415" s="10">
        <f t="shared" si="379"/>
        <v>1.6014239595435374E-2</v>
      </c>
      <c r="E7415" s="6">
        <f t="shared" si="380"/>
        <v>1.9726431211976252E-2</v>
      </c>
      <c r="F7415" s="17">
        <f t="shared" si="383"/>
        <v>-3.2585435887084131E-2</v>
      </c>
      <c r="G7415" s="17">
        <f t="shared" si="384"/>
        <v>-3.2333138774958137E-2</v>
      </c>
      <c r="H7415">
        <f t="shared" si="381"/>
        <v>3.644820008992702E-4</v>
      </c>
      <c r="I7415">
        <f t="shared" si="382"/>
        <v>1.9091411705247734E-2</v>
      </c>
      <c r="J7415" s="19">
        <f>AVERAGE(D7171:D7414)-I7415*_xlfn.NORM.S.INV(0.95)</f>
        <v>-3.1585525758138583E-2</v>
      </c>
      <c r="K7415" s="26">
        <f t="shared" si="385"/>
        <v>0</v>
      </c>
      <c r="L7415" s="4">
        <f>0.94*L7414+(1-0.94)*D7414^2</f>
        <v>3.644820008992702E-4</v>
      </c>
      <c r="M7415" s="4">
        <f t="shared" si="378"/>
        <v>1.9091411705247734E-2</v>
      </c>
      <c r="N7415" s="4">
        <f>D7415/M7415</f>
        <v>0.83881903772644928</v>
      </c>
      <c r="O7415" s="18">
        <f>AVERAGE(D7171:D7414)-M7415*_xlfn.PERCENTILE.EXC(N7171:N7414,0.95)</f>
        <v>-3.114482462173784E-2</v>
      </c>
      <c r="P7415" s="4">
        <f>LN(C7415/C7414)</f>
        <v>2.1447493390888889E-2</v>
      </c>
      <c r="Q7415">
        <f>$Y$3*D7415+$Y$4*P7415</f>
        <v>2.0308004510759998E-2</v>
      </c>
    </row>
    <row r="7416" spans="1:17" x14ac:dyDescent="0.25">
      <c r="A7416" s="5">
        <v>43622</v>
      </c>
      <c r="B7416">
        <v>44.749434999999998</v>
      </c>
      <c r="C7416">
        <v>122.121262</v>
      </c>
      <c r="D7416" s="10">
        <f t="shared" si="379"/>
        <v>1.4575046527902575E-2</v>
      </c>
      <c r="E7416" s="6">
        <f t="shared" si="380"/>
        <v>1.9737773627091507E-2</v>
      </c>
      <c r="F7416" s="17">
        <f t="shared" si="383"/>
        <v>-3.2566556507508691E-2</v>
      </c>
      <c r="G7416" s="17">
        <f t="shared" si="384"/>
        <v>-3.2333138774958137E-2</v>
      </c>
      <c r="H7416">
        <f t="shared" si="381"/>
        <v>3.5800043303451458E-4</v>
      </c>
      <c r="I7416">
        <f t="shared" si="382"/>
        <v>1.8920899371713665E-2</v>
      </c>
      <c r="J7416" s="19">
        <f>AVERAGE(D7172:D7415)-I7416*_xlfn.NORM.S.INV(0.95)</f>
        <v>-3.1241574538427883E-2</v>
      </c>
      <c r="K7416" s="26">
        <f t="shared" si="385"/>
        <v>0</v>
      </c>
      <c r="L7416" s="4">
        <f>0.94*L7415+(1-0.94)*D7415^2</f>
        <v>3.5800043303451458E-4</v>
      </c>
      <c r="M7416" s="4">
        <f t="shared" si="378"/>
        <v>1.8920899371713665E-2</v>
      </c>
      <c r="N7416" s="4">
        <f>D7416/M7416</f>
        <v>0.77031467910515683</v>
      </c>
      <c r="O7416" s="18">
        <f>AVERAGE(D7172:D7415)-M7416*_xlfn.PERCENTILE.EXC(N7172:N7415,0.95)</f>
        <v>-3.080480946397578E-2</v>
      </c>
      <c r="P7416" s="4">
        <f>LN(C7416/C7415)</f>
        <v>1.5691095981790252E-2</v>
      </c>
      <c r="Q7416">
        <f>$Y$3*D7416+$Y$4*P7416</f>
        <v>1.5457032565970601E-2</v>
      </c>
    </row>
    <row r="7417" spans="1:17" x14ac:dyDescent="0.25">
      <c r="A7417" s="5">
        <v>43623</v>
      </c>
      <c r="B7417">
        <v>45.940539999999999</v>
      </c>
      <c r="C7417">
        <v>125.541641</v>
      </c>
      <c r="D7417" s="10">
        <f t="shared" si="379"/>
        <v>2.6269132711375608E-2</v>
      </c>
      <c r="E7417" s="6">
        <f t="shared" si="380"/>
        <v>1.9809050064270577E-2</v>
      </c>
      <c r="F7417" s="17">
        <f t="shared" si="383"/>
        <v>-3.2483160660346823E-2</v>
      </c>
      <c r="G7417" s="17">
        <f t="shared" si="384"/>
        <v>-3.2333138774958137E-2</v>
      </c>
      <c r="H7417">
        <f t="shared" si="381"/>
        <v>3.492663259298752E-4</v>
      </c>
      <c r="I7417">
        <f t="shared" si="382"/>
        <v>1.8688668383003513E-2</v>
      </c>
      <c r="J7417" s="19">
        <f>AVERAGE(D7173:D7416)-I7417*_xlfn.NORM.S.INV(0.95)</f>
        <v>-3.075753609455488E-2</v>
      </c>
      <c r="K7417" s="26">
        <f t="shared" si="385"/>
        <v>0</v>
      </c>
      <c r="L7417" s="4">
        <f>0.94*L7416+(1-0.94)*D7416^2</f>
        <v>3.492663259298752E-4</v>
      </c>
      <c r="M7417" s="4">
        <f t="shared" si="378"/>
        <v>1.8688668383003513E-2</v>
      </c>
      <c r="N7417" s="4">
        <f>D7417/M7417</f>
        <v>1.4056182159701747</v>
      </c>
      <c r="O7417" s="18">
        <f>AVERAGE(D7173:D7416)-M7417*_xlfn.PERCENTILE.EXC(N7173:N7416,0.95)</f>
        <v>-3.0326131779286652E-2</v>
      </c>
      <c r="P7417" s="4">
        <f>LN(C7417/C7416)</f>
        <v>2.7623002424050424E-2</v>
      </c>
      <c r="Q7417">
        <f>$Y$3*D7417+$Y$4*P7417</f>
        <v>2.7339062166367781E-2</v>
      </c>
    </row>
    <row r="7418" spans="1:17" x14ac:dyDescent="0.25">
      <c r="A7418" s="5">
        <v>43626</v>
      </c>
      <c r="B7418">
        <v>46.527633999999999</v>
      </c>
      <c r="C7418">
        <v>126.688148</v>
      </c>
      <c r="D7418" s="10">
        <f t="shared" si="379"/>
        <v>1.2698463994817418E-2</v>
      </c>
      <c r="E7418" s="6">
        <f t="shared" si="380"/>
        <v>1.9797360491608296E-2</v>
      </c>
      <c r="F7418" s="17">
        <f t="shared" si="383"/>
        <v>-3.2490568629590391E-2</v>
      </c>
      <c r="G7418" s="17">
        <f t="shared" si="384"/>
        <v>-3.2333138774958137E-2</v>
      </c>
      <c r="H7418">
        <f t="shared" si="381"/>
        <v>3.6971438637855458E-4</v>
      </c>
      <c r="I7418">
        <f t="shared" si="382"/>
        <v>1.9227958455815184E-2</v>
      </c>
      <c r="J7418" s="19">
        <f>AVERAGE(D7174:D7417)-I7418*_xlfn.NORM.S.INV(0.95)</f>
        <v>-3.1534757989831477E-2</v>
      </c>
      <c r="K7418" s="26">
        <f t="shared" si="385"/>
        <v>0</v>
      </c>
      <c r="L7418" s="4">
        <f>0.94*L7417+(1-0.94)*D7417^2</f>
        <v>3.6971438637855458E-4</v>
      </c>
      <c r="M7418" s="4">
        <f t="shared" si="378"/>
        <v>1.9227958455815184E-2</v>
      </c>
      <c r="N7418" s="4">
        <f>D7418/M7418</f>
        <v>0.66041665442526343</v>
      </c>
      <c r="O7418" s="18">
        <f>AVERAGE(D7174:D7417)-M7418*_xlfn.PERCENTILE.EXC(N7174:N7417,0.95)</f>
        <v>-3.1090904844083497E-2</v>
      </c>
      <c r="P7418" s="4">
        <f>LN(C7418/C7417)</f>
        <v>9.0910348123967692E-3</v>
      </c>
      <c r="Q7418">
        <f>$Y$3*D7418+$Y$4*P7418</f>
        <v>9.8476027170031222E-3</v>
      </c>
    </row>
    <row r="7419" spans="1:17" x14ac:dyDescent="0.25">
      <c r="A7419" s="5">
        <v>43627</v>
      </c>
      <c r="B7419">
        <v>47.066398999999997</v>
      </c>
      <c r="C7419">
        <v>126.210449</v>
      </c>
      <c r="D7419" s="10">
        <f t="shared" si="379"/>
        <v>1.1512933756994078E-2</v>
      </c>
      <c r="E7419" s="6">
        <f t="shared" si="380"/>
        <v>1.9808781101965302E-2</v>
      </c>
      <c r="F7419" s="17">
        <f t="shared" si="383"/>
        <v>-3.2352529314163735E-2</v>
      </c>
      <c r="G7419" s="17">
        <f t="shared" si="384"/>
        <v>-3.2333138774958137E-2</v>
      </c>
      <c r="H7419">
        <f t="shared" si="381"/>
        <v>3.5720658246550177E-4</v>
      </c>
      <c r="I7419">
        <f t="shared" si="382"/>
        <v>1.8899909588818192E-2</v>
      </c>
      <c r="J7419" s="19">
        <f>AVERAGE(D7175:D7418)-I7419*_xlfn.NORM.S.INV(0.95)</f>
        <v>-3.0876353941698558E-2</v>
      </c>
      <c r="K7419" s="26">
        <f t="shared" si="385"/>
        <v>0</v>
      </c>
      <c r="L7419" s="4">
        <f>0.94*L7418+(1-0.94)*D7418^2</f>
        <v>3.5720658246550177E-4</v>
      </c>
      <c r="M7419" s="4">
        <f t="shared" si="378"/>
        <v>1.8899909588818192E-2</v>
      </c>
      <c r="N7419" s="4">
        <f>D7419/M7419</f>
        <v>0.60915284821285642</v>
      </c>
      <c r="O7419" s="18">
        <f>AVERAGE(D7175:D7418)-M7419*_xlfn.PERCENTILE.EXC(N7175:N7418,0.95)</f>
        <v>-3.0440073389885098E-2</v>
      </c>
      <c r="P7419" s="4">
        <f>LN(C7419/C7418)</f>
        <v>-3.7777953203335015E-3</v>
      </c>
      <c r="Q7419">
        <f>$Y$3*D7419+$Y$4*P7419</f>
        <v>-5.7094793042174316E-4</v>
      </c>
    </row>
    <row r="7420" spans="1:17" x14ac:dyDescent="0.25">
      <c r="A7420" s="5">
        <v>43628</v>
      </c>
      <c r="B7420">
        <v>46.916615</v>
      </c>
      <c r="C7420">
        <v>125.62764</v>
      </c>
      <c r="D7420" s="10">
        <f t="shared" si="379"/>
        <v>-3.1874722982780678E-3</v>
      </c>
      <c r="E7420" s="6">
        <f t="shared" si="380"/>
        <v>1.9806474681810099E-2</v>
      </c>
      <c r="F7420" s="17">
        <f t="shared" si="383"/>
        <v>-3.2341968819284084E-2</v>
      </c>
      <c r="G7420" s="17">
        <f t="shared" si="384"/>
        <v>-3.2333138774958137E-2</v>
      </c>
      <c r="H7420">
        <f t="shared" si="381"/>
        <v>3.4372704613914768E-4</v>
      </c>
      <c r="I7420">
        <f t="shared" si="382"/>
        <v>1.8539877187811887E-2</v>
      </c>
      <c r="J7420" s="19">
        <f>AVERAGE(D7176:D7419)-I7420*_xlfn.NORM.S.INV(0.95)</f>
        <v>-3.0254807613835925E-2</v>
      </c>
      <c r="K7420" s="26">
        <f t="shared" si="385"/>
        <v>0</v>
      </c>
      <c r="L7420" s="4">
        <f>0.94*L7419+(1-0.94)*D7419^2</f>
        <v>3.4372704613914768E-4</v>
      </c>
      <c r="M7420" s="4">
        <f t="shared" si="378"/>
        <v>1.8539877187811887E-2</v>
      </c>
      <c r="N7420" s="4">
        <f>D7420/M7420</f>
        <v>-0.17192521104581598</v>
      </c>
      <c r="O7420" s="18">
        <f>AVERAGE(D7176:D7419)-M7420*_xlfn.PERCENTILE.EXC(N7176:N7419,0.95)</f>
        <v>-2.9826837955460532E-2</v>
      </c>
      <c r="P7420" s="4">
        <f>LN(C7420/C7419)</f>
        <v>-4.6284503091003756E-3</v>
      </c>
      <c r="Q7420">
        <f>$Y$3*D7420+$Y$4*P7420</f>
        <v>-4.3262412679515418E-3</v>
      </c>
    </row>
    <row r="7421" spans="1:17" x14ac:dyDescent="0.25">
      <c r="A7421" s="5">
        <v>43629</v>
      </c>
      <c r="B7421">
        <v>46.906944000000003</v>
      </c>
      <c r="C7421">
        <v>126.420631</v>
      </c>
      <c r="D7421" s="10">
        <f t="shared" si="379"/>
        <v>-2.0615291377404113E-4</v>
      </c>
      <c r="E7421" s="6">
        <f t="shared" si="380"/>
        <v>1.9805456056244234E-2</v>
      </c>
      <c r="F7421" s="17">
        <f t="shared" si="383"/>
        <v>-3.2328319417172069E-2</v>
      </c>
      <c r="G7421" s="17">
        <f t="shared" si="384"/>
        <v>-3.2333138774958137E-2</v>
      </c>
      <c r="H7421">
        <f t="shared" si="381"/>
        <v>3.2371302214993618E-4</v>
      </c>
      <c r="I7421">
        <f t="shared" si="382"/>
        <v>1.7992026627090572E-2</v>
      </c>
      <c r="J7421" s="19">
        <f>AVERAGE(D7177:D7420)-I7421*_xlfn.NORM.S.INV(0.95)</f>
        <v>-2.9343817953451607E-2</v>
      </c>
      <c r="K7421" s="26">
        <f t="shared" si="385"/>
        <v>0</v>
      </c>
      <c r="L7421" s="4">
        <f>0.94*L7420+(1-0.94)*D7420^2</f>
        <v>3.2371302214993618E-4</v>
      </c>
      <c r="M7421" s="4">
        <f t="shared" si="378"/>
        <v>1.7992026627090572E-2</v>
      </c>
      <c r="N7421" s="4">
        <f>D7421/M7421</f>
        <v>-1.1458015155648834E-2</v>
      </c>
      <c r="O7421" s="18">
        <f>AVERAGE(D7177:D7420)-M7421*_xlfn.PERCENTILE.EXC(N7177:N7420,0.95)</f>
        <v>-2.8928494733611785E-2</v>
      </c>
      <c r="P7421" s="4">
        <f>LN(C7421/C7420)</f>
        <v>6.2923948126383956E-3</v>
      </c>
      <c r="Q7421">
        <f>$Y$3*D7421+$Y$4*P7421</f>
        <v>4.9294872161940156E-3</v>
      </c>
    </row>
    <row r="7422" spans="1:17" x14ac:dyDescent="0.25">
      <c r="A7422" s="5">
        <v>43630</v>
      </c>
      <c r="B7422">
        <v>46.566284000000003</v>
      </c>
      <c r="C7422">
        <v>126.544853</v>
      </c>
      <c r="D7422" s="10">
        <f t="shared" si="379"/>
        <v>-7.2889642420912283E-3</v>
      </c>
      <c r="E7422" s="6">
        <f t="shared" si="380"/>
        <v>1.9787275160708401E-2</v>
      </c>
      <c r="F7422" s="17">
        <f t="shared" si="383"/>
        <v>-3.2315539664238363E-2</v>
      </c>
      <c r="G7422" s="17">
        <f t="shared" si="384"/>
        <v>-3.2333138774958137E-2</v>
      </c>
      <c r="H7422">
        <f t="shared" si="381"/>
        <v>3.0429279076237144E-4</v>
      </c>
      <c r="I7422">
        <f t="shared" si="382"/>
        <v>1.7443990104399034E-2</v>
      </c>
      <c r="J7422" s="19">
        <f>AVERAGE(D7178:D7421)-I7422*_xlfn.NORM.S.INV(0.95)</f>
        <v>-2.8431273828423375E-2</v>
      </c>
      <c r="K7422" s="26">
        <f t="shared" si="385"/>
        <v>0</v>
      </c>
      <c r="L7422" s="4">
        <f>0.94*L7421+(1-0.94)*D7421^2</f>
        <v>3.0429279076237144E-4</v>
      </c>
      <c r="M7422" s="4">
        <f t="shared" si="378"/>
        <v>1.7443990104399034E-2</v>
      </c>
      <c r="N7422" s="4">
        <f>D7422/M7422</f>
        <v>-0.41784959739532834</v>
      </c>
      <c r="O7422" s="18">
        <f>AVERAGE(D7178:D7421)-M7422*_xlfn.PERCENTILE.EXC(N7178:N7421,0.95)</f>
        <v>-2.8028601339816425E-2</v>
      </c>
      <c r="P7422" s="4">
        <f>LN(C7422/C7421)</f>
        <v>9.8212616220084395E-4</v>
      </c>
      <c r="Q7422">
        <f>$Y$3*D7422+$Y$4*P7422</f>
        <v>-7.5252785858466768E-4</v>
      </c>
    </row>
    <row r="7423" spans="1:17" x14ac:dyDescent="0.25">
      <c r="A7423" s="5">
        <v>43633</v>
      </c>
      <c r="B7423">
        <v>46.844127999999998</v>
      </c>
      <c r="C7423">
        <v>126.927002</v>
      </c>
      <c r="D7423" s="10">
        <f t="shared" si="379"/>
        <v>5.9489046980210373E-3</v>
      </c>
      <c r="E7423" s="6">
        <f t="shared" si="380"/>
        <v>1.9775563024707777E-2</v>
      </c>
      <c r="F7423" s="17">
        <f t="shared" si="383"/>
        <v>-3.2254100424899519E-2</v>
      </c>
      <c r="G7423" s="17">
        <f t="shared" si="384"/>
        <v>-3.2333138774958137E-2</v>
      </c>
      <c r="H7423">
        <f t="shared" si="381"/>
        <v>2.8922296329997825E-4</v>
      </c>
      <c r="I7423">
        <f t="shared" si="382"/>
        <v>1.7006556479780915E-2</v>
      </c>
      <c r="J7423" s="19">
        <f>AVERAGE(D7179:D7422)-I7423*_xlfn.NORM.S.INV(0.95)</f>
        <v>-2.7680225217044233E-2</v>
      </c>
      <c r="K7423" s="26">
        <f t="shared" si="385"/>
        <v>0</v>
      </c>
      <c r="L7423" s="4">
        <f>0.94*L7422+(1-0.94)*D7422^2</f>
        <v>2.8922296329997825E-4</v>
      </c>
      <c r="M7423" s="4">
        <f t="shared" si="378"/>
        <v>1.7006556479780915E-2</v>
      </c>
      <c r="N7423" s="4">
        <f>D7423/M7423</f>
        <v>0.34980066100351864</v>
      </c>
      <c r="O7423" s="18">
        <f>AVERAGE(D7179:D7422)-M7423*_xlfn.PERCENTILE.EXC(N7179:N7422,0.95)</f>
        <v>-2.7287650331403759E-2</v>
      </c>
      <c r="P7423" s="4">
        <f>LN(C7423/C7422)</f>
        <v>3.0153193106691564E-3</v>
      </c>
      <c r="Q7423">
        <f>$Y$3*D7423+$Y$4*P7423</f>
        <v>3.6305653591039407E-3</v>
      </c>
    </row>
    <row r="7424" spans="1:17" x14ac:dyDescent="0.25">
      <c r="A7424" s="5">
        <v>43634</v>
      </c>
      <c r="B7424">
        <v>47.945824000000002</v>
      </c>
      <c r="C7424">
        <v>129.134018</v>
      </c>
      <c r="D7424" s="10">
        <f t="shared" si="379"/>
        <v>2.3246042167430682E-2</v>
      </c>
      <c r="E7424" s="6">
        <f t="shared" si="380"/>
        <v>1.9829635429441089E-2</v>
      </c>
      <c r="F7424" s="17">
        <f t="shared" si="383"/>
        <v>-3.2260986865995295E-2</v>
      </c>
      <c r="G7424" s="17">
        <f t="shared" si="384"/>
        <v>-3.2333138774958137E-2</v>
      </c>
      <c r="H7424">
        <f t="shared" si="381"/>
        <v>2.7399295352834773E-4</v>
      </c>
      <c r="I7424">
        <f t="shared" si="382"/>
        <v>1.6552732509418126E-2</v>
      </c>
      <c r="J7424" s="19">
        <f>AVERAGE(D7180:D7423)-I7424*_xlfn.NORM.S.INV(0.95)</f>
        <v>-2.6959902403871232E-2</v>
      </c>
      <c r="K7424" s="26">
        <f t="shared" si="385"/>
        <v>0</v>
      </c>
      <c r="L7424" s="4">
        <f>0.94*L7423+(1-0.94)*D7423^2</f>
        <v>2.7399295352834773E-4</v>
      </c>
      <c r="M7424" s="4">
        <f t="shared" si="378"/>
        <v>1.6552732509418126E-2</v>
      </c>
      <c r="N7424" s="4">
        <f>D7424/M7424</f>
        <v>1.4043628237334358</v>
      </c>
      <c r="O7424" s="18">
        <f>AVERAGE(D7180:D7423)-M7424*_xlfn.PERCENTILE.EXC(N7180:N7423,0.95)</f>
        <v>-2.6577803471636019E-2</v>
      </c>
      <c r="P7424" s="4">
        <f>LN(C7424/C7423)</f>
        <v>1.7238630500741901E-2</v>
      </c>
      <c r="Q7424">
        <f>$Y$3*D7424+$Y$4*P7424</f>
        <v>1.8498534611659113E-2</v>
      </c>
    </row>
    <row r="7425" spans="1:17" x14ac:dyDescent="0.25">
      <c r="A7425" s="5">
        <v>43635</v>
      </c>
      <c r="B7425">
        <v>47.805691000000003</v>
      </c>
      <c r="C7425">
        <v>129.64038099999999</v>
      </c>
      <c r="D7425" s="10">
        <f t="shared" si="379"/>
        <v>-2.9270158294245441E-3</v>
      </c>
      <c r="E7425" s="6">
        <f t="shared" si="380"/>
        <v>1.9825819638360144E-2</v>
      </c>
      <c r="F7425" s="17">
        <f t="shared" si="383"/>
        <v>-3.2248653150519148E-2</v>
      </c>
      <c r="G7425" s="17">
        <f t="shared" si="384"/>
        <v>-3.2333138774958137E-2</v>
      </c>
      <c r="H7425">
        <f t="shared" si="381"/>
        <v>2.8997608490364477E-4</v>
      </c>
      <c r="I7425">
        <f t="shared" si="382"/>
        <v>1.7028684180042941E-2</v>
      </c>
      <c r="J7425" s="19">
        <f>AVERAGE(D7181:D7424)-I7425*_xlfn.NORM.S.INV(0.95)</f>
        <v>-2.764149832903235E-2</v>
      </c>
      <c r="K7425" s="26">
        <f t="shared" si="385"/>
        <v>0</v>
      </c>
      <c r="L7425" s="4">
        <f>0.94*L7424+(1-0.94)*D7424^2</f>
        <v>2.8997608490364477E-4</v>
      </c>
      <c r="M7425" s="4">
        <f t="shared" si="378"/>
        <v>1.7028684180042941E-2</v>
      </c>
      <c r="N7425" s="4">
        <f>D7425/M7425</f>
        <v>-0.1718873753531063</v>
      </c>
      <c r="O7425" s="18">
        <f>AVERAGE(D7181:D7424)-M7425*_xlfn.PERCENTILE.EXC(N7181:N7424,0.95)</f>
        <v>-2.7248412653367447E-2</v>
      </c>
      <c r="P7425" s="4">
        <f>LN(C7425/C7424)</f>
        <v>3.9135528726194522E-3</v>
      </c>
      <c r="Q7425">
        <f>$Y$3*D7425+$Y$4*P7425</f>
        <v>2.4789149441907434E-3</v>
      </c>
    </row>
    <row r="7426" spans="1:17" x14ac:dyDescent="0.25">
      <c r="A7426" s="5">
        <v>43636</v>
      </c>
      <c r="B7426">
        <v>48.189841999999999</v>
      </c>
      <c r="C7426">
        <v>130.84420800000001</v>
      </c>
      <c r="D7426" s="10">
        <f t="shared" si="379"/>
        <v>8.0035609704355616E-3</v>
      </c>
      <c r="E7426" s="6">
        <f t="shared" si="380"/>
        <v>1.9831256619492452E-2</v>
      </c>
      <c r="F7426" s="17">
        <f t="shared" si="383"/>
        <v>-3.2284084637086978E-2</v>
      </c>
      <c r="G7426" s="17">
        <f t="shared" si="384"/>
        <v>-3.2333138774958137E-2</v>
      </c>
      <c r="H7426">
        <f t="shared" si="381"/>
        <v>2.7309156510936815E-4</v>
      </c>
      <c r="I7426">
        <f t="shared" si="382"/>
        <v>1.6525482295817212E-2</v>
      </c>
      <c r="J7426" s="19">
        <f>AVERAGE(D7182:D7425)-I7426*_xlfn.NORM.S.INV(0.95)</f>
        <v>-2.6855512789041854E-2</v>
      </c>
      <c r="K7426" s="26">
        <f t="shared" si="385"/>
        <v>0</v>
      </c>
      <c r="L7426" s="4">
        <f>0.94*L7425+(1-0.94)*D7425^2</f>
        <v>2.7309156510936815E-4</v>
      </c>
      <c r="M7426" s="4">
        <f t="shared" ref="M7426:M7489" si="386">SQRT(L7426)</f>
        <v>1.6525482295817212E-2</v>
      </c>
      <c r="N7426" s="4">
        <f>D7426/M7426</f>
        <v>0.48431633202386803</v>
      </c>
      <c r="O7426" s="18">
        <f>AVERAGE(D7182:D7425)-M7426*_xlfn.PERCENTILE.EXC(N7182:N7425,0.95)</f>
        <v>-2.6474042893584352E-2</v>
      </c>
      <c r="P7426" s="4">
        <f>LN(C7426/C7425)</f>
        <v>9.2430463947698899E-3</v>
      </c>
      <c r="Q7426">
        <f>$Y$3*D7426+$Y$4*P7426</f>
        <v>8.9830953762305623E-3</v>
      </c>
    </row>
    <row r="7427" spans="1:17" x14ac:dyDescent="0.25">
      <c r="A7427" s="5">
        <v>43637</v>
      </c>
      <c r="B7427">
        <v>48.025557999999997</v>
      </c>
      <c r="C7427">
        <v>130.863327</v>
      </c>
      <c r="D7427" s="10">
        <f t="shared" si="379"/>
        <v>-3.4149244227566571E-3</v>
      </c>
      <c r="E7427" s="6">
        <f t="shared" si="380"/>
        <v>1.9820696597767726E-2</v>
      </c>
      <c r="F7427" s="17">
        <f t="shared" si="383"/>
        <v>-3.2251602002805059E-2</v>
      </c>
      <c r="G7427" s="17">
        <f t="shared" si="384"/>
        <v>-3.2333138774958137E-2</v>
      </c>
      <c r="H7427">
        <f t="shared" si="381"/>
        <v>2.6054949049525482E-4</v>
      </c>
      <c r="I7427">
        <f t="shared" si="382"/>
        <v>1.6141545480382442E-2</v>
      </c>
      <c r="J7427" s="19">
        <f>AVERAGE(D7183:D7426)-I7427*_xlfn.NORM.S.INV(0.95)</f>
        <v>-2.618256725323671E-2</v>
      </c>
      <c r="K7427" s="26">
        <f t="shared" si="385"/>
        <v>0</v>
      </c>
      <c r="L7427" s="4">
        <f>0.94*L7426+(1-0.94)*D7426^2</f>
        <v>2.6054949049525482E-4</v>
      </c>
      <c r="M7427" s="4">
        <f t="shared" si="386"/>
        <v>1.6141545480382442E-2</v>
      </c>
      <c r="N7427" s="4">
        <f>D7427/M7427</f>
        <v>-0.21156118086133516</v>
      </c>
      <c r="O7427" s="18">
        <f>AVERAGE(D7183:D7426)-M7427*_xlfn.PERCENTILE.EXC(N7183:N7426,0.95)</f>
        <v>-2.580996005444515E-2</v>
      </c>
      <c r="P7427" s="4">
        <f>LN(C7427/C7426)</f>
        <v>1.4610966424027461E-4</v>
      </c>
      <c r="Q7427">
        <f>$Y$3*D7427+$Y$4*P7427</f>
        <v>-6.0072803130202166E-4</v>
      </c>
    </row>
    <row r="7428" spans="1:17" x14ac:dyDescent="0.25">
      <c r="A7428" s="5">
        <v>43640</v>
      </c>
      <c r="B7428">
        <v>47.977238</v>
      </c>
      <c r="C7428">
        <v>131.637238</v>
      </c>
      <c r="D7428" s="10">
        <f t="shared" ref="D7428:D7491" si="387">LN(B7428/B7427)</f>
        <v>-1.0066374333575837E-3</v>
      </c>
      <c r="E7428" s="6">
        <f t="shared" si="380"/>
        <v>1.9787687282141558E-2</v>
      </c>
      <c r="F7428" s="17">
        <f t="shared" si="383"/>
        <v>-3.2293802745765071E-2</v>
      </c>
      <c r="G7428" s="17">
        <f t="shared" si="384"/>
        <v>-3.2333138774958137E-2</v>
      </c>
      <c r="H7428">
        <f t="shared" si="381"/>
        <v>2.4561622359432794E-4</v>
      </c>
      <c r="I7428">
        <f t="shared" si="382"/>
        <v>1.5672148021069986E-2</v>
      </c>
      <c r="J7428" s="19">
        <f>AVERAGE(D7184:D7427)-I7428*_xlfn.NORM.S.INV(0.95)</f>
        <v>-2.5470047572799429E-2</v>
      </c>
      <c r="K7428" s="26">
        <f t="shared" si="385"/>
        <v>0</v>
      </c>
      <c r="L7428" s="4">
        <f>0.94*L7427+(1-0.94)*D7427^2</f>
        <v>2.4561622359432794E-4</v>
      </c>
      <c r="M7428" s="4">
        <f t="shared" si="386"/>
        <v>1.5672148021069986E-2</v>
      </c>
      <c r="N7428" s="4">
        <f>D7428/M7428</f>
        <v>-6.4230980463190993E-2</v>
      </c>
      <c r="O7428" s="18">
        <f>AVERAGE(D7184:D7427)-M7428*_xlfn.PERCENTILE.EXC(N7184:N7427,0.95)</f>
        <v>-2.5108275821744075E-2</v>
      </c>
      <c r="P7428" s="4">
        <f>LN(C7428/C7427)</f>
        <v>5.8964691546420948E-3</v>
      </c>
      <c r="Q7428">
        <f>$Y$3*D7428+$Y$4*P7428</f>
        <v>4.4487154712135185E-3</v>
      </c>
    </row>
    <row r="7429" spans="1:17" x14ac:dyDescent="0.25">
      <c r="A7429" s="5">
        <v>43641</v>
      </c>
      <c r="B7429">
        <v>47.250019000000002</v>
      </c>
      <c r="C7429">
        <v>127.48114</v>
      </c>
      <c r="D7429" s="10">
        <f t="shared" si="387"/>
        <v>-1.5273634046154543E-2</v>
      </c>
      <c r="E7429" s="6">
        <f t="shared" si="380"/>
        <v>1.9806768768320916E-2</v>
      </c>
      <c r="F7429" s="17">
        <f t="shared" si="383"/>
        <v>-3.2171626168937123E-2</v>
      </c>
      <c r="G7429" s="17">
        <f t="shared" si="384"/>
        <v>-3.2333138774958137E-2</v>
      </c>
      <c r="H7429">
        <f t="shared" si="381"/>
        <v>2.3094004931400246E-4</v>
      </c>
      <c r="I7429">
        <f t="shared" si="382"/>
        <v>1.5196711792818948E-2</v>
      </c>
      <c r="J7429" s="19">
        <f>AVERAGE(D7185:D7428)-I7429*_xlfn.NORM.S.INV(0.95)</f>
        <v>-2.4620143484079524E-2</v>
      </c>
      <c r="K7429" s="26">
        <f t="shared" si="385"/>
        <v>0</v>
      </c>
      <c r="L7429" s="4">
        <f>0.94*L7428+(1-0.94)*D7428^2</f>
        <v>2.3094004931400246E-4</v>
      </c>
      <c r="M7429" s="4">
        <f t="shared" si="386"/>
        <v>1.5196711792818948E-2</v>
      </c>
      <c r="N7429" s="4">
        <f>D7429/M7429</f>
        <v>-1.0050617695712269</v>
      </c>
      <c r="O7429" s="18">
        <f>AVERAGE(D7185:D7428)-M7429*_xlfn.PERCENTILE.EXC(N7185:N7428,0.95)</f>
        <v>-2.4269346578117409E-2</v>
      </c>
      <c r="P7429" s="4">
        <f>LN(C7429/C7428)</f>
        <v>-3.2081510302045611E-2</v>
      </c>
      <c r="Q7429">
        <f>$Y$3*D7429+$Y$4*P7429</f>
        <v>-2.8556479296095404E-2</v>
      </c>
    </row>
    <row r="7430" spans="1:17" x14ac:dyDescent="0.25">
      <c r="A7430" s="5">
        <v>43642</v>
      </c>
      <c r="B7430">
        <v>48.271991999999997</v>
      </c>
      <c r="C7430">
        <v>127.958878</v>
      </c>
      <c r="D7430" s="10">
        <f t="shared" si="387"/>
        <v>2.139846063307459E-2</v>
      </c>
      <c r="E7430" s="6">
        <f t="shared" si="380"/>
        <v>1.9834048178170405E-2</v>
      </c>
      <c r="F7430" s="17">
        <f t="shared" si="383"/>
        <v>-3.2298456896029226E-2</v>
      </c>
      <c r="G7430" s="17">
        <f t="shared" si="384"/>
        <v>-3.2333138774958137E-2</v>
      </c>
      <c r="H7430">
        <f t="shared" si="381"/>
        <v>2.310806801737134E-4</v>
      </c>
      <c r="I7430">
        <f t="shared" si="382"/>
        <v>1.5201338104710171E-2</v>
      </c>
      <c r="J7430" s="19">
        <f>AVERAGE(D7186:D7429)-I7430*_xlfn.NORM.S.INV(0.95)</f>
        <v>-2.4723197565315568E-2</v>
      </c>
      <c r="K7430" s="26">
        <f t="shared" si="385"/>
        <v>0</v>
      </c>
      <c r="L7430" s="4">
        <f>0.94*L7429+(1-0.94)*D7429^2</f>
        <v>2.310806801737134E-4</v>
      </c>
      <c r="M7430" s="4">
        <f t="shared" si="386"/>
        <v>1.5201338104710171E-2</v>
      </c>
      <c r="N7430" s="4">
        <f>D7430/M7430</f>
        <v>1.4076695410415367</v>
      </c>
      <c r="O7430" s="18">
        <f>AVERAGE(D7186:D7429)-M7430*_xlfn.PERCENTILE.EXC(N7186:N7429,0.95)</f>
        <v>-2.4372293866784137E-2</v>
      </c>
      <c r="P7430" s="4">
        <f>LN(C7430/C7429)</f>
        <v>3.7405145893817391E-3</v>
      </c>
      <c r="Q7430">
        <f>$Y$3*D7430+$Y$4*P7430</f>
        <v>7.4438264390032267E-3</v>
      </c>
    </row>
    <row r="7431" spans="1:17" x14ac:dyDescent="0.25">
      <c r="A7431" s="5">
        <v>43643</v>
      </c>
      <c r="B7431">
        <v>48.257496000000003</v>
      </c>
      <c r="C7431">
        <v>128.169037</v>
      </c>
      <c r="D7431" s="10">
        <f t="shared" si="387"/>
        <v>-3.0034345792786594E-4</v>
      </c>
      <c r="E7431" s="6">
        <f t="shared" si="380"/>
        <v>1.9815225998138345E-2</v>
      </c>
      <c r="F7431" s="17">
        <f t="shared" si="383"/>
        <v>-3.2312048524175019E-2</v>
      </c>
      <c r="G7431" s="17">
        <f t="shared" si="384"/>
        <v>-3.2333138774958137E-2</v>
      </c>
      <c r="H7431">
        <f t="shared" si="381"/>
        <v>2.4468948641120518E-4</v>
      </c>
      <c r="I7431">
        <f t="shared" si="382"/>
        <v>1.5642553704916764E-2</v>
      </c>
      <c r="J7431" s="19">
        <f>AVERAGE(D7187:D7430)-I7431*_xlfn.NORM.S.INV(0.95)</f>
        <v>-2.5417653637496717E-2</v>
      </c>
      <c r="K7431" s="26">
        <f t="shared" si="385"/>
        <v>0</v>
      </c>
      <c r="L7431" s="4">
        <f>0.94*L7430+(1-0.94)*D7430^2</f>
        <v>2.4468948641120518E-4</v>
      </c>
      <c r="M7431" s="4">
        <f t="shared" si="386"/>
        <v>1.5642553704916764E-2</v>
      </c>
      <c r="N7431" s="4">
        <f>D7431/M7431</f>
        <v>-1.9200410853213952E-2</v>
      </c>
      <c r="O7431" s="18">
        <f>AVERAGE(D7187:D7430)-M7431*_xlfn.PERCENTILE.EXC(N7187:N7430,0.95)</f>
        <v>-2.5056565033867079E-2</v>
      </c>
      <c r="P7431" s="4">
        <f>LN(C7431/C7430)</f>
        <v>1.6410475770580082E-3</v>
      </c>
      <c r="Q7431">
        <f>$Y$3*D7431+$Y$4*P7431</f>
        <v>1.2338894394794803E-3</v>
      </c>
    </row>
    <row r="7432" spans="1:17" x14ac:dyDescent="0.25">
      <c r="A7432" s="5">
        <v>43644</v>
      </c>
      <c r="B7432">
        <v>47.817779999999999</v>
      </c>
      <c r="C7432">
        <v>127.987534</v>
      </c>
      <c r="D7432" s="10">
        <f t="shared" si="387"/>
        <v>-9.1536363690112206E-3</v>
      </c>
      <c r="E7432" s="6">
        <f t="shared" si="380"/>
        <v>1.9824129374188999E-2</v>
      </c>
      <c r="F7432" s="17">
        <f t="shared" si="383"/>
        <v>-3.2338836125445462E-2</v>
      </c>
      <c r="G7432" s="17">
        <f t="shared" si="384"/>
        <v>-3.2333138774958137E-2</v>
      </c>
      <c r="H7432">
        <f t="shared" si="381"/>
        <v>2.3001352959809606E-4</v>
      </c>
      <c r="I7432">
        <f t="shared" si="382"/>
        <v>1.5166196939183405E-2</v>
      </c>
      <c r="J7432" s="19">
        <f>AVERAGE(D7188:D7431)-I7432*_xlfn.NORM.S.INV(0.95)</f>
        <v>-2.4691863816020641E-2</v>
      </c>
      <c r="K7432" s="26">
        <f t="shared" si="385"/>
        <v>0</v>
      </c>
      <c r="L7432" s="4">
        <f>0.94*L7431+(1-0.94)*D7431^2</f>
        <v>2.3001352959809606E-4</v>
      </c>
      <c r="M7432" s="4">
        <f t="shared" si="386"/>
        <v>1.5166196939183405E-2</v>
      </c>
      <c r="N7432" s="4">
        <f>D7432/M7432</f>
        <v>-0.60355515662346926</v>
      </c>
      <c r="O7432" s="18">
        <f>AVERAGE(D7188:D7431)-M7432*_xlfn.PERCENTILE.EXC(N7188:N7431,0.95)</f>
        <v>-2.4341771306929848E-2</v>
      </c>
      <c r="P7432" s="4">
        <f>LN(C7432/C7431)</f>
        <v>-1.4171257029764969E-3</v>
      </c>
      <c r="Q7432">
        <f>$Y$3*D7432+$Y$4*P7432</f>
        <v>-3.0396650149302233E-3</v>
      </c>
    </row>
    <row r="7433" spans="1:17" x14ac:dyDescent="0.25">
      <c r="A7433" s="5">
        <v>43647</v>
      </c>
      <c r="B7433">
        <v>48.694786000000001</v>
      </c>
      <c r="C7433">
        <v>129.63082900000001</v>
      </c>
      <c r="D7433" s="10">
        <f t="shared" si="387"/>
        <v>1.8174423839582603E-2</v>
      </c>
      <c r="E7433" s="6">
        <f t="shared" si="380"/>
        <v>1.9838788666508903E-2</v>
      </c>
      <c r="F7433" s="17">
        <f t="shared" si="383"/>
        <v>-3.2386046552900088E-2</v>
      </c>
      <c r="G7433" s="17">
        <f t="shared" si="384"/>
        <v>-3.2333138774958137E-2</v>
      </c>
      <c r="H7433">
        <f t="shared" si="381"/>
        <v>2.2124006134877539E-4</v>
      </c>
      <c r="I7433">
        <f t="shared" si="382"/>
        <v>1.4874140692785429E-2</v>
      </c>
      <c r="J7433" s="19">
        <f>AVERAGE(D7189:D7432)-I7433*_xlfn.NORM.S.INV(0.95)</f>
        <v>-2.4244039716924699E-2</v>
      </c>
      <c r="K7433" s="26">
        <f t="shared" si="385"/>
        <v>0</v>
      </c>
      <c r="L7433" s="4">
        <f>0.94*L7432+(1-0.94)*D7432^2</f>
        <v>2.2124006134877539E-4</v>
      </c>
      <c r="M7433" s="4">
        <f t="shared" si="386"/>
        <v>1.4874140692785429E-2</v>
      </c>
      <c r="N7433" s="4">
        <f>D7433/M7433</f>
        <v>1.221880592295187</v>
      </c>
      <c r="O7433" s="18">
        <f>AVERAGE(D7189:D7432)-M7433*_xlfn.PERCENTILE.EXC(N7189:N7432,0.95)</f>
        <v>-2.3900688957562404E-2</v>
      </c>
      <c r="P7433" s="4">
        <f>LN(C7433/C7432)</f>
        <v>1.275776516424585E-2</v>
      </c>
      <c r="Q7433">
        <f>$Y$3*D7433+$Y$4*P7433</f>
        <v>1.3893773633639413E-2</v>
      </c>
    </row>
    <row r="7434" spans="1:17" x14ac:dyDescent="0.25">
      <c r="A7434" s="5">
        <v>43648</v>
      </c>
      <c r="B7434">
        <v>48.979880999999999</v>
      </c>
      <c r="C7434">
        <v>130.490692</v>
      </c>
      <c r="D7434" s="10">
        <f t="shared" si="387"/>
        <v>5.8376612561921101E-3</v>
      </c>
      <c r="E7434" s="6">
        <f t="shared" si="380"/>
        <v>1.9814468876997376E-2</v>
      </c>
      <c r="F7434" s="17">
        <f t="shared" si="383"/>
        <v>-3.2282144937990219E-2</v>
      </c>
      <c r="G7434" s="17">
        <f t="shared" si="384"/>
        <v>-3.2333138774958137E-2</v>
      </c>
      <c r="H7434">
        <f t="shared" si="381"/>
        <v>2.2778423858189618E-4</v>
      </c>
      <c r="I7434">
        <f t="shared" si="382"/>
        <v>1.5092522604982117E-2</v>
      </c>
      <c r="J7434" s="19">
        <f>AVERAGE(D7190:D7433)-I7434*_xlfn.NORM.S.INV(0.95)</f>
        <v>-2.4475231992211206E-2</v>
      </c>
      <c r="K7434" s="26">
        <f t="shared" si="385"/>
        <v>0</v>
      </c>
      <c r="L7434" s="4">
        <f>0.94*L7433+(1-0.94)*D7433^2</f>
        <v>2.2778423858189618E-4</v>
      </c>
      <c r="M7434" s="4">
        <f t="shared" si="386"/>
        <v>1.5092522604982117E-2</v>
      </c>
      <c r="N7434" s="4">
        <f>D7434/M7434</f>
        <v>0.38679161919989896</v>
      </c>
      <c r="O7434" s="18">
        <f>AVERAGE(D7190:D7433)-M7434*_xlfn.PERCENTILE.EXC(N7190:N7433,0.95)</f>
        <v>-2.4126840162111956E-2</v>
      </c>
      <c r="P7434" s="4">
        <f>LN(C7434/C7433)</f>
        <v>6.6112648323652561E-3</v>
      </c>
      <c r="Q7434">
        <f>$Y$3*D7434+$Y$4*P7434</f>
        <v>6.4490208610980043E-3</v>
      </c>
    </row>
    <row r="7435" spans="1:17" x14ac:dyDescent="0.25">
      <c r="A7435" s="5">
        <v>43649</v>
      </c>
      <c r="B7435">
        <v>49.385769000000003</v>
      </c>
      <c r="C7435">
        <v>131.33145099999999</v>
      </c>
      <c r="D7435" s="10">
        <f t="shared" si="387"/>
        <v>8.2526838106891116E-3</v>
      </c>
      <c r="E7435" s="6">
        <f t="shared" si="380"/>
        <v>1.9820815375975052E-2</v>
      </c>
      <c r="F7435" s="17">
        <f t="shared" si="383"/>
        <v>-3.2286360413070231E-2</v>
      </c>
      <c r="G7435" s="17">
        <f t="shared" si="384"/>
        <v>-3.2333138774958137E-2</v>
      </c>
      <c r="H7435">
        <f t="shared" si="381"/>
        <v>2.1616188160350518E-4</v>
      </c>
      <c r="I7435">
        <f t="shared" si="382"/>
        <v>1.4702444749207703E-2</v>
      </c>
      <c r="J7435" s="19">
        <f>AVERAGE(D7191:D7434)-I7435*_xlfn.NORM.S.INV(0.95)</f>
        <v>-2.3877828985411957E-2</v>
      </c>
      <c r="K7435" s="26">
        <f t="shared" si="385"/>
        <v>0</v>
      </c>
      <c r="L7435" s="4">
        <f>0.94*L7434+(1-0.94)*D7434^2</f>
        <v>2.1616188160350518E-4</v>
      </c>
      <c r="M7435" s="4">
        <f t="shared" si="386"/>
        <v>1.4702444749207703E-2</v>
      </c>
      <c r="N7435" s="4">
        <f>D7435/M7435</f>
        <v>0.56131371016604836</v>
      </c>
      <c r="O7435" s="18">
        <f>AVERAGE(D7191:D7434)-M7435*_xlfn.PERCENTILE.EXC(N7191:N7434,0.95)</f>
        <v>-2.3538441610141854E-2</v>
      </c>
      <c r="P7435" s="4">
        <f>LN(C7435/C7434)</f>
        <v>6.4223894913498399E-3</v>
      </c>
      <c r="Q7435">
        <f>$Y$3*D7435+$Y$4*P7435</f>
        <v>6.8062478758036228E-3</v>
      </c>
    </row>
    <row r="7436" spans="1:17" x14ac:dyDescent="0.25">
      <c r="A7436" s="5">
        <v>43651</v>
      </c>
      <c r="B7436">
        <v>49.342278</v>
      </c>
      <c r="C7436">
        <v>130.94931</v>
      </c>
      <c r="D7436" s="10">
        <f t="shared" si="387"/>
        <v>-8.8102629667480682E-4</v>
      </c>
      <c r="E7436" s="6">
        <f t="shared" si="380"/>
        <v>1.9820304995687304E-2</v>
      </c>
      <c r="F7436" s="17">
        <f t="shared" si="383"/>
        <v>-3.2269408363041943E-2</v>
      </c>
      <c r="G7436" s="17">
        <f t="shared" si="384"/>
        <v>-3.2333138774958137E-2</v>
      </c>
      <c r="H7436">
        <f t="shared" si="381"/>
        <v>2.0727857611204748E-4</v>
      </c>
      <c r="I7436">
        <f t="shared" si="382"/>
        <v>1.4397172504073411E-2</v>
      </c>
      <c r="J7436" s="19">
        <f>AVERAGE(D7192:D7435)-I7436*_xlfn.NORM.S.INV(0.95)</f>
        <v>-2.334830971390504E-2</v>
      </c>
      <c r="K7436" s="26">
        <f t="shared" si="385"/>
        <v>0</v>
      </c>
      <c r="L7436" s="4">
        <f>0.94*L7435+(1-0.94)*D7435^2</f>
        <v>2.0727857611204748E-4</v>
      </c>
      <c r="M7436" s="4">
        <f t="shared" si="386"/>
        <v>1.4397172504073411E-2</v>
      </c>
      <c r="N7436" s="4">
        <f>D7436/M7436</f>
        <v>-6.1194397471137953E-2</v>
      </c>
      <c r="O7436" s="18">
        <f>AVERAGE(D7192:D7435)-M7436*_xlfn.PERCENTILE.EXC(N7192:N7435,0.95)</f>
        <v>-2.3015969163009131E-2</v>
      </c>
      <c r="P7436" s="4">
        <f>LN(C7436/C7435)</f>
        <v>-2.9139862866770679E-3</v>
      </c>
      <c r="Q7436">
        <f>$Y$3*D7436+$Y$4*P7436</f>
        <v>-2.4876238545939269E-3</v>
      </c>
    </row>
    <row r="7437" spans="1:17" x14ac:dyDescent="0.25">
      <c r="A7437" s="5">
        <v>43654</v>
      </c>
      <c r="B7437">
        <v>48.325145999999997</v>
      </c>
      <c r="C7437">
        <v>130.85375999999999</v>
      </c>
      <c r="D7437" s="10">
        <f t="shared" si="387"/>
        <v>-2.0829233171613452E-2</v>
      </c>
      <c r="E7437" s="6">
        <f t="shared" si="380"/>
        <v>1.98657014628001E-2</v>
      </c>
      <c r="F7437" s="17">
        <f t="shared" si="383"/>
        <v>-3.2263173376420588E-2</v>
      </c>
      <c r="G7437" s="17">
        <f t="shared" si="384"/>
        <v>-3.2333138774958137E-2</v>
      </c>
      <c r="H7437">
        <f t="shared" si="381"/>
        <v>1.9488843398545057E-4</v>
      </c>
      <c r="I7437">
        <f t="shared" si="382"/>
        <v>1.3960244768106703E-2</v>
      </c>
      <c r="J7437" s="19">
        <f>AVERAGE(D7193:D7436)-I7437*_xlfn.NORM.S.INV(0.95)</f>
        <v>-2.2624232056930569E-2</v>
      </c>
      <c r="K7437" s="26">
        <f t="shared" si="385"/>
        <v>0</v>
      </c>
      <c r="L7437" s="4">
        <f>0.94*L7436+(1-0.94)*D7436^2</f>
        <v>1.9488843398545057E-4</v>
      </c>
      <c r="M7437" s="4">
        <f t="shared" si="386"/>
        <v>1.3960244768106703E-2</v>
      </c>
      <c r="N7437" s="4">
        <f>D7437/M7437</f>
        <v>-1.4920392527213779</v>
      </c>
      <c r="O7437" s="18">
        <f>AVERAGE(D7193:D7436)-M7437*_xlfn.PERCENTILE.EXC(N7193:N7436,0.95)</f>
        <v>-2.2301977431200298E-2</v>
      </c>
      <c r="P7437" s="4">
        <f>LN(C7437/C7436)</f>
        <v>-7.2993799685008712E-4</v>
      </c>
      <c r="Q7437">
        <f>$Y$3*D7437+$Y$4*P7437</f>
        <v>-4.9452616707112299E-3</v>
      </c>
    </row>
    <row r="7438" spans="1:17" x14ac:dyDescent="0.25">
      <c r="A7438" s="5">
        <v>43655</v>
      </c>
      <c r="B7438">
        <v>48.619892</v>
      </c>
      <c r="C7438">
        <v>130.376068</v>
      </c>
      <c r="D7438" s="10">
        <f t="shared" si="387"/>
        <v>6.0807012770224085E-3</v>
      </c>
      <c r="E7438" s="6">
        <f t="shared" si="380"/>
        <v>1.9865761964311054E-2</v>
      </c>
      <c r="F7438" s="17">
        <f t="shared" si="383"/>
        <v>-3.2434785474926862E-2</v>
      </c>
      <c r="G7438" s="17">
        <f t="shared" si="384"/>
        <v>-3.2333138774958137E-2</v>
      </c>
      <c r="H7438">
        <f t="shared" si="381"/>
        <v>2.0922654521737008E-4</v>
      </c>
      <c r="I7438">
        <f t="shared" si="382"/>
        <v>1.4464665402883334E-2</v>
      </c>
      <c r="J7438" s="19">
        <f>AVERAGE(D7194:D7437)-I7438*_xlfn.NORM.S.INV(0.95)</f>
        <v>-2.3550871722477083E-2</v>
      </c>
      <c r="K7438" s="26">
        <f t="shared" si="385"/>
        <v>0</v>
      </c>
      <c r="L7438" s="4">
        <f>0.94*L7437+(1-0.94)*D7437^2</f>
        <v>2.0922654521737008E-4</v>
      </c>
      <c r="M7438" s="4">
        <f t="shared" si="386"/>
        <v>1.4464665402883334E-2</v>
      </c>
      <c r="N7438" s="4">
        <f>D7438/M7438</f>
        <v>0.42038312727305144</v>
      </c>
      <c r="O7438" s="18">
        <f>AVERAGE(D7194:D7437)-M7438*_xlfn.PERCENTILE.EXC(N7194:N7437,0.95)</f>
        <v>-2.3216973183221603E-2</v>
      </c>
      <c r="P7438" s="4">
        <f>LN(C7438/C7437)</f>
        <v>-3.6572587143376381E-3</v>
      </c>
      <c r="Q7438">
        <f>$Y$3*D7438+$Y$4*P7438</f>
        <v>-1.6149655428719409E-3</v>
      </c>
    </row>
    <row r="7439" spans="1:17" x14ac:dyDescent="0.25">
      <c r="A7439" s="5">
        <v>43656</v>
      </c>
      <c r="B7439">
        <v>49.100684999999999</v>
      </c>
      <c r="C7439">
        <v>131.704071</v>
      </c>
      <c r="D7439" s="10">
        <f t="shared" si="387"/>
        <v>9.8402382459153916E-3</v>
      </c>
      <c r="E7439" s="6">
        <f t="shared" si="380"/>
        <v>1.9869438469657281E-2</v>
      </c>
      <c r="F7439" s="17">
        <f t="shared" si="383"/>
        <v>-3.2387423834818671E-2</v>
      </c>
      <c r="G7439" s="17">
        <f t="shared" si="384"/>
        <v>-3.2333138774958137E-2</v>
      </c>
      <c r="H7439">
        <f t="shared" si="381"/>
        <v>1.9889144818555077E-4</v>
      </c>
      <c r="I7439">
        <f t="shared" si="382"/>
        <v>1.4102887937778941E-2</v>
      </c>
      <c r="J7439" s="19">
        <f>AVERAGE(D7195:D7438)-I7439*_xlfn.NORM.S.INV(0.95)</f>
        <v>-2.2908339590612895E-2</v>
      </c>
      <c r="K7439" s="26">
        <f t="shared" si="385"/>
        <v>0</v>
      </c>
      <c r="L7439" s="4">
        <f>0.94*L7438+(1-0.94)*D7438^2</f>
        <v>1.9889144818555077E-4</v>
      </c>
      <c r="M7439" s="4">
        <f t="shared" si="386"/>
        <v>1.4102887937778941E-2</v>
      </c>
      <c r="N7439" s="4">
        <f>D7439/M7439</f>
        <v>0.69774632609504572</v>
      </c>
      <c r="O7439" s="18">
        <f>AVERAGE(D7195:D7438)-M7439*_xlfn.PERCENTILE.EXC(N7195:N7438,0.95)</f>
        <v>-2.2582792227397053E-2</v>
      </c>
      <c r="P7439" s="4">
        <f>LN(C7439/C7438)</f>
        <v>1.0134414391288041E-2</v>
      </c>
      <c r="Q7439">
        <f>$Y$3*D7439+$Y$4*P7439</f>
        <v>1.0072718313933471E-2</v>
      </c>
    </row>
    <row r="7440" spans="1:17" x14ac:dyDescent="0.25">
      <c r="A7440" s="5">
        <v>43657</v>
      </c>
      <c r="B7440">
        <v>48.743113999999998</v>
      </c>
      <c r="C7440">
        <v>132.22958399999999</v>
      </c>
      <c r="D7440" s="10">
        <f t="shared" si="387"/>
        <v>-7.3090496384188054E-3</v>
      </c>
      <c r="E7440" s="6">
        <f t="shared" si="380"/>
        <v>1.9874700879589403E-2</v>
      </c>
      <c r="F7440" s="17">
        <f t="shared" si="383"/>
        <v>-3.2384876322991897E-2</v>
      </c>
      <c r="G7440" s="17">
        <f t="shared" si="384"/>
        <v>-3.2333138774958137E-2</v>
      </c>
      <c r="H7440">
        <f t="shared" si="381"/>
        <v>1.9276777861860028E-4</v>
      </c>
      <c r="I7440">
        <f t="shared" si="382"/>
        <v>1.3884083643460244E-2</v>
      </c>
      <c r="J7440" s="19">
        <f>AVERAGE(D7196:D7439)-I7440*_xlfn.NORM.S.INV(0.95)</f>
        <v>-2.2539843728530205E-2</v>
      </c>
      <c r="K7440" s="26">
        <f t="shared" si="385"/>
        <v>0</v>
      </c>
      <c r="L7440" s="4">
        <f>0.94*L7439+(1-0.94)*D7439^2</f>
        <v>1.9276777861860028E-4</v>
      </c>
      <c r="M7440" s="4">
        <f t="shared" si="386"/>
        <v>1.3884083643460244E-2</v>
      </c>
      <c r="N7440" s="4">
        <f>D7440/M7440</f>
        <v>-0.52643370827440628</v>
      </c>
      <c r="O7440" s="18">
        <f>AVERAGE(D7196:D7439)-M7440*_xlfn.PERCENTILE.EXC(N7196:N7439,0.95)</f>
        <v>-2.2219347186209347E-2</v>
      </c>
      <c r="P7440" s="4">
        <f>LN(C7440/C7439)</f>
        <v>3.9821650971294757E-3</v>
      </c>
      <c r="Q7440">
        <f>$Y$3*D7440+$Y$4*P7440</f>
        <v>1.6141156522331164E-3</v>
      </c>
    </row>
    <row r="7441" spans="1:17" x14ac:dyDescent="0.25">
      <c r="A7441" s="5">
        <v>43658</v>
      </c>
      <c r="B7441">
        <v>49.117595999999999</v>
      </c>
      <c r="C7441">
        <v>132.70727500000001</v>
      </c>
      <c r="D7441" s="10">
        <f t="shared" si="387"/>
        <v>7.6534050882379849E-3</v>
      </c>
      <c r="E7441" s="6">
        <f t="shared" si="380"/>
        <v>1.9880252540137217E-2</v>
      </c>
      <c r="F7441" s="17">
        <f t="shared" si="383"/>
        <v>-3.2414079743511758E-2</v>
      </c>
      <c r="G7441" s="17">
        <f t="shared" si="384"/>
        <v>-3.2333138774958137E-2</v>
      </c>
      <c r="H7441">
        <f t="shared" si="381"/>
        <v>1.8440704429849644E-4</v>
      </c>
      <c r="I7441">
        <f t="shared" si="382"/>
        <v>1.357965552944906E-2</v>
      </c>
      <c r="J7441" s="19">
        <f>AVERAGE(D7197:D7440)-I7441*_xlfn.NORM.S.INV(0.95)</f>
        <v>-2.2059651567509421E-2</v>
      </c>
      <c r="K7441" s="26">
        <f t="shared" si="385"/>
        <v>0</v>
      </c>
      <c r="L7441" s="4">
        <f>0.94*L7440+(1-0.94)*D7440^2</f>
        <v>1.8440704429849644E-4</v>
      </c>
      <c r="M7441" s="4">
        <f t="shared" si="386"/>
        <v>1.357965552944906E-2</v>
      </c>
      <c r="N7441" s="4">
        <f>D7441/M7441</f>
        <v>0.56359346315086467</v>
      </c>
      <c r="O7441" s="18">
        <f>AVERAGE(D7197:D7440)-M7441*_xlfn.PERCENTILE.EXC(N7197:N7440,0.95)</f>
        <v>-2.1746182363861489E-2</v>
      </c>
      <c r="P7441" s="4">
        <f>LN(C7441/C7440)</f>
        <v>3.6060782139019638E-3</v>
      </c>
      <c r="Q7441">
        <f>$Y$3*D7441+$Y$4*P7441</f>
        <v>4.4549036399131482E-3</v>
      </c>
    </row>
    <row r="7442" spans="1:17" x14ac:dyDescent="0.25">
      <c r="A7442" s="5">
        <v>43661</v>
      </c>
      <c r="B7442">
        <v>49.579059999999998</v>
      </c>
      <c r="C7442">
        <v>132.70727500000001</v>
      </c>
      <c r="D7442" s="10">
        <f t="shared" si="387"/>
        <v>9.3512258964092397E-3</v>
      </c>
      <c r="E7442" s="6">
        <f t="shared" si="380"/>
        <v>1.9883745106371899E-2</v>
      </c>
      <c r="F7442" s="17">
        <f t="shared" si="383"/>
        <v>-3.2395482985259537E-2</v>
      </c>
      <c r="G7442" s="17">
        <f t="shared" si="384"/>
        <v>-3.2333138774958137E-2</v>
      </c>
      <c r="H7442">
        <f t="shared" si="381"/>
        <v>1.7685709820726669E-4</v>
      </c>
      <c r="I7442">
        <f t="shared" si="382"/>
        <v>1.3298763032976665E-2</v>
      </c>
      <c r="J7442" s="19">
        <f>AVERAGE(D7198:D7441)-I7442*_xlfn.NORM.S.INV(0.95)</f>
        <v>-2.1569896098663451E-2</v>
      </c>
      <c r="K7442" s="26">
        <f t="shared" si="385"/>
        <v>0</v>
      </c>
      <c r="L7442" s="4">
        <f>0.94*L7441+(1-0.94)*D7441^2</f>
        <v>1.7685709820726669E-4</v>
      </c>
      <c r="M7442" s="4">
        <f t="shared" si="386"/>
        <v>1.3298763032976665E-2</v>
      </c>
      <c r="N7442" s="4">
        <f>D7442/M7442</f>
        <v>0.70316508935614541</v>
      </c>
      <c r="O7442" s="18">
        <f>AVERAGE(D7198:D7441)-M7442*_xlfn.PERCENTILE.EXC(N7198:N7441,0.95)</f>
        <v>-2.1262910943671168E-2</v>
      </c>
      <c r="P7442" s="4">
        <f>LN(C7442/C7441)</f>
        <v>0</v>
      </c>
      <c r="Q7442">
        <f>$Y$3*D7442+$Y$4*P7442</f>
        <v>1.9611853827715795E-3</v>
      </c>
    </row>
    <row r="7443" spans="1:17" x14ac:dyDescent="0.25">
      <c r="A7443" s="5">
        <v>43662</v>
      </c>
      <c r="B7443">
        <v>49.407513000000002</v>
      </c>
      <c r="C7443">
        <v>130.96843000000001</v>
      </c>
      <c r="D7443" s="10">
        <f t="shared" si="387"/>
        <v>-3.4660695191846441E-3</v>
      </c>
      <c r="E7443" s="6">
        <f t="shared" si="380"/>
        <v>1.9876663851394756E-2</v>
      </c>
      <c r="F7443" s="17">
        <f t="shared" si="383"/>
        <v>-3.239252691060196E-2</v>
      </c>
      <c r="G7443" s="17">
        <f t="shared" si="384"/>
        <v>-3.2333138774958137E-2</v>
      </c>
      <c r="H7443">
        <f t="shared" si="381"/>
        <v>1.7149239786077119E-4</v>
      </c>
      <c r="I7443">
        <f t="shared" si="382"/>
        <v>1.3095510599467711E-2</v>
      </c>
      <c r="J7443" s="19">
        <f>AVERAGE(D7199:D7442)-I7443*_xlfn.NORM.S.INV(0.95)</f>
        <v>-2.1226874761323476E-2</v>
      </c>
      <c r="K7443" s="26">
        <f t="shared" si="385"/>
        <v>0</v>
      </c>
      <c r="L7443" s="4">
        <f>0.94*L7442+(1-0.94)*D7442^2</f>
        <v>1.7149239786077119E-4</v>
      </c>
      <c r="M7443" s="4">
        <f t="shared" si="386"/>
        <v>1.3095510599467711E-2</v>
      </c>
      <c r="N7443" s="4">
        <f>D7443/M7443</f>
        <v>-0.26467616461824162</v>
      </c>
      <c r="O7443" s="18">
        <f>AVERAGE(D7199:D7442)-M7443*_xlfn.PERCENTILE.EXC(N7199:N7442,0.95)</f>
        <v>-2.0924581432153533E-2</v>
      </c>
      <c r="P7443" s="4">
        <f>LN(C7443/C7442)</f>
        <v>-1.3189460952845211E-2</v>
      </c>
      <c r="Q7443">
        <f>$Y$3*D7443+$Y$4*P7443</f>
        <v>-1.1150223171413376E-2</v>
      </c>
    </row>
    <row r="7444" spans="1:17" x14ac:dyDescent="0.25">
      <c r="A7444" s="5">
        <v>43663</v>
      </c>
      <c r="B7444">
        <v>49.129677000000001</v>
      </c>
      <c r="C7444">
        <v>130.194534</v>
      </c>
      <c r="D7444" s="10">
        <f t="shared" si="387"/>
        <v>-5.6392258858837252E-3</v>
      </c>
      <c r="E7444" s="6">
        <f t="shared" si="380"/>
        <v>1.9879060253816572E-2</v>
      </c>
      <c r="F7444" s="17">
        <f t="shared" si="383"/>
        <v>-3.2433550009127607E-2</v>
      </c>
      <c r="G7444" s="17">
        <f t="shared" si="384"/>
        <v>-3.2333138774958137E-2</v>
      </c>
      <c r="H7444">
        <f t="shared" si="381"/>
        <v>1.6192367226383416E-4</v>
      </c>
      <c r="I7444">
        <f t="shared" si="382"/>
        <v>1.2724923271432098E-2</v>
      </c>
      <c r="J7444" s="19">
        <f>AVERAGE(D7200:D7443)-I7444*_xlfn.NORM.S.INV(0.95)</f>
        <v>-2.0669983577160007E-2</v>
      </c>
      <c r="K7444" s="26">
        <f t="shared" si="385"/>
        <v>0</v>
      </c>
      <c r="L7444" s="4">
        <f>0.94*L7443+(1-0.94)*D7443^2</f>
        <v>1.6192367226383416E-4</v>
      </c>
      <c r="M7444" s="4">
        <f t="shared" si="386"/>
        <v>1.2724923271432098E-2</v>
      </c>
      <c r="N7444" s="4">
        <f>D7444/M7444</f>
        <v>-0.44316384198119185</v>
      </c>
      <c r="O7444" s="18">
        <f>AVERAGE(D7200:D7443)-M7444*_xlfn.PERCENTILE.EXC(N7200:N7443,0.95)</f>
        <v>-2.0376244788593057E-2</v>
      </c>
      <c r="P7444" s="4">
        <f>LN(C7444/C7443)</f>
        <v>-5.9265544650148813E-3</v>
      </c>
      <c r="Q7444">
        <f>$Y$3*D7444+$Y$4*P7444</f>
        <v>-5.8662944931473495E-3</v>
      </c>
    </row>
    <row r="7445" spans="1:17" x14ac:dyDescent="0.25">
      <c r="A7445" s="5">
        <v>43664</v>
      </c>
      <c r="B7445">
        <v>49.687767000000001</v>
      </c>
      <c r="C7445">
        <v>130.33781400000001</v>
      </c>
      <c r="D7445" s="10">
        <f t="shared" si="387"/>
        <v>1.1295494220536984E-2</v>
      </c>
      <c r="E7445" s="6">
        <f t="shared" si="380"/>
        <v>1.9861428022961657E-2</v>
      </c>
      <c r="F7445" s="17">
        <f t="shared" si="383"/>
        <v>-3.2447751115554653E-2</v>
      </c>
      <c r="G7445" s="17">
        <f t="shared" si="384"/>
        <v>-3.2333138774958137E-2</v>
      </c>
      <c r="H7445">
        <f t="shared" si="381"/>
        <v>1.5411630404352537E-4</v>
      </c>
      <c r="I7445">
        <f t="shared" si="382"/>
        <v>1.2414358785032973E-2</v>
      </c>
      <c r="J7445" s="19">
        <f>AVERAGE(D7201:D7444)-I7445*_xlfn.NORM.S.INV(0.95)</f>
        <v>-2.0169409830515968E-2</v>
      </c>
      <c r="K7445" s="26">
        <f t="shared" si="385"/>
        <v>0</v>
      </c>
      <c r="L7445" s="4">
        <f>0.94*L7444+(1-0.94)*D7444^2</f>
        <v>1.5411630404352537E-4</v>
      </c>
      <c r="M7445" s="4">
        <f t="shared" si="386"/>
        <v>1.2414358785032973E-2</v>
      </c>
      <c r="N7445" s="4">
        <f>D7445/M7445</f>
        <v>0.90987335037836048</v>
      </c>
      <c r="O7445" s="18">
        <f>AVERAGE(D7201:D7444)-M7445*_xlfn.PERCENTILE.EXC(N7201:N7444,0.95)</f>
        <v>-1.9882840031031381E-2</v>
      </c>
      <c r="P7445" s="4">
        <f>LN(C7445/C7444)</f>
        <v>1.0999019165545592E-3</v>
      </c>
      <c r="Q7445">
        <f>$Y$3*D7445+$Y$4*P7445</f>
        <v>3.2381720018646314E-3</v>
      </c>
    </row>
    <row r="7446" spans="1:17" x14ac:dyDescent="0.25">
      <c r="A7446" s="5">
        <v>43665</v>
      </c>
      <c r="B7446">
        <v>48.946064</v>
      </c>
      <c r="C7446">
        <v>130.52894599999999</v>
      </c>
      <c r="D7446" s="10">
        <f t="shared" si="387"/>
        <v>-1.5039808821626316E-2</v>
      </c>
      <c r="E7446" s="6">
        <f t="shared" si="380"/>
        <v>1.9882170766747583E-2</v>
      </c>
      <c r="F7446" s="17">
        <f t="shared" si="383"/>
        <v>-3.230372061185275E-2</v>
      </c>
      <c r="G7446" s="17">
        <f t="shared" si="384"/>
        <v>-3.2333138774958137E-2</v>
      </c>
      <c r="H7446">
        <f t="shared" si="381"/>
        <v>1.5252461718208492E-4</v>
      </c>
      <c r="I7446">
        <f t="shared" si="382"/>
        <v>1.2350085715576428E-2</v>
      </c>
      <c r="J7446" s="19">
        <f>AVERAGE(D7202:D7445)-I7446*_xlfn.NORM.S.INV(0.95)</f>
        <v>-1.9948661974276114E-2</v>
      </c>
      <c r="K7446" s="26">
        <f t="shared" si="385"/>
        <v>0</v>
      </c>
      <c r="L7446" s="4">
        <f>0.94*L7445+(1-0.94)*D7445^2</f>
        <v>1.5252461718208492E-4</v>
      </c>
      <c r="M7446" s="4">
        <f t="shared" si="386"/>
        <v>1.2350085715576428E-2</v>
      </c>
      <c r="N7446" s="4">
        <f>D7446/M7446</f>
        <v>-1.2177898330420087</v>
      </c>
      <c r="O7446" s="18">
        <f>AVERAGE(D7202:D7445)-M7446*_xlfn.PERCENTILE.EXC(N7202:N7445,0.95)</f>
        <v>-1.9663575837455493E-2</v>
      </c>
      <c r="P7446" s="4">
        <f>LN(C7446/C7445)</f>
        <v>1.465361353061716E-3</v>
      </c>
      <c r="Q7446">
        <f>$Y$3*D7446+$Y$4*P7446</f>
        <v>-1.996184635169109E-3</v>
      </c>
    </row>
    <row r="7447" spans="1:17" x14ac:dyDescent="0.25">
      <c r="A7447" s="5">
        <v>43668</v>
      </c>
      <c r="B7447">
        <v>50.064681999999998</v>
      </c>
      <c r="C7447">
        <v>132.25822400000001</v>
      </c>
      <c r="D7447" s="10">
        <f t="shared" si="387"/>
        <v>2.2596852233466844E-2</v>
      </c>
      <c r="E7447" s="6">
        <f t="shared" si="380"/>
        <v>1.9932755197084463E-2</v>
      </c>
      <c r="F7447" s="17">
        <f t="shared" si="383"/>
        <v>-3.2376451809585718E-2</v>
      </c>
      <c r="G7447" s="17">
        <f t="shared" si="384"/>
        <v>-3.2333138774958137E-2</v>
      </c>
      <c r="H7447">
        <f t="shared" si="381"/>
        <v>1.5694489111462397E-4</v>
      </c>
      <c r="I7447">
        <f t="shared" si="382"/>
        <v>1.2527764809199763E-2</v>
      </c>
      <c r="J7447" s="19">
        <f>AVERAGE(D7203:D7446)-I7447*_xlfn.NORM.S.INV(0.95)</f>
        <v>-2.0279530496239675E-2</v>
      </c>
      <c r="K7447" s="26">
        <f t="shared" si="385"/>
        <v>0</v>
      </c>
      <c r="L7447" s="4">
        <f>0.94*L7446+(1-0.94)*D7446^2</f>
        <v>1.5694489111462397E-4</v>
      </c>
      <c r="M7447" s="4">
        <f t="shared" si="386"/>
        <v>1.2527764809199763E-2</v>
      </c>
      <c r="N7447" s="4">
        <f>D7447/M7447</f>
        <v>1.8037417350677629</v>
      </c>
      <c r="O7447" s="18">
        <f>AVERAGE(D7203:D7446)-M7447*_xlfn.PERCENTILE.EXC(N7203:N7446,0.95)</f>
        <v>-1.9990342861861753E-2</v>
      </c>
      <c r="P7447" s="4">
        <f>LN(C7447/C7446)</f>
        <v>1.3161243464170342E-2</v>
      </c>
      <c r="Q7447">
        <f>$Y$3*D7447+$Y$4*P7447</f>
        <v>1.5140126040731915E-2</v>
      </c>
    </row>
    <row r="7448" spans="1:17" x14ac:dyDescent="0.25">
      <c r="A7448" s="5">
        <v>43669</v>
      </c>
      <c r="B7448">
        <v>50.456066</v>
      </c>
      <c r="C7448">
        <v>133.07988</v>
      </c>
      <c r="D7448" s="10">
        <f t="shared" si="387"/>
        <v>7.7871680340333123E-3</v>
      </c>
      <c r="E7448" s="6">
        <f t="shared" si="380"/>
        <v>1.9602571924473962E-2</v>
      </c>
      <c r="F7448" s="17">
        <f t="shared" si="383"/>
        <v>-3.2375238423807129E-2</v>
      </c>
      <c r="G7448" s="17">
        <f t="shared" si="384"/>
        <v>-3.2333138774958137E-2</v>
      </c>
      <c r="H7448">
        <f t="shared" si="381"/>
        <v>1.7816526149941466E-4</v>
      </c>
      <c r="I7448">
        <f t="shared" si="382"/>
        <v>1.3347856063780979E-2</v>
      </c>
      <c r="J7448" s="19">
        <f>AVERAGE(D7204:D7447)-I7448*_xlfn.NORM.S.INV(0.95)</f>
        <v>-2.1544043201283284E-2</v>
      </c>
      <c r="K7448" s="26">
        <f t="shared" si="385"/>
        <v>0</v>
      </c>
      <c r="L7448" s="4">
        <f>0.94*L7447+(1-0.94)*D7447^2</f>
        <v>1.7816526149941466E-4</v>
      </c>
      <c r="M7448" s="4">
        <f t="shared" si="386"/>
        <v>1.3347856063780979E-2</v>
      </c>
      <c r="N7448" s="4">
        <f>D7448/M7448</f>
        <v>0.58340215813111496</v>
      </c>
      <c r="O7448" s="18">
        <f>AVERAGE(D7204:D7447)-M7448*_xlfn.PERCENTILE.EXC(N7204:N7447,0.95)</f>
        <v>-2.2467718651564883E-2</v>
      </c>
      <c r="P7448" s="4">
        <f>LN(C7448/C7447)</f>
        <v>6.1932953764296519E-3</v>
      </c>
      <c r="Q7448">
        <f>$Y$3*D7448+$Y$4*P7448</f>
        <v>6.52757023971703E-3</v>
      </c>
    </row>
    <row r="7449" spans="1:17" x14ac:dyDescent="0.25">
      <c r="A7449" s="5">
        <v>43670</v>
      </c>
      <c r="B7449">
        <v>50.414993000000003</v>
      </c>
      <c r="C7449">
        <v>134.44615200000001</v>
      </c>
      <c r="D7449" s="10">
        <f t="shared" si="387"/>
        <v>-8.1436643328861198E-4</v>
      </c>
      <c r="E7449" s="6">
        <f t="shared" si="380"/>
        <v>1.9516591587108792E-2</v>
      </c>
      <c r="F7449" s="17">
        <f t="shared" si="383"/>
        <v>-3.2034811695519735E-2</v>
      </c>
      <c r="G7449" s="17">
        <f t="shared" si="384"/>
        <v>-3.2333138774958137E-2</v>
      </c>
      <c r="H7449">
        <f t="shared" si="381"/>
        <v>1.71113744968866E-4</v>
      </c>
      <c r="I7449">
        <f t="shared" si="382"/>
        <v>1.3081045255210533E-2</v>
      </c>
      <c r="J7449" s="19">
        <f>AVERAGE(D7205:D7448)-I7449*_xlfn.NORM.S.INV(0.95)</f>
        <v>-2.1307854900321031E-2</v>
      </c>
      <c r="K7449" s="26">
        <f t="shared" si="385"/>
        <v>0</v>
      </c>
      <c r="L7449" s="4">
        <f>0.94*L7448+(1-0.94)*D7448^2</f>
        <v>1.71113744968866E-4</v>
      </c>
      <c r="M7449" s="4">
        <f t="shared" si="386"/>
        <v>1.3081045255210533E-2</v>
      </c>
      <c r="N7449" s="4">
        <f>D7449/M7449</f>
        <v>-6.2255455691832266E-2</v>
      </c>
      <c r="O7449" s="18">
        <f>AVERAGE(D7205:D7448)-M7449*_xlfn.PERCENTILE.EXC(N7205:N7448,0.95)</f>
        <v>-2.1005895485360838E-2</v>
      </c>
      <c r="P7449" s="4">
        <f>LN(C7449/C7448)</f>
        <v>1.0214212563744602E-2</v>
      </c>
      <c r="Q7449">
        <f>$Y$3*D7449+$Y$4*P7449</f>
        <v>7.9012443859542963E-3</v>
      </c>
    </row>
    <row r="7450" spans="1:17" x14ac:dyDescent="0.25">
      <c r="A7450" s="5">
        <v>43671</v>
      </c>
      <c r="B7450">
        <v>50.016354</v>
      </c>
      <c r="C7450">
        <v>133.93975800000001</v>
      </c>
      <c r="D7450" s="10">
        <f t="shared" si="387"/>
        <v>-7.9385790484601156E-3</v>
      </c>
      <c r="E7450" s="6">
        <f t="shared" si="380"/>
        <v>1.952247912339506E-2</v>
      </c>
      <c r="F7450" s="17">
        <f t="shared" si="383"/>
        <v>-3.2014804777945098E-2</v>
      </c>
      <c r="G7450" s="17">
        <f t="shared" si="384"/>
        <v>-3.2333138774958137E-2</v>
      </c>
      <c r="H7450">
        <f t="shared" si="381"/>
        <v>1.6088671183199404E-4</v>
      </c>
      <c r="I7450">
        <f t="shared" si="382"/>
        <v>1.2684112575659129E-2</v>
      </c>
      <c r="J7450" s="19">
        <f>AVERAGE(D7206:D7449)-I7450*_xlfn.NORM.S.INV(0.95)</f>
        <v>-2.0776376894892319E-2</v>
      </c>
      <c r="K7450" s="26">
        <f t="shared" si="385"/>
        <v>0</v>
      </c>
      <c r="L7450" s="4">
        <f>0.94*L7449+(1-0.94)*D7449^2</f>
        <v>1.6088671183199404E-4</v>
      </c>
      <c r="M7450" s="4">
        <f t="shared" si="386"/>
        <v>1.2684112575659129E-2</v>
      </c>
      <c r="N7450" s="4">
        <f>D7450/M7450</f>
        <v>-0.62586791161837252</v>
      </c>
      <c r="O7450" s="18">
        <f>AVERAGE(D7206:D7449)-M7450*_xlfn.PERCENTILE.EXC(N7206:N7449,0.95)</f>
        <v>-1.9504073826563516E-2</v>
      </c>
      <c r="P7450" s="4">
        <f>LN(C7450/C7449)</f>
        <v>-3.7736302992417911E-3</v>
      </c>
      <c r="Q7450">
        <f>$Y$3*D7450+$Y$4*P7450</f>
        <v>-4.6471239670716159E-3</v>
      </c>
    </row>
    <row r="7451" spans="1:17" x14ac:dyDescent="0.25">
      <c r="A7451" s="5">
        <v>43672</v>
      </c>
      <c r="B7451">
        <v>50.190303999999998</v>
      </c>
      <c r="C7451">
        <v>135.038467</v>
      </c>
      <c r="D7451" s="10">
        <f t="shared" si="387"/>
        <v>3.4718286828178601E-3</v>
      </c>
      <c r="E7451" s="6">
        <f t="shared" si="380"/>
        <v>1.9520942879320304E-2</v>
      </c>
      <c r="F7451" s="17">
        <f t="shared" si="383"/>
        <v>-3.2068863637304122E-2</v>
      </c>
      <c r="G7451" s="17">
        <f t="shared" si="384"/>
        <v>-3.2333138774958137E-2</v>
      </c>
      <c r="H7451">
        <f t="shared" si="381"/>
        <v>1.5501477136059338E-4</v>
      </c>
      <c r="I7451">
        <f t="shared" si="382"/>
        <v>1.2450492815972923E-2</v>
      </c>
      <c r="J7451" s="19">
        <f>AVERAGE(D7207:D7450)-I7451*_xlfn.NORM.S.INV(0.95)</f>
        <v>-2.0436481309789669E-2</v>
      </c>
      <c r="K7451" s="26">
        <f t="shared" si="385"/>
        <v>0</v>
      </c>
      <c r="L7451" s="4">
        <f>0.94*L7450+(1-0.94)*D7450^2</f>
        <v>1.5501477136059338E-4</v>
      </c>
      <c r="M7451" s="4">
        <f t="shared" si="386"/>
        <v>1.2450492815972923E-2</v>
      </c>
      <c r="N7451" s="4">
        <f>D7451/M7451</f>
        <v>0.27885070367365694</v>
      </c>
      <c r="O7451" s="18">
        <f>AVERAGE(D7207:D7450)-M7451*_xlfn.PERCENTILE.EXC(N7207:N7450,0.95)</f>
        <v>-1.9187611897958159E-2</v>
      </c>
      <c r="P7451" s="4">
        <f>LN(C7451/C7450)</f>
        <v>8.1695468901499865E-3</v>
      </c>
      <c r="Q7451">
        <f>$Y$3*D7451+$Y$4*P7451</f>
        <v>7.1843181744008144E-3</v>
      </c>
    </row>
    <row r="7452" spans="1:17" x14ac:dyDescent="0.25">
      <c r="A7452" s="5">
        <v>43675</v>
      </c>
      <c r="B7452">
        <v>50.659008</v>
      </c>
      <c r="C7452">
        <v>134.74229399999999</v>
      </c>
      <c r="D7452" s="10">
        <f t="shared" si="387"/>
        <v>9.2952022259623606E-3</v>
      </c>
      <c r="E7452" s="6">
        <f t="shared" si="380"/>
        <v>1.9520408393783297E-2</v>
      </c>
      <c r="F7452" s="17">
        <f t="shared" si="383"/>
        <v>-3.207333365159494E-2</v>
      </c>
      <c r="G7452" s="17">
        <f t="shared" si="384"/>
        <v>-3.2333138774958137E-2</v>
      </c>
      <c r="H7452">
        <f t="shared" si="381"/>
        <v>1.4643710074312797E-4</v>
      </c>
      <c r="I7452">
        <f t="shared" si="382"/>
        <v>1.2101119813601053E-2</v>
      </c>
      <c r="J7452" s="19">
        <f>AVERAGE(D7208:D7451)-I7452*_xlfn.NORM.S.INV(0.95)</f>
        <v>-1.9868810770608446E-2</v>
      </c>
      <c r="K7452" s="26">
        <f t="shared" si="385"/>
        <v>0</v>
      </c>
      <c r="L7452" s="4">
        <f>0.94*L7451+(1-0.94)*D7451^2</f>
        <v>1.4643710074312797E-4</v>
      </c>
      <c r="M7452" s="4">
        <f t="shared" si="386"/>
        <v>1.2101119813601053E-2</v>
      </c>
      <c r="N7452" s="4">
        <f>D7452/M7452</f>
        <v>0.76812744350444484</v>
      </c>
      <c r="O7452" s="18">
        <f>AVERAGE(D7208:D7451)-M7452*_xlfn.PERCENTILE.EXC(N7208:N7451,0.95)</f>
        <v>-1.8654985855603778E-2</v>
      </c>
      <c r="P7452" s="4">
        <f>LN(C7452/C7451)</f>
        <v>-2.1956578214660937E-3</v>
      </c>
      <c r="Q7452">
        <f>$Y$3*D7452+$Y$4*P7452</f>
        <v>2.1426222646516975E-4</v>
      </c>
    </row>
    <row r="7453" spans="1:17" x14ac:dyDescent="0.25">
      <c r="A7453" s="5">
        <v>43676</v>
      </c>
      <c r="B7453">
        <v>50.441581999999997</v>
      </c>
      <c r="C7453">
        <v>134.09265099999999</v>
      </c>
      <c r="D7453" s="10">
        <f t="shared" si="387"/>
        <v>-4.3011882562171031E-3</v>
      </c>
      <c r="E7453" s="6">
        <f t="shared" si="380"/>
        <v>1.9522409291379769E-2</v>
      </c>
      <c r="F7453" s="17">
        <f t="shared" si="383"/>
        <v>-3.1995756734796821E-2</v>
      </c>
      <c r="G7453" s="17">
        <f t="shared" si="384"/>
        <v>-3.2333138774958137E-2</v>
      </c>
      <c r="H7453">
        <f t="shared" si="381"/>
        <v>1.4283492176383241E-4</v>
      </c>
      <c r="I7453">
        <f t="shared" si="382"/>
        <v>1.1951356482166884E-2</v>
      </c>
      <c r="J7453" s="19">
        <f>AVERAGE(D7209:D7452)-I7453*_xlfn.NORM.S.INV(0.95)</f>
        <v>-1.9545774245390595E-2</v>
      </c>
      <c r="K7453" s="26">
        <f t="shared" si="385"/>
        <v>0</v>
      </c>
      <c r="L7453" s="4">
        <f>0.94*L7452+(1-0.94)*D7452^2</f>
        <v>1.4283492176383241E-4</v>
      </c>
      <c r="M7453" s="4">
        <f t="shared" si="386"/>
        <v>1.1951356482166884E-2</v>
      </c>
      <c r="N7453" s="4">
        <f>D7453/M7453</f>
        <v>-0.3598912192632765</v>
      </c>
      <c r="O7453" s="18">
        <f>AVERAGE(D7209:D7452)-M7453*_xlfn.PERCENTILE.EXC(N7209:N7452,0.95)</f>
        <v>-1.8346971614757044E-2</v>
      </c>
      <c r="P7453" s="4">
        <f>LN(C7453/C7452)</f>
        <v>-4.8330343701528502E-3</v>
      </c>
      <c r="Q7453">
        <f>$Y$3*D7453+$Y$4*P7453</f>
        <v>-4.7214929705450001E-3</v>
      </c>
    </row>
    <row r="7454" spans="1:17" x14ac:dyDescent="0.25">
      <c r="A7454" s="5">
        <v>43677</v>
      </c>
      <c r="B7454">
        <v>51.470795000000003</v>
      </c>
      <c r="C7454">
        <v>130.194534</v>
      </c>
      <c r="D7454" s="10">
        <f t="shared" si="387"/>
        <v>2.0198684834480146E-2</v>
      </c>
      <c r="E7454" s="6">
        <f t="shared" si="380"/>
        <v>1.9558453667626381E-2</v>
      </c>
      <c r="F7454" s="17">
        <f t="shared" si="383"/>
        <v>-3.2019445246916904E-2</v>
      </c>
      <c r="G7454" s="17">
        <f t="shared" si="384"/>
        <v>-3.2333138774958137E-2</v>
      </c>
      <c r="H7454">
        <f t="shared" si="381"/>
        <v>1.3537483968292766E-4</v>
      </c>
      <c r="I7454">
        <f t="shared" si="382"/>
        <v>1.1635069388831666E-2</v>
      </c>
      <c r="J7454" s="19">
        <f>AVERAGE(D7210:D7453)-I7454*_xlfn.NORM.S.INV(0.95)</f>
        <v>-1.9045925601211589E-2</v>
      </c>
      <c r="K7454" s="26">
        <f t="shared" si="385"/>
        <v>0</v>
      </c>
      <c r="L7454" s="4">
        <f>0.94*L7453+(1-0.94)*D7453^2</f>
        <v>1.3537483968292766E-4</v>
      </c>
      <c r="M7454" s="4">
        <f t="shared" si="386"/>
        <v>1.1635069388831666E-2</v>
      </c>
      <c r="N7454" s="4">
        <f>D7454/M7454</f>
        <v>1.7360175654705223</v>
      </c>
      <c r="O7454" s="18">
        <f>AVERAGE(D7210:D7453)-M7454*_xlfn.PERCENTILE.EXC(N7210:N7453,0.95)</f>
        <v>-1.787884872489651E-2</v>
      </c>
      <c r="P7454" s="4">
        <f>LN(C7454/C7453)</f>
        <v>-2.9501239073250259E-2</v>
      </c>
      <c r="Q7454">
        <f>$Y$3*D7454+$Y$4*P7454</f>
        <v>-1.9077925020904642E-2</v>
      </c>
    </row>
    <row r="7455" spans="1:17" x14ac:dyDescent="0.25">
      <c r="A7455" s="5">
        <v>43678</v>
      </c>
      <c r="B7455">
        <v>50.357010000000002</v>
      </c>
      <c r="C7455">
        <v>131.90472399999999</v>
      </c>
      <c r="D7455" s="10">
        <f t="shared" si="387"/>
        <v>-2.1876724540529354E-2</v>
      </c>
      <c r="E7455" s="6">
        <f t="shared" si="380"/>
        <v>1.960801342152969E-2</v>
      </c>
      <c r="F7455" s="17">
        <f t="shared" si="383"/>
        <v>-3.2028058744903908E-2</v>
      </c>
      <c r="G7455" s="17">
        <f t="shared" si="384"/>
        <v>-3.2333138774958137E-2</v>
      </c>
      <c r="H7455">
        <f t="shared" si="381"/>
        <v>1.5173156144451152E-4</v>
      </c>
      <c r="I7455">
        <f t="shared" si="382"/>
        <v>1.231793657413901E-2</v>
      </c>
      <c r="J7455" s="19">
        <f>AVERAGE(D7211:D7454)-I7455*_xlfn.NORM.S.INV(0.95)</f>
        <v>-2.0118467942677076E-2</v>
      </c>
      <c r="K7455" s="26">
        <f t="shared" si="385"/>
        <v>1</v>
      </c>
      <c r="L7455" s="4">
        <f>0.94*L7454+(1-0.94)*D7454^2</f>
        <v>1.5173156144451152E-4</v>
      </c>
      <c r="M7455" s="4">
        <f t="shared" si="386"/>
        <v>1.231793657413901E-2</v>
      </c>
      <c r="N7455" s="4">
        <f>D7455/M7455</f>
        <v>-1.7760056165947971</v>
      </c>
      <c r="O7455" s="18">
        <f>AVERAGE(D7211:D7454)-M7455*_xlfn.PERCENTILE.EXC(N7211:N7454,0.95)</f>
        <v>-1.9834123928198402E-2</v>
      </c>
      <c r="P7455" s="4">
        <f>LN(C7455/C7454)</f>
        <v>1.3050126766900977E-2</v>
      </c>
      <c r="Q7455">
        <f>$Y$3*D7455+$Y$4*P7455</f>
        <v>5.7250946257491686E-3</v>
      </c>
    </row>
    <row r="7456" spans="1:17" x14ac:dyDescent="0.25">
      <c r="A7456" s="5">
        <v>43679</v>
      </c>
      <c r="B7456">
        <v>49.291550000000001</v>
      </c>
      <c r="C7456">
        <v>130.79641699999999</v>
      </c>
      <c r="D7456" s="10">
        <f t="shared" si="387"/>
        <v>-2.1385168131922646E-2</v>
      </c>
      <c r="E7456" s="6">
        <f t="shared" si="380"/>
        <v>1.9651478692302726E-2</v>
      </c>
      <c r="F7456" s="17">
        <f t="shared" si="383"/>
        <v>-3.2187010764659039E-2</v>
      </c>
      <c r="G7456" s="17">
        <f t="shared" si="384"/>
        <v>-3.2333138774958137E-2</v>
      </c>
      <c r="H7456">
        <f t="shared" si="381"/>
        <v>1.7134313235517279E-4</v>
      </c>
      <c r="I7456">
        <f t="shared" si="382"/>
        <v>1.3089810249013269E-2</v>
      </c>
      <c r="J7456" s="19">
        <f>AVERAGE(D7212:D7455)-I7456*_xlfn.NORM.S.INV(0.95)</f>
        <v>-2.1465520635138815E-2</v>
      </c>
      <c r="K7456" s="26">
        <f t="shared" si="385"/>
        <v>0</v>
      </c>
      <c r="L7456" s="4">
        <f>0.94*L7455+(1-0.94)*D7455^2</f>
        <v>1.7134313235517279E-4</v>
      </c>
      <c r="M7456" s="4">
        <f t="shared" si="386"/>
        <v>1.3089810249013269E-2</v>
      </c>
      <c r="N7456" s="4">
        <f>D7456/M7456</f>
        <v>-1.6337263661659798</v>
      </c>
      <c r="O7456" s="18">
        <f>AVERAGE(D7212:D7455)-M7456*_xlfn.PERCENTILE.EXC(N7212:N7455,0.95)</f>
        <v>-2.1163358891362449E-2</v>
      </c>
      <c r="P7456" s="4">
        <f>LN(C7456/C7455)</f>
        <v>-8.4378284117555668E-3</v>
      </c>
      <c r="Q7456">
        <f>$Y$3*D7456+$Y$4*P7456</f>
        <v>-1.1153208586104666E-2</v>
      </c>
    </row>
    <row r="7457" spans="1:17" x14ac:dyDescent="0.25">
      <c r="A7457" s="5">
        <v>43682</v>
      </c>
      <c r="B7457">
        <v>46.711246000000003</v>
      </c>
      <c r="C7457">
        <v>126.315544</v>
      </c>
      <c r="D7457" s="10">
        <f t="shared" si="387"/>
        <v>-5.3767717375352311E-2</v>
      </c>
      <c r="E7457" s="6">
        <f t="shared" si="380"/>
        <v>1.9946849379697314E-2</v>
      </c>
      <c r="F7457" s="17">
        <f t="shared" si="383"/>
        <v>-3.2372525025844007E-2</v>
      </c>
      <c r="G7457" s="17">
        <f t="shared" si="384"/>
        <v>-3.2333138774958137E-2</v>
      </c>
      <c r="H7457">
        <f t="shared" si="381"/>
        <v>1.8850206937569844E-4</v>
      </c>
      <c r="I7457">
        <f t="shared" si="382"/>
        <v>1.3729605579757142E-2</v>
      </c>
      <c r="J7457" s="19">
        <f>AVERAGE(D7213:D7456)-I7457*_xlfn.NORM.S.INV(0.95)</f>
        <v>-2.2631910558327001E-2</v>
      </c>
      <c r="K7457" s="26">
        <f t="shared" si="385"/>
        <v>1</v>
      </c>
      <c r="L7457" s="4">
        <f>0.94*L7456+(1-0.94)*D7456^2</f>
        <v>1.8850206937569844E-4</v>
      </c>
      <c r="M7457" s="4">
        <f t="shared" si="386"/>
        <v>1.3729605579757142E-2</v>
      </c>
      <c r="N7457" s="4">
        <f>D7457/M7457</f>
        <v>-3.9161880552946946</v>
      </c>
      <c r="O7457" s="18">
        <f>AVERAGE(D7213:D7456)-M7457*_xlfn.PERCENTILE.EXC(N7213:N7456,0.95)</f>
        <v>-2.2314979947078921E-2</v>
      </c>
      <c r="P7457" s="4">
        <f>LN(C7457/C7456)</f>
        <v>-3.4858951847168314E-2</v>
      </c>
      <c r="Q7457">
        <f>$Y$3*D7457+$Y$4*P7457</f>
        <v>-3.8824591750527854E-2</v>
      </c>
    </row>
    <row r="7458" spans="1:17" x14ac:dyDescent="0.25">
      <c r="A7458" s="5">
        <v>43683</v>
      </c>
      <c r="B7458">
        <v>47.595497000000002</v>
      </c>
      <c r="C7458">
        <v>128.68498199999999</v>
      </c>
      <c r="D7458" s="10">
        <f t="shared" si="387"/>
        <v>1.8753206533714036E-2</v>
      </c>
      <c r="E7458" s="6">
        <f t="shared" si="380"/>
        <v>1.9983238197630163E-2</v>
      </c>
      <c r="F7458" s="17">
        <f t="shared" si="383"/>
        <v>-3.3095956713692434E-2</v>
      </c>
      <c r="G7458" s="17">
        <f t="shared" si="384"/>
        <v>-3.4308235806529752E-2</v>
      </c>
      <c r="H7458">
        <f t="shared" si="381"/>
        <v>3.5064999111850245E-4</v>
      </c>
      <c r="I7458">
        <f t="shared" si="382"/>
        <v>1.8725650619364403E-2</v>
      </c>
      <c r="J7458" s="19">
        <f>AVERAGE(D7214:D7457)-I7458*_xlfn.NORM.S.INV(0.95)</f>
        <v>-3.1087263503530208E-2</v>
      </c>
      <c r="K7458" s="26">
        <f t="shared" si="385"/>
        <v>0</v>
      </c>
      <c r="L7458" s="4">
        <f>0.94*L7457+(1-0.94)*D7457^2</f>
        <v>3.5064999111850245E-4</v>
      </c>
      <c r="M7458" s="4">
        <f t="shared" si="386"/>
        <v>1.8725650619364403E-2</v>
      </c>
      <c r="N7458" s="4">
        <f>D7458/M7458</f>
        <v>1.0014715597823414</v>
      </c>
      <c r="O7458" s="18">
        <f>AVERAGE(D7214:D7457)-M7458*_xlfn.PERCENTILE.EXC(N7214:N7457,0.95)</f>
        <v>-3.0655005500025482E-2</v>
      </c>
      <c r="P7458" s="4">
        <f>LN(C7458/C7457)</f>
        <v>1.8584323982211038E-2</v>
      </c>
      <c r="Q7458">
        <f>$Y$3*D7458+$Y$4*P7458</f>
        <v>1.861974286686658E-2</v>
      </c>
    </row>
    <row r="7459" spans="1:17" x14ac:dyDescent="0.25">
      <c r="A7459" s="5">
        <v>43684</v>
      </c>
      <c r="B7459">
        <v>48.088371000000002</v>
      </c>
      <c r="C7459">
        <v>129.24864199999999</v>
      </c>
      <c r="D7459" s="10">
        <f t="shared" si="387"/>
        <v>1.0302224807462576E-2</v>
      </c>
      <c r="E7459" s="6">
        <f t="shared" si="380"/>
        <v>1.9972230469004565E-2</v>
      </c>
      <c r="F7459" s="17">
        <f t="shared" si="383"/>
        <v>-3.3088517669653712E-2</v>
      </c>
      <c r="G7459" s="17">
        <f t="shared" si="384"/>
        <v>-3.4308235806529752E-2</v>
      </c>
      <c r="H7459">
        <f t="shared" si="381"/>
        <v>3.5071195696916041E-4</v>
      </c>
      <c r="I7459">
        <f t="shared" si="382"/>
        <v>1.8727305117639335E-2</v>
      </c>
      <c r="J7459" s="19">
        <f>AVERAGE(D7215:D7458)-I7459*_xlfn.NORM.S.INV(0.95)</f>
        <v>-3.1022691587822469E-2</v>
      </c>
      <c r="K7459" s="26">
        <f t="shared" si="385"/>
        <v>0</v>
      </c>
      <c r="L7459" s="4">
        <f>0.94*L7458+(1-0.94)*D7458^2</f>
        <v>3.5071195696916041E-4</v>
      </c>
      <c r="M7459" s="4">
        <f t="shared" si="386"/>
        <v>1.8727305117639335E-2</v>
      </c>
      <c r="N7459" s="4">
        <f>D7459/M7459</f>
        <v>0.55011784892418203</v>
      </c>
      <c r="O7459" s="18">
        <f>AVERAGE(D7215:D7458)-M7459*_xlfn.PERCENTILE.EXC(N7215:N7458,0.95)</f>
        <v>-3.0590395392313865E-2</v>
      </c>
      <c r="P7459" s="4">
        <f>LN(C7459/C7458)</f>
        <v>4.3705887469301236E-3</v>
      </c>
      <c r="Q7459">
        <f>$Y$3*D7459+$Y$4*P7459</f>
        <v>5.6146008226413933E-3</v>
      </c>
    </row>
    <row r="7460" spans="1:17" x14ac:dyDescent="0.25">
      <c r="A7460" s="5">
        <v>43685</v>
      </c>
      <c r="B7460">
        <v>49.149002000000003</v>
      </c>
      <c r="C7460">
        <v>132.697723</v>
      </c>
      <c r="D7460" s="10">
        <f t="shared" si="387"/>
        <v>2.1816160469263855E-2</v>
      </c>
      <c r="E7460" s="6">
        <f t="shared" si="380"/>
        <v>1.998104341611364E-2</v>
      </c>
      <c r="F7460" s="17">
        <f t="shared" si="383"/>
        <v>-3.3087794776193953E-2</v>
      </c>
      <c r="G7460" s="17">
        <f t="shared" si="384"/>
        <v>-3.4308235806529752E-2</v>
      </c>
      <c r="H7460">
        <f t="shared" si="381"/>
        <v>3.3603738971002057E-4</v>
      </c>
      <c r="I7460">
        <f t="shared" si="382"/>
        <v>1.8331322639406591E-2</v>
      </c>
      <c r="J7460" s="19">
        <f>AVERAGE(D7216:D7459)-I7460*_xlfn.NORM.S.INV(0.95)</f>
        <v>-3.0388741581186658E-2</v>
      </c>
      <c r="K7460" s="26">
        <f t="shared" si="385"/>
        <v>0</v>
      </c>
      <c r="L7460" s="4">
        <f>0.94*L7459+(1-0.94)*D7459^2</f>
        <v>3.3603738971002057E-4</v>
      </c>
      <c r="M7460" s="4">
        <f t="shared" si="386"/>
        <v>1.8331322639406591E-2</v>
      </c>
      <c r="N7460" s="4">
        <f>D7460/M7460</f>
        <v>1.1901029128343394</v>
      </c>
      <c r="O7460" s="18">
        <f>AVERAGE(D7216:D7459)-M7460*_xlfn.PERCENTILE.EXC(N7216:N7459,0.95)</f>
        <v>-2.9965586141262091E-2</v>
      </c>
      <c r="P7460" s="4">
        <f>LN(C7460/C7459)</f>
        <v>2.633577562215322E-2</v>
      </c>
      <c r="Q7460">
        <f>$Y$3*D7460+$Y$4*P7460</f>
        <v>2.5387899560576827E-2</v>
      </c>
    </row>
    <row r="7461" spans="1:17" x14ac:dyDescent="0.25">
      <c r="A7461" s="5">
        <v>43686</v>
      </c>
      <c r="B7461">
        <v>48.743999000000002</v>
      </c>
      <c r="C7461">
        <v>131.570313</v>
      </c>
      <c r="D7461" s="10">
        <f t="shared" si="387"/>
        <v>-8.2744487679755445E-3</v>
      </c>
      <c r="E7461" s="6">
        <f t="shared" si="380"/>
        <v>1.9978303038329585E-2</v>
      </c>
      <c r="F7461" s="17">
        <f t="shared" si="383"/>
        <v>-3.3093918029834059E-2</v>
      </c>
      <c r="G7461" s="17">
        <f t="shared" si="384"/>
        <v>-3.4308235806529752E-2</v>
      </c>
      <c r="H7461">
        <f t="shared" si="381"/>
        <v>3.4443183778465959E-4</v>
      </c>
      <c r="I7461">
        <f t="shared" si="382"/>
        <v>1.8558874906218308E-2</v>
      </c>
      <c r="J7461" s="19">
        <f>AVERAGE(D7217:D7460)-I7461*_xlfn.NORM.S.INV(0.95)</f>
        <v>-3.0754658998196554E-2</v>
      </c>
      <c r="K7461" s="26">
        <f t="shared" si="385"/>
        <v>0</v>
      </c>
      <c r="L7461" s="4">
        <f>0.94*L7460+(1-0.94)*D7460^2</f>
        <v>3.4443183778465959E-4</v>
      </c>
      <c r="M7461" s="4">
        <f t="shared" si="386"/>
        <v>1.8558874906218308E-2</v>
      </c>
      <c r="N7461" s="4">
        <f>D7461/M7461</f>
        <v>-0.44584862012314769</v>
      </c>
      <c r="O7461" s="18">
        <f>AVERAGE(D7217:D7460)-M7461*_xlfn.PERCENTILE.EXC(N7217:N7460,0.95)</f>
        <v>-3.0326250801476277E-2</v>
      </c>
      <c r="P7461" s="4">
        <f>LN(C7461/C7460)</f>
        <v>-8.5323738489828382E-3</v>
      </c>
      <c r="Q7461">
        <f>$Y$3*D7461+$Y$4*P7461</f>
        <v>-8.4782805242866691E-3</v>
      </c>
    </row>
    <row r="7462" spans="1:17" x14ac:dyDescent="0.25">
      <c r="A7462" s="5">
        <v>43689</v>
      </c>
      <c r="B7462">
        <v>48.620311999999998</v>
      </c>
      <c r="C7462">
        <v>129.735916</v>
      </c>
      <c r="D7462" s="10">
        <f t="shared" si="387"/>
        <v>-2.540706451160508E-3</v>
      </c>
      <c r="E7462" s="6">
        <f t="shared" si="380"/>
        <v>1.9978547575292136E-2</v>
      </c>
      <c r="F7462" s="17">
        <f t="shared" si="383"/>
        <v>-3.3083194294727898E-2</v>
      </c>
      <c r="G7462" s="17">
        <f t="shared" si="384"/>
        <v>-3.4308235806529752E-2</v>
      </c>
      <c r="H7462">
        <f t="shared" si="381"/>
        <v>3.2787391766241113E-4</v>
      </c>
      <c r="I7462">
        <f t="shared" si="382"/>
        <v>1.8107289075463811E-2</v>
      </c>
      <c r="J7462" s="19">
        <f>AVERAGE(D7218:D7461)-I7462*_xlfn.NORM.S.INV(0.95)</f>
        <v>-3.0005650191831285E-2</v>
      </c>
      <c r="K7462" s="26">
        <f t="shared" si="385"/>
        <v>0</v>
      </c>
      <c r="L7462" s="4">
        <f>0.94*L7461+(1-0.94)*D7461^2</f>
        <v>3.2787391766241113E-4</v>
      </c>
      <c r="M7462" s="4">
        <f t="shared" si="386"/>
        <v>1.8107289075463811E-2</v>
      </c>
      <c r="N7462" s="4">
        <f>D7462/M7462</f>
        <v>-0.14031401611648645</v>
      </c>
      <c r="O7462" s="18">
        <f>AVERAGE(D7218:D7461)-M7462*_xlfn.PERCENTILE.EXC(N7218:N7461,0.95)</f>
        <v>-2.958766628388905E-2</v>
      </c>
      <c r="P7462" s="4">
        <f>LN(C7462/C7461)</f>
        <v>-1.4040439388528527E-2</v>
      </c>
      <c r="Q7462">
        <f>$Y$3*D7462+$Y$4*P7462</f>
        <v>-1.1628658474199083E-2</v>
      </c>
    </row>
    <row r="7463" spans="1:17" x14ac:dyDescent="0.25">
      <c r="A7463" s="5">
        <v>43690</v>
      </c>
      <c r="B7463">
        <v>50.679305999999997</v>
      </c>
      <c r="C7463">
        <v>132.42067</v>
      </c>
      <c r="D7463" s="10">
        <f t="shared" si="387"/>
        <v>4.1476275614691818E-2</v>
      </c>
      <c r="E7463" s="6">
        <f t="shared" si="380"/>
        <v>2.01553963553519E-2</v>
      </c>
      <c r="F7463" s="17">
        <f t="shared" si="383"/>
        <v>-3.3086011392708031E-2</v>
      </c>
      <c r="G7463" s="17">
        <f t="shared" si="384"/>
        <v>-3.4308235806529752E-2</v>
      </c>
      <c r="H7463">
        <f t="shared" si="381"/>
        <v>3.0858879395892459E-4</v>
      </c>
      <c r="I7463">
        <f t="shared" si="382"/>
        <v>1.7566695590204909E-2</v>
      </c>
      <c r="J7463" s="19">
        <f>AVERAGE(D7219:D7462)-I7463*_xlfn.NORM.S.INV(0.95)</f>
        <v>-2.9118867907367198E-2</v>
      </c>
      <c r="K7463" s="26">
        <f t="shared" si="385"/>
        <v>0</v>
      </c>
      <c r="L7463" s="4">
        <f>0.94*L7462+(1-0.94)*D7462^2</f>
        <v>3.0858879395892459E-4</v>
      </c>
      <c r="M7463" s="4">
        <f t="shared" si="386"/>
        <v>1.7566695590204909E-2</v>
      </c>
      <c r="N7463" s="4">
        <f>D7463/M7463</f>
        <v>2.3610744207247922</v>
      </c>
      <c r="O7463" s="18">
        <f>AVERAGE(D7219:D7462)-M7463*_xlfn.PERCENTILE.EXC(N7219:N7462,0.95)</f>
        <v>-2.8713362917535505E-2</v>
      </c>
      <c r="P7463" s="4">
        <f>LN(C7463/C7462)</f>
        <v>2.0482780194403801E-2</v>
      </c>
      <c r="Q7463">
        <f>$Y$3*D7463+$Y$4*P7463</f>
        <v>2.4885639969971896E-2</v>
      </c>
    </row>
    <row r="7464" spans="1:17" x14ac:dyDescent="0.25">
      <c r="A7464" s="5">
        <v>43691</v>
      </c>
      <c r="B7464">
        <v>49.170830000000002</v>
      </c>
      <c r="C7464">
        <v>128.43289200000001</v>
      </c>
      <c r="D7464" s="10">
        <f t="shared" si="387"/>
        <v>-3.0217100101489133E-2</v>
      </c>
      <c r="E7464" s="6">
        <f t="shared" si="380"/>
        <v>2.0246804926293112E-2</v>
      </c>
      <c r="F7464" s="17">
        <f t="shared" si="383"/>
        <v>-3.3207107584537814E-2</v>
      </c>
      <c r="G7464" s="17">
        <f t="shared" si="384"/>
        <v>-3.4308235806529752E-2</v>
      </c>
      <c r="H7464">
        <f t="shared" si="381"/>
        <v>3.9329035265334188E-4</v>
      </c>
      <c r="I7464">
        <f t="shared" si="382"/>
        <v>1.9831549426440231E-2</v>
      </c>
      <c r="J7464" s="19">
        <f>AVERAGE(D7220:D7463)-I7464*_xlfn.NORM.S.INV(0.95)</f>
        <v>-3.2674426788940357E-2</v>
      </c>
      <c r="K7464" s="26">
        <f t="shared" si="385"/>
        <v>0</v>
      </c>
      <c r="L7464" s="4">
        <f>0.94*L7463+(1-0.94)*D7463^2</f>
        <v>3.9329035265334188E-4</v>
      </c>
      <c r="M7464" s="4">
        <f t="shared" si="386"/>
        <v>1.9831549426440231E-2</v>
      </c>
      <c r="N7464" s="4">
        <f>D7464/M7464</f>
        <v>-1.5236883135920012</v>
      </c>
      <c r="O7464" s="18">
        <f>AVERAGE(D7220:D7463)-M7464*_xlfn.PERCENTILE.EXC(N7220:N7463,0.95)</f>
        <v>-3.3999185996890662E-2</v>
      </c>
      <c r="P7464" s="4">
        <f>LN(C7464/C7463)</f>
        <v>-3.0577222467879136E-2</v>
      </c>
      <c r="Q7464">
        <f>$Y$3*D7464+$Y$4*P7464</f>
        <v>-3.0501695822624592E-2</v>
      </c>
    </row>
    <row r="7465" spans="1:17" x14ac:dyDescent="0.25">
      <c r="A7465" s="5">
        <v>43692</v>
      </c>
      <c r="B7465">
        <v>48.925891999999997</v>
      </c>
      <c r="C7465">
        <v>128.14527899999999</v>
      </c>
      <c r="D7465" s="10">
        <f t="shared" si="387"/>
        <v>-4.993816389214388E-3</v>
      </c>
      <c r="E7465" s="6">
        <f t="shared" si="380"/>
        <v>2.024802026219823E-2</v>
      </c>
      <c r="F7465" s="17">
        <f t="shared" si="383"/>
        <v>-3.3489678465096338E-2</v>
      </c>
      <c r="G7465" s="17">
        <f t="shared" si="384"/>
        <v>-3.4308235806529752E-2</v>
      </c>
      <c r="H7465">
        <f t="shared" si="381"/>
        <v>4.2447731980674628E-4</v>
      </c>
      <c r="I7465">
        <f t="shared" si="382"/>
        <v>2.0602847371340358E-2</v>
      </c>
      <c r="J7465" s="19">
        <f>AVERAGE(D7221:D7464)-I7465*_xlfn.NORM.S.INV(0.95)</f>
        <v>-3.4075316172180972E-2</v>
      </c>
      <c r="K7465" s="26">
        <f t="shared" si="385"/>
        <v>0</v>
      </c>
      <c r="L7465" s="4">
        <f>0.94*L7464+(1-0.94)*D7464^2</f>
        <v>4.2447731980674628E-4</v>
      </c>
      <c r="M7465" s="4">
        <f t="shared" si="386"/>
        <v>2.0602847371340358E-2</v>
      </c>
      <c r="N7465" s="4">
        <f>D7465/M7465</f>
        <v>-0.2423847684355051</v>
      </c>
      <c r="O7465" s="18">
        <f>AVERAGE(D7221:D7464)-M7465*_xlfn.PERCENTILE.EXC(N7221:N7464,0.95)</f>
        <v>-3.5451598538136127E-2</v>
      </c>
      <c r="P7465" s="4">
        <f>LN(C7465/C7464)</f>
        <v>-2.2419141842446454E-3</v>
      </c>
      <c r="Q7465">
        <f>$Y$3*D7465+$Y$4*P7465</f>
        <v>-2.819056736353874E-3</v>
      </c>
    </row>
    <row r="7466" spans="1:17" x14ac:dyDescent="0.25">
      <c r="A7466" s="5">
        <v>43693</v>
      </c>
      <c r="B7466">
        <v>50.080275999999998</v>
      </c>
      <c r="C7466">
        <v>130.493866</v>
      </c>
      <c r="D7466" s="10">
        <f t="shared" si="387"/>
        <v>2.332049285508966E-2</v>
      </c>
      <c r="E7466" s="6">
        <f t="shared" si="380"/>
        <v>2.0296772178412973E-2</v>
      </c>
      <c r="F7466" s="17">
        <f t="shared" si="383"/>
        <v>-3.3524867346556735E-2</v>
      </c>
      <c r="G7466" s="17">
        <f t="shared" si="384"/>
        <v>-3.4308235806529752E-2</v>
      </c>
      <c r="H7466">
        <f t="shared" si="381"/>
        <v>4.0050497274609265E-4</v>
      </c>
      <c r="I7466">
        <f t="shared" si="382"/>
        <v>2.0012620336829774E-2</v>
      </c>
      <c r="J7466" s="19">
        <f>AVERAGE(D7222:D7465)-I7466*_xlfn.NORM.S.INV(0.95)</f>
        <v>-3.3137668925530321E-2</v>
      </c>
      <c r="K7466" s="26">
        <f t="shared" si="385"/>
        <v>0</v>
      </c>
      <c r="L7466" s="4">
        <f>0.94*L7465+(1-0.94)*D7465^2</f>
        <v>4.0050497274609265E-4</v>
      </c>
      <c r="M7466" s="4">
        <f t="shared" si="386"/>
        <v>2.0012620336829774E-2</v>
      </c>
      <c r="N7466" s="4">
        <f>D7466/M7466</f>
        <v>1.1652893255648447</v>
      </c>
      <c r="O7466" s="18">
        <f>AVERAGE(D7222:D7465)-M7466*_xlfn.PERCENTILE.EXC(N7222:N7465,0.95)</f>
        <v>-3.4474523777178072E-2</v>
      </c>
      <c r="P7466" s="4">
        <f>LN(C7466/C7465)</f>
        <v>1.8161609336177539E-2</v>
      </c>
      <c r="Q7466">
        <f>$Y$3*D7466+$Y$4*P7466</f>
        <v>1.9243555923800521E-2</v>
      </c>
    </row>
    <row r="7467" spans="1:17" x14ac:dyDescent="0.25">
      <c r="A7467" s="5">
        <v>43696</v>
      </c>
      <c r="B7467">
        <v>51.013981000000001</v>
      </c>
      <c r="C7467">
        <v>132.679474</v>
      </c>
      <c r="D7467" s="10">
        <f t="shared" si="387"/>
        <v>1.8472494451711074E-2</v>
      </c>
      <c r="E7467" s="6">
        <f t="shared" si="380"/>
        <v>2.0324959723637771E-2</v>
      </c>
      <c r="F7467" s="17">
        <f t="shared" si="383"/>
        <v>-3.3543092103876751E-2</v>
      </c>
      <c r="G7467" s="17">
        <f t="shared" si="384"/>
        <v>-3.4308235806529752E-2</v>
      </c>
      <c r="H7467">
        <f t="shared" si="381"/>
        <v>4.0910539760158435E-4</v>
      </c>
      <c r="I7467">
        <f t="shared" si="382"/>
        <v>2.0226354036295923E-2</v>
      </c>
      <c r="J7467" s="19">
        <f>AVERAGE(D7223:D7466)-I7467*_xlfn.NORM.S.INV(0.95)</f>
        <v>-3.3427264567412338E-2</v>
      </c>
      <c r="K7467" s="26">
        <f t="shared" si="385"/>
        <v>0</v>
      </c>
      <c r="L7467" s="4">
        <f>0.94*L7466+(1-0.94)*D7466^2</f>
        <v>4.0910539760158435E-4</v>
      </c>
      <c r="M7467" s="4">
        <f t="shared" si="386"/>
        <v>2.0226354036295923E-2</v>
      </c>
      <c r="N7467" s="4">
        <f>D7467/M7467</f>
        <v>0.91328839683921426</v>
      </c>
      <c r="O7467" s="18">
        <f>AVERAGE(D7223:D7466)-M7467*_xlfn.PERCENTILE.EXC(N7223:N7466,0.95)</f>
        <v>-3.4778396956348198E-2</v>
      </c>
      <c r="P7467" s="4">
        <f>LN(C7467/C7466)</f>
        <v>1.6610027818691763E-2</v>
      </c>
      <c r="Q7467">
        <f>$Y$3*D7467+$Y$4*P7467</f>
        <v>1.7000633540020751E-2</v>
      </c>
    </row>
    <row r="7468" spans="1:17" x14ac:dyDescent="0.25">
      <c r="A7468" s="5">
        <v>43697</v>
      </c>
      <c r="B7468">
        <v>51.016407000000001</v>
      </c>
      <c r="C7468">
        <v>131.577057</v>
      </c>
      <c r="D7468" s="10">
        <f t="shared" si="387"/>
        <v>4.7554459960550935E-5</v>
      </c>
      <c r="E7468" s="6">
        <f t="shared" si="380"/>
        <v>2.0302374263979916E-2</v>
      </c>
      <c r="F7468" s="17">
        <f t="shared" si="383"/>
        <v>-3.3546713641576867E-2</v>
      </c>
      <c r="G7468" s="17">
        <f t="shared" si="384"/>
        <v>-3.4308235806529752E-2</v>
      </c>
      <c r="H7468">
        <f t="shared" si="381"/>
        <v>4.0503305682159909E-4</v>
      </c>
      <c r="I7468">
        <f t="shared" si="382"/>
        <v>2.012543308407546E-2</v>
      </c>
      <c r="J7468" s="19">
        <f>AVERAGE(D7224:D7467)-I7468*_xlfn.NORM.S.INV(0.95)</f>
        <v>-3.3218521524819362E-2</v>
      </c>
      <c r="K7468" s="26">
        <f t="shared" si="385"/>
        <v>0</v>
      </c>
      <c r="L7468" s="4">
        <f>0.94*L7467+(1-0.94)*D7467^2</f>
        <v>4.0503305682159909E-4</v>
      </c>
      <c r="M7468" s="4">
        <f t="shared" si="386"/>
        <v>2.012543308407546E-2</v>
      </c>
      <c r="N7468" s="4">
        <f>D7468/M7468</f>
        <v>2.3629036832096342E-3</v>
      </c>
      <c r="O7468" s="18">
        <f>AVERAGE(D7224:D7467)-M7468*_xlfn.PERCENTILE.EXC(N7224:N7467,0.95)</f>
        <v>-3.4562912334574779E-2</v>
      </c>
      <c r="P7468" s="4">
        <f>LN(C7468/C7467)</f>
        <v>-8.3435848586592247E-3</v>
      </c>
      <c r="Q7468">
        <f>$Y$3*D7468+$Y$4*P7468</f>
        <v>-6.5837535853289419E-3</v>
      </c>
    </row>
    <row r="7469" spans="1:17" x14ac:dyDescent="0.25">
      <c r="A7469" s="5">
        <v>43698</v>
      </c>
      <c r="B7469">
        <v>51.569347</v>
      </c>
      <c r="C7469">
        <v>133.04373200000001</v>
      </c>
      <c r="D7469" s="10">
        <f t="shared" si="387"/>
        <v>1.0780158711641214E-2</v>
      </c>
      <c r="E7469" s="6">
        <f t="shared" si="380"/>
        <v>2.0305706637652791E-2</v>
      </c>
      <c r="F7469" s="17">
        <f t="shared" si="383"/>
        <v>-3.3570101923853748E-2</v>
      </c>
      <c r="G7469" s="17">
        <f t="shared" si="384"/>
        <v>-3.4308235806529752E-2</v>
      </c>
      <c r="H7469">
        <f t="shared" si="381"/>
        <v>3.8073120909790288E-4</v>
      </c>
      <c r="I7469">
        <f t="shared" si="382"/>
        <v>1.9512334793609473E-2</v>
      </c>
      <c r="J7469" s="19">
        <f>AVERAGE(D7225:D7468)-I7469*_xlfn.NORM.S.INV(0.95)</f>
        <v>-3.2270602635580105E-2</v>
      </c>
      <c r="K7469" s="26">
        <f t="shared" si="385"/>
        <v>0</v>
      </c>
      <c r="L7469" s="4">
        <f>0.94*L7468+(1-0.94)*D7468^2</f>
        <v>3.8073120909790288E-4</v>
      </c>
      <c r="M7469" s="4">
        <f t="shared" si="386"/>
        <v>1.9512334793609473E-2</v>
      </c>
      <c r="N7469" s="4">
        <f>D7469/M7469</f>
        <v>0.55247917923035272</v>
      </c>
      <c r="O7469" s="18">
        <f>AVERAGE(D7225:D7468)-M7469*_xlfn.PERCENTILE.EXC(N7225:N7468,0.95)</f>
        <v>-3.357403811762974E-2</v>
      </c>
      <c r="P7469" s="4">
        <f>LN(C7469/C7468)</f>
        <v>1.1085221418352505E-2</v>
      </c>
      <c r="Q7469">
        <f>$Y$3*D7469+$Y$4*P7469</f>
        <v>1.1021242157466436E-2</v>
      </c>
    </row>
    <row r="7470" spans="1:17" x14ac:dyDescent="0.25">
      <c r="A7470" s="5">
        <v>43699</v>
      </c>
      <c r="B7470">
        <v>51.525696000000003</v>
      </c>
      <c r="C7470">
        <v>132.075546</v>
      </c>
      <c r="D7470" s="10">
        <f t="shared" si="387"/>
        <v>-8.4681089096532108E-4</v>
      </c>
      <c r="E7470" s="6">
        <f t="shared" si="380"/>
        <v>2.0291972892966591E-2</v>
      </c>
      <c r="F7470" s="17">
        <f t="shared" si="383"/>
        <v>-3.3568909417011447E-2</v>
      </c>
      <c r="G7470" s="17">
        <f t="shared" si="384"/>
        <v>-3.4308235806529752E-2</v>
      </c>
      <c r="H7470">
        <f t="shared" si="381"/>
        <v>3.6486004586291915E-4</v>
      </c>
      <c r="I7470">
        <f t="shared" si="382"/>
        <v>1.91013100561956E-2</v>
      </c>
      <c r="J7470" s="19">
        <f>AVERAGE(D7226:D7469)-I7470*_xlfn.NORM.S.INV(0.95)</f>
        <v>-3.1587853331713635E-2</v>
      </c>
      <c r="K7470" s="26">
        <f t="shared" si="385"/>
        <v>0</v>
      </c>
      <c r="L7470" s="4">
        <f>0.94*L7469+(1-0.94)*D7469^2</f>
        <v>3.6486004586291915E-4</v>
      </c>
      <c r="M7470" s="4">
        <f t="shared" si="386"/>
        <v>1.91013100561956E-2</v>
      </c>
      <c r="N7470" s="4">
        <f>D7470/M7470</f>
        <v>-4.4332607997777301E-2</v>
      </c>
      <c r="O7470" s="18">
        <f>AVERAGE(D7226:D7469)-M7470*_xlfn.PERCENTILE.EXC(N7226:N7469,0.95)</f>
        <v>-3.2863832118682323E-2</v>
      </c>
      <c r="P7470" s="4">
        <f>LN(C7470/C7469)</f>
        <v>-7.3038091484017185E-3</v>
      </c>
      <c r="Q7470">
        <f>$Y$3*D7470+$Y$4*P7470</f>
        <v>-5.9496155122573478E-3</v>
      </c>
    </row>
    <row r="7471" spans="1:17" x14ac:dyDescent="0.25">
      <c r="A7471" s="5">
        <v>43700</v>
      </c>
      <c r="B7471">
        <v>49.144142000000002</v>
      </c>
      <c r="C7471">
        <v>127.86731</v>
      </c>
      <c r="D7471" s="10">
        <f t="shared" si="387"/>
        <v>-4.7322981365974244E-2</v>
      </c>
      <c r="E7471" s="6">
        <f t="shared" si="380"/>
        <v>2.0512593305096468E-2</v>
      </c>
      <c r="F7471" s="17">
        <f t="shared" si="383"/>
        <v>-3.359687096843865E-2</v>
      </c>
      <c r="G7471" s="17">
        <f t="shared" si="384"/>
        <v>-3.4308235806529752E-2</v>
      </c>
      <c r="H7471">
        <f t="shared" si="381"/>
        <v>3.4301146843224742E-4</v>
      </c>
      <c r="I7471">
        <f t="shared" si="382"/>
        <v>1.8520568793432005E-2</v>
      </c>
      <c r="J7471" s="19">
        <f>AVERAGE(D7227:D7470)-I7471*_xlfn.NORM.S.INV(0.95)</f>
        <v>-3.0683170510522478E-2</v>
      </c>
      <c r="K7471" s="26">
        <f t="shared" si="385"/>
        <v>1</v>
      </c>
      <c r="L7471" s="4">
        <f>0.94*L7470+(1-0.94)*D7470^2</f>
        <v>3.4301146843224742E-4</v>
      </c>
      <c r="M7471" s="4">
        <f t="shared" si="386"/>
        <v>1.8520568793432005E-2</v>
      </c>
      <c r="N7471" s="4">
        <f>D7471/M7471</f>
        <v>-2.5551580998287973</v>
      </c>
      <c r="O7471" s="18">
        <f>AVERAGE(D7227:D7470)-M7471*_xlfn.PERCENTILE.EXC(N7227:N7470,0.95)</f>
        <v>-3.1920355438335761E-2</v>
      </c>
      <c r="P7471" s="4">
        <f>LN(C7471/C7470)</f>
        <v>-3.2380991445496256E-2</v>
      </c>
      <c r="Q7471">
        <f>$Y$3*D7471+$Y$4*P7471</f>
        <v>-3.5514699533204207E-2</v>
      </c>
    </row>
    <row r="7472" spans="1:17" x14ac:dyDescent="0.25">
      <c r="A7472" s="5">
        <v>43703</v>
      </c>
      <c r="B7472">
        <v>50.077862000000003</v>
      </c>
      <c r="C7472">
        <v>129.84196499999999</v>
      </c>
      <c r="D7472" s="10">
        <f t="shared" si="387"/>
        <v>1.8821380862097427E-2</v>
      </c>
      <c r="E7472" s="6">
        <f t="shared" si="380"/>
        <v>2.0545573152692388E-2</v>
      </c>
      <c r="F7472" s="17">
        <f t="shared" si="383"/>
        <v>-3.4166827918406785E-2</v>
      </c>
      <c r="G7472" s="17">
        <f t="shared" si="384"/>
        <v>-3.5957126029710774E-2</v>
      </c>
      <c r="H7472">
        <f t="shared" si="381"/>
        <v>4.5679865424817339E-4</v>
      </c>
      <c r="I7472">
        <f t="shared" si="382"/>
        <v>2.1372848529107518E-2</v>
      </c>
      <c r="J7472" s="19">
        <f>AVERAGE(D7228:D7471)-I7472*_xlfn.NORM.S.INV(0.95)</f>
        <v>-3.5581821843725311E-2</v>
      </c>
      <c r="K7472" s="26">
        <f t="shared" si="385"/>
        <v>0</v>
      </c>
      <c r="L7472" s="4">
        <f>0.94*L7471+(1-0.94)*D7471^2</f>
        <v>4.5679865424817339E-4</v>
      </c>
      <c r="M7472" s="4">
        <f t="shared" si="386"/>
        <v>2.1372848529107518E-2</v>
      </c>
      <c r="N7472" s="4">
        <f>D7472/M7472</f>
        <v>0.88062107568229542</v>
      </c>
      <c r="O7472" s="18">
        <f>AVERAGE(D7228:D7471)-M7472*_xlfn.PERCENTILE.EXC(N7228:N7471,0.95)</f>
        <v>-3.7009540741539372E-2</v>
      </c>
      <c r="P7472" s="4">
        <f>LN(C7472/C7471)</f>
        <v>1.532497149180566E-2</v>
      </c>
      <c r="Q7472">
        <f>$Y$3*D7472+$Y$4*P7472</f>
        <v>1.605825577187367E-2</v>
      </c>
    </row>
    <row r="7473" spans="1:17" x14ac:dyDescent="0.25">
      <c r="A7473" s="5">
        <v>43704</v>
      </c>
      <c r="B7473">
        <v>49.512779000000002</v>
      </c>
      <c r="C7473">
        <v>130.11999499999999</v>
      </c>
      <c r="D7473" s="10">
        <f t="shared" si="387"/>
        <v>-1.1348236314405758E-2</v>
      </c>
      <c r="E7473" s="6">
        <f t="shared" si="380"/>
        <v>2.0530742400096152E-2</v>
      </c>
      <c r="F7473" s="17">
        <f t="shared" si="383"/>
        <v>-3.4117109387033231E-2</v>
      </c>
      <c r="G7473" s="17">
        <f t="shared" si="384"/>
        <v>-3.5957126029710774E-2</v>
      </c>
      <c r="H7473">
        <f t="shared" si="381"/>
        <v>4.5064539764665064E-4</v>
      </c>
      <c r="I7473">
        <f t="shared" si="382"/>
        <v>2.1228410153533651E-2</v>
      </c>
      <c r="J7473" s="19">
        <f>AVERAGE(D7229:D7472)-I7473*_xlfn.NORM.S.INV(0.95)</f>
        <v>-3.5240276304483648E-2</v>
      </c>
      <c r="K7473" s="26">
        <f t="shared" si="385"/>
        <v>0</v>
      </c>
      <c r="L7473" s="4">
        <f>0.94*L7472+(1-0.94)*D7472^2</f>
        <v>4.5064539764665064E-4</v>
      </c>
      <c r="M7473" s="4">
        <f t="shared" si="386"/>
        <v>2.1228410153533651E-2</v>
      </c>
      <c r="N7473" s="4">
        <f>D7473/M7473</f>
        <v>-0.53457777724898281</v>
      </c>
      <c r="O7473" s="18">
        <f>AVERAGE(D7229:D7472)-M7473*_xlfn.PERCENTILE.EXC(N7229:N7472,0.95)</f>
        <v>-3.6658346633549582E-2</v>
      </c>
      <c r="P7473" s="4">
        <f>LN(C7473/C7472)</f>
        <v>2.1390060761734535E-3</v>
      </c>
      <c r="Q7473">
        <f>$Y$3*D7473+$Y$4*P7473</f>
        <v>-6.8960515868699761E-4</v>
      </c>
    </row>
    <row r="7474" spans="1:17" x14ac:dyDescent="0.25">
      <c r="A7474" s="5">
        <v>43705</v>
      </c>
      <c r="B7474">
        <v>49.845032000000003</v>
      </c>
      <c r="C7474">
        <v>129.94744900000001</v>
      </c>
      <c r="D7474" s="10">
        <f t="shared" si="387"/>
        <v>6.6880345918005034E-3</v>
      </c>
      <c r="E7474" s="6">
        <f t="shared" si="380"/>
        <v>2.0529454692278008E-2</v>
      </c>
      <c r="F7474" s="17">
        <f t="shared" si="383"/>
        <v>-3.4070548055305107E-2</v>
      </c>
      <c r="G7474" s="17">
        <f t="shared" si="384"/>
        <v>-3.5957126029710774E-2</v>
      </c>
      <c r="H7474">
        <f t="shared" si="381"/>
        <v>4.3133362183470742E-4</v>
      </c>
      <c r="I7474">
        <f t="shared" si="382"/>
        <v>2.0768572936884888E-2</v>
      </c>
      <c r="J7474" s="19">
        <f>AVERAGE(D7230:D7473)-I7474*_xlfn.NORM.S.INV(0.95)</f>
        <v>-3.4461744476341878E-2</v>
      </c>
      <c r="K7474" s="26">
        <f t="shared" si="385"/>
        <v>0</v>
      </c>
      <c r="L7474" s="4">
        <f>0.94*L7473+(1-0.94)*D7473^2</f>
        <v>4.3133362183470742E-4</v>
      </c>
      <c r="M7474" s="4">
        <f t="shared" si="386"/>
        <v>2.0768572936884888E-2</v>
      </c>
      <c r="N7474" s="4">
        <f>D7474/M7474</f>
        <v>0.32202668002877488</v>
      </c>
      <c r="O7474" s="18">
        <f>AVERAGE(D7230:D7473)-M7474*_xlfn.PERCENTILE.EXC(N7230:N7473,0.95)</f>
        <v>-3.584909740790071E-2</v>
      </c>
      <c r="P7474" s="4">
        <f>LN(C7474/C7473)</f>
        <v>-1.3269329114299372E-3</v>
      </c>
      <c r="Q7474">
        <f>$Y$3*D7474+$Y$4*P7474</f>
        <v>3.5400574675824889E-4</v>
      </c>
    </row>
    <row r="7475" spans="1:17" x14ac:dyDescent="0.25">
      <c r="A7475" s="5">
        <v>43706</v>
      </c>
      <c r="B7475">
        <v>50.689006999999997</v>
      </c>
      <c r="C7475">
        <v>132.40147400000001</v>
      </c>
      <c r="D7475" s="10">
        <f t="shared" si="387"/>
        <v>1.6790230165091714E-2</v>
      </c>
      <c r="E7475" s="6">
        <f t="shared" si="380"/>
        <v>2.0540443617597531E-2</v>
      </c>
      <c r="F7475" s="17">
        <f t="shared" si="383"/>
        <v>-3.4007820196715395E-2</v>
      </c>
      <c r="G7475" s="17">
        <f t="shared" si="384"/>
        <v>-3.5957126029710774E-2</v>
      </c>
      <c r="H7475">
        <f t="shared" si="381"/>
        <v>4.081373929266922E-4</v>
      </c>
      <c r="I7475">
        <f t="shared" si="382"/>
        <v>2.0202410572174107E-2</v>
      </c>
      <c r="J7475" s="19">
        <f>AVERAGE(D7231:D7474)-I7475*_xlfn.NORM.S.INV(0.95)</f>
        <v>-3.3469880489589342E-2</v>
      </c>
      <c r="K7475" s="26">
        <f t="shared" si="385"/>
        <v>0</v>
      </c>
      <c r="L7475" s="4">
        <f>0.94*L7474+(1-0.94)*D7474^2</f>
        <v>4.081373929266922E-4</v>
      </c>
      <c r="M7475" s="4">
        <f t="shared" si="386"/>
        <v>2.0202410572174107E-2</v>
      </c>
      <c r="N7475" s="4">
        <f>D7475/M7475</f>
        <v>0.8311003335521665</v>
      </c>
      <c r="O7475" s="18">
        <f>AVERAGE(D7231:D7474)-M7475*_xlfn.PERCENTILE.EXC(N7231:N7474,0.95)</f>
        <v>-3.4819413440988399E-2</v>
      </c>
      <c r="P7475" s="4">
        <f>LN(C7475/C7474)</f>
        <v>1.8708646103799166E-2</v>
      </c>
      <c r="Q7475">
        <f>$Y$3*D7475+$Y$4*P7475</f>
        <v>1.8306306417136931E-2</v>
      </c>
    </row>
    <row r="7476" spans="1:17" x14ac:dyDescent="0.25">
      <c r="A7476" s="5">
        <v>43707</v>
      </c>
      <c r="B7476">
        <v>50.623528</v>
      </c>
      <c r="C7476">
        <v>132.15222199999999</v>
      </c>
      <c r="D7476" s="10">
        <f t="shared" si="387"/>
        <v>-1.2926141689601186E-3</v>
      </c>
      <c r="E7476" s="6">
        <f t="shared" si="380"/>
        <v>2.0477430750702307E-2</v>
      </c>
      <c r="F7476" s="17">
        <f t="shared" si="383"/>
        <v>-3.3901707254040236E-2</v>
      </c>
      <c r="G7476" s="17">
        <f t="shared" si="384"/>
        <v>-3.5957126029710774E-2</v>
      </c>
      <c r="H7476">
        <f t="shared" si="381"/>
        <v>4.0056385909089602E-4</v>
      </c>
      <c r="I7476">
        <f t="shared" si="382"/>
        <v>2.0014091513003932E-2</v>
      </c>
      <c r="J7476" s="19">
        <f>AVERAGE(D7232:D7475)-I7476*_xlfn.NORM.S.INV(0.95)</f>
        <v>-3.3035935085745913E-2</v>
      </c>
      <c r="K7476" s="26">
        <f t="shared" si="385"/>
        <v>0</v>
      </c>
      <c r="L7476" s="4">
        <f>0.94*L7475+(1-0.94)*D7475^2</f>
        <v>4.0056385909089602E-4</v>
      </c>
      <c r="M7476" s="4">
        <f t="shared" si="386"/>
        <v>2.0014091513003932E-2</v>
      </c>
      <c r="N7476" s="4">
        <f>D7476/M7476</f>
        <v>-6.4585203286407322E-2</v>
      </c>
      <c r="O7476" s="18">
        <f>AVERAGE(D7232:D7475)-M7476*_xlfn.PERCENTILE.EXC(N7232:N7475,0.95)</f>
        <v>-3.4372888212830507E-2</v>
      </c>
      <c r="P7476" s="4">
        <f>LN(C7476/C7475)</f>
        <v>-1.8843212362521496E-3</v>
      </c>
      <c r="Q7476">
        <f>$Y$3*D7476+$Y$4*P7476</f>
        <v>-1.7602255011997679E-3</v>
      </c>
    </row>
    <row r="7477" spans="1:17" x14ac:dyDescent="0.25">
      <c r="A7477" s="5">
        <v>43711</v>
      </c>
      <c r="B7477">
        <v>49.886265000000002</v>
      </c>
      <c r="C7477">
        <v>130.40759299999999</v>
      </c>
      <c r="D7477" s="10">
        <f t="shared" si="387"/>
        <v>-1.4670734092663286E-2</v>
      </c>
      <c r="E7477" s="6">
        <f t="shared" ref="E7477:E7540" si="388">_xlfn.STDEV.P(D7234:D7477)</f>
        <v>2.0483241219928536E-2</v>
      </c>
      <c r="F7477" s="17">
        <f t="shared" si="383"/>
        <v>-3.3905687665521399E-2</v>
      </c>
      <c r="G7477" s="17">
        <f t="shared" si="384"/>
        <v>-3.5957126029710774E-2</v>
      </c>
      <c r="H7477">
        <f t="shared" ref="H7477:H7540" si="389">0.94*H7476+(1-0.94)*D7476^2</f>
        <v>3.7663027862883005E-4</v>
      </c>
      <c r="I7477">
        <f t="shared" ref="I7477:I7540" si="390">SQRT(H7477)</f>
        <v>1.9406964693862615E-2</v>
      </c>
      <c r="J7477" s="19">
        <f>AVERAGE(D7233:D7476)-I7477*_xlfn.NORM.S.INV(0.95)</f>
        <v>-3.2144927689400193E-2</v>
      </c>
      <c r="K7477" s="26">
        <f t="shared" si="385"/>
        <v>0</v>
      </c>
      <c r="L7477" s="4">
        <f>0.94*L7476+(1-0.94)*D7476^2</f>
        <v>3.7663027862883005E-4</v>
      </c>
      <c r="M7477" s="4">
        <f t="shared" si="386"/>
        <v>1.9406964693862615E-2</v>
      </c>
      <c r="N7477" s="4">
        <f>D7477/M7477</f>
        <v>-0.75595201640691678</v>
      </c>
      <c r="O7477" s="18">
        <f>AVERAGE(D7233:D7476)-M7477*_xlfn.PERCENTILE.EXC(N7233:N7476,0.95)</f>
        <v>-3.1696942410641402E-2</v>
      </c>
      <c r="P7477" s="4">
        <f>LN(C7477/C7476)</f>
        <v>-1.3289578810253699E-2</v>
      </c>
      <c r="Q7477">
        <f>$Y$3*D7477+$Y$4*P7477</f>
        <v>-1.3579241532682373E-2</v>
      </c>
    </row>
    <row r="7478" spans="1:17" x14ac:dyDescent="0.25">
      <c r="A7478" s="5">
        <v>43712</v>
      </c>
      <c r="B7478">
        <v>50.732661999999998</v>
      </c>
      <c r="C7478">
        <v>131.931793</v>
      </c>
      <c r="D7478" s="10">
        <f t="shared" si="387"/>
        <v>1.6824209715126017E-2</v>
      </c>
      <c r="E7478" s="6">
        <f t="shared" si="388"/>
        <v>2.0454197786431448E-2</v>
      </c>
      <c r="F7478" s="17">
        <f t="shared" ref="F7478:F7541" si="391">AVERAGE(D7234:D7477)-E7477*_xlfn.NORM.S.INV(0.95)</f>
        <v>-3.3924154944624862E-2</v>
      </c>
      <c r="G7478" s="17">
        <f t="shared" ref="G7478:G7541" si="392">_xlfn.PERCENTILE.EXC(D7234:D7477,0.05)</f>
        <v>-3.5957126029710774E-2</v>
      </c>
      <c r="H7478">
        <f t="shared" si="389"/>
        <v>3.6694628824015824E-4</v>
      </c>
      <c r="I7478">
        <f t="shared" si="390"/>
        <v>1.9155842143851527E-2</v>
      </c>
      <c r="J7478" s="19">
        <f>AVERAGE(D7234:D7477)-I7478*_xlfn.NORM.S.INV(0.95)</f>
        <v>-3.1740777759927556E-2</v>
      </c>
      <c r="K7478" s="26">
        <f t="shared" ref="K7478:K7541" si="393">IF(J7478&lt;=D7478,0,1)</f>
        <v>0</v>
      </c>
      <c r="L7478" s="4">
        <f>0.94*L7477+(1-0.94)*D7477^2</f>
        <v>3.6694628824015824E-4</v>
      </c>
      <c r="M7478" s="4">
        <f t="shared" si="386"/>
        <v>1.9155842143851527E-2</v>
      </c>
      <c r="N7478" s="4">
        <f>D7478/M7478</f>
        <v>0.87828087059728166</v>
      </c>
      <c r="O7478" s="18">
        <f>AVERAGE(D7234:D7477)-M7478*_xlfn.PERCENTILE.EXC(N7234:N7477,0.95)</f>
        <v>-3.1298589328194765E-2</v>
      </c>
      <c r="P7478" s="4">
        <f>LN(C7478/C7477)</f>
        <v>1.1620193018827774E-2</v>
      </c>
      <c r="Q7478">
        <f>$Y$3*D7478+$Y$4*P7478</f>
        <v>1.2711605159817584E-2</v>
      </c>
    </row>
    <row r="7479" spans="1:17" x14ac:dyDescent="0.25">
      <c r="A7479" s="5">
        <v>43713</v>
      </c>
      <c r="B7479">
        <v>51.724559999999997</v>
      </c>
      <c r="C7479">
        <v>134.25155599999999</v>
      </c>
      <c r="D7479" s="10">
        <f t="shared" si="387"/>
        <v>1.9362792987309516E-2</v>
      </c>
      <c r="E7479" s="6">
        <f t="shared" si="388"/>
        <v>2.0479906931352404E-2</v>
      </c>
      <c r="F7479" s="17">
        <f t="shared" si="391"/>
        <v>-3.3905251164942224E-2</v>
      </c>
      <c r="G7479" s="17">
        <f t="shared" si="392"/>
        <v>-3.5957126029710774E-2</v>
      </c>
      <c r="H7479">
        <f t="shared" si="389"/>
        <v>3.6191275289806116E-4</v>
      </c>
      <c r="I7479">
        <f t="shared" si="390"/>
        <v>1.9024004649338719E-2</v>
      </c>
      <c r="J7479" s="19">
        <f>AVERAGE(D7235:D7478)-I7479*_xlfn.NORM.S.INV(0.95)</f>
        <v>-3.1552792796154146E-2</v>
      </c>
      <c r="K7479" s="26">
        <f t="shared" si="393"/>
        <v>0</v>
      </c>
      <c r="L7479" s="4">
        <f>0.94*L7478+(1-0.94)*D7478^2</f>
        <v>3.6191275289806116E-4</v>
      </c>
      <c r="M7479" s="4">
        <f t="shared" si="386"/>
        <v>1.9024004649338719E-2</v>
      </c>
      <c r="N7479" s="4">
        <f>D7479/M7479</f>
        <v>1.0178084658943023</v>
      </c>
      <c r="O7479" s="18">
        <f>AVERAGE(D7235:D7478)-M7479*_xlfn.PERCENTILE.EXC(N7235:N7478,0.95)</f>
        <v>-2.9644555279112295E-2</v>
      </c>
      <c r="P7479" s="4">
        <f>LN(C7479/C7478)</f>
        <v>1.7430254294607598E-2</v>
      </c>
      <c r="Q7479">
        <f>$Y$3*D7479+$Y$4*P7479</f>
        <v>1.7835555875143988E-2</v>
      </c>
    </row>
    <row r="7480" spans="1:17" x14ac:dyDescent="0.25">
      <c r="A7480" s="5">
        <v>43714</v>
      </c>
      <c r="B7480">
        <v>51.719704</v>
      </c>
      <c r="C7480">
        <v>133.340912</v>
      </c>
      <c r="D7480" s="10">
        <f t="shared" si="387"/>
        <v>-9.3886307771810169E-5</v>
      </c>
      <c r="E7480" s="6">
        <f t="shared" si="388"/>
        <v>2.0407336607532942E-2</v>
      </c>
      <c r="F7480" s="17">
        <f t="shared" si="391"/>
        <v>-3.3821396112758889E-2</v>
      </c>
      <c r="G7480" s="17">
        <f t="shared" si="392"/>
        <v>-3.5957126029710774E-2</v>
      </c>
      <c r="H7480">
        <f t="shared" si="389"/>
        <v>3.6269305286034168E-4</v>
      </c>
      <c r="I7480">
        <f t="shared" si="390"/>
        <v>1.9044501906333534E-2</v>
      </c>
      <c r="J7480" s="19">
        <f>AVERAGE(D7236:D7479)-I7480*_xlfn.NORM.S.INV(0.95)</f>
        <v>-3.1460364951212232E-2</v>
      </c>
      <c r="K7480" s="26">
        <f t="shared" si="393"/>
        <v>0</v>
      </c>
      <c r="L7480" s="4">
        <f>0.94*L7479+(1-0.94)*D7479^2</f>
        <v>3.6269305286034168E-4</v>
      </c>
      <c r="M7480" s="4">
        <f t="shared" si="386"/>
        <v>1.9044501906333534E-2</v>
      </c>
      <c r="N7480" s="4">
        <f>D7480/M7480</f>
        <v>-4.9298379255897926E-3</v>
      </c>
      <c r="O7480" s="18">
        <f>AVERAGE(D7236:D7479)-M7480*_xlfn.PERCENTILE.EXC(N7236:N7479,0.95)</f>
        <v>-2.9550071419387227E-2</v>
      </c>
      <c r="P7480" s="4">
        <f>LN(C7480/C7479)</f>
        <v>-6.806226813839693E-3</v>
      </c>
      <c r="Q7480">
        <f>$Y$3*D7480+$Y$4*P7480</f>
        <v>-5.3984815373898107E-3</v>
      </c>
    </row>
    <row r="7481" spans="1:17" x14ac:dyDescent="0.25">
      <c r="A7481" s="5">
        <v>43717</v>
      </c>
      <c r="B7481">
        <v>51.940410999999997</v>
      </c>
      <c r="C7481">
        <v>131.82629399999999</v>
      </c>
      <c r="D7481" s="10">
        <f t="shared" si="387"/>
        <v>4.2582884170433745E-3</v>
      </c>
      <c r="E7481" s="6">
        <f t="shared" si="388"/>
        <v>2.0408893785124012E-2</v>
      </c>
      <c r="F7481" s="17">
        <f t="shared" si="391"/>
        <v>-3.3591810739773145E-2</v>
      </c>
      <c r="G7481" s="17">
        <f t="shared" si="392"/>
        <v>-3.5957126029710774E-2</v>
      </c>
      <c r="H7481">
        <f t="shared" si="389"/>
        <v>3.4093199856704838E-4</v>
      </c>
      <c r="I7481">
        <f t="shared" si="390"/>
        <v>1.8464343978789183E-2</v>
      </c>
      <c r="J7481" s="19">
        <f>AVERAGE(D7237:D7480)-I7481*_xlfn.NORM.S.INV(0.95)</f>
        <v>-3.0395872267243995E-2</v>
      </c>
      <c r="K7481" s="26">
        <f t="shared" si="393"/>
        <v>0</v>
      </c>
      <c r="L7481" s="4">
        <f>0.94*L7480+(1-0.94)*D7480^2</f>
        <v>3.4093199856704838E-4</v>
      </c>
      <c r="M7481" s="4">
        <f t="shared" si="386"/>
        <v>1.8464343978789183E-2</v>
      </c>
      <c r="N7481" s="4">
        <f>D7481/M7481</f>
        <v>0.23062224262801109</v>
      </c>
      <c r="O7481" s="18">
        <f>AVERAGE(D7237:D7480)-M7481*_xlfn.PERCENTILE.EXC(N7237:N7480,0.95)</f>
        <v>-2.8543772535491879E-2</v>
      </c>
      <c r="P7481" s="4">
        <f>LN(C7481/C7480)</f>
        <v>-1.142399541218669E-2</v>
      </c>
      <c r="Q7481">
        <f>$Y$3*D7481+$Y$4*P7481</f>
        <v>-8.1350292215430654E-3</v>
      </c>
    </row>
    <row r="7482" spans="1:17" x14ac:dyDescent="0.25">
      <c r="A7482" s="5">
        <v>43718</v>
      </c>
      <c r="B7482">
        <v>52.55397</v>
      </c>
      <c r="C7482">
        <v>130.445953</v>
      </c>
      <c r="D7482" s="10">
        <f t="shared" si="387"/>
        <v>1.17435223876175E-2</v>
      </c>
      <c r="E7482" s="6">
        <f t="shared" si="388"/>
        <v>2.0422680913946636E-2</v>
      </c>
      <c r="F7482" s="17">
        <f t="shared" si="391"/>
        <v>-3.3583686620066715E-2</v>
      </c>
      <c r="G7482" s="17">
        <f t="shared" si="392"/>
        <v>-3.5957126029710774E-2</v>
      </c>
      <c r="H7482">
        <f t="shared" si="389"/>
        <v>3.2156405986758895E-4</v>
      </c>
      <c r="I7482">
        <f t="shared" si="390"/>
        <v>1.7932207333944947E-2</v>
      </c>
      <c r="J7482" s="19">
        <f>AVERAGE(D7238:D7481)-I7482*_xlfn.NORM.S.INV(0.95)</f>
        <v>-2.9509899928023258E-2</v>
      </c>
      <c r="K7482" s="26">
        <f t="shared" si="393"/>
        <v>0</v>
      </c>
      <c r="L7482" s="4">
        <f>0.94*L7481+(1-0.94)*D7481^2</f>
        <v>3.2156405986758895E-4</v>
      </c>
      <c r="M7482" s="4">
        <f t="shared" si="386"/>
        <v>1.7932207333944947E-2</v>
      </c>
      <c r="N7482" s="4">
        <f>D7482/M7482</f>
        <v>0.6548843747410551</v>
      </c>
      <c r="O7482" s="18">
        <f>AVERAGE(D7238:D7481)-M7482*_xlfn.PERCENTILE.EXC(N7238:N7481,0.95)</f>
        <v>-2.7711177133913967E-2</v>
      </c>
      <c r="P7482" s="4">
        <f>LN(C7482/C7481)</f>
        <v>-1.0526113691457296E-2</v>
      </c>
      <c r="Q7482">
        <f>$Y$3*D7482+$Y$4*P7482</f>
        <v>-5.8556153801401969E-3</v>
      </c>
    </row>
    <row r="7483" spans="1:17" x14ac:dyDescent="0.25">
      <c r="A7483" s="5">
        <v>43719</v>
      </c>
      <c r="B7483">
        <v>54.224941000000001</v>
      </c>
      <c r="C7483">
        <v>130.484283</v>
      </c>
      <c r="D7483" s="10">
        <f t="shared" si="387"/>
        <v>3.1300327085909033E-2</v>
      </c>
      <c r="E7483" s="6">
        <f t="shared" si="388"/>
        <v>2.0514639708262315E-2</v>
      </c>
      <c r="F7483" s="17">
        <f t="shared" si="391"/>
        <v>-3.3560674482256102E-2</v>
      </c>
      <c r="G7483" s="17">
        <f t="shared" si="392"/>
        <v>-3.5957126029710774E-2</v>
      </c>
      <c r="H7483">
        <f t="shared" si="389"/>
        <v>3.1054483535964203E-4</v>
      </c>
      <c r="I7483">
        <f t="shared" si="390"/>
        <v>1.762228235387352E-2</v>
      </c>
      <c r="J7483" s="19">
        <f>AVERAGE(D7239:D7482)-I7483*_xlfn.NORM.S.INV(0.95)</f>
        <v>-2.8954428753810161E-2</v>
      </c>
      <c r="K7483" s="26">
        <f t="shared" si="393"/>
        <v>0</v>
      </c>
      <c r="L7483" s="4">
        <f>0.94*L7482+(1-0.94)*D7482^2</f>
        <v>3.1054483535964203E-4</v>
      </c>
      <c r="M7483" s="4">
        <f t="shared" si="386"/>
        <v>1.762228235387352E-2</v>
      </c>
      <c r="N7483" s="4">
        <f>D7483/M7483</f>
        <v>1.7761789566962061</v>
      </c>
      <c r="O7483" s="18">
        <f>AVERAGE(D7239:D7482)-M7483*_xlfn.PERCENTILE.EXC(N7239:N7482,0.95)</f>
        <v>-2.7186793550633585E-2</v>
      </c>
      <c r="P7483" s="4">
        <f>LN(C7483/C7482)</f>
        <v>2.9379500715048806E-4</v>
      </c>
      <c r="Q7483">
        <f>$Y$3*D7483+$Y$4*P7483</f>
        <v>6.7966383944169095E-3</v>
      </c>
    </row>
    <row r="7484" spans="1:17" x14ac:dyDescent="0.25">
      <c r="A7484" s="5">
        <v>43720</v>
      </c>
      <c r="B7484">
        <v>54.103672000000003</v>
      </c>
      <c r="C7484">
        <v>131.82629399999999</v>
      </c>
      <c r="D7484" s="10">
        <f t="shared" si="387"/>
        <v>-2.2389107974142759E-3</v>
      </c>
      <c r="E7484" s="6">
        <f t="shared" si="388"/>
        <v>2.0503171158917928E-2</v>
      </c>
      <c r="F7484" s="17">
        <f t="shared" si="391"/>
        <v>-3.3614690557598026E-2</v>
      </c>
      <c r="G7484" s="17">
        <f t="shared" si="392"/>
        <v>-3.5957126029710774E-2</v>
      </c>
      <c r="H7484">
        <f t="shared" si="389"/>
        <v>3.5069477377915699E-4</v>
      </c>
      <c r="I7484">
        <f t="shared" si="390"/>
        <v>1.8726846338322879E-2</v>
      </c>
      <c r="J7484" s="19">
        <f>AVERAGE(D7240:D7483)-I7484*_xlfn.NORM.S.INV(0.95)</f>
        <v>-3.0674032148813354E-2</v>
      </c>
      <c r="K7484" s="26">
        <f t="shared" si="393"/>
        <v>0</v>
      </c>
      <c r="L7484" s="4">
        <f>0.94*L7483+(1-0.94)*D7483^2</f>
        <v>3.5069477377915699E-4</v>
      </c>
      <c r="M7484" s="4">
        <f t="shared" si="386"/>
        <v>1.8726846338322879E-2</v>
      </c>
      <c r="N7484" s="4">
        <f>D7484/M7484</f>
        <v>-0.11955621127902021</v>
      </c>
      <c r="O7484" s="18">
        <f>AVERAGE(D7240:D7483)-M7484*_xlfn.PERCENTILE.EXC(N7240:N7483,0.95)</f>
        <v>-3.0241746543646062E-2</v>
      </c>
      <c r="P7484" s="4">
        <f>LN(C7484/C7483)</f>
        <v>1.0232318684306664E-2</v>
      </c>
      <c r="Q7484">
        <f>$Y$3*D7484+$Y$4*P7484</f>
        <v>7.616790705869866E-3</v>
      </c>
    </row>
    <row r="7485" spans="1:17" x14ac:dyDescent="0.25">
      <c r="A7485" s="5">
        <v>43721</v>
      </c>
      <c r="B7485">
        <v>53.051155000000001</v>
      </c>
      <c r="C7485">
        <v>131.63455200000001</v>
      </c>
      <c r="D7485" s="10">
        <f t="shared" si="387"/>
        <v>-1.9645421119641668E-2</v>
      </c>
      <c r="E7485" s="6">
        <f t="shared" si="388"/>
        <v>2.0522002040489689E-2</v>
      </c>
      <c r="F7485" s="17">
        <f t="shared" si="391"/>
        <v>-3.3560619336762666E-2</v>
      </c>
      <c r="G7485" s="17">
        <f t="shared" si="392"/>
        <v>-3.5957126029710774E-2</v>
      </c>
      <c r="H7485">
        <f t="shared" si="389"/>
        <v>3.2995385064593424E-4</v>
      </c>
      <c r="I7485">
        <f t="shared" si="390"/>
        <v>1.8164631861007651E-2</v>
      </c>
      <c r="J7485" s="19">
        <f>AVERAGE(D7241:D7484)-I7485*_xlfn.NORM.S.INV(0.95)</f>
        <v>-2.9714064490826402E-2</v>
      </c>
      <c r="K7485" s="26">
        <f t="shared" si="393"/>
        <v>0</v>
      </c>
      <c r="L7485" s="4">
        <f>0.94*L7484+(1-0.94)*D7484^2</f>
        <v>3.2995385064593424E-4</v>
      </c>
      <c r="M7485" s="4">
        <f t="shared" si="386"/>
        <v>1.8164631861007651E-2</v>
      </c>
      <c r="N7485" s="4">
        <f>D7485/M7485</f>
        <v>-1.0815204662535822</v>
      </c>
      <c r="O7485" s="18">
        <f>AVERAGE(D7241:D7484)-M7485*_xlfn.PERCENTILE.EXC(N7241:N7484,0.95)</f>
        <v>-2.9294756897074878E-2</v>
      </c>
      <c r="P7485" s="4">
        <f>LN(C7485/C7484)</f>
        <v>-1.455563790705253E-3</v>
      </c>
      <c r="Q7485">
        <f>$Y$3*D7485+$Y$4*P7485</f>
        <v>-5.2704307079838586E-3</v>
      </c>
    </row>
    <row r="7486" spans="1:17" x14ac:dyDescent="0.25">
      <c r="A7486" s="5">
        <v>43724</v>
      </c>
      <c r="B7486">
        <v>53.330036</v>
      </c>
      <c r="C7486">
        <v>130.68559300000001</v>
      </c>
      <c r="D7486" s="10">
        <f t="shared" si="387"/>
        <v>5.2430629181963069E-3</v>
      </c>
      <c r="E7486" s="6">
        <f t="shared" si="388"/>
        <v>2.05207626811914E-2</v>
      </c>
      <c r="F7486" s="17">
        <f t="shared" si="391"/>
        <v>-3.3730623579235779E-2</v>
      </c>
      <c r="G7486" s="17">
        <f t="shared" si="392"/>
        <v>-3.5957126029710774E-2</v>
      </c>
      <c r="H7486">
        <f t="shared" si="389"/>
        <v>3.3331317386526199E-4</v>
      </c>
      <c r="I7486">
        <f t="shared" si="390"/>
        <v>1.8256866485387407E-2</v>
      </c>
      <c r="J7486" s="19">
        <f>AVERAGE(D7242:D7485)-I7486*_xlfn.NORM.S.INV(0.95)</f>
        <v>-3.0004807145889049E-2</v>
      </c>
      <c r="K7486" s="26">
        <f t="shared" si="393"/>
        <v>0</v>
      </c>
      <c r="L7486" s="4">
        <f>0.94*L7485+(1-0.94)*D7485^2</f>
        <v>3.3331317386526199E-4</v>
      </c>
      <c r="M7486" s="4">
        <f t="shared" si="386"/>
        <v>1.8256866485387407E-2</v>
      </c>
      <c r="N7486" s="4">
        <f>D7486/M7486</f>
        <v>0.28718306738962002</v>
      </c>
      <c r="O7486" s="18">
        <f>AVERAGE(D7242:D7485)-M7486*_xlfn.PERCENTILE.EXC(N7242:N7485,0.95)</f>
        <v>-2.9583370432279484E-2</v>
      </c>
      <c r="P7486" s="4">
        <f>LN(C7486/C7485)</f>
        <v>-7.2351526004763743E-3</v>
      </c>
      <c r="Q7486">
        <f>$Y$3*D7486+$Y$4*P7486</f>
        <v>-4.6181594757897654E-3</v>
      </c>
    </row>
    <row r="7487" spans="1:17" x14ac:dyDescent="0.25">
      <c r="A7487" s="5">
        <v>43725</v>
      </c>
      <c r="B7487">
        <v>53.524044000000004</v>
      </c>
      <c r="C7487">
        <v>131.70173600000001</v>
      </c>
      <c r="D7487" s="10">
        <f t="shared" si="387"/>
        <v>3.6312738490627615E-3</v>
      </c>
      <c r="E7487" s="6">
        <f t="shared" si="388"/>
        <v>2.0515587405127197E-2</v>
      </c>
      <c r="F7487" s="17">
        <f t="shared" si="391"/>
        <v>-3.3733001302202921E-2</v>
      </c>
      <c r="G7487" s="17">
        <f t="shared" si="392"/>
        <v>-3.5957126029710774E-2</v>
      </c>
      <c r="H7487">
        <f t="shared" si="389"/>
        <v>3.1496376595919616E-4</v>
      </c>
      <c r="I7487">
        <f t="shared" si="390"/>
        <v>1.7747218541484075E-2</v>
      </c>
      <c r="J7487" s="19">
        <f>AVERAGE(D7243:D7486)-I7487*_xlfn.NORM.S.INV(0.95)</f>
        <v>-2.9170927164495326E-2</v>
      </c>
      <c r="K7487" s="26">
        <f t="shared" si="393"/>
        <v>0</v>
      </c>
      <c r="L7487" s="4">
        <f>0.94*L7486+(1-0.94)*D7486^2</f>
        <v>3.1496376595919616E-4</v>
      </c>
      <c r="M7487" s="4">
        <f t="shared" si="386"/>
        <v>1.7747218541484075E-2</v>
      </c>
      <c r="N7487" s="4">
        <f>D7487/M7487</f>
        <v>0.20461087130778655</v>
      </c>
      <c r="O7487" s="18">
        <f>AVERAGE(D7243:D7486)-M7487*_xlfn.PERCENTILE.EXC(N7243:N7486,0.95)</f>
        <v>-2.8761255030242707E-2</v>
      </c>
      <c r="P7487" s="4">
        <f>LN(C7487/C7486)</f>
        <v>7.7454051142329464E-3</v>
      </c>
      <c r="Q7487">
        <f>$Y$3*D7487+$Y$4*P7487</f>
        <v>6.8825691406999411E-3</v>
      </c>
    </row>
    <row r="7488" spans="1:17" x14ac:dyDescent="0.25">
      <c r="A7488" s="5">
        <v>43726</v>
      </c>
      <c r="B7488">
        <v>54.026077000000001</v>
      </c>
      <c r="C7488">
        <v>132.78492700000001</v>
      </c>
      <c r="D7488" s="10">
        <f t="shared" si="387"/>
        <v>9.3358639058881421E-3</v>
      </c>
      <c r="E7488" s="6">
        <f t="shared" si="388"/>
        <v>2.0483030736509526E-2</v>
      </c>
      <c r="F7488" s="17">
        <f t="shared" si="391"/>
        <v>-3.367682701855184E-2</v>
      </c>
      <c r="G7488" s="17">
        <f t="shared" si="392"/>
        <v>-3.5957126029710774E-2</v>
      </c>
      <c r="H7488">
        <f t="shared" si="389"/>
        <v>2.9685710898765758E-4</v>
      </c>
      <c r="I7488">
        <f t="shared" si="390"/>
        <v>1.722954175210872E-2</v>
      </c>
      <c r="J7488" s="19">
        <f>AVERAGE(D7244:D7487)-I7488*_xlfn.NORM.S.INV(0.95)</f>
        <v>-2.8271762907856286E-2</v>
      </c>
      <c r="K7488" s="26">
        <f t="shared" si="393"/>
        <v>0</v>
      </c>
      <c r="L7488" s="4">
        <f>0.94*L7487+(1-0.94)*D7487^2</f>
        <v>2.9685710898765758E-4</v>
      </c>
      <c r="M7488" s="4">
        <f t="shared" si="386"/>
        <v>1.722954175210872E-2</v>
      </c>
      <c r="N7488" s="4">
        <f>D7488/M7488</f>
        <v>0.5418521304982199</v>
      </c>
      <c r="O7488" s="18">
        <f>AVERAGE(D7244:D7487)-M7488*_xlfn.PERCENTILE.EXC(N7244:N7487,0.95)</f>
        <v>-2.7874040688721954E-2</v>
      </c>
      <c r="P7488" s="4">
        <f>LN(C7488/C7487)</f>
        <v>8.190938959120677E-3</v>
      </c>
      <c r="Q7488">
        <f>$Y$3*D7488+$Y$4*P7488</f>
        <v>8.4310582862383212E-3</v>
      </c>
    </row>
    <row r="7489" spans="1:17" x14ac:dyDescent="0.25">
      <c r="A7489" s="5">
        <v>43727</v>
      </c>
      <c r="B7489">
        <v>53.587116000000002</v>
      </c>
      <c r="C7489">
        <v>135.22934000000001</v>
      </c>
      <c r="D7489" s="10">
        <f t="shared" si="387"/>
        <v>-8.1581713612483061E-3</v>
      </c>
      <c r="E7489" s="6">
        <f t="shared" si="388"/>
        <v>2.048845725398862E-2</v>
      </c>
      <c r="F7489" s="17">
        <f t="shared" si="391"/>
        <v>-3.3668388681417263E-2</v>
      </c>
      <c r="G7489" s="17">
        <f t="shared" si="392"/>
        <v>-3.5957126029710774E-2</v>
      </c>
      <c r="H7489">
        <f t="shared" si="389"/>
        <v>2.8427518374055398E-4</v>
      </c>
      <c r="I7489">
        <f t="shared" si="390"/>
        <v>1.6860462144928114E-2</v>
      </c>
      <c r="J7489" s="19">
        <f>AVERAGE(D7245:D7488)-I7489*_xlfn.NORM.S.INV(0.95)</f>
        <v>-2.7709793594674091E-2</v>
      </c>
      <c r="K7489" s="26">
        <f t="shared" si="393"/>
        <v>0</v>
      </c>
      <c r="L7489" s="4">
        <f>0.94*L7488+(1-0.94)*D7488^2</f>
        <v>2.8427518374055398E-4</v>
      </c>
      <c r="M7489" s="4">
        <f t="shared" si="386"/>
        <v>1.6860462144928114E-2</v>
      </c>
      <c r="N7489" s="4">
        <f>D7489/M7489</f>
        <v>-0.48386404187043053</v>
      </c>
      <c r="O7489" s="18">
        <f>AVERAGE(D7245:D7488)-M7489*_xlfn.PERCENTILE.EXC(N7245:N7488,0.95)</f>
        <v>-2.6868052281085884E-2</v>
      </c>
      <c r="P7489" s="4">
        <f>LN(C7489/C7488)</f>
        <v>1.8241422804995244E-2</v>
      </c>
      <c r="Q7489">
        <f>$Y$3*D7489+$Y$4*P7489</f>
        <v>1.2704769240694169E-2</v>
      </c>
    </row>
    <row r="7490" spans="1:17" x14ac:dyDescent="0.25">
      <c r="A7490" s="5">
        <v>43728</v>
      </c>
      <c r="B7490">
        <v>52.803764000000001</v>
      </c>
      <c r="C7490">
        <v>133.666809</v>
      </c>
      <c r="D7490" s="10">
        <f t="shared" si="387"/>
        <v>-1.4726189998032144E-2</v>
      </c>
      <c r="E7490" s="6">
        <f t="shared" si="388"/>
        <v>2.050534159749267E-2</v>
      </c>
      <c r="F7490" s="17">
        <f t="shared" si="391"/>
        <v>-3.3725117438087232E-2</v>
      </c>
      <c r="G7490" s="17">
        <f t="shared" si="392"/>
        <v>-3.5957126029710774E-2</v>
      </c>
      <c r="H7490">
        <f t="shared" si="389"/>
        <v>2.7121201831369025E-4</v>
      </c>
      <c r="I7490">
        <f t="shared" si="390"/>
        <v>1.6468515971807849E-2</v>
      </c>
      <c r="J7490" s="19">
        <f>AVERAGE(D7246:D7489)-I7490*_xlfn.NORM.S.INV(0.95)</f>
        <v>-2.7112902439960247E-2</v>
      </c>
      <c r="K7490" s="26">
        <f t="shared" si="393"/>
        <v>0</v>
      </c>
      <c r="L7490" s="4">
        <f>0.94*L7489+(1-0.94)*D7489^2</f>
        <v>2.7121201831369025E-4</v>
      </c>
      <c r="M7490" s="4">
        <f t="shared" ref="M7490:M7553" si="394">SQRT(L7490)</f>
        <v>1.6468515971807849E-2</v>
      </c>
      <c r="N7490" s="4">
        <f>D7490/M7490</f>
        <v>-0.89420261201687135</v>
      </c>
      <c r="O7490" s="18">
        <f>AVERAGE(D7246:D7489)-M7490*_xlfn.PERCENTILE.EXC(N7246:N7489,0.95)</f>
        <v>-2.6290728637854359E-2</v>
      </c>
      <c r="P7490" s="4">
        <f>LN(C7490/C7489)</f>
        <v>-1.1621948423723525E-2</v>
      </c>
      <c r="Q7490">
        <f>$Y$3*D7490+$Y$4*P7490</f>
        <v>-1.2272985332420557E-2</v>
      </c>
    </row>
    <row r="7491" spans="1:17" x14ac:dyDescent="0.25">
      <c r="A7491" s="5">
        <v>43731</v>
      </c>
      <c r="B7491">
        <v>53.043861</v>
      </c>
      <c r="C7491">
        <v>133.37922699999999</v>
      </c>
      <c r="D7491" s="10">
        <f t="shared" si="387"/>
        <v>4.5366612957472817E-3</v>
      </c>
      <c r="E7491" s="6">
        <f t="shared" si="388"/>
        <v>2.0499467543441272E-2</v>
      </c>
      <c r="F7491" s="17">
        <f t="shared" si="391"/>
        <v>-3.3840746873918921E-2</v>
      </c>
      <c r="G7491" s="17">
        <f t="shared" si="392"/>
        <v>-3.5957126029710774E-2</v>
      </c>
      <c r="H7491">
        <f t="shared" si="389"/>
        <v>2.6795093752635731E-4</v>
      </c>
      <c r="I7491">
        <f t="shared" si="390"/>
        <v>1.6369206991371246E-2</v>
      </c>
      <c r="J7491" s="19">
        <f>AVERAGE(D7247:D7490)-I7491*_xlfn.NORM.S.INV(0.95)</f>
        <v>-2.7037410865480605E-2</v>
      </c>
      <c r="K7491" s="26">
        <f t="shared" si="393"/>
        <v>0</v>
      </c>
      <c r="L7491" s="4">
        <f>0.94*L7490+(1-0.94)*D7490^2</f>
        <v>2.6795093752635731E-4</v>
      </c>
      <c r="M7491" s="4">
        <f t="shared" si="394"/>
        <v>1.6369206991371246E-2</v>
      </c>
      <c r="N7491" s="4">
        <f>D7491/M7491</f>
        <v>0.27714606444519313</v>
      </c>
      <c r="O7491" s="18">
        <f>AVERAGE(D7247:D7490)-M7491*_xlfn.PERCENTILE.EXC(N7247:N7490,0.95)</f>
        <v>-2.6220194962566643E-2</v>
      </c>
      <c r="P7491" s="4">
        <f>LN(C7491/C7490)</f>
        <v>-2.153801760016436E-3</v>
      </c>
      <c r="Q7491">
        <f>$Y$3*D7491+$Y$4*P7491</f>
        <v>-7.5064473073587065E-4</v>
      </c>
    </row>
    <row r="7492" spans="1:17" x14ac:dyDescent="0.25">
      <c r="A7492" s="5">
        <v>43732</v>
      </c>
      <c r="B7492">
        <v>52.791649</v>
      </c>
      <c r="C7492">
        <v>131.692093</v>
      </c>
      <c r="D7492" s="10">
        <f t="shared" ref="D7492:D7555" si="395">LN(B7492/B7491)</f>
        <v>-4.7661220215301069E-3</v>
      </c>
      <c r="E7492" s="6">
        <f t="shared" si="388"/>
        <v>2.0486555244911858E-2</v>
      </c>
      <c r="F7492" s="17">
        <f t="shared" si="391"/>
        <v>-3.3848758723224376E-2</v>
      </c>
      <c r="G7492" s="17">
        <f t="shared" si="392"/>
        <v>-3.5957126029710774E-2</v>
      </c>
      <c r="H7492">
        <f t="shared" si="389"/>
        <v>2.5310875901751577E-4</v>
      </c>
      <c r="I7492">
        <f t="shared" si="390"/>
        <v>1.5909392163672244E-2</v>
      </c>
      <c r="J7492" s="19">
        <f>AVERAGE(D7248:D7491)-I7492*_xlfn.NORM.S.INV(0.95)</f>
        <v>-2.6298756586830643E-2</v>
      </c>
      <c r="K7492" s="26">
        <f t="shared" si="393"/>
        <v>0</v>
      </c>
      <c r="L7492" s="4">
        <f>0.94*L7491+(1-0.94)*D7491^2</f>
        <v>2.5310875901751577E-4</v>
      </c>
      <c r="M7492" s="4">
        <f t="shared" si="394"/>
        <v>1.5909392163672244E-2</v>
      </c>
      <c r="N7492" s="4">
        <f>D7492/M7492</f>
        <v>-0.29957913995062269</v>
      </c>
      <c r="O7492" s="18">
        <f>AVERAGE(D7248:D7491)-M7492*_xlfn.PERCENTILE.EXC(N7248:N7491,0.95)</f>
        <v>-2.5504496468505965E-2</v>
      </c>
      <c r="P7492" s="4">
        <f>LN(C7492/C7491)</f>
        <v>-1.2729832733968879E-2</v>
      </c>
      <c r="Q7492">
        <f>$Y$3*D7492+$Y$4*P7492</f>
        <v>-1.1059643903662295E-2</v>
      </c>
    </row>
    <row r="7493" spans="1:17" x14ac:dyDescent="0.25">
      <c r="A7493" s="5">
        <v>43733</v>
      </c>
      <c r="B7493">
        <v>53.604084</v>
      </c>
      <c r="C7493">
        <v>133.59016399999999</v>
      </c>
      <c r="D7493" s="10">
        <f t="shared" si="395"/>
        <v>1.5272243879628587E-2</v>
      </c>
      <c r="E7493" s="6">
        <f t="shared" si="388"/>
        <v>2.047928479264775E-2</v>
      </c>
      <c r="F7493" s="17">
        <f t="shared" si="391"/>
        <v>-3.3896623489325033E-2</v>
      </c>
      <c r="G7493" s="17">
        <f t="shared" si="392"/>
        <v>-3.5957126029710774E-2</v>
      </c>
      <c r="H7493">
        <f t="shared" si="389"/>
        <v>2.3928518862391165E-4</v>
      </c>
      <c r="I7493">
        <f t="shared" si="390"/>
        <v>1.5468845743102866E-2</v>
      </c>
      <c r="J7493" s="19">
        <f>AVERAGE(D7249:D7492)-I7493*_xlfn.NORM.S.INV(0.95)</f>
        <v>-2.5643225816285652E-2</v>
      </c>
      <c r="K7493" s="26">
        <f t="shared" si="393"/>
        <v>0</v>
      </c>
      <c r="L7493" s="4">
        <f>0.94*L7492+(1-0.94)*D7492^2</f>
        <v>2.3928518862391165E-4</v>
      </c>
      <c r="M7493" s="4">
        <f t="shared" si="394"/>
        <v>1.5468845743102866E-2</v>
      </c>
      <c r="N7493" s="4">
        <f>D7493/M7493</f>
        <v>0.98729046324856273</v>
      </c>
      <c r="O7493" s="18">
        <f>AVERAGE(D7249:D7492)-M7493*_xlfn.PERCENTILE.EXC(N7249:N7492,0.95)</f>
        <v>-2.4870959527048167E-2</v>
      </c>
      <c r="P7493" s="4">
        <f>LN(C7493/C7492)</f>
        <v>1.4310066655953869E-2</v>
      </c>
      <c r="Q7493">
        <f>$Y$3*D7493+$Y$4*P7493</f>
        <v>1.4511859225998743E-2</v>
      </c>
    </row>
    <row r="7494" spans="1:17" x14ac:dyDescent="0.25">
      <c r="A7494" s="5">
        <v>43734</v>
      </c>
      <c r="B7494">
        <v>53.327613999999997</v>
      </c>
      <c r="C7494">
        <v>133.76265000000001</v>
      </c>
      <c r="D7494" s="10">
        <f t="shared" si="395"/>
        <v>-5.1709758886240697E-3</v>
      </c>
      <c r="E7494" s="6">
        <f t="shared" si="388"/>
        <v>2.0455250132724093E-2</v>
      </c>
      <c r="F7494" s="17">
        <f t="shared" si="391"/>
        <v>-3.3749380745924346E-2</v>
      </c>
      <c r="G7494" s="17">
        <f t="shared" si="392"/>
        <v>-3.5957126029710774E-2</v>
      </c>
      <c r="H7494">
        <f t="shared" si="389"/>
        <v>2.3892256329360813E-4</v>
      </c>
      <c r="I7494">
        <f t="shared" si="390"/>
        <v>1.5457120148773125E-2</v>
      </c>
      <c r="J7494" s="19">
        <f>AVERAGE(D7250:D7493)-I7494*_xlfn.NORM.S.INV(0.95)</f>
        <v>-2.5488655016299728E-2</v>
      </c>
      <c r="K7494" s="26">
        <f t="shared" si="393"/>
        <v>0</v>
      </c>
      <c r="L7494" s="4">
        <f>0.94*L7493+(1-0.94)*D7493^2</f>
        <v>2.3892256329360813E-4</v>
      </c>
      <c r="M7494" s="4">
        <f t="shared" si="394"/>
        <v>1.5457120148773125E-2</v>
      </c>
      <c r="N7494" s="4">
        <f>D7494/M7494</f>
        <v>-0.33453682437957272</v>
      </c>
      <c r="O7494" s="18">
        <f>AVERAGE(D7250:D7493)-M7494*_xlfn.PERCENTILE.EXC(N7250:N7493,0.95)</f>
        <v>-2.4716974115356401E-2</v>
      </c>
      <c r="P7494" s="4">
        <f>LN(C7494/C7493)</f>
        <v>1.2903251052489486E-3</v>
      </c>
      <c r="Q7494">
        <f>$Y$3*D7494+$Y$4*P7494</f>
        <v>-6.4770922079090834E-5</v>
      </c>
    </row>
    <row r="7495" spans="1:17" x14ac:dyDescent="0.25">
      <c r="A7495" s="5">
        <v>43735</v>
      </c>
      <c r="B7495">
        <v>53.068119000000003</v>
      </c>
      <c r="C7495">
        <v>132.027603</v>
      </c>
      <c r="D7495" s="10">
        <f t="shared" si="395"/>
        <v>-4.8779308572394044E-3</v>
      </c>
      <c r="E7495" s="6">
        <f t="shared" si="388"/>
        <v>2.045708204296354E-2</v>
      </c>
      <c r="F7495" s="17">
        <f t="shared" si="391"/>
        <v>-3.366398227824749E-2</v>
      </c>
      <c r="G7495" s="17">
        <f t="shared" si="392"/>
        <v>-3.5957126029710774E-2</v>
      </c>
      <c r="H7495">
        <f t="shared" si="389"/>
        <v>2.2619154899443551E-4</v>
      </c>
      <c r="I7495">
        <f t="shared" si="390"/>
        <v>1.5039665853815885E-2</v>
      </c>
      <c r="J7495" s="19">
        <f>AVERAGE(D7251:D7494)-I7495*_xlfn.NORM.S.INV(0.95)</f>
        <v>-2.4756138835023953E-2</v>
      </c>
      <c r="K7495" s="26">
        <f t="shared" si="393"/>
        <v>0</v>
      </c>
      <c r="L7495" s="4">
        <f>0.94*L7494+(1-0.94)*D7494^2</f>
        <v>2.2619154899443551E-4</v>
      </c>
      <c r="M7495" s="4">
        <f t="shared" si="394"/>
        <v>1.5039665853815885E-2</v>
      </c>
      <c r="N7495" s="4">
        <f>D7495/M7495</f>
        <v>-0.3243377149899756</v>
      </c>
      <c r="O7495" s="18">
        <f>AVERAGE(D7251:D7494)-M7495*_xlfn.PERCENTILE.EXC(N7251:N7494,0.95)</f>
        <v>-2.4005298912434591E-2</v>
      </c>
      <c r="P7495" s="4">
        <f>LN(C7495/C7494)</f>
        <v>-1.3055946381489545E-2</v>
      </c>
      <c r="Q7495">
        <f>$Y$3*D7495+$Y$4*P7495</f>
        <v>-1.1340812485259203E-2</v>
      </c>
    </row>
    <row r="7496" spans="1:17" x14ac:dyDescent="0.25">
      <c r="A7496" s="5">
        <v>43738</v>
      </c>
      <c r="B7496">
        <v>54.317101000000001</v>
      </c>
      <c r="C7496">
        <v>133.27377300000001</v>
      </c>
      <c r="D7496" s="10">
        <f t="shared" si="395"/>
        <v>2.326276044325342E-2</v>
      </c>
      <c r="E7496" s="6">
        <f t="shared" si="388"/>
        <v>2.0492315330522246E-2</v>
      </c>
      <c r="F7496" s="17">
        <f t="shared" si="391"/>
        <v>-3.367747417238684E-2</v>
      </c>
      <c r="G7496" s="17">
        <f t="shared" si="392"/>
        <v>-3.5957126029710774E-2</v>
      </c>
      <c r="H7496">
        <f t="shared" si="389"/>
        <v>2.1404770862164986E-4</v>
      </c>
      <c r="I7496">
        <f t="shared" si="390"/>
        <v>1.463036939457271E-2</v>
      </c>
      <c r="J7496" s="19">
        <f>AVERAGE(D7252:D7495)-I7496*_xlfn.NORM.S.INV(0.95)</f>
        <v>-2.4093384739477166E-2</v>
      </c>
      <c r="K7496" s="26">
        <f t="shared" si="393"/>
        <v>0</v>
      </c>
      <c r="L7496" s="4">
        <f>0.94*L7495+(1-0.94)*D7495^2</f>
        <v>2.1404770862164986E-4</v>
      </c>
      <c r="M7496" s="4">
        <f t="shared" si="394"/>
        <v>1.463036939457271E-2</v>
      </c>
      <c r="N7496" s="4">
        <f>D7496/M7496</f>
        <v>1.5900323372479568</v>
      </c>
      <c r="O7496" s="18">
        <f>AVERAGE(D7252:D7495)-M7496*_xlfn.PERCENTILE.EXC(N7252:N7495,0.95)</f>
        <v>-2.3362978523644416E-2</v>
      </c>
      <c r="P7496" s="4">
        <f>LN(C7496/C7495)</f>
        <v>9.3944417770628324E-3</v>
      </c>
      <c r="Q7496">
        <f>$Y$3*D7496+$Y$4*P7496</f>
        <v>1.2302974214739807E-2</v>
      </c>
    </row>
    <row r="7497" spans="1:17" x14ac:dyDescent="0.25">
      <c r="A7497" s="5">
        <v>43739</v>
      </c>
      <c r="B7497">
        <v>54.467457000000003</v>
      </c>
      <c r="C7497">
        <v>131.39492799999999</v>
      </c>
      <c r="D7497" s="10">
        <f t="shared" si="395"/>
        <v>2.7642911550553868E-3</v>
      </c>
      <c r="E7497" s="6">
        <f t="shared" si="388"/>
        <v>2.0265702804582144E-2</v>
      </c>
      <c r="F7497" s="17">
        <f t="shared" si="391"/>
        <v>-3.3696474955588945E-2</v>
      </c>
      <c r="G7497" s="17">
        <f t="shared" si="392"/>
        <v>-3.5957126029710774E-2</v>
      </c>
      <c r="H7497">
        <f t="shared" si="389"/>
        <v>2.3367420751076265E-4</v>
      </c>
      <c r="I7497">
        <f t="shared" si="390"/>
        <v>1.5286405971017604E-2</v>
      </c>
      <c r="J7497" s="19">
        <f>AVERAGE(D7253:D7496)-I7497*_xlfn.NORM.S.INV(0.95)</f>
        <v>-2.5133516064027122E-2</v>
      </c>
      <c r="K7497" s="26">
        <f t="shared" si="393"/>
        <v>0</v>
      </c>
      <c r="L7497" s="4">
        <f>0.94*L7496+(1-0.94)*D7496^2</f>
        <v>2.3367420751076265E-4</v>
      </c>
      <c r="M7497" s="4">
        <f t="shared" si="394"/>
        <v>1.5286405971017604E-2</v>
      </c>
      <c r="N7497" s="4">
        <f>D7497/M7497</f>
        <v>0.18083329464730749</v>
      </c>
      <c r="O7497" s="18">
        <f>AVERAGE(D7253:D7496)-M7497*_xlfn.PERCENTILE.EXC(N7253:N7496,0.95)</f>
        <v>-2.4851903576289091E-2</v>
      </c>
      <c r="P7497" s="4">
        <f>LN(C7497/C7496)</f>
        <v>-1.419795052865183E-2</v>
      </c>
      <c r="Q7497">
        <f>$Y$3*D7497+$Y$4*P7497</f>
        <v>-1.0640545241084222E-2</v>
      </c>
    </row>
    <row r="7498" spans="1:17" x14ac:dyDescent="0.25">
      <c r="A7498" s="5">
        <v>43740</v>
      </c>
      <c r="B7498">
        <v>53.102077000000001</v>
      </c>
      <c r="C7498">
        <v>129.075119</v>
      </c>
      <c r="D7498" s="10">
        <f t="shared" si="395"/>
        <v>-2.5387361695919004E-2</v>
      </c>
      <c r="E7498" s="6">
        <f t="shared" si="388"/>
        <v>2.0323449933802449E-2</v>
      </c>
      <c r="F7498" s="17">
        <f t="shared" si="391"/>
        <v>-3.3118002451974958E-2</v>
      </c>
      <c r="G7498" s="17">
        <f t="shared" si="392"/>
        <v>-3.4308235806529752E-2</v>
      </c>
      <c r="H7498">
        <f t="shared" si="389"/>
        <v>2.2011223339551194E-4</v>
      </c>
      <c r="I7498">
        <f t="shared" si="390"/>
        <v>1.4836179878779845E-2</v>
      </c>
      <c r="J7498" s="19">
        <f>AVERAGE(D7254:D7497)-I7498*_xlfn.NORM.S.INV(0.95)</f>
        <v>-2.4187231974852879E-2</v>
      </c>
      <c r="K7498" s="26">
        <f t="shared" si="393"/>
        <v>1</v>
      </c>
      <c r="L7498" s="4">
        <f>0.94*L7497+(1-0.94)*D7497^2</f>
        <v>2.2011223339551194E-4</v>
      </c>
      <c r="M7498" s="4">
        <f t="shared" si="394"/>
        <v>1.4836179878779845E-2</v>
      </c>
      <c r="N7498" s="4">
        <f>D7498/M7498</f>
        <v>-1.7111791514627352</v>
      </c>
      <c r="O7498" s="18">
        <f>AVERAGE(D7254:D7497)-M7498*_xlfn.PERCENTILE.EXC(N7254:N7497,0.95)</f>
        <v>-2.3913913738237057E-2</v>
      </c>
      <c r="P7498" s="4">
        <f>LN(C7498/C7497)</f>
        <v>-1.7812952900042991E-2</v>
      </c>
      <c r="Q7498">
        <f>$Y$3*D7498+$Y$4*P7498</f>
        <v>-1.9401495405396495E-2</v>
      </c>
    </row>
    <row r="7499" spans="1:17" x14ac:dyDescent="0.25">
      <c r="A7499" s="5">
        <v>43741</v>
      </c>
      <c r="B7499">
        <v>53.553158000000003</v>
      </c>
      <c r="C7499">
        <v>130.63767999999999</v>
      </c>
      <c r="D7499" s="10">
        <f t="shared" si="395"/>
        <v>8.4587257169099206E-3</v>
      </c>
      <c r="E7499" s="6">
        <f t="shared" si="388"/>
        <v>2.0206637346555052E-2</v>
      </c>
      <c r="F7499" s="17">
        <f t="shared" si="391"/>
        <v>-3.3280693723166346E-2</v>
      </c>
      <c r="G7499" s="17">
        <f t="shared" si="392"/>
        <v>-3.4308235806529752E-2</v>
      </c>
      <c r="H7499">
        <f t="shared" si="389"/>
        <v>2.4557658742454619E-4</v>
      </c>
      <c r="I7499">
        <f t="shared" si="390"/>
        <v>1.5670883428337605E-2</v>
      </c>
      <c r="J7499" s="19">
        <f>AVERAGE(D7255:D7498)-I7499*_xlfn.NORM.S.INV(0.95)</f>
        <v>-2.5627902832019565E-2</v>
      </c>
      <c r="K7499" s="26">
        <f t="shared" si="393"/>
        <v>0</v>
      </c>
      <c r="L7499" s="4">
        <f>0.94*L7498+(1-0.94)*D7498^2</f>
        <v>2.4557658742454619E-4</v>
      </c>
      <c r="M7499" s="4">
        <f t="shared" si="394"/>
        <v>1.5670883428337605E-2</v>
      </c>
      <c r="N7499" s="4">
        <f>D7499/M7499</f>
        <v>0.53977338007722242</v>
      </c>
      <c r="O7499" s="18">
        <f>AVERAGE(D7255:D7498)-M7499*_xlfn.PERCENTILE.EXC(N7255:N7498,0.95)</f>
        <v>-2.5339207341681685E-2</v>
      </c>
      <c r="P7499" s="4">
        <f>LN(C7499/C7498)</f>
        <v>1.2033137068357288E-2</v>
      </c>
      <c r="Q7499">
        <f>$Y$3*D7499+$Y$4*P7499</f>
        <v>1.1283493826698118E-2</v>
      </c>
    </row>
    <row r="7500" spans="1:17" x14ac:dyDescent="0.25">
      <c r="A7500" s="5">
        <v>43742</v>
      </c>
      <c r="B7500">
        <v>55.054344</v>
      </c>
      <c r="C7500">
        <v>132.40147400000001</v>
      </c>
      <c r="D7500" s="10">
        <f t="shared" si="395"/>
        <v>2.7646002059770403E-2</v>
      </c>
      <c r="E7500" s="6">
        <f t="shared" si="388"/>
        <v>2.0235332268291179E-2</v>
      </c>
      <c r="F7500" s="17">
        <f t="shared" si="391"/>
        <v>-3.3197724364993048E-2</v>
      </c>
      <c r="G7500" s="17">
        <f t="shared" si="392"/>
        <v>-3.4308235806529752E-2</v>
      </c>
      <c r="H7500">
        <f t="shared" si="389"/>
        <v>2.351349946243082E-4</v>
      </c>
      <c r="I7500">
        <f t="shared" si="390"/>
        <v>1.5334112123768633E-2</v>
      </c>
      <c r="J7500" s="19">
        <f>AVERAGE(D7256:D7499)-I7500*_xlfn.NORM.S.INV(0.95)</f>
        <v>-2.5183133579880279E-2</v>
      </c>
      <c r="K7500" s="26">
        <f t="shared" si="393"/>
        <v>0</v>
      </c>
      <c r="L7500" s="4">
        <f>0.94*L7499+(1-0.94)*D7499^2</f>
        <v>2.351349946243082E-4</v>
      </c>
      <c r="M7500" s="4">
        <f t="shared" si="394"/>
        <v>1.5334112123768633E-2</v>
      </c>
      <c r="N7500" s="4">
        <f>D7500/M7500</f>
        <v>1.8029085633799253</v>
      </c>
      <c r="O7500" s="18">
        <f>AVERAGE(D7256:D7499)-M7500*_xlfn.PERCENTILE.EXC(N7256:N7499,0.95)</f>
        <v>-2.3859449275784463E-2</v>
      </c>
      <c r="P7500" s="4">
        <f>LN(C7500/C7499)</f>
        <v>1.3411086593199896E-2</v>
      </c>
      <c r="Q7500">
        <f>$Y$3*D7500+$Y$4*P7500</f>
        <v>1.6396503526475679E-2</v>
      </c>
    </row>
    <row r="7501" spans="1:17" x14ac:dyDescent="0.25">
      <c r="A7501" s="5">
        <v>43745</v>
      </c>
      <c r="B7501">
        <v>55.066482999999998</v>
      </c>
      <c r="C7501">
        <v>131.44285600000001</v>
      </c>
      <c r="D7501" s="10">
        <f t="shared" si="395"/>
        <v>2.2046692491990813E-4</v>
      </c>
      <c r="E7501" s="6">
        <f t="shared" si="388"/>
        <v>2.0188025928109646E-2</v>
      </c>
      <c r="F7501" s="17">
        <f t="shared" si="391"/>
        <v>-3.3043022204317457E-2</v>
      </c>
      <c r="G7501" s="17">
        <f t="shared" si="392"/>
        <v>-3.4308235806529752E-2</v>
      </c>
      <c r="H7501">
        <f t="shared" si="389"/>
        <v>2.668849807401795E-4</v>
      </c>
      <c r="I7501">
        <f t="shared" si="390"/>
        <v>1.6336614727053445E-2</v>
      </c>
      <c r="J7501" s="19">
        <f>AVERAGE(D7257:D7500)-I7501*_xlfn.NORM.S.INV(0.95)</f>
        <v>-2.6630202516153247E-2</v>
      </c>
      <c r="K7501" s="26">
        <f t="shared" si="393"/>
        <v>0</v>
      </c>
      <c r="L7501" s="4">
        <f>0.94*L7500+(1-0.94)*D7500^2</f>
        <v>2.668849807401795E-4</v>
      </c>
      <c r="M7501" s="4">
        <f t="shared" si="394"/>
        <v>1.6336614727053445E-2</v>
      </c>
      <c r="N7501" s="4">
        <f>D7501/M7501</f>
        <v>1.3495263774251514E-2</v>
      </c>
      <c r="O7501" s="18">
        <f>AVERAGE(D7257:D7500)-M7501*_xlfn.PERCENTILE.EXC(N7257:N7500,0.95)</f>
        <v>-2.6329242648724247E-2</v>
      </c>
      <c r="P7501" s="4">
        <f>LN(C7501/C7500)</f>
        <v>-7.2665743331557214E-3</v>
      </c>
      <c r="Q7501">
        <f>$Y$3*D7501+$Y$4*P7501</f>
        <v>-5.6963549802916281E-3</v>
      </c>
    </row>
    <row r="7502" spans="1:17" x14ac:dyDescent="0.25">
      <c r="A7502" s="5">
        <v>43746</v>
      </c>
      <c r="B7502">
        <v>54.421379000000002</v>
      </c>
      <c r="C7502">
        <v>130.05287200000001</v>
      </c>
      <c r="D7502" s="10">
        <f t="shared" si="395"/>
        <v>-1.1784164079518602E-2</v>
      </c>
      <c r="E7502" s="6">
        <f t="shared" si="388"/>
        <v>2.0200422060588571E-2</v>
      </c>
      <c r="F7502" s="17">
        <f t="shared" si="391"/>
        <v>-3.3053641816707523E-2</v>
      </c>
      <c r="G7502" s="17">
        <f t="shared" si="392"/>
        <v>-3.4308235806529752E-2</v>
      </c>
      <c r="H7502">
        <f t="shared" si="389"/>
        <v>2.5087479823566772E-4</v>
      </c>
      <c r="I7502">
        <f t="shared" si="390"/>
        <v>1.5839027692243855E-2</v>
      </c>
      <c r="J7502" s="19">
        <f>AVERAGE(D7258:D7501)-I7502*_xlfn.NORM.S.INV(0.95)</f>
        <v>-2.5900176294838127E-2</v>
      </c>
      <c r="K7502" s="26">
        <f t="shared" si="393"/>
        <v>0</v>
      </c>
      <c r="L7502" s="4">
        <f>0.94*L7501+(1-0.94)*D7501^2</f>
        <v>2.5087479823566772E-4</v>
      </c>
      <c r="M7502" s="4">
        <f t="shared" si="394"/>
        <v>1.5839027692243855E-2</v>
      </c>
      <c r="N7502" s="4">
        <f>D7502/M7502</f>
        <v>-0.74399542121446871</v>
      </c>
      <c r="O7502" s="18">
        <f>AVERAGE(D7258:D7501)-M7502*_xlfn.PERCENTILE.EXC(N7258:N7501,0.95)</f>
        <v>-2.5608383181386786E-2</v>
      </c>
      <c r="P7502" s="4">
        <f>LN(C7502/C7501)</f>
        <v>-1.063112657356061E-2</v>
      </c>
      <c r="Q7502">
        <f>$Y$3*D7502+$Y$4*P7502</f>
        <v>-1.0872947306748171E-2</v>
      </c>
    </row>
    <row r="7503" spans="1:17" x14ac:dyDescent="0.25">
      <c r="A7503" s="5">
        <v>43747</v>
      </c>
      <c r="B7503">
        <v>55.059207999999998</v>
      </c>
      <c r="C7503">
        <v>132.516525</v>
      </c>
      <c r="D7503" s="10">
        <f t="shared" si="395"/>
        <v>1.1652042320380912E-2</v>
      </c>
      <c r="E7503" s="6">
        <f t="shared" si="388"/>
        <v>2.0156007571428304E-2</v>
      </c>
      <c r="F7503" s="17">
        <f t="shared" si="391"/>
        <v>-3.3104579047389372E-2</v>
      </c>
      <c r="G7503" s="17">
        <f t="shared" si="392"/>
        <v>-3.4308235806529752E-2</v>
      </c>
      <c r="H7503">
        <f t="shared" si="389"/>
        <v>2.4415430172470865E-4</v>
      </c>
      <c r="I7503">
        <f t="shared" si="390"/>
        <v>1.5625437649061501E-2</v>
      </c>
      <c r="J7503" s="19">
        <f>AVERAGE(D7259:D7502)-I7503*_xlfn.NORM.S.INV(0.95)</f>
        <v>-2.5579399344842629E-2</v>
      </c>
      <c r="K7503" s="26">
        <f t="shared" si="393"/>
        <v>0</v>
      </c>
      <c r="L7503" s="4">
        <f>0.94*L7502+(1-0.94)*D7502^2</f>
        <v>2.4415430172470865E-4</v>
      </c>
      <c r="M7503" s="4">
        <f t="shared" si="394"/>
        <v>1.5625437649061501E-2</v>
      </c>
      <c r="N7503" s="4">
        <f>D7503/M7503</f>
        <v>0.74570982151535192</v>
      </c>
      <c r="O7503" s="18">
        <f>AVERAGE(D7259:D7502)-M7503*_xlfn.PERCENTILE.EXC(N7259:N7502,0.95)</f>
        <v>-2.5291541075430544E-2</v>
      </c>
      <c r="P7503" s="4">
        <f>LN(C7503/C7502)</f>
        <v>1.8766279166158466E-2</v>
      </c>
      <c r="Q7503">
        <f>$Y$3*D7503+$Y$4*P7503</f>
        <v>1.7274246199991808E-2</v>
      </c>
    </row>
    <row r="7504" spans="1:17" x14ac:dyDescent="0.25">
      <c r="A7504" s="5">
        <v>43748</v>
      </c>
      <c r="B7504">
        <v>55.801315000000002</v>
      </c>
      <c r="C7504">
        <v>133.340912</v>
      </c>
      <c r="D7504" s="10">
        <f t="shared" si="395"/>
        <v>1.3388320114849495E-2</v>
      </c>
      <c r="E7504" s="6">
        <f t="shared" si="388"/>
        <v>2.0151094097235745E-2</v>
      </c>
      <c r="F7504" s="17">
        <f t="shared" si="391"/>
        <v>-3.288683779100085E-2</v>
      </c>
      <c r="G7504" s="17">
        <f t="shared" si="392"/>
        <v>-3.4308235806529752E-2</v>
      </c>
      <c r="H7504">
        <f t="shared" si="389"/>
        <v>2.3765124903538299E-4</v>
      </c>
      <c r="I7504">
        <f t="shared" si="390"/>
        <v>1.54159413930964E-2</v>
      </c>
      <c r="J7504" s="19">
        <f>AVERAGE(D7260:D7503)-I7504*_xlfn.NORM.S.INV(0.95)</f>
        <v>-2.5090122745581617E-2</v>
      </c>
      <c r="K7504" s="26">
        <f t="shared" si="393"/>
        <v>0</v>
      </c>
      <c r="L7504" s="4">
        <f>0.94*L7503+(1-0.94)*D7503^2</f>
        <v>2.3765124903538299E-4</v>
      </c>
      <c r="M7504" s="4">
        <f t="shared" si="394"/>
        <v>1.54159413930964E-2</v>
      </c>
      <c r="N7504" s="4">
        <f>D7504/M7504</f>
        <v>0.86847243210493008</v>
      </c>
      <c r="O7504" s="18">
        <f>AVERAGE(D7260:D7503)-M7504*_xlfn.PERCENTILE.EXC(N7260:N7503,0.95)</f>
        <v>-2.4806123902768953E-2</v>
      </c>
      <c r="P7504" s="4">
        <f>LN(C7504/C7503)</f>
        <v>6.2017421936477884E-3</v>
      </c>
      <c r="Q7504">
        <f>$Y$3*D7504+$Y$4*P7504</f>
        <v>7.7089468882345974E-3</v>
      </c>
    </row>
    <row r="7505" spans="1:17" x14ac:dyDescent="0.25">
      <c r="A7505" s="5">
        <v>43749</v>
      </c>
      <c r="B7505">
        <v>57.285530000000001</v>
      </c>
      <c r="C7505">
        <v>133.896896</v>
      </c>
      <c r="D7505" s="10">
        <f t="shared" si="395"/>
        <v>2.6250625870647658E-2</v>
      </c>
      <c r="E7505" s="6">
        <f t="shared" si="388"/>
        <v>2.0216056405092324E-2</v>
      </c>
      <c r="F7505" s="17">
        <f t="shared" si="391"/>
        <v>-3.2885834729076961E-2</v>
      </c>
      <c r="G7505" s="17">
        <f t="shared" si="392"/>
        <v>-3.4308235806529752E-2</v>
      </c>
      <c r="H7505">
        <f t="shared" si="389"/>
        <v>2.3414700102312105E-4</v>
      </c>
      <c r="I7505">
        <f t="shared" si="390"/>
        <v>1.5301862665150313E-2</v>
      </c>
      <c r="J7505" s="19">
        <f>AVERAGE(D7261:D7504)-I7505*_xlfn.NORM.S.INV(0.95)</f>
        <v>-2.4909558820084159E-2</v>
      </c>
      <c r="K7505" s="26">
        <f t="shared" si="393"/>
        <v>0</v>
      </c>
      <c r="L7505" s="4">
        <f>0.94*L7504+(1-0.94)*D7504^2</f>
        <v>2.3414700102312105E-4</v>
      </c>
      <c r="M7505" s="4">
        <f t="shared" si="394"/>
        <v>1.5301862665150313E-2</v>
      </c>
      <c r="N7505" s="4">
        <f>D7505/M7505</f>
        <v>1.7155183290484586</v>
      </c>
      <c r="O7505" s="18">
        <f>AVERAGE(D7261:D7504)-M7505*_xlfn.PERCENTILE.EXC(N7261:N7504,0.95)</f>
        <v>-2.4627661582739505E-2</v>
      </c>
      <c r="P7505" s="4">
        <f>LN(C7505/C7504)</f>
        <v>4.1609741251760124E-3</v>
      </c>
      <c r="Q7505">
        <f>$Y$3*D7505+$Y$4*P7505</f>
        <v>8.793725231142642E-3</v>
      </c>
    </row>
    <row r="7506" spans="1:17" x14ac:dyDescent="0.25">
      <c r="A7506" s="5">
        <v>43752</v>
      </c>
      <c r="B7506">
        <v>57.203071999999999</v>
      </c>
      <c r="C7506">
        <v>133.77229299999999</v>
      </c>
      <c r="D7506" s="10">
        <f t="shared" si="395"/>
        <v>-1.4404580511483676E-3</v>
      </c>
      <c r="E7506" s="6">
        <f t="shared" si="388"/>
        <v>2.0208044342958129E-2</v>
      </c>
      <c r="F7506" s="17">
        <f t="shared" si="391"/>
        <v>-3.2910068280615989E-2</v>
      </c>
      <c r="G7506" s="17">
        <f t="shared" si="392"/>
        <v>-3.4308235806529752E-2</v>
      </c>
      <c r="H7506">
        <f t="shared" si="389"/>
        <v>2.6144390247777679E-4</v>
      </c>
      <c r="I7506">
        <f t="shared" si="390"/>
        <v>1.6169227021653718E-2</v>
      </c>
      <c r="J7506" s="19">
        <f>AVERAGE(D7262:D7505)-I7506*_xlfn.NORM.S.INV(0.95)</f>
        <v>-2.6253626291613215E-2</v>
      </c>
      <c r="K7506" s="26">
        <f t="shared" si="393"/>
        <v>0</v>
      </c>
      <c r="L7506" s="4">
        <f>0.94*L7505+(1-0.94)*D7505^2</f>
        <v>2.6144390247777679E-4</v>
      </c>
      <c r="M7506" s="4">
        <f t="shared" si="394"/>
        <v>1.6169227021653718E-2</v>
      </c>
      <c r="N7506" s="4">
        <f>D7506/M7506</f>
        <v>-8.908638917737477E-2</v>
      </c>
      <c r="O7506" s="18">
        <f>AVERAGE(D7262:D7505)-M7506*_xlfn.PERCENTILE.EXC(N7262:N7505,0.95)</f>
        <v>-2.7085147595501E-2</v>
      </c>
      <c r="P7506" s="4">
        <f>LN(C7506/C7505)</f>
        <v>-9.3102242709399948E-4</v>
      </c>
      <c r="Q7506">
        <f>$Y$3*D7506+$Y$4*P7506</f>
        <v>-1.0378637878338984E-3</v>
      </c>
    </row>
    <row r="7507" spans="1:17" x14ac:dyDescent="0.25">
      <c r="A7507" s="5">
        <v>43753</v>
      </c>
      <c r="B7507">
        <v>57.069698000000002</v>
      </c>
      <c r="C7507">
        <v>135.708618</v>
      </c>
      <c r="D7507" s="10">
        <f t="shared" si="395"/>
        <v>-2.3343104496890729E-3</v>
      </c>
      <c r="E7507" s="6">
        <f t="shared" si="388"/>
        <v>2.0082256778311321E-2</v>
      </c>
      <c r="F7507" s="17">
        <f t="shared" si="391"/>
        <v>-3.2941246360048831E-2</v>
      </c>
      <c r="G7507" s="17">
        <f t="shared" si="392"/>
        <v>-3.4308235806529752E-2</v>
      </c>
      <c r="H7507">
        <f t="shared" si="389"/>
        <v>2.4588176349293726E-4</v>
      </c>
      <c r="I7507">
        <f t="shared" si="390"/>
        <v>1.5680617446163822E-2</v>
      </c>
      <c r="J7507" s="19">
        <f>AVERAGE(D7263:D7506)-I7507*_xlfn.NORM.S.INV(0.95)</f>
        <v>-2.5494291808099076E-2</v>
      </c>
      <c r="K7507" s="26">
        <f t="shared" si="393"/>
        <v>0</v>
      </c>
      <c r="L7507" s="4">
        <f>0.94*L7506+(1-0.94)*D7506^2</f>
        <v>2.4588176349293726E-4</v>
      </c>
      <c r="M7507" s="4">
        <f t="shared" si="394"/>
        <v>1.5680617446163822E-2</v>
      </c>
      <c r="N7507" s="4">
        <f>D7507/M7507</f>
        <v>-0.14886597786748182</v>
      </c>
      <c r="O7507" s="18">
        <f>AVERAGE(D7263:D7506)-M7507*_xlfn.PERCENTILE.EXC(N7263:N7506,0.95)</f>
        <v>-2.6300685796329822E-2</v>
      </c>
      <c r="P7507" s="4">
        <f>LN(C7507/C7506)</f>
        <v>1.4371024039326259E-2</v>
      </c>
      <c r="Q7507">
        <f>$Y$3*D7507+$Y$4*P7507</f>
        <v>1.0867498600298299E-2</v>
      </c>
    </row>
    <row r="7508" spans="1:17" x14ac:dyDescent="0.25">
      <c r="A7508" s="5">
        <v>43754</v>
      </c>
      <c r="B7508">
        <v>56.839302000000004</v>
      </c>
      <c r="C7508">
        <v>134.59664900000001</v>
      </c>
      <c r="D7508" s="10">
        <f t="shared" si="395"/>
        <v>-4.0452697185864835E-3</v>
      </c>
      <c r="E7508" s="6">
        <f t="shared" si="388"/>
        <v>2.0037985276923968E-2</v>
      </c>
      <c r="F7508" s="17">
        <f t="shared" si="391"/>
        <v>-3.260086215429988E-2</v>
      </c>
      <c r="G7508" s="17">
        <f t="shared" si="392"/>
        <v>-3.2333138774958137E-2</v>
      </c>
      <c r="H7508">
        <f t="shared" si="389"/>
        <v>2.3145579799989266E-4</v>
      </c>
      <c r="I7508">
        <f t="shared" si="390"/>
        <v>1.5213671417507763E-2</v>
      </c>
      <c r="J7508" s="19">
        <f>AVERAGE(D7264:D7507)-I7508*_xlfn.NORM.S.INV(0.95)</f>
        <v>-2.4592751865459308E-2</v>
      </c>
      <c r="K7508" s="26">
        <f t="shared" si="393"/>
        <v>0</v>
      </c>
      <c r="L7508" s="4">
        <f>0.94*L7507+(1-0.94)*D7507^2</f>
        <v>2.3145579799989266E-4</v>
      </c>
      <c r="M7508" s="4">
        <f t="shared" si="394"/>
        <v>1.5213671417507763E-2</v>
      </c>
      <c r="N7508" s="4">
        <f>D7508/M7508</f>
        <v>-0.26589700852426862</v>
      </c>
      <c r="O7508" s="18">
        <f>AVERAGE(D7264:D7507)-M7508*_xlfn.PERCENTILE.EXC(N7264:N7507,0.95)</f>
        <v>-2.5375132611122963E-2</v>
      </c>
      <c r="P7508" s="4">
        <f>LN(C7508/C7507)</f>
        <v>-8.2275516493446939E-3</v>
      </c>
      <c r="Q7508">
        <f>$Y$3*D7508+$Y$4*P7508</f>
        <v>-7.3504227808845416E-3</v>
      </c>
    </row>
    <row r="7509" spans="1:17" x14ac:dyDescent="0.25">
      <c r="A7509" s="5">
        <v>43755</v>
      </c>
      <c r="B7509">
        <v>57.059989999999999</v>
      </c>
      <c r="C7509">
        <v>133.90647899999999</v>
      </c>
      <c r="D7509" s="10">
        <f t="shared" si="395"/>
        <v>3.8751474621684669E-3</v>
      </c>
      <c r="E7509" s="6">
        <f t="shared" si="388"/>
        <v>2.0011658806583812E-2</v>
      </c>
      <c r="F7509" s="17">
        <f t="shared" si="391"/>
        <v>-3.2633398541177479E-2</v>
      </c>
      <c r="G7509" s="17">
        <f t="shared" si="392"/>
        <v>-3.2333138774958137E-2</v>
      </c>
      <c r="H7509">
        <f t="shared" si="389"/>
        <v>2.1855030254566585E-4</v>
      </c>
      <c r="I7509">
        <f t="shared" si="390"/>
        <v>1.4783446910164958E-2</v>
      </c>
      <c r="J7509" s="19">
        <f>AVERAGE(D7265:D7508)-I7509*_xlfn.NORM.S.INV(0.95)</f>
        <v>-2.3990452050658258E-2</v>
      </c>
      <c r="K7509" s="26">
        <f t="shared" si="393"/>
        <v>0</v>
      </c>
      <c r="L7509" s="4">
        <f>0.94*L7508+(1-0.94)*D7508^2</f>
        <v>2.1855030254566585E-4</v>
      </c>
      <c r="M7509" s="4">
        <f t="shared" si="394"/>
        <v>1.4783446910164958E-2</v>
      </c>
      <c r="N7509" s="4">
        <f>D7509/M7509</f>
        <v>0.26212746497597611</v>
      </c>
      <c r="O7509" s="18">
        <f>AVERAGE(D7265:D7508)-M7509*_xlfn.PERCENTILE.EXC(N7265:N7508,0.95)</f>
        <v>-2.4750708000694326E-2</v>
      </c>
      <c r="P7509" s="4">
        <f>LN(C7509/C7508)</f>
        <v>-5.1408825302211502E-3</v>
      </c>
      <c r="Q7509">
        <f>$Y$3*D7509+$Y$4*P7509</f>
        <v>-3.2499960916319171E-3</v>
      </c>
    </row>
    <row r="7510" spans="1:17" x14ac:dyDescent="0.25">
      <c r="A7510" s="5">
        <v>43756</v>
      </c>
      <c r="B7510">
        <v>57.334038</v>
      </c>
      <c r="C7510">
        <v>131.72082499999999</v>
      </c>
      <c r="D7510" s="10">
        <f t="shared" si="395"/>
        <v>4.7913082362677486E-3</v>
      </c>
      <c r="E7510" s="6">
        <f t="shared" si="388"/>
        <v>1.9974990021681033E-2</v>
      </c>
      <c r="F7510" s="17">
        <f t="shared" si="391"/>
        <v>-3.2508428053198528E-2</v>
      </c>
      <c r="G7510" s="17">
        <f t="shared" si="392"/>
        <v>-3.2333138774958137E-2</v>
      </c>
      <c r="H7510">
        <f t="shared" si="389"/>
        <v>2.0633829046413894E-4</v>
      </c>
      <c r="I7510">
        <f t="shared" si="390"/>
        <v>1.4364480166860857E-2</v>
      </c>
      <c r="J7510" s="19">
        <f>AVERAGE(D7266:D7509)-I7510*_xlfn.NORM.S.INV(0.95)</f>
        <v>-2.3219645785607347E-2</v>
      </c>
      <c r="K7510" s="26">
        <f t="shared" si="393"/>
        <v>0</v>
      </c>
      <c r="L7510" s="4">
        <f>0.94*L7509+(1-0.94)*D7509^2</f>
        <v>2.0633829046413894E-4</v>
      </c>
      <c r="M7510" s="4">
        <f t="shared" si="394"/>
        <v>1.4364480166860857E-2</v>
      </c>
      <c r="N7510" s="4">
        <f>D7510/M7510</f>
        <v>0.33355249759203903</v>
      </c>
      <c r="O7510" s="18">
        <f>AVERAGE(D7266:D7509)-M7510*_xlfn.PERCENTILE.EXC(N7266:N7509,0.95)</f>
        <v>-2.3958355883623942E-2</v>
      </c>
      <c r="P7510" s="4">
        <f>LN(C7510/C7509)</f>
        <v>-1.6456917608076303E-2</v>
      </c>
      <c r="Q7510">
        <f>$Y$3*D7510+$Y$4*P7510</f>
        <v>-1.2000634507081137E-2</v>
      </c>
    </row>
    <row r="7511" spans="1:17" x14ac:dyDescent="0.25">
      <c r="A7511" s="5">
        <v>43759</v>
      </c>
      <c r="B7511">
        <v>58.328364999999998</v>
      </c>
      <c r="C7511">
        <v>132.698654</v>
      </c>
      <c r="D7511" s="10">
        <f t="shared" si="395"/>
        <v>1.7194031432053065E-2</v>
      </c>
      <c r="E7511" s="6">
        <f t="shared" si="388"/>
        <v>2.0001426463574917E-2</v>
      </c>
      <c r="F7511" s="17">
        <f t="shared" si="391"/>
        <v>-3.235081835071188E-2</v>
      </c>
      <c r="G7511" s="17">
        <f t="shared" si="392"/>
        <v>-3.2333138774958137E-2</v>
      </c>
      <c r="H7511">
        <f t="shared" si="389"/>
        <v>1.9533539111318623E-4</v>
      </c>
      <c r="I7511">
        <f t="shared" si="390"/>
        <v>1.3976243812741184E-2</v>
      </c>
      <c r="J7511" s="19">
        <f>AVERAGE(D7267:D7510)-I7511*_xlfn.NORM.S.INV(0.95)</f>
        <v>-2.2483758891775778E-2</v>
      </c>
      <c r="K7511" s="26">
        <f t="shared" si="393"/>
        <v>0</v>
      </c>
      <c r="L7511" s="4">
        <f>0.94*L7510+(1-0.94)*D7510^2</f>
        <v>1.9533539111318623E-4</v>
      </c>
      <c r="M7511" s="4">
        <f t="shared" si="394"/>
        <v>1.3976243812741184E-2</v>
      </c>
      <c r="N7511" s="4">
        <f>D7511/M7511</f>
        <v>1.2302326478004373</v>
      </c>
      <c r="O7511" s="18">
        <f>AVERAGE(D7267:D7510)-M7511*_xlfn.PERCENTILE.EXC(N7267:N7510,0.95)</f>
        <v>-2.3202503483775179E-2</v>
      </c>
      <c r="P7511" s="4">
        <f>LN(C7511/C7510)</f>
        <v>7.3960773323071966E-3</v>
      </c>
      <c r="Q7511">
        <f>$Y$3*D7511+$Y$4*P7511</f>
        <v>9.4509527651493262E-3</v>
      </c>
    </row>
    <row r="7512" spans="1:17" x14ac:dyDescent="0.25">
      <c r="A7512" s="5">
        <v>43760</v>
      </c>
      <c r="B7512">
        <v>58.194996000000003</v>
      </c>
      <c r="C7512">
        <v>130.72396900000001</v>
      </c>
      <c r="D7512" s="10">
        <f t="shared" si="395"/>
        <v>-2.2891385400308209E-3</v>
      </c>
      <c r="E7512" s="6">
        <f t="shared" si="388"/>
        <v>1.9936876718681405E-2</v>
      </c>
      <c r="F7512" s="17">
        <f t="shared" si="391"/>
        <v>-3.234425249210976E-2</v>
      </c>
      <c r="G7512" s="17">
        <f t="shared" si="392"/>
        <v>-3.2333138774958137E-2</v>
      </c>
      <c r="H7512">
        <f t="shared" si="389"/>
        <v>2.0135335065958078E-4</v>
      </c>
      <c r="I7512">
        <f t="shared" si="390"/>
        <v>1.4189903123685545E-2</v>
      </c>
      <c r="J7512" s="19">
        <f>AVERAGE(D7268:D7511)-I7512*_xlfn.NORM.S.INV(0.95)</f>
        <v>-2.2785147248379597E-2</v>
      </c>
      <c r="K7512" s="26">
        <f t="shared" si="393"/>
        <v>0</v>
      </c>
      <c r="L7512" s="4">
        <f>0.94*L7511+(1-0.94)*D7511^2</f>
        <v>2.0135335065958078E-4</v>
      </c>
      <c r="M7512" s="4">
        <f t="shared" si="394"/>
        <v>1.4189903123685545E-2</v>
      </c>
      <c r="N7512" s="4">
        <f>D7512/M7512</f>
        <v>-0.16132164681306596</v>
      </c>
      <c r="O7512" s="18">
        <f>AVERAGE(D7268:D7511)-M7512*_xlfn.PERCENTILE.EXC(N7268:N7511,0.95)</f>
        <v>-2.3514879518923323E-2</v>
      </c>
      <c r="P7512" s="4">
        <f>LN(C7512/C7511)</f>
        <v>-1.4992804848756612E-2</v>
      </c>
      <c r="Q7512">
        <f>$Y$3*D7512+$Y$4*P7512</f>
        <v>-1.2328529068417736E-2</v>
      </c>
    </row>
    <row r="7513" spans="1:17" x14ac:dyDescent="0.25">
      <c r="A7513" s="5">
        <v>43761</v>
      </c>
      <c r="B7513">
        <v>58.975895000000001</v>
      </c>
      <c r="C7513">
        <v>131.55792199999999</v>
      </c>
      <c r="D7513" s="10">
        <f t="shared" si="395"/>
        <v>1.3329429441076479E-2</v>
      </c>
      <c r="E7513" s="6">
        <f t="shared" si="388"/>
        <v>1.9931450823468259E-2</v>
      </c>
      <c r="F7513" s="17">
        <f t="shared" si="391"/>
        <v>-3.2352921009644105E-2</v>
      </c>
      <c r="G7513" s="17">
        <f t="shared" si="392"/>
        <v>-3.2333138774958137E-2</v>
      </c>
      <c r="H7513">
        <f t="shared" si="389"/>
        <v>1.8958655893533321E-4</v>
      </c>
      <c r="I7513">
        <f t="shared" si="390"/>
        <v>1.3769043501105412E-2</v>
      </c>
      <c r="J7513" s="19">
        <f>AVERAGE(D7269:D7512)-I7513*_xlfn.NORM.S.INV(0.95)</f>
        <v>-2.2207738171282469E-2</v>
      </c>
      <c r="K7513" s="26">
        <f t="shared" si="393"/>
        <v>0</v>
      </c>
      <c r="L7513" s="4">
        <f>0.94*L7512+(1-0.94)*D7512^2</f>
        <v>1.8958655893533321E-4</v>
      </c>
      <c r="M7513" s="4">
        <f t="shared" si="394"/>
        <v>1.3769043501105412E-2</v>
      </c>
      <c r="N7513" s="4">
        <f>D7513/M7513</f>
        <v>0.96807228766517883</v>
      </c>
      <c r="O7513" s="18">
        <f>AVERAGE(D7269:D7512)-M7513*_xlfn.PERCENTILE.EXC(N7269:N7512,0.95)</f>
        <v>-2.2915827246288593E-2</v>
      </c>
      <c r="P7513" s="4">
        <f>LN(C7513/C7512)</f>
        <v>6.3592328637644699E-3</v>
      </c>
      <c r="Q7513">
        <f>$Y$3*D7513+$Y$4*P7513</f>
        <v>7.8210569918413953E-3</v>
      </c>
    </row>
    <row r="7514" spans="1:17" x14ac:dyDescent="0.25">
      <c r="A7514" s="5">
        <v>43762</v>
      </c>
      <c r="B7514">
        <v>59.072902999999997</v>
      </c>
      <c r="C7514">
        <v>134.14613299999999</v>
      </c>
      <c r="D7514" s="10">
        <f t="shared" si="395"/>
        <v>1.6435240930832563E-3</v>
      </c>
      <c r="E7514" s="6">
        <f t="shared" si="388"/>
        <v>1.9432870018644466E-2</v>
      </c>
      <c r="F7514" s="17">
        <f t="shared" si="391"/>
        <v>-3.2351807877533348E-2</v>
      </c>
      <c r="G7514" s="17">
        <f t="shared" si="392"/>
        <v>-3.2333138774958137E-2</v>
      </c>
      <c r="H7514">
        <f t="shared" si="389"/>
        <v>1.8887178675269138E-4</v>
      </c>
      <c r="I7514">
        <f t="shared" si="390"/>
        <v>1.3743063223047887E-2</v>
      </c>
      <c r="J7514" s="19">
        <f>AVERAGE(D7270:D7513)-I7514*_xlfn.NORM.S.INV(0.95)</f>
        <v>-2.217281608800039E-2</v>
      </c>
      <c r="K7514" s="26">
        <f t="shared" si="393"/>
        <v>0</v>
      </c>
      <c r="L7514" s="4">
        <f>0.94*L7513+(1-0.94)*D7513^2</f>
        <v>1.8887178675269138E-4</v>
      </c>
      <c r="M7514" s="4">
        <f t="shared" si="394"/>
        <v>1.3743063223047887E-2</v>
      </c>
      <c r="N7514" s="4">
        <f>D7514/M7514</f>
        <v>0.11958935692931794</v>
      </c>
      <c r="O7514" s="18">
        <f>AVERAGE(D7270:D7513)-M7514*_xlfn.PERCENTILE.EXC(N7270:N7513,0.95)</f>
        <v>-2.2879569096993162E-2</v>
      </c>
      <c r="P7514" s="4">
        <f>LN(C7514/C7513)</f>
        <v>1.9482524393424953E-2</v>
      </c>
      <c r="Q7514">
        <f>$Y$3*D7514+$Y$4*P7514</f>
        <v>1.5741240948895823E-2</v>
      </c>
    </row>
    <row r="7515" spans="1:17" x14ac:dyDescent="0.25">
      <c r="A7515" s="5">
        <v>43763</v>
      </c>
      <c r="B7515">
        <v>59.800468000000002</v>
      </c>
      <c r="C7515">
        <v>134.90339700000001</v>
      </c>
      <c r="D7515" s="10">
        <f t="shared" si="395"/>
        <v>1.2241161819249152E-2</v>
      </c>
      <c r="E7515" s="6">
        <f t="shared" si="388"/>
        <v>1.9354089386484908E-2</v>
      </c>
      <c r="F7515" s="17">
        <f t="shared" si="391"/>
        <v>-3.1243696989061619E-2</v>
      </c>
      <c r="G7515" s="17">
        <f t="shared" si="392"/>
        <v>-3.1748985208772076E-2</v>
      </c>
      <c r="H7515">
        <f t="shared" si="389"/>
        <v>1.7770154983420258E-4</v>
      </c>
      <c r="I7515">
        <f t="shared" si="390"/>
        <v>1.3330474478959952E-2</v>
      </c>
      <c r="J7515" s="19">
        <f>AVERAGE(D7271:D7514)-I7515*_xlfn.NORM.S.INV(0.95)</f>
        <v>-2.1206149552519062E-2</v>
      </c>
      <c r="K7515" s="26">
        <f t="shared" si="393"/>
        <v>0</v>
      </c>
      <c r="L7515" s="4">
        <f>0.94*L7514+(1-0.94)*D7514^2</f>
        <v>1.7770154983420258E-4</v>
      </c>
      <c r="M7515" s="4">
        <f t="shared" si="394"/>
        <v>1.3330474478959952E-2</v>
      </c>
      <c r="N7515" s="4">
        <f>D7515/M7515</f>
        <v>0.91828402946720999</v>
      </c>
      <c r="O7515" s="18">
        <f>AVERAGE(D7271:D7514)-M7515*_xlfn.PERCENTILE.EXC(N7271:N7514,0.95)</f>
        <v>-2.1891684705519464E-2</v>
      </c>
      <c r="P7515" s="4">
        <f>LN(C7515/C7514)</f>
        <v>5.629193997623661E-3</v>
      </c>
      <c r="Q7515">
        <f>$Y$3*D7515+$Y$4*P7515</f>
        <v>7.0158886178559917E-3</v>
      </c>
    </row>
    <row r="7516" spans="1:17" x14ac:dyDescent="0.25">
      <c r="A7516" s="5">
        <v>43766</v>
      </c>
      <c r="B7516">
        <v>60.399487000000001</v>
      </c>
      <c r="C7516">
        <v>138.22015400000001</v>
      </c>
      <c r="D7516" s="10">
        <f t="shared" si="395"/>
        <v>9.9671245142978569E-3</v>
      </c>
      <c r="E7516" s="6">
        <f t="shared" si="388"/>
        <v>1.9352506311787521E-2</v>
      </c>
      <c r="F7516" s="17">
        <f t="shared" si="391"/>
        <v>-3.0945916940272686E-2</v>
      </c>
      <c r="G7516" s="17">
        <f t="shared" si="392"/>
        <v>-3.1748985208772076E-2</v>
      </c>
      <c r="H7516">
        <f t="shared" si="389"/>
        <v>1.7603021940525301E-4</v>
      </c>
      <c r="I7516">
        <f t="shared" si="390"/>
        <v>1.3267638049225379E-2</v>
      </c>
      <c r="J7516" s="19">
        <f>AVERAGE(D7272:D7515)-I7516*_xlfn.NORM.S.INV(0.95)</f>
        <v>-2.0934595382917715E-2</v>
      </c>
      <c r="K7516" s="26">
        <f t="shared" si="393"/>
        <v>0</v>
      </c>
      <c r="L7516" s="4">
        <f>0.94*L7515+(1-0.94)*D7515^2</f>
        <v>1.7603021940525301E-4</v>
      </c>
      <c r="M7516" s="4">
        <f t="shared" si="394"/>
        <v>1.3267638049225379E-2</v>
      </c>
      <c r="N7516" s="4">
        <f>D7516/M7516</f>
        <v>0.75123578720779016</v>
      </c>
      <c r="O7516" s="18">
        <f>AVERAGE(D7272:D7515)-M7516*_xlfn.PERCENTILE.EXC(N7272:N7515,0.95)</f>
        <v>-2.1616899099442238E-2</v>
      </c>
      <c r="P7516" s="4">
        <f>LN(C7516/C7515)</f>
        <v>2.4288788315779627E-2</v>
      </c>
      <c r="Q7516">
        <f>$Y$3*D7516+$Y$4*P7516</f>
        <v>2.1285178092309339E-2</v>
      </c>
    </row>
    <row r="7517" spans="1:17" x14ac:dyDescent="0.25">
      <c r="A7517" s="5">
        <v>43767</v>
      </c>
      <c r="B7517">
        <v>59.002563000000002</v>
      </c>
      <c r="C7517">
        <v>136.916473</v>
      </c>
      <c r="D7517" s="10">
        <f t="shared" si="395"/>
        <v>-2.3399727887050279E-2</v>
      </c>
      <c r="E7517" s="6">
        <f t="shared" si="388"/>
        <v>1.9324702251185259E-2</v>
      </c>
      <c r="F7517" s="17">
        <f t="shared" si="391"/>
        <v>-3.0946546708316463E-2</v>
      </c>
      <c r="G7517" s="17">
        <f t="shared" si="392"/>
        <v>-3.1748985208772076E-2</v>
      </c>
      <c r="H7517">
        <f t="shared" si="389"/>
        <v>1.7142902050594884E-4</v>
      </c>
      <c r="I7517">
        <f t="shared" si="390"/>
        <v>1.3093090563573936E-2</v>
      </c>
      <c r="J7517" s="19">
        <f>AVERAGE(D7273:D7516)-I7517*_xlfn.NORM.S.INV(0.95)</f>
        <v>-2.0650724012270187E-2</v>
      </c>
      <c r="K7517" s="26">
        <f t="shared" si="393"/>
        <v>1</v>
      </c>
      <c r="L7517" s="4">
        <f>0.94*L7516+(1-0.94)*D7516^2</f>
        <v>1.7142902050594884E-4</v>
      </c>
      <c r="M7517" s="4">
        <f t="shared" si="394"/>
        <v>1.3093090563573936E-2</v>
      </c>
      <c r="N7517" s="4">
        <f>D7517/M7517</f>
        <v>-1.7871813971981729</v>
      </c>
      <c r="O7517" s="18">
        <f>AVERAGE(D7273:D7516)-M7517*_xlfn.PERCENTILE.EXC(N7273:N7516,0.95)</f>
        <v>-2.1324051421351884E-2</v>
      </c>
      <c r="P7517" s="4">
        <f>LN(C7517/C7516)</f>
        <v>-9.4766790658797652E-3</v>
      </c>
      <c r="Q7517">
        <f>$Y$3*D7517+$Y$4*P7517</f>
        <v>-1.2396689782568766E-2</v>
      </c>
    </row>
    <row r="7518" spans="1:17" x14ac:dyDescent="0.25">
      <c r="A7518" s="5">
        <v>43768</v>
      </c>
      <c r="B7518">
        <v>58.995292999999997</v>
      </c>
      <c r="C7518">
        <v>138.62278699999999</v>
      </c>
      <c r="D7518" s="10">
        <f t="shared" si="395"/>
        <v>-1.2322257803068062E-4</v>
      </c>
      <c r="E7518" s="6">
        <f t="shared" si="388"/>
        <v>1.9322926335841459E-2</v>
      </c>
      <c r="F7518" s="17">
        <f t="shared" si="391"/>
        <v>-3.1119162116092572E-2</v>
      </c>
      <c r="G7518" s="17">
        <f t="shared" si="392"/>
        <v>-3.1748985208772076E-2</v>
      </c>
      <c r="H7518">
        <f t="shared" si="389"/>
        <v>1.9399611518687183E-4</v>
      </c>
      <c r="I7518">
        <f t="shared" si="390"/>
        <v>1.3928248819821961E-2</v>
      </c>
      <c r="J7518" s="19">
        <f>AVERAGE(D7274:D7517)-I7518*_xlfn.NORM.S.INV(0.95)</f>
        <v>-2.2242786116839934E-2</v>
      </c>
      <c r="K7518" s="26">
        <f t="shared" si="393"/>
        <v>0</v>
      </c>
      <c r="L7518" s="4">
        <f>0.94*L7517+(1-0.94)*D7517^2</f>
        <v>1.9399611518687183E-4</v>
      </c>
      <c r="M7518" s="4">
        <f t="shared" si="394"/>
        <v>1.3928248819821961E-2</v>
      </c>
      <c r="N7518" s="4">
        <f>D7518/M7518</f>
        <v>-8.8469541020344666E-3</v>
      </c>
      <c r="O7518" s="18">
        <f>AVERAGE(D7274:D7517)-M7518*_xlfn.PERCENTILE.EXC(N7274:N7517,0.95)</f>
        <v>-2.2959062510511805E-2</v>
      </c>
      <c r="P7518" s="4">
        <f>LN(C7518/C7517)</f>
        <v>1.2385427849065959E-2</v>
      </c>
      <c r="Q7518">
        <f>$Y$3*D7518+$Y$4*P7518</f>
        <v>9.7620517647344571E-3</v>
      </c>
    </row>
    <row r="7519" spans="1:17" x14ac:dyDescent="0.25">
      <c r="A7519" s="5">
        <v>43769</v>
      </c>
      <c r="B7519">
        <v>60.329151000000003</v>
      </c>
      <c r="C7519">
        <v>137.43409700000001</v>
      </c>
      <c r="D7519" s="10">
        <f t="shared" si="395"/>
        <v>2.2357758690818338E-2</v>
      </c>
      <c r="E7519" s="6">
        <f t="shared" si="388"/>
        <v>1.9328934306459981E-2</v>
      </c>
      <c r="F7519" s="17">
        <f t="shared" si="391"/>
        <v>-3.1102421470207413E-2</v>
      </c>
      <c r="G7519" s="17">
        <f t="shared" si="392"/>
        <v>-3.1748985208772076E-2</v>
      </c>
      <c r="H7519">
        <f t="shared" si="389"/>
        <v>1.8235725930388369E-4</v>
      </c>
      <c r="I7519">
        <f t="shared" si="390"/>
        <v>1.3503971982490325E-2</v>
      </c>
      <c r="J7519" s="19">
        <f>AVERAGE(D7275:D7518)-I7519*_xlfn.NORM.S.INV(0.95)</f>
        <v>-2.1531093297032747E-2</v>
      </c>
      <c r="K7519" s="26">
        <f t="shared" si="393"/>
        <v>0</v>
      </c>
      <c r="L7519" s="4">
        <f>0.94*L7518+(1-0.94)*D7518^2</f>
        <v>1.8235725930388369E-4</v>
      </c>
      <c r="M7519" s="4">
        <f t="shared" si="394"/>
        <v>1.3503971982490325E-2</v>
      </c>
      <c r="N7519" s="4">
        <f>D7519/M7519</f>
        <v>1.6556431485349727</v>
      </c>
      <c r="O7519" s="18">
        <f>AVERAGE(D7275:D7518)-M7519*_xlfn.PERCENTILE.EXC(N7275:N7518,0.95)</f>
        <v>-2.2225550760924306E-2</v>
      </c>
      <c r="P7519" s="4">
        <f>LN(C7519/C7518)</f>
        <v>-8.6119739488103933E-3</v>
      </c>
      <c r="Q7519">
        <f>$Y$3*D7519+$Y$4*P7519</f>
        <v>-2.1168483220723837E-3</v>
      </c>
    </row>
    <row r="7520" spans="1:17" x14ac:dyDescent="0.25">
      <c r="A7520" s="5">
        <v>43770</v>
      </c>
      <c r="B7520">
        <v>62.041336000000001</v>
      </c>
      <c r="C7520">
        <v>137.769623</v>
      </c>
      <c r="D7520" s="10">
        <f t="shared" si="395"/>
        <v>2.7985452817394847E-2</v>
      </c>
      <c r="E7520" s="6">
        <f t="shared" si="388"/>
        <v>1.9110341246829986E-2</v>
      </c>
      <c r="F7520" s="17">
        <f t="shared" si="391"/>
        <v>-3.09408794451368E-2</v>
      </c>
      <c r="G7520" s="17">
        <f t="shared" si="392"/>
        <v>-3.1748985208772076E-2</v>
      </c>
      <c r="H7520">
        <f t="shared" si="389"/>
        <v>2.0140798616626247E-4</v>
      </c>
      <c r="I7520">
        <f t="shared" si="390"/>
        <v>1.4191828147432679E-2</v>
      </c>
      <c r="J7520" s="19">
        <f>AVERAGE(D7276:D7519)-I7520*_xlfn.NORM.S.INV(0.95)</f>
        <v>-2.2491091747425994E-2</v>
      </c>
      <c r="K7520" s="26">
        <f t="shared" si="393"/>
        <v>0</v>
      </c>
      <c r="L7520" s="4">
        <f>0.94*L7519+(1-0.94)*D7519^2</f>
        <v>2.0140798616626247E-4</v>
      </c>
      <c r="M7520" s="4">
        <f t="shared" si="394"/>
        <v>1.4191828147432679E-2</v>
      </c>
      <c r="N7520" s="4">
        <f>D7520/M7520</f>
        <v>1.9719413543249151</v>
      </c>
      <c r="O7520" s="18">
        <f>AVERAGE(D7276:D7519)-M7520*_xlfn.PERCENTILE.EXC(N7276:N7519,0.95)</f>
        <v>-2.3281518487639985E-2</v>
      </c>
      <c r="P7520" s="4">
        <f>LN(C7520/C7519)</f>
        <v>2.4383839451384177E-3</v>
      </c>
      <c r="Q7520">
        <f>$Y$3*D7520+$Y$4*P7520</f>
        <v>7.7962416848564708E-3</v>
      </c>
    </row>
    <row r="7521" spans="1:17" x14ac:dyDescent="0.25">
      <c r="A7521" s="5">
        <v>43773</v>
      </c>
      <c r="B7521">
        <v>62.448771999999998</v>
      </c>
      <c r="C7521">
        <v>138.56526199999999</v>
      </c>
      <c r="D7521" s="10">
        <f t="shared" si="395"/>
        <v>6.5457000769191349E-3</v>
      </c>
      <c r="E7521" s="6">
        <f t="shared" si="388"/>
        <v>1.909980576305699E-2</v>
      </c>
      <c r="F7521" s="17">
        <f t="shared" si="391"/>
        <v>-3.0254798440377501E-2</v>
      </c>
      <c r="G7521" s="17">
        <f t="shared" si="392"/>
        <v>-3.1320635130888209E-2</v>
      </c>
      <c r="H7521">
        <f t="shared" si="389"/>
        <v>2.3631464115996472E-4</v>
      </c>
      <c r="I7521">
        <f t="shared" si="390"/>
        <v>1.5372528782212923E-2</v>
      </c>
      <c r="J7521" s="19">
        <f>AVERAGE(D7277:D7520)-I7521*_xlfn.NORM.S.INV(0.95)</f>
        <v>-2.4106644051087707E-2</v>
      </c>
      <c r="K7521" s="26">
        <f t="shared" si="393"/>
        <v>0</v>
      </c>
      <c r="L7521" s="4">
        <f>0.94*L7520+(1-0.94)*D7520^2</f>
        <v>2.3631464115996472E-4</v>
      </c>
      <c r="M7521" s="4">
        <f t="shared" si="394"/>
        <v>1.5372528782212923E-2</v>
      </c>
      <c r="N7521" s="4">
        <f>D7521/M7521</f>
        <v>0.42580502984603041</v>
      </c>
      <c r="O7521" s="18">
        <f>AVERAGE(D7277:D7520)-M7521*_xlfn.PERCENTILE.EXC(N7277:N7520,0.95)</f>
        <v>-2.5429283044393819E-2</v>
      </c>
      <c r="P7521" s="4">
        <f>LN(C7521/C7520)</f>
        <v>5.7585288130227825E-3</v>
      </c>
      <c r="Q7521">
        <f>$Y$3*D7521+$Y$4*P7521</f>
        <v>5.9236182669182499E-3</v>
      </c>
    </row>
    <row r="7522" spans="1:17" x14ac:dyDescent="0.25">
      <c r="A7522" s="5">
        <v>43774</v>
      </c>
      <c r="B7522">
        <v>62.359046999999997</v>
      </c>
      <c r="C7522">
        <v>138.478973</v>
      </c>
      <c r="D7522" s="10">
        <f t="shared" si="395"/>
        <v>-1.4378108066670564E-3</v>
      </c>
      <c r="E7522" s="6">
        <f t="shared" si="388"/>
        <v>1.90040917347503E-2</v>
      </c>
      <c r="F7522" s="17">
        <f t="shared" si="391"/>
        <v>-3.0169488372272148E-2</v>
      </c>
      <c r="G7522" s="17">
        <f t="shared" si="392"/>
        <v>-3.1320635130888209E-2</v>
      </c>
      <c r="H7522">
        <f t="shared" si="389"/>
        <v>2.2470653406018559E-4</v>
      </c>
      <c r="I7522">
        <f t="shared" si="390"/>
        <v>1.4990214610211076E-2</v>
      </c>
      <c r="J7522" s="19">
        <f>AVERAGE(D7278:D7521)-I7522*_xlfn.NORM.S.INV(0.95)</f>
        <v>-2.3409812459225868E-2</v>
      </c>
      <c r="K7522" s="26">
        <f t="shared" si="393"/>
        <v>0</v>
      </c>
      <c r="L7522" s="4">
        <f>0.94*L7521+(1-0.94)*D7521^2</f>
        <v>2.2470653406018559E-4</v>
      </c>
      <c r="M7522" s="4">
        <f t="shared" si="394"/>
        <v>1.4990214610211076E-2</v>
      </c>
      <c r="N7522" s="4">
        <f>D7522/M7522</f>
        <v>-9.5916625882570383E-2</v>
      </c>
      <c r="O7522" s="18">
        <f>AVERAGE(D7278:D7521)-M7522*_xlfn.PERCENTILE.EXC(N7278:N7521,0.95)</f>
        <v>-2.4699557474010481E-2</v>
      </c>
      <c r="P7522" s="4">
        <f>LN(C7522/C7521)</f>
        <v>-6.2292581392475472E-4</v>
      </c>
      <c r="Q7522">
        <f>$Y$3*D7522+$Y$4*P7522</f>
        <v>-7.9382752821440666E-4</v>
      </c>
    </row>
    <row r="7523" spans="1:17" x14ac:dyDescent="0.25">
      <c r="A7523" s="5">
        <v>43775</v>
      </c>
      <c r="B7523">
        <v>62.385714999999998</v>
      </c>
      <c r="C7523">
        <v>138.09556599999999</v>
      </c>
      <c r="D7523" s="10">
        <f t="shared" si="395"/>
        <v>4.275610451085378E-4</v>
      </c>
      <c r="E7523" s="6">
        <f t="shared" si="388"/>
        <v>1.8946701012490397E-2</v>
      </c>
      <c r="F7523" s="17">
        <f t="shared" si="391"/>
        <v>-2.9900511372984426E-2</v>
      </c>
      <c r="G7523" s="17">
        <f t="shared" si="392"/>
        <v>-3.1320635130888209E-2</v>
      </c>
      <c r="H7523">
        <f t="shared" si="389"/>
        <v>2.1134818001152057E-4</v>
      </c>
      <c r="I7523">
        <f t="shared" si="390"/>
        <v>1.4537818956484518E-2</v>
      </c>
      <c r="J7523" s="19">
        <f>AVERAGE(D7279:D7522)-I7523*_xlfn.NORM.S.INV(0.95)</f>
        <v>-2.2554146394699329E-2</v>
      </c>
      <c r="K7523" s="26">
        <f t="shared" si="393"/>
        <v>0</v>
      </c>
      <c r="L7523" s="4">
        <f>0.94*L7522+(1-0.94)*D7522^2</f>
        <v>2.1134818001152057E-4</v>
      </c>
      <c r="M7523" s="4">
        <f t="shared" si="394"/>
        <v>1.4537818956484518E-2</v>
      </c>
      <c r="N7523" s="4">
        <f>D7523/M7523</f>
        <v>2.9410260671723833E-2</v>
      </c>
      <c r="O7523" s="18">
        <f>AVERAGE(D7279:D7522)-M7523*_xlfn.PERCENTILE.EXC(N7279:N7522,0.95)</f>
        <v>-2.3804967681286843E-2</v>
      </c>
      <c r="P7523" s="4">
        <f>LN(C7523/C7522)</f>
        <v>-2.7725418759804166E-3</v>
      </c>
      <c r="Q7523">
        <f>$Y$3*D7523+$Y$4*P7523</f>
        <v>-2.1014004511310607E-3</v>
      </c>
    </row>
    <row r="7524" spans="1:17" x14ac:dyDescent="0.25">
      <c r="A7524" s="5">
        <v>43776</v>
      </c>
      <c r="B7524">
        <v>63.105724000000002</v>
      </c>
      <c r="C7524">
        <v>138.28729200000001</v>
      </c>
      <c r="D7524" s="10">
        <f t="shared" si="395"/>
        <v>1.1475155700992798E-2</v>
      </c>
      <c r="E7524" s="6">
        <f t="shared" si="388"/>
        <v>1.8947694880444985E-2</v>
      </c>
      <c r="F7524" s="17">
        <f t="shared" si="391"/>
        <v>-2.9904274277396125E-2</v>
      </c>
      <c r="G7524" s="17">
        <f t="shared" si="392"/>
        <v>-3.1320635130888209E-2</v>
      </c>
      <c r="H7524">
        <f t="shared" si="389"/>
        <v>1.9867825771766699E-4</v>
      </c>
      <c r="I7524">
        <f t="shared" si="390"/>
        <v>1.4095327513671579E-2</v>
      </c>
      <c r="J7524" s="19">
        <f>AVERAGE(D7280:D7523)-I7524*_xlfn.NORM.S.INV(0.95)</f>
        <v>-2.1924474982167739E-2</v>
      </c>
      <c r="K7524" s="26">
        <f t="shared" si="393"/>
        <v>0</v>
      </c>
      <c r="L7524" s="4">
        <f>0.94*L7523+(1-0.94)*D7523^2</f>
        <v>1.9867825771766699E-4</v>
      </c>
      <c r="M7524" s="4">
        <f t="shared" si="394"/>
        <v>1.4095327513671579E-2</v>
      </c>
      <c r="N7524" s="4">
        <f>D7524/M7524</f>
        <v>0.81411061146770947</v>
      </c>
      <c r="O7524" s="18">
        <f>AVERAGE(D7280:D7523)-M7524*_xlfn.PERCENTILE.EXC(N7280:N7523,0.95)</f>
        <v>-2.3137224690242687E-2</v>
      </c>
      <c r="P7524" s="4">
        <f>LN(C7524/C7523)</f>
        <v>1.3873945160078748E-3</v>
      </c>
      <c r="Q7524">
        <f>$Y$3*D7524+$Y$4*P7524</f>
        <v>3.5030497252868794E-3</v>
      </c>
    </row>
    <row r="7525" spans="1:17" x14ac:dyDescent="0.25">
      <c r="A7525" s="5">
        <v>43777</v>
      </c>
      <c r="B7525">
        <v>63.278435000000002</v>
      </c>
      <c r="C7525">
        <v>139.91691599999999</v>
      </c>
      <c r="D7525" s="10">
        <f t="shared" si="395"/>
        <v>2.7331132141529863E-3</v>
      </c>
      <c r="E7525" s="6">
        <f t="shared" si="388"/>
        <v>1.875808425755715E-2</v>
      </c>
      <c r="F7525" s="17">
        <f t="shared" si="391"/>
        <v>-2.9904022892850844E-2</v>
      </c>
      <c r="G7525" s="17">
        <f t="shared" si="392"/>
        <v>-3.1320635130888209E-2</v>
      </c>
      <c r="H7525">
        <f t="shared" si="389"/>
        <v>1.9465831415632862E-4</v>
      </c>
      <c r="I7525">
        <f t="shared" si="390"/>
        <v>1.3952000363973928E-2</v>
      </c>
      <c r="J7525" s="19">
        <f>AVERAGE(D7281:D7524)-I7525*_xlfn.NORM.S.INV(0.95)</f>
        <v>-2.1686836648291848E-2</v>
      </c>
      <c r="K7525" s="26">
        <f t="shared" si="393"/>
        <v>0</v>
      </c>
      <c r="L7525" s="4">
        <f>0.94*L7524+(1-0.94)*D7524^2</f>
        <v>1.9465831415632862E-4</v>
      </c>
      <c r="M7525" s="4">
        <f t="shared" si="394"/>
        <v>1.3952000363973928E-2</v>
      </c>
      <c r="N7525" s="4">
        <f>D7525/M7525</f>
        <v>0.19589400393152781</v>
      </c>
      <c r="O7525" s="18">
        <f>AVERAGE(D7281:D7524)-M7525*_xlfn.PERCENTILE.EXC(N7281:N7524,0.95)</f>
        <v>-2.2887254613185488E-2</v>
      </c>
      <c r="P7525" s="4">
        <f>LN(C7525/C7524)</f>
        <v>1.1715442053965979E-2</v>
      </c>
      <c r="Q7525">
        <f>$Y$3*D7525+$Y$4*P7525</f>
        <v>9.8316235879129677E-3</v>
      </c>
    </row>
    <row r="7526" spans="1:17" x14ac:dyDescent="0.25">
      <c r="A7526" s="5">
        <v>43780</v>
      </c>
      <c r="B7526">
        <v>63.779525999999997</v>
      </c>
      <c r="C7526">
        <v>140.060654</v>
      </c>
      <c r="D7526" s="10">
        <f t="shared" si="395"/>
        <v>7.8876379566387243E-3</v>
      </c>
      <c r="E7526" s="6">
        <f t="shared" si="388"/>
        <v>1.8481695340550868E-2</v>
      </c>
      <c r="F7526" s="17">
        <f t="shared" si="391"/>
        <v>-2.9415206491141856E-2</v>
      </c>
      <c r="G7526" s="17">
        <f t="shared" si="392"/>
        <v>-2.9494623360585434E-2</v>
      </c>
      <c r="H7526">
        <f t="shared" si="389"/>
        <v>1.8342700977743155E-4</v>
      </c>
      <c r="I7526">
        <f t="shared" si="390"/>
        <v>1.354352279790718E-2</v>
      </c>
      <c r="J7526" s="19">
        <f>AVERAGE(D7282:D7525)-I7526*_xlfn.NORM.S.INV(0.95)</f>
        <v>-2.0838016161275241E-2</v>
      </c>
      <c r="K7526" s="26">
        <f t="shared" si="393"/>
        <v>0</v>
      </c>
      <c r="L7526" s="4">
        <f>0.94*L7525+(1-0.94)*D7525^2</f>
        <v>1.8342700977743155E-4</v>
      </c>
      <c r="M7526" s="4">
        <f t="shared" si="394"/>
        <v>1.354352279790718E-2</v>
      </c>
      <c r="N7526" s="4">
        <f>D7526/M7526</f>
        <v>0.58239189864675134</v>
      </c>
      <c r="O7526" s="18">
        <f>AVERAGE(D7282:D7525)-M7526*_xlfn.PERCENTILE.EXC(N7282:N7525,0.95)</f>
        <v>-2.2003289071999541E-2</v>
      </c>
      <c r="P7526" s="4">
        <f>LN(C7526/C7525)</f>
        <v>1.026782342802592E-3</v>
      </c>
      <c r="Q7526">
        <f>$Y$3*D7526+$Y$4*P7526</f>
        <v>2.465674942790843E-3</v>
      </c>
    </row>
    <row r="7527" spans="1:17" x14ac:dyDescent="0.25">
      <c r="A7527" s="5">
        <v>43781</v>
      </c>
      <c r="B7527">
        <v>63.721145999999997</v>
      </c>
      <c r="C7527">
        <v>140.98092700000001</v>
      </c>
      <c r="D7527" s="10">
        <f t="shared" si="395"/>
        <v>-9.1575994328668751E-4</v>
      </c>
      <c r="E7527" s="6">
        <f t="shared" si="388"/>
        <v>1.8481566865983762E-2</v>
      </c>
      <c r="F7527" s="17">
        <f t="shared" si="391"/>
        <v>-2.8727618011388036E-2</v>
      </c>
      <c r="G7527" s="17">
        <f t="shared" si="392"/>
        <v>-2.7048993948212537E-2</v>
      </c>
      <c r="H7527">
        <f t="shared" si="389"/>
        <v>1.7615427914288614E-4</v>
      </c>
      <c r="I7527">
        <f t="shared" si="390"/>
        <v>1.3272312501703919E-2</v>
      </c>
      <c r="J7527" s="19">
        <f>AVERAGE(D7283:D7526)-I7527*_xlfn.NORM.S.INV(0.95)</f>
        <v>-2.0158945754731879E-2</v>
      </c>
      <c r="K7527" s="26">
        <f t="shared" si="393"/>
        <v>0</v>
      </c>
      <c r="L7527" s="4">
        <f>0.94*L7526+(1-0.94)*D7526^2</f>
        <v>1.7615427914288614E-4</v>
      </c>
      <c r="M7527" s="4">
        <f t="shared" si="394"/>
        <v>1.3272312501703919E-2</v>
      </c>
      <c r="N7527" s="4">
        <f>D7527/M7527</f>
        <v>-6.8997768336838128E-2</v>
      </c>
      <c r="O7527" s="18">
        <f>AVERAGE(D7283:D7526)-M7527*_xlfn.PERCENTILE.EXC(N7283:N7526,0.95)</f>
        <v>-2.1300883967682861E-2</v>
      </c>
      <c r="P7527" s="4">
        <f>LN(C7527/C7526)</f>
        <v>6.5490400810195495E-3</v>
      </c>
      <c r="Q7527">
        <f>$Y$3*D7527+$Y$4*P7527</f>
        <v>4.9834852697937968E-3</v>
      </c>
    </row>
    <row r="7528" spans="1:17" x14ac:dyDescent="0.25">
      <c r="A7528" s="5">
        <v>43782</v>
      </c>
      <c r="B7528">
        <v>64.331710999999999</v>
      </c>
      <c r="C7528">
        <v>141.21095299999999</v>
      </c>
      <c r="D7528" s="10">
        <f t="shared" si="395"/>
        <v>9.5362124880186833E-3</v>
      </c>
      <c r="E7528" s="6">
        <f t="shared" si="388"/>
        <v>1.8404454174010126E-2</v>
      </c>
      <c r="F7528" s="17">
        <f t="shared" si="391"/>
        <v>-2.8726525880164985E-2</v>
      </c>
      <c r="G7528" s="17">
        <f t="shared" si="392"/>
        <v>-2.7048993948212537E-2</v>
      </c>
      <c r="H7528">
        <f t="shared" si="389"/>
        <v>1.6563533937073667E-4</v>
      </c>
      <c r="I7528">
        <f t="shared" si="390"/>
        <v>1.2869939369349673E-2</v>
      </c>
      <c r="J7528" s="19">
        <f>AVERAGE(D7284:D7527)-I7528*_xlfn.NORM.S.INV(0.95)</f>
        <v>-1.9496220039225798E-2</v>
      </c>
      <c r="K7528" s="26">
        <f t="shared" si="393"/>
        <v>0</v>
      </c>
      <c r="L7528" s="4">
        <f>0.94*L7527+(1-0.94)*D7527^2</f>
        <v>1.6563533937073667E-4</v>
      </c>
      <c r="M7528" s="4">
        <f t="shared" si="394"/>
        <v>1.2869939369349673E-2</v>
      </c>
      <c r="N7528" s="4">
        <f>D7528/M7528</f>
        <v>0.74096794198810234</v>
      </c>
      <c r="O7528" s="18">
        <f>AVERAGE(D7284:D7527)-M7528*_xlfn.PERCENTILE.EXC(N7284:N7527,0.95)</f>
        <v>-2.0603538418169622E-2</v>
      </c>
      <c r="P7528" s="4">
        <f>LN(C7528/C7527)</f>
        <v>1.630281147332986E-3</v>
      </c>
      <c r="Q7528">
        <f>$Y$3*D7528+$Y$4*P7528</f>
        <v>3.2883522017925128E-3</v>
      </c>
    </row>
    <row r="7529" spans="1:17" x14ac:dyDescent="0.25">
      <c r="A7529" s="5">
        <v>43783</v>
      </c>
      <c r="B7529">
        <v>63.886566000000002</v>
      </c>
      <c r="C7529">
        <v>141.92993200000001</v>
      </c>
      <c r="D7529" s="10">
        <f t="shared" si="395"/>
        <v>-6.9435777629421975E-3</v>
      </c>
      <c r="E7529" s="6">
        <f t="shared" si="388"/>
        <v>1.8397787664472646E-2</v>
      </c>
      <c r="F7529" s="17">
        <f t="shared" si="391"/>
        <v>-2.8455164949193045E-2</v>
      </c>
      <c r="G7529" s="17">
        <f t="shared" si="392"/>
        <v>-2.7048993948212537E-2</v>
      </c>
      <c r="H7529">
        <f t="shared" si="389"/>
        <v>1.6115357992549107E-4</v>
      </c>
      <c r="I7529">
        <f t="shared" si="390"/>
        <v>1.269462799476578E-2</v>
      </c>
      <c r="J7529" s="19">
        <f>AVERAGE(D7285:D7528)-I7529*_xlfn.NORM.S.INV(0.95)</f>
        <v>-1.906333664900052E-2</v>
      </c>
      <c r="K7529" s="26">
        <f t="shared" si="393"/>
        <v>0</v>
      </c>
      <c r="L7529" s="4">
        <f>0.94*L7528+(1-0.94)*D7528^2</f>
        <v>1.6115357992549107E-4</v>
      </c>
      <c r="M7529" s="4">
        <f t="shared" si="394"/>
        <v>1.269462799476578E-2</v>
      </c>
      <c r="N7529" s="4">
        <f>D7529/M7529</f>
        <v>-0.54696977066245323</v>
      </c>
      <c r="O7529" s="18">
        <f>AVERAGE(D7285:D7528)-M7529*_xlfn.PERCENTILE.EXC(N7285:N7528,0.95)</f>
        <v>-2.0155571389898857E-2</v>
      </c>
      <c r="P7529" s="4">
        <f>LN(C7529/C7528)</f>
        <v>5.0786063294207904E-3</v>
      </c>
      <c r="Q7529">
        <f>$Y$3*D7529+$Y$4*P7529</f>
        <v>2.5572543727768095E-3</v>
      </c>
    </row>
    <row r="7530" spans="1:17" x14ac:dyDescent="0.25">
      <c r="A7530" s="5">
        <v>43784</v>
      </c>
      <c r="B7530">
        <v>64.645484999999994</v>
      </c>
      <c r="C7530">
        <v>143.76084900000001</v>
      </c>
      <c r="D7530" s="10">
        <f t="shared" si="395"/>
        <v>1.1809160652817622E-2</v>
      </c>
      <c r="E7530" s="6">
        <f t="shared" si="388"/>
        <v>1.8407297758734391E-2</v>
      </c>
      <c r="F7530" s="17">
        <f t="shared" si="391"/>
        <v>-2.8527709601294686E-2</v>
      </c>
      <c r="G7530" s="17">
        <f t="shared" si="392"/>
        <v>-2.7048993948212537E-2</v>
      </c>
      <c r="H7530">
        <f t="shared" si="389"/>
        <v>1.5437716145896312E-4</v>
      </c>
      <c r="I7530">
        <f t="shared" si="390"/>
        <v>1.2424860621309325E-2</v>
      </c>
      <c r="J7530" s="19">
        <f>AVERAGE(D7286:D7529)-I7530*_xlfn.NORM.S.INV(0.95)</f>
        <v>-1.8703118890830969E-2</v>
      </c>
      <c r="K7530" s="26">
        <f t="shared" si="393"/>
        <v>0</v>
      </c>
      <c r="L7530" s="4">
        <f>0.94*L7529+(1-0.94)*D7529^2</f>
        <v>1.5437716145896312E-4</v>
      </c>
      <c r="M7530" s="4">
        <f t="shared" si="394"/>
        <v>1.2424860621309325E-2</v>
      </c>
      <c r="N7530" s="4">
        <f>D7530/M7530</f>
        <v>0.95044612674079076</v>
      </c>
      <c r="O7530" s="18">
        <f>AVERAGE(D7286:D7529)-M7530*_xlfn.PERCENTILE.EXC(N7286:N7529,0.95)</f>
        <v>-1.9772143081772935E-2</v>
      </c>
      <c r="P7530" s="4">
        <f>LN(C7530/C7529)</f>
        <v>1.2817648932360556E-2</v>
      </c>
      <c r="Q7530">
        <f>$Y$3*D7530+$Y$4*P7530</f>
        <v>1.2606143778443194E-2</v>
      </c>
    </row>
    <row r="7531" spans="1:17" x14ac:dyDescent="0.25">
      <c r="A7531" s="5">
        <v>43787</v>
      </c>
      <c r="B7531">
        <v>64.971442999999994</v>
      </c>
      <c r="C7531">
        <v>144.115509</v>
      </c>
      <c r="D7531" s="10">
        <f t="shared" si="395"/>
        <v>5.0295697045790386E-3</v>
      </c>
      <c r="E7531" s="6">
        <f t="shared" si="388"/>
        <v>1.8263617387377695E-2</v>
      </c>
      <c r="F7531" s="17">
        <f t="shared" si="391"/>
        <v>-2.8486028069468067E-2</v>
      </c>
      <c r="G7531" s="17">
        <f t="shared" si="392"/>
        <v>-2.7048993948212537E-2</v>
      </c>
      <c r="H7531">
        <f t="shared" si="389"/>
        <v>1.534819082908687E-4</v>
      </c>
      <c r="I7531">
        <f t="shared" si="390"/>
        <v>1.2388781549888943E-2</v>
      </c>
      <c r="J7531" s="19">
        <f>AVERAGE(D7287:D7530)-I7531*_xlfn.NORM.S.INV(0.95)</f>
        <v>-1.8586449854482413E-2</v>
      </c>
      <c r="K7531" s="26">
        <f t="shared" si="393"/>
        <v>0</v>
      </c>
      <c r="L7531" s="4">
        <f>0.94*L7530+(1-0.94)*D7530^2</f>
        <v>1.534819082908687E-4</v>
      </c>
      <c r="M7531" s="4">
        <f t="shared" si="394"/>
        <v>1.2388781549888943E-2</v>
      </c>
      <c r="N7531" s="4">
        <f>D7531/M7531</f>
        <v>0.40597775368992001</v>
      </c>
      <c r="O7531" s="18">
        <f>AVERAGE(D7287:D7530)-M7531*_xlfn.PERCENTILE.EXC(N7287:N7530,0.95)</f>
        <v>-1.9652369833529321E-2</v>
      </c>
      <c r="P7531" s="4">
        <f>LN(C7531/C7530)</f>
        <v>2.4639757283130711E-3</v>
      </c>
      <c r="Q7531">
        <f>$Y$3*D7531+$Y$4*P7531</f>
        <v>3.0020447964885823E-3</v>
      </c>
    </row>
    <row r="7532" spans="1:17" x14ac:dyDescent="0.25">
      <c r="A7532" s="5">
        <v>43788</v>
      </c>
      <c r="B7532">
        <v>64.774422000000001</v>
      </c>
      <c r="C7532">
        <v>144.16345200000001</v>
      </c>
      <c r="D7532" s="10">
        <f t="shared" si="395"/>
        <v>-3.0370316839961149E-3</v>
      </c>
      <c r="E7532" s="6">
        <f t="shared" si="388"/>
        <v>1.8256229279066109E-2</v>
      </c>
      <c r="F7532" s="17">
        <f t="shared" si="391"/>
        <v>-2.8383719974679103E-2</v>
      </c>
      <c r="G7532" s="17">
        <f t="shared" si="392"/>
        <v>-2.7048993948212537E-2</v>
      </c>
      <c r="H7532">
        <f t="shared" si="389"/>
        <v>1.4579078807820973E-4</v>
      </c>
      <c r="I7532">
        <f t="shared" si="390"/>
        <v>1.2074385619078502E-2</v>
      </c>
      <c r="J7532" s="19">
        <f>AVERAGE(D7288:D7531)-I7532*_xlfn.NORM.S.INV(0.95)</f>
        <v>-1.8203339652548906E-2</v>
      </c>
      <c r="K7532" s="26">
        <f t="shared" si="393"/>
        <v>0</v>
      </c>
      <c r="L7532" s="4">
        <f>0.94*L7531+(1-0.94)*D7531^2</f>
        <v>1.4579078807820973E-4</v>
      </c>
      <c r="M7532" s="4">
        <f t="shared" si="394"/>
        <v>1.2074385619078502E-2</v>
      </c>
      <c r="N7532" s="4">
        <f>D7532/M7532</f>
        <v>-0.2515268088835394</v>
      </c>
      <c r="O7532" s="18">
        <f>AVERAGE(D7288:D7531)-M7532*_xlfn.PERCENTILE.EXC(N7288:N7531,0.95)</f>
        <v>-1.9242209279417728E-2</v>
      </c>
      <c r="P7532" s="4">
        <f>LN(C7532/C7531)</f>
        <v>3.3261532701307208E-4</v>
      </c>
      <c r="Q7532">
        <f>$Y$3*D7532+$Y$4*P7532</f>
        <v>-3.7408372360324854E-4</v>
      </c>
    </row>
    <row r="7533" spans="1:17" x14ac:dyDescent="0.25">
      <c r="A7533" s="5">
        <v>43789</v>
      </c>
      <c r="B7533">
        <v>64.020354999999995</v>
      </c>
      <c r="C7533">
        <v>143.913376</v>
      </c>
      <c r="D7533" s="10">
        <f t="shared" si="395"/>
        <v>-1.170972354419861E-2</v>
      </c>
      <c r="E7533" s="6">
        <f t="shared" si="388"/>
        <v>1.8270670523415584E-2</v>
      </c>
      <c r="F7533" s="17">
        <f t="shared" si="391"/>
        <v>-2.835240833392574E-2</v>
      </c>
      <c r="G7533" s="17">
        <f t="shared" si="392"/>
        <v>-2.7048993948212537E-2</v>
      </c>
      <c r="H7533">
        <f t="shared" si="389"/>
        <v>1.3759675448049289E-4</v>
      </c>
      <c r="I7533">
        <f t="shared" si="390"/>
        <v>1.1730164298955615E-2</v>
      </c>
      <c r="J7533" s="19">
        <f>AVERAGE(D7289:D7532)-I7533*_xlfn.NORM.S.INV(0.95)</f>
        <v>-1.7617986681670011E-2</v>
      </c>
      <c r="K7533" s="26">
        <f t="shared" si="393"/>
        <v>0</v>
      </c>
      <c r="L7533" s="4">
        <f>0.94*L7532+(1-0.94)*D7532^2</f>
        <v>1.3759675448049289E-4</v>
      </c>
      <c r="M7533" s="4">
        <f t="shared" si="394"/>
        <v>1.1730164298955615E-2</v>
      </c>
      <c r="N7533" s="4">
        <f>D7533/M7533</f>
        <v>-0.99825741956923608</v>
      </c>
      <c r="O7533" s="18">
        <f>AVERAGE(D7289:D7532)-M7533*_xlfn.PERCENTILE.EXC(N7289:N7532,0.95)</f>
        <v>-1.8627239805829882E-2</v>
      </c>
      <c r="P7533" s="4">
        <f>LN(C7533/C7532)</f>
        <v>-1.7361761760107141E-3</v>
      </c>
      <c r="Q7533">
        <f>$Y$3*D7533+$Y$4*P7533</f>
        <v>-3.8278778982823213E-3</v>
      </c>
    </row>
    <row r="7534" spans="1:17" x14ac:dyDescent="0.25">
      <c r="A7534" s="5">
        <v>43790</v>
      </c>
      <c r="B7534">
        <v>63.733291999999999</v>
      </c>
      <c r="C7534">
        <v>143.77870200000001</v>
      </c>
      <c r="D7534" s="10">
        <f t="shared" si="395"/>
        <v>-4.494016255069685E-3</v>
      </c>
      <c r="E7534" s="6">
        <f t="shared" si="388"/>
        <v>1.8153948380556319E-2</v>
      </c>
      <c r="F7534" s="17">
        <f t="shared" si="391"/>
        <v>-2.8401951513897773E-2</v>
      </c>
      <c r="G7534" s="17">
        <f t="shared" si="392"/>
        <v>-2.7048993948212537E-2</v>
      </c>
      <c r="H7534">
        <f t="shared" si="389"/>
        <v>1.3756800674055689E-4</v>
      </c>
      <c r="I7534">
        <f t="shared" si="390"/>
        <v>1.1728938858249577E-2</v>
      </c>
      <c r="J7534" s="19">
        <f>AVERAGE(D7290:D7533)-I7534*_xlfn.NORM.S.INV(0.95)</f>
        <v>-1.7641760457906178E-2</v>
      </c>
      <c r="K7534" s="26">
        <f t="shared" si="393"/>
        <v>0</v>
      </c>
      <c r="L7534" s="4">
        <f>0.94*L7533+(1-0.94)*D7533^2</f>
        <v>1.3756800674055689E-4</v>
      </c>
      <c r="M7534" s="4">
        <f t="shared" si="394"/>
        <v>1.1728938858249577E-2</v>
      </c>
      <c r="N7534" s="4">
        <f>D7534/M7534</f>
        <v>-0.38315625218804922</v>
      </c>
      <c r="O7534" s="18">
        <f>AVERAGE(D7290:D7533)-M7534*_xlfn.PERCENTILE.EXC(N7290:N7533,0.95)</f>
        <v>-1.8650908146214552E-2</v>
      </c>
      <c r="P7534" s="4">
        <f>LN(C7534/C7533)</f>
        <v>-9.3623717951146334E-4</v>
      </c>
      <c r="Q7534">
        <f>$Y$3*D7534+$Y$4*P7534</f>
        <v>-1.6823922179428023E-3</v>
      </c>
    </row>
    <row r="7535" spans="1:17" x14ac:dyDescent="0.25">
      <c r="A7535" s="5">
        <v>43791</v>
      </c>
      <c r="B7535">
        <v>63.677360999999998</v>
      </c>
      <c r="C7535">
        <v>143.88452100000001</v>
      </c>
      <c r="D7535" s="10">
        <f t="shared" si="395"/>
        <v>-8.7796431892916906E-4</v>
      </c>
      <c r="E7535" s="6">
        <f t="shared" si="388"/>
        <v>1.7908194007149086E-2</v>
      </c>
      <c r="F7535" s="17">
        <f t="shared" si="391"/>
        <v>-2.8369139022820677E-2</v>
      </c>
      <c r="G7535" s="17">
        <f t="shared" si="392"/>
        <v>-2.7048993948212537E-2</v>
      </c>
      <c r="H7535">
        <f t="shared" si="389"/>
        <v>1.3052569726217331E-4</v>
      </c>
      <c r="I7535">
        <f t="shared" si="390"/>
        <v>1.142478434204223E-2</v>
      </c>
      <c r="J7535" s="19">
        <f>AVERAGE(D7291:D7534)-I7535*_xlfn.NORM.S.INV(0.95)</f>
        <v>-1.7300649147719366E-2</v>
      </c>
      <c r="K7535" s="26">
        <f t="shared" si="393"/>
        <v>0</v>
      </c>
      <c r="L7535" s="4">
        <f>0.94*L7534+(1-0.94)*D7534^2</f>
        <v>1.3052569726217331E-4</v>
      </c>
      <c r="M7535" s="4">
        <f t="shared" si="394"/>
        <v>1.142478434204223E-2</v>
      </c>
      <c r="N7535" s="4">
        <f>D7535/M7535</f>
        <v>-7.6847342815770742E-2</v>
      </c>
      <c r="O7535" s="18">
        <f>AVERAGE(D7291:D7534)-M7535*_xlfn.PERCENTILE.EXC(N7291:N7534,0.95)</f>
        <v>-1.8283627646246064E-2</v>
      </c>
      <c r="P7535" s="4">
        <f>LN(C7535/C7534)</f>
        <v>7.3571451831444719E-4</v>
      </c>
      <c r="Q7535">
        <f>$Y$3*D7535+$Y$4*P7535</f>
        <v>3.9728580499406472E-4</v>
      </c>
    </row>
    <row r="7536" spans="1:17" x14ac:dyDescent="0.25">
      <c r="A7536" s="5">
        <v>43794</v>
      </c>
      <c r="B7536">
        <v>64.793876999999995</v>
      </c>
      <c r="C7536">
        <v>145.461929</v>
      </c>
      <c r="D7536" s="10">
        <f t="shared" si="395"/>
        <v>1.7382009058470101E-2</v>
      </c>
      <c r="E7536" s="6">
        <f t="shared" si="388"/>
        <v>1.7917052161238279E-2</v>
      </c>
      <c r="F7536" s="17">
        <f t="shared" si="391"/>
        <v>-2.7784141918917205E-2</v>
      </c>
      <c r="G7536" s="17">
        <f t="shared" si="392"/>
        <v>-2.6050408039468457E-2</v>
      </c>
      <c r="H7536">
        <f t="shared" si="389"/>
        <v>1.2274040470716164E-4</v>
      </c>
      <c r="I7536">
        <f t="shared" si="390"/>
        <v>1.1078826865113547E-2</v>
      </c>
      <c r="J7536" s="19">
        <f>AVERAGE(D7292:D7535)-I7536*_xlfn.NORM.S.INV(0.95)</f>
        <v>-1.6550832605556842E-2</v>
      </c>
      <c r="K7536" s="26">
        <f t="shared" si="393"/>
        <v>0</v>
      </c>
      <c r="L7536" s="4">
        <f>0.94*L7535+(1-0.94)*D7535^2</f>
        <v>1.2274040470716164E-4</v>
      </c>
      <c r="M7536" s="4">
        <f t="shared" si="394"/>
        <v>1.1078826865113547E-2</v>
      </c>
      <c r="N7536" s="4">
        <f>D7536/M7536</f>
        <v>1.5689394978456461</v>
      </c>
      <c r="O7536" s="18">
        <f>AVERAGE(D7292:D7535)-M7536*_xlfn.PERCENTILE.EXC(N7292:N7535,0.95)</f>
        <v>-1.7504045223954493E-2</v>
      </c>
      <c r="P7536" s="4">
        <f>LN(C7536/C7535)</f>
        <v>1.0903355664050986E-2</v>
      </c>
      <c r="Q7536">
        <f>$Y$3*D7536+$Y$4*P7536</f>
        <v>1.2262090922714465E-2</v>
      </c>
    </row>
    <row r="7537" spans="1:17" x14ac:dyDescent="0.25">
      <c r="A7537" s="5">
        <v>43795</v>
      </c>
      <c r="B7537">
        <v>64.287909999999997</v>
      </c>
      <c r="C7537">
        <v>146.23144500000001</v>
      </c>
      <c r="D7537" s="10">
        <f t="shared" si="395"/>
        <v>-7.839519471636934E-3</v>
      </c>
      <c r="E7537" s="6">
        <f t="shared" si="388"/>
        <v>1.7760592872071466E-2</v>
      </c>
      <c r="F7537" s="17">
        <f t="shared" si="391"/>
        <v>-2.7681521931448634E-2</v>
      </c>
      <c r="G7537" s="17">
        <f t="shared" si="392"/>
        <v>-2.6050408039468457E-2</v>
      </c>
      <c r="H7537">
        <f t="shared" si="389"/>
        <v>1.3350403475925613E-4</v>
      </c>
      <c r="I7537">
        <f t="shared" si="390"/>
        <v>1.1554394608081209E-2</v>
      </c>
      <c r="J7537" s="19">
        <f>AVERAGE(D7293:D7536)-I7537*_xlfn.NORM.S.INV(0.95)</f>
        <v>-1.7215881578088052E-2</v>
      </c>
      <c r="K7537" s="26">
        <f t="shared" si="393"/>
        <v>0</v>
      </c>
      <c r="L7537" s="4">
        <f>0.94*L7536+(1-0.94)*D7536^2</f>
        <v>1.3350403475925613E-4</v>
      </c>
      <c r="M7537" s="4">
        <f t="shared" si="394"/>
        <v>1.1554394608081209E-2</v>
      </c>
      <c r="N7537" s="4">
        <f>D7537/M7537</f>
        <v>-0.67848811967646749</v>
      </c>
      <c r="O7537" s="18">
        <f>AVERAGE(D7293:D7536)-M7537*_xlfn.PERCENTILE.EXC(N7293:N7536,0.95)</f>
        <v>-1.82100116310678E-2</v>
      </c>
      <c r="P7537" s="4">
        <f>LN(C7537/C7536)</f>
        <v>5.2762102520255184E-3</v>
      </c>
      <c r="Q7537">
        <f>$Y$3*D7537+$Y$4*P7537</f>
        <v>2.5255144926271036E-3</v>
      </c>
    </row>
    <row r="7538" spans="1:17" x14ac:dyDescent="0.25">
      <c r="A7538" s="5">
        <v>43796</v>
      </c>
      <c r="B7538">
        <v>65.151436000000004</v>
      </c>
      <c r="C7538">
        <v>146.51040599999999</v>
      </c>
      <c r="D7538" s="10">
        <f t="shared" si="395"/>
        <v>1.3342756089449384E-2</v>
      </c>
      <c r="E7538" s="6">
        <f t="shared" si="388"/>
        <v>1.7773151949499411E-2</v>
      </c>
      <c r="F7538" s="17">
        <f t="shared" si="391"/>
        <v>-2.7307494426176554E-2</v>
      </c>
      <c r="G7538" s="17">
        <f t="shared" si="392"/>
        <v>-2.551567268912407E-2</v>
      </c>
      <c r="H7538">
        <f t="shared" si="389"/>
        <v>1.2918127660647123E-4</v>
      </c>
      <c r="I7538">
        <f t="shared" si="390"/>
        <v>1.1365794147637517E-2</v>
      </c>
      <c r="J7538" s="19">
        <f>AVERAGE(D7294:D7537)-I7538*_xlfn.NORM.S.INV(0.95)</f>
        <v>-1.678898655066673E-2</v>
      </c>
      <c r="K7538" s="26">
        <f t="shared" si="393"/>
        <v>0</v>
      </c>
      <c r="L7538" s="4">
        <f>0.94*L7537+(1-0.94)*D7537^2</f>
        <v>1.2918127660647123E-4</v>
      </c>
      <c r="M7538" s="4">
        <f t="shared" si="394"/>
        <v>1.1365794147637517E-2</v>
      </c>
      <c r="N7538" s="4">
        <f>D7538/M7538</f>
        <v>1.1739396223556271</v>
      </c>
      <c r="O7538" s="18">
        <f>AVERAGE(D7294:D7537)-M7538*_xlfn.PERCENTILE.EXC(N7294:N7537,0.95)</f>
        <v>-1.7766889584222911E-2</v>
      </c>
      <c r="P7538" s="4">
        <f>LN(C7538/C7537)</f>
        <v>1.9058503830962849E-3</v>
      </c>
      <c r="Q7538">
        <f>$Y$3*D7538+$Y$4*P7538</f>
        <v>4.3044548595478037E-3</v>
      </c>
    </row>
    <row r="7539" spans="1:17" x14ac:dyDescent="0.25">
      <c r="A7539" s="5">
        <v>43798</v>
      </c>
      <c r="B7539">
        <v>65.007935000000003</v>
      </c>
      <c r="C7539">
        <v>145.60629299999999</v>
      </c>
      <c r="D7539" s="10">
        <f t="shared" si="395"/>
        <v>-2.2050054028365101E-3</v>
      </c>
      <c r="E7539" s="6">
        <f t="shared" si="388"/>
        <v>1.7768338096909218E-2</v>
      </c>
      <c r="F7539" s="17">
        <f t="shared" si="391"/>
        <v>-2.7300380598646295E-2</v>
      </c>
      <c r="G7539" s="17">
        <f t="shared" si="392"/>
        <v>-2.551567268912407E-2</v>
      </c>
      <c r="H7539">
        <f t="shared" si="389"/>
        <v>1.3211214841383527E-4</v>
      </c>
      <c r="I7539">
        <f t="shared" si="390"/>
        <v>1.1494004890108376E-2</v>
      </c>
      <c r="J7539" s="19">
        <f>AVERAGE(D7295:D7538)-I7539*_xlfn.NORM.S.INV(0.95)</f>
        <v>-1.6972102783845287E-2</v>
      </c>
      <c r="K7539" s="26">
        <f t="shared" si="393"/>
        <v>0</v>
      </c>
      <c r="L7539" s="4">
        <f>0.94*L7538+(1-0.94)*D7538^2</f>
        <v>1.3211214841383527E-4</v>
      </c>
      <c r="M7539" s="4">
        <f t="shared" si="394"/>
        <v>1.1494004890108376E-2</v>
      </c>
      <c r="N7539" s="4">
        <f>D7539/M7539</f>
        <v>-0.19183960890203861</v>
      </c>
      <c r="O7539" s="18">
        <f>AVERAGE(D7295:D7538)-M7539*_xlfn.PERCENTILE.EXC(N7295:N7538,0.95)</f>
        <v>-1.7961036958065123E-2</v>
      </c>
      <c r="P7539" s="4">
        <f>LN(C7539/C7538)</f>
        <v>-6.1901006688590025E-3</v>
      </c>
      <c r="Q7539">
        <f>$Y$3*D7539+$Y$4*P7539</f>
        <v>-5.3543267637845247E-3</v>
      </c>
    </row>
    <row r="7540" spans="1:17" x14ac:dyDescent="0.25">
      <c r="A7540" s="5">
        <v>43801</v>
      </c>
      <c r="B7540">
        <v>64.256287</v>
      </c>
      <c r="C7540">
        <v>143.84603899999999</v>
      </c>
      <c r="D7540" s="10">
        <f t="shared" si="395"/>
        <v>-1.1629768239734294E-2</v>
      </c>
      <c r="E7540" s="6">
        <f t="shared" si="388"/>
        <v>1.7789409307782104E-2</v>
      </c>
      <c r="F7540" s="17">
        <f t="shared" si="391"/>
        <v>-2.7277991564725133E-2</v>
      </c>
      <c r="G7540" s="17">
        <f t="shared" si="392"/>
        <v>-2.551567268912407E-2</v>
      </c>
      <c r="H7540">
        <f t="shared" si="389"/>
        <v>1.2447714243859744E-4</v>
      </c>
      <c r="I7540">
        <f t="shared" si="390"/>
        <v>1.1156932483375412E-2</v>
      </c>
      <c r="J7540" s="19">
        <f>AVERAGE(D7296:D7539)-I7540*_xlfn.NORM.S.INV(0.95)</f>
        <v>-1.6403197062056733E-2</v>
      </c>
      <c r="K7540" s="26">
        <f t="shared" si="393"/>
        <v>0</v>
      </c>
      <c r="L7540" s="4">
        <f>0.94*L7539+(1-0.94)*D7539^2</f>
        <v>1.2447714243859744E-4</v>
      </c>
      <c r="M7540" s="4">
        <f t="shared" si="394"/>
        <v>1.1156932483375412E-2</v>
      </c>
      <c r="N7540" s="4">
        <f>D7540/M7540</f>
        <v>-1.0423804443616951</v>
      </c>
      <c r="O7540" s="18">
        <f>AVERAGE(D7296:D7539)-M7540*_xlfn.PERCENTILE.EXC(N7296:N7539,0.95)</f>
        <v>-1.7363129819851941E-2</v>
      </c>
      <c r="P7540" s="4">
        <f>LN(C7540/C7539)</f>
        <v>-1.2162801991369656E-2</v>
      </c>
      <c r="Q7540">
        <f>$Y$3*D7540+$Y$4*P7540</f>
        <v>-1.2051011514504736E-2</v>
      </c>
    </row>
    <row r="7541" spans="1:17" x14ac:dyDescent="0.25">
      <c r="A7541" s="5">
        <v>43802</v>
      </c>
      <c r="B7541">
        <v>63.110588</v>
      </c>
      <c r="C7541">
        <v>143.61523399999999</v>
      </c>
      <c r="D7541" s="10">
        <f t="shared" si="395"/>
        <v>-1.7991018510012807E-2</v>
      </c>
      <c r="E7541" s="6">
        <f t="shared" ref="E7541:E7604" si="396">_xlfn.STDEV.P(D7298:D7541)</f>
        <v>1.7825193251438259E-2</v>
      </c>
      <c r="F7541" s="17">
        <f t="shared" si="391"/>
        <v>-2.7371721237034016E-2</v>
      </c>
      <c r="G7541" s="17">
        <f t="shared" si="392"/>
        <v>-2.551567268912407E-2</v>
      </c>
      <c r="H7541">
        <f t="shared" ref="H7541:H7604" si="397">0.94*H7540+(1-0.94)*D7540^2</f>
        <v>1.2512360445087755E-4</v>
      </c>
      <c r="I7541">
        <f t="shared" ref="I7541:I7604" si="398">SQRT(H7541)</f>
        <v>1.118586628075258E-2</v>
      </c>
      <c r="J7541" s="19">
        <f>AVERAGE(D7297:D7540)-I7541*_xlfn.NORM.S.INV(0.95)</f>
        <v>-1.6509859538294404E-2</v>
      </c>
      <c r="K7541" s="26">
        <f t="shared" si="393"/>
        <v>1</v>
      </c>
      <c r="L7541" s="4">
        <f>0.94*L7540+(1-0.94)*D7540^2</f>
        <v>1.2512360445087755E-4</v>
      </c>
      <c r="M7541" s="4">
        <f t="shared" si="394"/>
        <v>1.118586628075258E-2</v>
      </c>
      <c r="N7541" s="4">
        <f>D7541/M7541</f>
        <v>-1.6083706043375283</v>
      </c>
      <c r="O7541" s="18">
        <f>AVERAGE(D7297:D7540)-M7541*_xlfn.PERCENTILE.EXC(N7297:N7540,0.95)</f>
        <v>-1.747228173482657E-2</v>
      </c>
      <c r="P7541" s="4">
        <f>LN(C7541/C7540)</f>
        <v>-1.6058166527151843E-3</v>
      </c>
      <c r="Q7541">
        <f>$Y$3*D7541+$Y$4*P7541</f>
        <v>-5.0422022915898763E-3</v>
      </c>
    </row>
    <row r="7542" spans="1:17" x14ac:dyDescent="0.25">
      <c r="A7542" s="5">
        <v>43803</v>
      </c>
      <c r="B7542">
        <v>63.667628999999998</v>
      </c>
      <c r="C7542">
        <v>144.13459800000001</v>
      </c>
      <c r="D7542" s="10">
        <f t="shared" si="395"/>
        <v>8.7877018293471224E-3</v>
      </c>
      <c r="E7542" s="6">
        <f t="shared" si="396"/>
        <v>1.7694382938520728E-2</v>
      </c>
      <c r="F7542" s="17">
        <f t="shared" ref="F7542:F7605" si="399">AVERAGE(D7298:D7541)-E7541*_xlfn.NORM.S.INV(0.95)</f>
        <v>-2.7548907671539388E-2</v>
      </c>
      <c r="G7542" s="17">
        <f t="shared" ref="G7542:G7605" si="400">_xlfn.PERCENTILE.EXC(D7298:D7541,0.05)</f>
        <v>-2.551567268912407E-2</v>
      </c>
      <c r="H7542">
        <f t="shared" si="397"/>
        <v>1.3703679300548232E-4</v>
      </c>
      <c r="I7542">
        <f t="shared" si="398"/>
        <v>1.1706271524506952E-2</v>
      </c>
      <c r="J7542" s="19">
        <f>AVERAGE(D7298:D7541)-I7542*_xlfn.NORM.S.INV(0.95)</f>
        <v>-1.7484177075964266E-2</v>
      </c>
      <c r="K7542" s="26">
        <f t="shared" ref="K7542:K7605" si="401">IF(J7542&lt;=D7542,0,1)</f>
        <v>0</v>
      </c>
      <c r="L7542" s="4">
        <f>0.94*L7541+(1-0.94)*D7541^2</f>
        <v>1.3703679300548232E-4</v>
      </c>
      <c r="M7542" s="4">
        <f t="shared" si="394"/>
        <v>1.1706271524506952E-2</v>
      </c>
      <c r="N7542" s="4">
        <f>D7542/M7542</f>
        <v>0.75068323940292725</v>
      </c>
      <c r="O7542" s="18">
        <f>AVERAGE(D7298:D7541)-M7542*_xlfn.PERCENTILE.EXC(N7298:N7541,0.95)</f>
        <v>-1.8491374486611298E-2</v>
      </c>
      <c r="P7542" s="4">
        <f>LN(C7542/C7541)</f>
        <v>3.609834003181447E-3</v>
      </c>
      <c r="Q7542">
        <f>$Y$3*D7542+$Y$4*P7542</f>
        <v>4.6957620736923604E-3</v>
      </c>
    </row>
    <row r="7543" spans="1:17" x14ac:dyDescent="0.25">
      <c r="A7543" s="5">
        <v>43804</v>
      </c>
      <c r="B7543">
        <v>64.601707000000005</v>
      </c>
      <c r="C7543">
        <v>144.21154799999999</v>
      </c>
      <c r="D7543" s="10">
        <f t="shared" si="395"/>
        <v>1.4564580140518407E-2</v>
      </c>
      <c r="E7543" s="6">
        <f t="shared" si="396"/>
        <v>1.7697807545003465E-2</v>
      </c>
      <c r="F7543" s="17">
        <f t="shared" si="399"/>
        <v>-2.7164445347032204E-2</v>
      </c>
      <c r="G7543" s="17">
        <f t="shared" si="400"/>
        <v>-2.4890453243701822E-2</v>
      </c>
      <c r="H7543">
        <f t="shared" si="397"/>
        <v>1.3344800763164403E-4</v>
      </c>
      <c r="I7543">
        <f t="shared" si="398"/>
        <v>1.1551969859363555E-2</v>
      </c>
      <c r="J7543" s="19">
        <f>AVERAGE(D7299:D7542)-I7543*_xlfn.NORM.S.INV(0.95)</f>
        <v>-1.7061074915546374E-2</v>
      </c>
      <c r="K7543" s="26">
        <f t="shared" si="401"/>
        <v>0</v>
      </c>
      <c r="L7543" s="4">
        <f>0.94*L7542+(1-0.94)*D7542^2</f>
        <v>1.3344800763164403E-4</v>
      </c>
      <c r="M7543" s="4">
        <f t="shared" si="394"/>
        <v>1.1551969859363555E-2</v>
      </c>
      <c r="N7543" s="4">
        <f>D7543/M7543</f>
        <v>1.2607875814974494</v>
      </c>
      <c r="O7543" s="18">
        <f>AVERAGE(D7299:D7542)-M7543*_xlfn.PERCENTILE.EXC(N7299:N7542,0.95)</f>
        <v>-1.805499634525741E-2</v>
      </c>
      <c r="P7543" s="4">
        <f>LN(C7543/C7542)</f>
        <v>5.3373352059108087E-4</v>
      </c>
      <c r="Q7543">
        <f>$Y$3*D7543+$Y$4*P7543</f>
        <v>3.4763521252253386E-3</v>
      </c>
    </row>
    <row r="7544" spans="1:17" x14ac:dyDescent="0.25">
      <c r="A7544" s="5">
        <v>43805</v>
      </c>
      <c r="B7544">
        <v>65.849564000000001</v>
      </c>
      <c r="C7544">
        <v>145.962143</v>
      </c>
      <c r="D7544" s="10">
        <f t="shared" si="395"/>
        <v>1.9131972470738876E-2</v>
      </c>
      <c r="E7544" s="6">
        <f t="shared" si="396"/>
        <v>1.7717927603290051E-2</v>
      </c>
      <c r="F7544" s="17">
        <f t="shared" si="399"/>
        <v>-2.7072070008444714E-2</v>
      </c>
      <c r="G7544" s="17">
        <f t="shared" si="400"/>
        <v>-2.4890453243701822E-2</v>
      </c>
      <c r="H7544">
        <f t="shared" si="397"/>
        <v>1.3816874685392041E-4</v>
      </c>
      <c r="I7544">
        <f t="shared" si="398"/>
        <v>1.1754520273236181E-2</v>
      </c>
      <c r="J7544" s="19">
        <f>AVERAGE(D7300:D7543)-I7544*_xlfn.NORM.S.INV(0.95)</f>
        <v>-1.729623238346378E-2</v>
      </c>
      <c r="K7544" s="26">
        <f t="shared" si="401"/>
        <v>0</v>
      </c>
      <c r="L7544" s="4">
        <f>0.94*L7543+(1-0.94)*D7543^2</f>
        <v>1.3816874685392041E-4</v>
      </c>
      <c r="M7544" s="4">
        <f t="shared" si="394"/>
        <v>1.1754520273236181E-2</v>
      </c>
      <c r="N7544" s="4">
        <f>D7544/M7544</f>
        <v>1.6276268215131149</v>
      </c>
      <c r="O7544" s="18">
        <f>AVERAGE(D7300:D7543)-M7544*_xlfn.PERCENTILE.EXC(N7300:N7543,0.95)</f>
        <v>-1.8307581074446768E-2</v>
      </c>
      <c r="P7544" s="4">
        <f>LN(C7544/C7543)</f>
        <v>1.2065988703039963E-2</v>
      </c>
      <c r="Q7544">
        <f>$Y$3*D7544+$Y$4*P7544</f>
        <v>1.3547901794823312E-2</v>
      </c>
    </row>
    <row r="7545" spans="1:17" x14ac:dyDescent="0.25">
      <c r="A7545" s="5">
        <v>43808</v>
      </c>
      <c r="B7545">
        <v>64.927666000000002</v>
      </c>
      <c r="C7545">
        <v>145.587006</v>
      </c>
      <c r="D7545" s="10">
        <f t="shared" si="395"/>
        <v>-1.4098987588301881E-2</v>
      </c>
      <c r="E7545" s="6">
        <f t="shared" si="396"/>
        <v>1.7615944177985347E-2</v>
      </c>
      <c r="F7545" s="17">
        <f t="shared" si="399"/>
        <v>-2.7079660078783711E-2</v>
      </c>
      <c r="G7545" s="17">
        <f t="shared" si="400"/>
        <v>-2.4890453243701822E-2</v>
      </c>
      <c r="H7545">
        <f t="shared" si="397"/>
        <v>1.5184056427995179E-4</v>
      </c>
      <c r="I7545">
        <f t="shared" si="398"/>
        <v>1.2322360337206172E-2</v>
      </c>
      <c r="J7545" s="19">
        <f>AVERAGE(D7301:D7544)-I7545*_xlfn.NORM.S.INV(0.95)</f>
        <v>-1.8204741691705006E-2</v>
      </c>
      <c r="K7545" s="26">
        <f t="shared" si="401"/>
        <v>0</v>
      </c>
      <c r="L7545" s="4">
        <f>0.94*L7544+(1-0.94)*D7544^2</f>
        <v>1.5184056427995179E-4</v>
      </c>
      <c r="M7545" s="4">
        <f t="shared" si="394"/>
        <v>1.2322360337206172E-2</v>
      </c>
      <c r="N7545" s="4">
        <f>D7545/M7545</f>
        <v>-1.1441791347175068</v>
      </c>
      <c r="O7545" s="18">
        <f>AVERAGE(D7301:D7544)-M7545*_xlfn.PERCENTILE.EXC(N7301:N7544,0.95)</f>
        <v>-1.9264946847438097E-2</v>
      </c>
      <c r="P7545" s="4">
        <f>LN(C7545/C7544)</f>
        <v>-2.5734062905887448E-3</v>
      </c>
      <c r="Q7545">
        <f>$Y$3*D7545+$Y$4*P7545</f>
        <v>-4.9906082509969616E-3</v>
      </c>
    </row>
    <row r="7546" spans="1:17" x14ac:dyDescent="0.25">
      <c r="A7546" s="5">
        <v>43809</v>
      </c>
      <c r="B7546">
        <v>65.307120999999995</v>
      </c>
      <c r="C7546">
        <v>145.36578399999999</v>
      </c>
      <c r="D7546" s="10">
        <f t="shared" si="395"/>
        <v>5.8272614023070898E-3</v>
      </c>
      <c r="E7546" s="6">
        <f t="shared" si="396"/>
        <v>1.7527619941048268E-2</v>
      </c>
      <c r="F7546" s="17">
        <f t="shared" si="399"/>
        <v>-2.6839824187551244E-2</v>
      </c>
      <c r="G7546" s="17">
        <f t="shared" si="400"/>
        <v>-2.322522719569076E-2</v>
      </c>
      <c r="H7546">
        <f t="shared" si="397"/>
        <v>1.5465701748406012E-4</v>
      </c>
      <c r="I7546">
        <f t="shared" si="398"/>
        <v>1.2436117460206788E-2</v>
      </c>
      <c r="J7546" s="19">
        <f>AVERAGE(D7302:D7545)-I7546*_xlfn.NORM.S.INV(0.95)</f>
        <v>-1.8319767423833039E-2</v>
      </c>
      <c r="K7546" s="26">
        <f t="shared" si="401"/>
        <v>0</v>
      </c>
      <c r="L7546" s="4">
        <f>0.94*L7545+(1-0.94)*D7545^2</f>
        <v>1.5465701748406012E-4</v>
      </c>
      <c r="M7546" s="4">
        <f t="shared" si="394"/>
        <v>1.2436117460206788E-2</v>
      </c>
      <c r="N7546" s="4">
        <f>D7546/M7546</f>
        <v>0.46857561622051408</v>
      </c>
      <c r="O7546" s="18">
        <f>AVERAGE(D7302:D7545)-M7546*_xlfn.PERCENTILE.EXC(N7302:N7545,0.95)</f>
        <v>-1.9389760143393699E-2</v>
      </c>
      <c r="P7546" s="4">
        <f>LN(C7546/C7545)</f>
        <v>-1.5206731142213862E-3</v>
      </c>
      <c r="Q7546">
        <f>$Y$3*D7546+$Y$4*P7546</f>
        <v>2.0372084238842085E-5</v>
      </c>
    </row>
    <row r="7547" spans="1:17" x14ac:dyDescent="0.25">
      <c r="A7547" s="5">
        <v>43810</v>
      </c>
      <c r="B7547">
        <v>65.864159000000001</v>
      </c>
      <c r="C7547">
        <v>145.914063</v>
      </c>
      <c r="D7547" s="10">
        <f t="shared" si="395"/>
        <v>8.4933431857621769E-3</v>
      </c>
      <c r="E7547" s="6">
        <f t="shared" si="396"/>
        <v>1.7324249746833258E-2</v>
      </c>
      <c r="F7547" s="17">
        <f t="shared" si="399"/>
        <v>-2.6565913809919781E-2</v>
      </c>
      <c r="G7547" s="17">
        <f t="shared" si="400"/>
        <v>-2.2495474976341492E-2</v>
      </c>
      <c r="H7547">
        <f t="shared" si="397"/>
        <v>1.4741501496206557E-4</v>
      </c>
      <c r="I7547">
        <f t="shared" si="398"/>
        <v>1.2141458518731E-2</v>
      </c>
      <c r="J7547" s="19">
        <f>AVERAGE(D7303:D7546)-I7547*_xlfn.NORM.S.INV(0.95)</f>
        <v>-1.7706466659075125E-2</v>
      </c>
      <c r="K7547" s="26">
        <f t="shared" si="401"/>
        <v>0</v>
      </c>
      <c r="L7547" s="4">
        <f>0.94*L7546+(1-0.94)*D7546^2</f>
        <v>1.4741501496206557E-4</v>
      </c>
      <c r="M7547" s="4">
        <f t="shared" si="394"/>
        <v>1.2141458518731E-2</v>
      </c>
      <c r="N7547" s="4">
        <f>D7547/M7547</f>
        <v>0.69953236447328271</v>
      </c>
      <c r="O7547" s="18">
        <f>AVERAGE(D7303:D7546)-M7547*_xlfn.PERCENTILE.EXC(N7303:N7546,0.95)</f>
        <v>-1.8751107179837287E-2</v>
      </c>
      <c r="P7547" s="4">
        <f>LN(C7547/C7546)</f>
        <v>3.7646246603225452E-3</v>
      </c>
      <c r="Q7547">
        <f>$Y$3*D7547+$Y$4*P7547</f>
        <v>4.7563549162341736E-3</v>
      </c>
    </row>
    <row r="7548" spans="1:17" x14ac:dyDescent="0.25">
      <c r="A7548" s="5">
        <v>43811</v>
      </c>
      <c r="B7548">
        <v>66.031998000000002</v>
      </c>
      <c r="C7548">
        <v>147.395309</v>
      </c>
      <c r="D7548" s="10">
        <f t="shared" si="395"/>
        <v>2.5450186633226247E-3</v>
      </c>
      <c r="E7548" s="6">
        <f t="shared" si="396"/>
        <v>1.7226304606866374E-2</v>
      </c>
      <c r="F7548" s="17">
        <f t="shared" si="399"/>
        <v>-2.603399794466784E-2</v>
      </c>
      <c r="G7548" s="17">
        <f t="shared" si="400"/>
        <v>-2.1753835438377677E-2</v>
      </c>
      <c r="H7548">
        <f t="shared" si="397"/>
        <v>1.4289832677260959E-4</v>
      </c>
      <c r="I7548">
        <f t="shared" si="398"/>
        <v>1.195400881598343E-2</v>
      </c>
      <c r="J7548" s="19">
        <f>AVERAGE(D7304:D7547)-I7548*_xlfn.NORM.S.INV(0.95)</f>
        <v>-1.7200737671956255E-2</v>
      </c>
      <c r="K7548" s="26">
        <f t="shared" si="401"/>
        <v>0</v>
      </c>
      <c r="L7548" s="4">
        <f>0.94*L7547+(1-0.94)*D7547^2</f>
        <v>1.4289832677260959E-4</v>
      </c>
      <c r="M7548" s="4">
        <f t="shared" si="394"/>
        <v>1.195400881598343E-2</v>
      </c>
      <c r="N7548" s="4">
        <f>D7548/M7548</f>
        <v>0.21290085213252802</v>
      </c>
      <c r="O7548" s="18">
        <f>AVERAGE(D7304:D7547)-M7548*_xlfn.PERCENTILE.EXC(N7304:N7547,0.95)</f>
        <v>-1.8229250183485191E-2</v>
      </c>
      <c r="P7548" s="4">
        <f>LN(C7548/C7547)</f>
        <v>1.0100315462068129E-2</v>
      </c>
      <c r="Q7548">
        <f>$Y$3*D7548+$Y$4*P7548</f>
        <v>8.5157812193556014E-3</v>
      </c>
    </row>
    <row r="7549" spans="1:17" x14ac:dyDescent="0.25">
      <c r="A7549" s="5">
        <v>43812</v>
      </c>
      <c r="B7549">
        <v>66.929580999999999</v>
      </c>
      <c r="C7549">
        <v>148.63609299999999</v>
      </c>
      <c r="D7549" s="10">
        <f t="shared" si="395"/>
        <v>1.3501594099148907E-2</v>
      </c>
      <c r="E7549" s="6">
        <f t="shared" si="396"/>
        <v>1.672172499607532E-2</v>
      </c>
      <c r="F7549" s="17">
        <f t="shared" si="399"/>
        <v>-2.5755026070858625E-2</v>
      </c>
      <c r="G7549" s="17">
        <f t="shared" si="400"/>
        <v>-2.1270320454095867E-2</v>
      </c>
      <c r="H7549">
        <f t="shared" si="397"/>
        <v>1.3471305436605263E-4</v>
      </c>
      <c r="I7549">
        <f t="shared" si="398"/>
        <v>1.1606595296039775E-2</v>
      </c>
      <c r="J7549" s="19">
        <f>AVERAGE(D7305:D7548)-I7549*_xlfn.NORM.S.INV(0.95)</f>
        <v>-1.6511426828532537E-2</v>
      </c>
      <c r="K7549" s="26">
        <f t="shared" si="401"/>
        <v>0</v>
      </c>
      <c r="L7549" s="4">
        <f>0.94*L7548+(1-0.94)*D7548^2</f>
        <v>1.3471305436605263E-4</v>
      </c>
      <c r="M7549" s="4">
        <f t="shared" si="394"/>
        <v>1.1606595296039775E-2</v>
      </c>
      <c r="N7549" s="4">
        <f>D7549/M7549</f>
        <v>1.1632691374839024</v>
      </c>
      <c r="O7549" s="18">
        <f>AVERAGE(D7305:D7548)-M7549*_xlfn.PERCENTILE.EXC(N7305:N7548,0.95)</f>
        <v>-1.7510048183259026E-2</v>
      </c>
      <c r="P7549" s="4">
        <f>LN(C7549/C7548)</f>
        <v>8.3828354534858287E-3</v>
      </c>
      <c r="Q7549">
        <f>$Y$3*D7549+$Y$4*P7549</f>
        <v>9.4563668540762966E-3</v>
      </c>
    </row>
    <row r="7550" spans="1:17" x14ac:dyDescent="0.25">
      <c r="A7550" s="5">
        <v>43815</v>
      </c>
      <c r="B7550">
        <v>68.075278999999995</v>
      </c>
      <c r="C7550">
        <v>149.59797699999999</v>
      </c>
      <c r="D7550" s="10">
        <f t="shared" si="395"/>
        <v>1.6973100151254784E-2</v>
      </c>
      <c r="E7550" s="6">
        <f t="shared" si="396"/>
        <v>1.6737987570497687E-2</v>
      </c>
      <c r="F7550" s="17">
        <f t="shared" si="399"/>
        <v>-2.5148635781945608E-2</v>
      </c>
      <c r="G7550" s="17">
        <f t="shared" si="400"/>
        <v>-2.1270320454095867E-2</v>
      </c>
      <c r="H7550">
        <f t="shared" si="397"/>
        <v>1.3756785369717982E-4</v>
      </c>
      <c r="I7550">
        <f t="shared" si="398"/>
        <v>1.172893233406945E-2</v>
      </c>
      <c r="J7550" s="19">
        <f>AVERAGE(D7306:D7549)-I7550*_xlfn.NORM.S.INV(0.95)</f>
        <v>-1.693622266322856E-2</v>
      </c>
      <c r="K7550" s="26">
        <f t="shared" si="401"/>
        <v>0</v>
      </c>
      <c r="L7550" s="4">
        <f>0.94*L7549+(1-0.94)*D7549^2</f>
        <v>1.3756785369717982E-4</v>
      </c>
      <c r="M7550" s="4">
        <f t="shared" si="394"/>
        <v>1.172893233406945E-2</v>
      </c>
      <c r="N7550" s="4">
        <f>D7550/M7550</f>
        <v>1.447113826546037</v>
      </c>
      <c r="O7550" s="18">
        <f>AVERAGE(D7306:D7549)-M7550*_xlfn.PERCENTILE.EXC(N7306:N7549,0.95)</f>
        <v>-1.7589476187348078E-2</v>
      </c>
      <c r="P7550" s="4">
        <f>LN(C7550/C7549)</f>
        <v>6.4505529854526258E-3</v>
      </c>
      <c r="Q7550">
        <f>$Y$3*D7550+$Y$4*P7550</f>
        <v>8.657393662782422E-3</v>
      </c>
    </row>
    <row r="7551" spans="1:17" x14ac:dyDescent="0.25">
      <c r="A7551" s="5">
        <v>43816</v>
      </c>
      <c r="B7551">
        <v>68.209052999999997</v>
      </c>
      <c r="C7551">
        <v>148.790009</v>
      </c>
      <c r="D7551" s="10">
        <f t="shared" si="395"/>
        <v>1.9631610031849598E-3</v>
      </c>
      <c r="E7551" s="6">
        <f t="shared" si="396"/>
        <v>1.6737554965322306E-2</v>
      </c>
      <c r="F7551" s="17">
        <f t="shared" si="399"/>
        <v>-2.5079139480236292E-2</v>
      </c>
      <c r="G7551" s="17">
        <f t="shared" si="400"/>
        <v>-2.1270320454095867E-2</v>
      </c>
      <c r="H7551">
        <f t="shared" si="397"/>
        <v>1.4659895020002054E-4</v>
      </c>
      <c r="I7551">
        <f t="shared" si="398"/>
        <v>1.2107805342010605E-2</v>
      </c>
      <c r="J7551" s="19">
        <f>AVERAGE(D7307:D7550)-I7551*_xlfn.NORM.S.INV(0.95)</f>
        <v>-1.7463167448263067E-2</v>
      </c>
      <c r="K7551" s="26">
        <f t="shared" si="401"/>
        <v>0</v>
      </c>
      <c r="L7551" s="4">
        <f>0.94*L7550+(1-0.94)*D7550^2</f>
        <v>1.4659895020002054E-4</v>
      </c>
      <c r="M7551" s="4">
        <f t="shared" si="394"/>
        <v>1.2107805342010605E-2</v>
      </c>
      <c r="N7551" s="4">
        <f>D7551/M7551</f>
        <v>0.16214011934709219</v>
      </c>
      <c r="O7551" s="18">
        <f>AVERAGE(D7307:D7550)-M7551*_xlfn.PERCENTILE.EXC(N7307:N7550,0.95)</f>
        <v>-1.8137522648185796E-2</v>
      </c>
      <c r="P7551" s="4">
        <f>LN(C7551/C7550)</f>
        <v>-5.4155663941309502E-3</v>
      </c>
      <c r="Q7551">
        <f>$Y$3*D7551+$Y$4*P7551</f>
        <v>-3.8680631602898271E-3</v>
      </c>
    </row>
    <row r="7552" spans="1:17" x14ac:dyDescent="0.25">
      <c r="A7552" s="5">
        <v>43817</v>
      </c>
      <c r="B7552">
        <v>68.046081999999998</v>
      </c>
      <c r="C7552">
        <v>148.48216199999999</v>
      </c>
      <c r="D7552" s="10">
        <f t="shared" si="395"/>
        <v>-2.3921458477863208E-3</v>
      </c>
      <c r="E7552" s="6">
        <f t="shared" si="396"/>
        <v>1.6734085411780158E-2</v>
      </c>
      <c r="F7552" s="17">
        <f t="shared" si="399"/>
        <v>-2.5072481469365717E-2</v>
      </c>
      <c r="G7552" s="17">
        <f t="shared" si="400"/>
        <v>-2.1270320454095867E-2</v>
      </c>
      <c r="H7552">
        <f t="shared" si="397"/>
        <v>1.3803425325548485E-4</v>
      </c>
      <c r="I7552">
        <f t="shared" si="398"/>
        <v>1.1748797949385497E-2</v>
      </c>
      <c r="J7552" s="19">
        <f>AVERAGE(D7308:D7551)-I7552*_xlfn.NORM.S.INV(0.95)</f>
        <v>-1.6866706397722458E-2</v>
      </c>
      <c r="K7552" s="26">
        <f t="shared" si="401"/>
        <v>0</v>
      </c>
      <c r="L7552" s="4">
        <f>0.94*L7551+(1-0.94)*D7551^2</f>
        <v>1.3803425325548485E-4</v>
      </c>
      <c r="M7552" s="4">
        <f t="shared" si="394"/>
        <v>1.1748797949385497E-2</v>
      </c>
      <c r="N7552" s="4">
        <f>D7552/M7552</f>
        <v>-0.20360771017527271</v>
      </c>
      <c r="O7552" s="18">
        <f>AVERAGE(D7308:D7551)-M7552*_xlfn.PERCENTILE.EXC(N7308:N7551,0.95)</f>
        <v>-1.7521066355304492E-2</v>
      </c>
      <c r="P7552" s="4">
        <f>LN(C7552/C7551)</f>
        <v>-2.0711465120378022E-3</v>
      </c>
      <c r="Q7552">
        <f>$Y$3*D7552+$Y$4*P7552</f>
        <v>-2.1384680816505216E-3</v>
      </c>
    </row>
    <row r="7553" spans="1:17" x14ac:dyDescent="0.25">
      <c r="A7553" s="5">
        <v>43818</v>
      </c>
      <c r="B7553">
        <v>68.114197000000004</v>
      </c>
      <c r="C7553">
        <v>149.77110300000001</v>
      </c>
      <c r="D7553" s="10">
        <f t="shared" si="395"/>
        <v>1.0005121344100023E-3</v>
      </c>
      <c r="E7553" s="6">
        <f t="shared" si="396"/>
        <v>1.6734131249190588E-2</v>
      </c>
      <c r="F7553" s="17">
        <f t="shared" si="399"/>
        <v>-2.5115999767547727E-2</v>
      </c>
      <c r="G7553" s="17">
        <f t="shared" si="400"/>
        <v>-2.1270320454095867E-2</v>
      </c>
      <c r="H7553">
        <f t="shared" si="397"/>
        <v>1.3009553976558061E-4</v>
      </c>
      <c r="I7553">
        <f t="shared" si="398"/>
        <v>1.1405943177378213E-2</v>
      </c>
      <c r="J7553" s="19">
        <f>AVERAGE(D7309:D7552)-I7553*_xlfn.NORM.S.INV(0.95)</f>
        <v>-1.6351985688378371E-2</v>
      </c>
      <c r="K7553" s="26">
        <f t="shared" si="401"/>
        <v>0</v>
      </c>
      <c r="L7553" s="4">
        <f>0.94*L7552+(1-0.94)*D7552^2</f>
        <v>1.3009553976558061E-4</v>
      </c>
      <c r="M7553" s="4">
        <f t="shared" si="394"/>
        <v>1.1405943177378213E-2</v>
      </c>
      <c r="N7553" s="4">
        <f>D7553/M7553</f>
        <v>8.7718491916946542E-2</v>
      </c>
      <c r="O7553" s="18">
        <f>AVERAGE(D7309:D7552)-M7553*_xlfn.PERCENTILE.EXC(N7309:N7552,0.95)</f>
        <v>-1.6987250038474944E-2</v>
      </c>
      <c r="P7553" s="4">
        <f>LN(C7553/C7552)</f>
        <v>8.6433187874426359E-3</v>
      </c>
      <c r="Q7553">
        <f>$Y$3*D7553+$Y$4*P7553</f>
        <v>7.0404315449226389E-3</v>
      </c>
    </row>
    <row r="7554" spans="1:17" x14ac:dyDescent="0.25">
      <c r="A7554" s="5">
        <v>43819</v>
      </c>
      <c r="B7554">
        <v>67.973122000000004</v>
      </c>
      <c r="C7554">
        <v>151.40626499999999</v>
      </c>
      <c r="D7554" s="10">
        <f t="shared" si="395"/>
        <v>-2.0733019295528488E-3</v>
      </c>
      <c r="E7554" s="6">
        <f t="shared" si="396"/>
        <v>1.5255209304509876E-2</v>
      </c>
      <c r="F7554" s="17">
        <f t="shared" si="399"/>
        <v>-2.5116648270169371E-2</v>
      </c>
      <c r="G7554" s="17">
        <f t="shared" si="400"/>
        <v>-2.1270320454095867E-2</v>
      </c>
      <c r="H7554">
        <f t="shared" si="397"/>
        <v>1.2234986885151185E-4</v>
      </c>
      <c r="I7554">
        <f t="shared" si="398"/>
        <v>1.1061187497349091E-2</v>
      </c>
      <c r="J7554" s="19">
        <f>AVERAGE(D7310:D7553)-I7554*_xlfn.NORM.S.INV(0.95)</f>
        <v>-1.5785486164461196E-2</v>
      </c>
      <c r="K7554" s="26">
        <f t="shared" si="401"/>
        <v>0</v>
      </c>
      <c r="L7554" s="4">
        <f>0.94*L7553+(1-0.94)*D7553^2</f>
        <v>1.2234986885151185E-4</v>
      </c>
      <c r="M7554" s="4">
        <f t="shared" ref="M7554:M7617" si="402">SQRT(L7554)</f>
        <v>1.1061187497349091E-2</v>
      </c>
      <c r="N7554" s="4">
        <f>D7554/M7554</f>
        <v>-0.18743936218871016</v>
      </c>
      <c r="O7554" s="18">
        <f>AVERAGE(D7310:D7553)-M7554*_xlfn.PERCENTILE.EXC(N7310:N7553,0.95)</f>
        <v>-1.6401549034275965E-2</v>
      </c>
      <c r="P7554" s="4">
        <f>LN(C7554/C7553)</f>
        <v>1.0858571993397535E-2</v>
      </c>
      <c r="Q7554">
        <f>$Y$3*D7554+$Y$4*P7554</f>
        <v>8.1464353825951054E-3</v>
      </c>
    </row>
    <row r="7555" spans="1:17" x14ac:dyDescent="0.25">
      <c r="A7555" s="5">
        <v>43822</v>
      </c>
      <c r="B7555">
        <v>69.082306000000003</v>
      </c>
      <c r="C7555">
        <v>151.40626499999999</v>
      </c>
      <c r="D7555" s="10">
        <f t="shared" si="395"/>
        <v>1.6186271975351576E-2</v>
      </c>
      <c r="E7555" s="6">
        <f t="shared" si="396"/>
        <v>1.5073703138020703E-2</v>
      </c>
      <c r="F7555" s="17">
        <f t="shared" si="399"/>
        <v>-2.2262518253358406E-2</v>
      </c>
      <c r="G7555" s="17">
        <f t="shared" si="400"/>
        <v>-2.090164135836501E-2</v>
      </c>
      <c r="H7555">
        <f t="shared" si="397"/>
        <v>1.1526679157388637E-4</v>
      </c>
      <c r="I7555">
        <f t="shared" si="398"/>
        <v>1.0736237309871945E-2</v>
      </c>
      <c r="J7555" s="19">
        <f>AVERAGE(D7311:D7554)-I7555*_xlfn.NORM.S.INV(0.95)</f>
        <v>-1.4829470777886078E-2</v>
      </c>
      <c r="K7555" s="26">
        <f t="shared" si="401"/>
        <v>0</v>
      </c>
      <c r="L7555" s="4">
        <f>0.94*L7554+(1-0.94)*D7554^2</f>
        <v>1.1526679157388637E-4</v>
      </c>
      <c r="M7555" s="4">
        <f t="shared" si="402"/>
        <v>1.0736237309871945E-2</v>
      </c>
      <c r="N7555" s="4">
        <f>D7555/M7555</f>
        <v>1.5076298621369273</v>
      </c>
      <c r="O7555" s="18">
        <f>AVERAGE(D7311:D7554)-M7555*_xlfn.PERCENTILE.EXC(N7311:N7554,0.95)</f>
        <v>-1.5427435252289684E-2</v>
      </c>
      <c r="P7555" s="4">
        <f>LN(C7555/C7554)</f>
        <v>0</v>
      </c>
      <c r="Q7555">
        <f>$Y$3*D7555+$Y$4*P7555</f>
        <v>3.3946650793468909E-3</v>
      </c>
    </row>
    <row r="7556" spans="1:17" x14ac:dyDescent="0.25">
      <c r="A7556" s="5">
        <v>43823</v>
      </c>
      <c r="B7556">
        <v>69.147987000000001</v>
      </c>
      <c r="C7556">
        <v>151.377411</v>
      </c>
      <c r="D7556" s="10">
        <f t="shared" ref="D7556:D7619" si="403">LN(B7556/B7555)</f>
        <v>9.5031275008590054E-4</v>
      </c>
      <c r="E7556" s="6">
        <f t="shared" si="396"/>
        <v>1.5070790263245631E-2</v>
      </c>
      <c r="F7556" s="17">
        <f t="shared" si="399"/>
        <v>-2.20689538301924E-2</v>
      </c>
      <c r="G7556" s="17">
        <f t="shared" si="400"/>
        <v>-2.090164135836501E-2</v>
      </c>
      <c r="H7556">
        <f t="shared" si="397"/>
        <v>1.2407050810705632E-4</v>
      </c>
      <c r="I7556">
        <f t="shared" si="398"/>
        <v>1.1138694183209103E-2</v>
      </c>
      <c r="J7556" s="19">
        <f>AVERAGE(D7312:D7555)-I7556*_xlfn.NORM.S.INV(0.95)</f>
        <v>-1.5596440078784021E-2</v>
      </c>
      <c r="K7556" s="26">
        <f t="shared" si="401"/>
        <v>0</v>
      </c>
      <c r="L7556" s="4">
        <f>0.94*L7555+(1-0.94)*D7555^2</f>
        <v>1.2407050810705632E-4</v>
      </c>
      <c r="M7556" s="4">
        <f t="shared" si="402"/>
        <v>1.1138694183209103E-2</v>
      </c>
      <c r="N7556" s="4">
        <f>D7556/M7556</f>
        <v>8.5316351670596952E-2</v>
      </c>
      <c r="O7556" s="18">
        <f>AVERAGE(D7312:D7555)-M7556*_xlfn.PERCENTILE.EXC(N7312:N7555,0.95)</f>
        <v>-1.6216819753763895E-2</v>
      </c>
      <c r="P7556" s="4">
        <f>LN(C7556/C7555)</f>
        <v>-1.9059151714207416E-4</v>
      </c>
      <c r="Q7556">
        <f>$Y$3*D7556+$Y$4*P7556</f>
        <v>4.8684573160525345E-5</v>
      </c>
    </row>
    <row r="7557" spans="1:17" x14ac:dyDescent="0.25">
      <c r="A7557" s="5">
        <v>43825</v>
      </c>
      <c r="B7557">
        <v>70.519927999999993</v>
      </c>
      <c r="C7557">
        <v>152.61823999999999</v>
      </c>
      <c r="D7557" s="10">
        <f t="shared" si="403"/>
        <v>1.9646389484216736E-2</v>
      </c>
      <c r="E7557" s="6">
        <f t="shared" si="396"/>
        <v>1.5074218595875981E-2</v>
      </c>
      <c r="F7557" s="17">
        <f t="shared" si="399"/>
        <v>-2.2051136570032971E-2</v>
      </c>
      <c r="G7557" s="17">
        <f t="shared" si="400"/>
        <v>-2.090164135836501E-2</v>
      </c>
      <c r="H7557">
        <f t="shared" si="397"/>
        <v>1.1668046328001148E-4</v>
      </c>
      <c r="I7557">
        <f t="shared" si="398"/>
        <v>1.0801873137563294E-2</v>
      </c>
      <c r="J7557" s="19">
        <f>AVERAGE(D7313:D7556)-I7557*_xlfn.NORM.S.INV(0.95)</f>
        <v>-1.5029392752699128E-2</v>
      </c>
      <c r="K7557" s="26">
        <f t="shared" si="401"/>
        <v>0</v>
      </c>
      <c r="L7557" s="4">
        <f>0.94*L7556+(1-0.94)*D7556^2</f>
        <v>1.1668046328001148E-4</v>
      </c>
      <c r="M7557" s="4">
        <f t="shared" si="402"/>
        <v>1.0801873137563294E-2</v>
      </c>
      <c r="N7557" s="4">
        <f>D7557/M7557</f>
        <v>1.8187946881080113</v>
      </c>
      <c r="O7557" s="18">
        <f>AVERAGE(D7313:D7556)-M7557*_xlfn.PERCENTILE.EXC(N7313:N7556,0.95)</f>
        <v>-1.5631012874055644E-2</v>
      </c>
      <c r="P7557" s="4">
        <f>LN(C7557/C7556)</f>
        <v>8.1635108064763186E-3</v>
      </c>
      <c r="Q7557">
        <f>$Y$3*D7557+$Y$4*P7557</f>
        <v>1.0571756962049501E-2</v>
      </c>
    </row>
    <row r="7558" spans="1:17" x14ac:dyDescent="0.25">
      <c r="A7558" s="5">
        <v>43826</v>
      </c>
      <c r="B7558">
        <v>70.493155999999999</v>
      </c>
      <c r="C7558">
        <v>152.897141</v>
      </c>
      <c r="D7558" s="10">
        <f t="shared" si="403"/>
        <v>-3.7970945053090771E-4</v>
      </c>
      <c r="E7558" s="6">
        <f t="shared" si="396"/>
        <v>1.5048337157578428E-2</v>
      </c>
      <c r="F7558" s="17">
        <f t="shared" si="399"/>
        <v>-2.2053648726090447E-2</v>
      </c>
      <c r="G7558" s="17">
        <f t="shared" si="400"/>
        <v>-2.090164135836501E-2</v>
      </c>
      <c r="H7558">
        <f t="shared" si="397"/>
        <v>1.3283847266914333E-4</v>
      </c>
      <c r="I7558">
        <f t="shared" si="398"/>
        <v>1.1525557369131583E-2</v>
      </c>
      <c r="J7558" s="19">
        <f>AVERAGE(D7314:D7557)-I7558*_xlfn.NORM.S.INV(0.95)</f>
        <v>-1.6216620436457867E-2</v>
      </c>
      <c r="K7558" s="26">
        <f t="shared" si="401"/>
        <v>0</v>
      </c>
      <c r="L7558" s="4">
        <f>0.94*L7557+(1-0.94)*D7557^2</f>
        <v>1.3283847266914333E-4</v>
      </c>
      <c r="M7558" s="4">
        <f t="shared" si="402"/>
        <v>1.1525557369131583E-2</v>
      </c>
      <c r="N7558" s="4">
        <f>D7558/M7558</f>
        <v>-3.2944996790165444E-2</v>
      </c>
      <c r="O7558" s="18">
        <f>AVERAGE(D7314:D7557)-M7558*_xlfn.PERCENTILE.EXC(N7314:N7557,0.95)</f>
        <v>-1.7208269358503701E-2</v>
      </c>
      <c r="P7558" s="4">
        <f>LN(C7558/C7557)</f>
        <v>1.8257743787718837E-3</v>
      </c>
      <c r="Q7558">
        <f>$Y$3*D7558+$Y$4*P7558</f>
        <v>1.3632293931322348E-3</v>
      </c>
    </row>
    <row r="7559" spans="1:17" x14ac:dyDescent="0.25">
      <c r="A7559" s="5">
        <v>43829</v>
      </c>
      <c r="B7559">
        <v>70.911545000000004</v>
      </c>
      <c r="C7559">
        <v>151.57939099999999</v>
      </c>
      <c r="D7559" s="10">
        <f t="shared" si="403"/>
        <v>5.9176281690860675E-3</v>
      </c>
      <c r="E7559" s="6">
        <f t="shared" si="396"/>
        <v>1.504973166668119E-2</v>
      </c>
      <c r="F7559" s="17">
        <f t="shared" si="399"/>
        <v>-2.2081646647970563E-2</v>
      </c>
      <c r="G7559" s="17">
        <f t="shared" si="400"/>
        <v>-2.090164135836501E-2</v>
      </c>
      <c r="H7559">
        <f t="shared" si="397"/>
        <v>1.2487681506500407E-4</v>
      </c>
      <c r="I7559">
        <f t="shared" si="398"/>
        <v>1.1174829531809604E-2</v>
      </c>
      <c r="J7559" s="19">
        <f>AVERAGE(D7315:D7558)-I7559*_xlfn.NORM.S.INV(0.95)</f>
        <v>-1.571029358070053E-2</v>
      </c>
      <c r="K7559" s="26">
        <f t="shared" si="401"/>
        <v>0</v>
      </c>
      <c r="L7559" s="4">
        <f>0.94*L7558+(1-0.94)*D7558^2</f>
        <v>1.2487681506500407E-4</v>
      </c>
      <c r="M7559" s="4">
        <f t="shared" si="402"/>
        <v>1.1174829531809604E-2</v>
      </c>
      <c r="N7559" s="4">
        <f>D7559/M7559</f>
        <v>0.52954974858822679</v>
      </c>
      <c r="O7559" s="18">
        <f>AVERAGE(D7315:D7558)-M7559*_xlfn.PERCENTILE.EXC(N7315:N7558,0.95)</f>
        <v>-1.6671766184962088E-2</v>
      </c>
      <c r="P7559" s="4">
        <f>LN(C7559/C7558)</f>
        <v>-8.6558935690694318E-3</v>
      </c>
      <c r="Q7559">
        <f>$Y$3*D7559+$Y$4*P7559</f>
        <v>-5.5994624524444607E-3</v>
      </c>
    </row>
    <row r="7560" spans="1:17" x14ac:dyDescent="0.25">
      <c r="A7560" s="5">
        <v>43830</v>
      </c>
      <c r="B7560">
        <v>71.429671999999997</v>
      </c>
      <c r="C7560">
        <v>151.68521100000001</v>
      </c>
      <c r="D7560" s="10">
        <f t="shared" si="403"/>
        <v>7.2801019874272838E-3</v>
      </c>
      <c r="E7560" s="6">
        <f t="shared" si="396"/>
        <v>1.5030994816005878E-2</v>
      </c>
      <c r="F7560" s="17">
        <f t="shared" si="399"/>
        <v>-2.2072767213701151E-2</v>
      </c>
      <c r="G7560" s="17">
        <f t="shared" si="400"/>
        <v>-2.090164135836501E-2</v>
      </c>
      <c r="H7560">
        <f t="shared" si="397"/>
        <v>1.1948530554995749E-4</v>
      </c>
      <c r="I7560">
        <f t="shared" si="398"/>
        <v>1.093093342537395E-2</v>
      </c>
      <c r="J7560" s="19">
        <f>AVERAGE(D7316:D7559)-I7560*_xlfn.NORM.S.INV(0.95)</f>
        <v>-1.5297946987805594E-2</v>
      </c>
      <c r="K7560" s="26">
        <f t="shared" si="401"/>
        <v>0</v>
      </c>
      <c r="L7560" s="4">
        <f>0.94*L7559+(1-0.94)*D7559^2</f>
        <v>1.1948530554995749E-4</v>
      </c>
      <c r="M7560" s="4">
        <f t="shared" si="402"/>
        <v>1.093093342537395E-2</v>
      </c>
      <c r="N7560" s="4">
        <f>D7560/M7560</f>
        <v>0.66600917818491145</v>
      </c>
      <c r="O7560" s="18">
        <f>AVERAGE(D7316:D7559)-M7560*_xlfn.PERCENTILE.EXC(N7316:N7559,0.95)</f>
        <v>-1.6238434983402078E-2</v>
      </c>
      <c r="P7560" s="4">
        <f>LN(C7560/C7559)</f>
        <v>6.9787244272421589E-4</v>
      </c>
      <c r="Q7560">
        <f>$Y$3*D7560+$Y$4*P7560</f>
        <v>2.0783302043184235E-3</v>
      </c>
    </row>
    <row r="7561" spans="1:17" x14ac:dyDescent="0.25">
      <c r="A7561" s="5">
        <v>43832</v>
      </c>
      <c r="B7561">
        <v>73.059425000000005</v>
      </c>
      <c r="C7561">
        <v>154.49378999999999</v>
      </c>
      <c r="D7561" s="10">
        <f t="shared" si="403"/>
        <v>2.2559793844354196E-2</v>
      </c>
      <c r="E7561" s="6">
        <f t="shared" si="396"/>
        <v>1.5039986393051416E-2</v>
      </c>
      <c r="F7561" s="17">
        <f t="shared" si="399"/>
        <v>-2.1971674699795406E-2</v>
      </c>
      <c r="G7561" s="17">
        <f t="shared" si="400"/>
        <v>-2.090164135836501E-2</v>
      </c>
      <c r="H7561">
        <f t="shared" si="397"/>
        <v>1.154961803138006E-4</v>
      </c>
      <c r="I7561">
        <f t="shared" si="398"/>
        <v>1.0746914920748215E-2</v>
      </c>
      <c r="J7561" s="19">
        <f>AVERAGE(D7317:D7560)-I7561*_xlfn.NORM.S.INV(0.95)</f>
        <v>-1.4924990345930958E-2</v>
      </c>
      <c r="K7561" s="26">
        <f t="shared" si="401"/>
        <v>0</v>
      </c>
      <c r="L7561" s="4">
        <f>0.94*L7560+(1-0.94)*D7560^2</f>
        <v>1.154961803138006E-4</v>
      </c>
      <c r="M7561" s="4">
        <f t="shared" si="402"/>
        <v>1.0746914920748215E-2</v>
      </c>
      <c r="N7561" s="4">
        <f>D7561/M7561</f>
        <v>2.0991879074802942</v>
      </c>
      <c r="O7561" s="18">
        <f>AVERAGE(D7317:D7560)-M7561*_xlfn.PERCENTILE.EXC(N7317:N7560,0.95)</f>
        <v>-1.5849645549593464E-2</v>
      </c>
      <c r="P7561" s="4">
        <f>LN(C7561/C7560)</f>
        <v>1.834650821713172E-2</v>
      </c>
      <c r="Q7561">
        <f>$Y$3*D7561+$Y$4*P7561</f>
        <v>1.9230139334280028E-2</v>
      </c>
    </row>
    <row r="7562" spans="1:17" x14ac:dyDescent="0.25">
      <c r="A7562" s="5">
        <v>43833</v>
      </c>
      <c r="B7562">
        <v>72.349136000000001</v>
      </c>
      <c r="C7562">
        <v>152.570099</v>
      </c>
      <c r="D7562" s="10">
        <f t="shared" si="403"/>
        <v>-9.7696400352030241E-3</v>
      </c>
      <c r="E7562" s="6">
        <f t="shared" si="396"/>
        <v>1.5020333479025125E-2</v>
      </c>
      <c r="F7562" s="17">
        <f t="shared" si="399"/>
        <v>-2.1831909767809628E-2</v>
      </c>
      <c r="G7562" s="17">
        <f t="shared" si="400"/>
        <v>-2.090164135836501E-2</v>
      </c>
      <c r="H7562">
        <f t="shared" si="397"/>
        <v>1.3910306739295828E-4</v>
      </c>
      <c r="I7562">
        <f t="shared" si="398"/>
        <v>1.1794196343666586E-2</v>
      </c>
      <c r="J7562" s="19">
        <f>AVERAGE(D7318:D7561)-I7562*_xlfn.NORM.S.INV(0.95)</f>
        <v>-1.6493060232755995E-2</v>
      </c>
      <c r="K7562" s="26">
        <f t="shared" si="401"/>
        <v>0</v>
      </c>
      <c r="L7562" s="4">
        <f>0.94*L7561+(1-0.94)*D7561^2</f>
        <v>1.3910306739295828E-4</v>
      </c>
      <c r="M7562" s="4">
        <f t="shared" si="402"/>
        <v>1.1794196343666586E-2</v>
      </c>
      <c r="N7562" s="4">
        <f>D7562/M7562</f>
        <v>-0.82834300451927467</v>
      </c>
      <c r="O7562" s="18">
        <f>AVERAGE(D7318:D7561)-M7562*_xlfn.PERCENTILE.EXC(N7318:N7561,0.95)</f>
        <v>-1.7923519123274521E-2</v>
      </c>
      <c r="P7562" s="4">
        <f>LN(C7562/C7561)</f>
        <v>-1.2529745347854945E-2</v>
      </c>
      <c r="Q7562">
        <f>$Y$3*D7562+$Y$4*P7562</f>
        <v>-1.195088239939792E-2</v>
      </c>
    </row>
    <row r="7563" spans="1:17" x14ac:dyDescent="0.25">
      <c r="A7563" s="5">
        <v>43836</v>
      </c>
      <c r="B7563">
        <v>72.925651999999999</v>
      </c>
      <c r="C7563">
        <v>152.964462</v>
      </c>
      <c r="D7563" s="10">
        <f t="shared" si="403"/>
        <v>7.9369453489820663E-3</v>
      </c>
      <c r="E7563" s="6">
        <f t="shared" si="396"/>
        <v>1.5011994330350666E-2</v>
      </c>
      <c r="F7563" s="17">
        <f t="shared" si="399"/>
        <v>-2.1922656285907293E-2</v>
      </c>
      <c r="G7563" s="17">
        <f t="shared" si="400"/>
        <v>-2.090164135836501E-2</v>
      </c>
      <c r="H7563">
        <f t="shared" si="397"/>
        <v>1.3648363533442728E-4</v>
      </c>
      <c r="I7563">
        <f t="shared" si="398"/>
        <v>1.1682621081522215E-2</v>
      </c>
      <c r="J7563" s="19">
        <f>AVERAGE(D7319:D7562)-I7563*_xlfn.NORM.S.INV(0.95)</f>
        <v>-1.6432607943153741E-2</v>
      </c>
      <c r="K7563" s="26">
        <f t="shared" si="401"/>
        <v>0</v>
      </c>
      <c r="L7563" s="4">
        <f>0.94*L7562+(1-0.94)*D7562^2</f>
        <v>1.3648363533442728E-4</v>
      </c>
      <c r="M7563" s="4">
        <f t="shared" si="402"/>
        <v>1.1682621081522215E-2</v>
      </c>
      <c r="N7563" s="4">
        <f>D7563/M7563</f>
        <v>0.67938053400837539</v>
      </c>
      <c r="O7563" s="18">
        <f>AVERAGE(D7319:D7562)-M7563*_xlfn.PERCENTILE.EXC(N7319:N7562,0.95)</f>
        <v>-1.7849534430018323E-2</v>
      </c>
      <c r="P7563" s="4">
        <f>LN(C7563/C7562)</f>
        <v>2.5814638953492292E-3</v>
      </c>
      <c r="Q7563">
        <f>$Y$3*D7563+$Y$4*P7563</f>
        <v>3.7046419749849771E-3</v>
      </c>
    </row>
    <row r="7564" spans="1:17" x14ac:dyDescent="0.25">
      <c r="A7564" s="5">
        <v>43837</v>
      </c>
      <c r="B7564">
        <v>72.582656999999998</v>
      </c>
      <c r="C7564">
        <v>151.56976299999999</v>
      </c>
      <c r="D7564" s="10">
        <f t="shared" si="403"/>
        <v>-4.7144474104785948E-3</v>
      </c>
      <c r="E7564" s="6">
        <f t="shared" si="396"/>
        <v>1.5018210963086951E-2</v>
      </c>
      <c r="F7564" s="17">
        <f t="shared" si="399"/>
        <v>-2.1926176309995375E-2</v>
      </c>
      <c r="G7564" s="17">
        <f t="shared" si="400"/>
        <v>-2.090164135836501E-2</v>
      </c>
      <c r="H7564">
        <f t="shared" si="397"/>
        <v>1.3207432330272531E-4</v>
      </c>
      <c r="I7564">
        <f t="shared" si="398"/>
        <v>1.1492359344482983E-2</v>
      </c>
      <c r="J7564" s="19">
        <f>AVERAGE(D7320:D7563)-I7564*_xlfn.NORM.S.INV(0.95)</f>
        <v>-1.6136891937945624E-2</v>
      </c>
      <c r="K7564" s="26">
        <f t="shared" si="401"/>
        <v>0</v>
      </c>
      <c r="L7564" s="4">
        <f>0.94*L7563+(1-0.94)*D7563^2</f>
        <v>1.3207432330272531E-4</v>
      </c>
      <c r="M7564" s="4">
        <f t="shared" si="402"/>
        <v>1.1492359344482983E-2</v>
      </c>
      <c r="N7564" s="4">
        <f>D7564/M7564</f>
        <v>-0.41022450387803183</v>
      </c>
      <c r="O7564" s="18">
        <f>AVERAGE(D7320:D7563)-M7564*_xlfn.PERCENTILE.EXC(N7320:N7563,0.95)</f>
        <v>-1.753074253346985E-2</v>
      </c>
      <c r="P7564" s="4">
        <f>LN(C7564/C7563)</f>
        <v>-9.159619094351177E-3</v>
      </c>
      <c r="Q7564">
        <f>$Y$3*D7564+$Y$4*P7564</f>
        <v>-8.2273556855858541E-3</v>
      </c>
    </row>
    <row r="7565" spans="1:17" x14ac:dyDescent="0.25">
      <c r="A7565" s="5">
        <v>43838</v>
      </c>
      <c r="B7565">
        <v>73.750252000000003</v>
      </c>
      <c r="C7565">
        <v>153.98405500000001</v>
      </c>
      <c r="D7565" s="10">
        <f t="shared" si="403"/>
        <v>1.5958403167412961E-2</v>
      </c>
      <c r="E7565" s="6">
        <f t="shared" si="396"/>
        <v>1.5040449837517263E-2</v>
      </c>
      <c r="F7565" s="17">
        <f t="shared" si="399"/>
        <v>-2.1979986787338725E-2</v>
      </c>
      <c r="G7565" s="17">
        <f t="shared" si="400"/>
        <v>-2.090164135836501E-2</v>
      </c>
      <c r="H7565">
        <f t="shared" si="397"/>
        <v>1.2548342476773188E-4</v>
      </c>
      <c r="I7565">
        <f t="shared" si="398"/>
        <v>1.1201938437954919E-2</v>
      </c>
      <c r="J7565" s="19">
        <f>AVERAGE(D7321:D7564)-I7565*_xlfn.NORM.S.INV(0.95)</f>
        <v>-1.5702777082940052E-2</v>
      </c>
      <c r="K7565" s="26">
        <f t="shared" si="401"/>
        <v>0</v>
      </c>
      <c r="L7565" s="4">
        <f>0.94*L7564+(1-0.94)*D7564^2</f>
        <v>1.2548342476773188E-4</v>
      </c>
      <c r="M7565" s="4">
        <f t="shared" si="402"/>
        <v>1.1201938437954919E-2</v>
      </c>
      <c r="N7565" s="4">
        <f>D7565/M7565</f>
        <v>1.4246108613971642</v>
      </c>
      <c r="O7565" s="18">
        <f>AVERAGE(D7321:D7564)-M7565*_xlfn.PERCENTILE.EXC(N7321:N7564,0.95)</f>
        <v>-1.7061403984061512E-2</v>
      </c>
      <c r="P7565" s="4">
        <f>LN(C7565/C7564)</f>
        <v>1.580305728368353E-2</v>
      </c>
      <c r="Q7565">
        <f>$Y$3*D7565+$Y$4*P7565</f>
        <v>1.583563719136824E-2</v>
      </c>
    </row>
    <row r="7566" spans="1:17" x14ac:dyDescent="0.25">
      <c r="A7566" s="5">
        <v>43839</v>
      </c>
      <c r="B7566">
        <v>75.316756999999996</v>
      </c>
      <c r="C7566">
        <v>155.90774500000001</v>
      </c>
      <c r="D7566" s="10">
        <f t="shared" si="403"/>
        <v>2.1018234405609494E-2</v>
      </c>
      <c r="E7566" s="6">
        <f t="shared" si="396"/>
        <v>1.4996373713498715E-2</v>
      </c>
      <c r="F7566" s="17">
        <f t="shared" si="399"/>
        <v>-2.1976328657388435E-2</v>
      </c>
      <c r="G7566" s="17">
        <f t="shared" si="400"/>
        <v>-2.090164135836501E-2</v>
      </c>
      <c r="H7566">
        <f t="shared" si="397"/>
        <v>1.3323465718088974E-4</v>
      </c>
      <c r="I7566">
        <f t="shared" si="398"/>
        <v>1.1542731790217156E-2</v>
      </c>
      <c r="J7566" s="19">
        <f>AVERAGE(D7322:D7565)-I7566*_xlfn.NORM.S.INV(0.95)</f>
        <v>-1.6223094441233238E-2</v>
      </c>
      <c r="K7566" s="26">
        <f t="shared" si="401"/>
        <v>0</v>
      </c>
      <c r="L7566" s="4">
        <f>0.94*L7565+(1-0.94)*D7565^2</f>
        <v>1.3323465718088974E-4</v>
      </c>
      <c r="M7566" s="4">
        <f t="shared" si="402"/>
        <v>1.1542731790217156E-2</v>
      </c>
      <c r="N7566" s="4">
        <f>D7566/M7566</f>
        <v>1.8209064186541297</v>
      </c>
      <c r="O7566" s="18">
        <f>AVERAGE(D7322:D7565)-M7566*_xlfn.PERCENTILE.EXC(N7322:N7565,0.95)</f>
        <v>-1.7623054457928521E-2</v>
      </c>
      <c r="P7566" s="4">
        <f>LN(C7566/C7565)</f>
        <v>1.2415396019284933E-2</v>
      </c>
      <c r="Q7566">
        <f>$Y$3*D7566+$Y$4*P7566</f>
        <v>1.4219625868986726E-2</v>
      </c>
    </row>
    <row r="7567" spans="1:17" x14ac:dyDescent="0.25">
      <c r="A7567" s="5">
        <v>43840</v>
      </c>
      <c r="B7567">
        <v>75.487030000000004</v>
      </c>
      <c r="C7567">
        <v>155.18635599999999</v>
      </c>
      <c r="D7567" s="10">
        <f t="shared" si="403"/>
        <v>2.2582068493931353E-3</v>
      </c>
      <c r="E7567" s="6">
        <f t="shared" si="396"/>
        <v>1.4996272407265504E-2</v>
      </c>
      <c r="F7567" s="17">
        <f t="shared" si="399"/>
        <v>-2.1724649722937757E-2</v>
      </c>
      <c r="G7567" s="17">
        <f t="shared" si="400"/>
        <v>-2.0792885659632953E-2</v>
      </c>
      <c r="H7567">
        <f t="shared" si="397"/>
        <v>1.5174654840178519E-4</v>
      </c>
      <c r="I7567">
        <f t="shared" si="398"/>
        <v>1.2318544897908405E-2</v>
      </c>
      <c r="J7567" s="19">
        <f>AVERAGE(D7323:D7566)-I7567*_xlfn.NORM.S.INV(0.95)</f>
        <v>-1.732001328325887E-2</v>
      </c>
      <c r="K7567" s="26">
        <f t="shared" si="401"/>
        <v>0</v>
      </c>
      <c r="L7567" s="4">
        <f>0.94*L7566+(1-0.94)*D7566^2</f>
        <v>1.5174654840178519E-4</v>
      </c>
      <c r="M7567" s="4">
        <f t="shared" si="402"/>
        <v>1.2318544897908405E-2</v>
      </c>
      <c r="N7567" s="4">
        <f>D7567/M7567</f>
        <v>0.18331766195669438</v>
      </c>
      <c r="O7567" s="18">
        <f>AVERAGE(D7323:D7566)-M7567*_xlfn.PERCENTILE.EXC(N7323:N7566,0.95)</f>
        <v>-1.9184702648979628E-2</v>
      </c>
      <c r="P7567" s="4">
        <f>LN(C7567/C7566)</f>
        <v>-4.6377625978817052E-3</v>
      </c>
      <c r="Q7567">
        <f>$Y$3*D7567+$Y$4*P7567</f>
        <v>-3.1915057509341845E-3</v>
      </c>
    </row>
    <row r="7568" spans="1:17" x14ac:dyDescent="0.25">
      <c r="A7568" s="5">
        <v>43843</v>
      </c>
      <c r="B7568">
        <v>77.099770000000007</v>
      </c>
      <c r="C7568">
        <v>157.05238299999999</v>
      </c>
      <c r="D7568" s="10">
        <f t="shared" si="403"/>
        <v>2.1139444007806783E-2</v>
      </c>
      <c r="E7568" s="6">
        <f t="shared" si="396"/>
        <v>1.5024843727792595E-2</v>
      </c>
      <c r="F7568" s="17">
        <f t="shared" si="399"/>
        <v>-2.1731768827458024E-2</v>
      </c>
      <c r="G7568" s="17">
        <f t="shared" si="400"/>
        <v>-2.0792885659632953E-2</v>
      </c>
      <c r="H7568">
        <f t="shared" si="397"/>
        <v>1.4294772538815681E-4</v>
      </c>
      <c r="I7568">
        <f t="shared" si="398"/>
        <v>1.1956074831990507E-2</v>
      </c>
      <c r="J7568" s="19">
        <f>AVERAGE(D7324:D7567)-I7568*_xlfn.NORM.S.INV(0.95)</f>
        <v>-1.6731088819117876E-2</v>
      </c>
      <c r="K7568" s="26">
        <f t="shared" si="401"/>
        <v>0</v>
      </c>
      <c r="L7568" s="4">
        <f>0.94*L7567+(1-0.94)*D7567^2</f>
        <v>1.4294772538815681E-4</v>
      </c>
      <c r="M7568" s="4">
        <f t="shared" si="402"/>
        <v>1.1956074831990507E-2</v>
      </c>
      <c r="N7568" s="4">
        <f>D7568/M7568</f>
        <v>1.7680923133104365</v>
      </c>
      <c r="O7568" s="18">
        <f>AVERAGE(D7324:D7567)-M7568*_xlfn.PERCENTILE.EXC(N7324:N7567,0.95)</f>
        <v>-1.8540910172186911E-2</v>
      </c>
      <c r="P7568" s="4">
        <f>LN(C7568/C7567)</f>
        <v>1.195270786769421E-2</v>
      </c>
      <c r="Q7568">
        <f>$Y$3*D7568+$Y$4*P7568</f>
        <v>1.3879395644564882E-2</v>
      </c>
    </row>
    <row r="7569" spans="1:17" x14ac:dyDescent="0.25">
      <c r="A7569" s="5">
        <v>43844</v>
      </c>
      <c r="B7569">
        <v>76.058670000000006</v>
      </c>
      <c r="C7569">
        <v>155.94622799999999</v>
      </c>
      <c r="D7569" s="10">
        <f t="shared" si="403"/>
        <v>-1.3595281273934216E-2</v>
      </c>
      <c r="E7569" s="6">
        <f t="shared" si="396"/>
        <v>1.49421747676814E-2</v>
      </c>
      <c r="F7569" s="17">
        <f t="shared" si="399"/>
        <v>-2.1659514377192813E-2</v>
      </c>
      <c r="G7569" s="17">
        <f t="shared" si="400"/>
        <v>-2.0792885659632953E-2</v>
      </c>
      <c r="H7569">
        <f t="shared" si="397"/>
        <v>1.6118342744241931E-4</v>
      </c>
      <c r="I7569">
        <f t="shared" si="398"/>
        <v>1.2695803536697444E-2</v>
      </c>
      <c r="J7569" s="19">
        <f>AVERAGE(D7325:D7568)-I7569*_xlfn.NORM.S.INV(0.95)</f>
        <v>-1.7828584171554203E-2</v>
      </c>
      <c r="K7569" s="26">
        <f t="shared" si="401"/>
        <v>0</v>
      </c>
      <c r="L7569" s="4">
        <f>0.94*L7568+(1-0.94)*D7568^2</f>
        <v>1.6118342744241931E-4</v>
      </c>
      <c r="M7569" s="4">
        <f t="shared" si="402"/>
        <v>1.2695803536697444E-2</v>
      </c>
      <c r="N7569" s="4">
        <f>D7569/M7569</f>
        <v>-1.0708484291393465</v>
      </c>
      <c r="O7569" s="18">
        <f>AVERAGE(D7325:D7568)-M7569*_xlfn.PERCENTILE.EXC(N7325:N7568,0.95)</f>
        <v>-1.9750380133687632E-2</v>
      </c>
      <c r="P7569" s="4">
        <f>LN(C7569/C7568)</f>
        <v>-7.0681438593630502E-3</v>
      </c>
      <c r="Q7569">
        <f>$Y$3*D7569+$Y$4*P7569</f>
        <v>-8.4370474267246136E-3</v>
      </c>
    </row>
    <row r="7570" spans="1:17" x14ac:dyDescent="0.25">
      <c r="A7570" s="5">
        <v>43845</v>
      </c>
      <c r="B7570">
        <v>75.732712000000006</v>
      </c>
      <c r="C7570">
        <v>156.95616100000001</v>
      </c>
      <c r="D7570" s="10">
        <f t="shared" si="403"/>
        <v>-4.2948222322395715E-3</v>
      </c>
      <c r="E7570" s="6">
        <f t="shared" si="396"/>
        <v>1.4928898797647036E-2</v>
      </c>
      <c r="F7570" s="17">
        <f t="shared" si="399"/>
        <v>-2.1712859052728836E-2</v>
      </c>
      <c r="G7570" s="17">
        <f t="shared" si="400"/>
        <v>-2.0792885659632953E-2</v>
      </c>
      <c r="H7570">
        <f t="shared" si="397"/>
        <v>1.6260232217091736E-4</v>
      </c>
      <c r="I7570">
        <f t="shared" si="398"/>
        <v>1.2751561558135434E-2</v>
      </c>
      <c r="J7570" s="19">
        <f>AVERAGE(D7326:D7569)-I7570*_xlfn.NORM.S.INV(0.95)</f>
        <v>-1.8109620969759349E-2</v>
      </c>
      <c r="K7570" s="26">
        <f t="shared" si="401"/>
        <v>0</v>
      </c>
      <c r="L7570" s="4">
        <f>0.94*L7569+(1-0.94)*D7569^2</f>
        <v>1.6260232217091736E-4</v>
      </c>
      <c r="M7570" s="4">
        <f t="shared" si="402"/>
        <v>1.2751561558135434E-2</v>
      </c>
      <c r="N7570" s="4">
        <f>D7570/M7570</f>
        <v>-0.3368075519738597</v>
      </c>
      <c r="O7570" s="18">
        <f>AVERAGE(D7326:D7569)-M7570*_xlfn.PERCENTILE.EXC(N7326:N7569,0.95)</f>
        <v>-2.003985716493091E-2</v>
      </c>
      <c r="P7570" s="4">
        <f>LN(C7570/C7569)</f>
        <v>6.4552815353893529E-3</v>
      </c>
      <c r="Q7570">
        <f>$Y$3*D7570+$Y$4*P7570</f>
        <v>4.200716561138529E-3</v>
      </c>
    </row>
    <row r="7571" spans="1:17" x14ac:dyDescent="0.25">
      <c r="A7571" s="5">
        <v>43846</v>
      </c>
      <c r="B7571">
        <v>76.681374000000005</v>
      </c>
      <c r="C7571">
        <v>159.83215300000001</v>
      </c>
      <c r="D7571" s="10">
        <f t="shared" si="403"/>
        <v>1.2448642719875693E-2</v>
      </c>
      <c r="E7571" s="6">
        <f t="shared" si="396"/>
        <v>1.4916856721759941E-2</v>
      </c>
      <c r="F7571" s="17">
        <f t="shared" si="399"/>
        <v>-2.1670519544963154E-2</v>
      </c>
      <c r="G7571" s="17">
        <f t="shared" si="400"/>
        <v>-2.0792885659632953E-2</v>
      </c>
      <c r="H7571">
        <f t="shared" si="397"/>
        <v>1.5395291272105467E-4</v>
      </c>
      <c r="I7571">
        <f t="shared" si="398"/>
        <v>1.2407776300411556E-2</v>
      </c>
      <c r="J7571" s="19">
        <f>AVERAGE(D7327:D7570)-I7571*_xlfn.NORM.S.INV(0.95)</f>
        <v>-1.7523642061396422E-2</v>
      </c>
      <c r="K7571" s="26">
        <f t="shared" si="401"/>
        <v>0</v>
      </c>
      <c r="L7571" s="4">
        <f>0.94*L7570+(1-0.94)*D7570^2</f>
        <v>1.5395291272105467E-4</v>
      </c>
      <c r="M7571" s="4">
        <f t="shared" si="402"/>
        <v>1.2407776300411556E-2</v>
      </c>
      <c r="N7571" s="4">
        <f>D7571/M7571</f>
        <v>1.0032936134948518</v>
      </c>
      <c r="O7571" s="18">
        <f>AVERAGE(D7327:D7570)-M7571*_xlfn.PERCENTILE.EXC(N7327:N7570,0.95)</f>
        <v>-1.9401838610694052E-2</v>
      </c>
      <c r="P7571" s="4">
        <f>LN(C7571/C7570)</f>
        <v>1.8157683795121803E-2</v>
      </c>
      <c r="Q7571">
        <f>$Y$3*D7571+$Y$4*P7571</f>
        <v>1.6960355441551118E-2</v>
      </c>
    </row>
    <row r="7572" spans="1:17" x14ac:dyDescent="0.25">
      <c r="A7572" s="5">
        <v>43847</v>
      </c>
      <c r="B7572">
        <v>77.530311999999995</v>
      </c>
      <c r="C7572">
        <v>160.72669999999999</v>
      </c>
      <c r="D7572" s="10">
        <f t="shared" si="403"/>
        <v>1.1010145831692764E-2</v>
      </c>
      <c r="E7572" s="6">
        <f t="shared" si="396"/>
        <v>1.4366505074651974E-2</v>
      </c>
      <c r="F7572" s="17">
        <f t="shared" si="399"/>
        <v>-2.1556991754249719E-2</v>
      </c>
      <c r="G7572" s="17">
        <f t="shared" si="400"/>
        <v>-2.0792885659632953E-2</v>
      </c>
      <c r="H7572">
        <f t="shared" si="397"/>
        <v>1.5401386029181824E-4</v>
      </c>
      <c r="I7572">
        <f t="shared" si="398"/>
        <v>1.241023208049786E-2</v>
      </c>
      <c r="J7572" s="19">
        <f>AVERAGE(D7328:D7571)-I7572*_xlfn.NORM.S.INV(0.95)</f>
        <v>-1.7433961121663854E-2</v>
      </c>
      <c r="K7572" s="26">
        <f t="shared" si="401"/>
        <v>0</v>
      </c>
      <c r="L7572" s="4">
        <f>0.94*L7571+(1-0.94)*D7571^2</f>
        <v>1.5401386029181824E-4</v>
      </c>
      <c r="M7572" s="4">
        <f t="shared" si="402"/>
        <v>1.241023208049786E-2</v>
      </c>
      <c r="N7572" s="4">
        <f>D7572/M7572</f>
        <v>0.88718291167130781</v>
      </c>
      <c r="O7572" s="18">
        <f>AVERAGE(D7328:D7571)-M7572*_xlfn.PERCENTILE.EXC(N7328:N7571,0.95)</f>
        <v>-1.9312529408617954E-2</v>
      </c>
      <c r="P7572" s="4">
        <f>LN(C7572/C7571)</f>
        <v>5.581186192145547E-3</v>
      </c>
      <c r="Q7572">
        <f>$Y$3*D7572+$Y$4*P7572</f>
        <v>6.7197744806420595E-3</v>
      </c>
    </row>
    <row r="7573" spans="1:17" x14ac:dyDescent="0.25">
      <c r="A7573" s="5">
        <v>43851</v>
      </c>
      <c r="B7573">
        <v>77.004897999999997</v>
      </c>
      <c r="C7573">
        <v>160.14956699999999</v>
      </c>
      <c r="D7573" s="10">
        <f t="shared" si="403"/>
        <v>-6.799952251209088E-3</v>
      </c>
      <c r="E7573" s="6">
        <f t="shared" si="396"/>
        <v>1.4376615368781159E-2</v>
      </c>
      <c r="F7573" s="17">
        <f t="shared" si="399"/>
        <v>-2.0877526673689258E-2</v>
      </c>
      <c r="G7573" s="17">
        <f t="shared" si="400"/>
        <v>-2.0792885659632953E-2</v>
      </c>
      <c r="H7573">
        <f t="shared" si="397"/>
        <v>1.5204642734841764E-4</v>
      </c>
      <c r="I7573">
        <f t="shared" si="398"/>
        <v>1.2330710739791832E-2</v>
      </c>
      <c r="J7573" s="19">
        <f>AVERAGE(D7329:D7572)-I7573*_xlfn.NORM.S.INV(0.95)</f>
        <v>-1.7528942978267292E-2</v>
      </c>
      <c r="K7573" s="26">
        <f t="shared" si="401"/>
        <v>0</v>
      </c>
      <c r="L7573" s="4">
        <f>0.94*L7572+(1-0.94)*D7572^2</f>
        <v>1.5204642734841764E-4</v>
      </c>
      <c r="M7573" s="4">
        <f t="shared" si="402"/>
        <v>1.2330710739791832E-2</v>
      </c>
      <c r="N7573" s="4">
        <f>D7573/M7573</f>
        <v>-0.55146474479084939</v>
      </c>
      <c r="O7573" s="18">
        <f>AVERAGE(D7329:D7572)-M7573*_xlfn.PERCENTILE.EXC(N7329:N7572,0.95)</f>
        <v>-1.9123349117045951E-2</v>
      </c>
      <c r="P7573" s="4">
        <f>LN(C7573/C7572)</f>
        <v>-3.5972347082080334E-3</v>
      </c>
      <c r="Q7573">
        <f>$Y$3*D7573+$Y$4*P7573</f>
        <v>-4.2689244845069514E-3</v>
      </c>
    </row>
    <row r="7574" spans="1:17" x14ac:dyDescent="0.25">
      <c r="A7574" s="5">
        <v>43852</v>
      </c>
      <c r="B7574">
        <v>77.279769999999999</v>
      </c>
      <c r="C7574">
        <v>159.38008099999999</v>
      </c>
      <c r="D7574" s="10">
        <f t="shared" si="403"/>
        <v>3.5631834891183818E-3</v>
      </c>
      <c r="E7574" s="6">
        <f t="shared" si="396"/>
        <v>1.4376017414073699E-2</v>
      </c>
      <c r="F7574" s="17">
        <f t="shared" si="399"/>
        <v>-2.0951433422369038E-2</v>
      </c>
      <c r="G7574" s="17">
        <f t="shared" si="400"/>
        <v>-2.0792885659632953E-2</v>
      </c>
      <c r="H7574">
        <f t="shared" si="397"/>
        <v>1.4569800274463599E-4</v>
      </c>
      <c r="I7574">
        <f t="shared" si="398"/>
        <v>1.2070542769264189E-2</v>
      </c>
      <c r="J7574" s="19">
        <f>AVERAGE(D7330:D7573)-I7574*_xlfn.NORM.S.INV(0.95)</f>
        <v>-1.7158281543040142E-2</v>
      </c>
      <c r="K7574" s="26">
        <f t="shared" si="401"/>
        <v>0</v>
      </c>
      <c r="L7574" s="4">
        <f>0.94*L7573+(1-0.94)*D7573^2</f>
        <v>1.4569800274463599E-4</v>
      </c>
      <c r="M7574" s="4">
        <f t="shared" si="402"/>
        <v>1.2070542769264189E-2</v>
      </c>
      <c r="N7574" s="4">
        <f>D7574/M7574</f>
        <v>0.29519662514195216</v>
      </c>
      <c r="O7574" s="18">
        <f>AVERAGE(D7330:D7573)-M7574*_xlfn.PERCENTILE.EXC(N7330:N7573,0.95)</f>
        <v>-1.8719047008699748E-2</v>
      </c>
      <c r="P7574" s="4">
        <f>LN(C7574/C7573)</f>
        <v>-4.8163761474222634E-3</v>
      </c>
      <c r="Q7574">
        <f>$Y$3*D7574+$Y$4*P7574</f>
        <v>-3.0589734223360628E-3</v>
      </c>
    </row>
    <row r="7575" spans="1:17" x14ac:dyDescent="0.25">
      <c r="A7575" s="5">
        <v>43853</v>
      </c>
      <c r="B7575">
        <v>77.651938999999999</v>
      </c>
      <c r="C7575">
        <v>160.36116000000001</v>
      </c>
      <c r="D7575" s="10">
        <f t="shared" si="403"/>
        <v>4.8043065973926375E-3</v>
      </c>
      <c r="E7575" s="6">
        <f t="shared" si="396"/>
        <v>1.4284799086488418E-2</v>
      </c>
      <c r="F7575" s="17">
        <f t="shared" si="399"/>
        <v>-2.0937816210106777E-2</v>
      </c>
      <c r="G7575" s="17">
        <f t="shared" si="400"/>
        <v>-2.0792885659632953E-2</v>
      </c>
      <c r="H7575">
        <f t="shared" si="397"/>
        <v>1.3771789917458538E-4</v>
      </c>
      <c r="I7575">
        <f t="shared" si="398"/>
        <v>1.1735326973484181E-2</v>
      </c>
      <c r="J7575" s="19">
        <f>AVERAGE(D7331:D7574)-I7575*_xlfn.NORM.S.INV(0.95)</f>
        <v>-1.659426696124703E-2</v>
      </c>
      <c r="K7575" s="26">
        <f t="shared" si="401"/>
        <v>0</v>
      </c>
      <c r="L7575" s="4">
        <f>0.94*L7574+(1-0.94)*D7574^2</f>
        <v>1.3771789917458538E-4</v>
      </c>
      <c r="M7575" s="4">
        <f t="shared" si="402"/>
        <v>1.1735326973484181E-2</v>
      </c>
      <c r="N7575" s="4">
        <f>D7575/M7575</f>
        <v>0.40938838843160535</v>
      </c>
      <c r="O7575" s="18">
        <f>AVERAGE(D7331:D7574)-M7575*_xlfn.PERCENTILE.EXC(N7331:N7574,0.95)</f>
        <v>-1.8111687794639626E-2</v>
      </c>
      <c r="P7575" s="4">
        <f>LN(C7575/C7574)</f>
        <v>6.13672528344092E-3</v>
      </c>
      <c r="Q7575">
        <f>$Y$3*D7575+$Y$4*P7575</f>
        <v>5.8572838412431633E-3</v>
      </c>
    </row>
    <row r="7576" spans="1:17" x14ac:dyDescent="0.25">
      <c r="A7576" s="5">
        <v>43854</v>
      </c>
      <c r="B7576">
        <v>77.428154000000006</v>
      </c>
      <c r="C7576">
        <v>158.74525499999999</v>
      </c>
      <c r="D7576" s="10">
        <f t="shared" si="403"/>
        <v>-2.8860590808608261E-3</v>
      </c>
      <c r="E7576" s="6">
        <f t="shared" si="396"/>
        <v>1.42593378589017E-2</v>
      </c>
      <c r="F7576" s="17">
        <f t="shared" si="399"/>
        <v>-2.0882875634876032E-2</v>
      </c>
      <c r="G7576" s="17">
        <f t="shared" si="400"/>
        <v>-2.0792885659632953E-2</v>
      </c>
      <c r="H7576">
        <f t="shared" si="397"/>
        <v>1.3083970693701527E-4</v>
      </c>
      <c r="I7576">
        <f t="shared" si="398"/>
        <v>1.1438518563914441E-2</v>
      </c>
      <c r="J7576" s="19">
        <f>AVERAGE(D7332:D7575)-I7576*_xlfn.NORM.S.INV(0.95)</f>
        <v>-1.6201160793998897E-2</v>
      </c>
      <c r="K7576" s="26">
        <f t="shared" si="401"/>
        <v>0</v>
      </c>
      <c r="L7576" s="4">
        <f>0.94*L7575+(1-0.94)*D7575^2</f>
        <v>1.3083970693701527E-4</v>
      </c>
      <c r="M7576" s="4">
        <f t="shared" si="402"/>
        <v>1.1438518563914441E-2</v>
      </c>
      <c r="N7576" s="4">
        <f>D7576/M7576</f>
        <v>-0.25231056493325926</v>
      </c>
      <c r="O7576" s="18">
        <f>AVERAGE(D7332:D7575)-M7576*_xlfn.PERCENTILE.EXC(N7332:N7575,0.95)</f>
        <v>-1.7680203211074257E-2</v>
      </c>
      <c r="P7576" s="4">
        <f>LN(C7576/C7575)</f>
        <v>-1.0127773909950264E-2</v>
      </c>
      <c r="Q7576">
        <f>$Y$3*D7576+$Y$4*P7576</f>
        <v>-8.6090056301182123E-3</v>
      </c>
    </row>
    <row r="7577" spans="1:17" x14ac:dyDescent="0.25">
      <c r="A7577" s="5">
        <v>43857</v>
      </c>
      <c r="B7577">
        <v>75.151352000000003</v>
      </c>
      <c r="C7577">
        <v>156.09053</v>
      </c>
      <c r="D7577" s="10">
        <f t="shared" si="403"/>
        <v>-2.9846354503440132E-2</v>
      </c>
      <c r="E7577" s="6">
        <f t="shared" si="396"/>
        <v>1.4407997440791544E-2</v>
      </c>
      <c r="F7577" s="17">
        <f t="shared" si="399"/>
        <v>-2.0922352053973234E-2</v>
      </c>
      <c r="G7577" s="17">
        <f t="shared" si="400"/>
        <v>-2.0792885659632953E-2</v>
      </c>
      <c r="H7577">
        <f t="shared" si="397"/>
        <v>1.2348908474188751E-4</v>
      </c>
      <c r="I7577">
        <f t="shared" si="398"/>
        <v>1.1112564273914797E-2</v>
      </c>
      <c r="J7577" s="19">
        <f>AVERAGE(D7333:D7576)-I7577*_xlfn.NORM.S.INV(0.95)</f>
        <v>-1.574637010951244E-2</v>
      </c>
      <c r="K7577" s="26">
        <f t="shared" si="401"/>
        <v>1</v>
      </c>
      <c r="L7577" s="4">
        <f>0.94*L7576+(1-0.94)*D7576^2</f>
        <v>1.2348908474188751E-4</v>
      </c>
      <c r="M7577" s="4">
        <f t="shared" si="402"/>
        <v>1.1112564273914797E-2</v>
      </c>
      <c r="N7577" s="4">
        <f>D7577/M7577</f>
        <v>-2.6858206411908281</v>
      </c>
      <c r="O7577" s="18">
        <f>AVERAGE(D7333:D7576)-M7577*_xlfn.PERCENTILE.EXC(N7333:N7576,0.95)</f>
        <v>-1.718326544099771E-2</v>
      </c>
      <c r="P7577" s="4">
        <f>LN(C7577/C7576)</f>
        <v>-1.6864588120787932E-2</v>
      </c>
      <c r="Q7577">
        <f>$Y$3*D7577+$Y$4*P7577</f>
        <v>-1.9587188425202476E-2</v>
      </c>
    </row>
    <row r="7578" spans="1:17" x14ac:dyDescent="0.25">
      <c r="A7578" s="5">
        <v>43858</v>
      </c>
      <c r="B7578">
        <v>77.277327999999997</v>
      </c>
      <c r="C7578">
        <v>159.14923099999999</v>
      </c>
      <c r="D7578" s="10">
        <f t="shared" si="403"/>
        <v>2.7896507014706376E-2</v>
      </c>
      <c r="E7578" s="6">
        <f t="shared" si="396"/>
        <v>1.4433156974489599E-2</v>
      </c>
      <c r="F7578" s="17">
        <f t="shared" si="399"/>
        <v>-2.129060934799247E-2</v>
      </c>
      <c r="G7578" s="17">
        <f t="shared" si="400"/>
        <v>-2.090164135836501E-2</v>
      </c>
      <c r="H7578">
        <f t="shared" si="397"/>
        <v>1.6952803228607557E-4</v>
      </c>
      <c r="I7578">
        <f t="shared" si="398"/>
        <v>1.3020293095244653E-2</v>
      </c>
      <c r="J7578" s="19">
        <f>AVERAGE(D7334:D7577)-I7578*_xlfn.NORM.S.INV(0.95)</f>
        <v>-1.9008038822083351E-2</v>
      </c>
      <c r="K7578" s="26">
        <f t="shared" si="401"/>
        <v>0</v>
      </c>
      <c r="L7578" s="4">
        <f>0.94*L7577+(1-0.94)*D7577^2</f>
        <v>1.6952803228607557E-4</v>
      </c>
      <c r="M7578" s="4">
        <f t="shared" si="402"/>
        <v>1.3020293095244653E-2</v>
      </c>
      <c r="N7578" s="4">
        <f>D7578/M7578</f>
        <v>2.1425406333514028</v>
      </c>
      <c r="O7578" s="18">
        <f>AVERAGE(D7334:D7577)-M7578*_xlfn.PERCENTILE.EXC(N7334:N7577,0.95)</f>
        <v>-2.0691610489429583E-2</v>
      </c>
      <c r="P7578" s="4">
        <f>LN(C7578/C7577)</f>
        <v>1.9406162355329704E-2</v>
      </c>
      <c r="Q7578">
        <f>$Y$3*D7578+$Y$4*P7578</f>
        <v>2.1186799463781561E-2</v>
      </c>
    </row>
    <row r="7579" spans="1:17" x14ac:dyDescent="0.25">
      <c r="A7579" s="5">
        <v>43859</v>
      </c>
      <c r="B7579">
        <v>78.894919999999999</v>
      </c>
      <c r="C7579">
        <v>161.630844</v>
      </c>
      <c r="D7579" s="10">
        <f t="shared" si="403"/>
        <v>2.0716226744005365E-2</v>
      </c>
      <c r="E7579" s="6">
        <f t="shared" si="396"/>
        <v>1.4479163139553856E-2</v>
      </c>
      <c r="F7579" s="17">
        <f t="shared" si="399"/>
        <v>-2.113929733468025E-2</v>
      </c>
      <c r="G7579" s="17">
        <f t="shared" si="400"/>
        <v>-2.090164135836501E-2</v>
      </c>
      <c r="H7579">
        <f t="shared" si="397"/>
        <v>2.0604925656620478E-4</v>
      </c>
      <c r="I7579">
        <f t="shared" si="398"/>
        <v>1.4354415925637824E-2</v>
      </c>
      <c r="J7579" s="19">
        <f>AVERAGE(D7335:D7578)-I7579*_xlfn.NORM.S.INV(0.95)</f>
        <v>-2.1009779834886444E-2</v>
      </c>
      <c r="K7579" s="26">
        <f t="shared" si="401"/>
        <v>0</v>
      </c>
      <c r="L7579" s="4">
        <f>0.94*L7578+(1-0.94)*D7578^2</f>
        <v>2.0604925656620478E-4</v>
      </c>
      <c r="M7579" s="4">
        <f t="shared" si="402"/>
        <v>1.4354415925637824E-2</v>
      </c>
      <c r="N7579" s="4">
        <f>D7579/M7579</f>
        <v>1.4431953798276791</v>
      </c>
      <c r="O7579" s="18">
        <f>AVERAGE(D7335:D7578)-M7579*_xlfn.PERCENTILE.EXC(N7335:N7578,0.95)</f>
        <v>-2.318264415851401E-2</v>
      </c>
      <c r="P7579" s="4">
        <f>LN(C7579/C7578)</f>
        <v>1.5472672414111687E-2</v>
      </c>
      <c r="Q7579">
        <f>$Y$3*D7579+$Y$4*P7579</f>
        <v>1.657237658332707E-2</v>
      </c>
    </row>
    <row r="7580" spans="1:17" x14ac:dyDescent="0.25">
      <c r="A7580" s="5">
        <v>43860</v>
      </c>
      <c r="B7580">
        <v>78.780608999999998</v>
      </c>
      <c r="C7580">
        <v>166.190033</v>
      </c>
      <c r="D7580" s="10">
        <f t="shared" si="403"/>
        <v>-1.4499525798569875E-3</v>
      </c>
      <c r="E7580" s="6">
        <f t="shared" si="396"/>
        <v>1.4471463432741033E-2</v>
      </c>
      <c r="F7580" s="17">
        <f t="shared" si="399"/>
        <v>-2.1134880504022926E-2</v>
      </c>
      <c r="G7580" s="17">
        <f t="shared" si="400"/>
        <v>-2.090164135836501E-2</v>
      </c>
      <c r="H7580">
        <f t="shared" si="397"/>
        <v>2.1943602420277511E-4</v>
      </c>
      <c r="I7580">
        <f t="shared" si="398"/>
        <v>1.4813373154105554E-2</v>
      </c>
      <c r="J7580" s="19">
        <f>AVERAGE(D7336:D7579)-I7580*_xlfn.NORM.S.INV(0.95)</f>
        <v>-2.168460705862179E-2</v>
      </c>
      <c r="K7580" s="26">
        <f t="shared" si="401"/>
        <v>0</v>
      </c>
      <c r="L7580" s="4">
        <f>0.94*L7579+(1-0.94)*D7579^2</f>
        <v>2.1943602420277511E-4</v>
      </c>
      <c r="M7580" s="4">
        <f t="shared" si="402"/>
        <v>1.4813373154105554E-2</v>
      </c>
      <c r="N7580" s="4">
        <f>D7580/M7580</f>
        <v>-9.7881324177345144E-2</v>
      </c>
      <c r="O7580" s="18">
        <f>AVERAGE(D7336:D7579)-M7580*_xlfn.PERCENTILE.EXC(N7336:N7579,0.95)</f>
        <v>-2.3926944901267802E-2</v>
      </c>
      <c r="P7580" s="4">
        <f>LN(C7580/C7579)</f>
        <v>2.7816916496349646E-2</v>
      </c>
      <c r="Q7580">
        <f>$Y$3*D7580+$Y$4*P7580</f>
        <v>2.1678923845163012E-2</v>
      </c>
    </row>
    <row r="7581" spans="1:17" x14ac:dyDescent="0.25">
      <c r="A7581" s="5">
        <v>43861</v>
      </c>
      <c r="B7581">
        <v>75.287575000000004</v>
      </c>
      <c r="C7581">
        <v>163.73730499999999</v>
      </c>
      <c r="D7581" s="10">
        <f t="shared" si="403"/>
        <v>-4.5351773350655628E-2</v>
      </c>
      <c r="E7581" s="6">
        <f t="shared" si="396"/>
        <v>1.4788347204981039E-2</v>
      </c>
      <c r="F7581" s="17">
        <f t="shared" si="399"/>
        <v>-2.1104520830437196E-2</v>
      </c>
      <c r="G7581" s="17">
        <f t="shared" si="400"/>
        <v>-2.090164135836501E-2</v>
      </c>
      <c r="H7581">
        <f t="shared" si="397"/>
        <v>2.0639600449963861E-4</v>
      </c>
      <c r="I7581">
        <f t="shared" si="398"/>
        <v>1.4366488941270189E-2</v>
      </c>
      <c r="J7581" s="19">
        <f>AVERAGE(D7337:D7580)-I7581*_xlfn.NORM.S.INV(0.95)</f>
        <v>-2.0931853157403993E-2</v>
      </c>
      <c r="K7581" s="26">
        <f t="shared" si="401"/>
        <v>1</v>
      </c>
      <c r="L7581" s="4">
        <f>0.94*L7580+(1-0.94)*D7580^2</f>
        <v>2.0639600449963861E-4</v>
      </c>
      <c r="M7581" s="4">
        <f t="shared" si="402"/>
        <v>1.4366488941270189E-2</v>
      </c>
      <c r="N7581" s="4">
        <f>D7581/M7581</f>
        <v>-3.1567750155276233</v>
      </c>
      <c r="O7581" s="18">
        <f>AVERAGE(D7337:D7580)-M7581*_xlfn.PERCENTILE.EXC(N7337:N7580,0.95)</f>
        <v>-2.3106545004009996E-2</v>
      </c>
      <c r="P7581" s="4">
        <f>LN(C7581/C7580)</f>
        <v>-1.4868565914863673E-2</v>
      </c>
      <c r="Q7581">
        <f>$Y$3*D7581+$Y$4*P7581</f>
        <v>-2.1261655067594455E-2</v>
      </c>
    </row>
    <row r="7582" spans="1:17" x14ac:dyDescent="0.25">
      <c r="A7582" s="5">
        <v>43864</v>
      </c>
      <c r="B7582">
        <v>75.080794999999995</v>
      </c>
      <c r="C7582">
        <v>167.72903400000001</v>
      </c>
      <c r="D7582" s="10">
        <f t="shared" si="403"/>
        <v>-2.750314183019343E-3</v>
      </c>
      <c r="E7582" s="6">
        <f t="shared" si="396"/>
        <v>1.478602162497269E-2</v>
      </c>
      <c r="F7582" s="17">
        <f t="shared" si="399"/>
        <v>-2.1846781173996674E-2</v>
      </c>
      <c r="G7582" s="17">
        <f t="shared" si="400"/>
        <v>-2.1270320454095867E-2</v>
      </c>
      <c r="H7582">
        <f t="shared" si="397"/>
        <v>3.1741924499261467E-4</v>
      </c>
      <c r="I7582">
        <f t="shared" si="398"/>
        <v>1.7816263496946115E-2</v>
      </c>
      <c r="J7582" s="19">
        <f>AVERAGE(D7338:D7581)-I7582*_xlfn.NORM.S.INV(0.95)</f>
        <v>-2.6827260268940882E-2</v>
      </c>
      <c r="K7582" s="26">
        <f t="shared" si="401"/>
        <v>0</v>
      </c>
      <c r="L7582" s="4">
        <f>0.94*L7581+(1-0.94)*D7581^2</f>
        <v>3.1741924499261467E-4</v>
      </c>
      <c r="M7582" s="4">
        <f t="shared" si="402"/>
        <v>1.7816263496946115E-2</v>
      </c>
      <c r="N7582" s="4">
        <f>D7582/M7582</f>
        <v>-0.15437098713154834</v>
      </c>
      <c r="O7582" s="18">
        <f>AVERAGE(D7338:D7581)-M7582*_xlfn.PERCENTILE.EXC(N7338:N7581,0.95)</f>
        <v>-2.952415323438156E-2</v>
      </c>
      <c r="P7582" s="4">
        <f>LN(C7582/C7581)</f>
        <v>2.4086439641679364E-2</v>
      </c>
      <c r="Q7582">
        <f>$Y$3*D7582+$Y$4*P7582</f>
        <v>1.8458102789903768E-2</v>
      </c>
    </row>
    <row r="7583" spans="1:17" x14ac:dyDescent="0.25">
      <c r="A7583" s="5">
        <v>43865</v>
      </c>
      <c r="B7583">
        <v>77.559501999999995</v>
      </c>
      <c r="C7583">
        <v>173.25007600000001</v>
      </c>
      <c r="D7583" s="10">
        <f t="shared" si="403"/>
        <v>3.2480609150726064E-2</v>
      </c>
      <c r="E7583" s="6">
        <f t="shared" si="396"/>
        <v>1.4909553403934992E-2</v>
      </c>
      <c r="F7583" s="17">
        <f t="shared" si="399"/>
        <v>-2.1837164310052917E-2</v>
      </c>
      <c r="G7583" s="17">
        <f t="shared" si="400"/>
        <v>-2.1270320454095867E-2</v>
      </c>
      <c r="H7583">
        <f t="shared" si="397"/>
        <v>2.9882794397937681E-4</v>
      </c>
      <c r="I7583">
        <f t="shared" si="398"/>
        <v>1.7286640621571817E-2</v>
      </c>
      <c r="J7583" s="19">
        <f>AVERAGE(D7339:D7582)-I7583*_xlfn.NORM.S.INV(0.95)</f>
        <v>-2.595031653623274E-2</v>
      </c>
      <c r="K7583" s="26">
        <f t="shared" si="401"/>
        <v>0</v>
      </c>
      <c r="L7583" s="4">
        <f>0.94*L7582+(1-0.94)*D7582^2</f>
        <v>2.9882794397937681E-4</v>
      </c>
      <c r="M7583" s="4">
        <f t="shared" si="402"/>
        <v>1.7286640621571817E-2</v>
      </c>
      <c r="N7583" s="4">
        <f>D7583/M7583</f>
        <v>1.8789428126476959</v>
      </c>
      <c r="O7583" s="18">
        <f>AVERAGE(D7339:D7582)-M7583*_xlfn.PERCENTILE.EXC(N7339:N7582,0.95)</f>
        <v>-2.8567039144562444E-2</v>
      </c>
      <c r="P7583" s="4">
        <f>LN(C7583/C7582)</f>
        <v>3.2386292308223041E-2</v>
      </c>
      <c r="Q7583">
        <f>$Y$3*D7583+$Y$4*P7583</f>
        <v>3.2406072903293157E-2</v>
      </c>
    </row>
    <row r="7584" spans="1:17" x14ac:dyDescent="0.25">
      <c r="A7584" s="5">
        <v>43866</v>
      </c>
      <c r="B7584">
        <v>78.191940000000002</v>
      </c>
      <c r="C7584">
        <v>173.03848300000001</v>
      </c>
      <c r="D7584" s="10">
        <f t="shared" si="403"/>
        <v>8.1211636672220144E-3</v>
      </c>
      <c r="E7584" s="6">
        <f t="shared" si="396"/>
        <v>1.4910474634955704E-2</v>
      </c>
      <c r="F7584" s="17">
        <f t="shared" si="399"/>
        <v>-2.1922143341737657E-2</v>
      </c>
      <c r="G7584" s="17">
        <f t="shared" si="400"/>
        <v>-2.1270320454095867E-2</v>
      </c>
      <c r="H7584">
        <f t="shared" si="397"/>
        <v>3.4419766558874804E-4</v>
      </c>
      <c r="I7584">
        <f t="shared" si="398"/>
        <v>1.8552564932880523E-2</v>
      </c>
      <c r="J7584" s="19">
        <f>AVERAGE(D7340:D7583)-I7584*_xlfn.NORM.S.INV(0.95)</f>
        <v>-2.791436406814974E-2</v>
      </c>
      <c r="K7584" s="26">
        <f t="shared" si="401"/>
        <v>0</v>
      </c>
      <c r="L7584" s="4">
        <f>0.94*L7583+(1-0.94)*D7583^2</f>
        <v>3.4419766558874804E-4</v>
      </c>
      <c r="M7584" s="4">
        <f t="shared" si="402"/>
        <v>1.8552564932880523E-2</v>
      </c>
      <c r="N7584" s="4">
        <f>D7584/M7584</f>
        <v>0.43773805382720737</v>
      </c>
      <c r="O7584" s="18">
        <f>AVERAGE(D7340:D7583)-M7584*_xlfn.PERCENTILE.EXC(N7340:N7583,0.95)</f>
        <v>-3.0858281643080066E-2</v>
      </c>
      <c r="P7584" s="4">
        <f>LN(C7584/C7583)</f>
        <v>-1.2220618951108303E-3</v>
      </c>
      <c r="Q7584">
        <f>$Y$3*D7584+$Y$4*P7584</f>
        <v>7.374456179972714E-4</v>
      </c>
    </row>
    <row r="7585" spans="1:17" x14ac:dyDescent="0.25">
      <c r="A7585" s="5">
        <v>43867</v>
      </c>
      <c r="B7585">
        <v>79.106551999999994</v>
      </c>
      <c r="C7585">
        <v>176.62623600000001</v>
      </c>
      <c r="D7585" s="10">
        <f t="shared" si="403"/>
        <v>1.1629130016069187E-2</v>
      </c>
      <c r="E7585" s="6">
        <f t="shared" si="396"/>
        <v>1.4921506786104585E-2</v>
      </c>
      <c r="F7585" s="17">
        <f t="shared" si="399"/>
        <v>-2.1881247122828379E-2</v>
      </c>
      <c r="G7585" s="17">
        <f t="shared" si="400"/>
        <v>-2.1270320454095867E-2</v>
      </c>
      <c r="H7585">
        <f t="shared" si="397"/>
        <v>3.2750300361201155E-4</v>
      </c>
      <c r="I7585">
        <f t="shared" si="398"/>
        <v>1.8097044057304262E-2</v>
      </c>
      <c r="J7585" s="19">
        <f>AVERAGE(D7341:D7584)-I7585*_xlfn.NORM.S.INV(0.95)</f>
        <v>-2.7122687394711058E-2</v>
      </c>
      <c r="K7585" s="26">
        <f t="shared" si="401"/>
        <v>0</v>
      </c>
      <c r="L7585" s="4">
        <f>0.94*L7584+(1-0.94)*D7584^2</f>
        <v>3.2750300361201155E-4</v>
      </c>
      <c r="M7585" s="4">
        <f t="shared" si="402"/>
        <v>1.8097044057304262E-2</v>
      </c>
      <c r="N7585" s="4">
        <f>D7585/M7585</f>
        <v>0.64259831490963748</v>
      </c>
      <c r="O7585" s="18">
        <f>AVERAGE(D7341:D7584)-M7585*_xlfn.PERCENTILE.EXC(N7341:N7584,0.95)</f>
        <v>-2.9994323001287786E-2</v>
      </c>
      <c r="P7585" s="4">
        <f>LN(C7585/C7584)</f>
        <v>2.0521824009819969E-2</v>
      </c>
      <c r="Q7585">
        <f>$Y$3*D7585+$Y$4*P7585</f>
        <v>1.8656804207368025E-2</v>
      </c>
    </row>
    <row r="7586" spans="1:17" x14ac:dyDescent="0.25">
      <c r="A7586" s="5">
        <v>43868</v>
      </c>
      <c r="B7586">
        <v>78.031295999999998</v>
      </c>
      <c r="C7586">
        <v>176.87631200000001</v>
      </c>
      <c r="D7586" s="10">
        <f t="shared" si="403"/>
        <v>-1.3685726214364502E-2</v>
      </c>
      <c r="E7586" s="6">
        <f t="shared" si="396"/>
        <v>1.4956104138358569E-2</v>
      </c>
      <c r="F7586" s="17">
        <f t="shared" si="399"/>
        <v>-2.1863978485311446E-2</v>
      </c>
      <c r="G7586" s="17">
        <f t="shared" si="400"/>
        <v>-2.1270320454095867E-2</v>
      </c>
      <c r="H7586">
        <f t="shared" si="397"/>
        <v>3.1596702329112934E-4</v>
      </c>
      <c r="I7586">
        <f t="shared" si="398"/>
        <v>1.7775461268027037E-2</v>
      </c>
      <c r="J7586" s="19">
        <f>AVERAGE(D7342:D7585)-I7586*_xlfn.NORM.S.INV(0.95)</f>
        <v>-2.6558315866056E-2</v>
      </c>
      <c r="K7586" s="26">
        <f t="shared" si="401"/>
        <v>0</v>
      </c>
      <c r="L7586" s="4">
        <f>0.94*L7585+(1-0.94)*D7585^2</f>
        <v>3.1596702329112934E-4</v>
      </c>
      <c r="M7586" s="4">
        <f t="shared" si="402"/>
        <v>1.7775461268027037E-2</v>
      </c>
      <c r="N7586" s="4">
        <f>D7586/M7586</f>
        <v>-0.76992242327805038</v>
      </c>
      <c r="O7586" s="18">
        <f>AVERAGE(D7342:D7585)-M7586*_xlfn.PERCENTILE.EXC(N7342:N7585,0.95)</f>
        <v>-2.9378922775060538E-2</v>
      </c>
      <c r="P7586" s="4">
        <f>LN(C7586/C7585)</f>
        <v>1.4148471807715721E-3</v>
      </c>
      <c r="Q7586">
        <f>$Y$3*D7586+$Y$4*P7586</f>
        <v>-1.752119818216453E-3</v>
      </c>
    </row>
    <row r="7587" spans="1:17" x14ac:dyDescent="0.25">
      <c r="A7587" s="5">
        <v>43871</v>
      </c>
      <c r="B7587">
        <v>78.401893999999999</v>
      </c>
      <c r="C7587">
        <v>181.50282300000001</v>
      </c>
      <c r="D7587" s="10">
        <f t="shared" si="403"/>
        <v>4.7381082405419496E-3</v>
      </c>
      <c r="E7587" s="6">
        <f t="shared" si="396"/>
        <v>1.4947338698723675E-2</v>
      </c>
      <c r="F7587" s="17">
        <f t="shared" si="399"/>
        <v>-2.2003266100139085E-2</v>
      </c>
      <c r="G7587" s="17">
        <f t="shared" si="400"/>
        <v>-2.1270320454095867E-2</v>
      </c>
      <c r="H7587">
        <f t="shared" si="397"/>
        <v>3.0824694801453415E-4</v>
      </c>
      <c r="I7587">
        <f t="shared" si="398"/>
        <v>1.7556962949625832E-2</v>
      </c>
      <c r="J7587" s="19">
        <f>AVERAGE(D7343:D7586)-I7587*_xlfn.NORM.S.INV(0.95)</f>
        <v>-2.6281298149040733E-2</v>
      </c>
      <c r="K7587" s="26">
        <f t="shared" si="401"/>
        <v>0</v>
      </c>
      <c r="L7587" s="4">
        <f>0.94*L7586+(1-0.94)*D7586^2</f>
        <v>3.0824694801453415E-4</v>
      </c>
      <c r="M7587" s="4">
        <f t="shared" si="402"/>
        <v>1.7556962949625832E-2</v>
      </c>
      <c r="N7587" s="4">
        <f>D7587/M7587</f>
        <v>0.26987060655857492</v>
      </c>
      <c r="O7587" s="18">
        <f>AVERAGE(D7343:D7586)-M7587*_xlfn.PERCENTILE.EXC(N7343:N7586,0.95)</f>
        <v>-2.9067233785261097E-2</v>
      </c>
      <c r="P7587" s="4">
        <f>LN(C7587/C7586)</f>
        <v>2.5820521265120133E-2</v>
      </c>
      <c r="Q7587">
        <f>$Y$3*D7587+$Y$4*P7587</f>
        <v>2.1399013249445688E-2</v>
      </c>
    </row>
    <row r="7588" spans="1:17" x14ac:dyDescent="0.25">
      <c r="A7588" s="5">
        <v>43872</v>
      </c>
      <c r="B7588">
        <v>77.928878999999995</v>
      </c>
      <c r="C7588">
        <v>177.40528900000001</v>
      </c>
      <c r="D7588" s="10">
        <f t="shared" si="403"/>
        <v>-6.0514821800367654E-3</v>
      </c>
      <c r="E7588" s="6">
        <f t="shared" si="396"/>
        <v>1.4947707742815616E-2</v>
      </c>
      <c r="F7588" s="17">
        <f t="shared" si="399"/>
        <v>-2.1946254599007287E-2</v>
      </c>
      <c r="G7588" s="17">
        <f t="shared" si="400"/>
        <v>-2.1270320454095867E-2</v>
      </c>
      <c r="H7588">
        <f t="shared" si="397"/>
        <v>2.9109911131560757E-4</v>
      </c>
      <c r="I7588">
        <f t="shared" si="398"/>
        <v>1.7061626866029148E-2</v>
      </c>
      <c r="J7588" s="19">
        <f>AVERAGE(D7344:D7587)-I7588*_xlfn.NORM.S.INV(0.95)</f>
        <v>-2.542394915942027E-2</v>
      </c>
      <c r="K7588" s="26">
        <f t="shared" si="401"/>
        <v>0</v>
      </c>
      <c r="L7588" s="4">
        <f>0.94*L7587+(1-0.94)*D7587^2</f>
        <v>2.9109911131560757E-4</v>
      </c>
      <c r="M7588" s="4">
        <f t="shared" si="402"/>
        <v>1.7061626866029148E-2</v>
      </c>
      <c r="N7588" s="4">
        <f>D7588/M7588</f>
        <v>-0.35468377239486321</v>
      </c>
      <c r="O7588" s="18">
        <f>AVERAGE(D7344:D7587)-M7588*_xlfn.PERCENTILE.EXC(N7344:N7587,0.95)</f>
        <v>-2.8131284957436428E-2</v>
      </c>
      <c r="P7588" s="4">
        <f>LN(C7588/C7587)</f>
        <v>-2.2834323892197743E-2</v>
      </c>
      <c r="Q7588">
        <f>$Y$3*D7588+$Y$4*P7588</f>
        <v>-1.931454325467748E-2</v>
      </c>
    </row>
    <row r="7589" spans="1:17" x14ac:dyDescent="0.25">
      <c r="A7589" s="5">
        <v>43873</v>
      </c>
      <c r="B7589">
        <v>79.779494999999997</v>
      </c>
      <c r="C7589">
        <v>177.66502399999999</v>
      </c>
      <c r="D7589" s="10">
        <f t="shared" si="403"/>
        <v>2.3469913502194791E-2</v>
      </c>
      <c r="E7589" s="6">
        <f t="shared" si="396"/>
        <v>1.5004323559519845E-2</v>
      </c>
      <c r="F7589" s="17">
        <f t="shared" si="399"/>
        <v>-2.2017171458479926E-2</v>
      </c>
      <c r="G7589" s="17">
        <f t="shared" si="400"/>
        <v>-2.1270320454095867E-2</v>
      </c>
      <c r="H7589">
        <f t="shared" si="397"/>
        <v>2.7583039083118926E-4</v>
      </c>
      <c r="I7589">
        <f t="shared" si="398"/>
        <v>1.6608142305242608E-2</v>
      </c>
      <c r="J7589" s="19">
        <f>AVERAGE(D7345:D7588)-I7589*_xlfn.NORM.S.INV(0.95)</f>
        <v>-2.4748343270803545E-2</v>
      </c>
      <c r="K7589" s="26">
        <f t="shared" si="401"/>
        <v>0</v>
      </c>
      <c r="L7589" s="4">
        <f>0.94*L7588+(1-0.94)*D7588^2</f>
        <v>2.7583039083118926E-4</v>
      </c>
      <c r="M7589" s="4">
        <f t="shared" si="402"/>
        <v>1.6608142305242608E-2</v>
      </c>
      <c r="N7589" s="4">
        <f>D7589/M7589</f>
        <v>1.413157056992832</v>
      </c>
      <c r="O7589" s="18">
        <f>AVERAGE(D7345:D7588)-M7589*_xlfn.PERCENTILE.EXC(N7345:N7588,0.95)</f>
        <v>-2.738372022252061E-2</v>
      </c>
      <c r="P7589" s="4">
        <f>LN(C7589/C7588)</f>
        <v>1.4630062656224891E-3</v>
      </c>
      <c r="Q7589">
        <f>$Y$3*D7589+$Y$4*P7589</f>
        <v>6.0784037836044335E-3</v>
      </c>
    </row>
    <row r="7590" spans="1:17" x14ac:dyDescent="0.25">
      <c r="A7590" s="5">
        <v>43874</v>
      </c>
      <c r="B7590">
        <v>79.211394999999996</v>
      </c>
      <c r="C7590">
        <v>176.70318599999999</v>
      </c>
      <c r="D7590" s="10">
        <f t="shared" si="403"/>
        <v>-7.1463518161720523E-3</v>
      </c>
      <c r="E7590" s="6">
        <f t="shared" si="396"/>
        <v>1.5016773489358742E-2</v>
      </c>
      <c r="F7590" s="17">
        <f t="shared" si="399"/>
        <v>-2.2043853515437143E-2</v>
      </c>
      <c r="G7590" s="17">
        <f t="shared" si="400"/>
        <v>-2.1270320454095867E-2</v>
      </c>
      <c r="H7590">
        <f t="shared" si="397"/>
        <v>2.9233077776934826E-4</v>
      </c>
      <c r="I7590">
        <f t="shared" si="398"/>
        <v>1.7097683403588578E-2</v>
      </c>
      <c r="J7590" s="19">
        <f>AVERAGE(D7346:D7589)-I7590*_xlfn.NORM.S.INV(0.95)</f>
        <v>-2.5487124047468165E-2</v>
      </c>
      <c r="K7590" s="26">
        <f t="shared" si="401"/>
        <v>0</v>
      </c>
      <c r="L7590" s="4">
        <f>0.94*L7589+(1-0.94)*D7589^2</f>
        <v>2.9233077776934826E-4</v>
      </c>
      <c r="M7590" s="4">
        <f t="shared" si="402"/>
        <v>1.7097683403588578E-2</v>
      </c>
      <c r="N7590" s="4">
        <f>D7590/M7590</f>
        <v>-0.41797193499747032</v>
      </c>
      <c r="O7590" s="18">
        <f>AVERAGE(D7346:D7589)-M7590*_xlfn.PERCENTILE.EXC(N7346:N7589,0.95)</f>
        <v>-2.8200181290200799E-2</v>
      </c>
      <c r="P7590" s="4">
        <f>LN(C7590/C7589)</f>
        <v>-5.4284799530069988E-3</v>
      </c>
      <c r="Q7590">
        <f>$Y$3*D7590+$Y$4*P7590</f>
        <v>-5.7887605434702831E-3</v>
      </c>
    </row>
    <row r="7591" spans="1:17" x14ac:dyDescent="0.25">
      <c r="A7591" s="5">
        <v>43875</v>
      </c>
      <c r="B7591">
        <v>79.230896000000001</v>
      </c>
      <c r="C7591">
        <v>178.28062399999999</v>
      </c>
      <c r="D7591" s="10">
        <f t="shared" si="403"/>
        <v>2.4615902705510422E-4</v>
      </c>
      <c r="E7591" s="6">
        <f t="shared" si="396"/>
        <v>1.501749525745001E-2</v>
      </c>
      <c r="F7591" s="17">
        <f t="shared" si="399"/>
        <v>-2.2095970922911882E-2</v>
      </c>
      <c r="G7591" s="17">
        <f t="shared" si="400"/>
        <v>-2.1270320454095867E-2</v>
      </c>
      <c r="H7591">
        <f t="shared" si="397"/>
        <v>2.7785515176001767E-4</v>
      </c>
      <c r="I7591">
        <f t="shared" si="398"/>
        <v>1.6668987724514576E-2</v>
      </c>
      <c r="J7591" s="19">
        <f>AVERAGE(D7347:D7590)-I7591*_xlfn.NORM.S.INV(0.95)</f>
        <v>-2.481362150010881E-2</v>
      </c>
      <c r="K7591" s="26">
        <f t="shared" si="401"/>
        <v>0</v>
      </c>
      <c r="L7591" s="4">
        <f>0.94*L7590+(1-0.94)*D7590^2</f>
        <v>2.7785515176001767E-4</v>
      </c>
      <c r="M7591" s="4">
        <f t="shared" si="402"/>
        <v>1.6668987724514576E-2</v>
      </c>
      <c r="N7591" s="4">
        <f>D7591/M7591</f>
        <v>1.4767485052081811E-2</v>
      </c>
      <c r="O7591" s="18">
        <f>AVERAGE(D7347:D7590)-M7591*_xlfn.PERCENTILE.EXC(N7347:N7590,0.95)</f>
        <v>-2.7458653391711371E-2</v>
      </c>
      <c r="P7591" s="4">
        <f>LN(C7591/C7590)</f>
        <v>8.8874384610390916E-3</v>
      </c>
      <c r="Q7591">
        <f>$Y$3*D7591+$Y$4*P7591</f>
        <v>7.0751465645422298E-3</v>
      </c>
    </row>
    <row r="7592" spans="1:17" x14ac:dyDescent="0.25">
      <c r="A7592" s="5">
        <v>43879</v>
      </c>
      <c r="B7592">
        <v>77.780151000000004</v>
      </c>
      <c r="C7592">
        <v>180.088898</v>
      </c>
      <c r="D7592" s="10">
        <f t="shared" si="403"/>
        <v>-1.8480053662044325E-2</v>
      </c>
      <c r="E7592" s="6">
        <f t="shared" si="396"/>
        <v>1.505675290233326E-2</v>
      </c>
      <c r="F7592" s="17">
        <f t="shared" si="399"/>
        <v>-2.2108825961976011E-2</v>
      </c>
      <c r="G7592" s="17">
        <f t="shared" si="400"/>
        <v>-2.1270320454095867E-2</v>
      </c>
      <c r="H7592">
        <f t="shared" si="397"/>
        <v>2.6118747831041262E-4</v>
      </c>
      <c r="I7592">
        <f t="shared" si="398"/>
        <v>1.6161295687859085E-2</v>
      </c>
      <c r="J7592" s="19">
        <f>AVERAGE(D7348:D7591)-I7592*_xlfn.NORM.S.INV(0.95)</f>
        <v>-2.3990210248443031E-2</v>
      </c>
      <c r="K7592" s="26">
        <f t="shared" si="401"/>
        <v>0</v>
      </c>
      <c r="L7592" s="4">
        <f>0.94*L7591+(1-0.94)*D7591^2</f>
        <v>2.6118747831041262E-4</v>
      </c>
      <c r="M7592" s="4">
        <f t="shared" si="402"/>
        <v>1.6161295687859085E-2</v>
      </c>
      <c r="N7592" s="4">
        <f>D7592/M7592</f>
        <v>-1.1434759946832216</v>
      </c>
      <c r="O7592" s="18">
        <f>AVERAGE(D7348:D7591)-M7592*_xlfn.PERCENTILE.EXC(N7348:N7591,0.95)</f>
        <v>-2.6554681661493468E-2</v>
      </c>
      <c r="P7592" s="4">
        <f>LN(C7592/C7591)</f>
        <v>1.009175856608557E-2</v>
      </c>
      <c r="Q7592">
        <f>$Y$3*D7592+$Y$4*P7592</f>
        <v>4.0995366775501575E-3</v>
      </c>
    </row>
    <row r="7593" spans="1:17" x14ac:dyDescent="0.25">
      <c r="A7593" s="5">
        <v>43880</v>
      </c>
      <c r="B7593">
        <v>78.906609000000003</v>
      </c>
      <c r="C7593">
        <v>180.62901299999999</v>
      </c>
      <c r="D7593" s="10">
        <f t="shared" si="403"/>
        <v>1.4378718503533663E-2</v>
      </c>
      <c r="E7593" s="6">
        <f t="shared" si="396"/>
        <v>1.5067268094550123E-2</v>
      </c>
      <c r="F7593" s="17">
        <f t="shared" si="399"/>
        <v>-2.2208626488683755E-2</v>
      </c>
      <c r="G7593" s="17">
        <f t="shared" si="400"/>
        <v>-2.1270320454095867E-2</v>
      </c>
      <c r="H7593">
        <f t="shared" si="397"/>
        <v>2.6600697261291013E-4</v>
      </c>
      <c r="I7593">
        <f t="shared" si="398"/>
        <v>1.6309720188063009E-2</v>
      </c>
      <c r="J7593" s="19">
        <f>AVERAGE(D7349:D7592)-I7593*_xlfn.NORM.S.INV(0.95)</f>
        <v>-2.4269574273067872E-2</v>
      </c>
      <c r="K7593" s="26">
        <f t="shared" si="401"/>
        <v>0</v>
      </c>
      <c r="L7593" s="4">
        <f>0.94*L7592+(1-0.94)*D7592^2</f>
        <v>2.6600697261291013E-4</v>
      </c>
      <c r="M7593" s="4">
        <f t="shared" si="402"/>
        <v>1.6309720188063009E-2</v>
      </c>
      <c r="N7593" s="4">
        <f>D7593/M7593</f>
        <v>0.8816042419941309</v>
      </c>
      <c r="O7593" s="18">
        <f>AVERAGE(D7349:D7592)-M7593*_xlfn.PERCENTILE.EXC(N7349:N7592,0.95)</f>
        <v>-2.6857597658380979E-2</v>
      </c>
      <c r="P7593" s="4">
        <f>LN(C7593/C7592)</f>
        <v>2.9946691704355387E-3</v>
      </c>
      <c r="Q7593">
        <f>$Y$3*D7593+$Y$4*P7593</f>
        <v>5.3821883466534503E-3</v>
      </c>
    </row>
    <row r="7594" spans="1:17" x14ac:dyDescent="0.25">
      <c r="A7594" s="5">
        <v>43881</v>
      </c>
      <c r="B7594">
        <v>78.097121999999999</v>
      </c>
      <c r="C7594">
        <v>177.87056000000001</v>
      </c>
      <c r="D7594" s="10">
        <f t="shared" si="403"/>
        <v>-1.0311782627760302E-2</v>
      </c>
      <c r="E7594" s="6">
        <f t="shared" si="396"/>
        <v>1.508889066334812E-2</v>
      </c>
      <c r="F7594" s="17">
        <f t="shared" si="399"/>
        <v>-2.220984630033802E-2</v>
      </c>
      <c r="G7594" s="17">
        <f t="shared" si="400"/>
        <v>-2.1270320454095867E-2</v>
      </c>
      <c r="H7594">
        <f t="shared" si="397"/>
        <v>2.6245140700436725E-4</v>
      </c>
      <c r="I7594">
        <f t="shared" si="398"/>
        <v>1.6200352064210433E-2</v>
      </c>
      <c r="J7594" s="19">
        <f>AVERAGE(D7350:D7593)-I7594*_xlfn.NORM.S.INV(0.95)</f>
        <v>-2.4073603577474352E-2</v>
      </c>
      <c r="K7594" s="26">
        <f t="shared" si="401"/>
        <v>0</v>
      </c>
      <c r="L7594" s="4">
        <f>0.94*L7593+(1-0.94)*D7593^2</f>
        <v>2.6245140700436725E-4</v>
      </c>
      <c r="M7594" s="4">
        <f t="shared" si="402"/>
        <v>1.6200352064210433E-2</v>
      </c>
      <c r="N7594" s="4">
        <f>D7594/M7594</f>
        <v>-0.63651595884393974</v>
      </c>
      <c r="O7594" s="18">
        <f>AVERAGE(D7350:D7593)-M7594*_xlfn.PERCENTILE.EXC(N7350:N7593,0.95)</f>
        <v>-2.6644272449106381E-2</v>
      </c>
      <c r="P7594" s="4">
        <f>LN(C7594/C7593)</f>
        <v>-1.5389181171719318E-2</v>
      </c>
      <c r="Q7594">
        <f>$Y$3*D7594+$Y$4*P7594</f>
        <v>-1.4324324016387224E-2</v>
      </c>
    </row>
    <row r="7595" spans="1:17" x14ac:dyDescent="0.25">
      <c r="A7595" s="5">
        <v>43882</v>
      </c>
      <c r="B7595">
        <v>76.329375999999996</v>
      </c>
      <c r="C7595">
        <v>172.247635</v>
      </c>
      <c r="D7595" s="10">
        <f t="shared" si="403"/>
        <v>-2.2895335227107873E-2</v>
      </c>
      <c r="E7595" s="6">
        <f t="shared" si="396"/>
        <v>1.5173517101229559E-2</v>
      </c>
      <c r="F7595" s="17">
        <f t="shared" si="399"/>
        <v>-2.2308234267390675E-2</v>
      </c>
      <c r="G7595" s="17">
        <f t="shared" si="400"/>
        <v>-2.1270320454095867E-2</v>
      </c>
      <c r="H7595">
        <f t="shared" si="397"/>
        <v>2.5308429424183597E-4</v>
      </c>
      <c r="I7595">
        <f t="shared" si="398"/>
        <v>1.5908623266701491E-2</v>
      </c>
      <c r="J7595" s="19">
        <f>AVERAGE(D7351:D7594)-I7595*_xlfn.NORM.S.INV(0.95)</f>
        <v>-2.3656574413146839E-2</v>
      </c>
      <c r="K7595" s="26">
        <f t="shared" si="401"/>
        <v>0</v>
      </c>
      <c r="L7595" s="4">
        <f>0.94*L7594+(1-0.94)*D7594^2</f>
        <v>2.5308429424183597E-4</v>
      </c>
      <c r="M7595" s="4">
        <f t="shared" si="402"/>
        <v>1.5908623266701491E-2</v>
      </c>
      <c r="N7595" s="4">
        <f>D7595/M7595</f>
        <v>-1.439177661276972</v>
      </c>
      <c r="O7595" s="18">
        <f>AVERAGE(D7351:D7594)-M7595*_xlfn.PERCENTILE.EXC(N7351:N7594,0.95)</f>
        <v>-2.6180951813103284E-2</v>
      </c>
      <c r="P7595" s="4">
        <f>LN(C7595/C7594)</f>
        <v>-3.2122914993246078E-2</v>
      </c>
      <c r="Q7595">
        <f>$Y$3*D7595+$Y$4*P7595</f>
        <v>-3.0187661288952814E-2</v>
      </c>
    </row>
    <row r="7596" spans="1:17" x14ac:dyDescent="0.25">
      <c r="A7596" s="5">
        <v>43885</v>
      </c>
      <c r="B7596">
        <v>72.703720000000004</v>
      </c>
      <c r="C7596">
        <v>164.82110599999999</v>
      </c>
      <c r="D7596" s="10">
        <f t="shared" si="403"/>
        <v>-4.8665318328664782E-2</v>
      </c>
      <c r="E7596" s="6">
        <f t="shared" si="396"/>
        <v>1.5512151957209499E-2</v>
      </c>
      <c r="F7596" s="17">
        <f t="shared" si="399"/>
        <v>-2.2533801472731943E-2</v>
      </c>
      <c r="G7596" s="17">
        <f t="shared" si="400"/>
        <v>-2.1753835438377677E-2</v>
      </c>
      <c r="H7596">
        <f t="shared" si="397"/>
        <v>2.6935101909702461E-4</v>
      </c>
      <c r="I7596">
        <f t="shared" si="398"/>
        <v>1.6411916984222917E-2</v>
      </c>
      <c r="J7596" s="19">
        <f>AVERAGE(D7352:D7595)-I7596*_xlfn.NORM.S.INV(0.95)</f>
        <v>-2.4570788011889846E-2</v>
      </c>
      <c r="K7596" s="26">
        <f t="shared" si="401"/>
        <v>1</v>
      </c>
      <c r="L7596" s="4">
        <f>0.94*L7595+(1-0.94)*D7595^2</f>
        <v>2.6935101909702461E-4</v>
      </c>
      <c r="M7596" s="4">
        <f t="shared" si="402"/>
        <v>1.6411916984222917E-2</v>
      </c>
      <c r="N7596" s="4">
        <f>D7596/M7596</f>
        <v>-2.965242779100556</v>
      </c>
      <c r="O7596" s="18">
        <f>AVERAGE(D7352:D7595)-M7596*_xlfn.PERCENTILE.EXC(N7352:N7595,0.95)</f>
        <v>-2.7175027965931058E-2</v>
      </c>
      <c r="P7596" s="4">
        <f>LN(C7596/C7595)</f>
        <v>-4.4072500092559995E-2</v>
      </c>
      <c r="Q7596">
        <f>$Y$3*D7596+$Y$4*P7596</f>
        <v>-4.5035728667097388E-2</v>
      </c>
    </row>
    <row r="7597" spans="1:17" x14ac:dyDescent="0.25">
      <c r="A7597" s="5">
        <v>43886</v>
      </c>
      <c r="B7597">
        <v>70.241073999999998</v>
      </c>
      <c r="C7597">
        <v>162.10124200000001</v>
      </c>
      <c r="D7597" s="10">
        <f t="shared" si="403"/>
        <v>-3.445931277605558E-2</v>
      </c>
      <c r="E7597" s="6">
        <f t="shared" si="396"/>
        <v>1.5663643480280296E-2</v>
      </c>
      <c r="F7597" s="17">
        <f t="shared" si="399"/>
        <v>-2.3266604331407606E-2</v>
      </c>
      <c r="G7597" s="17">
        <f t="shared" si="400"/>
        <v>-2.2640682555463244E-2</v>
      </c>
      <c r="H7597">
        <f t="shared" si="397"/>
        <v>3.9528875043301986E-4</v>
      </c>
      <c r="I7597">
        <f t="shared" si="398"/>
        <v>1.9881869892769639E-2</v>
      </c>
      <c r="J7597" s="19">
        <f>AVERAGE(D7353:D7596)-I7597*_xlfn.NORM.S.INV(0.95)</f>
        <v>-3.04541507264686E-2</v>
      </c>
      <c r="K7597" s="26">
        <f t="shared" si="401"/>
        <v>1</v>
      </c>
      <c r="L7597" s="4">
        <f>0.94*L7596+(1-0.94)*D7596^2</f>
        <v>3.9528875043301986E-4</v>
      </c>
      <c r="M7597" s="4">
        <f t="shared" si="402"/>
        <v>1.9881869892769639E-2</v>
      </c>
      <c r="N7597" s="4">
        <f>D7597/M7597</f>
        <v>-1.7332028104955692</v>
      </c>
      <c r="O7597" s="18">
        <f>AVERAGE(D7353:D7596)-M7597*_xlfn.PERCENTILE.EXC(N7353:N7596,0.95)</f>
        <v>-3.360900216677104E-2</v>
      </c>
      <c r="P7597" s="4">
        <f>LN(C7597/C7596)</f>
        <v>-1.6639589014054781E-2</v>
      </c>
      <c r="Q7597">
        <f>$Y$3*D7597+$Y$4*P7597</f>
        <v>-2.0376829687545821E-2</v>
      </c>
    </row>
    <row r="7598" spans="1:17" x14ac:dyDescent="0.25">
      <c r="A7598" s="5">
        <v>43887</v>
      </c>
      <c r="B7598">
        <v>71.355354000000005</v>
      </c>
      <c r="C7598">
        <v>164.12664799999999</v>
      </c>
      <c r="D7598" s="10">
        <f t="shared" si="403"/>
        <v>1.5739140007226024E-2</v>
      </c>
      <c r="E7598" s="6">
        <f t="shared" si="396"/>
        <v>1.5687663451068604E-2</v>
      </c>
      <c r="F7598" s="17">
        <f t="shared" si="399"/>
        <v>-2.3609297940893725E-2</v>
      </c>
      <c r="G7598" s="17">
        <f t="shared" si="400"/>
        <v>-2.3273629722064676E-2</v>
      </c>
      <c r="H7598">
        <f t="shared" si="397"/>
        <v>4.4281807962692033E-4</v>
      </c>
      <c r="I7598">
        <f t="shared" si="398"/>
        <v>2.1043243087198332E-2</v>
      </c>
      <c r="J7598" s="19">
        <f>AVERAGE(D7354:D7597)-I7598*_xlfn.NORM.S.INV(0.95)</f>
        <v>-3.2457951865879561E-2</v>
      </c>
      <c r="K7598" s="26">
        <f t="shared" si="401"/>
        <v>0</v>
      </c>
      <c r="L7598" s="4">
        <f>0.94*L7597+(1-0.94)*D7597^2</f>
        <v>4.4281807962692033E-4</v>
      </c>
      <c r="M7598" s="4">
        <f t="shared" si="402"/>
        <v>2.1043243087198332E-2</v>
      </c>
      <c r="N7598" s="4">
        <f>D7598/M7598</f>
        <v>0.74794269790101597</v>
      </c>
      <c r="O7598" s="18">
        <f>AVERAGE(D7354:D7597)-M7598*_xlfn.PERCENTILE.EXC(N7354:N7597,0.95)</f>
        <v>-3.5797089790045603E-2</v>
      </c>
      <c r="P7598" s="4">
        <f>LN(C7598/C7597)</f>
        <v>1.2417283050384245E-2</v>
      </c>
      <c r="Q7598">
        <f>$Y$3*D7598+$Y$4*P7598</f>
        <v>1.3113959334283852E-2</v>
      </c>
    </row>
    <row r="7599" spans="1:17" x14ac:dyDescent="0.25">
      <c r="A7599" s="5">
        <v>43888</v>
      </c>
      <c r="B7599">
        <v>66.690978999999999</v>
      </c>
      <c r="C7599">
        <v>152.56246899999999</v>
      </c>
      <c r="D7599" s="10">
        <f t="shared" si="403"/>
        <v>-6.7602683251476475E-2</v>
      </c>
      <c r="E7599" s="6">
        <f t="shared" si="396"/>
        <v>1.6178609107812856E-2</v>
      </c>
      <c r="F7599" s="17">
        <f t="shared" si="399"/>
        <v>-2.3594032705979175E-2</v>
      </c>
      <c r="G7599" s="17">
        <f t="shared" si="400"/>
        <v>-2.3273629722064676E-2</v>
      </c>
      <c r="H7599">
        <f t="shared" si="397"/>
        <v>4.3111222653932884E-4</v>
      </c>
      <c r="I7599">
        <f t="shared" si="398"/>
        <v>2.076324219719379E-2</v>
      </c>
      <c r="J7599" s="19">
        <f>AVERAGE(D7355:D7598)-I7599*_xlfn.NORM.S.INV(0.95)</f>
        <v>-3.1942616815420995E-2</v>
      </c>
      <c r="K7599" s="26">
        <f t="shared" si="401"/>
        <v>1</v>
      </c>
      <c r="L7599" s="4">
        <f>0.94*L7598+(1-0.94)*D7598^2</f>
        <v>4.3111222653932884E-4</v>
      </c>
      <c r="M7599" s="4">
        <f t="shared" si="402"/>
        <v>2.076324219719379E-2</v>
      </c>
      <c r="N7599" s="4">
        <f>D7599/M7599</f>
        <v>-3.2558828052688789</v>
      </c>
      <c r="O7599" s="18">
        <f>AVERAGE(D7355:D7598)-M7599*_xlfn.PERCENTILE.EXC(N7355:N7598,0.95)</f>
        <v>-3.5237324250106859E-2</v>
      </c>
      <c r="P7599" s="4">
        <f>LN(C7599/C7598)</f>
        <v>-7.3064228741991616E-2</v>
      </c>
      <c r="Q7599">
        <f>$Y$3*D7599+$Y$4*P7599</f>
        <v>-7.1918806387532896E-2</v>
      </c>
    </row>
    <row r="7600" spans="1:17" x14ac:dyDescent="0.25">
      <c r="A7600" s="5">
        <v>43889</v>
      </c>
      <c r="B7600">
        <v>66.651978</v>
      </c>
      <c r="C7600">
        <v>156.256439</v>
      </c>
      <c r="D7600" s="10">
        <f t="shared" si="403"/>
        <v>-5.8497279480841538E-4</v>
      </c>
      <c r="E7600" s="6">
        <f t="shared" si="396"/>
        <v>1.616810730199365E-2</v>
      </c>
      <c r="F7600" s="17">
        <f t="shared" si="399"/>
        <v>-2.4818199080985381E-2</v>
      </c>
      <c r="G7600" s="17">
        <f t="shared" si="400"/>
        <v>-2.4890453243701822E-2</v>
      </c>
      <c r="H7600">
        <f t="shared" si="397"/>
        <v>6.7945285991493688E-4</v>
      </c>
      <c r="I7600">
        <f t="shared" si="398"/>
        <v>2.6066316577432587E-2</v>
      </c>
      <c r="J7600" s="19">
        <f>AVERAGE(D7356:D7599)-I7600*_xlfn.NORM.S.INV(0.95)</f>
        <v>-4.1082030574624548E-2</v>
      </c>
      <c r="K7600" s="26">
        <f t="shared" si="401"/>
        <v>0</v>
      </c>
      <c r="L7600" s="4">
        <f>0.94*L7599+(1-0.94)*D7599^2</f>
        <v>6.7945285991493688E-4</v>
      </c>
      <c r="M7600" s="4">
        <f t="shared" si="402"/>
        <v>2.6066316577432587E-2</v>
      </c>
      <c r="N7600" s="4">
        <f>D7600/M7600</f>
        <v>-2.2441712969713059E-2</v>
      </c>
      <c r="O7600" s="18">
        <f>AVERAGE(D7356:D7599)-M7600*_xlfn.PERCENTILE.EXC(N7356:N7599,0.95)</f>
        <v>-4.5027754986742587E-2</v>
      </c>
      <c r="P7600" s="4">
        <f>LN(C7600/C7599)</f>
        <v>2.3924352409672268E-2</v>
      </c>
      <c r="Q7600">
        <f>$Y$3*D7600+$Y$4*P7600</f>
        <v>1.8784135408703457E-2</v>
      </c>
    </row>
    <row r="7601" spans="1:17" x14ac:dyDescent="0.25">
      <c r="A7601" s="5">
        <v>43892</v>
      </c>
      <c r="B7601">
        <v>72.857315</v>
      </c>
      <c r="C7601">
        <v>166.65360999999999</v>
      </c>
      <c r="D7601" s="10">
        <f t="shared" si="403"/>
        <v>8.9018215801658362E-2</v>
      </c>
      <c r="E7601" s="6">
        <f t="shared" si="396"/>
        <v>1.7101868221311253E-2</v>
      </c>
      <c r="F7601" s="17">
        <f t="shared" si="399"/>
        <v>-2.4849112702802864E-2</v>
      </c>
      <c r="G7601" s="17">
        <f t="shared" si="400"/>
        <v>-2.4890453243701822E-2</v>
      </c>
      <c r="H7601">
        <f t="shared" si="397"/>
        <v>6.3870621991028058E-4</v>
      </c>
      <c r="I7601">
        <f t="shared" si="398"/>
        <v>2.5272637771120779E-2</v>
      </c>
      <c r="J7601" s="19">
        <f>AVERAGE(D7357:D7600)-I7601*_xlfn.NORM.S.INV(0.95)</f>
        <v>-3.9824732666636803E-2</v>
      </c>
      <c r="K7601" s="26">
        <f t="shared" si="401"/>
        <v>0</v>
      </c>
      <c r="L7601" s="4">
        <f>0.94*L7600+(1-0.94)*D7600^2</f>
        <v>6.3870621991028058E-4</v>
      </c>
      <c r="M7601" s="4">
        <f t="shared" si="402"/>
        <v>2.5272637771120779E-2</v>
      </c>
      <c r="N7601" s="4">
        <f>D7601/M7601</f>
        <v>3.522315976980452</v>
      </c>
      <c r="O7601" s="18">
        <f>AVERAGE(D7357:D7600)-M7601*_xlfn.PERCENTILE.EXC(N7357:N7600,0.95)</f>
        <v>-4.3650315906060097E-2</v>
      </c>
      <c r="P7601" s="4">
        <f>LN(C7601/C7600)</f>
        <v>6.441896931792529E-2</v>
      </c>
      <c r="Q7601">
        <f>$Y$3*D7601+$Y$4*P7601</f>
        <v>6.9578045054681625E-2</v>
      </c>
    </row>
    <row r="7602" spans="1:17" x14ac:dyDescent="0.25">
      <c r="A7602" s="5">
        <v>43893</v>
      </c>
      <c r="B7602">
        <v>70.543426999999994</v>
      </c>
      <c r="C7602">
        <v>158.667664</v>
      </c>
      <c r="D7602" s="10">
        <f t="shared" si="403"/>
        <v>-3.2274433412928051E-2</v>
      </c>
      <c r="E7602" s="6">
        <f t="shared" si="396"/>
        <v>1.7232336338085196E-2</v>
      </c>
      <c r="F7602" s="17">
        <f t="shared" si="399"/>
        <v>-2.6038266988635095E-2</v>
      </c>
      <c r="G7602" s="17">
        <f t="shared" si="400"/>
        <v>-2.4890453243701822E-2</v>
      </c>
      <c r="H7602">
        <f t="shared" si="397"/>
        <v>1.0758384113863013E-3</v>
      </c>
      <c r="I7602">
        <f t="shared" si="398"/>
        <v>3.2799975783318822E-2</v>
      </c>
      <c r="J7602" s="19">
        <f>AVERAGE(D7358:D7601)-I7602*_xlfn.NORM.S.INV(0.95)</f>
        <v>-5.1859356148277566E-2</v>
      </c>
      <c r="K7602" s="26">
        <f t="shared" si="401"/>
        <v>0</v>
      </c>
      <c r="L7602" s="4">
        <f>0.94*L7601+(1-0.94)*D7601^2</f>
        <v>1.0758384113863013E-3</v>
      </c>
      <c r="M7602" s="4">
        <f t="shared" si="402"/>
        <v>3.2799975783318822E-2</v>
      </c>
      <c r="N7602" s="4">
        <f>D7602/M7602</f>
        <v>-0.98397735492664462</v>
      </c>
      <c r="O7602" s="18">
        <f>AVERAGE(D7358:D7601)-M7602*_xlfn.PERCENTILE.EXC(N7358:N7601,0.95)</f>
        <v>-5.7064050243953161E-2</v>
      </c>
      <c r="P7602" s="4">
        <f>LN(C7602/C7601)</f>
        <v>-4.9105615427502934E-2</v>
      </c>
      <c r="Q7602">
        <f>$Y$3*D7602+$Y$4*P7602</f>
        <v>-4.5575696622480018E-2</v>
      </c>
    </row>
    <row r="7603" spans="1:17" x14ac:dyDescent="0.25">
      <c r="A7603" s="5">
        <v>43894</v>
      </c>
      <c r="B7603">
        <v>73.815558999999993</v>
      </c>
      <c r="C7603">
        <v>164.493134</v>
      </c>
      <c r="D7603" s="10">
        <f t="shared" si="403"/>
        <v>4.5341029951459826E-2</v>
      </c>
      <c r="E7603" s="6">
        <f t="shared" si="396"/>
        <v>1.7440412251658422E-2</v>
      </c>
      <c r="F7603" s="17">
        <f t="shared" si="399"/>
        <v>-2.6430448090882037E-2</v>
      </c>
      <c r="G7603" s="17">
        <f t="shared" si="400"/>
        <v>-2.6842235277385502E-2</v>
      </c>
      <c r="H7603">
        <f t="shared" si="397"/>
        <v>1.0737864498306547E-3</v>
      </c>
      <c r="I7603">
        <f t="shared" si="398"/>
        <v>3.2768680929061739E-2</v>
      </c>
      <c r="J7603" s="19">
        <f>AVERAGE(D7359:D7602)-I7603*_xlfn.NORM.S.INV(0.95)</f>
        <v>-5.198546084091768E-2</v>
      </c>
      <c r="K7603" s="26">
        <f t="shared" si="401"/>
        <v>0</v>
      </c>
      <c r="L7603" s="4">
        <f>0.94*L7602+(1-0.94)*D7602^2</f>
        <v>1.0737864498306547E-3</v>
      </c>
      <c r="M7603" s="4">
        <f t="shared" si="402"/>
        <v>3.2768680929061739E-2</v>
      </c>
      <c r="N7603" s="4">
        <f>D7603/M7603</f>
        <v>1.3836696707327019</v>
      </c>
      <c r="O7603" s="18">
        <f>AVERAGE(D7359:D7602)-M7603*_xlfn.PERCENTILE.EXC(N7359:N7602,0.95)</f>
        <v>-5.7185189074903227E-2</v>
      </c>
      <c r="P7603" s="4">
        <f>LN(C7603/C7602)</f>
        <v>3.605697947468206E-2</v>
      </c>
      <c r="Q7603">
        <f>$Y$3*D7603+$Y$4*P7603</f>
        <v>3.800407649593588E-2</v>
      </c>
    </row>
    <row r="7604" spans="1:17" x14ac:dyDescent="0.25">
      <c r="A7604" s="5">
        <v>43895</v>
      </c>
      <c r="B7604">
        <v>71.421195999999995</v>
      </c>
      <c r="C7604">
        <v>160.36518899999999</v>
      </c>
      <c r="D7604" s="10">
        <f t="shared" si="403"/>
        <v>-3.2974847908286017E-2</v>
      </c>
      <c r="E7604" s="6">
        <f t="shared" si="396"/>
        <v>1.7575380138251932E-2</v>
      </c>
      <c r="F7604" s="17">
        <f t="shared" si="399"/>
        <v>-2.66398480902078E-2</v>
      </c>
      <c r="G7604" s="17">
        <f t="shared" si="400"/>
        <v>-2.6842235277385502E-2</v>
      </c>
      <c r="H7604">
        <f t="shared" si="397"/>
        <v>1.1327078026643661E-3</v>
      </c>
      <c r="I7604">
        <f t="shared" si="398"/>
        <v>3.3655724664080046E-2</v>
      </c>
      <c r="J7604" s="19">
        <f>AVERAGE(D7360:D7603)-I7604*_xlfn.NORM.S.INV(0.95)</f>
        <v>-5.331166352393072E-2</v>
      </c>
      <c r="K7604" s="26">
        <f t="shared" si="401"/>
        <v>0</v>
      </c>
      <c r="L7604" s="4">
        <f>0.94*L7603+(1-0.94)*D7603^2</f>
        <v>1.1327078026643661E-3</v>
      </c>
      <c r="M7604" s="4">
        <f t="shared" si="402"/>
        <v>3.3655724664080046E-2</v>
      </c>
      <c r="N7604" s="4">
        <f>D7604/M7604</f>
        <v>-0.97976936278776039</v>
      </c>
      <c r="O7604" s="18">
        <f>AVERAGE(D7360:D7603)-M7604*_xlfn.PERCENTILE.EXC(N7360:N7603,0.95)</f>
        <v>-5.8652147693858271E-2</v>
      </c>
      <c r="P7604" s="4">
        <f>LN(C7604/C7603)</f>
        <v>-2.5415185038238072E-2</v>
      </c>
      <c r="Q7604">
        <f>$Y$3*D7604+$Y$4*P7604</f>
        <v>-2.7000634955035827E-2</v>
      </c>
    </row>
    <row r="7605" spans="1:17" x14ac:dyDescent="0.25">
      <c r="A7605" s="5">
        <v>43896</v>
      </c>
      <c r="B7605">
        <v>70.472724999999997</v>
      </c>
      <c r="C7605">
        <v>155.832077</v>
      </c>
      <c r="D7605" s="10">
        <f t="shared" si="403"/>
        <v>-1.3368932507167279E-2</v>
      </c>
      <c r="E7605" s="6">
        <f t="shared" ref="E7605:E7668" si="404">_xlfn.STDEV.P(D7362:D7605)</f>
        <v>1.7591177544486195E-2</v>
      </c>
      <c r="F7605" s="17">
        <f t="shared" si="399"/>
        <v>-2.7038618931117163E-2</v>
      </c>
      <c r="G7605" s="17">
        <f t="shared" si="400"/>
        <v>-2.9216564162048684E-2</v>
      </c>
      <c r="H7605">
        <f t="shared" ref="H7605:H7668" si="405">0.94*H7604+(1-0.94)*D7604^2</f>
        <v>1.1299857701789799E-3</v>
      </c>
      <c r="I7605">
        <f t="shared" ref="I7605:I7668" si="406">SQRT(H7605)</f>
        <v>3.3615260971454321E-2</v>
      </c>
      <c r="J7605" s="19">
        <f>AVERAGE(D7361:D7604)-I7605*_xlfn.NORM.S.INV(0.95)</f>
        <v>-5.34218750954795E-2</v>
      </c>
      <c r="K7605" s="26">
        <f t="shared" si="401"/>
        <v>0</v>
      </c>
      <c r="L7605" s="4">
        <f>0.94*L7604+(1-0.94)*D7604^2</f>
        <v>1.1299857701789799E-3</v>
      </c>
      <c r="M7605" s="4">
        <f t="shared" si="402"/>
        <v>3.3615260971454321E-2</v>
      </c>
      <c r="N7605" s="4">
        <f>D7605/M7605</f>
        <v>-0.39770426052976404</v>
      </c>
      <c r="O7605" s="18">
        <f>AVERAGE(D7361:D7604)-M7605*_xlfn.PERCENTILE.EXC(N7361:N7604,0.95)</f>
        <v>-5.8755938494139112E-2</v>
      </c>
      <c r="P7605" s="4">
        <f>LN(C7605/C7604)</f>
        <v>-2.867464769823699E-2</v>
      </c>
      <c r="Q7605">
        <f>$Y$3*D7605+$Y$4*P7605</f>
        <v>-2.5464657346371232E-2</v>
      </c>
    </row>
    <row r="7606" spans="1:17" x14ac:dyDescent="0.25">
      <c r="A7606" s="5">
        <v>43899</v>
      </c>
      <c r="B7606">
        <v>64.898903000000004</v>
      </c>
      <c r="C7606">
        <v>145.27095</v>
      </c>
      <c r="D7606" s="10">
        <f t="shared" si="403"/>
        <v>-8.2395034888835955E-2</v>
      </c>
      <c r="E7606" s="6">
        <f t="shared" si="404"/>
        <v>1.839030688528644E-2</v>
      </c>
      <c r="F7606" s="17">
        <f t="shared" ref="F7606:F7669" si="407">AVERAGE(D7362:D7605)-E7605*_xlfn.NORM.S.INV(0.95)</f>
        <v>-2.7086786207277593E-2</v>
      </c>
      <c r="G7606" s="17">
        <f t="shared" ref="G7606:G7669" si="408">_xlfn.PERCENTILE.EXC(D7362:D7605,0.05)</f>
        <v>-2.9216564162048684E-2</v>
      </c>
      <c r="H7606">
        <f t="shared" si="405"/>
        <v>1.0729103253511126E-3</v>
      </c>
      <c r="I7606">
        <f t="shared" si="406"/>
        <v>3.2755309880248613E-2</v>
      </c>
      <c r="J7606" s="19">
        <f>AVERAGE(D7362:D7605)-I7606*_xlfn.NORM.S.INV(0.95)</f>
        <v>-5.2029564279328498E-2</v>
      </c>
      <c r="K7606" s="26">
        <f t="shared" ref="K7606:K7669" si="409">IF(J7606&lt;=D7606,0,1)</f>
        <v>1</v>
      </c>
      <c r="L7606" s="4">
        <f>0.94*L7605+(1-0.94)*D7605^2</f>
        <v>1.0729103253511126E-3</v>
      </c>
      <c r="M7606" s="4">
        <f t="shared" si="402"/>
        <v>3.2755309880248613E-2</v>
      </c>
      <c r="N7606" s="4">
        <f>D7606/M7606</f>
        <v>-2.5154710851482434</v>
      </c>
      <c r="O7606" s="18">
        <f>AVERAGE(D7362:D7605)-M7606*_xlfn.PERCENTILE.EXC(N7362:N7605,0.95)</f>
        <v>-5.7227170797759422E-2</v>
      </c>
      <c r="P7606" s="4">
        <f>LN(C7606/C7605)</f>
        <v>-7.0178378585588327E-2</v>
      </c>
      <c r="Q7606">
        <f>$Y$3*D7606+$Y$4*P7606</f>
        <v>-7.2740516216920015E-2</v>
      </c>
    </row>
    <row r="7607" spans="1:17" x14ac:dyDescent="0.25">
      <c r="A7607" s="5">
        <v>43900</v>
      </c>
      <c r="B7607">
        <v>69.572997999999998</v>
      </c>
      <c r="C7607">
        <v>155.20515399999999</v>
      </c>
      <c r="D7607" s="10">
        <f t="shared" si="403"/>
        <v>6.954581165478993E-2</v>
      </c>
      <c r="E7607" s="6">
        <f t="shared" si="404"/>
        <v>1.8768116106417845E-2</v>
      </c>
      <c r="F7607" s="17">
        <f t="shared" si="407"/>
        <v>-2.8774580344307153E-2</v>
      </c>
      <c r="G7607" s="17">
        <f t="shared" si="408"/>
        <v>-3.0124413701976882E-2</v>
      </c>
      <c r="H7607">
        <f t="shared" si="405"/>
        <v>1.4158722122899958E-3</v>
      </c>
      <c r="I7607">
        <f t="shared" si="406"/>
        <v>3.7628077446103934E-2</v>
      </c>
      <c r="J7607" s="19">
        <f>AVERAGE(D7363:D7606)-I7607*_xlfn.NORM.S.INV(0.95)</f>
        <v>-6.041789702572805E-2</v>
      </c>
      <c r="K7607" s="26">
        <f t="shared" si="409"/>
        <v>0</v>
      </c>
      <c r="L7607" s="4">
        <f>0.94*L7606+(1-0.94)*D7606^2</f>
        <v>1.4158722122899958E-3</v>
      </c>
      <c r="M7607" s="4">
        <f t="shared" si="402"/>
        <v>3.7628077446103934E-2</v>
      </c>
      <c r="N7607" s="4">
        <f>D7607/M7607</f>
        <v>1.8482424927078172</v>
      </c>
      <c r="O7607" s="18">
        <f>AVERAGE(D7363:D7606)-M7607*_xlfn.PERCENTILE.EXC(N7363:N7606,0.95)</f>
        <v>-6.6388713400993837E-2</v>
      </c>
      <c r="P7607" s="4">
        <f>LN(C7607/C7606)</f>
        <v>6.614719655014635E-2</v>
      </c>
      <c r="Q7607">
        <f>$Y$3*D7607+$Y$4*P7607</f>
        <v>6.6859970932749285E-2</v>
      </c>
    </row>
    <row r="7608" spans="1:17" x14ac:dyDescent="0.25">
      <c r="A7608" s="5">
        <v>43901</v>
      </c>
      <c r="B7608">
        <v>67.156715000000005</v>
      </c>
      <c r="C7608">
        <v>148.174072</v>
      </c>
      <c r="D7608" s="10">
        <f t="shared" si="403"/>
        <v>-3.5347614324817443E-2</v>
      </c>
      <c r="E7608" s="6">
        <f t="shared" si="404"/>
        <v>1.8861476209473108E-2</v>
      </c>
      <c r="F7608" s="17">
        <f t="shared" si="407"/>
        <v>-2.9259227721597711E-2</v>
      </c>
      <c r="G7608" s="17">
        <f t="shared" si="408"/>
        <v>-3.0124413701976882E-2</v>
      </c>
      <c r="H7608">
        <f t="shared" si="405"/>
        <v>1.6211170746760072E-3</v>
      </c>
      <c r="I7608">
        <f t="shared" si="406"/>
        <v>4.0263098175326834E-2</v>
      </c>
      <c r="J7608" s="19">
        <f>AVERAGE(D7364:D7607)-I7608*_xlfn.NORM.S.INV(0.95)</f>
        <v>-6.4615326938899514E-2</v>
      </c>
      <c r="K7608" s="26">
        <f t="shared" si="409"/>
        <v>0</v>
      </c>
      <c r="L7608" s="4">
        <f>0.94*L7607+(1-0.94)*D7607^2</f>
        <v>1.6211170746760072E-3</v>
      </c>
      <c r="M7608" s="4">
        <f t="shared" si="402"/>
        <v>4.0263098175326834E-2</v>
      </c>
      <c r="N7608" s="4">
        <f>D7608/M7608</f>
        <v>-0.87791590629452376</v>
      </c>
      <c r="O7608" s="18">
        <f>AVERAGE(D7364:D7607)-M7608*_xlfn.PERCENTILE.EXC(N7364:N7607,0.95)</f>
        <v>-7.1004267916511613E-2</v>
      </c>
      <c r="P7608" s="4">
        <f>LN(C7608/C7607)</f>
        <v>-4.6360071171171947E-2</v>
      </c>
      <c r="Q7608">
        <f>$Y$3*D7608+$Y$4*P7608</f>
        <v>-4.4050484210625254E-2</v>
      </c>
    </row>
    <row r="7609" spans="1:17" x14ac:dyDescent="0.25">
      <c r="A7609" s="5">
        <v>43902</v>
      </c>
      <c r="B7609">
        <v>60.524658000000002</v>
      </c>
      <c r="C7609">
        <v>134.121475</v>
      </c>
      <c r="D7609" s="10">
        <f t="shared" si="403"/>
        <v>-0.10397806571904304</v>
      </c>
      <c r="E7609" s="6">
        <f t="shared" si="404"/>
        <v>2.0012114745156889E-2</v>
      </c>
      <c r="F7609" s="17">
        <f t="shared" si="407"/>
        <v>-2.9471897314672368E-2</v>
      </c>
      <c r="G7609" s="17">
        <f t="shared" si="408"/>
        <v>-3.1381140198972382E-2</v>
      </c>
      <c r="H7609">
        <f t="shared" si="405"/>
        <v>1.5988172805028091E-3</v>
      </c>
      <c r="I7609">
        <f t="shared" si="406"/>
        <v>3.9985213273193994E-2</v>
      </c>
      <c r="J7609" s="19">
        <f>AVERAGE(D7365:D7608)-I7609*_xlfn.NORM.S.INV(0.95)</f>
        <v>-6.421735283870289E-2</v>
      </c>
      <c r="K7609" s="26">
        <f t="shared" si="409"/>
        <v>1</v>
      </c>
      <c r="L7609" s="4">
        <f>0.94*L7608+(1-0.94)*D7608^2</f>
        <v>1.5988172805028091E-3</v>
      </c>
      <c r="M7609" s="4">
        <f t="shared" si="402"/>
        <v>3.9985213273193994E-2</v>
      </c>
      <c r="N7609" s="4">
        <f>D7609/M7609</f>
        <v>-2.6004129328666035</v>
      </c>
      <c r="O7609" s="18">
        <f>AVERAGE(D7365:D7608)-M7609*_xlfn.PERCENTILE.EXC(N7365:N7608,0.95)</f>
        <v>-7.0562199091399269E-2</v>
      </c>
      <c r="P7609" s="4">
        <f>LN(C7609/C7608)</f>
        <v>-9.9641825637802786E-2</v>
      </c>
      <c r="Q7609">
        <f>$Y$3*D7609+$Y$4*P7609</f>
        <v>-0.10055124337166184</v>
      </c>
    </row>
    <row r="7610" spans="1:17" x14ac:dyDescent="0.25">
      <c r="A7610" s="5">
        <v>43903</v>
      </c>
      <c r="B7610">
        <v>67.776015999999998</v>
      </c>
      <c r="C7610">
        <v>153.18936199999999</v>
      </c>
      <c r="D7610" s="10">
        <f t="shared" si="403"/>
        <v>0.11315753380014219</v>
      </c>
      <c r="E7610" s="6">
        <f t="shared" si="404"/>
        <v>2.1238484902506065E-2</v>
      </c>
      <c r="F7610" s="17">
        <f t="shared" si="407"/>
        <v>-3.1740813707260118E-2</v>
      </c>
      <c r="G7610" s="17">
        <f t="shared" si="408"/>
        <v>-3.2148113450896069E-2</v>
      </c>
      <c r="H7610">
        <f t="shared" si="405"/>
        <v>2.1515745327130593E-3</v>
      </c>
      <c r="I7610">
        <f t="shared" si="406"/>
        <v>4.6385067992976571E-2</v>
      </c>
      <c r="J7610" s="19">
        <f>AVERAGE(D7366:D7609)-I7610*_xlfn.NORM.S.INV(0.95)</f>
        <v>-7.5120461510357908E-2</v>
      </c>
      <c r="K7610" s="26">
        <f t="shared" si="409"/>
        <v>0</v>
      </c>
      <c r="L7610" s="4">
        <f>0.94*L7609+(1-0.94)*D7609^2</f>
        <v>2.1515745327130593E-3</v>
      </c>
      <c r="M7610" s="4">
        <f t="shared" si="402"/>
        <v>4.6385067992976571E-2</v>
      </c>
      <c r="N7610" s="4">
        <f>D7610/M7610</f>
        <v>2.4395250173455825</v>
      </c>
      <c r="O7610" s="18">
        <f>AVERAGE(D7366:D7609)-M7610*_xlfn.PERCENTILE.EXC(N7366:N7609,0.95)</f>
        <v>-8.2480835527259946E-2</v>
      </c>
      <c r="P7610" s="4">
        <f>LN(C7610/C7609)</f>
        <v>0.13292889710158759</v>
      </c>
      <c r="Q7610">
        <f>$Y$3*D7610+$Y$4*P7610</f>
        <v>0.12878234892343368</v>
      </c>
    </row>
    <row r="7611" spans="1:17" x14ac:dyDescent="0.25">
      <c r="A7611" s="5">
        <v>43906</v>
      </c>
      <c r="B7611">
        <v>59.056835</v>
      </c>
      <c r="C7611">
        <v>130.61073300000001</v>
      </c>
      <c r="D7611" s="10">
        <f t="shared" si="403"/>
        <v>-0.13770810074080375</v>
      </c>
      <c r="E7611" s="6">
        <f t="shared" si="404"/>
        <v>2.3024451244654246E-2</v>
      </c>
      <c r="F7611" s="17">
        <f t="shared" si="407"/>
        <v>-3.3251688884191208E-2</v>
      </c>
      <c r="G7611" s="17">
        <f t="shared" si="408"/>
        <v>-3.2148113450896069E-2</v>
      </c>
      <c r="H7611">
        <f t="shared" si="405"/>
        <v>2.7907577080940956E-3</v>
      </c>
      <c r="I7611">
        <f t="shared" si="406"/>
        <v>5.2827622586049582E-2</v>
      </c>
      <c r="J7611" s="19">
        <f>AVERAGE(D7367:D7610)-I7611*_xlfn.NORM.S.INV(0.95)</f>
        <v>-8.5211196575237166E-2</v>
      </c>
      <c r="K7611" s="26">
        <f t="shared" si="409"/>
        <v>1</v>
      </c>
      <c r="L7611" s="4">
        <f>0.94*L7610+(1-0.94)*D7610^2</f>
        <v>2.7907577080940956E-3</v>
      </c>
      <c r="M7611" s="4">
        <f t="shared" si="402"/>
        <v>5.2827622586049582E-2</v>
      </c>
      <c r="N7611" s="4">
        <f>D7611/M7611</f>
        <v>-2.6067442371932317</v>
      </c>
      <c r="O7611" s="18">
        <f>AVERAGE(D7367:D7610)-M7611*_xlfn.PERCENTILE.EXC(N7367:N7610,0.95)</f>
        <v>-9.4201286375727875E-2</v>
      </c>
      <c r="P7611" s="4">
        <f>LN(C7611/C7610)</f>
        <v>-0.15945342055182857</v>
      </c>
      <c r="Q7611">
        <f>$Y$3*D7611+$Y$4*P7611</f>
        <v>-0.15489288444356805</v>
      </c>
    </row>
    <row r="7612" spans="1:17" x14ac:dyDescent="0.25">
      <c r="A7612" s="5">
        <v>43907</v>
      </c>
      <c r="B7612">
        <v>61.653576000000001</v>
      </c>
      <c r="C7612">
        <v>141.36479199999999</v>
      </c>
      <c r="D7612" s="10">
        <f t="shared" si="403"/>
        <v>4.3030947484440821E-2</v>
      </c>
      <c r="E7612" s="6">
        <f t="shared" si="404"/>
        <v>2.3179905804990249E-2</v>
      </c>
      <c r="F7612" s="17">
        <f t="shared" si="407"/>
        <v>-3.6790415540915312E-2</v>
      </c>
      <c r="G7612" s="17">
        <f t="shared" si="408"/>
        <v>-3.2799744284446528E-2</v>
      </c>
      <c r="H7612">
        <f t="shared" si="405"/>
        <v>3.761123506186812E-3</v>
      </c>
      <c r="I7612">
        <f t="shared" si="406"/>
        <v>6.1327999365598192E-2</v>
      </c>
      <c r="J7612" s="19">
        <f>AVERAGE(D7368:D7611)-I7612*_xlfn.NORM.S.INV(0.95)</f>
        <v>-9.9794145592760189E-2</v>
      </c>
      <c r="K7612" s="26">
        <f t="shared" si="409"/>
        <v>0</v>
      </c>
      <c r="L7612" s="4">
        <f>0.94*L7611+(1-0.94)*D7611^2</f>
        <v>3.761123506186812E-3</v>
      </c>
      <c r="M7612" s="4">
        <f t="shared" si="402"/>
        <v>6.1327999365598192E-2</v>
      </c>
      <c r="N7612" s="4">
        <f>D7612/M7612</f>
        <v>0.70165255559565731</v>
      </c>
      <c r="O7612" s="18">
        <f>AVERAGE(D7368:D7611)-M7612*_xlfn.PERCENTILE.EXC(N7368:N7611,0.95)</f>
        <v>-0.11023081100739425</v>
      </c>
      <c r="P7612" s="4">
        <f>LN(C7612/C7611)</f>
        <v>7.9122330999773088E-2</v>
      </c>
      <c r="Q7612">
        <f>$Y$3*D7612+$Y$4*P7612</f>
        <v>7.1553067399644218E-2</v>
      </c>
    </row>
    <row r="7613" spans="1:17" x14ac:dyDescent="0.25">
      <c r="A7613" s="5">
        <v>43908</v>
      </c>
      <c r="B7613">
        <v>60.144286999999998</v>
      </c>
      <c r="C7613">
        <v>135.41386399999999</v>
      </c>
      <c r="D7613" s="10">
        <f t="shared" si="403"/>
        <v>-2.478477410305999E-2</v>
      </c>
      <c r="E7613" s="6">
        <f t="shared" si="404"/>
        <v>2.3236981304286908E-2</v>
      </c>
      <c r="F7613" s="17">
        <f t="shared" si="407"/>
        <v>-3.6875191619150635E-2</v>
      </c>
      <c r="G7613" s="17">
        <f t="shared" si="408"/>
        <v>-3.2799744284446528E-2</v>
      </c>
      <c r="H7613">
        <f t="shared" si="405"/>
        <v>3.6465558423001256E-3</v>
      </c>
      <c r="I7613">
        <f t="shared" si="406"/>
        <v>6.0386719088721202E-2</v>
      </c>
      <c r="J7613" s="19">
        <f>AVERAGE(D7369:D7612)-I7613*_xlfn.NORM.S.INV(0.95)</f>
        <v>-9.8074953396201689E-2</v>
      </c>
      <c r="K7613" s="26">
        <f t="shared" si="409"/>
        <v>0</v>
      </c>
      <c r="L7613" s="4">
        <f>0.94*L7612+(1-0.94)*D7612^2</f>
        <v>3.6465558423001256E-3</v>
      </c>
      <c r="M7613" s="4">
        <f t="shared" si="402"/>
        <v>6.0386719088721202E-2</v>
      </c>
      <c r="N7613" s="4">
        <f>D7613/M7613</f>
        <v>-0.41043418945556182</v>
      </c>
      <c r="O7613" s="18">
        <f>AVERAGE(D7369:D7612)-M7613*_xlfn.PERCENTILE.EXC(N7369:N7612,0.95)</f>
        <v>-0.10835143378258144</v>
      </c>
      <c r="P7613" s="4">
        <f>LN(C7613/C7612)</f>
        <v>-4.3007978554888693E-2</v>
      </c>
      <c r="Q7613">
        <f>$Y$3*D7613+$Y$4*P7613</f>
        <v>-3.918611791393168E-2</v>
      </c>
    </row>
    <row r="7614" spans="1:17" x14ac:dyDescent="0.25">
      <c r="A7614" s="5">
        <v>43909</v>
      </c>
      <c r="B7614">
        <v>59.683459999999997</v>
      </c>
      <c r="C7614">
        <v>137.641876</v>
      </c>
      <c r="D7614" s="10">
        <f t="shared" si="403"/>
        <v>-7.6915286049729992E-3</v>
      </c>
      <c r="E7614" s="6">
        <f t="shared" si="404"/>
        <v>2.3240949444537275E-2</v>
      </c>
      <c r="F7614" s="17">
        <f t="shared" si="407"/>
        <v>-3.7097274370015219E-2</v>
      </c>
      <c r="G7614" s="17">
        <f t="shared" si="408"/>
        <v>-3.2799744284446528E-2</v>
      </c>
      <c r="H7614">
        <f t="shared" si="405"/>
        <v>3.4646195934025007E-3</v>
      </c>
      <c r="I7614">
        <f t="shared" si="406"/>
        <v>5.8861019303122E-2</v>
      </c>
      <c r="J7614" s="19">
        <f>AVERAGE(D7370:D7613)-I7614*_xlfn.NORM.S.INV(0.95)</f>
        <v>-9.5693602479056172E-2</v>
      </c>
      <c r="K7614" s="26">
        <f t="shared" si="409"/>
        <v>0</v>
      </c>
      <c r="L7614" s="4">
        <f>0.94*L7613+(1-0.94)*D7613^2</f>
        <v>3.4646195934025007E-3</v>
      </c>
      <c r="M7614" s="4">
        <f t="shared" si="402"/>
        <v>5.8861019303122E-2</v>
      </c>
      <c r="N7614" s="4">
        <f>D7614/M7614</f>
        <v>-0.13067270489087571</v>
      </c>
      <c r="O7614" s="18">
        <f>AVERAGE(D7370:D7613)-M7614*_xlfn.PERCENTILE.EXC(N7370:N7613,0.95)</f>
        <v>-0.10571044259752901</v>
      </c>
      <c r="P7614" s="4">
        <f>LN(C7614/C7613)</f>
        <v>1.6319462448911339E-2</v>
      </c>
      <c r="Q7614">
        <f>$Y$3*D7614+$Y$4*P7614</f>
        <v>1.1283758552717455E-2</v>
      </c>
    </row>
    <row r="7615" spans="1:17" x14ac:dyDescent="0.25">
      <c r="A7615" s="5">
        <v>43910</v>
      </c>
      <c r="B7615">
        <v>55.894427999999998</v>
      </c>
      <c r="C7615">
        <v>132.472229</v>
      </c>
      <c r="D7615" s="10">
        <f t="shared" si="403"/>
        <v>-6.559023288983358E-2</v>
      </c>
      <c r="E7615" s="6">
        <f t="shared" si="404"/>
        <v>2.3611660206974139E-2</v>
      </c>
      <c r="F7615" s="17">
        <f t="shared" si="407"/>
        <v>-3.7163063671442044E-2</v>
      </c>
      <c r="G7615" s="17">
        <f t="shared" si="408"/>
        <v>-3.2799744284446528E-2</v>
      </c>
      <c r="H7615">
        <f t="shared" si="405"/>
        <v>3.2602919945352179E-3</v>
      </c>
      <c r="I7615">
        <f t="shared" si="406"/>
        <v>5.7098966667841006E-2</v>
      </c>
      <c r="J7615" s="19">
        <f>AVERAGE(D7371:D7614)-I7615*_xlfn.NORM.S.INV(0.95)</f>
        <v>-9.2854546102578581E-2</v>
      </c>
      <c r="K7615" s="26">
        <f t="shared" si="409"/>
        <v>0</v>
      </c>
      <c r="L7615" s="4">
        <f>0.94*L7614+(1-0.94)*D7614^2</f>
        <v>3.2602919945352179E-3</v>
      </c>
      <c r="M7615" s="4">
        <f t="shared" si="402"/>
        <v>5.7098966667841006E-2</v>
      </c>
      <c r="N7615" s="4">
        <f>D7615/M7615</f>
        <v>-1.1487113816155097</v>
      </c>
      <c r="O7615" s="18">
        <f>AVERAGE(D7371:D7614)-M7615*_xlfn.PERCENTILE.EXC(N7371:N7614,0.95)</f>
        <v>-0.1025715239397503</v>
      </c>
      <c r="P7615" s="4">
        <f>LN(C7615/C7614)</f>
        <v>-3.8282179589307366E-2</v>
      </c>
      <c r="Q7615">
        <f>$Y$3*D7615+$Y$4*P7615</f>
        <v>-4.4009359700046012E-2</v>
      </c>
    </row>
    <row r="7616" spans="1:17" x14ac:dyDescent="0.25">
      <c r="A7616" s="5">
        <v>43913</v>
      </c>
      <c r="B7616">
        <v>54.707000999999998</v>
      </c>
      <c r="C7616">
        <v>131.150848</v>
      </c>
      <c r="D7616" s="10">
        <f t="shared" si="403"/>
        <v>-2.1473006927332748E-2</v>
      </c>
      <c r="E7616" s="6">
        <f t="shared" si="404"/>
        <v>2.3650929314178178E-2</v>
      </c>
      <c r="F7616" s="17">
        <f t="shared" si="407"/>
        <v>-3.8100789128760255E-2</v>
      </c>
      <c r="G7616" s="17">
        <f t="shared" si="408"/>
        <v>-3.4088196559113187E-2</v>
      </c>
      <c r="H7616">
        <f t="shared" si="405"/>
        <v>3.3227991938956612E-3</v>
      </c>
      <c r="I7616">
        <f t="shared" si="406"/>
        <v>5.7643726405357081E-2</v>
      </c>
      <c r="J7616" s="19">
        <f>AVERAGE(D7372:D7615)-I7616*_xlfn.NORM.S.INV(0.95)</f>
        <v>-9.4078556647823011E-2</v>
      </c>
      <c r="K7616" s="26">
        <f t="shared" si="409"/>
        <v>0</v>
      </c>
      <c r="L7616" s="4">
        <f>0.94*L7615+(1-0.94)*D7615^2</f>
        <v>3.3227991938956612E-3</v>
      </c>
      <c r="M7616" s="4">
        <f t="shared" si="402"/>
        <v>5.7643726405357081E-2</v>
      </c>
      <c r="N7616" s="4">
        <f>D7616/M7616</f>
        <v>-0.37251247041754693</v>
      </c>
      <c r="O7616" s="18">
        <f>AVERAGE(D7372:D7615)-M7616*_xlfn.PERCENTILE.EXC(N7372:N7615,0.95)</f>
        <v>-0.10388824051112688</v>
      </c>
      <c r="P7616" s="4">
        <f>LN(C7616/C7615)</f>
        <v>-1.0024858835135347E-2</v>
      </c>
      <c r="Q7616">
        <f>$Y$3*D7616+$Y$4*P7616</f>
        <v>-1.2425821120394991E-2</v>
      </c>
    </row>
    <row r="7617" spans="1:17" x14ac:dyDescent="0.25">
      <c r="A7617" s="5">
        <v>43914</v>
      </c>
      <c r="B7617">
        <v>60.195492000000002</v>
      </c>
      <c r="C7617">
        <v>143.07191499999999</v>
      </c>
      <c r="D7617" s="10">
        <f t="shared" si="403"/>
        <v>9.5605775520802475E-2</v>
      </c>
      <c r="E7617" s="6">
        <f t="shared" si="404"/>
        <v>2.4416986769784051E-2</v>
      </c>
      <c r="F7617" s="17">
        <f t="shared" si="407"/>
        <v>-3.8281383237447668E-2</v>
      </c>
      <c r="G7617" s="17">
        <f t="shared" si="408"/>
        <v>-3.4088196559113187E-2</v>
      </c>
      <c r="H7617">
        <f t="shared" si="405"/>
        <v>3.1510966438519981E-3</v>
      </c>
      <c r="I7617">
        <f t="shared" si="406"/>
        <v>5.613462963137815E-2</v>
      </c>
      <c r="J7617" s="19">
        <f>AVERAGE(D7373:D7616)-I7617*_xlfn.NORM.S.INV(0.95)</f>
        <v>-9.1712315520998719E-2</v>
      </c>
      <c r="K7617" s="26">
        <f t="shared" si="409"/>
        <v>0</v>
      </c>
      <c r="L7617" s="4">
        <f>0.94*L7616+(1-0.94)*D7616^2</f>
        <v>3.1510966438519981E-3</v>
      </c>
      <c r="M7617" s="4">
        <f t="shared" si="402"/>
        <v>5.613462963137815E-2</v>
      </c>
      <c r="N7617" s="4">
        <f>D7617/M7617</f>
        <v>1.7031514441018194</v>
      </c>
      <c r="O7617" s="18">
        <f>AVERAGE(D7373:D7616)-M7617*_xlfn.PERCENTILE.EXC(N7373:N7616,0.95)</f>
        <v>-0.10126518458076675</v>
      </c>
      <c r="P7617" s="4">
        <f>LN(C7617/C7616)</f>
        <v>8.6999233774185933E-2</v>
      </c>
      <c r="Q7617">
        <f>$Y$3*D7617+$Y$4*P7617</f>
        <v>8.8804240310939475E-2</v>
      </c>
    </row>
    <row r="7618" spans="1:17" x14ac:dyDescent="0.25">
      <c r="A7618" s="5">
        <v>43915</v>
      </c>
      <c r="B7618">
        <v>59.863894999999999</v>
      </c>
      <c r="C7618">
        <v>141.702347</v>
      </c>
      <c r="D7618" s="10">
        <f t="shared" si="403"/>
        <v>-5.5238969890783161E-3</v>
      </c>
      <c r="E7618" s="6">
        <f t="shared" si="404"/>
        <v>2.4417819256832375E-2</v>
      </c>
      <c r="F7618" s="17">
        <f t="shared" si="407"/>
        <v>-3.9156735493909169E-2</v>
      </c>
      <c r="G7618" s="17">
        <f t="shared" si="408"/>
        <v>-3.4088196559113187E-2</v>
      </c>
      <c r="H7618">
        <f t="shared" si="405"/>
        <v>3.510458703996923E-3</v>
      </c>
      <c r="I7618">
        <f t="shared" si="406"/>
        <v>5.9249124077887627E-2</v>
      </c>
      <c r="J7618" s="19">
        <f>AVERAGE(D7374:D7617)-I7618*_xlfn.NORM.S.INV(0.95)</f>
        <v>-9.6450502879614999E-2</v>
      </c>
      <c r="K7618" s="26">
        <f t="shared" si="409"/>
        <v>0</v>
      </c>
      <c r="L7618" s="4">
        <f>0.94*L7617+(1-0.94)*D7617^2</f>
        <v>3.510458703996923E-3</v>
      </c>
      <c r="M7618" s="4">
        <f t="shared" ref="M7618:M7681" si="410">SQRT(L7618)</f>
        <v>5.9249124077887627E-2</v>
      </c>
      <c r="N7618" s="4">
        <f>D7618/M7618</f>
        <v>-9.3231707220122265E-2</v>
      </c>
      <c r="O7618" s="18">
        <f>AVERAGE(D7374:D7617)-M7618*_xlfn.PERCENTILE.EXC(N7374:N7617,0.95)</f>
        <v>-0.1065333898237132</v>
      </c>
      <c r="P7618" s="4">
        <f>LN(C7618/C7617)</f>
        <v>-9.6186962238535862E-3</v>
      </c>
      <c r="Q7618">
        <f>$Y$3*D7618+$Y$4*P7618</f>
        <v>-8.7599146594269164E-3</v>
      </c>
    </row>
    <row r="7619" spans="1:17" x14ac:dyDescent="0.25">
      <c r="A7619" s="5">
        <v>43916</v>
      </c>
      <c r="B7619">
        <v>63.014113999999999</v>
      </c>
      <c r="C7619">
        <v>150.56599399999999</v>
      </c>
      <c r="D7619" s="10">
        <f t="shared" si="403"/>
        <v>5.1285164245359359E-2</v>
      </c>
      <c r="E7619" s="6">
        <f t="shared" si="404"/>
        <v>2.4611163449428042E-2</v>
      </c>
      <c r="F7619" s="17">
        <f t="shared" si="407"/>
        <v>-3.9208087214594414E-2</v>
      </c>
      <c r="G7619" s="17">
        <f t="shared" si="408"/>
        <v>-3.4088196559113187E-2</v>
      </c>
      <c r="H7619">
        <f t="shared" si="405"/>
        <v>3.3016619880338639E-3</v>
      </c>
      <c r="I7619">
        <f t="shared" si="406"/>
        <v>5.7460090393540664E-2</v>
      </c>
      <c r="J7619" s="19">
        <f>AVERAGE(D7375:D7618)-I7619*_xlfn.NORM.S.INV(0.95)</f>
        <v>-9.3557786736522958E-2</v>
      </c>
      <c r="K7619" s="26">
        <f t="shared" si="409"/>
        <v>0</v>
      </c>
      <c r="L7619" s="4">
        <f>0.94*L7618+(1-0.94)*D7618^2</f>
        <v>3.3016619880338639E-3</v>
      </c>
      <c r="M7619" s="4">
        <f t="shared" si="410"/>
        <v>5.7460090393540664E-2</v>
      </c>
      <c r="N7619" s="4">
        <f>D7619/M7619</f>
        <v>0.89253539098373125</v>
      </c>
      <c r="O7619" s="18">
        <f>AVERAGE(D7375:D7618)-M7619*_xlfn.PERCENTILE.EXC(N7375:N7618,0.95)</f>
        <v>-0.10333621982313052</v>
      </c>
      <c r="P7619" s="4">
        <f>LN(C7619/C7618)</f>
        <v>6.0672776694423822E-2</v>
      </c>
      <c r="Q7619">
        <f>$Y$3*D7619+$Y$4*P7619</f>
        <v>5.8703960143719029E-2</v>
      </c>
    </row>
    <row r="7620" spans="1:17" x14ac:dyDescent="0.25">
      <c r="A7620" s="5">
        <v>43917</v>
      </c>
      <c r="B7620">
        <v>60.405186</v>
      </c>
      <c r="C7620">
        <v>144.383636</v>
      </c>
      <c r="D7620" s="10">
        <f t="shared" ref="D7620:D7683" si="411">LN(B7620/B7619)</f>
        <v>-4.2283770864117089E-2</v>
      </c>
      <c r="E7620" s="6">
        <f t="shared" si="404"/>
        <v>2.4765475676237998E-2</v>
      </c>
      <c r="F7620" s="17">
        <f t="shared" si="407"/>
        <v>-3.9379915027777282E-2</v>
      </c>
      <c r="G7620" s="17">
        <f t="shared" si="408"/>
        <v>-3.4088196559113187E-2</v>
      </c>
      <c r="H7620">
        <f t="shared" si="405"/>
        <v>3.2613723530522413E-3</v>
      </c>
      <c r="I7620">
        <f t="shared" si="406"/>
        <v>5.7108426287652517E-2</v>
      </c>
      <c r="J7620" s="19">
        <f>AVERAGE(D7376:D7619)-I7620*_xlfn.NORM.S.INV(0.95)</f>
        <v>-9.2833155673226073E-2</v>
      </c>
      <c r="K7620" s="26">
        <f t="shared" si="409"/>
        <v>0</v>
      </c>
      <c r="L7620" s="4">
        <f>0.94*L7619+(1-0.94)*D7619^2</f>
        <v>3.2613723530522413E-3</v>
      </c>
      <c r="M7620" s="4">
        <f t="shared" si="410"/>
        <v>5.7108426287652517E-2</v>
      </c>
      <c r="N7620" s="4">
        <f>D7620/M7620</f>
        <v>-0.74041211801452345</v>
      </c>
      <c r="O7620" s="18">
        <f>AVERAGE(D7376:D7619)-M7620*_xlfn.PERCENTILE.EXC(N7376:N7619,0.95)</f>
        <v>-0.10255174332790276</v>
      </c>
      <c r="P7620" s="4">
        <f>LN(C7620/C7619)</f>
        <v>-4.1927590478157958E-2</v>
      </c>
      <c r="Q7620">
        <f>$Y$3*D7620+$Y$4*P7620</f>
        <v>-4.2002290391764063E-2</v>
      </c>
    </row>
    <row r="7621" spans="1:17" x14ac:dyDescent="0.25">
      <c r="A7621" s="5">
        <v>43920</v>
      </c>
      <c r="B7621">
        <v>62.129024999999999</v>
      </c>
      <c r="C7621">
        <v>154.53968800000001</v>
      </c>
      <c r="D7621" s="10">
        <f t="shared" si="411"/>
        <v>2.8138308868404703E-2</v>
      </c>
      <c r="E7621" s="6">
        <f t="shared" si="404"/>
        <v>2.4824643338195635E-2</v>
      </c>
      <c r="F7621" s="17">
        <f t="shared" si="407"/>
        <v>-3.9794722782780179E-2</v>
      </c>
      <c r="G7621" s="17">
        <f t="shared" si="408"/>
        <v>-3.5125538937626974E-2</v>
      </c>
      <c r="H7621">
        <f t="shared" si="405"/>
        <v>3.1729650485784562E-3</v>
      </c>
      <c r="I7621">
        <f t="shared" si="406"/>
        <v>5.6329078179732858E-2</v>
      </c>
      <c r="J7621" s="19">
        <f>AVERAGE(D7377:D7620)-I7621*_xlfn.NORM.S.INV(0.95)</f>
        <v>-9.1712228840308246E-2</v>
      </c>
      <c r="K7621" s="26">
        <f t="shared" si="409"/>
        <v>0</v>
      </c>
      <c r="L7621" s="4">
        <f>0.94*L7620+(1-0.94)*D7620^2</f>
        <v>3.1729650485784562E-3</v>
      </c>
      <c r="M7621" s="4">
        <f t="shared" si="410"/>
        <v>5.6329078179732858E-2</v>
      </c>
      <c r="N7621" s="4">
        <f>D7621/M7621</f>
        <v>0.49953433959316657</v>
      </c>
      <c r="O7621" s="18">
        <f>AVERAGE(D7377:D7620)-M7621*_xlfn.PERCENTILE.EXC(N7377:N7620,0.95)</f>
        <v>-0.10129818873070066</v>
      </c>
      <c r="P7621" s="4">
        <f>LN(C7621/C7620)</f>
        <v>6.7977047671273494E-2</v>
      </c>
      <c r="Q7621">
        <f>$Y$3*D7621+$Y$4*P7621</f>
        <v>5.9621870171151004E-2</v>
      </c>
    </row>
    <row r="7622" spans="1:17" x14ac:dyDescent="0.25">
      <c r="A7622" s="5">
        <v>43921</v>
      </c>
      <c r="B7622">
        <v>62.002228000000002</v>
      </c>
      <c r="C7622">
        <v>152.10919200000001</v>
      </c>
      <c r="D7622" s="10">
        <f t="shared" si="411"/>
        <v>-2.0429511671892909E-3</v>
      </c>
      <c r="E7622" s="6">
        <f t="shared" si="404"/>
        <v>2.4818128636854054E-2</v>
      </c>
      <c r="F7622" s="17">
        <f t="shared" si="407"/>
        <v>-3.9799667503652547E-2</v>
      </c>
      <c r="G7622" s="17">
        <f t="shared" si="408"/>
        <v>-3.5125538937626974E-2</v>
      </c>
      <c r="H7622">
        <f t="shared" si="405"/>
        <v>3.0300930112221731E-3</v>
      </c>
      <c r="I7622">
        <f t="shared" si="406"/>
        <v>5.5046280630231259E-2</v>
      </c>
      <c r="J7622" s="19">
        <f>AVERAGE(D7378:D7621)-I7622*_xlfn.NORM.S.INV(0.95)</f>
        <v>-8.9509837215869192E-2</v>
      </c>
      <c r="K7622" s="26">
        <f t="shared" si="409"/>
        <v>0</v>
      </c>
      <c r="L7622" s="4">
        <f>0.94*L7621+(1-0.94)*D7621^2</f>
        <v>3.0300930112221731E-3</v>
      </c>
      <c r="M7622" s="4">
        <f t="shared" si="410"/>
        <v>5.5046280630231259E-2</v>
      </c>
      <c r="N7622" s="4">
        <f>D7622/M7622</f>
        <v>-3.7113337064726366E-2</v>
      </c>
      <c r="O7622" s="18">
        <f>AVERAGE(D7378:D7621)-M7622*_xlfn.PERCENTILE.EXC(N7378:N7621,0.95)</f>
        <v>-9.88774934120705E-2</v>
      </c>
      <c r="P7622" s="4">
        <f>LN(C7622/C7621)</f>
        <v>-1.5852312244374962E-2</v>
      </c>
      <c r="Q7622">
        <f>$Y$3*D7622+$Y$4*P7622</f>
        <v>-1.2956144684099171E-2</v>
      </c>
    </row>
    <row r="7623" spans="1:17" x14ac:dyDescent="0.25">
      <c r="A7623" s="5">
        <v>43922</v>
      </c>
      <c r="B7623">
        <v>58.739868000000001</v>
      </c>
      <c r="C7623">
        <v>146.708054</v>
      </c>
      <c r="D7623" s="10">
        <f t="shared" si="411"/>
        <v>-5.405164130636067E-2</v>
      </c>
      <c r="E7623" s="6">
        <f t="shared" si="404"/>
        <v>2.5066510309108836E-2</v>
      </c>
      <c r="F7623" s="17">
        <f t="shared" si="407"/>
        <v>-3.9763067016410358E-2</v>
      </c>
      <c r="G7623" s="17">
        <f t="shared" si="408"/>
        <v>-3.5125538937626974E-2</v>
      </c>
      <c r="H7623">
        <f t="shared" si="405"/>
        <v>2.8485378495171337E-3</v>
      </c>
      <c r="I7623">
        <f t="shared" si="406"/>
        <v>5.3371695209325457E-2</v>
      </c>
      <c r="J7623" s="19">
        <f>AVERAGE(D7379:D7622)-I7623*_xlfn.NORM.S.INV(0.95)</f>
        <v>-8.6729504555540238E-2</v>
      </c>
      <c r="K7623" s="26">
        <f t="shared" si="409"/>
        <v>0</v>
      </c>
      <c r="L7623" s="4">
        <f>0.94*L7622+(1-0.94)*D7622^2</f>
        <v>2.8485378495171337E-3</v>
      </c>
      <c r="M7623" s="4">
        <f t="shared" si="410"/>
        <v>5.3371695209325457E-2</v>
      </c>
      <c r="N7623" s="4">
        <f>D7623/M7623</f>
        <v>-1.0127398257516169</v>
      </c>
      <c r="O7623" s="18">
        <f>AVERAGE(D7379:D7622)-M7623*_xlfn.PERCENTILE.EXC(N7379:N7622,0.95)</f>
        <v>-9.5812183450557614E-2</v>
      </c>
      <c r="P7623" s="4">
        <f>LN(C7623/C7622)</f>
        <v>-3.6154046563490284E-2</v>
      </c>
      <c r="Q7623">
        <f>$Y$3*D7623+$Y$4*P7623</f>
        <v>-3.9907618724544056E-2</v>
      </c>
    </row>
    <row r="7624" spans="1:17" x14ac:dyDescent="0.25">
      <c r="A7624" s="5">
        <v>43923</v>
      </c>
      <c r="B7624">
        <v>59.720032000000003</v>
      </c>
      <c r="C7624">
        <v>149.74617000000001</v>
      </c>
      <c r="D7624" s="10">
        <f t="shared" si="411"/>
        <v>1.6548829927799723E-2</v>
      </c>
      <c r="E7624" s="6">
        <f t="shared" si="404"/>
        <v>2.5086527827921496E-2</v>
      </c>
      <c r="F7624" s="17">
        <f t="shared" si="407"/>
        <v>-4.0391493815184004E-2</v>
      </c>
      <c r="G7624" s="17">
        <f t="shared" si="408"/>
        <v>-4.0549731729292174E-2</v>
      </c>
      <c r="H7624">
        <f t="shared" si="405"/>
        <v>2.8529203742207942E-3</v>
      </c>
      <c r="I7624">
        <f t="shared" si="406"/>
        <v>5.3412736067540989E-2</v>
      </c>
      <c r="J7624" s="19">
        <f>AVERAGE(D7380:D7623)-I7624*_xlfn.NORM.S.INV(0.95)</f>
        <v>-8.7016886064326365E-2</v>
      </c>
      <c r="K7624" s="26">
        <f t="shared" si="409"/>
        <v>0</v>
      </c>
      <c r="L7624" s="4">
        <f>0.94*L7623+(1-0.94)*D7623^2</f>
        <v>2.8529203742207942E-3</v>
      </c>
      <c r="M7624" s="4">
        <f t="shared" si="410"/>
        <v>5.3412736067540989E-2</v>
      </c>
      <c r="N7624" s="4">
        <f>D7624/M7624</f>
        <v>0.30982928691152511</v>
      </c>
      <c r="O7624" s="18">
        <f>AVERAGE(D7380:D7623)-M7624*_xlfn.PERCENTILE.EXC(N7380:N7623,0.95)</f>
        <v>-9.6106549203244657E-2</v>
      </c>
      <c r="P7624" s="4">
        <f>LN(C7624/C7623)</f>
        <v>2.0497075907804928E-2</v>
      </c>
      <c r="Q7624">
        <f>$Y$3*D7624+$Y$4*P7624</f>
        <v>1.9669030217394839E-2</v>
      </c>
    </row>
    <row r="7625" spans="1:17" x14ac:dyDescent="0.25">
      <c r="A7625" s="5">
        <v>43924</v>
      </c>
      <c r="B7625">
        <v>58.861767</v>
      </c>
      <c r="C7625">
        <v>148.36695900000001</v>
      </c>
      <c r="D7625" s="10">
        <f t="shared" si="411"/>
        <v>-1.4475745762653881E-2</v>
      </c>
      <c r="E7625" s="6">
        <f t="shared" si="404"/>
        <v>2.5105707639595083E-2</v>
      </c>
      <c r="F7625" s="17">
        <f t="shared" si="407"/>
        <v>-4.0364008213396918E-2</v>
      </c>
      <c r="G7625" s="17">
        <f t="shared" si="408"/>
        <v>-4.0549731729292174E-2</v>
      </c>
      <c r="H7625">
        <f t="shared" si="405"/>
        <v>2.6981769780863008E-3</v>
      </c>
      <c r="I7625">
        <f t="shared" si="406"/>
        <v>5.1943979228456311E-2</v>
      </c>
      <c r="J7625" s="19">
        <f>AVERAGE(D7381:D7624)-I7625*_xlfn.NORM.S.INV(0.95)</f>
        <v>-8.4540584560239496E-2</v>
      </c>
      <c r="K7625" s="26">
        <f t="shared" si="409"/>
        <v>0</v>
      </c>
      <c r="L7625" s="4">
        <f>0.94*L7624+(1-0.94)*D7624^2</f>
        <v>2.6981769780863008E-3</v>
      </c>
      <c r="M7625" s="4">
        <f t="shared" si="410"/>
        <v>5.1943979228456311E-2</v>
      </c>
      <c r="N7625" s="4">
        <f>D7625/M7625</f>
        <v>-0.2786799543983276</v>
      </c>
      <c r="O7625" s="18">
        <f>AVERAGE(D7381:D7624)-M7625*_xlfn.PERCENTILE.EXC(N7381:N7624,0.95)</f>
        <v>-9.3380297857918043E-2</v>
      </c>
      <c r="P7625" s="4">
        <f>LN(C7625/C7624)</f>
        <v>-9.2530030130542548E-3</v>
      </c>
      <c r="Q7625">
        <f>$Y$3*D7625+$Y$4*P7625</f>
        <v>-1.0348342474634809E-2</v>
      </c>
    </row>
    <row r="7626" spans="1:17" x14ac:dyDescent="0.25">
      <c r="A7626" s="5">
        <v>43927</v>
      </c>
      <c r="B7626">
        <v>63.996723000000003</v>
      </c>
      <c r="C7626">
        <v>159.400665</v>
      </c>
      <c r="D7626" s="10">
        <f t="shared" si="411"/>
        <v>8.3640116181663338E-2</v>
      </c>
      <c r="E7626" s="6">
        <f t="shared" si="404"/>
        <v>2.5630652569531256E-2</v>
      </c>
      <c r="F7626" s="17">
        <f t="shared" si="407"/>
        <v>-4.0455294123840586E-2</v>
      </c>
      <c r="G7626" s="17">
        <f t="shared" si="408"/>
        <v>-4.0549731729292174E-2</v>
      </c>
      <c r="H7626">
        <f t="shared" si="405"/>
        <v>2.5488591923242222E-3</v>
      </c>
      <c r="I7626">
        <f t="shared" si="406"/>
        <v>5.0486227749003215E-2</v>
      </c>
      <c r="J7626" s="19">
        <f>AVERAGE(D7382:D7625)-I7626*_xlfn.NORM.S.INV(0.95)</f>
        <v>-8.2202534679715306E-2</v>
      </c>
      <c r="K7626" s="26">
        <f t="shared" si="409"/>
        <v>0</v>
      </c>
      <c r="L7626" s="4">
        <f>0.94*L7625+(1-0.94)*D7625^2</f>
        <v>2.5488591923242222E-3</v>
      </c>
      <c r="M7626" s="4">
        <f t="shared" si="410"/>
        <v>5.0486227749003215E-2</v>
      </c>
      <c r="N7626" s="4">
        <f>D7626/M7626</f>
        <v>1.6566917337830751</v>
      </c>
      <c r="O7626" s="18">
        <f>AVERAGE(D7382:D7625)-M7626*_xlfn.PERCENTILE.EXC(N7382:N7625,0.95)</f>
        <v>-9.0794171004296417E-2</v>
      </c>
      <c r="P7626" s="4">
        <f>LN(C7626/C7625)</f>
        <v>7.1732280546516328E-2</v>
      </c>
      <c r="Q7626">
        <f>$Y$3*D7626+$Y$4*P7626</f>
        <v>7.4229650778697781E-2</v>
      </c>
    </row>
    <row r="7627" spans="1:17" x14ac:dyDescent="0.25">
      <c r="A7627" s="5">
        <v>43928</v>
      </c>
      <c r="B7627">
        <v>63.255482000000001</v>
      </c>
      <c r="C7627">
        <v>157.68386799999999</v>
      </c>
      <c r="D7627" s="10">
        <f t="shared" si="411"/>
        <v>-1.165008313515398E-2</v>
      </c>
      <c r="E7627" s="6">
        <f t="shared" si="404"/>
        <v>2.5643084837305936E-2</v>
      </c>
      <c r="F7627" s="17">
        <f t="shared" si="407"/>
        <v>-4.1055004804449312E-2</v>
      </c>
      <c r="G7627" s="17">
        <f t="shared" si="408"/>
        <v>-4.0549731729292174E-2</v>
      </c>
      <c r="H7627">
        <f t="shared" si="405"/>
        <v>2.8156677828776976E-3</v>
      </c>
      <c r="I7627">
        <f t="shared" si="406"/>
        <v>5.3062866327382822E-2</v>
      </c>
      <c r="J7627" s="19">
        <f>AVERAGE(D7383:D7626)-I7627*_xlfn.NORM.S.INV(0.95)</f>
        <v>-8.617698109935952E-2</v>
      </c>
      <c r="K7627" s="26">
        <f t="shared" si="409"/>
        <v>0</v>
      </c>
      <c r="L7627" s="4">
        <f>0.94*L7626+(1-0.94)*D7626^2</f>
        <v>2.8156677828776976E-3</v>
      </c>
      <c r="M7627" s="4">
        <f t="shared" si="410"/>
        <v>5.3062866327382822E-2</v>
      </c>
      <c r="N7627" s="4">
        <f>D7627/M7627</f>
        <v>-0.21955246562212216</v>
      </c>
      <c r="O7627" s="18">
        <f>AVERAGE(D7383:D7626)-M7627*_xlfn.PERCENTILE.EXC(N7383:N7626,0.95)</f>
        <v>-9.5207104167600337E-2</v>
      </c>
      <c r="P7627" s="4">
        <f>LN(C7627/C7626)</f>
        <v>-1.0828745003346367E-2</v>
      </c>
      <c r="Q7627">
        <f>$Y$3*D7627+$Y$4*P7627</f>
        <v>-1.1001000101903288E-2</v>
      </c>
    </row>
    <row r="7628" spans="1:17" x14ac:dyDescent="0.25">
      <c r="A7628" s="5">
        <v>43929</v>
      </c>
      <c r="B7628">
        <v>64.874495999999994</v>
      </c>
      <c r="C7628">
        <v>159.26565600000001</v>
      </c>
      <c r="D7628" s="10">
        <f t="shared" si="411"/>
        <v>2.5272776881155094E-2</v>
      </c>
      <c r="E7628" s="6">
        <f t="shared" si="404"/>
        <v>2.5689405244276851E-2</v>
      </c>
      <c r="F7628" s="17">
        <f t="shared" si="407"/>
        <v>-4.1137902877331899E-2</v>
      </c>
      <c r="G7628" s="17">
        <f t="shared" si="408"/>
        <v>-4.0549731729292174E-2</v>
      </c>
      <c r="H7628">
        <f t="shared" si="405"/>
        <v>2.6548711821283953E-3</v>
      </c>
      <c r="I7628">
        <f t="shared" si="406"/>
        <v>5.1525442085715238E-2</v>
      </c>
      <c r="J7628" s="19">
        <f>AVERAGE(D7384:D7627)-I7628*_xlfn.NORM.S.INV(0.95)</f>
        <v>-8.3710592071431639E-2</v>
      </c>
      <c r="K7628" s="26">
        <f t="shared" si="409"/>
        <v>0</v>
      </c>
      <c r="L7628" s="4">
        <f>0.94*L7627+(1-0.94)*D7627^2</f>
        <v>2.6548711821283953E-3</v>
      </c>
      <c r="M7628" s="4">
        <f t="shared" si="410"/>
        <v>5.1525442085715238E-2</v>
      </c>
      <c r="N7628" s="4">
        <f>D7628/M7628</f>
        <v>0.49049121867042927</v>
      </c>
      <c r="O7628" s="18">
        <f>AVERAGE(D7384:D7627)-M7628*_xlfn.PERCENTILE.EXC(N7384:N7627,0.95)</f>
        <v>-9.2479079629357211E-2</v>
      </c>
      <c r="P7628" s="4">
        <f>LN(C7628/C7627)</f>
        <v>9.9814072134338846E-3</v>
      </c>
      <c r="Q7628">
        <f>$Y$3*D7628+$Y$4*P7628</f>
        <v>1.3188388951133861E-2</v>
      </c>
    </row>
    <row r="7629" spans="1:17" x14ac:dyDescent="0.25">
      <c r="A7629" s="5">
        <v>43930</v>
      </c>
      <c r="B7629">
        <v>65.342628000000005</v>
      </c>
      <c r="C7629">
        <v>159.27529899999999</v>
      </c>
      <c r="D7629" s="10">
        <f t="shared" si="411"/>
        <v>7.1900530800328476E-3</v>
      </c>
      <c r="E7629" s="6">
        <f t="shared" si="404"/>
        <v>2.5678439119338873E-2</v>
      </c>
      <c r="F7629" s="17">
        <f t="shared" si="407"/>
        <v>-4.1123963583463929E-2</v>
      </c>
      <c r="G7629" s="17">
        <f t="shared" si="408"/>
        <v>-4.0549731729292174E-2</v>
      </c>
      <c r="H7629">
        <f t="shared" si="405"/>
        <v>2.5339017062777701E-3</v>
      </c>
      <c r="I7629">
        <f t="shared" si="406"/>
        <v>5.0337875464482706E-2</v>
      </c>
      <c r="J7629" s="19">
        <f>AVERAGE(D7385:D7628)-I7629*_xlfn.NORM.S.INV(0.95)</f>
        <v>-8.1667089223974851E-2</v>
      </c>
      <c r="K7629" s="26">
        <f t="shared" si="409"/>
        <v>0</v>
      </c>
      <c r="L7629" s="4">
        <f>0.94*L7628+(1-0.94)*D7628^2</f>
        <v>2.5339017062777701E-3</v>
      </c>
      <c r="M7629" s="4">
        <f t="shared" si="410"/>
        <v>5.0337875464482706E-2</v>
      </c>
      <c r="N7629" s="4">
        <f>D7629/M7629</f>
        <v>0.14283584703740607</v>
      </c>
      <c r="O7629" s="18">
        <f>AVERAGE(D7385:D7628)-M7629*_xlfn.PERCENTILE.EXC(N7385:N7628,0.95)</f>
        <v>-9.0233479279754544E-2</v>
      </c>
      <c r="P7629" s="4">
        <f>LN(C7629/C7628)</f>
        <v>6.054480500277197E-5</v>
      </c>
      <c r="Q7629">
        <f>$Y$3*D7629+$Y$4*P7629</f>
        <v>1.5557805709045492E-3</v>
      </c>
    </row>
    <row r="7630" spans="1:17" x14ac:dyDescent="0.25">
      <c r="A7630" s="5">
        <v>43934</v>
      </c>
      <c r="B7630">
        <v>66.625159999999994</v>
      </c>
      <c r="C7630">
        <v>159.63215600000001</v>
      </c>
      <c r="D7630" s="10">
        <f t="shared" si="411"/>
        <v>1.9437658234281986E-2</v>
      </c>
      <c r="E7630" s="6">
        <f t="shared" si="404"/>
        <v>2.5704552022221501E-2</v>
      </c>
      <c r="F7630" s="17">
        <f t="shared" si="407"/>
        <v>-4.1135147895440503E-2</v>
      </c>
      <c r="G7630" s="17">
        <f t="shared" si="408"/>
        <v>-4.0549731729292174E-2</v>
      </c>
      <c r="H7630">
        <f t="shared" si="405"/>
        <v>2.3849694156987252E-3</v>
      </c>
      <c r="I7630">
        <f t="shared" si="406"/>
        <v>4.8836148657513172E-2</v>
      </c>
      <c r="J7630" s="19">
        <f>AVERAGE(D7386:D7629)-I7630*_xlfn.NORM.S.INV(0.95)</f>
        <v>-7.9226190421195178E-2</v>
      </c>
      <c r="K7630" s="26">
        <f t="shared" si="409"/>
        <v>0</v>
      </c>
      <c r="L7630" s="4">
        <f>0.94*L7629+(1-0.94)*D7629^2</f>
        <v>2.3849694156987252E-3</v>
      </c>
      <c r="M7630" s="4">
        <f t="shared" si="410"/>
        <v>4.8836148657513172E-2</v>
      </c>
      <c r="N7630" s="4">
        <f>D7630/M7630</f>
        <v>0.39801783655377604</v>
      </c>
      <c r="O7630" s="18">
        <f>AVERAGE(D7386:D7629)-M7630*_xlfn.PERCENTILE.EXC(N7386:N7629,0.95)</f>
        <v>-8.7537019878379516E-2</v>
      </c>
      <c r="P7630" s="4">
        <f>LN(C7630/C7629)</f>
        <v>2.2379981612359943E-3</v>
      </c>
      <c r="Q7630">
        <f>$Y$3*D7630+$Y$4*P7630</f>
        <v>5.8451960086166608E-3</v>
      </c>
    </row>
    <row r="7631" spans="1:17" x14ac:dyDescent="0.25">
      <c r="A7631" s="5">
        <v>43935</v>
      </c>
      <c r="B7631">
        <v>69.989922000000007</v>
      </c>
      <c r="C7631">
        <v>167.53131099999999</v>
      </c>
      <c r="D7631" s="10">
        <f t="shared" si="411"/>
        <v>4.926897627184372E-2</v>
      </c>
      <c r="E7631" s="6">
        <f t="shared" si="404"/>
        <v>2.5878678464929895E-2</v>
      </c>
      <c r="F7631" s="17">
        <f t="shared" si="407"/>
        <v>-4.1092112144618068E-2</v>
      </c>
      <c r="G7631" s="17">
        <f t="shared" si="408"/>
        <v>-4.0549731729292174E-2</v>
      </c>
      <c r="H7631">
        <f t="shared" si="405"/>
        <v>2.2645406042147665E-3</v>
      </c>
      <c r="I7631">
        <f t="shared" si="406"/>
        <v>4.7587189496909425E-2</v>
      </c>
      <c r="J7631" s="19">
        <f>AVERAGE(D7387:D7630)-I7631*_xlfn.NORM.S.INV(0.95)</f>
        <v>-7.7085847762122697E-2</v>
      </c>
      <c r="K7631" s="26">
        <f t="shared" si="409"/>
        <v>0</v>
      </c>
      <c r="L7631" s="4">
        <f>0.94*L7630+(1-0.94)*D7630^2</f>
        <v>2.2645406042147665E-3</v>
      </c>
      <c r="M7631" s="4">
        <f t="shared" si="410"/>
        <v>4.7587189496909425E-2</v>
      </c>
      <c r="N7631" s="4">
        <f>D7631/M7631</f>
        <v>1.0353411662406229</v>
      </c>
      <c r="O7631" s="18">
        <f>AVERAGE(D7387:D7630)-M7631*_xlfn.PERCENTILE.EXC(N7387:N7630,0.95)</f>
        <v>-8.5184132068468879E-2</v>
      </c>
      <c r="P7631" s="4">
        <f>LN(C7631/C7630)</f>
        <v>4.8298121720574579E-2</v>
      </c>
      <c r="Q7631">
        <f>$Y$3*D7631+$Y$4*P7631</f>
        <v>4.8501734142714588E-2</v>
      </c>
    </row>
    <row r="7632" spans="1:17" x14ac:dyDescent="0.25">
      <c r="A7632" s="5">
        <v>43936</v>
      </c>
      <c r="B7632">
        <v>69.351134999999999</v>
      </c>
      <c r="C7632">
        <v>165.775925</v>
      </c>
      <c r="D7632" s="10">
        <f t="shared" si="411"/>
        <v>-9.1687473708808483E-3</v>
      </c>
      <c r="E7632" s="6">
        <f t="shared" si="404"/>
        <v>2.5884505940418377E-2</v>
      </c>
      <c r="F7632" s="17">
        <f t="shared" si="407"/>
        <v>-4.1139239047108977E-2</v>
      </c>
      <c r="G7632" s="17">
        <f t="shared" si="408"/>
        <v>-4.0549731729292174E-2</v>
      </c>
      <c r="H7632">
        <f t="shared" si="405"/>
        <v>2.2743140893344105E-3</v>
      </c>
      <c r="I7632">
        <f t="shared" si="406"/>
        <v>4.7689769231297509E-2</v>
      </c>
      <c r="J7632" s="19">
        <f>AVERAGE(D7388:D7631)-I7632*_xlfn.NORM.S.INV(0.95)</f>
        <v>-7.7015290801936503E-2</v>
      </c>
      <c r="K7632" s="26">
        <f t="shared" si="409"/>
        <v>0</v>
      </c>
      <c r="L7632" s="4">
        <f>0.94*L7631+(1-0.94)*D7631^2</f>
        <v>2.2743140893344105E-3</v>
      </c>
      <c r="M7632" s="4">
        <f t="shared" si="410"/>
        <v>4.7689769231297509E-2</v>
      </c>
      <c r="N7632" s="4">
        <f>D7632/M7632</f>
        <v>-0.19225816183785696</v>
      </c>
      <c r="O7632" s="18">
        <f>AVERAGE(D7388:D7631)-M7632*_xlfn.PERCENTILE.EXC(N7388:N7631,0.95)</f>
        <v>-8.5131031904154136E-2</v>
      </c>
      <c r="P7632" s="4">
        <f>LN(C7632/C7631)</f>
        <v>-1.0533238047344788E-2</v>
      </c>
      <c r="Q7632">
        <f>$Y$3*D7632+$Y$4*P7632</f>
        <v>-1.0247070308563422E-2</v>
      </c>
    </row>
    <row r="7633" spans="1:17" x14ac:dyDescent="0.25">
      <c r="A7633" s="5">
        <v>43937</v>
      </c>
      <c r="B7633">
        <v>69.902161000000007</v>
      </c>
      <c r="C7633">
        <v>170.75268600000001</v>
      </c>
      <c r="D7633" s="10">
        <f t="shared" si="411"/>
        <v>7.9140514705670611E-3</v>
      </c>
      <c r="E7633" s="6">
        <f t="shared" si="404"/>
        <v>2.5887841073864971E-2</v>
      </c>
      <c r="F7633" s="17">
        <f t="shared" si="407"/>
        <v>-4.1166789451533695E-2</v>
      </c>
      <c r="G7633" s="17">
        <f t="shared" si="408"/>
        <v>-4.0549731729292174E-2</v>
      </c>
      <c r="H7633">
        <f t="shared" si="405"/>
        <v>2.1428991996754079E-3</v>
      </c>
      <c r="I7633">
        <f t="shared" si="406"/>
        <v>4.6291459251954978E-2</v>
      </c>
      <c r="J7633" s="19">
        <f>AVERAGE(D7389:D7632)-I7633*_xlfn.NORM.S.INV(0.95)</f>
        <v>-7.4733240621044028E-2</v>
      </c>
      <c r="K7633" s="26">
        <f t="shared" si="409"/>
        <v>0</v>
      </c>
      <c r="L7633" s="4">
        <f>0.94*L7632+(1-0.94)*D7632^2</f>
        <v>2.1428991996754079E-3</v>
      </c>
      <c r="M7633" s="4">
        <f t="shared" si="410"/>
        <v>4.6291459251954978E-2</v>
      </c>
      <c r="N7633" s="4">
        <f>D7633/M7633</f>
        <v>0.17096137383555987</v>
      </c>
      <c r="O7633" s="18">
        <f>AVERAGE(D7389:D7632)-M7633*_xlfn.PERCENTILE.EXC(N7389:N7632,0.95)</f>
        <v>-8.2611020375242733E-2</v>
      </c>
      <c r="P7633" s="4">
        <f>LN(C7633/C7632)</f>
        <v>2.9579201835894423E-2</v>
      </c>
      <c r="Q7633">
        <f>$Y$3*D7633+$Y$4*P7633</f>
        <v>2.5035479260617548E-2</v>
      </c>
    </row>
    <row r="7634" spans="1:17" x14ac:dyDescent="0.25">
      <c r="A7634" s="5">
        <v>43938</v>
      </c>
      <c r="B7634">
        <v>68.953682000000001</v>
      </c>
      <c r="C7634">
        <v>172.257294</v>
      </c>
      <c r="D7634" s="10">
        <f t="shared" si="411"/>
        <v>-1.3661560526837072E-2</v>
      </c>
      <c r="E7634" s="6">
        <f t="shared" si="404"/>
        <v>2.5871357966867584E-2</v>
      </c>
      <c r="F7634" s="17">
        <f t="shared" si="407"/>
        <v>-4.1146053983294739E-2</v>
      </c>
      <c r="G7634" s="17">
        <f t="shared" si="408"/>
        <v>-4.0549731729292174E-2</v>
      </c>
      <c r="H7634">
        <f t="shared" si="405"/>
        <v>2.0180831803356105E-3</v>
      </c>
      <c r="I7634">
        <f t="shared" si="406"/>
        <v>4.4923080708424379E-2</v>
      </c>
      <c r="J7634" s="19">
        <f>AVERAGE(D7390:D7633)-I7634*_xlfn.NORM.S.INV(0.95)</f>
        <v>-7.2456236936090185E-2</v>
      </c>
      <c r="K7634" s="26">
        <f t="shared" si="409"/>
        <v>0</v>
      </c>
      <c r="L7634" s="4">
        <f>0.94*L7633+(1-0.94)*D7633^2</f>
        <v>2.0180831803356105E-3</v>
      </c>
      <c r="M7634" s="4">
        <f t="shared" si="410"/>
        <v>4.4923080708424379E-2</v>
      </c>
      <c r="N7634" s="4">
        <f>D7634/M7634</f>
        <v>-0.30411005459550183</v>
      </c>
      <c r="O7634" s="18">
        <f>AVERAGE(D7390:D7633)-M7634*_xlfn.PERCENTILE.EXC(N7390:N7633,0.95)</f>
        <v>-8.0101149008852596E-2</v>
      </c>
      <c r="P7634" s="4">
        <f>LN(C7634/C7633)</f>
        <v>8.7730254979145345E-3</v>
      </c>
      <c r="Q7634">
        <f>$Y$3*D7634+$Y$4*P7634</f>
        <v>4.0679330675018246E-3</v>
      </c>
    </row>
    <row r="7635" spans="1:17" x14ac:dyDescent="0.25">
      <c r="A7635" s="5">
        <v>43941</v>
      </c>
      <c r="B7635">
        <v>67.52243</v>
      </c>
      <c r="C7635">
        <v>168.84298699999999</v>
      </c>
      <c r="D7635" s="10">
        <f t="shared" si="411"/>
        <v>-2.0975164852161832E-2</v>
      </c>
      <c r="E7635" s="6">
        <f t="shared" si="404"/>
        <v>2.5738372929948468E-2</v>
      </c>
      <c r="F7635" s="17">
        <f t="shared" si="407"/>
        <v>-4.1095243351297966E-2</v>
      </c>
      <c r="G7635" s="17">
        <f t="shared" si="408"/>
        <v>-4.0549731729292174E-2</v>
      </c>
      <c r="H7635">
        <f t="shared" si="405"/>
        <v>1.9081964836771799E-3</v>
      </c>
      <c r="I7635">
        <f t="shared" si="406"/>
        <v>4.3682908370175855E-2</v>
      </c>
      <c r="J7635" s="19">
        <f>AVERAGE(D7391:D7634)-I7635*_xlfn.NORM.S.INV(0.95)</f>
        <v>-7.0392636633808528E-2</v>
      </c>
      <c r="K7635" s="26">
        <f t="shared" si="409"/>
        <v>0</v>
      </c>
      <c r="L7635" s="4">
        <f>0.94*L7634+(1-0.94)*D7634^2</f>
        <v>1.9081964836771799E-3</v>
      </c>
      <c r="M7635" s="4">
        <f t="shared" si="410"/>
        <v>4.3682908370175855E-2</v>
      </c>
      <c r="N7635" s="4">
        <f>D7635/M7635</f>
        <v>-0.48016868919108996</v>
      </c>
      <c r="O7635" s="18">
        <f>AVERAGE(D7391:D7634)-M7635*_xlfn.PERCENTILE.EXC(N7391:N7634,0.95)</f>
        <v>-7.7826498878031364E-2</v>
      </c>
      <c r="P7635" s="4">
        <f>LN(C7635/C7634)</f>
        <v>-2.0020042362195813E-2</v>
      </c>
      <c r="Q7635">
        <f>$Y$3*D7635+$Y$4*P7635</f>
        <v>-2.0220355378566965E-2</v>
      </c>
    </row>
    <row r="7636" spans="1:17" x14ac:dyDescent="0.25">
      <c r="A7636" s="5">
        <v>43942</v>
      </c>
      <c r="B7636">
        <v>65.435294999999996</v>
      </c>
      <c r="C7636">
        <v>161.860153</v>
      </c>
      <c r="D7636" s="10">
        <f t="shared" si="411"/>
        <v>-3.1398047188642211E-2</v>
      </c>
      <c r="E7636" s="6">
        <f t="shared" si="404"/>
        <v>2.5817803645591962E-2</v>
      </c>
      <c r="F7636" s="17">
        <f t="shared" si="407"/>
        <v>-4.1158855870596971E-2</v>
      </c>
      <c r="G7636" s="17">
        <f t="shared" si="408"/>
        <v>-4.0549731729292174E-2</v>
      </c>
      <c r="H7636">
        <f t="shared" si="405"/>
        <v>1.820102147091071E-3</v>
      </c>
      <c r="I7636">
        <f t="shared" si="406"/>
        <v>4.266265518097849E-2</v>
      </c>
      <c r="J7636" s="19">
        <f>AVERAGE(D7392:D7635)-I7636*_xlfn.NORM.S.INV(0.95)</f>
        <v>-6.8996822914754119E-2</v>
      </c>
      <c r="K7636" s="26">
        <f t="shared" si="409"/>
        <v>0</v>
      </c>
      <c r="L7636" s="4">
        <f>0.94*L7635+(1-0.94)*D7635^2</f>
        <v>1.820102147091071E-3</v>
      </c>
      <c r="M7636" s="4">
        <f t="shared" si="410"/>
        <v>4.266265518097849E-2</v>
      </c>
      <c r="N7636" s="4">
        <f>D7636/M7636</f>
        <v>-0.73596092543816405</v>
      </c>
      <c r="O7636" s="18">
        <f>AVERAGE(D7392:D7635)-M7636*_xlfn.PERCENTILE.EXC(N7392:N7635,0.95)</f>
        <v>-7.5766525154571301E-2</v>
      </c>
      <c r="P7636" s="4">
        <f>LN(C7636/C7635)</f>
        <v>-4.2236502734740534E-2</v>
      </c>
      <c r="Q7636">
        <f>$Y$3*D7636+$Y$4*P7636</f>
        <v>-3.996340818817528E-2</v>
      </c>
    </row>
    <row r="7637" spans="1:17" x14ac:dyDescent="0.25">
      <c r="A7637" s="5">
        <v>43943</v>
      </c>
      <c r="B7637">
        <v>67.320068000000006</v>
      </c>
      <c r="C7637">
        <v>167.357697</v>
      </c>
      <c r="D7637" s="10">
        <f t="shared" si="411"/>
        <v>2.8396587635153698E-2</v>
      </c>
      <c r="E7637" s="6">
        <f t="shared" si="404"/>
        <v>2.5866822540917381E-2</v>
      </c>
      <c r="F7637" s="17">
        <f t="shared" si="407"/>
        <v>-4.1391429711671833E-2</v>
      </c>
      <c r="G7637" s="17">
        <f t="shared" si="408"/>
        <v>-4.0549731729292174E-2</v>
      </c>
      <c r="H7637">
        <f t="shared" si="405"/>
        <v>1.7700462603012189E-3</v>
      </c>
      <c r="I7637">
        <f t="shared" si="406"/>
        <v>4.2071917715992203E-2</v>
      </c>
      <c r="J7637" s="19">
        <f>AVERAGE(D7393:D7636)-I7637*_xlfn.NORM.S.INV(0.95)</f>
        <v>-6.8127068193252621E-2</v>
      </c>
      <c r="K7637" s="26">
        <f t="shared" si="409"/>
        <v>0</v>
      </c>
      <c r="L7637" s="4">
        <f>0.94*L7636+(1-0.94)*D7636^2</f>
        <v>1.7700462603012189E-3</v>
      </c>
      <c r="M7637" s="4">
        <f t="shared" si="410"/>
        <v>4.2071917715992203E-2</v>
      </c>
      <c r="N7637" s="4">
        <f>D7637/M7637</f>
        <v>0.67495348861551197</v>
      </c>
      <c r="O7637" s="18">
        <f>AVERAGE(D7393:D7636)-M7637*_xlfn.PERCENTILE.EXC(N7393:N7636,0.95)</f>
        <v>-7.4803032321297397E-2</v>
      </c>
      <c r="P7637" s="4">
        <f>LN(C7637/C7636)</f>
        <v>3.340071069817397E-2</v>
      </c>
      <c r="Q7637">
        <f>$Y$3*D7637+$Y$4*P7637</f>
        <v>3.2351221239411782E-2</v>
      </c>
    </row>
    <row r="7638" spans="1:17" x14ac:dyDescent="0.25">
      <c r="A7638" s="5">
        <v>43944</v>
      </c>
      <c r="B7638">
        <v>67.059173999999999</v>
      </c>
      <c r="C7638">
        <v>165.33225999999999</v>
      </c>
      <c r="D7638" s="10">
        <f t="shared" si="411"/>
        <v>-3.8829557886479365E-3</v>
      </c>
      <c r="E7638" s="6">
        <f t="shared" si="404"/>
        <v>2.5846665112351903E-2</v>
      </c>
      <c r="F7638" s="17">
        <f t="shared" si="407"/>
        <v>-4.1406313296461487E-2</v>
      </c>
      <c r="G7638" s="17">
        <f t="shared" si="408"/>
        <v>-4.0549731729292174E-2</v>
      </c>
      <c r="H7638">
        <f t="shared" si="405"/>
        <v>1.7122254560424037E-3</v>
      </c>
      <c r="I7638">
        <f t="shared" si="406"/>
        <v>4.1379046098749109E-2</v>
      </c>
      <c r="J7638" s="19">
        <f>AVERAGE(D7394:D7637)-I7638*_xlfn.NORM.S.INV(0.95)</f>
        <v>-6.6921650477643063E-2</v>
      </c>
      <c r="K7638" s="26">
        <f t="shared" si="409"/>
        <v>0</v>
      </c>
      <c r="L7638" s="4">
        <f>0.94*L7637+(1-0.94)*D7637^2</f>
        <v>1.7122254560424037E-3</v>
      </c>
      <c r="M7638" s="4">
        <f t="shared" si="410"/>
        <v>4.1379046098749109E-2</v>
      </c>
      <c r="N7638" s="4">
        <f>D7638/M7638</f>
        <v>-9.3838697474597374E-2</v>
      </c>
      <c r="O7638" s="18">
        <f>AVERAGE(D7394:D7637)-M7638*_xlfn.PERCENTILE.EXC(N7394:N7637,0.95)</f>
        <v>-7.3487669865510322E-2</v>
      </c>
      <c r="P7638" s="4">
        <f>LN(C7638/C7637)</f>
        <v>-1.2176273926358797E-2</v>
      </c>
      <c r="Q7638">
        <f>$Y$3*D7638+$Y$4*P7638</f>
        <v>-1.0436958195295297E-2</v>
      </c>
    </row>
    <row r="7639" spans="1:17" x14ac:dyDescent="0.25">
      <c r="A7639" s="5">
        <v>43945</v>
      </c>
      <c r="B7639">
        <v>68.995140000000006</v>
      </c>
      <c r="C7639">
        <v>168.35110499999999</v>
      </c>
      <c r="D7639" s="10">
        <f t="shared" si="411"/>
        <v>2.8460643699547684E-2</v>
      </c>
      <c r="E7639" s="6">
        <f t="shared" si="404"/>
        <v>2.58401511153666E-2</v>
      </c>
      <c r="F7639" s="17">
        <f t="shared" si="407"/>
        <v>-4.1325287045473932E-2</v>
      </c>
      <c r="G7639" s="17">
        <f t="shared" si="408"/>
        <v>-4.0549731729292174E-2</v>
      </c>
      <c r="H7639">
        <f t="shared" si="405"/>
        <v>1.6103965694192551E-3</v>
      </c>
      <c r="I7639">
        <f t="shared" si="406"/>
        <v>4.0129746690195478E-2</v>
      </c>
      <c r="J7639" s="19">
        <f>AVERAGE(D7395:D7638)-I7639*_xlfn.NORM.S.INV(0.95)</f>
        <v>-6.4818865582833687E-2</v>
      </c>
      <c r="K7639" s="26">
        <f t="shared" si="409"/>
        <v>0</v>
      </c>
      <c r="L7639" s="4">
        <f>0.94*L7638+(1-0.94)*D7638^2</f>
        <v>1.6103965694192551E-3</v>
      </c>
      <c r="M7639" s="4">
        <f t="shared" si="410"/>
        <v>4.0129746690195478E-2</v>
      </c>
      <c r="N7639" s="4">
        <f>D7639/M7639</f>
        <v>0.70921563296339485</v>
      </c>
      <c r="O7639" s="18">
        <f>AVERAGE(D7395:D7638)-M7639*_xlfn.PERCENTILE.EXC(N7395:N7638,0.95)</f>
        <v>-7.1186646371429255E-2</v>
      </c>
      <c r="P7639" s="4">
        <f>LN(C7639/C7638)</f>
        <v>1.809456319184493E-2</v>
      </c>
      <c r="Q7639">
        <f>$Y$3*D7639+$Y$4*P7639</f>
        <v>2.0268588907141404E-2</v>
      </c>
    </row>
    <row r="7640" spans="1:17" x14ac:dyDescent="0.25">
      <c r="A7640" s="5">
        <v>43948</v>
      </c>
      <c r="B7640">
        <v>69.043914999999998</v>
      </c>
      <c r="C7640">
        <v>167.86889600000001</v>
      </c>
      <c r="D7640" s="10">
        <f t="shared" si="411"/>
        <v>7.0668409067073184E-4</v>
      </c>
      <c r="E7640" s="6">
        <f t="shared" si="404"/>
        <v>2.5840073033476619E-2</v>
      </c>
      <c r="F7640" s="17">
        <f t="shared" si="407"/>
        <v>-4.1085933798343501E-2</v>
      </c>
      <c r="G7640" s="17">
        <f t="shared" si="408"/>
        <v>-4.0549731729292174E-2</v>
      </c>
      <c r="H7640">
        <f t="shared" si="405"/>
        <v>1.5623732696416559E-3</v>
      </c>
      <c r="I7640">
        <f t="shared" si="406"/>
        <v>3.9526867693274861E-2</v>
      </c>
      <c r="J7640" s="19">
        <f>AVERAGE(D7396:D7639)-I7640*_xlfn.NORM.S.INV(0.95)</f>
        <v>-6.3598579202572739E-2</v>
      </c>
      <c r="K7640" s="26">
        <f t="shared" si="409"/>
        <v>0</v>
      </c>
      <c r="L7640" s="4">
        <f>0.94*L7639+(1-0.94)*D7639^2</f>
        <v>1.5623732696416559E-3</v>
      </c>
      <c r="M7640" s="4">
        <f t="shared" si="410"/>
        <v>3.9526867693274861E-2</v>
      </c>
      <c r="N7640" s="4">
        <f>D7640/M7640</f>
        <v>1.78785755591498E-2</v>
      </c>
      <c r="O7640" s="18">
        <f>AVERAGE(D7396:D7639)-M7640*_xlfn.PERCENTILE.EXC(N7396:N7639,0.95)</f>
        <v>-6.9870695263352406E-2</v>
      </c>
      <c r="P7640" s="4">
        <f>LN(C7640/C7639)</f>
        <v>-2.8684154969522199E-3</v>
      </c>
      <c r="Q7640">
        <f>$Y$3*D7640+$Y$4*P7640</f>
        <v>-2.1186279149955972E-3</v>
      </c>
    </row>
    <row r="7641" spans="1:17" x14ac:dyDescent="0.25">
      <c r="A7641" s="5">
        <v>43949</v>
      </c>
      <c r="B7641">
        <v>67.924735999999996</v>
      </c>
      <c r="C7641">
        <v>163.77946499999999</v>
      </c>
      <c r="D7641" s="10">
        <f t="shared" si="411"/>
        <v>-1.6342482759493362E-2</v>
      </c>
      <c r="E7641" s="6">
        <f t="shared" si="404"/>
        <v>2.5853232996048806E-2</v>
      </c>
      <c r="F7641" s="17">
        <f t="shared" si="407"/>
        <v>-4.1083717575914905E-2</v>
      </c>
      <c r="G7641" s="17">
        <f t="shared" si="408"/>
        <v>-4.0549731729292174E-2</v>
      </c>
      <c r="H7641">
        <f t="shared" si="405"/>
        <v>1.468660837607397E-3</v>
      </c>
      <c r="I7641">
        <f t="shared" si="406"/>
        <v>3.8323111011599735E-2</v>
      </c>
      <c r="J7641" s="19">
        <f>AVERAGE(D7397:D7640)-I7641*_xlfn.NORM.S.INV(0.95)</f>
        <v>-6.1616487869603678E-2</v>
      </c>
      <c r="K7641" s="26">
        <f t="shared" si="409"/>
        <v>0</v>
      </c>
      <c r="L7641" s="4">
        <f>0.94*L7640+(1-0.94)*D7640^2</f>
        <v>1.468660837607397E-3</v>
      </c>
      <c r="M7641" s="4">
        <f t="shared" si="410"/>
        <v>3.8323111011599735E-2</v>
      </c>
      <c r="N7641" s="4">
        <f>D7641/M7641</f>
        <v>-0.42643935547264883</v>
      </c>
      <c r="O7641" s="18">
        <f>AVERAGE(D7397:D7640)-M7641*_xlfn.PERCENTILE.EXC(N7397:N7640,0.95)</f>
        <v>-6.7697592042596191E-2</v>
      </c>
      <c r="P7641" s="4">
        <f>LN(C7641/C7640)</f>
        <v>-2.4662496535562697E-2</v>
      </c>
      <c r="Q7641">
        <f>$Y$3*D7641+$Y$4*P7641</f>
        <v>-2.2917582063081508E-2</v>
      </c>
    </row>
    <row r="7642" spans="1:17" x14ac:dyDescent="0.25">
      <c r="A7642" s="5">
        <v>43950</v>
      </c>
      <c r="B7642">
        <v>70.155731000000003</v>
      </c>
      <c r="C7642">
        <v>171.12882999999999</v>
      </c>
      <c r="D7642" s="10">
        <f t="shared" si="411"/>
        <v>3.2317230911253637E-2</v>
      </c>
      <c r="E7642" s="6">
        <f t="shared" si="404"/>
        <v>2.5909588019103046E-2</v>
      </c>
      <c r="F7642" s="17">
        <f t="shared" si="407"/>
        <v>-4.1128069428578766E-2</v>
      </c>
      <c r="G7642" s="17">
        <f t="shared" si="408"/>
        <v>-4.0549731729292174E-2</v>
      </c>
      <c r="H7642">
        <f t="shared" si="405"/>
        <v>1.3965657919156134E-3</v>
      </c>
      <c r="I7642">
        <f t="shared" si="406"/>
        <v>3.73706541542373E-2</v>
      </c>
      <c r="J7642" s="19">
        <f>AVERAGE(D7398:D7641)-I7642*_xlfn.NORM.S.INV(0.95)</f>
        <v>-6.0072541393752725E-2</v>
      </c>
      <c r="K7642" s="26">
        <f t="shared" si="409"/>
        <v>0</v>
      </c>
      <c r="L7642" s="4">
        <f>0.94*L7641+(1-0.94)*D7641^2</f>
        <v>1.3965657919156134E-3</v>
      </c>
      <c r="M7642" s="4">
        <f t="shared" si="410"/>
        <v>3.73706541542373E-2</v>
      </c>
      <c r="N7642" s="4">
        <f>D7642/M7642</f>
        <v>0.86477562789971452</v>
      </c>
      <c r="O7642" s="18">
        <f>AVERAGE(D7398:D7641)-M7642*_xlfn.PERCENTILE.EXC(N7398:N7641,0.95)</f>
        <v>-6.60025098886384E-2</v>
      </c>
      <c r="P7642" s="4">
        <f>LN(C7642/C7641)</f>
        <v>4.3895867398783255E-2</v>
      </c>
      <c r="Q7642">
        <f>$Y$3*D7642+$Y$4*P7642</f>
        <v>4.1467538441348026E-2</v>
      </c>
    </row>
    <row r="7643" spans="1:17" x14ac:dyDescent="0.25">
      <c r="A7643" s="5">
        <v>43951</v>
      </c>
      <c r="B7643">
        <v>71.635756999999998</v>
      </c>
      <c r="C7643">
        <v>172.84561199999999</v>
      </c>
      <c r="D7643" s="10">
        <f t="shared" si="411"/>
        <v>2.0876849173104898E-2</v>
      </c>
      <c r="E7643" s="6">
        <f t="shared" si="404"/>
        <v>2.5636689466480674E-2</v>
      </c>
      <c r="F7643" s="17">
        <f t="shared" si="407"/>
        <v>-4.103114376879332E-2</v>
      </c>
      <c r="G7643" s="17">
        <f t="shared" si="408"/>
        <v>-4.0549731729292174E-2</v>
      </c>
      <c r="H7643">
        <f t="shared" si="405"/>
        <v>1.3754360492269537E-3</v>
      </c>
      <c r="I7643">
        <f t="shared" si="406"/>
        <v>3.7086871655977585E-2</v>
      </c>
      <c r="J7643" s="19">
        <f>AVERAGE(D7399:D7642)-I7643*_xlfn.NORM.S.INV(0.95)</f>
        <v>-5.9416139298371744E-2</v>
      </c>
      <c r="K7643" s="26">
        <f t="shared" si="409"/>
        <v>0</v>
      </c>
      <c r="L7643" s="4">
        <f>0.94*L7642+(1-0.94)*D7642^2</f>
        <v>1.3754360492269537E-3</v>
      </c>
      <c r="M7643" s="4">
        <f t="shared" si="410"/>
        <v>3.7086871655977585E-2</v>
      </c>
      <c r="N7643" s="4">
        <f>D7643/M7643</f>
        <v>0.562917502634386</v>
      </c>
      <c r="O7643" s="18">
        <f>AVERAGE(D7399:D7642)-M7643*_xlfn.PERCENTILE.EXC(N7399:N7642,0.95)</f>
        <v>-6.530107723887818E-2</v>
      </c>
      <c r="P7643" s="4">
        <f>LN(C7643/C7642)</f>
        <v>9.9821152140422819E-3</v>
      </c>
      <c r="Q7643">
        <f>$Y$3*D7643+$Y$4*P7643</f>
        <v>1.2267012747947784E-2</v>
      </c>
    </row>
    <row r="7644" spans="1:17" x14ac:dyDescent="0.25">
      <c r="A7644" s="5">
        <v>43952</v>
      </c>
      <c r="B7644">
        <v>70.482460000000003</v>
      </c>
      <c r="C7644">
        <v>168.37039200000001</v>
      </c>
      <c r="D7644" s="10">
        <f t="shared" si="411"/>
        <v>-1.6230464212001652E-2</v>
      </c>
      <c r="E7644" s="6">
        <f t="shared" si="404"/>
        <v>2.5647480087452629E-2</v>
      </c>
      <c r="F7644" s="17">
        <f t="shared" si="407"/>
        <v>-4.0251307834661895E-2</v>
      </c>
      <c r="G7644" s="17">
        <f t="shared" si="408"/>
        <v>-3.5125538937626974E-2</v>
      </c>
      <c r="H7644">
        <f t="shared" si="405"/>
        <v>1.3190604561571307E-3</v>
      </c>
      <c r="I7644">
        <f t="shared" si="406"/>
        <v>3.6318871900943323E-2</v>
      </c>
      <c r="J7644" s="19">
        <f>AVERAGE(D7400:D7643)-I7644*_xlfn.NORM.S.INV(0.95)</f>
        <v>-5.7821934355745078E-2</v>
      </c>
      <c r="K7644" s="26">
        <f t="shared" si="409"/>
        <v>0</v>
      </c>
      <c r="L7644" s="4">
        <f>0.94*L7643+(1-0.94)*D7643^2</f>
        <v>1.3190604561571307E-3</v>
      </c>
      <c r="M7644" s="4">
        <f t="shared" si="410"/>
        <v>3.6318871900943323E-2</v>
      </c>
      <c r="N7644" s="4">
        <f>D7644/M7644</f>
        <v>-0.44688789498387732</v>
      </c>
      <c r="O7644" s="18">
        <f>AVERAGE(D7400:D7643)-M7644*_xlfn.PERCENTILE.EXC(N7400:N7643,0.95)</f>
        <v>-6.358500623705339E-2</v>
      </c>
      <c r="P7644" s="4">
        <f>LN(C7644/C7643)</f>
        <v>-2.6232512999681244E-2</v>
      </c>
      <c r="Q7644">
        <f>$Y$3*D7644+$Y$4*P7644</f>
        <v>-2.4134833818634221E-2</v>
      </c>
    </row>
    <row r="7645" spans="1:17" x14ac:dyDescent="0.25">
      <c r="A7645" s="5">
        <v>43955</v>
      </c>
      <c r="B7645">
        <v>71.479729000000006</v>
      </c>
      <c r="C7645">
        <v>172.488754</v>
      </c>
      <c r="D7645" s="10">
        <f t="shared" si="411"/>
        <v>1.405001447621592E-2</v>
      </c>
      <c r="E7645" s="6">
        <f t="shared" si="404"/>
        <v>2.5651308749555228E-2</v>
      </c>
      <c r="F7645" s="17">
        <f t="shared" si="407"/>
        <v>-4.0399944851025486E-2</v>
      </c>
      <c r="G7645" s="17">
        <f t="shared" si="408"/>
        <v>-3.5125538937626974E-2</v>
      </c>
      <c r="H7645">
        <f t="shared" si="405"/>
        <v>1.2557225068999267E-3</v>
      </c>
      <c r="I7645">
        <f t="shared" si="406"/>
        <v>3.5436175116678813E-2</v>
      </c>
      <c r="J7645" s="19">
        <f>AVERAGE(D7401:D7644)-I7645*_xlfn.NORM.S.INV(0.95)</f>
        <v>-5.6500915372970015E-2</v>
      </c>
      <c r="K7645" s="26">
        <f t="shared" si="409"/>
        <v>0</v>
      </c>
      <c r="L7645" s="4">
        <f>0.94*L7644+(1-0.94)*D7644^2</f>
        <v>1.2557225068999267E-3</v>
      </c>
      <c r="M7645" s="4">
        <f t="shared" si="410"/>
        <v>3.5436175116678813E-2</v>
      </c>
      <c r="N7645" s="4">
        <f>D7645/M7645</f>
        <v>0.39648789492528985</v>
      </c>
      <c r="O7645" s="18">
        <f>AVERAGE(D7401:D7644)-M7645*_xlfn.PERCENTILE.EXC(N7401:N7644,0.95)</f>
        <v>-6.2123921091678594E-2</v>
      </c>
      <c r="P7645" s="4">
        <f>LN(C7645/C7644)</f>
        <v>2.4165773270546E-2</v>
      </c>
      <c r="Q7645">
        <f>$Y$3*D7645+$Y$4*P7645</f>
        <v>2.2044246264049331E-2</v>
      </c>
    </row>
    <row r="7646" spans="1:17" x14ac:dyDescent="0.25">
      <c r="A7646" s="5">
        <v>43956</v>
      </c>
      <c r="B7646">
        <v>72.552527999999995</v>
      </c>
      <c r="C7646">
        <v>174.340576</v>
      </c>
      <c r="D7646" s="10">
        <f t="shared" si="411"/>
        <v>1.4896924643899004E-2</v>
      </c>
      <c r="E7646" s="6">
        <f t="shared" si="404"/>
        <v>2.5661822034413223E-2</v>
      </c>
      <c r="F7646" s="17">
        <f t="shared" si="407"/>
        <v>-4.0397465237288363E-2</v>
      </c>
      <c r="G7646" s="17">
        <f t="shared" si="408"/>
        <v>-3.5125538937626974E-2</v>
      </c>
      <c r="H7646">
        <f t="shared" si="405"/>
        <v>1.1922233308928436E-3</v>
      </c>
      <c r="I7646">
        <f t="shared" si="406"/>
        <v>3.4528587154600512E-2</v>
      </c>
      <c r="J7646" s="19">
        <f>AVERAGE(D7402:D7645)-I7646*_xlfn.NORM.S.INV(0.95)</f>
        <v>-5.4999288819285078E-2</v>
      </c>
      <c r="K7646" s="26">
        <f t="shared" si="409"/>
        <v>0</v>
      </c>
      <c r="L7646" s="4">
        <f>0.94*L7645+(1-0.94)*D7645^2</f>
        <v>1.1922233308928436E-3</v>
      </c>
      <c r="M7646" s="4">
        <f t="shared" si="410"/>
        <v>3.4528587154600512E-2</v>
      </c>
      <c r="N7646" s="4">
        <f>D7646/M7646</f>
        <v>0.43143742248121991</v>
      </c>
      <c r="O7646" s="18">
        <f>AVERAGE(D7402:D7645)-M7646*_xlfn.PERCENTILE.EXC(N7402:N7645,0.95)</f>
        <v>-6.0478278647898474E-2</v>
      </c>
      <c r="P7646" s="4">
        <f>LN(C7646/C7645)</f>
        <v>1.0678679323643196E-2</v>
      </c>
      <c r="Q7646">
        <f>$Y$3*D7646+$Y$4*P7646</f>
        <v>1.1563350612164517E-2</v>
      </c>
    </row>
    <row r="7647" spans="1:17" x14ac:dyDescent="0.25">
      <c r="A7647" s="5">
        <v>43957</v>
      </c>
      <c r="B7647">
        <v>73.301070999999993</v>
      </c>
      <c r="C7647">
        <v>176.057343</v>
      </c>
      <c r="D7647" s="10">
        <f t="shared" si="411"/>
        <v>1.0264396315112369E-2</v>
      </c>
      <c r="E7647" s="6">
        <f t="shared" si="404"/>
        <v>2.5662780793631889E-2</v>
      </c>
      <c r="F7647" s="17">
        <f t="shared" si="407"/>
        <v>-4.0335633571061451E-2</v>
      </c>
      <c r="G7647" s="17">
        <f t="shared" si="408"/>
        <v>-3.5125538937626974E-2</v>
      </c>
      <c r="H7647">
        <f t="shared" si="405"/>
        <v>1.1340050328700331E-3</v>
      </c>
      <c r="I7647">
        <f t="shared" si="406"/>
        <v>3.3674991208165639E-2</v>
      </c>
      <c r="J7647" s="19">
        <f>AVERAGE(D7403:D7646)-I7647*_xlfn.NORM.S.INV(0.95)</f>
        <v>-5.3516123949883837E-2</v>
      </c>
      <c r="K7647" s="26">
        <f t="shared" si="409"/>
        <v>0</v>
      </c>
      <c r="L7647" s="4">
        <f>0.94*L7646+(1-0.94)*D7646^2</f>
        <v>1.1340050328700331E-3</v>
      </c>
      <c r="M7647" s="4">
        <f t="shared" si="410"/>
        <v>3.3674991208165639E-2</v>
      </c>
      <c r="N7647" s="4">
        <f>D7647/M7647</f>
        <v>0.30480769101502897</v>
      </c>
      <c r="O7647" s="18">
        <f>AVERAGE(D7403:D7646)-M7647*_xlfn.PERCENTILE.EXC(N7403:N7646,0.95)</f>
        <v>-5.8859665331466318E-2</v>
      </c>
      <c r="P7647" s="4">
        <f>LN(C7647/C7646)</f>
        <v>9.7990350058604365E-3</v>
      </c>
      <c r="Q7647">
        <f>$Y$3*D7647+$Y$4*P7647</f>
        <v>9.8966328831358395E-3</v>
      </c>
    </row>
    <row r="7648" spans="1:17" x14ac:dyDescent="0.25">
      <c r="A7648" s="5">
        <v>43958</v>
      </c>
      <c r="B7648">
        <v>74.059380000000004</v>
      </c>
      <c r="C7648">
        <v>177.079712</v>
      </c>
      <c r="D7648" s="10">
        <f t="shared" si="411"/>
        <v>1.0291983887056039E-2</v>
      </c>
      <c r="E7648" s="6">
        <f t="shared" si="404"/>
        <v>2.5576895514020207E-2</v>
      </c>
      <c r="F7648" s="17">
        <f t="shared" si="407"/>
        <v>-4.0271790192306624E-2</v>
      </c>
      <c r="G7648" s="17">
        <f t="shared" si="408"/>
        <v>-3.5125538937626974E-2</v>
      </c>
      <c r="H7648">
        <f t="shared" si="405"/>
        <v>1.0722862008006526E-3</v>
      </c>
      <c r="I7648">
        <f t="shared" si="406"/>
        <v>3.2745781419911982E-2</v>
      </c>
      <c r="J7648" s="19">
        <f>AVERAGE(D7404:D7647)-I7648*_xlfn.NORM.S.INV(0.95)</f>
        <v>-5.192228946214298E-2</v>
      </c>
      <c r="K7648" s="26">
        <f t="shared" si="409"/>
        <v>0</v>
      </c>
      <c r="L7648" s="4">
        <f>0.94*L7647+(1-0.94)*D7647^2</f>
        <v>1.0722862008006526E-3</v>
      </c>
      <c r="M7648" s="4">
        <f t="shared" si="410"/>
        <v>3.2745781419911982E-2</v>
      </c>
      <c r="N7648" s="4">
        <f>D7648/M7648</f>
        <v>0.31429953541428429</v>
      </c>
      <c r="O7648" s="18">
        <f>AVERAGE(D7404:D7647)-M7648*_xlfn.PERCENTILE.EXC(N7404:N7647,0.95)</f>
        <v>-5.7118384006248607E-2</v>
      </c>
      <c r="P7648" s="4">
        <f>LN(C7648/C7647)</f>
        <v>5.7902270062771032E-3</v>
      </c>
      <c r="Q7648">
        <f>$Y$3*D7648+$Y$4*P7648</f>
        <v>6.7343577426295601E-3</v>
      </c>
    </row>
    <row r="7649" spans="1:17" x14ac:dyDescent="0.25">
      <c r="A7649" s="5">
        <v>43959</v>
      </c>
      <c r="B7649">
        <v>75.822128000000006</v>
      </c>
      <c r="C7649">
        <v>178.12133800000001</v>
      </c>
      <c r="D7649" s="10">
        <f t="shared" si="411"/>
        <v>2.3522972307736402E-2</v>
      </c>
      <c r="E7649" s="6">
        <f t="shared" si="404"/>
        <v>2.5590792117592267E-2</v>
      </c>
      <c r="F7649" s="17">
        <f t="shared" si="407"/>
        <v>-3.9958139767767339E-2</v>
      </c>
      <c r="G7649" s="17">
        <f t="shared" si="408"/>
        <v>-3.5125538937626974E-2</v>
      </c>
      <c r="H7649">
        <f t="shared" si="405"/>
        <v>1.0143045246924986E-3</v>
      </c>
      <c r="I7649">
        <f t="shared" si="406"/>
        <v>3.1848147900505906E-2</v>
      </c>
      <c r="J7649" s="19">
        <f>AVERAGE(D7405:D7648)-I7649*_xlfn.NORM.S.INV(0.95)</f>
        <v>-5.0273432001206417E-2</v>
      </c>
      <c r="K7649" s="26">
        <f t="shared" si="409"/>
        <v>0</v>
      </c>
      <c r="L7649" s="4">
        <f>0.94*L7648+(1-0.94)*D7648^2</f>
        <v>1.0143045246924986E-3</v>
      </c>
      <c r="M7649" s="4">
        <f t="shared" si="410"/>
        <v>3.1848147900505906E-2</v>
      </c>
      <c r="N7649" s="4">
        <f>D7649/M7649</f>
        <v>0.73859781049819673</v>
      </c>
      <c r="O7649" s="18">
        <f>AVERAGE(D7405:D7648)-M7649*_xlfn.PERCENTILE.EXC(N7405:N7648,0.95)</f>
        <v>-5.5327090224340444E-2</v>
      </c>
      <c r="P7649" s="4">
        <f>LN(C7649/C7648)</f>
        <v>5.8650107360306855E-3</v>
      </c>
      <c r="Q7649">
        <f>$Y$3*D7649+$Y$4*P7649</f>
        <v>9.5683258422638931E-3</v>
      </c>
    </row>
    <row r="7650" spans="1:17" x14ac:dyDescent="0.25">
      <c r="A7650" s="5">
        <v>43962</v>
      </c>
      <c r="B7650">
        <v>77.015204999999995</v>
      </c>
      <c r="C7650">
        <v>180.108215</v>
      </c>
      <c r="D7650" s="10">
        <f t="shared" si="411"/>
        <v>1.5612693724445639E-2</v>
      </c>
      <c r="E7650" s="6">
        <f t="shared" si="404"/>
        <v>2.5563220460221088E-2</v>
      </c>
      <c r="F7650" s="17">
        <f t="shared" si="407"/>
        <v>-3.9962417426196863E-2</v>
      </c>
      <c r="G7650" s="17">
        <f t="shared" si="408"/>
        <v>-3.5125538937626974E-2</v>
      </c>
      <c r="H7650">
        <f t="shared" si="405"/>
        <v>9.8664606678238072E-4</v>
      </c>
      <c r="I7650">
        <f t="shared" si="406"/>
        <v>3.1410922730514948E-2</v>
      </c>
      <c r="J7650" s="19">
        <f>AVERAGE(D7406:D7649)-I7650*_xlfn.NORM.S.INV(0.95)</f>
        <v>-4.9535680374194022E-2</v>
      </c>
      <c r="K7650" s="26">
        <f t="shared" si="409"/>
        <v>0</v>
      </c>
      <c r="L7650" s="4">
        <f>0.94*L7649+(1-0.94)*D7649^2</f>
        <v>9.8664606678238072E-4</v>
      </c>
      <c r="M7650" s="4">
        <f t="shared" si="410"/>
        <v>3.1410922730514948E-2</v>
      </c>
      <c r="N7650" s="4">
        <f>D7650/M7650</f>
        <v>0.49704664388220238</v>
      </c>
      <c r="O7650" s="18">
        <f>AVERAGE(D7406:D7649)-M7650*_xlfn.PERCENTILE.EXC(N7406:N7649,0.95)</f>
        <v>-5.4519959788155575E-2</v>
      </c>
      <c r="P7650" s="4">
        <f>LN(C7650/C7649)</f>
        <v>1.1092872474580039E-2</v>
      </c>
      <c r="Q7650">
        <f>$Y$3*D7650+$Y$4*P7650</f>
        <v>1.2040791759834447E-2</v>
      </c>
    </row>
    <row r="7651" spans="1:17" x14ac:dyDescent="0.25">
      <c r="A7651" s="5">
        <v>43963</v>
      </c>
      <c r="B7651">
        <v>76.135063000000002</v>
      </c>
      <c r="C7651">
        <v>176.02842699999999</v>
      </c>
      <c r="D7651" s="10">
        <f t="shared" si="411"/>
        <v>-1.1493962122143854E-2</v>
      </c>
      <c r="E7651" s="6">
        <f t="shared" si="404"/>
        <v>2.5547941623947822E-2</v>
      </c>
      <c r="F7651" s="17">
        <f t="shared" si="407"/>
        <v>-3.9768309787010868E-2</v>
      </c>
      <c r="G7651" s="17">
        <f t="shared" si="408"/>
        <v>-3.5125538937626974E-2</v>
      </c>
      <c r="H7651">
        <f t="shared" si="405"/>
        <v>9.420726750954385E-4</v>
      </c>
      <c r="I7651">
        <f t="shared" si="406"/>
        <v>3.069320242489269E-2</v>
      </c>
      <c r="J7651" s="19">
        <f>AVERAGE(D7407:D7650)-I7651*_xlfn.NORM.S.INV(0.95)</f>
        <v>-4.8206379227796588E-2</v>
      </c>
      <c r="K7651" s="26">
        <f t="shared" si="409"/>
        <v>0</v>
      </c>
      <c r="L7651" s="4">
        <f>0.94*L7650+(1-0.94)*D7650^2</f>
        <v>9.420726750954385E-4</v>
      </c>
      <c r="M7651" s="4">
        <f t="shared" si="410"/>
        <v>3.069320242489269E-2</v>
      </c>
      <c r="N7651" s="4">
        <f>D7651/M7651</f>
        <v>-0.37447907725725166</v>
      </c>
      <c r="O7651" s="18">
        <f>AVERAGE(D7407:D7650)-M7651*_xlfn.PERCENTILE.EXC(N7407:N7650,0.95)</f>
        <v>-5.3076770916300788E-2</v>
      </c>
      <c r="P7651" s="4">
        <f>LN(C7651/C7650)</f>
        <v>-2.2912365648540389E-2</v>
      </c>
      <c r="Q7651">
        <f>$Y$3*D7651+$Y$4*P7651</f>
        <v>-2.0517641540853584E-2</v>
      </c>
    </row>
    <row r="7652" spans="1:17" x14ac:dyDescent="0.25">
      <c r="A7652" s="5">
        <v>43964</v>
      </c>
      <c r="B7652">
        <v>75.215796999999995</v>
      </c>
      <c r="C7652">
        <v>173.36644000000001</v>
      </c>
      <c r="D7652" s="10">
        <f t="shared" si="411"/>
        <v>-1.214763238558021E-2</v>
      </c>
      <c r="E7652" s="6">
        <f t="shared" si="404"/>
        <v>2.5561629671361521E-2</v>
      </c>
      <c r="F7652" s="17">
        <f t="shared" si="407"/>
        <v>-3.9719722699270717E-2</v>
      </c>
      <c r="G7652" s="17">
        <f t="shared" si="408"/>
        <v>-3.5125538937626974E-2</v>
      </c>
      <c r="H7652">
        <f t="shared" si="405"/>
        <v>8.9347498450562883E-4</v>
      </c>
      <c r="I7652">
        <f t="shared" si="406"/>
        <v>2.9891051913668559E-2</v>
      </c>
      <c r="J7652" s="19">
        <f>AVERAGE(D7408:D7651)-I7652*_xlfn.NORM.S.INV(0.95)</f>
        <v>-4.6863503411568128E-2</v>
      </c>
      <c r="K7652" s="26">
        <f t="shared" si="409"/>
        <v>0</v>
      </c>
      <c r="L7652" s="4">
        <f>0.94*L7651+(1-0.94)*D7651^2</f>
        <v>8.9347498450562883E-4</v>
      </c>
      <c r="M7652" s="4">
        <f t="shared" si="410"/>
        <v>2.9891051913668559E-2</v>
      </c>
      <c r="N7652" s="4">
        <f>D7652/M7652</f>
        <v>-0.40639695185920671</v>
      </c>
      <c r="O7652" s="18">
        <f>AVERAGE(D7408:D7651)-M7652*_xlfn.PERCENTILE.EXC(N7408:N7651,0.95)</f>
        <v>-5.1606610005193239E-2</v>
      </c>
      <c r="P7652" s="4">
        <f>LN(C7652/C7651)</f>
        <v>-1.5237994371946943E-2</v>
      </c>
      <c r="Q7652">
        <f>$Y$3*D7652+$Y$4*P7652</f>
        <v>-1.4589868359135868E-2</v>
      </c>
    </row>
    <row r="7653" spans="1:17" x14ac:dyDescent="0.25">
      <c r="A7653" s="5">
        <v>43965</v>
      </c>
      <c r="B7653">
        <v>75.677864</v>
      </c>
      <c r="C7653">
        <v>174.11874399999999</v>
      </c>
      <c r="D7653" s="10">
        <f t="shared" si="411"/>
        <v>6.1244248595552454E-3</v>
      </c>
      <c r="E7653" s="6">
        <f t="shared" si="404"/>
        <v>2.5559490579889651E-2</v>
      </c>
      <c r="F7653" s="17">
        <f t="shared" si="407"/>
        <v>-3.97762517452089E-2</v>
      </c>
      <c r="G7653" s="17">
        <f t="shared" si="408"/>
        <v>-3.5125538937626974E-2</v>
      </c>
      <c r="H7653">
        <f t="shared" si="405"/>
        <v>8.4872038378980285E-4</v>
      </c>
      <c r="I7653">
        <f t="shared" si="406"/>
        <v>2.9132805971787249E-2</v>
      </c>
      <c r="J7653" s="19">
        <f>AVERAGE(D7409:D7652)-I7653*_xlfn.NORM.S.INV(0.95)</f>
        <v>-4.5650314035447295E-2</v>
      </c>
      <c r="K7653" s="26">
        <f t="shared" si="409"/>
        <v>0</v>
      </c>
      <c r="L7653" s="4">
        <f>0.94*L7652+(1-0.94)*D7652^2</f>
        <v>8.4872038378980285E-4</v>
      </c>
      <c r="M7653" s="4">
        <f t="shared" si="410"/>
        <v>2.9132805971787249E-2</v>
      </c>
      <c r="N7653" s="4">
        <f>D7653/M7653</f>
        <v>0.21022433834510318</v>
      </c>
      <c r="O7653" s="18">
        <f>AVERAGE(D7409:D7652)-M7653*_xlfn.PERCENTILE.EXC(N7409:N7652,0.95)</f>
        <v>-5.027310230314283E-2</v>
      </c>
      <c r="P7653" s="4">
        <f>LN(C7653/C7652)</f>
        <v>4.3299985728593475E-3</v>
      </c>
      <c r="Q7653">
        <f>$Y$3*D7653+$Y$4*P7653</f>
        <v>4.7063345359634372E-3</v>
      </c>
    </row>
    <row r="7654" spans="1:17" x14ac:dyDescent="0.25">
      <c r="A7654" s="5">
        <v>43966</v>
      </c>
      <c r="B7654">
        <v>75.230468999999999</v>
      </c>
      <c r="C7654">
        <v>176.65535</v>
      </c>
      <c r="D7654" s="10">
        <f t="shared" si="411"/>
        <v>-5.9293784760641325E-3</v>
      </c>
      <c r="E7654" s="6">
        <f t="shared" si="404"/>
        <v>2.5560902389264822E-2</v>
      </c>
      <c r="F7654" s="17">
        <f t="shared" si="407"/>
        <v>-3.9730652725585541E-2</v>
      </c>
      <c r="G7654" s="17">
        <f t="shared" si="408"/>
        <v>-3.5125538937626974E-2</v>
      </c>
      <c r="H7654">
        <f t="shared" si="405"/>
        <v>8.0004767555403493E-4</v>
      </c>
      <c r="I7654">
        <f t="shared" si="406"/>
        <v>2.8285114027594708E-2</v>
      </c>
      <c r="J7654" s="19">
        <f>AVERAGE(D7410:D7653)-I7654*_xlfn.NORM.S.INV(0.95)</f>
        <v>-4.4213904339247184E-2</v>
      </c>
      <c r="K7654" s="26">
        <f t="shared" si="409"/>
        <v>0</v>
      </c>
      <c r="L7654" s="4">
        <f>0.94*L7653+(1-0.94)*D7653^2</f>
        <v>8.0004767555403493E-4</v>
      </c>
      <c r="M7654" s="4">
        <f t="shared" si="410"/>
        <v>2.8285114027594708E-2</v>
      </c>
      <c r="N7654" s="4">
        <f>D7654/M7654</f>
        <v>-0.20962894016546949</v>
      </c>
      <c r="O7654" s="18">
        <f>AVERAGE(D7410:D7653)-M7654*_xlfn.PERCENTILE.EXC(N7410:N7653,0.95)</f>
        <v>-4.8702181005896517E-2</v>
      </c>
      <c r="P7654" s="4">
        <f>LN(C7654/C7653)</f>
        <v>1.4463155980527392E-2</v>
      </c>
      <c r="Q7654">
        <f>$Y$3*D7654+$Y$4*P7654</f>
        <v>1.0186332712971624E-2</v>
      </c>
    </row>
    <row r="7655" spans="1:17" x14ac:dyDescent="0.25">
      <c r="A7655" s="5">
        <v>43969</v>
      </c>
      <c r="B7655">
        <v>77.002983</v>
      </c>
      <c r="C7655">
        <v>178.34321600000001</v>
      </c>
      <c r="D7655" s="10">
        <f t="shared" si="411"/>
        <v>2.3287839595268346E-2</v>
      </c>
      <c r="E7655" s="6">
        <f t="shared" si="404"/>
        <v>2.5595404747612023E-2</v>
      </c>
      <c r="F7655" s="17">
        <f t="shared" si="407"/>
        <v>-3.9737683766375972E-2</v>
      </c>
      <c r="G7655" s="17">
        <f t="shared" si="408"/>
        <v>-3.5125538937626974E-2</v>
      </c>
      <c r="H7655">
        <f t="shared" si="405"/>
        <v>7.5415426676753757E-4</v>
      </c>
      <c r="I7655">
        <f t="shared" si="406"/>
        <v>2.7461869323983347E-2</v>
      </c>
      <c r="J7655" s="19">
        <f>AVERAGE(D7411:D7654)-I7655*_xlfn.NORM.S.INV(0.95)</f>
        <v>-4.2864496123662561E-2</v>
      </c>
      <c r="K7655" s="26">
        <f t="shared" si="409"/>
        <v>0</v>
      </c>
      <c r="L7655" s="4">
        <f>0.94*L7654+(1-0.94)*D7654^2</f>
        <v>7.5415426676753757E-4</v>
      </c>
      <c r="M7655" s="4">
        <f t="shared" si="410"/>
        <v>2.7461869323983347E-2</v>
      </c>
      <c r="N7655" s="4">
        <f>D7655/M7655</f>
        <v>0.84800635093439602</v>
      </c>
      <c r="O7655" s="18">
        <f>AVERAGE(D7411:D7654)-M7655*_xlfn.PERCENTILE.EXC(N7411:N7654,0.95)</f>
        <v>-4.7222140472883131E-2</v>
      </c>
      <c r="P7655" s="4">
        <f>LN(C7655/C7654)</f>
        <v>9.5092142922990931E-3</v>
      </c>
      <c r="Q7655">
        <f>$Y$3*D7655+$Y$4*P7655</f>
        <v>1.2398935793866734E-2</v>
      </c>
    </row>
    <row r="7656" spans="1:17" x14ac:dyDescent="0.25">
      <c r="A7656" s="5">
        <v>43970</v>
      </c>
      <c r="B7656">
        <v>76.558029000000005</v>
      </c>
      <c r="C7656">
        <v>177.10867300000001</v>
      </c>
      <c r="D7656" s="10">
        <f t="shared" si="411"/>
        <v>-5.7951590638429668E-3</v>
      </c>
      <c r="E7656" s="6">
        <f t="shared" si="404"/>
        <v>2.5566508923473227E-2</v>
      </c>
      <c r="F7656" s="17">
        <f t="shared" si="407"/>
        <v>-3.9720194253989753E-2</v>
      </c>
      <c r="G7656" s="17">
        <f t="shared" si="408"/>
        <v>-3.5125538937626974E-2</v>
      </c>
      <c r="H7656">
        <f t="shared" si="405"/>
        <v>7.4144441914238222E-4</v>
      </c>
      <c r="I7656">
        <f t="shared" si="406"/>
        <v>2.7229477026604498E-2</v>
      </c>
      <c r="J7656" s="19">
        <f>AVERAGE(D7412:D7655)-I7656*_xlfn.NORM.S.INV(0.95)</f>
        <v>-4.240800396879138E-2</v>
      </c>
      <c r="K7656" s="26">
        <f t="shared" si="409"/>
        <v>0</v>
      </c>
      <c r="L7656" s="4">
        <f>0.94*L7655+(1-0.94)*D7655^2</f>
        <v>7.4144441914238222E-4</v>
      </c>
      <c r="M7656" s="4">
        <f t="shared" si="410"/>
        <v>2.7229477026604498E-2</v>
      </c>
      <c r="N7656" s="4">
        <f>D7656/M7656</f>
        <v>-0.21282667523070017</v>
      </c>
      <c r="O7656" s="18">
        <f>AVERAGE(D7412:D7655)-M7656*_xlfn.PERCENTILE.EXC(N7412:N7655,0.95)</f>
        <v>-4.6728772351211291E-2</v>
      </c>
      <c r="P7656" s="4">
        <f>LN(C7656/C7655)</f>
        <v>-6.9463575931732763E-3</v>
      </c>
      <c r="Q7656">
        <f>$Y$3*D7656+$Y$4*P7656</f>
        <v>-6.7049225392668485E-3</v>
      </c>
    </row>
    <row r="7657" spans="1:17" x14ac:dyDescent="0.25">
      <c r="A7657" s="5">
        <v>43971</v>
      </c>
      <c r="B7657">
        <v>78.046951000000007</v>
      </c>
      <c r="C7657">
        <v>179.565247</v>
      </c>
      <c r="D7657" s="10">
        <f t="shared" si="411"/>
        <v>1.926157919708511E-2</v>
      </c>
      <c r="E7657" s="6">
        <f t="shared" si="404"/>
        <v>2.5576214062893975E-2</v>
      </c>
      <c r="F7657" s="17">
        <f t="shared" si="407"/>
        <v>-3.9621490789594045E-2</v>
      </c>
      <c r="G7657" s="17">
        <f t="shared" si="408"/>
        <v>-3.5125538937626974E-2</v>
      </c>
      <c r="H7657">
        <f t="shared" si="405"/>
        <v>6.9897278610835372E-4</v>
      </c>
      <c r="I7657">
        <f t="shared" si="406"/>
        <v>2.6438093465837389E-2</v>
      </c>
      <c r="J7657" s="19">
        <f>AVERAGE(D7413:D7656)-I7657*_xlfn.NORM.S.INV(0.95)</f>
        <v>-4.1055119785296572E-2</v>
      </c>
      <c r="K7657" s="26">
        <f t="shared" si="409"/>
        <v>0</v>
      </c>
      <c r="L7657" s="4">
        <f>0.94*L7656+(1-0.94)*D7656^2</f>
        <v>6.9897278610835372E-4</v>
      </c>
      <c r="M7657" s="4">
        <f t="shared" si="410"/>
        <v>2.6438093465837389E-2</v>
      </c>
      <c r="N7657" s="4">
        <f>D7657/M7657</f>
        <v>0.72855401702752953</v>
      </c>
      <c r="O7657" s="18">
        <f>AVERAGE(D7413:D7656)-M7657*_xlfn.PERCENTILE.EXC(N7413:N7656,0.95)</f>
        <v>-4.5250311570546133E-2</v>
      </c>
      <c r="P7657" s="4">
        <f>LN(C7657/C7656)</f>
        <v>1.3775118995258129E-2</v>
      </c>
      <c r="Q7657">
        <f>$Y$3*D7657+$Y$4*P7657</f>
        <v>1.4925766586298869E-2</v>
      </c>
    </row>
    <row r="7658" spans="1:17" x14ac:dyDescent="0.25">
      <c r="A7658" s="5">
        <v>43972</v>
      </c>
      <c r="B7658">
        <v>77.465050000000005</v>
      </c>
      <c r="C7658">
        <v>177.408447</v>
      </c>
      <c r="D7658" s="10">
        <f t="shared" si="411"/>
        <v>-7.4837145954498108E-3</v>
      </c>
      <c r="E7658" s="6">
        <f t="shared" si="404"/>
        <v>2.5494270542054283E-2</v>
      </c>
      <c r="F7658" s="17">
        <f t="shared" si="407"/>
        <v>-3.9516867785642035E-2</v>
      </c>
      <c r="G7658" s="17">
        <f t="shared" si="408"/>
        <v>-3.5125538937626974E-2</v>
      </c>
      <c r="H7658">
        <f t="shared" si="405"/>
        <v>6.792949249317874E-4</v>
      </c>
      <c r="I7658">
        <f t="shared" si="406"/>
        <v>2.6063286917267121E-2</v>
      </c>
      <c r="J7658" s="19">
        <f>AVERAGE(D7414:D7657)-I7658*_xlfn.NORM.S.INV(0.95)</f>
        <v>-4.0318031336747308E-2</v>
      </c>
      <c r="K7658" s="26">
        <f t="shared" si="409"/>
        <v>0</v>
      </c>
      <c r="L7658" s="4">
        <f>0.94*L7657+(1-0.94)*D7657^2</f>
        <v>6.792949249317874E-4</v>
      </c>
      <c r="M7658" s="4">
        <f t="shared" si="410"/>
        <v>2.6063286917267121E-2</v>
      </c>
      <c r="N7658" s="4">
        <f>D7658/M7658</f>
        <v>-0.28713625488624744</v>
      </c>
      <c r="O7658" s="18">
        <f>AVERAGE(D7414:D7657)-M7658*_xlfn.PERCENTILE.EXC(N7414:N7657,0.95)</f>
        <v>-4.4453748888136108E-2</v>
      </c>
      <c r="P7658" s="4">
        <f>LN(C7658/C7657)</f>
        <v>-1.2083950617000993E-2</v>
      </c>
      <c r="Q7658">
        <f>$Y$3*D7658+$Y$4*P7658</f>
        <v>-1.1119166347782367E-2</v>
      </c>
    </row>
    <row r="7659" spans="1:17" x14ac:dyDescent="0.25">
      <c r="A7659" s="5">
        <v>43973</v>
      </c>
      <c r="B7659">
        <v>77.963820999999996</v>
      </c>
      <c r="C7659">
        <v>177.48582500000001</v>
      </c>
      <c r="D7659" s="10">
        <f t="shared" si="411"/>
        <v>6.418018851470913E-3</v>
      </c>
      <c r="E7659" s="6">
        <f t="shared" si="404"/>
        <v>2.5480596730507631E-2</v>
      </c>
      <c r="F7659" s="17">
        <f t="shared" si="407"/>
        <v>-3.9560010031181127E-2</v>
      </c>
      <c r="G7659" s="17">
        <f t="shared" si="408"/>
        <v>-3.5125538937626974E-2</v>
      </c>
      <c r="H7659">
        <f t="shared" si="405"/>
        <v>6.4189758848464903E-4</v>
      </c>
      <c r="I7659">
        <f t="shared" si="406"/>
        <v>2.5335697907984477E-2</v>
      </c>
      <c r="J7659" s="19">
        <f>AVERAGE(D7415:D7658)-I7659*_xlfn.NORM.S.INV(0.95)</f>
        <v>-3.9299181258896164E-2</v>
      </c>
      <c r="K7659" s="26">
        <f t="shared" si="409"/>
        <v>0</v>
      </c>
      <c r="L7659" s="4">
        <f>0.94*L7658+(1-0.94)*D7658^2</f>
        <v>6.4189758848464903E-4</v>
      </c>
      <c r="M7659" s="4">
        <f t="shared" si="410"/>
        <v>2.5335697907984477E-2</v>
      </c>
      <c r="N7659" s="4">
        <f>D7659/M7659</f>
        <v>0.25331920497237581</v>
      </c>
      <c r="O7659" s="18">
        <f>AVERAGE(D7415:D7658)-M7659*_xlfn.PERCENTILE.EXC(N7415:N7658,0.95)</f>
        <v>-4.3134310071078666E-2</v>
      </c>
      <c r="P7659" s="4">
        <f>LN(C7659/C7658)</f>
        <v>4.360622716736028E-4</v>
      </c>
      <c r="Q7659">
        <f>$Y$3*D7659+$Y$4*P7659</f>
        <v>1.6906278157674099E-3</v>
      </c>
    </row>
    <row r="7660" spans="1:17" x14ac:dyDescent="0.25">
      <c r="A7660" s="5">
        <v>43977</v>
      </c>
      <c r="B7660">
        <v>77.435730000000007</v>
      </c>
      <c r="C7660">
        <v>175.609543</v>
      </c>
      <c r="D7660" s="10">
        <f t="shared" si="411"/>
        <v>-6.7965837670273125E-3</v>
      </c>
      <c r="E7660" s="6">
        <f t="shared" si="404"/>
        <v>2.5475102997196332E-2</v>
      </c>
      <c r="F7660" s="17">
        <f t="shared" si="407"/>
        <v>-3.9576847386205212E-2</v>
      </c>
      <c r="G7660" s="17">
        <f t="shared" si="408"/>
        <v>-3.5125538937626974E-2</v>
      </c>
      <c r="H7660">
        <f t="shared" si="405"/>
        <v>6.0585519113424025E-4</v>
      </c>
      <c r="I7660">
        <f t="shared" si="406"/>
        <v>2.4614125845421369E-2</v>
      </c>
      <c r="J7660" s="19">
        <f>AVERAGE(D7416:D7659)-I7660*_xlfn.NORM.S.INV(0.95)</f>
        <v>-3.8151629608223221E-2</v>
      </c>
      <c r="K7660" s="26">
        <f t="shared" si="409"/>
        <v>0</v>
      </c>
      <c r="L7660" s="4">
        <f>0.94*L7659+(1-0.94)*D7659^2</f>
        <v>6.0585519113424025E-4</v>
      </c>
      <c r="M7660" s="4">
        <f t="shared" si="410"/>
        <v>2.4614125845421369E-2</v>
      </c>
      <c r="N7660" s="4">
        <f>D7660/M7660</f>
        <v>-0.27612533590306593</v>
      </c>
      <c r="O7660" s="18">
        <f>AVERAGE(D7416:D7659)-M7660*_xlfn.PERCENTILE.EXC(N7416:N7659,0.95)</f>
        <v>-4.187753222828533E-2</v>
      </c>
      <c r="P7660" s="4">
        <f>LN(C7660/C7659)</f>
        <v>-1.0627721744748419E-2</v>
      </c>
      <c r="Q7660">
        <f>$Y$3*D7660+$Y$4*P7660</f>
        <v>-9.8242365242520516E-3</v>
      </c>
    </row>
    <row r="7661" spans="1:17" x14ac:dyDescent="0.25">
      <c r="A7661" s="5">
        <v>43978</v>
      </c>
      <c r="B7661">
        <v>77.773109000000005</v>
      </c>
      <c r="C7661">
        <v>175.841644</v>
      </c>
      <c r="D7661" s="10">
        <f t="shared" si="411"/>
        <v>4.3474267773515613E-3</v>
      </c>
      <c r="E7661" s="6">
        <f t="shared" si="404"/>
        <v>2.5428840812607316E-2</v>
      </c>
      <c r="F7661" s="17">
        <f t="shared" si="407"/>
        <v>-3.9655399647792321E-2</v>
      </c>
      <c r="G7661" s="17">
        <f t="shared" si="408"/>
        <v>-3.5125538937626974E-2</v>
      </c>
      <c r="H7661">
        <f t="shared" si="405"/>
        <v>5.7227549272031888E-4</v>
      </c>
      <c r="I7661">
        <f t="shared" si="406"/>
        <v>2.3922280257540646E-2</v>
      </c>
      <c r="J7661" s="19">
        <f>AVERAGE(D7417:D7660)-I7661*_xlfn.NORM.S.INV(0.95)</f>
        <v>-3.7101233532456944E-2</v>
      </c>
      <c r="K7661" s="26">
        <f t="shared" si="409"/>
        <v>0</v>
      </c>
      <c r="L7661" s="4">
        <f>0.94*L7660+(1-0.94)*D7660^2</f>
        <v>5.7227549272031888E-4</v>
      </c>
      <c r="M7661" s="4">
        <f t="shared" si="410"/>
        <v>2.3922280257540646E-2</v>
      </c>
      <c r="N7661" s="4">
        <f>D7661/M7661</f>
        <v>0.18173128692366983</v>
      </c>
      <c r="O7661" s="18">
        <f>AVERAGE(D7417:D7660)-M7661*_xlfn.PERCENTILE.EXC(N7417:N7660,0.95)</f>
        <v>-4.0722409732220743E-2</v>
      </c>
      <c r="P7661" s="4">
        <f>LN(C7661/C7660)</f>
        <v>1.3208151932786994E-3</v>
      </c>
      <c r="Q7661">
        <f>$Y$3*D7661+$Y$4*P7661</f>
        <v>1.9555711561616072E-3</v>
      </c>
    </row>
    <row r="7662" spans="1:17" x14ac:dyDescent="0.25">
      <c r="A7662" s="5">
        <v>43979</v>
      </c>
      <c r="B7662">
        <v>77.807320000000004</v>
      </c>
      <c r="C7662">
        <v>175.44511399999999</v>
      </c>
      <c r="D7662" s="10">
        <f t="shared" si="411"/>
        <v>4.3978539937558733E-4</v>
      </c>
      <c r="E7662" s="6">
        <f t="shared" si="404"/>
        <v>2.5420073641694085E-2</v>
      </c>
      <c r="F7662" s="17">
        <f t="shared" si="407"/>
        <v>-3.9669148182787037E-2</v>
      </c>
      <c r="G7662" s="17">
        <f t="shared" si="408"/>
        <v>-3.5125538937626974E-2</v>
      </c>
      <c r="H7662">
        <f t="shared" si="405"/>
        <v>5.3907297033216567E-4</v>
      </c>
      <c r="I7662">
        <f t="shared" si="406"/>
        <v>2.3217945006657366E-2</v>
      </c>
      <c r="J7662" s="19">
        <f>AVERAGE(D7418:D7661)-I7662*_xlfn.NORM.S.INV(0.95)</f>
        <v>-3.6032548197558467E-2</v>
      </c>
      <c r="K7662" s="26">
        <f t="shared" si="409"/>
        <v>0</v>
      </c>
      <c r="L7662" s="4">
        <f>0.94*L7661+(1-0.94)*D7661^2</f>
        <v>5.3907297033216567E-4</v>
      </c>
      <c r="M7662" s="4">
        <f t="shared" si="410"/>
        <v>2.3217945006657366E-2</v>
      </c>
      <c r="N7662" s="4">
        <f>D7662/M7662</f>
        <v>1.8941616032318368E-2</v>
      </c>
      <c r="O7662" s="18">
        <f>AVERAGE(D7418:D7661)-M7662*_xlfn.PERCENTILE.EXC(N7418:N7661,0.95)</f>
        <v>-3.9547107385076989E-2</v>
      </c>
      <c r="P7662" s="4">
        <f>LN(C7662/C7661)</f>
        <v>-2.2575867685632797E-3</v>
      </c>
      <c r="Q7662">
        <f>$Y$3*D7662+$Y$4*P7662</f>
        <v>-1.6918805257392334E-3</v>
      </c>
    </row>
    <row r="7663" spans="1:17" x14ac:dyDescent="0.25">
      <c r="A7663" s="5">
        <v>43980</v>
      </c>
      <c r="B7663">
        <v>77.731537000000003</v>
      </c>
      <c r="C7663">
        <v>177.23436000000001</v>
      </c>
      <c r="D7663" s="10">
        <f t="shared" si="411"/>
        <v>-9.7445754017284772E-4</v>
      </c>
      <c r="E7663" s="6">
        <f t="shared" si="404"/>
        <v>2.5413655498762549E-2</v>
      </c>
      <c r="F7663" s="17">
        <f t="shared" si="407"/>
        <v>-3.9704967955959194E-2</v>
      </c>
      <c r="G7663" s="17">
        <f t="shared" si="408"/>
        <v>-3.5125538937626974E-2</v>
      </c>
      <c r="H7663">
        <f t="shared" si="405"/>
        <v>5.0674019678408587E-4</v>
      </c>
      <c r="I7663">
        <f t="shared" si="406"/>
        <v>2.2510890626185491E-2</v>
      </c>
      <c r="J7663" s="19">
        <f>AVERAGE(D7419:D7662)-I7663*_xlfn.NORM.S.INV(0.95)</f>
        <v>-3.4919787721434267E-2</v>
      </c>
      <c r="K7663" s="26">
        <f t="shared" si="409"/>
        <v>0</v>
      </c>
      <c r="L7663" s="4">
        <f>0.94*L7662+(1-0.94)*D7662^2</f>
        <v>5.0674019678408587E-4</v>
      </c>
      <c r="M7663" s="4">
        <f t="shared" si="410"/>
        <v>2.2510890626185491E-2</v>
      </c>
      <c r="N7663" s="4">
        <f>D7663/M7663</f>
        <v>-4.3288271279649994E-2</v>
      </c>
      <c r="O7663" s="18">
        <f>AVERAGE(D7419:D7662)-M7663*_xlfn.PERCENTILE.EXC(N7419:N7662,0.95)</f>
        <v>-3.8327318295169346E-2</v>
      </c>
      <c r="P7663" s="4">
        <f>LN(C7663/C7662)</f>
        <v>1.0146671314076577E-2</v>
      </c>
      <c r="Q7663">
        <f>$Y$3*D7663+$Y$4*P7663</f>
        <v>7.8142931221169276E-3</v>
      </c>
    </row>
    <row r="7664" spans="1:17" x14ac:dyDescent="0.25">
      <c r="A7664" s="5">
        <v>43983</v>
      </c>
      <c r="B7664">
        <v>78.687468999999993</v>
      </c>
      <c r="C7664">
        <v>176.82820100000001</v>
      </c>
      <c r="D7664" s="10">
        <f t="shared" si="411"/>
        <v>1.2222861219195276E-2</v>
      </c>
      <c r="E7664" s="6">
        <f t="shared" si="404"/>
        <v>2.5419693634239068E-2</v>
      </c>
      <c r="F7664" s="17">
        <f t="shared" si="407"/>
        <v>-3.9745588883465077E-2</v>
      </c>
      <c r="G7664" s="17">
        <f t="shared" si="408"/>
        <v>-3.5125538937626974E-2</v>
      </c>
      <c r="H7664">
        <f t="shared" si="405"/>
        <v>4.7639275902689669E-4</v>
      </c>
      <c r="I7664">
        <f t="shared" si="406"/>
        <v>2.1826423413534721E-2</v>
      </c>
      <c r="J7664" s="19">
        <f>AVERAGE(D7420:D7663)-I7664*_xlfn.NORM.S.INV(0.95)</f>
        <v>-3.3845117177361397E-2</v>
      </c>
      <c r="K7664" s="26">
        <f t="shared" si="409"/>
        <v>0</v>
      </c>
      <c r="L7664" s="4">
        <f>0.94*L7663+(1-0.94)*D7663^2</f>
        <v>4.7639275902689669E-4</v>
      </c>
      <c r="M7664" s="4">
        <f t="shared" si="410"/>
        <v>2.1826423413534721E-2</v>
      </c>
      <c r="N7664" s="4">
        <f>D7664/M7664</f>
        <v>0.56000293715624483</v>
      </c>
      <c r="O7664" s="18">
        <f>AVERAGE(D7420:D7663)-M7664*_xlfn.PERCENTILE.EXC(N7420:N7663,0.95)</f>
        <v>-3.7149038214159116E-2</v>
      </c>
      <c r="P7664" s="4">
        <f>LN(C7664/C7663)</f>
        <v>-2.2942791636126215E-3</v>
      </c>
      <c r="Q7664">
        <f>$Y$3*D7664+$Y$4*P7664</f>
        <v>7.5032737608591357E-4</v>
      </c>
    </row>
    <row r="7665" spans="1:17" x14ac:dyDescent="0.25">
      <c r="A7665" s="5">
        <v>43984</v>
      </c>
      <c r="B7665">
        <v>79.051758000000007</v>
      </c>
      <c r="C7665">
        <v>178.83990499999999</v>
      </c>
      <c r="D7665" s="10">
        <f t="shared" si="411"/>
        <v>4.6188846563551544E-3</v>
      </c>
      <c r="E7665" s="6">
        <f t="shared" si="404"/>
        <v>2.541975366458683E-2</v>
      </c>
      <c r="F7665" s="17">
        <f t="shared" si="407"/>
        <v>-3.9692363627923853E-2</v>
      </c>
      <c r="G7665" s="17">
        <f t="shared" si="408"/>
        <v>-3.5125538937626974E-2</v>
      </c>
      <c r="H7665">
        <f t="shared" si="405"/>
        <v>4.5677309366830537E-4</v>
      </c>
      <c r="I7665">
        <f t="shared" si="406"/>
        <v>2.1372250552253624E-2</v>
      </c>
      <c r="J7665" s="19">
        <f>AVERAGE(D7421:D7664)-I7665*_xlfn.NORM.S.INV(0.95)</f>
        <v>-3.3034912194640449E-2</v>
      </c>
      <c r="K7665" s="26">
        <f t="shared" si="409"/>
        <v>0</v>
      </c>
      <c r="L7665" s="4">
        <f>0.94*L7664+(1-0.94)*D7664^2</f>
        <v>4.5677309366830537E-4</v>
      </c>
      <c r="M7665" s="4">
        <f t="shared" si="410"/>
        <v>2.1372250552253624E-2</v>
      </c>
      <c r="N7665" s="4">
        <f>D7665/M7665</f>
        <v>0.21611596986767079</v>
      </c>
      <c r="O7665" s="18">
        <f>AVERAGE(D7421:D7664)-M7665*_xlfn.PERCENTILE.EXC(N7421:N7664,0.95)</f>
        <v>-3.627008393420797E-2</v>
      </c>
      <c r="P7665" s="4">
        <f>LN(C7665/C7664)</f>
        <v>1.1312374762505415E-2</v>
      </c>
      <c r="Q7665">
        <f>$Y$3*D7665+$Y$4*P7665</f>
        <v>9.9085828852341386E-3</v>
      </c>
    </row>
    <row r="7666" spans="1:17" x14ac:dyDescent="0.25">
      <c r="A7666" s="5">
        <v>43985</v>
      </c>
      <c r="B7666">
        <v>79.486946000000003</v>
      </c>
      <c r="C7666">
        <v>179.27508499999999</v>
      </c>
      <c r="D7666" s="10">
        <f t="shared" si="411"/>
        <v>5.4900044225419135E-3</v>
      </c>
      <c r="E7666" s="6">
        <f t="shared" si="404"/>
        <v>2.5413438509375396E-2</v>
      </c>
      <c r="F7666" s="17">
        <f t="shared" si="407"/>
        <v>-3.9672687624919219E-2</v>
      </c>
      <c r="G7666" s="17">
        <f t="shared" si="408"/>
        <v>-3.5125538937626974E-2</v>
      </c>
      <c r="H7666">
        <f t="shared" si="405"/>
        <v>4.3064675377632979E-4</v>
      </c>
      <c r="I7666">
        <f t="shared" si="406"/>
        <v>2.0752030112168057E-2</v>
      </c>
      <c r="J7666" s="19">
        <f>AVERAGE(D7422:D7665)-I7666*_xlfn.NORM.S.INV(0.95)</f>
        <v>-3.1994965610116395E-2</v>
      </c>
      <c r="K7666" s="26">
        <f t="shared" si="409"/>
        <v>0</v>
      </c>
      <c r="L7666" s="4">
        <f>0.94*L7665+(1-0.94)*D7665^2</f>
        <v>4.3064675377632979E-4</v>
      </c>
      <c r="M7666" s="4">
        <f t="shared" si="410"/>
        <v>2.0752030112168057E-2</v>
      </c>
      <c r="N7666" s="4">
        <f>D7666/M7666</f>
        <v>0.26455264342175477</v>
      </c>
      <c r="O7666" s="18">
        <f>AVERAGE(D7422:D7665)-M7666*_xlfn.PERCENTILE.EXC(N7422:N7665,0.95)</f>
        <v>-3.5136253009559734E-2</v>
      </c>
      <c r="P7666" s="4">
        <f>LN(C7666/C7665)</f>
        <v>2.4303937358811372E-3</v>
      </c>
      <c r="Q7666">
        <f>$Y$3*D7666+$Y$4*P7666</f>
        <v>3.0720704339015472E-3</v>
      </c>
    </row>
    <row r="7667" spans="1:17" x14ac:dyDescent="0.25">
      <c r="A7667" s="5">
        <v>43986</v>
      </c>
      <c r="B7667">
        <v>78.802383000000006</v>
      </c>
      <c r="C7667">
        <v>176.91519199999999</v>
      </c>
      <c r="D7667" s="10">
        <f t="shared" si="411"/>
        <v>-8.64956939659077E-3</v>
      </c>
      <c r="E7667" s="6">
        <f t="shared" si="404"/>
        <v>2.5421705031499847E-2</v>
      </c>
      <c r="F7667" s="17">
        <f t="shared" si="407"/>
        <v>-3.9609927296568898E-2</v>
      </c>
      <c r="G7667" s="17">
        <f t="shared" si="408"/>
        <v>-3.5125538937626974E-2</v>
      </c>
      <c r="H7667">
        <f t="shared" si="405"/>
        <v>4.0661635746332174E-4</v>
      </c>
      <c r="I7667">
        <f t="shared" si="406"/>
        <v>2.0164730532871541E-2</v>
      </c>
      <c r="J7667" s="19">
        <f>AVERAGE(D7423:D7666)-I7667*_xlfn.NORM.S.INV(0.95)</f>
        <v>-3.0976570944607405E-2</v>
      </c>
      <c r="K7667" s="26">
        <f t="shared" si="409"/>
        <v>0</v>
      </c>
      <c r="L7667" s="4">
        <f>0.94*L7666+(1-0.94)*D7666^2</f>
        <v>4.0661635746332174E-4</v>
      </c>
      <c r="M7667" s="4">
        <f t="shared" si="410"/>
        <v>2.0164730532871541E-2</v>
      </c>
      <c r="N7667" s="4">
        <f>D7667/M7667</f>
        <v>-0.42894544920849165</v>
      </c>
      <c r="O7667" s="18">
        <f>AVERAGE(D7423:D7666)-M7667*_xlfn.PERCENTILE.EXC(N7423:N7666,0.95)</f>
        <v>-3.402895731807061E-2</v>
      </c>
      <c r="P7667" s="4">
        <f>LN(C7667/C7666)</f>
        <v>-1.3250937394400079E-2</v>
      </c>
      <c r="Q7667">
        <f>$Y$3*D7667+$Y$4*P7667</f>
        <v>-1.2285915721517413E-2</v>
      </c>
    </row>
    <row r="7668" spans="1:17" x14ac:dyDescent="0.25">
      <c r="A7668" s="5">
        <v>43987</v>
      </c>
      <c r="B7668">
        <v>81.046761000000004</v>
      </c>
      <c r="C7668">
        <v>181.05471800000001</v>
      </c>
      <c r="D7668" s="10">
        <f t="shared" si="411"/>
        <v>2.8083046874001108E-2</v>
      </c>
      <c r="E7668" s="6">
        <f t="shared" si="404"/>
        <v>2.5440041604734787E-2</v>
      </c>
      <c r="F7668" s="17">
        <f t="shared" si="407"/>
        <v>-3.9683354327330736E-2</v>
      </c>
      <c r="G7668" s="17">
        <f t="shared" si="408"/>
        <v>-3.5125538937626974E-2</v>
      </c>
      <c r="H7668">
        <f t="shared" si="405"/>
        <v>3.8670827906030881E-4</v>
      </c>
      <c r="I7668">
        <f t="shared" si="406"/>
        <v>1.9664899670740983E-2</v>
      </c>
      <c r="J7668" s="19">
        <f>AVERAGE(D7424:D7667)-I7668*_xlfn.NORM.S.INV(0.95)</f>
        <v>-3.0214252150032841E-2</v>
      </c>
      <c r="K7668" s="26">
        <f t="shared" si="409"/>
        <v>0</v>
      </c>
      <c r="L7668" s="4">
        <f>0.94*L7667+(1-0.94)*D7667^2</f>
        <v>3.8670827906030881E-4</v>
      </c>
      <c r="M7668" s="4">
        <f t="shared" si="410"/>
        <v>1.9664899670740983E-2</v>
      </c>
      <c r="N7668" s="4">
        <f>D7668/M7668</f>
        <v>1.4280798450136676</v>
      </c>
      <c r="O7668" s="18">
        <f>AVERAGE(D7424:D7667)-M7668*_xlfn.PERCENTILE.EXC(N7424:N7667,0.95)</f>
        <v>-3.31909778589453E-2</v>
      </c>
      <c r="P7668" s="4">
        <f>LN(C7668/C7667)</f>
        <v>2.3128818465767826E-2</v>
      </c>
      <c r="Q7668">
        <f>$Y$3*D7668+$Y$4*P7668</f>
        <v>2.4167843770553768E-2</v>
      </c>
    </row>
    <row r="7669" spans="1:17" x14ac:dyDescent="0.25">
      <c r="A7669" s="5">
        <v>43990</v>
      </c>
      <c r="B7669">
        <v>81.525940000000006</v>
      </c>
      <c r="C7669">
        <v>182.176636</v>
      </c>
      <c r="D7669" s="10">
        <f t="shared" si="411"/>
        <v>5.8949674170365625E-3</v>
      </c>
      <c r="E7669" s="6">
        <f t="shared" ref="E7669:E7732" si="412">_xlfn.STDEV.P(D7426:D7669)</f>
        <v>2.5439067267390196E-2</v>
      </c>
      <c r="F7669" s="17">
        <f t="shared" si="407"/>
        <v>-3.9693691516541056E-2</v>
      </c>
      <c r="G7669" s="17">
        <f t="shared" si="408"/>
        <v>-3.5125538937626974E-2</v>
      </c>
      <c r="H7669">
        <f t="shared" ref="H7669:H7732" si="413">0.94*H7668+(1-0.94)*D7668^2</f>
        <v>4.108252336203309E-4</v>
      </c>
      <c r="I7669">
        <f t="shared" ref="I7669:I7732" si="414">SQRT(H7669)</f>
        <v>2.0268824179520896E-2</v>
      </c>
      <c r="J7669" s="19">
        <f>AVERAGE(D7425:D7668)-I7669*_xlfn.NORM.S.INV(0.95)</f>
        <v>-3.1187795778923343E-2</v>
      </c>
      <c r="K7669" s="26">
        <f t="shared" si="409"/>
        <v>0</v>
      </c>
      <c r="L7669" s="4">
        <f>0.94*L7668+(1-0.94)*D7668^2</f>
        <v>4.108252336203309E-4</v>
      </c>
      <c r="M7669" s="4">
        <f t="shared" si="410"/>
        <v>2.0268824179520896E-2</v>
      </c>
      <c r="N7669" s="4">
        <f>D7669/M7669</f>
        <v>0.29083914117685661</v>
      </c>
      <c r="O7669" s="18">
        <f>AVERAGE(D7425:D7668)-M7669*_xlfn.PERCENTILE.EXC(N7425:N7668,0.95)</f>
        <v>-3.4255939071532002E-2</v>
      </c>
      <c r="P7669" s="4">
        <f>LN(C7669/C7668)</f>
        <v>6.1774489202207211E-3</v>
      </c>
      <c r="Q7669">
        <f>$Y$3*D7669+$Y$4*P7669</f>
        <v>6.1182055011134093E-3</v>
      </c>
    </row>
    <row r="7670" spans="1:17" x14ac:dyDescent="0.25">
      <c r="A7670" s="5">
        <v>43991</v>
      </c>
      <c r="B7670">
        <v>84.100387999999995</v>
      </c>
      <c r="C7670">
        <v>183.56935100000001</v>
      </c>
      <c r="D7670" s="10">
        <f t="shared" si="411"/>
        <v>3.1089928709182091E-2</v>
      </c>
      <c r="E7670" s="6">
        <f t="shared" si="412"/>
        <v>2.5503374370614004E-2</v>
      </c>
      <c r="F7670" s="17">
        <f t="shared" ref="F7670:F7733" si="415">AVERAGE(D7426:D7669)-E7669*_xlfn.NORM.S.INV(0.95)</f>
        <v>-3.9655933205183055E-2</v>
      </c>
      <c r="G7670" s="17">
        <f t="shared" ref="G7670:G7733" si="416">_xlfn.PERCENTILE.EXC(D7426:D7669,0.05)</f>
        <v>-3.5125538937626974E-2</v>
      </c>
      <c r="H7670">
        <f t="shared" si="413"/>
        <v>3.8826075805398642E-4</v>
      </c>
      <c r="I7670">
        <f t="shared" si="414"/>
        <v>1.970433348413456E-2</v>
      </c>
      <c r="J7670" s="19">
        <f>AVERAGE(D7426:D7669)-I7670*_xlfn.NORM.S.INV(0.95)</f>
        <v>-3.0223135542193896E-2</v>
      </c>
      <c r="K7670" s="26">
        <f t="shared" ref="K7670:K7733" si="417">IF(J7670&lt;=D7670,0,1)</f>
        <v>0</v>
      </c>
      <c r="L7670" s="4">
        <f>0.94*L7669+(1-0.94)*D7669^2</f>
        <v>3.8826075805398642E-4</v>
      </c>
      <c r="M7670" s="4">
        <f t="shared" si="410"/>
        <v>1.970433348413456E-2</v>
      </c>
      <c r="N7670" s="4">
        <f>D7670/M7670</f>
        <v>1.5778218905102743</v>
      </c>
      <c r="O7670" s="18">
        <f>AVERAGE(D7426:D7669)-M7670*_xlfn.PERCENTILE.EXC(N7426:N7669,0.95)</f>
        <v>-3.3205830447394891E-2</v>
      </c>
      <c r="P7670" s="4">
        <f>LN(C7670/C7669)</f>
        <v>7.61578680820112E-3</v>
      </c>
      <c r="Q7670">
        <f>$Y$3*D7670+$Y$4*P7670</f>
        <v>1.2538900042690242E-2</v>
      </c>
    </row>
    <row r="7671" spans="1:17" x14ac:dyDescent="0.25">
      <c r="A7671" s="5">
        <v>43992</v>
      </c>
      <c r="B7671">
        <v>86.264069000000006</v>
      </c>
      <c r="C7671">
        <v>190.37823499999999</v>
      </c>
      <c r="D7671" s="10">
        <f t="shared" si="411"/>
        <v>2.5401980926066107E-2</v>
      </c>
      <c r="E7671" s="6">
        <f t="shared" si="412"/>
        <v>2.5543410149642738E-2</v>
      </c>
      <c r="F7671" s="17">
        <f t="shared" si="415"/>
        <v>-3.9667092715935111E-2</v>
      </c>
      <c r="G7671" s="17">
        <f t="shared" si="416"/>
        <v>-3.5125538937626974E-2</v>
      </c>
      <c r="H7671">
        <f t="shared" si="413"/>
        <v>4.229601325992687E-4</v>
      </c>
      <c r="I7671">
        <f t="shared" si="414"/>
        <v>2.0565994568687133E-2</v>
      </c>
      <c r="J7671" s="19">
        <f>AVERAGE(D7427:D7670)-I7671*_xlfn.NORM.S.INV(0.95)</f>
        <v>-3.1545825641098764E-2</v>
      </c>
      <c r="K7671" s="26">
        <f t="shared" si="417"/>
        <v>0</v>
      </c>
      <c r="L7671" s="4">
        <f>0.94*L7670+(1-0.94)*D7670^2</f>
        <v>4.229601325992687E-4</v>
      </c>
      <c r="M7671" s="4">
        <f t="shared" si="410"/>
        <v>2.0565994568687133E-2</v>
      </c>
      <c r="N7671" s="4">
        <f>D7671/M7671</f>
        <v>1.2351447843296639</v>
      </c>
      <c r="O7671" s="18">
        <f>AVERAGE(D7427:D7670)-M7671*_xlfn.PERCENTILE.EXC(N7427:N7670,0.95)</f>
        <v>-3.4658952368770403E-2</v>
      </c>
      <c r="P7671" s="4">
        <f>LN(C7671/C7670)</f>
        <v>3.6420273148127486E-2</v>
      </c>
      <c r="Q7671">
        <f>$Y$3*D7671+$Y$4*P7671</f>
        <v>3.4109462363702936E-2</v>
      </c>
    </row>
    <row r="7672" spans="1:17" x14ac:dyDescent="0.25">
      <c r="A7672" s="5">
        <v>43993</v>
      </c>
      <c r="B7672">
        <v>82.122489999999999</v>
      </c>
      <c r="C7672">
        <v>180.15524300000001</v>
      </c>
      <c r="D7672" s="10">
        <f t="shared" si="411"/>
        <v>-4.9201248277811506E-2</v>
      </c>
      <c r="E7672" s="6">
        <f t="shared" si="412"/>
        <v>2.5754456206967275E-2</v>
      </c>
      <c r="F7672" s="17">
        <f t="shared" si="415"/>
        <v>-3.9614843641176616E-2</v>
      </c>
      <c r="G7672" s="17">
        <f t="shared" si="416"/>
        <v>-3.5125538937626974E-2</v>
      </c>
      <c r="H7672">
        <f t="shared" si="413"/>
        <v>4.3629816274140618E-4</v>
      </c>
      <c r="I7672">
        <f t="shared" si="414"/>
        <v>2.0887751500374717E-2</v>
      </c>
      <c r="J7672" s="19">
        <f>AVERAGE(D7428:D7671)-I7672*_xlfn.NORM.S.INV(0.95)</f>
        <v>-3.1956966626080122E-2</v>
      </c>
      <c r="K7672" s="26">
        <f t="shared" si="417"/>
        <v>1</v>
      </c>
      <c r="L7672" s="4">
        <f>0.94*L7671+(1-0.94)*D7671^2</f>
        <v>4.3629816274140618E-4</v>
      </c>
      <c r="M7672" s="4">
        <f t="shared" si="410"/>
        <v>2.0887751500374717E-2</v>
      </c>
      <c r="N7672" s="4">
        <f>D7672/M7672</f>
        <v>-2.3555071629863491</v>
      </c>
      <c r="O7672" s="18">
        <f>AVERAGE(D7428:D7671)-M7672*_xlfn.PERCENTILE.EXC(N7428:N7671,0.95)</f>
        <v>-3.5118798516077118E-2</v>
      </c>
      <c r="P7672" s="4">
        <f>LN(C7672/C7671)</f>
        <v>-5.5193863552919886E-2</v>
      </c>
      <c r="Q7672">
        <f>$Y$3*D7672+$Y$4*P7672</f>
        <v>-5.3937062614485796E-2</v>
      </c>
    </row>
    <row r="7673" spans="1:17" x14ac:dyDescent="0.25">
      <c r="A7673" s="5">
        <v>43994</v>
      </c>
      <c r="B7673">
        <v>82.831505000000007</v>
      </c>
      <c r="C7673">
        <v>181.57699600000001</v>
      </c>
      <c r="D7673" s="10">
        <f t="shared" si="411"/>
        <v>8.5965710185606347E-3</v>
      </c>
      <c r="E7673" s="6">
        <f t="shared" si="412"/>
        <v>2.5733212776849194E-2</v>
      </c>
      <c r="F7673" s="17">
        <f t="shared" si="415"/>
        <v>-4.0159502410924197E-2</v>
      </c>
      <c r="G7673" s="17">
        <f t="shared" si="416"/>
        <v>-4.0549731729292174E-2</v>
      </c>
      <c r="H7673">
        <f t="shared" si="413"/>
        <v>5.5536604290261295E-4</v>
      </c>
      <c r="I7673">
        <f t="shared" si="414"/>
        <v>2.3566205526189678E-2</v>
      </c>
      <c r="J7673" s="19">
        <f>AVERAGE(D7429:D7672)-I7673*_xlfn.NORM.S.INV(0.95)</f>
        <v>-3.6560150341968141E-2</v>
      </c>
      <c r="K7673" s="26">
        <f t="shared" si="417"/>
        <v>0</v>
      </c>
      <c r="L7673" s="4">
        <f>0.94*L7672+(1-0.94)*D7672^2</f>
        <v>5.5536604290261295E-4</v>
      </c>
      <c r="M7673" s="4">
        <f t="shared" si="410"/>
        <v>2.3566205526189678E-2</v>
      </c>
      <c r="N7673" s="4">
        <f>D7673/M7673</f>
        <v>0.36478384307592765</v>
      </c>
      <c r="O7673" s="18">
        <f>AVERAGE(D7429:D7672)-M7673*_xlfn.PERCENTILE.EXC(N7429:N7672,0.95)</f>
        <v>-4.0127426607084238E-2</v>
      </c>
      <c r="P7673" s="4">
        <f>LN(C7673/C7672)</f>
        <v>7.8608438391092623E-3</v>
      </c>
      <c r="Q7673">
        <f>$Y$3*D7673+$Y$4*P7673</f>
        <v>8.0151441849710646E-3</v>
      </c>
    </row>
    <row r="7674" spans="1:17" x14ac:dyDescent="0.25">
      <c r="A7674" s="5">
        <v>43997</v>
      </c>
      <c r="B7674">
        <v>83.855896000000001</v>
      </c>
      <c r="C7674">
        <v>182.73764</v>
      </c>
      <c r="D7674" s="10">
        <f t="shared" si="411"/>
        <v>1.2291317647343212E-2</v>
      </c>
      <c r="E7674" s="6">
        <f t="shared" si="412"/>
        <v>2.5712081537815363E-2</v>
      </c>
      <c r="F7674" s="17">
        <f t="shared" si="415"/>
        <v>-4.002673136856396E-2</v>
      </c>
      <c r="G7674" s="17">
        <f t="shared" si="416"/>
        <v>-4.0549731729292174E-2</v>
      </c>
      <c r="H7674">
        <f t="shared" si="413"/>
        <v>5.2647814232508556E-4</v>
      </c>
      <c r="I7674">
        <f t="shared" si="414"/>
        <v>2.2945111512587719E-2</v>
      </c>
      <c r="J7674" s="19">
        <f>AVERAGE(D7430:D7673)-I7674*_xlfn.NORM.S.INV(0.95)</f>
        <v>-3.544071289173549E-2</v>
      </c>
      <c r="K7674" s="26">
        <f t="shared" si="417"/>
        <v>0</v>
      </c>
      <c r="L7674" s="4">
        <f>0.94*L7673+(1-0.94)*D7673^2</f>
        <v>5.2647814232508556E-4</v>
      </c>
      <c r="M7674" s="4">
        <f t="shared" si="410"/>
        <v>2.2945111512587719E-2</v>
      </c>
      <c r="N7674" s="4">
        <f>D7674/M7674</f>
        <v>0.53568350019132305</v>
      </c>
      <c r="O7674" s="18">
        <f>AVERAGE(D7430:D7673)-M7674*_xlfn.PERCENTILE.EXC(N7430:N7673,0.95)</f>
        <v>-3.891397258168993E-2</v>
      </c>
      <c r="P7674" s="4">
        <f>LN(C7674/C7673)</f>
        <v>6.3716788291623208E-3</v>
      </c>
      <c r="Q7674">
        <f>$Y$3*D7674+$Y$4*P7674</f>
        <v>7.6131747838222869E-3</v>
      </c>
    </row>
    <row r="7675" spans="1:17" x14ac:dyDescent="0.25">
      <c r="A7675" s="5">
        <v>43998</v>
      </c>
      <c r="B7675">
        <v>86.078261999999995</v>
      </c>
      <c r="C7675">
        <v>187.215576</v>
      </c>
      <c r="D7675" s="10">
        <f t="shared" si="411"/>
        <v>2.6157103851487187E-2</v>
      </c>
      <c r="E7675" s="6">
        <f t="shared" si="412"/>
        <v>2.5756790407964893E-2</v>
      </c>
      <c r="F7675" s="17">
        <f t="shared" si="415"/>
        <v>-4.0029297929896082E-2</v>
      </c>
      <c r="G7675" s="17">
        <f t="shared" si="416"/>
        <v>-4.0549731729292174E-2</v>
      </c>
      <c r="H7675">
        <f t="shared" si="413"/>
        <v>5.0395404315605385E-4</v>
      </c>
      <c r="I7675">
        <f t="shared" si="414"/>
        <v>2.2448920757044286E-2</v>
      </c>
      <c r="J7675" s="19">
        <f>AVERAGE(D7431:D7674)-I7675*_xlfn.NORM.S.INV(0.95)</f>
        <v>-3.4661876084318977E-2</v>
      </c>
      <c r="K7675" s="26">
        <f t="shared" si="417"/>
        <v>0</v>
      </c>
      <c r="L7675" s="4">
        <f>0.94*L7674+(1-0.94)*D7674^2</f>
        <v>5.0395404315605385E-4</v>
      </c>
      <c r="M7675" s="4">
        <f t="shared" si="410"/>
        <v>2.2448920757044286E-2</v>
      </c>
      <c r="N7675" s="4">
        <f>D7675/M7675</f>
        <v>1.1651831343954164</v>
      </c>
      <c r="O7675" s="18">
        <f>AVERAGE(D7431:D7674)-M7675*_xlfn.PERCENTILE.EXC(N7431:N7674,0.95)</f>
        <v>-3.8060026121883563E-2</v>
      </c>
      <c r="P7675" s="4">
        <f>LN(C7675/C7674)</f>
        <v>2.4209302746627404E-2</v>
      </c>
      <c r="Q7675">
        <f>$Y$3*D7675+$Y$4*P7675</f>
        <v>2.461780523578919E-2</v>
      </c>
    </row>
    <row r="7676" spans="1:17" x14ac:dyDescent="0.25">
      <c r="A7676" s="5">
        <v>43999</v>
      </c>
      <c r="B7676">
        <v>85.958466000000001</v>
      </c>
      <c r="C7676">
        <v>187.863586</v>
      </c>
      <c r="D7676" s="10">
        <f t="shared" si="411"/>
        <v>-1.3926795836594213E-3</v>
      </c>
      <c r="E7676" s="6">
        <f t="shared" si="412"/>
        <v>2.5747328298665852E-2</v>
      </c>
      <c r="F7676" s="17">
        <f t="shared" si="415"/>
        <v>-3.9994405316014281E-2</v>
      </c>
      <c r="G7676" s="17">
        <f t="shared" si="416"/>
        <v>-4.0549731729292174E-2</v>
      </c>
      <c r="H7676">
        <f t="shared" si="413"/>
        <v>5.147684454805398E-4</v>
      </c>
      <c r="I7676">
        <f t="shared" si="414"/>
        <v>2.2688509106605921E-2</v>
      </c>
      <c r="J7676" s="19">
        <f>AVERAGE(D7432:D7675)-I7676*_xlfn.NORM.S.INV(0.95)</f>
        <v>-3.4947531688966596E-2</v>
      </c>
      <c r="K7676" s="26">
        <f t="shared" si="417"/>
        <v>0</v>
      </c>
      <c r="L7676" s="4">
        <f>0.94*L7675+(1-0.94)*D7675^2</f>
        <v>5.147684454805398E-4</v>
      </c>
      <c r="M7676" s="4">
        <f t="shared" si="410"/>
        <v>2.2688509106605921E-2</v>
      </c>
      <c r="N7676" s="4">
        <f>D7676/M7676</f>
        <v>-6.1382595794006262E-2</v>
      </c>
      <c r="O7676" s="18">
        <f>AVERAGE(D7432:D7675)-M7676*_xlfn.PERCENTILE.EXC(N7432:N7675,0.95)</f>
        <v>-3.8381948822302697E-2</v>
      </c>
      <c r="P7676" s="4">
        <f>LN(C7676/C7675)</f>
        <v>3.4553273569023829E-3</v>
      </c>
      <c r="Q7676">
        <f>$Y$3*D7676+$Y$4*P7676</f>
        <v>2.4385793441037743E-3</v>
      </c>
    </row>
    <row r="7677" spans="1:17" x14ac:dyDescent="0.25">
      <c r="A7677" s="5">
        <v>44000</v>
      </c>
      <c r="B7677">
        <v>85.992699000000002</v>
      </c>
      <c r="C7677">
        <v>189.87535099999999</v>
      </c>
      <c r="D7677" s="10">
        <f t="shared" si="411"/>
        <v>3.9817119531915539E-4</v>
      </c>
      <c r="E7677" s="6">
        <f t="shared" si="412"/>
        <v>2.572774266747363E-2</v>
      </c>
      <c r="F7677" s="17">
        <f t="shared" si="415"/>
        <v>-3.9947034331275173E-2</v>
      </c>
      <c r="G7677" s="17">
        <f t="shared" si="416"/>
        <v>-4.0549731729292174E-2</v>
      </c>
      <c r="H7677">
        <f t="shared" si="413"/>
        <v>4.8399871213707188E-4</v>
      </c>
      <c r="I7677">
        <f t="shared" si="414"/>
        <v>2.1999970730368527E-2</v>
      </c>
      <c r="J7677" s="19">
        <f>AVERAGE(D7433:D7676)-I7677*_xlfn.NORM.S.INV(0.95)</f>
        <v>-3.3783179643577271E-2</v>
      </c>
      <c r="K7677" s="26">
        <f t="shared" si="417"/>
        <v>0</v>
      </c>
      <c r="L7677" s="4">
        <f>0.94*L7676+(1-0.94)*D7676^2</f>
        <v>4.8399871213707188E-4</v>
      </c>
      <c r="M7677" s="4">
        <f t="shared" si="410"/>
        <v>2.1999970730368527E-2</v>
      </c>
      <c r="N7677" s="4">
        <f>D7677/M7677</f>
        <v>1.8098714775539409E-2</v>
      </c>
      <c r="O7677" s="18">
        <f>AVERAGE(D7433:D7676)-M7677*_xlfn.PERCENTILE.EXC(N7433:N7676,0.95)</f>
        <v>-3.7113370977624488E-2</v>
      </c>
      <c r="P7677" s="4">
        <f>LN(C7677/C7676)</f>
        <v>1.0651716431578881E-2</v>
      </c>
      <c r="Q7677">
        <f>$Y$3*D7677+$Y$4*P7677</f>
        <v>8.5012921704495023E-3</v>
      </c>
    </row>
    <row r="7678" spans="1:17" x14ac:dyDescent="0.25">
      <c r="A7678" s="5">
        <v>44001</v>
      </c>
      <c r="B7678">
        <v>85.501273999999995</v>
      </c>
      <c r="C7678">
        <v>188.743729</v>
      </c>
      <c r="D7678" s="10">
        <f t="shared" si="411"/>
        <v>-5.7311208843592474E-3</v>
      </c>
      <c r="E7678" s="6">
        <f t="shared" si="412"/>
        <v>2.5731895662287542E-2</v>
      </c>
      <c r="F7678" s="17">
        <f t="shared" si="415"/>
        <v>-3.9987672329216212E-2</v>
      </c>
      <c r="G7678" s="17">
        <f t="shared" si="416"/>
        <v>-4.0549731729292174E-2</v>
      </c>
      <c r="H7678">
        <f t="shared" si="413"/>
        <v>4.5496830182689446E-4</v>
      </c>
      <c r="I7678">
        <f t="shared" si="414"/>
        <v>2.1329985978122312E-2</v>
      </c>
      <c r="J7678" s="19">
        <f>AVERAGE(D7434:D7677)-I7678*_xlfn.NORM.S.INV(0.95)</f>
        <v>-3.2754006288286605E-2</v>
      </c>
      <c r="K7678" s="26">
        <f t="shared" si="417"/>
        <v>0</v>
      </c>
      <c r="L7678" s="4">
        <f>0.94*L7677+(1-0.94)*D7677^2</f>
        <v>4.5496830182689446E-4</v>
      </c>
      <c r="M7678" s="4">
        <f t="shared" si="410"/>
        <v>2.1329985978122312E-2</v>
      </c>
      <c r="N7678" s="4">
        <f>D7678/M7678</f>
        <v>-0.2686884506270904</v>
      </c>
      <c r="O7678" s="18">
        <f>AVERAGE(D7434:D7677)-M7678*_xlfn.PERCENTILE.EXC(N7434:N7677,0.95)</f>
        <v>-3.5982780332137421E-2</v>
      </c>
      <c r="P7678" s="4">
        <f>LN(C7678/C7677)</f>
        <v>-5.9776457626729189E-3</v>
      </c>
      <c r="Q7678">
        <f>$Y$3*D7678+$Y$4*P7678</f>
        <v>-5.9259433449156953E-3</v>
      </c>
    </row>
    <row r="7679" spans="1:17" x14ac:dyDescent="0.25">
      <c r="A7679" s="5">
        <v>44004</v>
      </c>
      <c r="B7679">
        <v>87.738311999999993</v>
      </c>
      <c r="C7679">
        <v>193.98582500000001</v>
      </c>
      <c r="D7679" s="10">
        <f t="shared" si="411"/>
        <v>2.5827380476829021E-2</v>
      </c>
      <c r="E7679" s="6">
        <f t="shared" si="412"/>
        <v>2.5773068268084898E-2</v>
      </c>
      <c r="F7679" s="17">
        <f t="shared" si="415"/>
        <v>-4.0041916439358227E-2</v>
      </c>
      <c r="G7679" s="17">
        <f t="shared" si="416"/>
        <v>-4.0549731729292174E-2</v>
      </c>
      <c r="H7679">
        <f t="shared" si="413"/>
        <v>4.296409485127491E-4</v>
      </c>
      <c r="I7679">
        <f t="shared" si="414"/>
        <v>2.0727782045186337E-2</v>
      </c>
      <c r="J7679" s="19">
        <f>AVERAGE(D7435:D7678)-I7679*_xlfn.NORM.S.INV(0.95)</f>
        <v>-3.1810882006592066E-2</v>
      </c>
      <c r="K7679" s="26">
        <f t="shared" si="417"/>
        <v>0</v>
      </c>
      <c r="L7679" s="4">
        <f>0.94*L7678+(1-0.94)*D7678^2</f>
        <v>4.296409485127491E-4</v>
      </c>
      <c r="M7679" s="4">
        <f t="shared" si="410"/>
        <v>2.0727782045186337E-2</v>
      </c>
      <c r="N7679" s="4">
        <f>D7679/M7679</f>
        <v>1.2460272121988554</v>
      </c>
      <c r="O7679" s="18">
        <f>AVERAGE(D7435:D7678)-M7679*_xlfn.PERCENTILE.EXC(N7435:N7678,0.95)</f>
        <v>-3.4948498914673408E-2</v>
      </c>
      <c r="P7679" s="4">
        <f>LN(C7679/C7678)</f>
        <v>2.7394925647344318E-2</v>
      </c>
      <c r="Q7679">
        <f>$Y$3*D7679+$Y$4*P7679</f>
        <v>2.706617231496794E-2</v>
      </c>
    </row>
    <row r="7680" spans="1:17" x14ac:dyDescent="0.25">
      <c r="A7680" s="5">
        <v>44005</v>
      </c>
      <c r="B7680">
        <v>89.611084000000005</v>
      </c>
      <c r="C7680">
        <v>195.281845</v>
      </c>
      <c r="D7680" s="10">
        <f t="shared" si="411"/>
        <v>2.1120360793824892E-2</v>
      </c>
      <c r="E7680" s="6">
        <f t="shared" si="412"/>
        <v>2.580006075843197E-2</v>
      </c>
      <c r="F7680" s="17">
        <f t="shared" si="415"/>
        <v>-4.0037611903982015E-2</v>
      </c>
      <c r="G7680" s="17">
        <f t="shared" si="416"/>
        <v>-4.0549731729292174E-2</v>
      </c>
      <c r="H7680">
        <f t="shared" si="413"/>
        <v>4.438857065396775E-4</v>
      </c>
      <c r="I7680">
        <f t="shared" si="414"/>
        <v>2.1068595267356518E-2</v>
      </c>
      <c r="J7680" s="19">
        <f>AVERAGE(D7436:D7679)-I7680*_xlfn.NORM.S.INV(0.95)</f>
        <v>-3.2299442425838668E-2</v>
      </c>
      <c r="K7680" s="26">
        <f t="shared" si="417"/>
        <v>0</v>
      </c>
      <c r="L7680" s="4">
        <f>0.94*L7679+(1-0.94)*D7679^2</f>
        <v>4.438857065396775E-4</v>
      </c>
      <c r="M7680" s="4">
        <f t="shared" si="410"/>
        <v>2.1068595267356518E-2</v>
      </c>
      <c r="N7680" s="4">
        <f>D7680/M7680</f>
        <v>1.0024569994255184</v>
      </c>
      <c r="O7680" s="18">
        <f>AVERAGE(D7436:D7679)-M7680*_xlfn.PERCENTILE.EXC(N7436:N7679,0.95)</f>
        <v>-3.5488649095238793E-2</v>
      </c>
      <c r="P7680" s="4">
        <f>LN(C7680/C7679)</f>
        <v>6.6587846287206407E-3</v>
      </c>
      <c r="Q7680">
        <f>$Y$3*D7680+$Y$4*P7680</f>
        <v>9.691737965644192E-3</v>
      </c>
    </row>
    <row r="7681" spans="1:17" x14ac:dyDescent="0.25">
      <c r="A7681" s="5">
        <v>44006</v>
      </c>
      <c r="B7681">
        <v>88.029251000000002</v>
      </c>
      <c r="C7681">
        <v>191.34544399999999</v>
      </c>
      <c r="D7681" s="10">
        <f t="shared" si="411"/>
        <v>-1.780986071355738E-2</v>
      </c>
      <c r="E7681" s="6">
        <f t="shared" si="412"/>
        <v>2.5789616520710004E-2</v>
      </c>
      <c r="F7681" s="17">
        <f t="shared" si="415"/>
        <v>-3.9991840980406493E-2</v>
      </c>
      <c r="G7681" s="17">
        <f t="shared" si="416"/>
        <v>-4.0549731729292174E-2</v>
      </c>
      <c r="H7681">
        <f t="shared" si="413"/>
        <v>4.4401674255097696E-4</v>
      </c>
      <c r="I7681">
        <f t="shared" si="414"/>
        <v>2.1071704785113544E-2</v>
      </c>
      <c r="J7681" s="19">
        <f>AVERAGE(D7437:D7680)-I7681*_xlfn.NORM.S.INV(0.95)</f>
        <v>-3.2214387508176026E-2</v>
      </c>
      <c r="K7681" s="26">
        <f t="shared" si="417"/>
        <v>0</v>
      </c>
      <c r="L7681" s="4">
        <f>0.94*L7680+(1-0.94)*D7680^2</f>
        <v>4.4401674255097696E-4</v>
      </c>
      <c r="M7681" s="4">
        <f t="shared" si="410"/>
        <v>2.1071704785113544E-2</v>
      </c>
      <c r="N7681" s="4">
        <f>D7681/M7681</f>
        <v>-0.84520264948564827</v>
      </c>
      <c r="O7681" s="18">
        <f>AVERAGE(D7437:D7680)-M7681*_xlfn.PERCENTILE.EXC(N7437:N7680,0.95)</f>
        <v>-3.5404064873160911E-2</v>
      </c>
      <c r="P7681" s="4">
        <f>LN(C7681/C7680)</f>
        <v>-2.0363472196629227E-2</v>
      </c>
      <c r="Q7681">
        <f>$Y$3*D7681+$Y$4*P7681</f>
        <v>-1.982791615623871E-2</v>
      </c>
    </row>
    <row r="7682" spans="1:17" x14ac:dyDescent="0.25">
      <c r="A7682" s="5">
        <v>44007</v>
      </c>
      <c r="B7682">
        <v>89.197884000000002</v>
      </c>
      <c r="C7682">
        <v>193.76333600000001</v>
      </c>
      <c r="D7682" s="10">
        <f t="shared" si="411"/>
        <v>1.3188160357905498E-2</v>
      </c>
      <c r="E7682" s="6">
        <f t="shared" si="412"/>
        <v>2.5797704619447061E-2</v>
      </c>
      <c r="F7682" s="17">
        <f t="shared" si="415"/>
        <v>-3.9962287260821662E-2</v>
      </c>
      <c r="G7682" s="17">
        <f t="shared" si="416"/>
        <v>-4.0549731729292174E-2</v>
      </c>
      <c r="H7682">
        <f t="shared" si="413"/>
        <v>4.3640720631609722E-4</v>
      </c>
      <c r="I7682">
        <f t="shared" si="414"/>
        <v>2.0890361564992053E-2</v>
      </c>
      <c r="J7682" s="19">
        <f>AVERAGE(D7438:D7681)-I7682*_xlfn.NORM.S.INV(0.95)</f>
        <v>-3.190372997754902E-2</v>
      </c>
      <c r="K7682" s="26">
        <f t="shared" si="417"/>
        <v>0</v>
      </c>
      <c r="L7682" s="4">
        <f>0.94*L7681+(1-0.94)*D7681^2</f>
        <v>4.3640720631609722E-4</v>
      </c>
      <c r="M7682" s="4">
        <f t="shared" ref="M7682:M7745" si="418">SQRT(L7682)</f>
        <v>2.0890361564992053E-2</v>
      </c>
      <c r="N7682" s="4">
        <f>D7682/M7682</f>
        <v>0.63130359505151601</v>
      </c>
      <c r="O7682" s="18">
        <f>AVERAGE(D7438:D7681)-M7682*_xlfn.PERCENTILE.EXC(N7438:N7681,0.95)</f>
        <v>-3.506595695964302E-2</v>
      </c>
      <c r="P7682" s="4">
        <f>LN(C7682/C7681)</f>
        <v>1.255709501686988E-2</v>
      </c>
      <c r="Q7682">
        <f>$Y$3*D7682+$Y$4*P7682</f>
        <v>1.2689445163911888E-2</v>
      </c>
    </row>
    <row r="7683" spans="1:17" x14ac:dyDescent="0.25">
      <c r="A7683" s="5">
        <v>44008</v>
      </c>
      <c r="B7683">
        <v>86.457213999999993</v>
      </c>
      <c r="C7683">
        <v>189.884995</v>
      </c>
      <c r="D7683" s="10">
        <f t="shared" si="411"/>
        <v>-3.1207661604476938E-2</v>
      </c>
      <c r="E7683" s="6">
        <f t="shared" si="412"/>
        <v>2.5882902691890034E-2</v>
      </c>
      <c r="F7683" s="17">
        <f t="shared" si="415"/>
        <v>-3.9946462068705092E-2</v>
      </c>
      <c r="G7683" s="17">
        <f t="shared" si="416"/>
        <v>-4.0549731729292174E-2</v>
      </c>
      <c r="H7683">
        <f t="shared" si="413"/>
        <v>4.2065842835468118E-4</v>
      </c>
      <c r="I7683">
        <f t="shared" si="414"/>
        <v>2.0509959248001475E-2</v>
      </c>
      <c r="J7683" s="19">
        <f>AVERAGE(D7439:D7682)-I7683*_xlfn.NORM.S.INV(0.95)</f>
        <v>-3.1248894916086963E-2</v>
      </c>
      <c r="K7683" s="26">
        <f t="shared" si="417"/>
        <v>0</v>
      </c>
      <c r="L7683" s="4">
        <f>0.94*L7682+(1-0.94)*D7682^2</f>
        <v>4.2065842835468118E-4</v>
      </c>
      <c r="M7683" s="4">
        <f t="shared" si="418"/>
        <v>2.0509959248001475E-2</v>
      </c>
      <c r="N7683" s="4">
        <f>D7683/M7683</f>
        <v>-1.5215857441314939</v>
      </c>
      <c r="O7683" s="18">
        <f>AVERAGE(D7439:D7682)-M7683*_xlfn.PERCENTILE.EXC(N7439:N7682,0.95)</f>
        <v>-3.4353539435230465E-2</v>
      </c>
      <c r="P7683" s="4">
        <f>LN(C7683/C7682)</f>
        <v>-2.0218897407282093E-2</v>
      </c>
      <c r="Q7683">
        <f>$Y$3*D7683+$Y$4*P7683</f>
        <v>-2.2523515428170403E-2</v>
      </c>
    </row>
    <row r="7684" spans="1:17" x14ac:dyDescent="0.25">
      <c r="A7684" s="5">
        <v>44011</v>
      </c>
      <c r="B7684">
        <v>88.449768000000006</v>
      </c>
      <c r="C7684">
        <v>191.92575099999999</v>
      </c>
      <c r="D7684" s="10">
        <f t="shared" ref="D7684:D7747" si="419">LN(B7684/B7683)</f>
        <v>2.2785141924512583E-2</v>
      </c>
      <c r="E7684" s="6">
        <f t="shared" si="412"/>
        <v>2.5908420174320785E-2</v>
      </c>
      <c r="F7684" s="17">
        <f t="shared" si="415"/>
        <v>-4.0254829524919704E-2</v>
      </c>
      <c r="G7684" s="17">
        <f t="shared" si="416"/>
        <v>-4.0549731729292174E-2</v>
      </c>
      <c r="H7684">
        <f t="shared" si="413"/>
        <v>4.5385401122257296E-4</v>
      </c>
      <c r="I7684">
        <f t="shared" si="414"/>
        <v>2.1303849680810578E-2</v>
      </c>
      <c r="J7684" s="19">
        <f>AVERAGE(D7440:D7683)-I7684*_xlfn.NORM.S.INV(0.95)</f>
        <v>-3.2722957571642598E-2</v>
      </c>
      <c r="K7684" s="26">
        <f t="shared" si="417"/>
        <v>0</v>
      </c>
      <c r="L7684" s="4">
        <f>0.94*L7683+(1-0.94)*D7683^2</f>
        <v>4.5385401122257296E-4</v>
      </c>
      <c r="M7684" s="4">
        <f t="shared" si="418"/>
        <v>2.1303849680810578E-2</v>
      </c>
      <c r="N7684" s="4">
        <f>D7684/M7684</f>
        <v>1.0695316699045374</v>
      </c>
      <c r="O7684" s="18">
        <f>AVERAGE(D7440:D7683)-M7684*_xlfn.PERCENTILE.EXC(N7440:N7683,0.95)</f>
        <v>-3.5947775297920162E-2</v>
      </c>
      <c r="P7684" s="4">
        <f>LN(C7684/C7683)</f>
        <v>1.0689984267976465E-2</v>
      </c>
      <c r="Q7684">
        <f>$Y$3*D7684+$Y$4*P7684</f>
        <v>1.32266406017118E-2</v>
      </c>
    </row>
    <row r="7685" spans="1:17" x14ac:dyDescent="0.25">
      <c r="A7685" s="5">
        <v>44012</v>
      </c>
      <c r="B7685">
        <v>89.188102999999998</v>
      </c>
      <c r="C7685">
        <v>196.829285</v>
      </c>
      <c r="D7685" s="10">
        <f t="shared" si="419"/>
        <v>8.3128585998055535E-3</v>
      </c>
      <c r="E7685" s="6">
        <f t="shared" si="412"/>
        <v>2.5908998049174025E-2</v>
      </c>
      <c r="F7685" s="17">
        <f t="shared" si="415"/>
        <v>-4.017346519777884E-2</v>
      </c>
      <c r="G7685" s="17">
        <f t="shared" si="416"/>
        <v>-4.0549731729292174E-2</v>
      </c>
      <c r="H7685">
        <f t="shared" si="413"/>
        <v>4.5777253210042943E-4</v>
      </c>
      <c r="I7685">
        <f t="shared" si="414"/>
        <v>2.1395619460544475E-2</v>
      </c>
      <c r="J7685" s="19">
        <f>AVERAGE(D7441:D7684)-I7685*_xlfn.NORM.S.INV(0.95)</f>
        <v>-3.2750568576014688E-2</v>
      </c>
      <c r="K7685" s="26">
        <f t="shared" si="417"/>
        <v>0</v>
      </c>
      <c r="L7685" s="4">
        <f>0.94*L7684+(1-0.94)*D7684^2</f>
        <v>4.5777253210042943E-4</v>
      </c>
      <c r="M7685" s="4">
        <f t="shared" si="418"/>
        <v>2.1395619460544475E-2</v>
      </c>
      <c r="N7685" s="4">
        <f>D7685/M7685</f>
        <v>0.38853086797207453</v>
      </c>
      <c r="O7685" s="18">
        <f>AVERAGE(D7441:D7684)-M7685*_xlfn.PERCENTILE.EXC(N7441:N7684,0.95)</f>
        <v>-3.5989277726464708E-2</v>
      </c>
      <c r="P7685" s="4">
        <f>LN(C7685/C7684)</f>
        <v>2.5228195748812951E-2</v>
      </c>
      <c r="Q7685">
        <f>$Y$3*D7685+$Y$4*P7685</f>
        <v>2.168062751243606E-2</v>
      </c>
    </row>
    <row r="7686" spans="1:17" x14ac:dyDescent="0.25">
      <c r="A7686" s="5">
        <v>44013</v>
      </c>
      <c r="B7686">
        <v>89.019401999999999</v>
      </c>
      <c r="C7686">
        <v>197.98022499999999</v>
      </c>
      <c r="D7686" s="10">
        <f t="shared" si="419"/>
        <v>-1.8933102777476192E-3</v>
      </c>
      <c r="E7686" s="6">
        <f t="shared" si="412"/>
        <v>2.5906672830522368E-2</v>
      </c>
      <c r="F7686" s="17">
        <f t="shared" si="415"/>
        <v>-4.0171713039001015E-2</v>
      </c>
      <c r="G7686" s="17">
        <f t="shared" si="416"/>
        <v>-4.0549731729292174E-2</v>
      </c>
      <c r="H7686">
        <f t="shared" si="413"/>
        <v>4.3445239726042534E-4</v>
      </c>
      <c r="I7686">
        <f t="shared" si="414"/>
        <v>2.084352170964459E-2</v>
      </c>
      <c r="J7686" s="19">
        <f>AVERAGE(D7442:D7685)-I7686*_xlfn.NORM.S.INV(0.95)</f>
        <v>-3.183974590968916E-2</v>
      </c>
      <c r="K7686" s="26">
        <f t="shared" si="417"/>
        <v>0</v>
      </c>
      <c r="L7686" s="4">
        <f>0.94*L7685+(1-0.94)*D7685^2</f>
        <v>4.3445239726042534E-4</v>
      </c>
      <c r="M7686" s="4">
        <f t="shared" si="418"/>
        <v>2.084352170964459E-2</v>
      </c>
      <c r="N7686" s="4">
        <f>D7686/M7686</f>
        <v>-9.0834471454579485E-2</v>
      </c>
      <c r="O7686" s="18">
        <f>AVERAGE(D7442:D7685)-M7686*_xlfn.PERCENTILE.EXC(N7442:N7685,0.95)</f>
        <v>-3.4994882624151541E-2</v>
      </c>
      <c r="P7686" s="4">
        <f>LN(C7686/C7685)</f>
        <v>5.8303725274845798E-3</v>
      </c>
      <c r="Q7686">
        <f>$Y$3*D7686+$Y$4*P7686</f>
        <v>4.2105235379951839E-3</v>
      </c>
    </row>
    <row r="7687" spans="1:17" x14ac:dyDescent="0.25">
      <c r="A7687" s="5">
        <v>44014</v>
      </c>
      <c r="B7687">
        <v>89.019401999999999</v>
      </c>
      <c r="C7687">
        <v>199.489014</v>
      </c>
      <c r="D7687" s="10">
        <f t="shared" si="419"/>
        <v>0</v>
      </c>
      <c r="E7687" s="6">
        <f t="shared" si="412"/>
        <v>2.5904403308154477E-2</v>
      </c>
      <c r="F7687" s="17">
        <f t="shared" si="415"/>
        <v>-4.0213972559316573E-2</v>
      </c>
      <c r="G7687" s="17">
        <f t="shared" si="416"/>
        <v>-4.0549731729292174E-2</v>
      </c>
      <c r="H7687">
        <f t="shared" si="413"/>
        <v>4.0860033085326927E-4</v>
      </c>
      <c r="I7687">
        <f t="shared" si="414"/>
        <v>2.0213864817329449E-2</v>
      </c>
      <c r="J7687" s="19">
        <f>AVERAGE(D7443:D7686)-I7687*_xlfn.NORM.S.INV(0.95)</f>
        <v>-3.0850136651277796E-2</v>
      </c>
      <c r="K7687" s="26">
        <f t="shared" si="417"/>
        <v>0</v>
      </c>
      <c r="L7687" s="4">
        <f>0.94*L7686+(1-0.94)*D7686^2</f>
        <v>4.0860033085326927E-4</v>
      </c>
      <c r="M7687" s="4">
        <f t="shared" si="418"/>
        <v>2.0213864817329449E-2</v>
      </c>
      <c r="N7687" s="4">
        <f>D7687/M7687</f>
        <v>0</v>
      </c>
      <c r="O7687" s="18">
        <f>AVERAGE(D7443:D7686)-M7687*_xlfn.PERCENTILE.EXC(N7443:N7686,0.95)</f>
        <v>-3.3909960605922891E-2</v>
      </c>
      <c r="P7687" s="4">
        <f>LN(C7687/C7686)</f>
        <v>7.5920151750176997E-3</v>
      </c>
      <c r="Q7687">
        <f>$Y$3*D7687+$Y$4*P7687</f>
        <v>5.9997801726805119E-3</v>
      </c>
    </row>
    <row r="7688" spans="1:17" x14ac:dyDescent="0.25">
      <c r="A7688" s="5">
        <v>44018</v>
      </c>
      <c r="B7688">
        <v>91.400702999999993</v>
      </c>
      <c r="C7688">
        <v>203.783264</v>
      </c>
      <c r="D7688" s="10">
        <f t="shared" si="419"/>
        <v>2.6398823923015544E-2</v>
      </c>
      <c r="E7688" s="6">
        <f t="shared" si="412"/>
        <v>2.5944421919779026E-2</v>
      </c>
      <c r="F7688" s="17">
        <f t="shared" si="415"/>
        <v>-4.0196034324270817E-2</v>
      </c>
      <c r="G7688" s="17">
        <f t="shared" si="416"/>
        <v>-4.0549731729292174E-2</v>
      </c>
      <c r="H7688">
        <f t="shared" si="413"/>
        <v>3.8408431100207308E-4</v>
      </c>
      <c r="I7688">
        <f t="shared" si="414"/>
        <v>1.9598069063100913E-2</v>
      </c>
      <c r="J7688" s="19">
        <f>AVERAGE(D7444:D7687)-I7688*_xlfn.NORM.S.INV(0.95)</f>
        <v>-2.9823037568526188E-2</v>
      </c>
      <c r="K7688" s="26">
        <f t="shared" si="417"/>
        <v>0</v>
      </c>
      <c r="L7688" s="4">
        <f>0.94*L7687+(1-0.94)*D7687^2</f>
        <v>3.8408431100207308E-4</v>
      </c>
      <c r="M7688" s="4">
        <f t="shared" si="418"/>
        <v>1.9598069063100913E-2</v>
      </c>
      <c r="N7688" s="4">
        <f>D7688/M7688</f>
        <v>1.3470114753661644</v>
      </c>
      <c r="O7688" s="18">
        <f>AVERAGE(D7444:D7687)-M7688*_xlfn.PERCENTILE.EXC(N7444:N7687,0.95)</f>
        <v>-3.2789646958960784E-2</v>
      </c>
      <c r="P7688" s="4">
        <f>LN(C7688/C7687)</f>
        <v>2.1297830546929044E-2</v>
      </c>
      <c r="Q7688">
        <f>$Y$3*D7688+$Y$4*P7688</f>
        <v>2.236763612724733E-2</v>
      </c>
    </row>
    <row r="7689" spans="1:17" x14ac:dyDescent="0.25">
      <c r="A7689" s="5">
        <v>44019</v>
      </c>
      <c r="B7689">
        <v>91.117103999999998</v>
      </c>
      <c r="C7689">
        <v>201.413681</v>
      </c>
      <c r="D7689" s="10">
        <f t="shared" si="419"/>
        <v>-3.1076335278933452E-3</v>
      </c>
      <c r="E7689" s="6">
        <f t="shared" si="412"/>
        <v>2.5940828592158936E-2</v>
      </c>
      <c r="F7689" s="17">
        <f t="shared" si="415"/>
        <v>-4.0130555599923665E-2</v>
      </c>
      <c r="G7689" s="17">
        <f t="shared" si="416"/>
        <v>-4.0549731729292174E-2</v>
      </c>
      <c r="H7689">
        <f t="shared" si="413"/>
        <v>4.0285312661305137E-4</v>
      </c>
      <c r="I7689">
        <f t="shared" si="414"/>
        <v>2.0071201424255884E-2</v>
      </c>
      <c r="J7689" s="19">
        <f>AVERAGE(D7445:D7688)-I7689*_xlfn.NORM.S.INV(0.95)</f>
        <v>-3.0469967565976704E-2</v>
      </c>
      <c r="K7689" s="26">
        <f t="shared" si="417"/>
        <v>0</v>
      </c>
      <c r="L7689" s="4">
        <f>0.94*L7688+(1-0.94)*D7688^2</f>
        <v>4.0285312661305137E-4</v>
      </c>
      <c r="M7689" s="4">
        <f t="shared" si="418"/>
        <v>2.0071201424255884E-2</v>
      </c>
      <c r="N7689" s="4">
        <f>D7689/M7689</f>
        <v>-0.1548304688994748</v>
      </c>
      <c r="O7689" s="18">
        <f>AVERAGE(D7445:D7688)-M7689*_xlfn.PERCENTILE.EXC(N7445:N7688,0.95)</f>
        <v>-3.3508196201195141E-2</v>
      </c>
      <c r="P7689" s="4">
        <f>LN(C7689/C7688)</f>
        <v>-1.1696090220490894E-2</v>
      </c>
      <c r="Q7689">
        <f>$Y$3*D7689+$Y$4*P7689</f>
        <v>-9.8948765707856951E-3</v>
      </c>
    </row>
    <row r="7690" spans="1:17" x14ac:dyDescent="0.25">
      <c r="A7690" s="5">
        <v>44020</v>
      </c>
      <c r="B7690">
        <v>93.239211999999995</v>
      </c>
      <c r="C7690">
        <v>205.84335300000001</v>
      </c>
      <c r="D7690" s="10">
        <f t="shared" si="419"/>
        <v>2.3022826454677677E-2</v>
      </c>
      <c r="E7690" s="6">
        <f t="shared" si="412"/>
        <v>2.5949416330406049E-2</v>
      </c>
      <c r="F7690" s="17">
        <f t="shared" si="415"/>
        <v>-4.0183674314038666E-2</v>
      </c>
      <c r="G7690" s="17">
        <f t="shared" si="416"/>
        <v>-4.0549731729292174E-2</v>
      </c>
      <c r="H7690">
        <f t="shared" si="413"/>
        <v>3.7926138218488946E-4</v>
      </c>
      <c r="I7690">
        <f t="shared" si="414"/>
        <v>1.9474634327372863E-2</v>
      </c>
      <c r="J7690" s="19">
        <f>AVERAGE(D7446:D7689)-I7690*_xlfn.NORM.S.INV(0.95)</f>
        <v>-2.9547731225032483E-2</v>
      </c>
      <c r="K7690" s="26">
        <f t="shared" si="417"/>
        <v>0</v>
      </c>
      <c r="L7690" s="4">
        <f>0.94*L7689+(1-0.94)*D7689^2</f>
        <v>3.7926138218488946E-4</v>
      </c>
      <c r="M7690" s="4">
        <f t="shared" si="418"/>
        <v>1.9474634327372863E-2</v>
      </c>
      <c r="N7690" s="4">
        <f>D7690/M7690</f>
        <v>1.1821955713087562</v>
      </c>
      <c r="O7690" s="18">
        <f>AVERAGE(D7446:D7689)-M7690*_xlfn.PERCENTILE.EXC(N7446:N7689,0.95)</f>
        <v>-3.2495655986642807E-2</v>
      </c>
      <c r="P7690" s="4">
        <f>LN(C7690/C7689)</f>
        <v>2.1754549720867447E-2</v>
      </c>
      <c r="Q7690">
        <f>$Y$3*D7690+$Y$4*P7690</f>
        <v>2.2020538995344605E-2</v>
      </c>
    </row>
    <row r="7691" spans="1:17" x14ac:dyDescent="0.25">
      <c r="A7691" s="5">
        <v>44021</v>
      </c>
      <c r="B7691">
        <v>93.640190000000004</v>
      </c>
      <c r="C7691">
        <v>207.28443899999999</v>
      </c>
      <c r="D7691" s="10">
        <f t="shared" si="419"/>
        <v>4.2913088446747249E-3</v>
      </c>
      <c r="E7691" s="6">
        <f t="shared" si="412"/>
        <v>2.5918056533141602E-2</v>
      </c>
      <c r="F7691" s="17">
        <f t="shared" si="415"/>
        <v>-4.0041805479571639E-2</v>
      </c>
      <c r="G7691" s="17">
        <f t="shared" si="416"/>
        <v>-4.0549731729292174E-2</v>
      </c>
      <c r="H7691">
        <f t="shared" si="413"/>
        <v>3.8830873153152846E-4</v>
      </c>
      <c r="I7691">
        <f t="shared" si="414"/>
        <v>1.97055507797049E-2</v>
      </c>
      <c r="J7691" s="19">
        <f>AVERAGE(D7447:D7690)-I7691*_xlfn.NORM.S.INV(0.95)</f>
        <v>-2.9771560582303506E-2</v>
      </c>
      <c r="K7691" s="26">
        <f t="shared" si="417"/>
        <v>0</v>
      </c>
      <c r="L7691" s="4">
        <f>0.94*L7690+(1-0.94)*D7690^2</f>
        <v>3.8830873153152846E-4</v>
      </c>
      <c r="M7691" s="4">
        <f t="shared" si="418"/>
        <v>1.97055507797049E-2</v>
      </c>
      <c r="N7691" s="4">
        <f>D7691/M7691</f>
        <v>0.21777157576810391</v>
      </c>
      <c r="O7691" s="18">
        <f>AVERAGE(D7447:D7690)-M7691*_xlfn.PERCENTILE.EXC(N7447:N7690,0.95)</f>
        <v>-3.2754439752620539E-2</v>
      </c>
      <c r="P7691" s="4">
        <f>LN(C7691/C7690)</f>
        <v>6.976494309425446E-3</v>
      </c>
      <c r="Q7691">
        <f>$Y$3*D7691+$Y$4*P7691</f>
        <v>6.4133439223171664E-3</v>
      </c>
    </row>
    <row r="7692" spans="1:17" x14ac:dyDescent="0.25">
      <c r="A7692" s="5">
        <v>44022</v>
      </c>
      <c r="B7692">
        <v>93.803985999999995</v>
      </c>
      <c r="C7692">
        <v>206.65574599999999</v>
      </c>
      <c r="D7692" s="10">
        <f t="shared" si="419"/>
        <v>1.7476781107483954E-3</v>
      </c>
      <c r="E7692" s="6">
        <f t="shared" si="412"/>
        <v>2.5915942402278545E-2</v>
      </c>
      <c r="F7692" s="17">
        <f t="shared" si="415"/>
        <v>-4.0065245922107272E-2</v>
      </c>
      <c r="G7692" s="17">
        <f t="shared" si="416"/>
        <v>-4.0549731729292174E-2</v>
      </c>
      <c r="H7692">
        <f t="shared" si="413"/>
        <v>3.6611512753565974E-4</v>
      </c>
      <c r="I7692">
        <f t="shared" si="414"/>
        <v>1.9134135139474158E-2</v>
      </c>
      <c r="J7692" s="19">
        <f>AVERAGE(D7448:D7691)-I7692*_xlfn.NORM.S.INV(0.95)</f>
        <v>-2.8906688212779696E-2</v>
      </c>
      <c r="K7692" s="26">
        <f t="shared" si="417"/>
        <v>0</v>
      </c>
      <c r="L7692" s="4">
        <f>0.94*L7691+(1-0.94)*D7691^2</f>
        <v>3.6611512753565974E-4</v>
      </c>
      <c r="M7692" s="4">
        <f t="shared" si="418"/>
        <v>1.9134135139474158E-2</v>
      </c>
      <c r="N7692" s="4">
        <f>D7692/M7692</f>
        <v>9.1338233895029597E-2</v>
      </c>
      <c r="O7692" s="18">
        <f>AVERAGE(D7448:D7691)-M7692*_xlfn.PERCENTILE.EXC(N7448:N7691,0.95)</f>
        <v>-3.1380802087509437E-2</v>
      </c>
      <c r="P7692" s="4">
        <f>LN(C7692/C7691)</f>
        <v>-3.0376054618369811E-3</v>
      </c>
      <c r="Q7692">
        <f>$Y$3*D7692+$Y$4*P7692</f>
        <v>-2.0340121042457513E-3</v>
      </c>
    </row>
    <row r="7693" spans="1:17" x14ac:dyDescent="0.25">
      <c r="A7693" s="5">
        <v>44025</v>
      </c>
      <c r="B7693">
        <v>93.371245999999999</v>
      </c>
      <c r="C7693">
        <v>200.272446</v>
      </c>
      <c r="D7693" s="10">
        <f t="shared" si="419"/>
        <v>-4.6239106146048776E-3</v>
      </c>
      <c r="E7693" s="6">
        <f t="shared" si="412"/>
        <v>2.5919106689221184E-2</v>
      </c>
      <c r="F7693" s="17">
        <f t="shared" si="415"/>
        <v>-4.0086520494171642E-2</v>
      </c>
      <c r="G7693" s="17">
        <f t="shared" si="416"/>
        <v>-4.0549731729292174E-2</v>
      </c>
      <c r="H7693">
        <f t="shared" si="413"/>
        <v>3.4433148261024752E-4</v>
      </c>
      <c r="I7693">
        <f t="shared" si="414"/>
        <v>1.8556171011559673E-2</v>
      </c>
      <c r="J7693" s="19">
        <f>AVERAGE(D7449:D7692)-I7693*_xlfn.NORM.S.INV(0.95)</f>
        <v>-2.7980773828614029E-2</v>
      </c>
      <c r="K7693" s="26">
        <f t="shared" si="417"/>
        <v>0</v>
      </c>
      <c r="L7693" s="4">
        <f>0.94*L7692+(1-0.94)*D7692^2</f>
        <v>3.4433148261024752E-4</v>
      </c>
      <c r="M7693" s="4">
        <f t="shared" si="418"/>
        <v>1.8556171011559673E-2</v>
      </c>
      <c r="N7693" s="4">
        <f>D7693/M7693</f>
        <v>-0.24918452258951407</v>
      </c>
      <c r="O7693" s="18">
        <f>AVERAGE(D7449:D7692)-M7693*_xlfn.PERCENTILE.EXC(N7449:N7692,0.95)</f>
        <v>-3.0380154821112823E-2</v>
      </c>
      <c r="P7693" s="4">
        <f>LN(C7693/C7692)</f>
        <v>-3.1375676484852337E-2</v>
      </c>
      <c r="Q7693">
        <f>$Y$3*D7693+$Y$4*P7693</f>
        <v>-2.5765163727567434E-2</v>
      </c>
    </row>
    <row r="7694" spans="1:17" x14ac:dyDescent="0.25">
      <c r="A7694" s="5">
        <v>44026</v>
      </c>
      <c r="B7694">
        <v>94.916388999999995</v>
      </c>
      <c r="C7694">
        <v>201.51042200000001</v>
      </c>
      <c r="D7694" s="10">
        <f t="shared" si="419"/>
        <v>1.6412949117557724E-2</v>
      </c>
      <c r="E7694" s="6">
        <f t="shared" si="412"/>
        <v>2.5925503440035247E-2</v>
      </c>
      <c r="F7694" s="17">
        <f t="shared" si="415"/>
        <v>-4.0107338169014961E-2</v>
      </c>
      <c r="G7694" s="17">
        <f t="shared" si="416"/>
        <v>-4.0549731729292174E-2</v>
      </c>
      <c r="H7694">
        <f t="shared" si="413"/>
        <v>3.2495442661594398E-4</v>
      </c>
      <c r="I7694">
        <f t="shared" si="414"/>
        <v>1.8026492354752323E-2</v>
      </c>
      <c r="J7694" s="19">
        <f>AVERAGE(D7450:D7693)-I7694*_xlfn.NORM.S.INV(0.95)</f>
        <v>-2.7125142854834677E-2</v>
      </c>
      <c r="K7694" s="26">
        <f t="shared" si="417"/>
        <v>0</v>
      </c>
      <c r="L7694" s="4">
        <f>0.94*L7693+(1-0.94)*D7693^2</f>
        <v>3.2495442661594398E-4</v>
      </c>
      <c r="M7694" s="4">
        <f t="shared" si="418"/>
        <v>1.8026492354752323E-2</v>
      </c>
      <c r="N7694" s="4">
        <f>D7694/M7694</f>
        <v>0.91049044897693476</v>
      </c>
      <c r="O7694" s="18">
        <f>AVERAGE(D7450:D7693)-M7694*_xlfn.PERCENTILE.EXC(N7450:N7693,0.95)</f>
        <v>-2.9456034453671162E-2</v>
      </c>
      <c r="P7694" s="4">
        <f>LN(C7694/C7693)</f>
        <v>6.1624325790571388E-3</v>
      </c>
      <c r="Q7694">
        <f>$Y$3*D7694+$Y$4*P7694</f>
        <v>8.3122216467006703E-3</v>
      </c>
    </row>
    <row r="7695" spans="1:17" x14ac:dyDescent="0.25">
      <c r="A7695" s="5">
        <v>44027</v>
      </c>
      <c r="B7695">
        <v>95.569168000000005</v>
      </c>
      <c r="C7695">
        <v>201.210587</v>
      </c>
      <c r="D7695" s="10">
        <f t="shared" si="419"/>
        <v>6.8538692976530726E-3</v>
      </c>
      <c r="E7695" s="6">
        <f t="shared" si="412"/>
        <v>2.5926856215439414E-2</v>
      </c>
      <c r="F7695" s="17">
        <f t="shared" si="415"/>
        <v>-4.0018058542849476E-2</v>
      </c>
      <c r="G7695" s="17">
        <f t="shared" si="416"/>
        <v>-4.0549731729292174E-2</v>
      </c>
      <c r="H7695">
        <f t="shared" si="413"/>
        <v>3.2162025494311968E-4</v>
      </c>
      <c r="I7695">
        <f t="shared" si="414"/>
        <v>1.7933774141075817E-2</v>
      </c>
      <c r="J7695" s="19">
        <f>AVERAGE(D7451:D7694)-I7695*_xlfn.NORM.S.INV(0.95)</f>
        <v>-2.6872833619841718E-2</v>
      </c>
      <c r="K7695" s="26">
        <f t="shared" si="417"/>
        <v>0</v>
      </c>
      <c r="L7695" s="4">
        <f>0.94*L7694+(1-0.94)*D7694^2</f>
        <v>3.2162025494311968E-4</v>
      </c>
      <c r="M7695" s="4">
        <f t="shared" si="418"/>
        <v>1.7933774141075817E-2</v>
      </c>
      <c r="N7695" s="4">
        <f>D7695/M7695</f>
        <v>0.38217662627716803</v>
      </c>
      <c r="O7695" s="18">
        <f>AVERAGE(D7451:D7694)-M7695*_xlfn.PERCENTILE.EXC(N7451:N7694,0.95)</f>
        <v>-2.9191736413476138E-2</v>
      </c>
      <c r="P7695" s="4">
        <f>LN(C7695/C7694)</f>
        <v>-1.4890460080316807E-3</v>
      </c>
      <c r="Q7695">
        <f>$Y$3*D7695+$Y$4*P7695</f>
        <v>2.6067148660108611E-4</v>
      </c>
    </row>
    <row r="7696" spans="1:17" x14ac:dyDescent="0.25">
      <c r="A7696" s="5">
        <v>44028</v>
      </c>
      <c r="B7696">
        <v>94.393187999999995</v>
      </c>
      <c r="C7696">
        <v>197.22584499999999</v>
      </c>
      <c r="D7696" s="10">
        <f t="shared" si="419"/>
        <v>-1.2381348048647331E-2</v>
      </c>
      <c r="E7696" s="6">
        <f t="shared" si="412"/>
        <v>2.5941031580956113E-2</v>
      </c>
      <c r="F7696" s="17">
        <f t="shared" si="415"/>
        <v>-4.0006422838187519E-2</v>
      </c>
      <c r="G7696" s="17">
        <f t="shared" si="416"/>
        <v>-4.0549731729292174E-2</v>
      </c>
      <c r="H7696">
        <f t="shared" si="413"/>
        <v>3.051415711074912E-4</v>
      </c>
      <c r="I7696">
        <f t="shared" si="414"/>
        <v>1.746830189536153E-2</v>
      </c>
      <c r="J7696" s="19">
        <f>AVERAGE(D7452:D7695)-I7696*_xlfn.NORM.S.INV(0.95)</f>
        <v>-2.6093339086041379E-2</v>
      </c>
      <c r="K7696" s="26">
        <f t="shared" si="417"/>
        <v>0</v>
      </c>
      <c r="L7696" s="4">
        <f>0.94*L7695+(1-0.94)*D7695^2</f>
        <v>3.051415711074912E-4</v>
      </c>
      <c r="M7696" s="4">
        <f t="shared" si="418"/>
        <v>1.746830189536153E-2</v>
      </c>
      <c r="N7696" s="4">
        <f>D7696/M7696</f>
        <v>-0.70878944746970685</v>
      </c>
      <c r="O7696" s="18">
        <f>AVERAGE(D7452:D7695)-M7696*_xlfn.PERCENTILE.EXC(N7452:N7695,0.95)</f>
        <v>-2.8352054610534614E-2</v>
      </c>
      <c r="P7696" s="4">
        <f>LN(C7696/C7695)</f>
        <v>-2.0002562706859482E-2</v>
      </c>
      <c r="Q7696">
        <f>$Y$3*D7696+$Y$4*P7696</f>
        <v>-1.8404203844371782E-2</v>
      </c>
    </row>
    <row r="7697" spans="1:17" x14ac:dyDescent="0.25">
      <c r="A7697" s="5">
        <v>44029</v>
      </c>
      <c r="B7697">
        <v>94.202483999999998</v>
      </c>
      <c r="C7697">
        <v>196.219955</v>
      </c>
      <c r="D7697" s="10">
        <f t="shared" si="419"/>
        <v>-2.0223588693726161E-3</v>
      </c>
      <c r="E7697" s="6">
        <f t="shared" si="412"/>
        <v>2.5938973202868192E-2</v>
      </c>
      <c r="F7697" s="17">
        <f t="shared" si="415"/>
        <v>-4.0118577560368608E-2</v>
      </c>
      <c r="G7697" s="17">
        <f t="shared" si="416"/>
        <v>-4.0549731729292174E-2</v>
      </c>
      <c r="H7697">
        <f t="shared" si="413"/>
        <v>2.9603094361114633E-4</v>
      </c>
      <c r="I7697">
        <f t="shared" si="414"/>
        <v>1.7205549791016454E-2</v>
      </c>
      <c r="J7697" s="19">
        <f>AVERAGE(D7453:D7696)-I7697*_xlfn.NORM.S.INV(0.95)</f>
        <v>-2.574998865501783E-2</v>
      </c>
      <c r="K7697" s="26">
        <f t="shared" si="417"/>
        <v>0</v>
      </c>
      <c r="L7697" s="4">
        <f>0.94*L7696+(1-0.94)*D7696^2</f>
        <v>2.9603094361114633E-4</v>
      </c>
      <c r="M7697" s="4">
        <f t="shared" si="418"/>
        <v>1.7205549791016454E-2</v>
      </c>
      <c r="N7697" s="4">
        <f>D7697/M7697</f>
        <v>-0.11754107796244627</v>
      </c>
      <c r="O7697" s="18">
        <f>AVERAGE(D7453:D7696)-M7697*_xlfn.PERCENTILE.EXC(N7453:N7696,0.95)</f>
        <v>-2.7974729368408498E-2</v>
      </c>
      <c r="P7697" s="4">
        <f>LN(C7697/C7696)</f>
        <v>-5.1132440178750819E-3</v>
      </c>
      <c r="Q7697">
        <f>$Y$3*D7697+$Y$4*P7697</f>
        <v>-4.4650082849112937E-3</v>
      </c>
    </row>
    <row r="7698" spans="1:17" x14ac:dyDescent="0.25">
      <c r="A7698" s="5">
        <v>44032</v>
      </c>
      <c r="B7698">
        <v>96.187697999999997</v>
      </c>
      <c r="C7698">
        <v>204.653717</v>
      </c>
      <c r="D7698" s="10">
        <f t="shared" si="419"/>
        <v>2.0854919415109821E-2</v>
      </c>
      <c r="E7698" s="6">
        <f t="shared" si="412"/>
        <v>2.5940835890857255E-2</v>
      </c>
      <c r="F7698" s="17">
        <f t="shared" si="415"/>
        <v>-4.0105852365004871E-2</v>
      </c>
      <c r="G7698" s="17">
        <f t="shared" si="416"/>
        <v>-4.0549731729292174E-2</v>
      </c>
      <c r="H7698">
        <f t="shared" si="413"/>
        <v>2.7851448311826935E-4</v>
      </c>
      <c r="I7698">
        <f t="shared" si="414"/>
        <v>1.6688753192442788E-2</v>
      </c>
      <c r="J7698" s="19">
        <f>AVERAGE(D7454:D7697)-I7698*_xlfn.NORM.S.INV(0.95)</f>
        <v>-2.489059443075757E-2</v>
      </c>
      <c r="K7698" s="26">
        <f t="shared" si="417"/>
        <v>0</v>
      </c>
      <c r="L7698" s="4">
        <f>0.94*L7697+(1-0.94)*D7697^2</f>
        <v>2.7851448311826935E-4</v>
      </c>
      <c r="M7698" s="4">
        <f t="shared" si="418"/>
        <v>1.6688753192442788E-2</v>
      </c>
      <c r="N7698" s="4">
        <f>D7698/M7698</f>
        <v>1.2496391536638944</v>
      </c>
      <c r="O7698" s="18">
        <f>AVERAGE(D7454:D7697)-M7698*_xlfn.PERCENTILE.EXC(N7454:N7697,0.95)</f>
        <v>-2.7048511447878506E-2</v>
      </c>
      <c r="P7698" s="4">
        <f>LN(C7698/C7697)</f>
        <v>4.2083116089507544E-2</v>
      </c>
      <c r="Q7698">
        <f>$Y$3*D7698+$Y$4*P7698</f>
        <v>3.7631033605176216E-2</v>
      </c>
    </row>
    <row r="7699" spans="1:17" x14ac:dyDescent="0.25">
      <c r="A7699" s="5">
        <v>44033</v>
      </c>
      <c r="B7699">
        <v>94.860138000000006</v>
      </c>
      <c r="C7699">
        <v>201.897278</v>
      </c>
      <c r="D7699" s="10">
        <f t="shared" si="419"/>
        <v>-1.3897894852675403E-2</v>
      </c>
      <c r="E7699" s="6">
        <f t="shared" si="412"/>
        <v>2.5915023924253957E-2</v>
      </c>
      <c r="F7699" s="17">
        <f t="shared" si="415"/>
        <v>-4.0106226728113377E-2</v>
      </c>
      <c r="G7699" s="17">
        <f t="shared" si="416"/>
        <v>-4.0549731729292174E-2</v>
      </c>
      <c r="H7699">
        <f t="shared" si="413"/>
        <v>2.8789927395981668E-4</v>
      </c>
      <c r="I7699">
        <f t="shared" si="414"/>
        <v>1.6967594819532222E-2</v>
      </c>
      <c r="J7699" s="19">
        <f>AVERAGE(D7455:D7698)-I7699*_xlfn.NORM.S.INV(0.95)</f>
        <v>-2.5346558606434488E-2</v>
      </c>
      <c r="K7699" s="26">
        <f t="shared" si="417"/>
        <v>0</v>
      </c>
      <c r="L7699" s="4">
        <f>0.94*L7698+(1-0.94)*D7698^2</f>
        <v>2.8789927395981668E-4</v>
      </c>
      <c r="M7699" s="4">
        <f t="shared" si="418"/>
        <v>1.6967594819532222E-2</v>
      </c>
      <c r="N7699" s="4">
        <f>D7699/M7699</f>
        <v>-0.81908455502938238</v>
      </c>
      <c r="O7699" s="18">
        <f>AVERAGE(D7455:D7698)-M7699*_xlfn.PERCENTILE.EXC(N7455:N7698,0.95)</f>
        <v>-2.7540530868979656E-2</v>
      </c>
      <c r="P7699" s="4">
        <f>LN(C7699/C7698)</f>
        <v>-1.3560322184139089E-2</v>
      </c>
      <c r="Q7699">
        <f>$Y$3*D7699+$Y$4*P7699</f>
        <v>-1.3631119595140658E-2</v>
      </c>
    </row>
    <row r="7700" spans="1:17" x14ac:dyDescent="0.25">
      <c r="A7700" s="5">
        <v>44034</v>
      </c>
      <c r="B7700">
        <v>95.126639999999995</v>
      </c>
      <c r="C7700">
        <v>204.798767</v>
      </c>
      <c r="D7700" s="10">
        <f t="shared" si="419"/>
        <v>2.8054812824603449E-3</v>
      </c>
      <c r="E7700" s="6">
        <f t="shared" si="412"/>
        <v>2.5869325305271484E-2</v>
      </c>
      <c r="F7700" s="17">
        <f t="shared" si="415"/>
        <v>-4.0031069699555659E-2</v>
      </c>
      <c r="G7700" s="17">
        <f t="shared" si="416"/>
        <v>-4.0549731729292174E-2</v>
      </c>
      <c r="H7700">
        <f t="shared" si="413"/>
        <v>2.8221440640238899E-4</v>
      </c>
      <c r="I7700">
        <f t="shared" si="414"/>
        <v>1.6799238268516491E-2</v>
      </c>
      <c r="J7700" s="19">
        <f>AVERAGE(D7456:D7699)-I7700*_xlfn.NORM.S.INV(0.95)</f>
        <v>-2.503693660120369E-2</v>
      </c>
      <c r="K7700" s="26">
        <f t="shared" si="417"/>
        <v>0</v>
      </c>
      <c r="L7700" s="4">
        <f>0.94*L7699+(1-0.94)*D7699^2</f>
        <v>2.8221440640238899E-4</v>
      </c>
      <c r="M7700" s="4">
        <f t="shared" si="418"/>
        <v>1.6799238268516491E-2</v>
      </c>
      <c r="N7700" s="4">
        <f>D7700/M7700</f>
        <v>0.16700050547637668</v>
      </c>
      <c r="O7700" s="18">
        <f>AVERAGE(D7456:D7699)-M7700*_xlfn.PERCENTILE.EXC(N7456:N7699,0.95)</f>
        <v>-2.7209139744019464E-2</v>
      </c>
      <c r="P7700" s="4">
        <f>LN(C7700/C7699)</f>
        <v>1.4268829333250518E-2</v>
      </c>
      <c r="Q7700">
        <f>$Y$3*D7700+$Y$4*P7700</f>
        <v>1.1864679237436289E-2</v>
      </c>
    </row>
    <row r="7701" spans="1:17" x14ac:dyDescent="0.25">
      <c r="A7701" s="5">
        <v>44035</v>
      </c>
      <c r="B7701">
        <v>90.796806000000004</v>
      </c>
      <c r="C7701">
        <v>195.89112900000001</v>
      </c>
      <c r="D7701" s="10">
        <f t="shared" si="419"/>
        <v>-4.6584947729199938E-2</v>
      </c>
      <c r="E7701" s="6">
        <f t="shared" si="412"/>
        <v>2.5809074892115671E-2</v>
      </c>
      <c r="F7701" s="17">
        <f t="shared" si="415"/>
        <v>-3.9856760154579007E-2</v>
      </c>
      <c r="G7701" s="17">
        <f t="shared" si="416"/>
        <v>-4.0549731729292174E-2</v>
      </c>
      <c r="H7701">
        <f t="shared" si="413"/>
        <v>2.6575378553181974E-4</v>
      </c>
      <c r="I7701">
        <f t="shared" si="414"/>
        <v>1.6301956493986226E-2</v>
      </c>
      <c r="J7701" s="19">
        <f>AVERAGE(D7457:D7700)-I7701*_xlfn.NORM.S.INV(0.95)</f>
        <v>-2.4119838864954064E-2</v>
      </c>
      <c r="K7701" s="26">
        <f t="shared" si="417"/>
        <v>1</v>
      </c>
      <c r="L7701" s="4">
        <f>0.94*L7700+(1-0.94)*D7700^2</f>
        <v>2.6575378553181974E-4</v>
      </c>
      <c r="M7701" s="4">
        <f t="shared" si="418"/>
        <v>1.6301956493986226E-2</v>
      </c>
      <c r="N7701" s="4">
        <f>D7701/M7701</f>
        <v>-2.8576292512119679</v>
      </c>
      <c r="O7701" s="18">
        <f>AVERAGE(D7457:D7700)-M7701*_xlfn.PERCENTILE.EXC(N7457:N7700,0.95)</f>
        <v>-2.6227741649846821E-2</v>
      </c>
      <c r="P7701" s="4">
        <f>LN(C7701/C7700)</f>
        <v>-4.446883202205177E-2</v>
      </c>
      <c r="Q7701">
        <f>$Y$3*D7701+$Y$4*P7701</f>
        <v>-4.4912634282748505E-2</v>
      </c>
    </row>
    <row r="7702" spans="1:17" x14ac:dyDescent="0.25">
      <c r="A7702" s="5">
        <v>44036</v>
      </c>
      <c r="B7702">
        <v>90.571883999999997</v>
      </c>
      <c r="C7702">
        <v>194.69181800000001</v>
      </c>
      <c r="D7702" s="10">
        <f t="shared" si="419"/>
        <v>-2.4802750166589838E-3</v>
      </c>
      <c r="E7702" s="6">
        <f t="shared" si="412"/>
        <v>2.5790671756216188E-2</v>
      </c>
      <c r="F7702" s="17">
        <f t="shared" si="415"/>
        <v>-3.972821946345733E-2</v>
      </c>
      <c r="G7702" s="17">
        <f t="shared" si="416"/>
        <v>-4.0549731729292174E-2</v>
      </c>
      <c r="H7702">
        <f t="shared" si="413"/>
        <v>3.8001799969584809E-4</v>
      </c>
      <c r="I7702">
        <f t="shared" si="414"/>
        <v>1.9494050366607965E-2</v>
      </c>
      <c r="J7702" s="19">
        <f>AVERAGE(D7458:D7701)-I7702*_xlfn.NORM.S.INV(0.95)</f>
        <v>-2.9340928468388483E-2</v>
      </c>
      <c r="K7702" s="26">
        <f t="shared" si="417"/>
        <v>0</v>
      </c>
      <c r="L7702" s="4">
        <f>0.94*L7701+(1-0.94)*D7701^2</f>
        <v>3.8001799969584809E-4</v>
      </c>
      <c r="M7702" s="4">
        <f t="shared" si="418"/>
        <v>1.9494050366607965E-2</v>
      </c>
      <c r="N7702" s="4">
        <f>D7702/M7702</f>
        <v>-0.12723241040289568</v>
      </c>
      <c r="O7702" s="18">
        <f>AVERAGE(D7458:D7701)-M7702*_xlfn.PERCENTILE.EXC(N7458:N7701,0.95)</f>
        <v>-3.1861580702478992E-2</v>
      </c>
      <c r="P7702" s="4">
        <f>LN(C7702/C7701)</f>
        <v>-6.1411527483197044E-3</v>
      </c>
      <c r="Q7702">
        <f>$Y$3*D7702+$Y$4*P7702</f>
        <v>-5.373375349400928E-3</v>
      </c>
    </row>
    <row r="7703" spans="1:17" x14ac:dyDescent="0.25">
      <c r="A7703" s="5">
        <v>44039</v>
      </c>
      <c r="B7703">
        <v>92.718474999999998</v>
      </c>
      <c r="C7703">
        <v>197.158142</v>
      </c>
      <c r="D7703" s="10">
        <f t="shared" si="419"/>
        <v>2.3423917767378292E-2</v>
      </c>
      <c r="E7703" s="6">
        <f t="shared" si="412"/>
        <v>2.5820262403290814E-2</v>
      </c>
      <c r="F7703" s="17">
        <f t="shared" si="415"/>
        <v>-3.9784971463996163E-2</v>
      </c>
      <c r="G7703" s="17">
        <f t="shared" si="416"/>
        <v>-4.0549731729292174E-2</v>
      </c>
      <c r="H7703">
        <f t="shared" si="413"/>
        <v>3.5758602556359298E-4</v>
      </c>
      <c r="I7703">
        <f t="shared" si="414"/>
        <v>1.890994514967172E-2</v>
      </c>
      <c r="J7703" s="19">
        <f>AVERAGE(D7459:D7702)-I7703*_xlfn.NORM.S.INV(0.95)</f>
        <v>-2.846718334916001E-2</v>
      </c>
      <c r="K7703" s="26">
        <f t="shared" si="417"/>
        <v>0</v>
      </c>
      <c r="L7703" s="4">
        <f>0.94*L7702+(1-0.94)*D7702^2</f>
        <v>3.5758602556359298E-4</v>
      </c>
      <c r="M7703" s="4">
        <f t="shared" si="418"/>
        <v>1.890994514967172E-2</v>
      </c>
      <c r="N7703" s="4">
        <f>D7703/M7703</f>
        <v>1.2387089217857903</v>
      </c>
      <c r="O7703" s="18">
        <f>AVERAGE(D7459:D7702)-M7703*_xlfn.PERCENTILE.EXC(N7459:N7702,0.95)</f>
        <v>-3.0912308635678027E-2</v>
      </c>
      <c r="P7703" s="4">
        <f>LN(C7703/C7702)</f>
        <v>1.2588270105508422E-2</v>
      </c>
      <c r="Q7703">
        <f>$Y$3*D7703+$Y$4*P7703</f>
        <v>1.4860775768694491E-2</v>
      </c>
    </row>
    <row r="7704" spans="1:17" x14ac:dyDescent="0.25">
      <c r="A7704" s="5">
        <v>44040</v>
      </c>
      <c r="B7704">
        <v>91.195319999999995</v>
      </c>
      <c r="C7704">
        <v>195.38824500000001</v>
      </c>
      <c r="D7704" s="10">
        <f t="shared" si="419"/>
        <v>-1.6564171553703922E-2</v>
      </c>
      <c r="E7704" s="6">
        <f t="shared" si="412"/>
        <v>2.5820177379053975E-2</v>
      </c>
      <c r="F7704" s="17">
        <f t="shared" si="415"/>
        <v>-3.9779866316997113E-2</v>
      </c>
      <c r="G7704" s="17">
        <f t="shared" si="416"/>
        <v>-4.0549731729292174E-2</v>
      </c>
      <c r="H7704">
        <f t="shared" si="413"/>
        <v>3.6905165944415143E-4</v>
      </c>
      <c r="I7704">
        <f t="shared" si="414"/>
        <v>1.921071730686159E-2</v>
      </c>
      <c r="J7704" s="19">
        <f>AVERAGE(D7460:D7703)-I7704*_xlfn.NORM.S.INV(0.95)</f>
        <v>-2.8908132092636197E-2</v>
      </c>
      <c r="K7704" s="26">
        <f t="shared" si="417"/>
        <v>0</v>
      </c>
      <c r="L7704" s="4">
        <f>0.94*L7703+(1-0.94)*D7703^2</f>
        <v>3.6905165944415143E-4</v>
      </c>
      <c r="M7704" s="4">
        <f t="shared" si="418"/>
        <v>1.921071730686159E-2</v>
      </c>
      <c r="N7704" s="4">
        <f>D7704/M7704</f>
        <v>-0.86223597428023224</v>
      </c>
      <c r="O7704" s="18">
        <f>AVERAGE(D7460:D7703)-M7704*_xlfn.PERCENTILE.EXC(N7460:N7703,0.95)</f>
        <v>-3.1392148322581311E-2</v>
      </c>
      <c r="P7704" s="4">
        <f>LN(C7704/C7703)</f>
        <v>-9.0175788244008237E-3</v>
      </c>
      <c r="Q7704">
        <f>$Y$3*D7704+$Y$4*P7704</f>
        <v>-1.0600287606585483E-2</v>
      </c>
    </row>
    <row r="7705" spans="1:17" x14ac:dyDescent="0.25">
      <c r="A7705" s="5">
        <v>44041</v>
      </c>
      <c r="B7705">
        <v>92.943413000000007</v>
      </c>
      <c r="C7705">
        <v>197.361221</v>
      </c>
      <c r="D7705" s="10">
        <f t="shared" si="419"/>
        <v>1.8987265625203784E-2</v>
      </c>
      <c r="E7705" s="6">
        <f t="shared" si="412"/>
        <v>2.5832148557328908E-2</v>
      </c>
      <c r="F7705" s="17">
        <f t="shared" si="415"/>
        <v>-3.9937022907289857E-2</v>
      </c>
      <c r="G7705" s="17">
        <f t="shared" si="416"/>
        <v>-4.0549731729292174E-2</v>
      </c>
      <c r="H7705">
        <f t="shared" si="413"/>
        <v>3.6337086663313441E-4</v>
      </c>
      <c r="I7705">
        <f t="shared" si="414"/>
        <v>1.9062289123637128E-2</v>
      </c>
      <c r="J7705" s="19">
        <f>AVERAGE(D7461:D7704)-I7705*_xlfn.NORM.S.INV(0.95)</f>
        <v>-2.8821285899834698E-2</v>
      </c>
      <c r="K7705" s="26">
        <f t="shared" si="417"/>
        <v>0</v>
      </c>
      <c r="L7705" s="4">
        <f>0.94*L7704+(1-0.94)*D7704^2</f>
        <v>3.6337086663313441E-4</v>
      </c>
      <c r="M7705" s="4">
        <f t="shared" si="418"/>
        <v>1.9062289123637128E-2</v>
      </c>
      <c r="N7705" s="4">
        <f>D7705/M7705</f>
        <v>0.99606429752760828</v>
      </c>
      <c r="O7705" s="18">
        <f>AVERAGE(D7461:D7704)-M7705*_xlfn.PERCENTILE.EXC(N7461:N7704,0.95)</f>
        <v>-3.128610982112099E-2</v>
      </c>
      <c r="P7705" s="4">
        <f>LN(C7705/C7704)</f>
        <v>1.0047079715775245E-2</v>
      </c>
      <c r="Q7705">
        <f>$Y$3*D7705+$Y$4*P7705</f>
        <v>1.192205975786409E-2</v>
      </c>
    </row>
    <row r="7706" spans="1:17" x14ac:dyDescent="0.25">
      <c r="A7706" s="5">
        <v>44042</v>
      </c>
      <c r="B7706">
        <v>94.068023999999994</v>
      </c>
      <c r="C7706">
        <v>197.20649700000001</v>
      </c>
      <c r="D7706" s="10">
        <f t="shared" si="419"/>
        <v>1.2027334529820716E-2</v>
      </c>
      <c r="E7706" s="6">
        <f t="shared" si="412"/>
        <v>2.5836928616991512E-2</v>
      </c>
      <c r="F7706" s="17">
        <f t="shared" si="415"/>
        <v>-3.9844985405617296E-2</v>
      </c>
      <c r="G7706" s="17">
        <f t="shared" si="416"/>
        <v>-4.0549731729292174E-2</v>
      </c>
      <c r="H7706">
        <f t="shared" si="413"/>
        <v>3.6319958999046905E-4</v>
      </c>
      <c r="I7706">
        <f t="shared" si="414"/>
        <v>1.9057796042314785E-2</v>
      </c>
      <c r="J7706" s="19">
        <f>AVERAGE(D7462:D7705)-I7706*_xlfn.NORM.S.INV(0.95)</f>
        <v>-2.870216710104849E-2</v>
      </c>
      <c r="K7706" s="26">
        <f t="shared" si="417"/>
        <v>0</v>
      </c>
      <c r="L7706" s="4">
        <f>0.94*L7705+(1-0.94)*D7705^2</f>
        <v>3.6319958999046905E-4</v>
      </c>
      <c r="M7706" s="4">
        <f t="shared" si="418"/>
        <v>1.9057796042314785E-2</v>
      </c>
      <c r="N7706" s="4">
        <f>D7706/M7706</f>
        <v>0.63109787213148594</v>
      </c>
      <c r="O7706" s="18">
        <f>AVERAGE(D7462:D7705)-M7706*_xlfn.PERCENTILE.EXC(N7462:N7705,0.95)</f>
        <v>-3.1166410050435148E-2</v>
      </c>
      <c r="P7706" s="4">
        <f>LN(C7706/C7705)</f>
        <v>-7.8427099264431126E-4</v>
      </c>
      <c r="Q7706">
        <f>$Y$3*D7706+$Y$4*P7706</f>
        <v>1.9026423338899261E-3</v>
      </c>
    </row>
    <row r="7707" spans="1:17" x14ac:dyDescent="0.25">
      <c r="A7707" s="5">
        <v>44043</v>
      </c>
      <c r="B7707">
        <v>103.91589399999999</v>
      </c>
      <c r="C7707">
        <v>198.28001399999999</v>
      </c>
      <c r="D7707" s="10">
        <f t="shared" si="419"/>
        <v>9.9563680290188639E-2</v>
      </c>
      <c r="E7707" s="6">
        <f t="shared" si="412"/>
        <v>2.645333217136487E-2</v>
      </c>
      <c r="F7707" s="17">
        <f t="shared" si="415"/>
        <v>-3.9793142818102749E-2</v>
      </c>
      <c r="G7707" s="17">
        <f t="shared" si="416"/>
        <v>-4.0549731729292174E-2</v>
      </c>
      <c r="H7707">
        <f t="shared" si="413"/>
        <v>3.5008702114457395E-4</v>
      </c>
      <c r="I7707">
        <f t="shared" si="414"/>
        <v>1.8710612527241696E-2</v>
      </c>
      <c r="J7707" s="19">
        <f>AVERAGE(D7463:D7706)-I7707*_xlfn.NORM.S.INV(0.95)</f>
        <v>-2.8071395951075134E-2</v>
      </c>
      <c r="K7707" s="26">
        <f t="shared" si="417"/>
        <v>0</v>
      </c>
      <c r="L7707" s="4">
        <f>0.94*L7706+(1-0.94)*D7706^2</f>
        <v>3.5008702114457395E-4</v>
      </c>
      <c r="M7707" s="4">
        <f t="shared" si="418"/>
        <v>1.8710612527241696E-2</v>
      </c>
      <c r="N7707" s="4">
        <f>D7707/M7707</f>
        <v>5.3212410948721747</v>
      </c>
      <c r="O7707" s="18">
        <f>AVERAGE(D7463:D7706)-M7707*_xlfn.PERCENTILE.EXC(N7463:N7706,0.95)</f>
        <v>-3.0490746798181832E-2</v>
      </c>
      <c r="P7707" s="4">
        <f>LN(C7707/C7706)</f>
        <v>5.4288558863087172E-3</v>
      </c>
      <c r="Q7707">
        <f>$Y$3*D7707+$Y$4*P7707</f>
        <v>2.5171277219702984E-2</v>
      </c>
    </row>
    <row r="7708" spans="1:17" x14ac:dyDescent="0.25">
      <c r="A7708" s="5">
        <v>44046</v>
      </c>
      <c r="B7708">
        <v>106.534325</v>
      </c>
      <c r="C7708">
        <v>209.43154899999999</v>
      </c>
      <c r="D7708" s="10">
        <f t="shared" si="419"/>
        <v>2.4885373271999377E-2</v>
      </c>
      <c r="E7708" s="6">
        <f t="shared" si="412"/>
        <v>2.6404441638130653E-2</v>
      </c>
      <c r="F7708" s="17">
        <f t="shared" si="415"/>
        <v>-4.0568973306263571E-2</v>
      </c>
      <c r="G7708" s="17">
        <f t="shared" si="416"/>
        <v>-4.0549731729292174E-2</v>
      </c>
      <c r="H7708">
        <f t="shared" si="413"/>
        <v>9.2385738585151398E-4</v>
      </c>
      <c r="I7708">
        <f t="shared" si="414"/>
        <v>3.0395022386099899E-2</v>
      </c>
      <c r="J7708" s="19">
        <f>AVERAGE(D7464:D7707)-I7708*_xlfn.NORM.S.INV(0.95)</f>
        <v>-4.7052476752289608E-2</v>
      </c>
      <c r="K7708" s="26">
        <f t="shared" si="417"/>
        <v>0</v>
      </c>
      <c r="L7708" s="4">
        <f>0.94*L7707+(1-0.94)*D7707^2</f>
        <v>9.2385738585151398E-4</v>
      </c>
      <c r="M7708" s="4">
        <f t="shared" si="418"/>
        <v>3.0395022386099899E-2</v>
      </c>
      <c r="N7708" s="4">
        <f>D7708/M7708</f>
        <v>0.81873186194394221</v>
      </c>
      <c r="O7708" s="18">
        <f>AVERAGE(D7464:D7707)-M7708*_xlfn.PERCENTILE.EXC(N7464:N7707,0.95)</f>
        <v>-5.0982664663058043E-2</v>
      </c>
      <c r="P7708" s="4">
        <f>LN(C7708/C7707)</f>
        <v>5.4716707129530161E-2</v>
      </c>
      <c r="Q7708">
        <f>$Y$3*D7708+$Y$4*P7708</f>
        <v>4.8460332130351336E-2</v>
      </c>
    </row>
    <row r="7709" spans="1:17" x14ac:dyDescent="0.25">
      <c r="A7709" s="5">
        <v>44047</v>
      </c>
      <c r="B7709">
        <v>107.245773</v>
      </c>
      <c r="C7709">
        <v>206.28822299999999</v>
      </c>
      <c r="D7709" s="10">
        <f t="shared" si="419"/>
        <v>6.655910752692974E-3</v>
      </c>
      <c r="E7709" s="6">
        <f t="shared" si="412"/>
        <v>2.6400171129879524E-2</v>
      </c>
      <c r="F7709" s="17">
        <f t="shared" si="415"/>
        <v>-4.0262725726441941E-2</v>
      </c>
      <c r="G7709" s="17">
        <f t="shared" si="416"/>
        <v>-4.0549731729292174E-2</v>
      </c>
      <c r="H7709">
        <f t="shared" si="413"/>
        <v>9.0558285087362757E-4</v>
      </c>
      <c r="I7709">
        <f t="shared" si="414"/>
        <v>3.0092903663050324E-2</v>
      </c>
      <c r="J7709" s="19">
        <f>AVERAGE(D7465:D7708)-I7709*_xlfn.NORM.S.INV(0.95)</f>
        <v>-4.632970586600383E-2</v>
      </c>
      <c r="K7709" s="26">
        <f t="shared" si="417"/>
        <v>0</v>
      </c>
      <c r="L7709" s="4">
        <f>0.94*L7708+(1-0.94)*D7708^2</f>
        <v>9.0558285087362757E-4</v>
      </c>
      <c r="M7709" s="4">
        <f t="shared" si="418"/>
        <v>3.0092903663050324E-2</v>
      </c>
      <c r="N7709" s="4">
        <f>D7709/M7709</f>
        <v>0.22117874789415742</v>
      </c>
      <c r="O7709" s="18">
        <f>AVERAGE(D7465:D7708)-M7709*_xlfn.PERCENTILE.EXC(N7465:N7708,0.95)</f>
        <v>-5.0220828717439089E-2</v>
      </c>
      <c r="P7709" s="4">
        <f>LN(C7709/C7708)</f>
        <v>-1.512261920827274E-2</v>
      </c>
      <c r="Q7709">
        <f>$Y$3*D7709+$Y$4*P7709</f>
        <v>-1.055511810297919E-2</v>
      </c>
    </row>
    <row r="7710" spans="1:17" x14ac:dyDescent="0.25">
      <c r="A7710" s="5">
        <v>44048</v>
      </c>
      <c r="B7710">
        <v>107.634491</v>
      </c>
      <c r="C7710">
        <v>205.94972200000001</v>
      </c>
      <c r="D7710" s="10">
        <f t="shared" si="419"/>
        <v>3.6180002461655512E-3</v>
      </c>
      <c r="E7710" s="6">
        <f t="shared" si="412"/>
        <v>2.636866953751266E-2</v>
      </c>
      <c r="F7710" s="17">
        <f t="shared" si="415"/>
        <v>-4.0207956582087673E-2</v>
      </c>
      <c r="G7710" s="17">
        <f t="shared" si="416"/>
        <v>-4.0549731729292174E-2</v>
      </c>
      <c r="H7710">
        <f t="shared" si="413"/>
        <v>8.5390594869807872E-4</v>
      </c>
      <c r="I7710">
        <f t="shared" si="414"/>
        <v>2.9221669163449215E-2</v>
      </c>
      <c r="J7710" s="19">
        <f>AVERAGE(D7466:D7709)-I7710*_xlfn.NORM.S.INV(0.95)</f>
        <v>-4.4848907856041217E-2</v>
      </c>
      <c r="K7710" s="26">
        <f t="shared" si="417"/>
        <v>0</v>
      </c>
      <c r="L7710" s="4">
        <f>0.94*L7709+(1-0.94)*D7709^2</f>
        <v>8.5390594869807872E-4</v>
      </c>
      <c r="M7710" s="4">
        <f t="shared" si="418"/>
        <v>2.9221669163449215E-2</v>
      </c>
      <c r="N7710" s="4">
        <f>D7710/M7710</f>
        <v>0.12381223762162723</v>
      </c>
      <c r="O7710" s="18">
        <f>AVERAGE(D7466:D7709)-M7710*_xlfn.PERCENTILE.EXC(N7466:N7709,0.95)</f>
        <v>-4.862737689020729E-2</v>
      </c>
      <c r="P7710" s="4">
        <f>LN(C7710/C7709)</f>
        <v>-1.6422606418661266E-3</v>
      </c>
      <c r="Q7710">
        <f>$Y$3*D7710+$Y$4*P7710</f>
        <v>-5.3905269058199267E-4</v>
      </c>
    </row>
    <row r="7711" spans="1:17" x14ac:dyDescent="0.25">
      <c r="A7711" s="5">
        <v>44049</v>
      </c>
      <c r="B7711">
        <v>111.389793</v>
      </c>
      <c r="C7711">
        <v>209.247803</v>
      </c>
      <c r="D7711" s="10">
        <f t="shared" si="419"/>
        <v>3.4294553829611184E-2</v>
      </c>
      <c r="E7711" s="6">
        <f t="shared" si="412"/>
        <v>2.6425697985955159E-2</v>
      </c>
      <c r="F7711" s="17">
        <f t="shared" si="415"/>
        <v>-4.0236888994156672E-2</v>
      </c>
      <c r="G7711" s="17">
        <f t="shared" si="416"/>
        <v>-4.0549731729292174E-2</v>
      </c>
      <c r="H7711">
        <f t="shared" si="413"/>
        <v>8.0345698732306914E-4</v>
      </c>
      <c r="I7711">
        <f t="shared" si="414"/>
        <v>2.8345316849932533E-2</v>
      </c>
      <c r="J7711" s="19">
        <f>AVERAGE(D7467:D7710)-I7711*_xlfn.NORM.S.INV(0.95)</f>
        <v>-4.3488184495194378E-2</v>
      </c>
      <c r="K7711" s="26">
        <f t="shared" si="417"/>
        <v>0</v>
      </c>
      <c r="L7711" s="4">
        <f>0.94*L7710+(1-0.94)*D7710^2</f>
        <v>8.0345698732306914E-4</v>
      </c>
      <c r="M7711" s="4">
        <f t="shared" si="418"/>
        <v>2.8345316849932533E-2</v>
      </c>
      <c r="N7711" s="4">
        <f>D7711/M7711</f>
        <v>1.2098842998007557</v>
      </c>
      <c r="O7711" s="18">
        <f>AVERAGE(D7467:D7710)-M7711*_xlfn.PERCENTILE.EXC(N7467:N7710,0.95)</f>
        <v>-4.7153337959975228E-2</v>
      </c>
      <c r="P7711" s="4">
        <f>LN(C7711/C7710)</f>
        <v>1.588713887285324E-2</v>
      </c>
      <c r="Q7711">
        <f>$Y$3*D7711+$Y$4*P7711</f>
        <v>1.9747633052730418E-2</v>
      </c>
    </row>
    <row r="7712" spans="1:17" x14ac:dyDescent="0.25">
      <c r="A7712" s="5">
        <v>44050</v>
      </c>
      <c r="B7712">
        <v>108.857254</v>
      </c>
      <c r="C7712">
        <v>205.50483700000001</v>
      </c>
      <c r="D7712" s="10">
        <f t="shared" si="419"/>
        <v>-2.2998270891606897E-2</v>
      </c>
      <c r="E7712" s="6">
        <f t="shared" si="412"/>
        <v>2.6477931881128767E-2</v>
      </c>
      <c r="F7712" s="17">
        <f t="shared" si="415"/>
        <v>-4.0265847938769597E-2</v>
      </c>
      <c r="G7712" s="17">
        <f t="shared" si="416"/>
        <v>-4.0549731729292174E-2</v>
      </c>
      <c r="H7712">
        <f t="shared" si="413"/>
        <v>8.2581655342601101E-4</v>
      </c>
      <c r="I7712">
        <f t="shared" si="414"/>
        <v>2.8737024087855913E-2</v>
      </c>
      <c r="J7712" s="19">
        <f>AVERAGE(D7468:D7711)-I7712*_xlfn.NORM.S.INV(0.95)</f>
        <v>-4.4067641060548654E-2</v>
      </c>
      <c r="K7712" s="26">
        <f t="shared" si="417"/>
        <v>0</v>
      </c>
      <c r="L7712" s="4">
        <f>0.94*L7711+(1-0.94)*D7711^2</f>
        <v>8.2581655342601101E-4</v>
      </c>
      <c r="M7712" s="4">
        <f t="shared" si="418"/>
        <v>2.8737024087855913E-2</v>
      </c>
      <c r="N7712" s="4">
        <f>D7712/M7712</f>
        <v>-0.80030106183910055</v>
      </c>
      <c r="O7712" s="18">
        <f>AVERAGE(D7468:D7711)-M7712*_xlfn.PERCENTILE.EXC(N7468:N7711,0.95)</f>
        <v>-4.7783443708327017E-2</v>
      </c>
      <c r="P7712" s="4">
        <f>LN(C7712/C7711)</f>
        <v>-1.8049638539660025E-2</v>
      </c>
      <c r="Q7712">
        <f>$Y$3*D7712+$Y$4*P7712</f>
        <v>-1.9087490211821576E-2</v>
      </c>
    </row>
    <row r="7713" spans="1:17" x14ac:dyDescent="0.25">
      <c r="A7713" s="5">
        <v>44053</v>
      </c>
      <c r="B7713">
        <v>110.43948399999999</v>
      </c>
      <c r="C7713">
        <v>201.413681</v>
      </c>
      <c r="D7713" s="10">
        <f t="shared" si="419"/>
        <v>1.4430287202641555E-2</v>
      </c>
      <c r="E7713" s="6">
        <f t="shared" si="412"/>
        <v>2.6483293937441386E-2</v>
      </c>
      <c r="F7713" s="17">
        <f t="shared" si="415"/>
        <v>-4.0446215154595573E-2</v>
      </c>
      <c r="G7713" s="17">
        <f t="shared" si="416"/>
        <v>-4.0549731729292174E-2</v>
      </c>
      <c r="H7713">
        <f t="shared" si="413"/>
        <v>8.0800278806067427E-4</v>
      </c>
      <c r="I7713">
        <f t="shared" si="414"/>
        <v>2.8425389848877609E-2</v>
      </c>
      <c r="J7713" s="19">
        <f>AVERAGE(D7469:D7712)-I7713*_xlfn.NORM.S.INV(0.95)</f>
        <v>-4.3649498456182802E-2</v>
      </c>
      <c r="K7713" s="26">
        <f t="shared" si="417"/>
        <v>0</v>
      </c>
      <c r="L7713" s="4">
        <f>0.94*L7712+(1-0.94)*D7712^2</f>
        <v>8.0800278806067427E-4</v>
      </c>
      <c r="M7713" s="4">
        <f t="shared" si="418"/>
        <v>2.8425389848877609E-2</v>
      </c>
      <c r="N7713" s="4">
        <f>D7713/M7713</f>
        <v>0.50765485642798813</v>
      </c>
      <c r="O7713" s="18">
        <f>AVERAGE(D7469:D7712)-M7713*_xlfn.PERCENTILE.EXC(N7469:N7712,0.95)</f>
        <v>-4.7325005653506939E-2</v>
      </c>
      <c r="P7713" s="4">
        <f>LN(C7713/C7712)</f>
        <v>-2.010866390127361E-2</v>
      </c>
      <c r="Q7713">
        <f>$Y$3*D7713+$Y$4*P7713</f>
        <v>-1.2864984110876176E-2</v>
      </c>
    </row>
    <row r="7714" spans="1:17" x14ac:dyDescent="0.25">
      <c r="A7714" s="5">
        <v>44054</v>
      </c>
      <c r="B7714">
        <v>107.155029</v>
      </c>
      <c r="C7714">
        <v>196.703552</v>
      </c>
      <c r="D7714" s="10">
        <f t="shared" si="419"/>
        <v>-3.0191059808231575E-2</v>
      </c>
      <c r="E7714" s="6">
        <f t="shared" si="412"/>
        <v>2.6567533031717279E-2</v>
      </c>
      <c r="F7714" s="17">
        <f t="shared" si="415"/>
        <v>-4.0440075409373395E-2</v>
      </c>
      <c r="G7714" s="17">
        <f t="shared" si="416"/>
        <v>-4.0549731729292174E-2</v>
      </c>
      <c r="H7714">
        <f t="shared" si="413"/>
        <v>7.7201661210207697E-4</v>
      </c>
      <c r="I7714">
        <f t="shared" si="414"/>
        <v>2.7785186918609654E-2</v>
      </c>
      <c r="J7714" s="19">
        <f>AVERAGE(D7470:D7713)-I7714*_xlfn.NORM.S.INV(0.95)</f>
        <v>-4.2581498801350683E-2</v>
      </c>
      <c r="K7714" s="26">
        <f t="shared" si="417"/>
        <v>0</v>
      </c>
      <c r="L7714" s="4">
        <f>0.94*L7713+(1-0.94)*D7713^2</f>
        <v>7.7201661210207697E-4</v>
      </c>
      <c r="M7714" s="4">
        <f t="shared" si="418"/>
        <v>2.7785186918609654E-2</v>
      </c>
      <c r="N7714" s="4">
        <f>D7714/M7714</f>
        <v>-1.0865883284020861</v>
      </c>
      <c r="O7714" s="18">
        <f>AVERAGE(D7470:D7713)-M7714*_xlfn.PERCENTILE.EXC(N7470:N7713,0.95)</f>
        <v>-4.6174225410951744E-2</v>
      </c>
      <c r="P7714" s="4">
        <f>LN(C7714/C7713)</f>
        <v>-2.3663124282654435E-2</v>
      </c>
      <c r="Q7714">
        <f>$Y$3*D7714+$Y$4*P7714</f>
        <v>-2.5032195233806752E-2</v>
      </c>
    </row>
    <row r="7715" spans="1:17" x14ac:dyDescent="0.25">
      <c r="A7715" s="5">
        <v>44055</v>
      </c>
      <c r="B7715">
        <v>110.71624</v>
      </c>
      <c r="C7715">
        <v>202.32283000000001</v>
      </c>
      <c r="D7715" s="10">
        <f t="shared" si="419"/>
        <v>3.2693876732551856E-2</v>
      </c>
      <c r="E7715" s="6">
        <f t="shared" si="412"/>
        <v>2.6437864419259948E-2</v>
      </c>
      <c r="F7715" s="17">
        <f t="shared" si="415"/>
        <v>-4.0698899704358908E-2</v>
      </c>
      <c r="G7715" s="17">
        <f t="shared" si="416"/>
        <v>-4.0549731729292174E-2</v>
      </c>
      <c r="H7715">
        <f t="shared" si="413"/>
        <v>7.8038562091660533E-4</v>
      </c>
      <c r="I7715">
        <f t="shared" si="414"/>
        <v>2.7935382956326291E-2</v>
      </c>
      <c r="J7715" s="19">
        <f>AVERAGE(D7471:D7714)-I7715*_xlfn.NORM.S.INV(0.95)</f>
        <v>-4.2948812613977337E-2</v>
      </c>
      <c r="K7715" s="26">
        <f t="shared" si="417"/>
        <v>0</v>
      </c>
      <c r="L7715" s="4">
        <f>0.94*L7714+(1-0.94)*D7714^2</f>
        <v>7.8038562091660533E-4</v>
      </c>
      <c r="M7715" s="4">
        <f t="shared" si="418"/>
        <v>2.7935382956326291E-2</v>
      </c>
      <c r="N7715" s="4">
        <f>D7715/M7715</f>
        <v>1.1703393070954107</v>
      </c>
      <c r="O7715" s="18">
        <f>AVERAGE(D7471:D7714)-M7715*_xlfn.PERCENTILE.EXC(N7471:N7714,0.95)</f>
        <v>-4.656096012230914E-2</v>
      </c>
      <c r="P7715" s="4">
        <f>LN(C7715/C7714)</f>
        <v>2.8166806817823676E-2</v>
      </c>
      <c r="Q7715">
        <f>$Y$3*D7715+$Y$4*P7715</f>
        <v>2.9116246328953342E-2</v>
      </c>
    </row>
    <row r="7716" spans="1:17" x14ac:dyDescent="0.25">
      <c r="A7716" s="5">
        <v>44056</v>
      </c>
      <c r="B7716">
        <v>112.67564400000001</v>
      </c>
      <c r="C7716">
        <v>201.848938</v>
      </c>
      <c r="D7716" s="10">
        <f t="shared" si="419"/>
        <v>1.7542752358812627E-2</v>
      </c>
      <c r="E7716" s="6">
        <f t="shared" si="412"/>
        <v>2.6434919640529478E-2</v>
      </c>
      <c r="F7716" s="17">
        <f t="shared" si="415"/>
        <v>-4.0157675873829957E-2</v>
      </c>
      <c r="G7716" s="17">
        <f t="shared" si="416"/>
        <v>-3.5125538937626974E-2</v>
      </c>
      <c r="H7716">
        <f t="shared" si="413"/>
        <v>7.9769585820980667E-4</v>
      </c>
      <c r="I7716">
        <f t="shared" si="414"/>
        <v>2.8243510019291276E-2</v>
      </c>
      <c r="J7716" s="19">
        <f>AVERAGE(D7472:D7715)-I7716*_xlfn.NORM.S.INV(0.95)</f>
        <v>-4.312769858803045E-2</v>
      </c>
      <c r="K7716" s="26">
        <f t="shared" si="417"/>
        <v>0</v>
      </c>
      <c r="L7716" s="4">
        <f>0.94*L7715+(1-0.94)*D7715^2</f>
        <v>7.9769585820980667E-4</v>
      </c>
      <c r="M7716" s="4">
        <f t="shared" si="418"/>
        <v>2.8243510019291276E-2</v>
      </c>
      <c r="N7716" s="4">
        <f>D7716/M7716</f>
        <v>0.62112507782603266</v>
      </c>
      <c r="O7716" s="18">
        <f>AVERAGE(D7472:D7715)-M7716*_xlfn.PERCENTILE.EXC(N7472:N7715,0.95)</f>
        <v>-4.6779688056090486E-2</v>
      </c>
      <c r="P7716" s="4">
        <f>LN(C7716/C7715)</f>
        <v>-2.3450040536366328E-3</v>
      </c>
      <c r="Q7716">
        <f>$Y$3*D7716+$Y$4*P7716</f>
        <v>1.8259546638930287E-3</v>
      </c>
    </row>
    <row r="7717" spans="1:17" x14ac:dyDescent="0.25">
      <c r="A7717" s="5">
        <v>44057</v>
      </c>
      <c r="B7717">
        <v>112.57524100000001</v>
      </c>
      <c r="C7717">
        <v>202.04231300000001</v>
      </c>
      <c r="D7717" s="10">
        <f t="shared" si="419"/>
        <v>-8.9147713359221195E-4</v>
      </c>
      <c r="E7717" s="6">
        <f t="shared" si="412"/>
        <v>2.6419571132694386E-2</v>
      </c>
      <c r="F7717" s="17">
        <f t="shared" si="415"/>
        <v>-4.0158072424605742E-2</v>
      </c>
      <c r="G7717" s="17">
        <f t="shared" si="416"/>
        <v>-3.5125538937626974E-2</v>
      </c>
      <c r="H7717">
        <f t="shared" si="413"/>
        <v>7.6829899633657579E-4</v>
      </c>
      <c r="I7717">
        <f t="shared" si="414"/>
        <v>2.7718206946636643E-2</v>
      </c>
      <c r="J7717" s="19">
        <f>AVERAGE(D7473:D7716)-I7717*_xlfn.NORM.S.INV(0.95)</f>
        <v>-4.2268892204476896E-2</v>
      </c>
      <c r="K7717" s="26">
        <f t="shared" si="417"/>
        <v>0</v>
      </c>
      <c r="L7717" s="4">
        <f>0.94*L7716+(1-0.94)*D7716^2</f>
        <v>7.6829899633657579E-4</v>
      </c>
      <c r="M7717" s="4">
        <f t="shared" si="418"/>
        <v>2.7718206946636643E-2</v>
      </c>
      <c r="N7717" s="4">
        <f>D7717/M7717</f>
        <v>-3.2162150145876763E-2</v>
      </c>
      <c r="O7717" s="18">
        <f>AVERAGE(D7473:D7716)-M7717*_xlfn.PERCENTILE.EXC(N7473:N7716,0.95)</f>
        <v>-4.5852958057959137E-2</v>
      </c>
      <c r="P7717" s="4">
        <f>LN(C7717/C7716)</f>
        <v>9.575598099587719E-4</v>
      </c>
      <c r="Q7717">
        <f>$Y$3*D7717+$Y$4*P7717</f>
        <v>5.6977062958090438E-4</v>
      </c>
    </row>
    <row r="7718" spans="1:17" x14ac:dyDescent="0.25">
      <c r="A7718" s="5">
        <v>44060</v>
      </c>
      <c r="B7718">
        <v>112.28130299999999</v>
      </c>
      <c r="C7718">
        <v>203.37704500000001</v>
      </c>
      <c r="D7718" s="10">
        <f t="shared" si="419"/>
        <v>-2.6144506377435597E-3</v>
      </c>
      <c r="E7718" s="6">
        <f t="shared" si="412"/>
        <v>2.6421462193936533E-2</v>
      </c>
      <c r="F7718" s="17">
        <f t="shared" si="415"/>
        <v>-4.0089970805411726E-2</v>
      </c>
      <c r="G7718" s="17">
        <f t="shared" si="416"/>
        <v>-3.5125538937626974E-2</v>
      </c>
      <c r="H7718">
        <f t="shared" si="413"/>
        <v>7.2224874044516426E-4</v>
      </c>
      <c r="I7718">
        <f t="shared" si="414"/>
        <v>2.6874685866911344E-2</v>
      </c>
      <c r="J7718" s="19">
        <f>AVERAGE(D7474:D7717)-I7718*_xlfn.NORM.S.INV(0.95)</f>
        <v>-4.0838567926667541E-2</v>
      </c>
      <c r="K7718" s="26">
        <f t="shared" si="417"/>
        <v>0</v>
      </c>
      <c r="L7718" s="4">
        <f>0.94*L7717+(1-0.94)*D7717^2</f>
        <v>7.2224874044516426E-4</v>
      </c>
      <c r="M7718" s="4">
        <f t="shared" si="418"/>
        <v>2.6874685866911344E-2</v>
      </c>
      <c r="N7718" s="4">
        <f>D7718/M7718</f>
        <v>-9.7283021304540127E-2</v>
      </c>
      <c r="O7718" s="18">
        <f>AVERAGE(D7474:D7717)-M7718*_xlfn.PERCENTILE.EXC(N7474:N7717,0.95)</f>
        <v>-4.4313563409748249E-2</v>
      </c>
      <c r="P7718" s="4">
        <f>LN(C7718/C7717)</f>
        <v>6.5844750427859564E-3</v>
      </c>
      <c r="Q7718">
        <f>$Y$3*D7718+$Y$4*P7718</f>
        <v>4.6552308151618484E-3</v>
      </c>
    </row>
    <row r="7719" spans="1:17" x14ac:dyDescent="0.25">
      <c r="A7719" s="5">
        <v>44061</v>
      </c>
      <c r="B7719">
        <v>113.216927</v>
      </c>
      <c r="C7719">
        <v>204.547348</v>
      </c>
      <c r="D7719" s="10">
        <f t="shared" si="419"/>
        <v>8.2983300498111878E-3</v>
      </c>
      <c r="E7719" s="6">
        <f t="shared" si="412"/>
        <v>2.6409296911617225E-2</v>
      </c>
      <c r="F7719" s="17">
        <f t="shared" si="415"/>
        <v>-4.0131206263819996E-2</v>
      </c>
      <c r="G7719" s="17">
        <f t="shared" si="416"/>
        <v>-3.5125538937626974E-2</v>
      </c>
      <c r="H7719">
        <f t="shared" si="413"/>
        <v>6.7932393714668622E-4</v>
      </c>
      <c r="I7719">
        <f t="shared" si="414"/>
        <v>2.6063843483774343E-2</v>
      </c>
      <c r="J7719" s="19">
        <f>AVERAGE(D7475:D7718)-I7719*_xlfn.NORM.S.INV(0.95)</f>
        <v>-3.9542975831344016E-2</v>
      </c>
      <c r="K7719" s="26">
        <f t="shared" si="417"/>
        <v>0</v>
      </c>
      <c r="L7719" s="4">
        <f>0.94*L7718+(1-0.94)*D7718^2</f>
        <v>6.7932393714668622E-4</v>
      </c>
      <c r="M7719" s="4">
        <f t="shared" si="418"/>
        <v>2.6063843483774343E-2</v>
      </c>
      <c r="N7719" s="4">
        <f>D7719/M7719</f>
        <v>0.31838474072241835</v>
      </c>
      <c r="O7719" s="18">
        <f>AVERAGE(D7475:D7718)-M7719*_xlfn.PERCENTILE.EXC(N7475:N7718,0.95)</f>
        <v>-4.2913126419386875E-2</v>
      </c>
      <c r="P7719" s="4">
        <f>LN(C7719/C7718)</f>
        <v>5.7378584409584002E-3</v>
      </c>
      <c r="Q7719">
        <f>$Y$3*D7719+$Y$4*P7719</f>
        <v>6.2748532208847336E-3</v>
      </c>
    </row>
    <row r="7720" spans="1:17" x14ac:dyDescent="0.25">
      <c r="A7720" s="5">
        <v>44062</v>
      </c>
      <c r="B7720">
        <v>113.35897799999999</v>
      </c>
      <c r="C7720">
        <v>203.30635100000001</v>
      </c>
      <c r="D7720" s="10">
        <f t="shared" si="419"/>
        <v>1.2538934235891493E-3</v>
      </c>
      <c r="E7720" s="6">
        <f t="shared" si="412"/>
        <v>2.6407985658772521E-2</v>
      </c>
      <c r="F7720" s="17">
        <f t="shared" si="415"/>
        <v>-4.0145999024399123E-2</v>
      </c>
      <c r="G7720" s="17">
        <f t="shared" si="416"/>
        <v>-3.5125538937626974E-2</v>
      </c>
      <c r="H7720">
        <f t="shared" si="413"/>
        <v>6.426962378148209E-4</v>
      </c>
      <c r="I7720">
        <f t="shared" si="414"/>
        <v>2.5351454353050851E-2</v>
      </c>
      <c r="J7720" s="19">
        <f>AVERAGE(D7476:D7719)-I7720*_xlfn.NORM.S.INV(0.95)</f>
        <v>-3.8406002855197595E-2</v>
      </c>
      <c r="K7720" s="26">
        <f t="shared" si="417"/>
        <v>0</v>
      </c>
      <c r="L7720" s="4">
        <f>0.94*L7719+(1-0.94)*D7719^2</f>
        <v>6.426962378148209E-4</v>
      </c>
      <c r="M7720" s="4">
        <f t="shared" si="418"/>
        <v>2.5351454353050851E-2</v>
      </c>
      <c r="N7720" s="4">
        <f>D7720/M7720</f>
        <v>4.9460413833743347E-2</v>
      </c>
      <c r="O7720" s="18">
        <f>AVERAGE(D7476:D7719)-M7720*_xlfn.PERCENTILE.EXC(N7476:N7719,0.95)</f>
        <v>-4.1684038914954646E-2</v>
      </c>
      <c r="P7720" s="4">
        <f>LN(C7720/C7719)</f>
        <v>-6.0855195523160993E-3</v>
      </c>
      <c r="Q7720">
        <f>$Y$3*D7720+$Y$4*P7720</f>
        <v>-4.5462615335362788E-3</v>
      </c>
    </row>
    <row r="7721" spans="1:17" x14ac:dyDescent="0.25">
      <c r="A7721" s="5">
        <v>44063</v>
      </c>
      <c r="B7721">
        <v>115.87439000000001</v>
      </c>
      <c r="C7721">
        <v>208.03755200000001</v>
      </c>
      <c r="D7721" s="10">
        <f t="shared" si="419"/>
        <v>2.1947179762716974E-2</v>
      </c>
      <c r="E7721" s="6">
        <f t="shared" si="412"/>
        <v>2.6409459306874099E-2</v>
      </c>
      <c r="F7721" s="17">
        <f t="shared" si="415"/>
        <v>-4.0133405698874816E-2</v>
      </c>
      <c r="G7721" s="17">
        <f t="shared" si="416"/>
        <v>-3.5125538937626974E-2</v>
      </c>
      <c r="H7721">
        <f t="shared" si="413"/>
        <v>6.0422879846899486E-4</v>
      </c>
      <c r="I7721">
        <f t="shared" si="414"/>
        <v>2.4581065852989265E-2</v>
      </c>
      <c r="J7721" s="19">
        <f>AVERAGE(D7477:D7720)-I7721*_xlfn.NORM.S.INV(0.95)</f>
        <v>-3.7128390030182749E-2</v>
      </c>
      <c r="K7721" s="26">
        <f t="shared" si="417"/>
        <v>0</v>
      </c>
      <c r="L7721" s="4">
        <f>0.94*L7720+(1-0.94)*D7720^2</f>
        <v>6.0422879846899486E-4</v>
      </c>
      <c r="M7721" s="4">
        <f t="shared" si="418"/>
        <v>2.4581065852989265E-2</v>
      </c>
      <c r="N7721" s="4">
        <f>D7721/M7721</f>
        <v>0.89284898767105381</v>
      </c>
      <c r="O7721" s="18">
        <f>AVERAGE(D7477:D7720)-M7721*_xlfn.PERCENTILE.EXC(N7477:N7720,0.95)</f>
        <v>-4.0306812030404787E-2</v>
      </c>
      <c r="P7721" s="4">
        <f>LN(C7721/C7720)</f>
        <v>2.3004642173926344E-2</v>
      </c>
      <c r="Q7721">
        <f>$Y$3*D7721+$Y$4*P7721</f>
        <v>2.2782865922698087E-2</v>
      </c>
    </row>
    <row r="7722" spans="1:17" x14ac:dyDescent="0.25">
      <c r="A7722" s="5">
        <v>44064</v>
      </c>
      <c r="B7722">
        <v>121.845665</v>
      </c>
      <c r="C7722">
        <v>206.52514600000001</v>
      </c>
      <c r="D7722" s="10">
        <f t="shared" si="419"/>
        <v>5.0248443331093656E-2</v>
      </c>
      <c r="E7722" s="6">
        <f t="shared" si="412"/>
        <v>2.6564683729869722E-2</v>
      </c>
      <c r="F7722" s="17">
        <f t="shared" si="415"/>
        <v>-3.9985756216859465E-2</v>
      </c>
      <c r="G7722" s="17">
        <f t="shared" si="416"/>
        <v>-3.5125538937626974E-2</v>
      </c>
      <c r="H7722">
        <f t="shared" si="413"/>
        <v>5.9687579253307592E-4</v>
      </c>
      <c r="I7722">
        <f t="shared" si="414"/>
        <v>2.4431041576917591E-2</v>
      </c>
      <c r="J7722" s="19">
        <f>AVERAGE(D7478:D7721)-I7722*_xlfn.NORM.S.INV(0.95)</f>
        <v>-3.6731548638115404E-2</v>
      </c>
      <c r="K7722" s="26">
        <f t="shared" si="417"/>
        <v>0</v>
      </c>
      <c r="L7722" s="4">
        <f>0.94*L7721+(1-0.94)*D7721^2</f>
        <v>5.9687579253307592E-4</v>
      </c>
      <c r="M7722" s="4">
        <f t="shared" si="418"/>
        <v>2.4431041576917591E-2</v>
      </c>
      <c r="N7722" s="4">
        <f>D7722/M7722</f>
        <v>2.0567458482232008</v>
      </c>
      <c r="O7722" s="18">
        <f>AVERAGE(D7478:D7721)-M7722*_xlfn.PERCENTILE.EXC(N7478:N7721,0.95)</f>
        <v>-3.9890571949017566E-2</v>
      </c>
      <c r="P7722" s="4">
        <f>LN(C7722/C7721)</f>
        <v>-7.2964244832242637E-3</v>
      </c>
      <c r="Q7722">
        <f>$Y$3*D7722+$Y$4*P7722</f>
        <v>4.7721700370191699E-3</v>
      </c>
    </row>
    <row r="7723" spans="1:17" x14ac:dyDescent="0.25">
      <c r="A7723" s="5">
        <v>44067</v>
      </c>
      <c r="B7723">
        <v>123.302971</v>
      </c>
      <c r="C7723">
        <v>207.17472799999999</v>
      </c>
      <c r="D7723" s="10">
        <f t="shared" si="419"/>
        <v>1.1889302671706082E-2</v>
      </c>
      <c r="E7723" s="6">
        <f t="shared" si="412"/>
        <v>2.6550785948000255E-2</v>
      </c>
      <c r="F7723" s="17">
        <f t="shared" si="415"/>
        <v>-4.0104093108015396E-2</v>
      </c>
      <c r="G7723" s="17">
        <f t="shared" si="416"/>
        <v>-3.5125538937626974E-2</v>
      </c>
      <c r="H7723">
        <f t="shared" si="413"/>
        <v>7.1255760841297923E-4</v>
      </c>
      <c r="I7723">
        <f t="shared" si="414"/>
        <v>2.6693774712711189E-2</v>
      </c>
      <c r="J7723" s="19">
        <f>AVERAGE(D7479:D7722)-I7723*_xlfn.NORM.S.INV(0.95)</f>
        <v>-4.0316428879348915E-2</v>
      </c>
      <c r="K7723" s="26">
        <f t="shared" si="417"/>
        <v>0</v>
      </c>
      <c r="L7723" s="4">
        <f>0.94*L7722+(1-0.94)*D7722^2</f>
        <v>7.1255760841297923E-4</v>
      </c>
      <c r="M7723" s="4">
        <f t="shared" si="418"/>
        <v>2.6693774712711189E-2</v>
      </c>
      <c r="N7723" s="4">
        <f>D7723/M7723</f>
        <v>0.44539608203273584</v>
      </c>
      <c r="O7723" s="18">
        <f>AVERAGE(D7479:D7722)-M7723*_xlfn.PERCENTILE.EXC(N7479:N7722,0.95)</f>
        <v>-4.4357133219858298E-2</v>
      </c>
      <c r="P7723" s="4">
        <f>LN(C7723/C7722)</f>
        <v>3.140356449996484E-3</v>
      </c>
      <c r="Q7723">
        <f>$Y$3*D7723+$Y$4*P7723</f>
        <v>4.9752287581566459E-3</v>
      </c>
    </row>
    <row r="7724" spans="1:17" x14ac:dyDescent="0.25">
      <c r="A7724" s="5">
        <v>44068</v>
      </c>
      <c r="B7724">
        <v>122.29143500000001</v>
      </c>
      <c r="C7724">
        <v>209.86996500000001</v>
      </c>
      <c r="D7724" s="10">
        <f t="shared" si="419"/>
        <v>-8.2374980472800733E-3</v>
      </c>
      <c r="E7724" s="6">
        <f t="shared" si="412"/>
        <v>2.656047509370384E-2</v>
      </c>
      <c r="F7724" s="17">
        <f t="shared" si="415"/>
        <v>-4.0111862349771328E-2</v>
      </c>
      <c r="G7724" s="17">
        <f t="shared" si="416"/>
        <v>-3.5125538937626974E-2</v>
      </c>
      <c r="H7724">
        <f t="shared" si="413"/>
        <v>6.7828548298936664E-4</v>
      </c>
      <c r="I7724">
        <f t="shared" si="414"/>
        <v>2.6043914509715445E-2</v>
      </c>
      <c r="J7724" s="19">
        <f>AVERAGE(D7480:D7723)-I7724*_xlfn.NORM.S.INV(0.95)</f>
        <v>-3.9278133026110447E-2</v>
      </c>
      <c r="K7724" s="26">
        <f t="shared" si="417"/>
        <v>0</v>
      </c>
      <c r="L7724" s="4">
        <f>0.94*L7723+(1-0.94)*D7723^2</f>
        <v>6.7828548298936664E-4</v>
      </c>
      <c r="M7724" s="4">
        <f t="shared" si="418"/>
        <v>2.6043914509715445E-2</v>
      </c>
      <c r="N7724" s="4">
        <f>D7724/M7724</f>
        <v>-0.31629262353042781</v>
      </c>
      <c r="O7724" s="18">
        <f>AVERAGE(D7480:D7723)-M7724*_xlfn.PERCENTILE.EXC(N7480:N7723,0.95)</f>
        <v>-4.3220466380454327E-2</v>
      </c>
      <c r="P7724" s="4">
        <f>LN(C7724/C7723)</f>
        <v>1.2925590804889087E-2</v>
      </c>
      <c r="Q7724">
        <f>$Y$3*D7724+$Y$4*P7724</f>
        <v>8.4871630553137421E-3</v>
      </c>
    </row>
    <row r="7725" spans="1:17" x14ac:dyDescent="0.25">
      <c r="A7725" s="5">
        <v>44069</v>
      </c>
      <c r="B7725">
        <v>123.954475</v>
      </c>
      <c r="C7725">
        <v>214.40725699999999</v>
      </c>
      <c r="D7725" s="10">
        <f t="shared" si="419"/>
        <v>1.3507353562676133E-2</v>
      </c>
      <c r="E7725" s="6">
        <f t="shared" si="412"/>
        <v>2.656809067374662E-2</v>
      </c>
      <c r="F7725" s="17">
        <f t="shared" si="415"/>
        <v>-4.0161175034172734E-2</v>
      </c>
      <c r="G7725" s="17">
        <f t="shared" si="416"/>
        <v>-3.5125538937626974E-2</v>
      </c>
      <c r="H7725">
        <f t="shared" si="413"/>
        <v>6.416597364547412E-4</v>
      </c>
      <c r="I7725">
        <f t="shared" si="414"/>
        <v>2.533100346324127E-2</v>
      </c>
      <c r="J7725" s="19">
        <f>AVERAGE(D7481:D7724)-I7725*_xlfn.NORM.S.INV(0.95)</f>
        <v>-3.8138874163572437E-2</v>
      </c>
      <c r="K7725" s="26">
        <f t="shared" si="417"/>
        <v>0</v>
      </c>
      <c r="L7725" s="4">
        <f>0.94*L7724+(1-0.94)*D7724^2</f>
        <v>6.416597364547412E-4</v>
      </c>
      <c r="M7725" s="4">
        <f t="shared" si="418"/>
        <v>2.533100346324127E-2</v>
      </c>
      <c r="N7725" s="4">
        <f>D7725/M7725</f>
        <v>0.5332340498187188</v>
      </c>
      <c r="O7725" s="18">
        <f>AVERAGE(D7481:D7724)-M7725*_xlfn.PERCENTILE.EXC(N7481:N7724,0.95)</f>
        <v>-4.1973292365754887E-2</v>
      </c>
      <c r="P7725" s="4">
        <f>LN(C7725/C7724)</f>
        <v>2.1389151932168449E-2</v>
      </c>
      <c r="Q7725">
        <f>$Y$3*D7725+$Y$4*P7725</f>
        <v>1.9736142163883759E-2</v>
      </c>
    </row>
    <row r="7726" spans="1:17" x14ac:dyDescent="0.25">
      <c r="A7726" s="5">
        <v>44070</v>
      </c>
      <c r="B7726">
        <v>122.472672</v>
      </c>
      <c r="C7726">
        <v>219.671707</v>
      </c>
      <c r="D7726" s="10">
        <f t="shared" si="419"/>
        <v>-1.2026441713762222E-2</v>
      </c>
      <c r="E7726" s="6">
        <f t="shared" si="412"/>
        <v>2.6581498614424794E-2</v>
      </c>
      <c r="F7726" s="17">
        <f t="shared" si="415"/>
        <v>-4.0135795543932228E-2</v>
      </c>
      <c r="G7726" s="17">
        <f t="shared" si="416"/>
        <v>-3.5125538937626974E-2</v>
      </c>
      <c r="H7726">
        <f t="shared" si="413"/>
        <v>6.1410706828348512E-4</v>
      </c>
      <c r="I7726">
        <f t="shared" si="414"/>
        <v>2.478118375468543E-2</v>
      </c>
      <c r="J7726" s="19">
        <f>AVERAGE(D7482:D7725)-I7726*_xlfn.NORM.S.INV(0.95)</f>
        <v>-3.7196595217089748E-2</v>
      </c>
      <c r="K7726" s="26">
        <f t="shared" si="417"/>
        <v>0</v>
      </c>
      <c r="L7726" s="4">
        <f>0.94*L7725+(1-0.94)*D7725^2</f>
        <v>6.1410706828348512E-4</v>
      </c>
      <c r="M7726" s="4">
        <f t="shared" si="418"/>
        <v>2.478118375468543E-2</v>
      </c>
      <c r="N7726" s="4">
        <f>D7726/M7726</f>
        <v>-0.4853053765637147</v>
      </c>
      <c r="O7726" s="18">
        <f>AVERAGE(D7482:D7725)-M7726*_xlfn.PERCENTILE.EXC(N7482:N7725,0.95)</f>
        <v>-4.0947785816328457E-2</v>
      </c>
      <c r="P7726" s="4">
        <f>LN(C7726/C7725)</f>
        <v>2.4256914371352779E-2</v>
      </c>
      <c r="Q7726">
        <f>$Y$3*D7726+$Y$4*P7726</f>
        <v>1.6647389333641117E-2</v>
      </c>
    </row>
    <row r="7727" spans="1:17" x14ac:dyDescent="0.25">
      <c r="A7727" s="5">
        <v>44071</v>
      </c>
      <c r="B7727">
        <v>122.274292</v>
      </c>
      <c r="C7727">
        <v>221.93066400000001</v>
      </c>
      <c r="D7727" s="10">
        <f t="shared" si="419"/>
        <v>-1.6211032014665633E-3</v>
      </c>
      <c r="E7727" s="6">
        <f t="shared" si="412"/>
        <v>2.652336893638315E-2</v>
      </c>
      <c r="F7727" s="17">
        <f t="shared" si="415"/>
        <v>-4.0255267529448066E-2</v>
      </c>
      <c r="G7727" s="17">
        <f t="shared" si="416"/>
        <v>-3.5125538937626974E-2</v>
      </c>
      <c r="H7727">
        <f t="shared" si="413"/>
        <v>5.8593876220414717E-4</v>
      </c>
      <c r="I7727">
        <f t="shared" si="414"/>
        <v>2.420617198575907E-2</v>
      </c>
      <c r="J7727" s="19">
        <f>AVERAGE(D7483:D7726)-I7727*_xlfn.NORM.S.INV(0.95)</f>
        <v>-3.6348202909092839E-2</v>
      </c>
      <c r="K7727" s="26">
        <f t="shared" si="417"/>
        <v>0</v>
      </c>
      <c r="L7727" s="4">
        <f>0.94*L7726+(1-0.94)*D7726^2</f>
        <v>5.8593876220414717E-4</v>
      </c>
      <c r="M7727" s="4">
        <f t="shared" si="418"/>
        <v>2.420617198575907E-2</v>
      </c>
      <c r="N7727" s="4">
        <f>D7727/M7727</f>
        <v>-6.6970655352704578E-2</v>
      </c>
      <c r="O7727" s="18">
        <f>AVERAGE(D7483:D7726)-M7727*_xlfn.PERCENTILE.EXC(N7483:N7726,0.95)</f>
        <v>-4.0012352519353755E-2</v>
      </c>
      <c r="P7727" s="4">
        <f>LN(C7727/C7726)</f>
        <v>1.0230817821623744E-2</v>
      </c>
      <c r="Q7727">
        <f>$Y$3*D7727+$Y$4*P7727</f>
        <v>7.7451742786554091E-3</v>
      </c>
    </row>
    <row r="7728" spans="1:17" x14ac:dyDescent="0.25">
      <c r="A7728" s="5">
        <v>44074</v>
      </c>
      <c r="B7728">
        <v>126.42085299999999</v>
      </c>
      <c r="C7728">
        <v>218.653717</v>
      </c>
      <c r="D7728" s="10">
        <f t="shared" si="419"/>
        <v>3.3349628189782161E-2</v>
      </c>
      <c r="E7728" s="6">
        <f t="shared" si="412"/>
        <v>2.6590098779612159E-2</v>
      </c>
      <c r="F7728" s="17">
        <f t="shared" si="415"/>
        <v>-4.0294576612308133E-2</v>
      </c>
      <c r="G7728" s="17">
        <f t="shared" si="416"/>
        <v>-3.5125538937626974E-2</v>
      </c>
      <c r="H7728">
        <f t="shared" si="413"/>
        <v>5.5094011500728666E-4</v>
      </c>
      <c r="I7728">
        <f t="shared" si="414"/>
        <v>2.3472113560718957E-2</v>
      </c>
      <c r="J7728" s="19">
        <f>AVERAGE(D7484:D7727)-I7728*_xlfn.NORM.S.INV(0.95)</f>
        <v>-3.5275708140891711E-2</v>
      </c>
      <c r="K7728" s="26">
        <f t="shared" si="417"/>
        <v>0</v>
      </c>
      <c r="L7728" s="4">
        <f>0.94*L7727+(1-0.94)*D7727^2</f>
        <v>5.5094011500728666E-4</v>
      </c>
      <c r="M7728" s="4">
        <f t="shared" si="418"/>
        <v>2.3472113560718957E-2</v>
      </c>
      <c r="N7728" s="4">
        <f>D7728/M7728</f>
        <v>1.4208191394231076</v>
      </c>
      <c r="O7728" s="18">
        <f>AVERAGE(D7484:D7727)-M7728*_xlfn.PERCENTILE.EXC(N7484:N7727,0.95)</f>
        <v>-3.8781288813725237E-2</v>
      </c>
      <c r="P7728" s="4">
        <f>LN(C7728/C7727)</f>
        <v>-1.4875731278796446E-2</v>
      </c>
      <c r="Q7728">
        <f>$Y$3*D7728+$Y$4*P7728</f>
        <v>-4.7616701795989034E-3</v>
      </c>
    </row>
    <row r="7729" spans="1:17" x14ac:dyDescent="0.25">
      <c r="A7729" s="5">
        <v>44075</v>
      </c>
      <c r="B7729">
        <v>131.456558</v>
      </c>
      <c r="C7729">
        <v>220.340698</v>
      </c>
      <c r="D7729" s="10">
        <f t="shared" si="419"/>
        <v>3.9059995251846918E-2</v>
      </c>
      <c r="E7729" s="6">
        <f t="shared" si="412"/>
        <v>2.6645314539848676E-2</v>
      </c>
      <c r="F7729" s="17">
        <f t="shared" si="415"/>
        <v>-4.0258482768988961E-2</v>
      </c>
      <c r="G7729" s="17">
        <f t="shared" si="416"/>
        <v>-3.5125538937626974E-2</v>
      </c>
      <c r="H7729">
        <f t="shared" si="413"/>
        <v>5.8461557013065224E-4</v>
      </c>
      <c r="I7729">
        <f t="shared" si="414"/>
        <v>2.417882482939674E-2</v>
      </c>
      <c r="J7729" s="19">
        <f>AVERAGE(D7485:D7728)-I7729*_xlfn.NORM.S.INV(0.95)</f>
        <v>-3.6292290066403526E-2</v>
      </c>
      <c r="K7729" s="26">
        <f t="shared" si="417"/>
        <v>0</v>
      </c>
      <c r="L7729" s="4">
        <f>0.94*L7728+(1-0.94)*D7728^2</f>
        <v>5.8461557013065224E-4</v>
      </c>
      <c r="M7729" s="4">
        <f t="shared" si="418"/>
        <v>2.417882482939674E-2</v>
      </c>
      <c r="N7729" s="4">
        <f>D7729/M7729</f>
        <v>1.6154629320262734</v>
      </c>
      <c r="O7729" s="18">
        <f>AVERAGE(D7485:D7728)-M7729*_xlfn.PERCENTILE.EXC(N7485:N7728,0.95)</f>
        <v>-3.9903418684816887E-2</v>
      </c>
      <c r="P7729" s="4">
        <f>LN(C7729/C7728)</f>
        <v>7.6856982526753255E-3</v>
      </c>
      <c r="Q7729">
        <f>$Y$3*D7729+$Y$4*P7729</f>
        <v>1.4265671119455996E-2</v>
      </c>
    </row>
    <row r="7730" spans="1:17" x14ac:dyDescent="0.25">
      <c r="A7730" s="5">
        <v>44076</v>
      </c>
      <c r="B7730">
        <v>128.73297099999999</v>
      </c>
      <c r="C7730">
        <v>224.58711199999999</v>
      </c>
      <c r="D7730" s="10">
        <f t="shared" si="419"/>
        <v>-2.0936172904827906E-2</v>
      </c>
      <c r="E7730" s="6">
        <f t="shared" si="412"/>
        <v>2.669162870674632E-2</v>
      </c>
      <c r="F7730" s="17">
        <f t="shared" si="415"/>
        <v>-4.0108708643743267E-2</v>
      </c>
      <c r="G7730" s="17">
        <f t="shared" si="416"/>
        <v>-3.5125538937626974E-2</v>
      </c>
      <c r="H7730">
        <f t="shared" si="413"/>
        <v>6.4107962966727147E-4</v>
      </c>
      <c r="I7730">
        <f t="shared" si="414"/>
        <v>2.531955034488708E-2</v>
      </c>
      <c r="J7730" s="19">
        <f>AVERAGE(D7486:D7729)-I7730*_xlfn.NORM.S.INV(0.95)</f>
        <v>-3.792802059917829E-2</v>
      </c>
      <c r="K7730" s="26">
        <f t="shared" si="417"/>
        <v>0</v>
      </c>
      <c r="L7730" s="4">
        <f>0.94*L7729+(1-0.94)*D7729^2</f>
        <v>6.4107962966727147E-4</v>
      </c>
      <c r="M7730" s="4">
        <f t="shared" si="418"/>
        <v>2.531955034488708E-2</v>
      </c>
      <c r="N7730" s="4">
        <f>D7730/M7730</f>
        <v>-0.82687775334271152</v>
      </c>
      <c r="O7730" s="18">
        <f>AVERAGE(D7486:D7729)-M7730*_xlfn.PERCENTILE.EXC(N7486:N7729,0.95)</f>
        <v>-4.1709517570222808E-2</v>
      </c>
      <c r="P7730" s="4">
        <f>LN(C7730/C7729)</f>
        <v>1.9088682907031012E-2</v>
      </c>
      <c r="Q7730">
        <f>$Y$3*D7730+$Y$4*P7730</f>
        <v>1.0694472026519674E-2</v>
      </c>
    </row>
    <row r="7731" spans="1:17" x14ac:dyDescent="0.25">
      <c r="A7731" s="5">
        <v>44077</v>
      </c>
      <c r="B7731">
        <v>118.426498</v>
      </c>
      <c r="C7731">
        <v>210.67465200000001</v>
      </c>
      <c r="D7731" s="10">
        <f t="shared" si="419"/>
        <v>-8.3447768632565533E-2</v>
      </c>
      <c r="E7731" s="6">
        <f t="shared" si="412"/>
        <v>2.7264969279138011E-2</v>
      </c>
      <c r="F7731" s="17">
        <f t="shared" si="415"/>
        <v>-4.0292180619238456E-2</v>
      </c>
      <c r="G7731" s="17">
        <f t="shared" si="416"/>
        <v>-3.5125538937626974E-2</v>
      </c>
      <c r="H7731">
        <f t="shared" si="413"/>
        <v>6.2891425204128623E-4</v>
      </c>
      <c r="I7731">
        <f t="shared" si="414"/>
        <v>2.5078162852196453E-2</v>
      </c>
      <c r="J7731" s="19">
        <f>AVERAGE(D7487:D7730)-I7731*_xlfn.NORM.S.INV(0.95)</f>
        <v>-3.7638265456419753E-2</v>
      </c>
      <c r="K7731" s="26">
        <f t="shared" si="417"/>
        <v>1</v>
      </c>
      <c r="L7731" s="4">
        <f>0.94*L7730+(1-0.94)*D7730^2</f>
        <v>6.2891425204128623E-4</v>
      </c>
      <c r="M7731" s="4">
        <f t="shared" si="418"/>
        <v>2.5078162852196453E-2</v>
      </c>
      <c r="N7731" s="4">
        <f>D7731/M7731</f>
        <v>-3.3275072470173717</v>
      </c>
      <c r="O7731" s="18">
        <f>AVERAGE(D7487:D7730)-M7731*_xlfn.PERCENTILE.EXC(N7487:N7730,0.95)</f>
        <v>-4.1383710994479718E-2</v>
      </c>
      <c r="P7731" s="4">
        <f>LN(C7731/C7730)</f>
        <v>-6.3948648821805329E-2</v>
      </c>
      <c r="Q7731">
        <f>$Y$3*D7731+$Y$4*P7731</f>
        <v>-6.8038100747510474E-2</v>
      </c>
    </row>
    <row r="7732" spans="1:17" x14ac:dyDescent="0.25">
      <c r="A7732" s="5">
        <v>44078</v>
      </c>
      <c r="B7732">
        <v>118.504868</v>
      </c>
      <c r="C7732">
        <v>207.71765099999999</v>
      </c>
      <c r="D7732" s="10">
        <f t="shared" si="419"/>
        <v>6.6154181424962343E-4</v>
      </c>
      <c r="E7732" s="6">
        <f t="shared" si="412"/>
        <v>2.7262672097509186E-2</v>
      </c>
      <c r="F7732" s="17">
        <f t="shared" si="415"/>
        <v>-4.1592123260861383E-2</v>
      </c>
      <c r="G7732" s="17">
        <f t="shared" si="416"/>
        <v>-4.0549731729292174E-2</v>
      </c>
      <c r="H7732">
        <f t="shared" si="413"/>
        <v>1.0089912023040608E-3</v>
      </c>
      <c r="I7732">
        <f t="shared" si="414"/>
        <v>3.1764621866221872E-2</v>
      </c>
      <c r="J7732" s="19">
        <f>AVERAGE(D7488:D7731)-I7732*_xlfn.NORM.S.INV(0.95)</f>
        <v>-4.8993393138747843E-2</v>
      </c>
      <c r="K7732" s="26">
        <f t="shared" si="417"/>
        <v>0</v>
      </c>
      <c r="L7732" s="4">
        <f>0.94*L7731+(1-0.94)*D7731^2</f>
        <v>1.0089912023040608E-3</v>
      </c>
      <c r="M7732" s="4">
        <f t="shared" si="418"/>
        <v>3.1764621866221872E-2</v>
      </c>
      <c r="N7732" s="4">
        <f>D7732/M7732</f>
        <v>2.0826371459283739E-2</v>
      </c>
      <c r="O7732" s="18">
        <f>AVERAGE(D7488:D7731)-M7732*_xlfn.PERCENTILE.EXC(N7488:N7731,0.95)</f>
        <v>-5.373746717392313E-2</v>
      </c>
      <c r="P7732" s="4">
        <f>LN(C7732/C7731)</f>
        <v>-1.4135299403684572E-2</v>
      </c>
      <c r="Q7732">
        <f>$Y$3*D7732+$Y$4*P7732</f>
        <v>-1.1032032620347892E-2</v>
      </c>
    </row>
    <row r="7733" spans="1:17" x14ac:dyDescent="0.25">
      <c r="A7733" s="5">
        <v>44082</v>
      </c>
      <c r="B7733">
        <v>110.530083</v>
      </c>
      <c r="C7733">
        <v>196.48101800000001</v>
      </c>
      <c r="D7733" s="10">
        <f t="shared" si="419"/>
        <v>-6.9666311650263116E-2</v>
      </c>
      <c r="E7733" s="6">
        <f t="shared" ref="E7733:E7796" si="420">_xlfn.STDEV.P(D7490:D7733)</f>
        <v>2.7648344453372647E-2</v>
      </c>
      <c r="F7733" s="17">
        <f t="shared" si="415"/>
        <v>-4.1623895233703009E-2</v>
      </c>
      <c r="G7733" s="17">
        <f t="shared" si="416"/>
        <v>-4.0549731729292174E-2</v>
      </c>
      <c r="H7733">
        <f t="shared" ref="H7733:H7796" si="421">0.94*H7732+(1-0.94)*D7732^2</f>
        <v>9.4847798842013706E-4</v>
      </c>
      <c r="I7733">
        <f t="shared" ref="I7733:I7796" si="422">SQRT(H7733)</f>
        <v>3.0797369829583452E-2</v>
      </c>
      <c r="J7733" s="19">
        <f>AVERAGE(D7489:D7732)-I7733*_xlfn.NORM.S.INV(0.95)</f>
        <v>-4.7437955618482505E-2</v>
      </c>
      <c r="K7733" s="26">
        <f t="shared" si="417"/>
        <v>1</v>
      </c>
      <c r="L7733" s="4">
        <f>0.94*L7732+(1-0.94)*D7732^2</f>
        <v>9.4847798842013706E-4</v>
      </c>
      <c r="M7733" s="4">
        <f t="shared" si="418"/>
        <v>3.0797369829583452E-2</v>
      </c>
      <c r="N7733" s="4">
        <f>D7733/M7733</f>
        <v>-2.2620864065912145</v>
      </c>
      <c r="O7733" s="18">
        <f>AVERAGE(D7489:D7732)-M7733*_xlfn.PERCENTILE.EXC(N7489:N7732,0.95)</f>
        <v>-5.2037569716693571E-2</v>
      </c>
      <c r="P7733" s="4">
        <f>LN(C7733/C7732)</f>
        <v>-5.5613884285695171E-2</v>
      </c>
      <c r="Q7733">
        <f>$Y$3*D7733+$Y$4*P7733</f>
        <v>-5.8561028910918314E-2</v>
      </c>
    </row>
    <row r="7734" spans="1:17" x14ac:dyDescent="0.25">
      <c r="A7734" s="5">
        <v>44083</v>
      </c>
      <c r="B7734">
        <v>114.938766</v>
      </c>
      <c r="C7734">
        <v>204.84787</v>
      </c>
      <c r="D7734" s="10">
        <f t="shared" si="419"/>
        <v>3.9111788735838898E-2</v>
      </c>
      <c r="E7734" s="6">
        <f t="shared" si="420"/>
        <v>2.772099399039199E-2</v>
      </c>
      <c r="F7734" s="17">
        <f t="shared" ref="F7734:F7797" si="423">AVERAGE(D7490:D7733)-E7733*_xlfn.NORM.S.INV(0.95)</f>
        <v>-4.251035234922803E-2</v>
      </c>
      <c r="G7734" s="17">
        <f t="shared" ref="G7734:G7797" si="424">_xlfn.PERCENTILE.EXC(D7490:D7733,0.05)</f>
        <v>-4.4584772729020991E-2</v>
      </c>
      <c r="H7734">
        <f t="shared" si="421"/>
        <v>1.1827730078520242E-3</v>
      </c>
      <c r="I7734">
        <f t="shared" si="422"/>
        <v>3.4391467079088446E-2</v>
      </c>
      <c r="J7734" s="19">
        <f>AVERAGE(D7490:D7733)-I7734*_xlfn.NORM.S.INV(0.95)</f>
        <v>-5.3601802057115192E-2</v>
      </c>
      <c r="K7734" s="26">
        <f t="shared" ref="K7734:K7797" si="425">IF(J7734&lt;=D7734,0,1)</f>
        <v>0</v>
      </c>
      <c r="L7734" s="4">
        <f>0.94*L7733+(1-0.94)*D7733^2</f>
        <v>1.1827730078520242E-3</v>
      </c>
      <c r="M7734" s="4">
        <f t="shared" si="418"/>
        <v>3.4391467079088446E-2</v>
      </c>
      <c r="N7734" s="4">
        <f>D7734/M7734</f>
        <v>1.1372526983479754</v>
      </c>
      <c r="O7734" s="18">
        <f>AVERAGE(D7490:D7733)-M7734*_xlfn.PERCENTILE.EXC(N7490:N7733,0.95)</f>
        <v>-5.8738197720461245E-2</v>
      </c>
      <c r="P7734" s="4">
        <f>LN(C7734/C7733)</f>
        <v>4.17017799524547E-2</v>
      </c>
      <c r="Q7734">
        <f>$Y$3*D7734+$Y$4*P7734</f>
        <v>4.1158594174268745E-2</v>
      </c>
    </row>
    <row r="7735" spans="1:17" x14ac:dyDescent="0.25">
      <c r="A7735" s="5">
        <v>44084</v>
      </c>
      <c r="B7735">
        <v>111.186493</v>
      </c>
      <c r="C7735">
        <v>199.108383</v>
      </c>
      <c r="D7735" s="10">
        <f t="shared" si="419"/>
        <v>-3.3190608374198211E-2</v>
      </c>
      <c r="E7735" s="6">
        <f t="shared" si="420"/>
        <v>2.7818085120375112E-2</v>
      </c>
      <c r="F7735" s="17">
        <f t="shared" si="423"/>
        <v>-4.2409202749863303E-2</v>
      </c>
      <c r="G7735" s="17">
        <f t="shared" si="424"/>
        <v>-4.4584772729020991E-2</v>
      </c>
      <c r="H7735">
        <f t="shared" si="421"/>
        <v>1.2035905484679163E-3</v>
      </c>
      <c r="I7735">
        <f t="shared" si="422"/>
        <v>3.4692802545598943E-2</v>
      </c>
      <c r="J7735" s="19">
        <f>AVERAGE(D7491:D7734)-I7735*_xlfn.NORM.S.INV(0.95)</f>
        <v>-5.3876807338306756E-2</v>
      </c>
      <c r="K7735" s="26">
        <f t="shared" si="425"/>
        <v>0</v>
      </c>
      <c r="L7735" s="4">
        <f>0.94*L7734+(1-0.94)*D7734^2</f>
        <v>1.2035905484679163E-3</v>
      </c>
      <c r="M7735" s="4">
        <f t="shared" si="418"/>
        <v>3.4692802545598943E-2</v>
      </c>
      <c r="N7735" s="4">
        <f>D7735/M7735</f>
        <v>-0.95670012045218011</v>
      </c>
      <c r="O7735" s="18">
        <f>AVERAGE(D7491:D7734)-M7735*_xlfn.PERCENTILE.EXC(N7491:N7734,0.95)</f>
        <v>-5.9058207716916555E-2</v>
      </c>
      <c r="P7735" s="4">
        <f>LN(C7735/C7734)</f>
        <v>-2.8418291432837358E-2</v>
      </c>
      <c r="Q7735">
        <f>$Y$3*D7735+$Y$4*P7735</f>
        <v>-2.9419165364344451E-2</v>
      </c>
    </row>
    <row r="7736" spans="1:17" x14ac:dyDescent="0.25">
      <c r="A7736" s="5">
        <v>44085</v>
      </c>
      <c r="B7736">
        <v>109.72673</v>
      </c>
      <c r="C7736">
        <v>197.809235</v>
      </c>
      <c r="D7736" s="10">
        <f t="shared" si="419"/>
        <v>-1.321590647211714E-2</v>
      </c>
      <c r="E7736" s="6">
        <f t="shared" si="420"/>
        <v>2.7833028236424657E-2</v>
      </c>
      <c r="F7736" s="17">
        <f t="shared" si="423"/>
        <v>-4.2723523404824569E-2</v>
      </c>
      <c r="G7736" s="17">
        <f t="shared" si="424"/>
        <v>-4.4584772729020991E-2</v>
      </c>
      <c r="H7736">
        <f t="shared" si="421"/>
        <v>1.1974721046148051E-3</v>
      </c>
      <c r="I7736">
        <f t="shared" si="422"/>
        <v>3.4604509888377342E-2</v>
      </c>
      <c r="J7736" s="19">
        <f>AVERAGE(D7492:D7735)-I7736*_xlfn.NORM.S.INV(0.95)</f>
        <v>-5.3886198798506341E-2</v>
      </c>
      <c r="K7736" s="26">
        <f t="shared" si="425"/>
        <v>0</v>
      </c>
      <c r="L7736" s="4">
        <f>0.94*L7735+(1-0.94)*D7735^2</f>
        <v>1.1974721046148051E-3</v>
      </c>
      <c r="M7736" s="4">
        <f t="shared" si="418"/>
        <v>3.4604509888377342E-2</v>
      </c>
      <c r="N7736" s="4">
        <f>D7736/M7736</f>
        <v>-0.38191283490930128</v>
      </c>
      <c r="O7736" s="18">
        <f>AVERAGE(D7492:D7735)-M7736*_xlfn.PERCENTILE.EXC(N7492:N7735,0.95)</f>
        <v>-5.9054412591600158E-2</v>
      </c>
      <c r="P7736" s="4">
        <f>LN(C7736/C7735)</f>
        <v>-6.5462079808461604E-3</v>
      </c>
      <c r="Q7736">
        <f>$Y$3*D7736+$Y$4*P7736</f>
        <v>-7.9450101628784717E-3</v>
      </c>
    </row>
    <row r="7737" spans="1:17" x14ac:dyDescent="0.25">
      <c r="A7737" s="5">
        <v>44088</v>
      </c>
      <c r="B7737">
        <v>113.018539</v>
      </c>
      <c r="C7737">
        <v>199.147186</v>
      </c>
      <c r="D7737" s="10">
        <f t="shared" si="419"/>
        <v>2.955886506309818E-2</v>
      </c>
      <c r="E7737" s="6">
        <f t="shared" si="420"/>
        <v>2.7873783986826425E-2</v>
      </c>
      <c r="F7737" s="17">
        <f t="shared" si="423"/>
        <v>-4.2782732907598375E-2</v>
      </c>
      <c r="G7737" s="17">
        <f t="shared" si="424"/>
        <v>-4.4584772729020991E-2</v>
      </c>
      <c r="H7737">
        <f t="shared" si="421"/>
        <v>1.1361033893707015E-3</v>
      </c>
      <c r="I7737">
        <f t="shared" si="422"/>
        <v>3.3706132815419537E-2</v>
      </c>
      <c r="J7737" s="19">
        <f>AVERAGE(D7493:D7736)-I7737*_xlfn.NORM.S.INV(0.95)</f>
        <v>-5.2443130275823396E-2</v>
      </c>
      <c r="K7737" s="26">
        <f t="shared" si="425"/>
        <v>0</v>
      </c>
      <c r="L7737" s="4">
        <f>0.94*L7736+(1-0.94)*D7736^2</f>
        <v>1.1361033893707015E-3</v>
      </c>
      <c r="M7737" s="4">
        <f t="shared" si="418"/>
        <v>3.3706132815419537E-2</v>
      </c>
      <c r="N7737" s="4">
        <f>D7737/M7737</f>
        <v>0.87695806650283803</v>
      </c>
      <c r="O7737" s="18">
        <f>AVERAGE(D7493:D7736)-M7737*_xlfn.PERCENTILE.EXC(N7493:N7736,0.95)</f>
        <v>-5.7477170667969292E-2</v>
      </c>
      <c r="P7737" s="4">
        <f>LN(C7737/C7736)</f>
        <v>6.7410728020473763E-3</v>
      </c>
      <c r="Q7737">
        <f>$Y$3*D7737+$Y$4*P7737</f>
        <v>1.1526533141175185E-2</v>
      </c>
    </row>
    <row r="7738" spans="1:17" x14ac:dyDescent="0.25">
      <c r="A7738" s="5">
        <v>44089</v>
      </c>
      <c r="B7738">
        <v>113.194878</v>
      </c>
      <c r="C7738">
        <v>202.414413</v>
      </c>
      <c r="D7738" s="10">
        <f t="shared" si="419"/>
        <v>1.5590501930131148E-3</v>
      </c>
      <c r="E7738" s="6">
        <f t="shared" si="420"/>
        <v>2.7868957776767116E-2</v>
      </c>
      <c r="F7738" s="17">
        <f t="shared" si="423"/>
        <v>-4.2791218425304089E-2</v>
      </c>
      <c r="G7738" s="17">
        <f t="shared" si="424"/>
        <v>-4.4584772729020991E-2</v>
      </c>
      <c r="H7738">
        <f t="shared" si="421"/>
        <v>1.1203607762375663E-3</v>
      </c>
      <c r="I7738">
        <f t="shared" si="422"/>
        <v>3.3471790753372706E-2</v>
      </c>
      <c r="J7738" s="19">
        <f>AVERAGE(D7494:D7737)-I7738*_xlfn.NORM.S.INV(0.95)</f>
        <v>-5.1999120158956622E-2</v>
      </c>
      <c r="K7738" s="26">
        <f t="shared" si="425"/>
        <v>0</v>
      </c>
      <c r="L7738" s="4">
        <f>0.94*L7737+(1-0.94)*D7737^2</f>
        <v>1.1203607762375663E-3</v>
      </c>
      <c r="M7738" s="4">
        <f t="shared" si="418"/>
        <v>3.3471790753372706E-2</v>
      </c>
      <c r="N7738" s="4">
        <f>D7738/M7738</f>
        <v>4.6578033559678031E-2</v>
      </c>
      <c r="O7738" s="18">
        <f>AVERAGE(D7494:D7737)-M7738*_xlfn.PERCENTILE.EXC(N7494:N7737,0.95)</f>
        <v>-5.6998161359341694E-2</v>
      </c>
      <c r="P7738" s="4">
        <f>LN(C7738/C7737)</f>
        <v>1.6272965877174295E-2</v>
      </c>
      <c r="Q7738">
        <f>$Y$3*D7738+$Y$4*P7738</f>
        <v>1.3187090647254863E-2</v>
      </c>
    </row>
    <row r="7739" spans="1:17" x14ac:dyDescent="0.25">
      <c r="A7739" s="5">
        <v>44090</v>
      </c>
      <c r="B7739">
        <v>109.854088</v>
      </c>
      <c r="C7739">
        <v>198.79814099999999</v>
      </c>
      <c r="D7739" s="10">
        <f t="shared" si="419"/>
        <v>-2.9957904874135861E-2</v>
      </c>
      <c r="E7739" s="6">
        <f t="shared" si="420"/>
        <v>2.7944284388214995E-2</v>
      </c>
      <c r="F7739" s="17">
        <f t="shared" si="423"/>
        <v>-4.2755697942078529E-2</v>
      </c>
      <c r="G7739" s="17">
        <f t="shared" si="424"/>
        <v>-4.4584772729020991E-2</v>
      </c>
      <c r="H7739">
        <f t="shared" si="421"/>
        <v>1.0532849679135722E-3</v>
      </c>
      <c r="I7739">
        <f t="shared" si="422"/>
        <v>3.2454352064300591E-2</v>
      </c>
      <c r="J7739" s="19">
        <f>AVERAGE(D7495:D7738)-I7739*_xlfn.NORM.S.INV(0.95)</f>
        <v>-5.029800036693053E-2</v>
      </c>
      <c r="K7739" s="26">
        <f t="shared" si="425"/>
        <v>0</v>
      </c>
      <c r="L7739" s="4">
        <f>0.94*L7738+(1-0.94)*D7738^2</f>
        <v>1.0532849679135722E-3</v>
      </c>
      <c r="M7739" s="4">
        <f t="shared" si="418"/>
        <v>3.2454352064300591E-2</v>
      </c>
      <c r="N7739" s="4">
        <f>D7739/M7739</f>
        <v>-0.92307819964426918</v>
      </c>
      <c r="O7739" s="18">
        <f>AVERAGE(D7495:D7738)-M7739*_xlfn.PERCENTILE.EXC(N7495:N7738,0.95)</f>
        <v>-5.5145086209951732E-2</v>
      </c>
      <c r="P7739" s="4">
        <f>LN(C7739/C7738)</f>
        <v>-1.8027202280161414E-2</v>
      </c>
      <c r="Q7739">
        <f>$Y$3*D7739+$Y$4*P7739</f>
        <v>-2.0529368284137674E-2</v>
      </c>
    </row>
    <row r="7740" spans="1:17" x14ac:dyDescent="0.25">
      <c r="A7740" s="5">
        <v>44091</v>
      </c>
      <c r="B7740">
        <v>108.10041</v>
      </c>
      <c r="C7740">
        <v>196.723389</v>
      </c>
      <c r="D7740" s="10">
        <f t="shared" si="419"/>
        <v>-1.6092495099002315E-2</v>
      </c>
      <c r="E7740" s="6">
        <f t="shared" si="420"/>
        <v>2.7940336655622993E-2</v>
      </c>
      <c r="F7740" s="17">
        <f t="shared" si="423"/>
        <v>-4.298238597088231E-2</v>
      </c>
      <c r="G7740" s="17">
        <f t="shared" si="424"/>
        <v>-4.4584772729020991E-2</v>
      </c>
      <c r="H7740">
        <f t="shared" si="421"/>
        <v>1.0439364337056242E-3</v>
      </c>
      <c r="I7740">
        <f t="shared" si="422"/>
        <v>3.2310005164122524E-2</v>
      </c>
      <c r="J7740" s="19">
        <f>AVERAGE(D7496:D7739)-I7740*_xlfn.NORM.S.INV(0.95)</f>
        <v>-5.0163357623391205E-2</v>
      </c>
      <c r="K7740" s="26">
        <f t="shared" si="425"/>
        <v>0</v>
      </c>
      <c r="L7740" s="4">
        <f>0.94*L7739+(1-0.94)*D7739^2</f>
        <v>1.0439364337056242E-3</v>
      </c>
      <c r="M7740" s="4">
        <f t="shared" si="418"/>
        <v>3.2310005164122524E-2</v>
      </c>
      <c r="N7740" s="4">
        <f>D7740/M7740</f>
        <v>-0.49806538306814152</v>
      </c>
      <c r="O7740" s="18">
        <f>AVERAGE(D7496:D7739)-M7740*_xlfn.PERCENTILE.EXC(N7496:N7739,0.95)</f>
        <v>-5.498888513072446E-2</v>
      </c>
      <c r="P7740" s="4">
        <f>LN(C7740/C7739)</f>
        <v>-1.0491317781050138E-2</v>
      </c>
      <c r="Q7740">
        <f>$Y$3*D7740+$Y$4*P7740</f>
        <v>-1.1666024413524668E-2</v>
      </c>
    </row>
    <row r="7741" spans="1:17" x14ac:dyDescent="0.25">
      <c r="A7741" s="5">
        <v>44092</v>
      </c>
      <c r="B7741">
        <v>104.67147799999999</v>
      </c>
      <c r="C7741">
        <v>194.28021200000001</v>
      </c>
      <c r="D7741" s="10">
        <f t="shared" si="419"/>
        <v>-3.2233853085922165E-2</v>
      </c>
      <c r="E7741" s="6">
        <f t="shared" si="420"/>
        <v>2.8029947301056166E-2</v>
      </c>
      <c r="F7741" s="17">
        <f t="shared" si="423"/>
        <v>-4.3137184559521008E-2</v>
      </c>
      <c r="G7741" s="17">
        <f t="shared" si="424"/>
        <v>-4.4584772729020991E-2</v>
      </c>
      <c r="H7741">
        <f t="shared" si="421"/>
        <v>9.9683835159397149E-4</v>
      </c>
      <c r="I7741">
        <f t="shared" si="422"/>
        <v>3.1572746975737975E-2</v>
      </c>
      <c r="J7741" s="19">
        <f>AVERAGE(D7497:D7740)-I7741*_xlfn.NORM.S.INV(0.95)</f>
        <v>-4.9111967849138093E-2</v>
      </c>
      <c r="K7741" s="26">
        <f t="shared" si="425"/>
        <v>0</v>
      </c>
      <c r="L7741" s="4">
        <f>0.94*L7740+(1-0.94)*D7740^2</f>
        <v>9.9683835159397149E-4</v>
      </c>
      <c r="M7741" s="4">
        <f t="shared" si="418"/>
        <v>3.1572746975737975E-2</v>
      </c>
      <c r="N7741" s="4">
        <f>D7741/M7741</f>
        <v>-1.0209391381336637</v>
      </c>
      <c r="O7741" s="18">
        <f>AVERAGE(D7497:D7740)-M7741*_xlfn.PERCENTILE.EXC(N7497:N7740,0.95)</f>
        <v>-5.3827385201738021E-2</v>
      </c>
      <c r="P7741" s="4">
        <f>LN(C7741/C7740)</f>
        <v>-1.2497116605548097E-2</v>
      </c>
      <c r="Q7741">
        <f>$Y$3*D7741+$Y$4*P7741</f>
        <v>-1.6636402675387067E-2</v>
      </c>
    </row>
    <row r="7742" spans="1:17" x14ac:dyDescent="0.25">
      <c r="A7742" s="5">
        <v>44095</v>
      </c>
      <c r="B7742">
        <v>107.84571099999999</v>
      </c>
      <c r="C7742">
        <v>196.36466999999999</v>
      </c>
      <c r="D7742" s="10">
        <f t="shared" si="419"/>
        <v>2.9874939511313536E-2</v>
      </c>
      <c r="E7742" s="6">
        <f t="shared" si="420"/>
        <v>2.8025530385127319E-2</v>
      </c>
      <c r="F7742" s="17">
        <f t="shared" si="423"/>
        <v>-4.3428015972056276E-2</v>
      </c>
      <c r="G7742" s="17">
        <f t="shared" si="424"/>
        <v>-4.4584772729020991E-2</v>
      </c>
      <c r="H7742">
        <f t="shared" si="421"/>
        <v>9.9936932758422207E-4</v>
      </c>
      <c r="I7742">
        <f t="shared" si="422"/>
        <v>3.1612803222495503E-2</v>
      </c>
      <c r="J7742" s="19">
        <f>AVERAGE(D7498:D7741)-I7742*_xlfn.NORM.S.INV(0.95)</f>
        <v>-4.9321289529280332E-2</v>
      </c>
      <c r="K7742" s="26">
        <f t="shared" si="425"/>
        <v>0</v>
      </c>
      <c r="L7742" s="4">
        <f>0.94*L7741+(1-0.94)*D7741^2</f>
        <v>9.9936932758422207E-4</v>
      </c>
      <c r="M7742" s="4">
        <f t="shared" si="418"/>
        <v>3.1612803222495503E-2</v>
      </c>
      <c r="N7742" s="4">
        <f>D7742/M7742</f>
        <v>0.94502658625523872</v>
      </c>
      <c r="O7742" s="18">
        <f>AVERAGE(D7498:D7741)-M7742*_xlfn.PERCENTILE.EXC(N7498:N7741,0.95)</f>
        <v>-5.404268931733909E-2</v>
      </c>
      <c r="P7742" s="4">
        <f>LN(C7742/C7741)</f>
        <v>1.06719830693611E-2</v>
      </c>
      <c r="Q7742">
        <f>$Y$3*D7742+$Y$4*P7742</f>
        <v>1.4699322147376279E-2</v>
      </c>
    </row>
    <row r="7743" spans="1:17" x14ac:dyDescent="0.25">
      <c r="A7743" s="5">
        <v>44096</v>
      </c>
      <c r="B7743">
        <v>109.540581</v>
      </c>
      <c r="C7743">
        <v>201.095901</v>
      </c>
      <c r="D7743" s="10">
        <f t="shared" si="419"/>
        <v>1.5593479492228182E-2</v>
      </c>
      <c r="E7743" s="6">
        <f t="shared" si="420"/>
        <v>2.8035031568895818E-2</v>
      </c>
      <c r="F7743" s="17">
        <f t="shared" si="423"/>
        <v>-4.3194265950857534E-2</v>
      </c>
      <c r="G7743" s="17">
        <f t="shared" si="424"/>
        <v>-4.4584772729020991E-2</v>
      </c>
      <c r="H7743">
        <f t="shared" si="421"/>
        <v>9.9295788857744734E-4</v>
      </c>
      <c r="I7743">
        <f t="shared" si="422"/>
        <v>3.1511234323292503E-2</v>
      </c>
      <c r="J7743" s="19">
        <f>AVERAGE(D7499:D7742)-I7743*_xlfn.NORM.S.INV(0.95)</f>
        <v>-4.8927738716027562E-2</v>
      </c>
      <c r="K7743" s="26">
        <f t="shared" si="425"/>
        <v>0</v>
      </c>
      <c r="L7743" s="4">
        <f>0.94*L7742+(1-0.94)*D7742^2</f>
        <v>9.9295788857744734E-4</v>
      </c>
      <c r="M7743" s="4">
        <f t="shared" si="418"/>
        <v>3.1511234323292503E-2</v>
      </c>
      <c r="N7743" s="4">
        <f>D7743/M7743</f>
        <v>0.49485460747888826</v>
      </c>
      <c r="O7743" s="18">
        <f>AVERAGE(D7499:D7742)-M7743*_xlfn.PERCENTILE.EXC(N7499:N7742,0.95)</f>
        <v>-5.363396910022817E-2</v>
      </c>
      <c r="P7743" s="4">
        <f>LN(C7743/C7742)</f>
        <v>2.3808421921915134E-2</v>
      </c>
      <c r="Q7743">
        <f>$Y$3*D7743+$Y$4*P7743</f>
        <v>2.2085543532291529E-2</v>
      </c>
    </row>
    <row r="7744" spans="1:17" x14ac:dyDescent="0.25">
      <c r="A7744" s="5">
        <v>44097</v>
      </c>
      <c r="B7744">
        <v>104.945778</v>
      </c>
      <c r="C7744">
        <v>194.474121</v>
      </c>
      <c r="D7744" s="10">
        <f t="shared" si="419"/>
        <v>-4.2851266562925448E-2</v>
      </c>
      <c r="E7744" s="6">
        <f t="shared" si="420"/>
        <v>2.8141915735114372E-2</v>
      </c>
      <c r="F7744" s="17">
        <f t="shared" si="423"/>
        <v>-4.3180653213278339E-2</v>
      </c>
      <c r="G7744" s="17">
        <f t="shared" si="424"/>
        <v>-4.4584772729020991E-2</v>
      </c>
      <c r="H7744">
        <f t="shared" si="421"/>
        <v>9.4796981142327287E-4</v>
      </c>
      <c r="I7744">
        <f t="shared" si="422"/>
        <v>3.0789118393082852E-2</v>
      </c>
      <c r="J7744" s="19">
        <f>AVERAGE(D7500:D7743)-I7744*_xlfn.NORM.S.INV(0.95)</f>
        <v>-4.7710722914981643E-2</v>
      </c>
      <c r="K7744" s="26">
        <f t="shared" si="425"/>
        <v>0</v>
      </c>
      <c r="L7744" s="4">
        <f>0.94*L7743+(1-0.94)*D7743^2</f>
        <v>9.4796981142327287E-4</v>
      </c>
      <c r="M7744" s="4">
        <f t="shared" si="418"/>
        <v>3.0789118393082852E-2</v>
      </c>
      <c r="N7744" s="4">
        <f>D7744/M7744</f>
        <v>-1.3917665980508394</v>
      </c>
      <c r="O7744" s="18">
        <f>AVERAGE(D7500:D7743)-M7744*_xlfn.PERCENTILE.EXC(N7500:N7743,0.95)</f>
        <v>-5.2309104653940321E-2</v>
      </c>
      <c r="P7744" s="4">
        <f>LN(C7744/C7743)</f>
        <v>-3.3482813455331314E-2</v>
      </c>
      <c r="Q7744">
        <f>$Y$3*D7744+$Y$4*P7744</f>
        <v>-3.5447611814105821E-2</v>
      </c>
    </row>
    <row r="7745" spans="1:17" x14ac:dyDescent="0.25">
      <c r="A7745" s="5">
        <v>44098</v>
      </c>
      <c r="B7745">
        <v>106.02346</v>
      </c>
      <c r="C7745">
        <v>196.994843</v>
      </c>
      <c r="D7745" s="10">
        <f t="shared" si="419"/>
        <v>1.0216573601836009E-2</v>
      </c>
      <c r="E7745" s="6">
        <f t="shared" si="420"/>
        <v>2.8145633610480478E-2</v>
      </c>
      <c r="F7745" s="17">
        <f t="shared" si="423"/>
        <v>-4.3645385253806838E-2</v>
      </c>
      <c r="G7745" s="17">
        <f t="shared" si="424"/>
        <v>-4.4726646653723084E-2</v>
      </c>
      <c r="H7745">
        <f t="shared" si="421"/>
        <v>1.0012654855006901E-3</v>
      </c>
      <c r="I7745">
        <f t="shared" si="422"/>
        <v>3.1642779358025584E-2</v>
      </c>
      <c r="J7745" s="19">
        <f>AVERAGE(D7501:D7744)-I7745*_xlfn.NORM.S.INV(0.95)</f>
        <v>-4.9403793481414819E-2</v>
      </c>
      <c r="K7745" s="26">
        <f t="shared" si="425"/>
        <v>0</v>
      </c>
      <c r="L7745" s="4">
        <f>0.94*L7744+(1-0.94)*D7744^2</f>
        <v>1.0012654855006901E-3</v>
      </c>
      <c r="M7745" s="4">
        <f t="shared" si="418"/>
        <v>3.1642779358025584E-2</v>
      </c>
      <c r="N7745" s="4">
        <f>D7745/M7745</f>
        <v>0.32287219419759255</v>
      </c>
      <c r="O7745" s="18">
        <f>AVERAGE(D7501:D7744)-M7745*_xlfn.PERCENTILE.EXC(N7501:N7744,0.95)</f>
        <v>-5.2887511296250946E-2</v>
      </c>
      <c r="P7745" s="4">
        <f>LN(C7745/C7744)</f>
        <v>1.2878450508914348E-2</v>
      </c>
      <c r="Q7745">
        <f>$Y$3*D7745+$Y$4*P7745</f>
        <v>1.2320188507896507E-2</v>
      </c>
    </row>
    <row r="7746" spans="1:17" x14ac:dyDescent="0.25">
      <c r="A7746" s="5">
        <v>44099</v>
      </c>
      <c r="B7746">
        <v>110.001068</v>
      </c>
      <c r="C7746">
        <v>201.48365799999999</v>
      </c>
      <c r="D7746" s="10">
        <f t="shared" si="419"/>
        <v>3.6829684457233447E-2</v>
      </c>
      <c r="E7746" s="6">
        <f t="shared" si="420"/>
        <v>2.8214484281548602E-2</v>
      </c>
      <c r="F7746" s="17">
        <f t="shared" si="423"/>
        <v>-4.36105329642721E-2</v>
      </c>
      <c r="G7746" s="17">
        <f t="shared" si="424"/>
        <v>-4.4726646653723084E-2</v>
      </c>
      <c r="H7746">
        <f t="shared" si="421"/>
        <v>9.4745225894035255E-4</v>
      </c>
      <c r="I7746">
        <f t="shared" si="422"/>
        <v>3.0780712450174906E-2</v>
      </c>
      <c r="J7746" s="19">
        <f>AVERAGE(D7502:D7745)-I7746*_xlfn.NORM.S.INV(0.95)</f>
        <v>-4.7944851951046558E-2</v>
      </c>
      <c r="K7746" s="26">
        <f t="shared" si="425"/>
        <v>0</v>
      </c>
      <c r="L7746" s="4">
        <f>0.94*L7745+(1-0.94)*D7745^2</f>
        <v>9.4745225894035255E-4</v>
      </c>
      <c r="M7746" s="4">
        <f t="shared" ref="M7746:M7809" si="426">SQRT(L7746)</f>
        <v>3.0780712450174906E-2</v>
      </c>
      <c r="N7746" s="4">
        <f>D7746/M7746</f>
        <v>1.1965182585312175</v>
      </c>
      <c r="O7746" s="18">
        <f>AVERAGE(D7502:D7745)-M7746*_xlfn.PERCENTILE.EXC(N7502:N7745,0.95)</f>
        <v>-5.1333660345617163E-2</v>
      </c>
      <c r="P7746" s="4">
        <f>LN(C7746/C7745)</f>
        <v>2.2530725630468457E-2</v>
      </c>
      <c r="Q7746">
        <f>$Y$3*D7746+$Y$4*P7746</f>
        <v>2.5529574054253434E-2</v>
      </c>
    </row>
    <row r="7747" spans="1:17" x14ac:dyDescent="0.25">
      <c r="A7747" s="5">
        <v>44102</v>
      </c>
      <c r="B7747">
        <v>112.626656</v>
      </c>
      <c r="C7747">
        <v>203.05429100000001</v>
      </c>
      <c r="D7747" s="10">
        <f t="shared" si="419"/>
        <v>2.3588344646808781E-2</v>
      </c>
      <c r="E7747" s="6">
        <f t="shared" si="420"/>
        <v>2.8239980223987354E-2</v>
      </c>
      <c r="F7747" s="17">
        <f t="shared" si="423"/>
        <v>-4.3524545156129531E-2</v>
      </c>
      <c r="G7747" s="17">
        <f t="shared" si="424"/>
        <v>-4.4726646653723084E-2</v>
      </c>
      <c r="H7747">
        <f t="shared" si="421"/>
        <v>9.719906628370944E-4</v>
      </c>
      <c r="I7747">
        <f t="shared" si="422"/>
        <v>3.1176764791060255E-2</v>
      </c>
      <c r="J7747" s="19">
        <f>AVERAGE(D7503:D7746)-I7747*_xlfn.NORM.S.INV(0.95)</f>
        <v>-4.8397062996247429E-2</v>
      </c>
      <c r="K7747" s="26">
        <f t="shared" si="425"/>
        <v>0</v>
      </c>
      <c r="L7747" s="4">
        <f>0.94*L7746+(1-0.94)*D7746^2</f>
        <v>9.719906628370944E-4</v>
      </c>
      <c r="M7747" s="4">
        <f t="shared" si="426"/>
        <v>3.1176764791060255E-2</v>
      </c>
      <c r="N7747" s="4">
        <f>D7747/M7747</f>
        <v>0.75660014131974951</v>
      </c>
      <c r="O7747" s="18">
        <f>AVERAGE(D7503:D7746)-M7747*_xlfn.PERCENTILE.EXC(N7503:N7746,0.95)</f>
        <v>-5.1829474848653981E-2</v>
      </c>
      <c r="P7747" s="4">
        <f>LN(C7747/C7746)</f>
        <v>7.7651102741023515E-3</v>
      </c>
      <c r="Q7747">
        <f>$Y$3*D7747+$Y$4*P7747</f>
        <v>1.1083637310417099E-2</v>
      </c>
    </row>
    <row r="7748" spans="1:17" x14ac:dyDescent="0.25">
      <c r="A7748" s="5">
        <v>44103</v>
      </c>
      <c r="B7748">
        <v>111.774323</v>
      </c>
      <c r="C7748">
        <v>200.94078099999999</v>
      </c>
      <c r="D7748" s="10">
        <f t="shared" ref="D7748:D7811" si="427">LN(B7748/B7747)</f>
        <v>-7.596554191856484E-3</v>
      </c>
      <c r="E7748" s="6">
        <f t="shared" si="420"/>
        <v>2.8239962518212133E-2</v>
      </c>
      <c r="F7748" s="17">
        <f t="shared" si="423"/>
        <v>-4.3517562977692839E-2</v>
      </c>
      <c r="G7748" s="17">
        <f t="shared" si="424"/>
        <v>-4.4726646653723084E-2</v>
      </c>
      <c r="H7748">
        <f t="shared" si="421"/>
        <v>9.4705582325746668E-4</v>
      </c>
      <c r="I7748">
        <f t="shared" si="422"/>
        <v>3.0774272099555283E-2</v>
      </c>
      <c r="J7748" s="19">
        <f>AVERAGE(D7504:D7747)-I7748*_xlfn.NORM.S.INV(0.95)</f>
        <v>-4.7686102160974395E-2</v>
      </c>
      <c r="K7748" s="26">
        <f t="shared" si="425"/>
        <v>0</v>
      </c>
      <c r="L7748" s="4">
        <f>0.94*L7747+(1-0.94)*D7747^2</f>
        <v>9.4705582325746668E-4</v>
      </c>
      <c r="M7748" s="4">
        <f t="shared" si="426"/>
        <v>3.0774272099555283E-2</v>
      </c>
      <c r="N7748" s="4">
        <f>D7748/M7748</f>
        <v>-0.24684756693128287</v>
      </c>
      <c r="O7748" s="18">
        <f>AVERAGE(D7504:D7747)-M7748*_xlfn.PERCENTILE.EXC(N7504:N7747,0.95)</f>
        <v>-5.1074201503917976E-2</v>
      </c>
      <c r="P7748" s="4">
        <f>LN(C7748/C7747)</f>
        <v>-1.0463143875970698E-2</v>
      </c>
      <c r="Q7748">
        <f>$Y$3*D7748+$Y$4*P7748</f>
        <v>-9.8619484980419763E-3</v>
      </c>
    </row>
    <row r="7749" spans="1:17" x14ac:dyDescent="0.25">
      <c r="A7749" s="5">
        <v>44104</v>
      </c>
      <c r="B7749">
        <v>113.45940400000001</v>
      </c>
      <c r="C7749">
        <v>203.91716</v>
      </c>
      <c r="D7749" s="10">
        <f t="shared" si="427"/>
        <v>1.4963233640897111E-2</v>
      </c>
      <c r="E7749" s="6">
        <f t="shared" si="420"/>
        <v>2.8210817208004831E-2</v>
      </c>
      <c r="F7749" s="17">
        <f t="shared" si="423"/>
        <v>-4.3603537437508458E-2</v>
      </c>
      <c r="G7749" s="17">
        <f t="shared" si="424"/>
        <v>-4.4726646653723084E-2</v>
      </c>
      <c r="H7749">
        <f t="shared" si="421"/>
        <v>8.9369493199740742E-4</v>
      </c>
      <c r="I7749">
        <f t="shared" si="422"/>
        <v>2.9894730840022751E-2</v>
      </c>
      <c r="J7749" s="19">
        <f>AVERAGE(D7505:D7748)-I7749*_xlfn.NORM.S.INV(0.95)</f>
        <v>-4.6325389113403045E-2</v>
      </c>
      <c r="K7749" s="26">
        <f t="shared" si="425"/>
        <v>0</v>
      </c>
      <c r="L7749" s="4">
        <f>0.94*L7748+(1-0.94)*D7748^2</f>
        <v>8.9369493199740742E-4</v>
      </c>
      <c r="M7749" s="4">
        <f t="shared" si="426"/>
        <v>2.9894730840022751E-2</v>
      </c>
      <c r="N7749" s="4">
        <f>D7749/M7749</f>
        <v>0.50053080327000277</v>
      </c>
      <c r="O7749" s="18">
        <f>AVERAGE(D7505:D7748)-M7749*_xlfn.PERCENTILE.EXC(N7505:N7748,0.95)</f>
        <v>-4.9616655194007438E-2</v>
      </c>
      <c r="P7749" s="4">
        <f>LN(C7749/C7748)</f>
        <v>1.470359018169728E-2</v>
      </c>
      <c r="Q7749">
        <f>$Y$3*D7749+$Y$4*P7749</f>
        <v>1.4758043893173813E-2</v>
      </c>
    </row>
    <row r="7750" spans="1:17" x14ac:dyDescent="0.25">
      <c r="A7750" s="5">
        <v>44105</v>
      </c>
      <c r="B7750">
        <v>114.41951</v>
      </c>
      <c r="C7750">
        <v>205.98223899999999</v>
      </c>
      <c r="D7750" s="10">
        <f t="shared" si="427"/>
        <v>8.4265074310708975E-3</v>
      </c>
      <c r="E7750" s="6">
        <f t="shared" si="420"/>
        <v>2.8211780457212614E-2</v>
      </c>
      <c r="F7750" s="17">
        <f t="shared" si="423"/>
        <v>-4.3601857472525637E-2</v>
      </c>
      <c r="G7750" s="17">
        <f t="shared" si="424"/>
        <v>-4.4726646653723084E-2</v>
      </c>
      <c r="H7750">
        <f t="shared" si="421"/>
        <v>8.5350713773708735E-4</v>
      </c>
      <c r="I7750">
        <f t="shared" si="422"/>
        <v>2.9214844475661469E-2</v>
      </c>
      <c r="J7750" s="19">
        <f>AVERAGE(D7506:D7749)-I7750*_xlfn.NORM.S.INV(0.95)</f>
        <v>-4.5253335365288833E-2</v>
      </c>
      <c r="K7750" s="26">
        <f t="shared" si="425"/>
        <v>0</v>
      </c>
      <c r="L7750" s="4">
        <f>0.94*L7749+(1-0.94)*D7749^2</f>
        <v>8.5350713773708735E-4</v>
      </c>
      <c r="M7750" s="4">
        <f t="shared" si="426"/>
        <v>2.9214844475661469E-2</v>
      </c>
      <c r="N7750" s="4">
        <f>D7750/M7750</f>
        <v>0.2884323905297842</v>
      </c>
      <c r="O7750" s="18">
        <f>AVERAGE(D7506:D7749)-M7750*_xlfn.PERCENTILE.EXC(N7506:N7749,0.95)</f>
        <v>-4.8379425072139812E-2</v>
      </c>
      <c r="P7750" s="4">
        <f>LN(C7750/C7749)</f>
        <v>1.0076113685285139E-2</v>
      </c>
      <c r="Q7750">
        <f>$Y$3*D7750+$Y$4*P7750</f>
        <v>9.730150096240002E-3</v>
      </c>
    </row>
    <row r="7751" spans="1:17" x14ac:dyDescent="0.25">
      <c r="A7751" s="5">
        <v>44106</v>
      </c>
      <c r="B7751">
        <v>110.726021</v>
      </c>
      <c r="C7751">
        <v>199.90336600000001</v>
      </c>
      <c r="D7751" s="10">
        <f t="shared" si="427"/>
        <v>-3.2812735553239755E-2</v>
      </c>
      <c r="E7751" s="6">
        <f t="shared" si="420"/>
        <v>2.8301749692821628E-2</v>
      </c>
      <c r="F7751" s="17">
        <f t="shared" si="423"/>
        <v>-4.3563003493354867E-2</v>
      </c>
      <c r="G7751" s="17">
        <f t="shared" si="424"/>
        <v>-4.4726646653723084E-2</v>
      </c>
      <c r="H7751">
        <f t="shared" si="421"/>
        <v>8.0655707112201568E-4</v>
      </c>
      <c r="I7751">
        <f t="shared" si="422"/>
        <v>2.8399948435199943E-2</v>
      </c>
      <c r="J7751" s="19">
        <f>AVERAGE(D7507:D7750)-I7751*_xlfn.NORM.S.INV(0.95)</f>
        <v>-4.3872512274423452E-2</v>
      </c>
      <c r="K7751" s="26">
        <f t="shared" si="425"/>
        <v>0</v>
      </c>
      <c r="L7751" s="4">
        <f>0.94*L7750+(1-0.94)*D7750^2</f>
        <v>8.0655707112201568E-4</v>
      </c>
      <c r="M7751" s="4">
        <f t="shared" si="426"/>
        <v>2.8399948435199943E-2</v>
      </c>
      <c r="N7751" s="4">
        <f>D7751/M7751</f>
        <v>-1.155380110217751</v>
      </c>
      <c r="O7751" s="18">
        <f>AVERAGE(D7507:D7750)-M7751*_xlfn.PERCENTILE.EXC(N7507:N7750,0.95)</f>
        <v>-4.6911405278024385E-2</v>
      </c>
      <c r="P7751" s="4">
        <f>LN(C7751/C7750)</f>
        <v>-2.9955866842155801E-2</v>
      </c>
      <c r="Q7751">
        <f>$Y$3*D7751+$Y$4*P7751</f>
        <v>-3.055502348950262E-2</v>
      </c>
    </row>
    <row r="7752" spans="1:17" x14ac:dyDescent="0.25">
      <c r="A7752" s="5">
        <v>44109</v>
      </c>
      <c r="B7752">
        <v>114.135391</v>
      </c>
      <c r="C7752">
        <v>203.965622</v>
      </c>
      <c r="D7752" s="10">
        <f t="shared" si="427"/>
        <v>3.03265132485857E-2</v>
      </c>
      <c r="E7752" s="6">
        <f t="shared" si="420"/>
        <v>2.8353237701599046E-2</v>
      </c>
      <c r="F7752" s="17">
        <f t="shared" si="423"/>
        <v>-4.3835901295153641E-2</v>
      </c>
      <c r="G7752" s="17">
        <f t="shared" si="424"/>
        <v>-4.4726646653723084E-2</v>
      </c>
      <c r="H7752">
        <f t="shared" si="421"/>
        <v>8.2276418372390536E-4</v>
      </c>
      <c r="I7752">
        <f t="shared" si="422"/>
        <v>2.8683866261783913E-2</v>
      </c>
      <c r="J7752" s="19">
        <f>AVERAGE(D7508:D7751)-I7752*_xlfn.NORM.S.INV(0.95)</f>
        <v>-4.4464427119529512E-2</v>
      </c>
      <c r="K7752" s="26">
        <f t="shared" si="425"/>
        <v>0</v>
      </c>
      <c r="L7752" s="4">
        <f>0.94*L7751+(1-0.94)*D7751^2</f>
        <v>8.2276418372390536E-4</v>
      </c>
      <c r="M7752" s="4">
        <f t="shared" si="426"/>
        <v>2.8683866261783913E-2</v>
      </c>
      <c r="N7752" s="4">
        <f>D7752/M7752</f>
        <v>1.0572672795156042</v>
      </c>
      <c r="O7752" s="18">
        <f>AVERAGE(D7508:D7751)-M7752*_xlfn.PERCENTILE.EXC(N7508:N7751,0.95)</f>
        <v>-4.7533700315501998E-2</v>
      </c>
      <c r="P7752" s="4">
        <f>LN(C7752/C7751)</f>
        <v>2.0117380251549258E-2</v>
      </c>
      <c r="Q7752">
        <f>$Y$3*D7752+$Y$4*P7752</f>
        <v>2.2258490158031899E-2</v>
      </c>
    </row>
    <row r="7753" spans="1:17" x14ac:dyDescent="0.25">
      <c r="A7753" s="5">
        <v>44110</v>
      </c>
      <c r="B7753">
        <v>110.863197</v>
      </c>
      <c r="C7753">
        <v>199.63194300000001</v>
      </c>
      <c r="D7753" s="10">
        <f t="shared" si="427"/>
        <v>-2.9088402308338642E-2</v>
      </c>
      <c r="E7753" s="6">
        <f t="shared" si="420"/>
        <v>2.8426502706399685E-2</v>
      </c>
      <c r="F7753" s="17">
        <f t="shared" si="423"/>
        <v>-4.3779723570155478E-2</v>
      </c>
      <c r="G7753" s="17">
        <f t="shared" si="424"/>
        <v>-4.4726646653723084E-2</v>
      </c>
      <c r="H7753">
        <f t="shared" si="421"/>
        <v>8.2858017704946969E-4</v>
      </c>
      <c r="I7753">
        <f t="shared" si="422"/>
        <v>2.8785068647642124E-2</v>
      </c>
      <c r="J7753" s="19">
        <f>AVERAGE(D7509:D7752)-I7753*_xlfn.NORM.S.INV(0.95)</f>
        <v>-4.4490022267984319E-2</v>
      </c>
      <c r="K7753" s="26">
        <f t="shared" si="425"/>
        <v>0</v>
      </c>
      <c r="L7753" s="4">
        <f>0.94*L7752+(1-0.94)*D7752^2</f>
        <v>8.2858017704946969E-4</v>
      </c>
      <c r="M7753" s="4">
        <f t="shared" si="426"/>
        <v>2.8785068647642124E-2</v>
      </c>
      <c r="N7753" s="4">
        <f>D7753/M7753</f>
        <v>-1.010537882136382</v>
      </c>
      <c r="O7753" s="18">
        <f>AVERAGE(D7509:D7752)-M7753*_xlfn.PERCENTILE.EXC(N7509:N7752,0.95)</f>
        <v>-4.7570124470320461E-2</v>
      </c>
      <c r="P7753" s="4">
        <f>LN(C7753/C7752)</f>
        <v>-2.1476073892090573E-2</v>
      </c>
      <c r="Q7753">
        <f>$Y$3*D7753+$Y$4*P7753</f>
        <v>-2.3072569087927416E-2</v>
      </c>
    </row>
    <row r="7754" spans="1:17" x14ac:dyDescent="0.25">
      <c r="A7754" s="5">
        <v>44111</v>
      </c>
      <c r="B7754">
        <v>112.744225</v>
      </c>
      <c r="C7754">
        <v>203.43240399999999</v>
      </c>
      <c r="D7754" s="10">
        <f t="shared" si="427"/>
        <v>1.6824775808708364E-2</v>
      </c>
      <c r="E7754" s="6">
        <f t="shared" si="420"/>
        <v>2.8440484877409241E-2</v>
      </c>
      <c r="F7754" s="17">
        <f t="shared" si="423"/>
        <v>-4.4035330294483317E-2</v>
      </c>
      <c r="G7754" s="17">
        <f t="shared" si="424"/>
        <v>-4.4726646653723084E-2</v>
      </c>
      <c r="H7754">
        <f t="shared" si="421"/>
        <v>8.2963347535760709E-4</v>
      </c>
      <c r="I7754">
        <f t="shared" si="422"/>
        <v>2.8803358751326329E-2</v>
      </c>
      <c r="J7754" s="19">
        <f>AVERAGE(D7510:D7753)-I7754*_xlfn.NORM.S.INV(0.95)</f>
        <v>-4.4655203326819499E-2</v>
      </c>
      <c r="K7754" s="26">
        <f t="shared" si="425"/>
        <v>0</v>
      </c>
      <c r="L7754" s="4">
        <f>0.94*L7753+(1-0.94)*D7753^2</f>
        <v>8.2963347535760709E-4</v>
      </c>
      <c r="M7754" s="4">
        <f t="shared" si="426"/>
        <v>2.8803358751326329E-2</v>
      </c>
      <c r="N7754" s="4">
        <f>D7754/M7754</f>
        <v>0.58412548182192892</v>
      </c>
      <c r="O7754" s="18">
        <f>AVERAGE(D7510:D7753)-M7754*_xlfn.PERCENTILE.EXC(N7510:N7753,0.95)</f>
        <v>-4.7737262633699262E-2</v>
      </c>
      <c r="P7754" s="4">
        <f>LN(C7754/C7753)</f>
        <v>1.8858396483521587E-2</v>
      </c>
      <c r="Q7754">
        <f>$Y$3*D7754+$Y$4*P7754</f>
        <v>1.8431895489349558E-2</v>
      </c>
    </row>
    <row r="7755" spans="1:17" x14ac:dyDescent="0.25">
      <c r="A7755" s="5">
        <v>44112</v>
      </c>
      <c r="B7755">
        <v>112.636459</v>
      </c>
      <c r="C7755">
        <v>204.15954600000001</v>
      </c>
      <c r="D7755" s="10">
        <f t="shared" si="427"/>
        <v>-9.5630207789051448E-4</v>
      </c>
      <c r="E7755" s="6">
        <f t="shared" si="420"/>
        <v>2.8426397777212051E-2</v>
      </c>
      <c r="F7755" s="17">
        <f t="shared" si="423"/>
        <v>-4.4009011429130059E-2</v>
      </c>
      <c r="G7755" s="17">
        <f t="shared" si="424"/>
        <v>-4.4726646653723084E-2</v>
      </c>
      <c r="H7755">
        <f t="shared" si="421"/>
        <v>7.9683985169694857E-4</v>
      </c>
      <c r="I7755">
        <f t="shared" si="422"/>
        <v>2.822835191251782E-2</v>
      </c>
      <c r="J7755" s="19">
        <f>AVERAGE(D7511:D7754)-I7755*_xlfn.NORM.S.INV(0.95)</f>
        <v>-4.3660083752432438E-2</v>
      </c>
      <c r="K7755" s="26">
        <f t="shared" si="425"/>
        <v>0</v>
      </c>
      <c r="L7755" s="4">
        <f>0.94*L7754+(1-0.94)*D7754^2</f>
        <v>7.9683985169694857E-4</v>
      </c>
      <c r="M7755" s="4">
        <f t="shared" si="426"/>
        <v>2.822835191251782E-2</v>
      </c>
      <c r="N7755" s="4">
        <f>D7755/M7755</f>
        <v>-3.3877361344161354E-2</v>
      </c>
      <c r="O7755" s="18">
        <f>AVERAGE(D7511:D7754)-M7755*_xlfn.PERCENTILE.EXC(N7511:N7754,0.95)</f>
        <v>-4.6680615332828301E-2</v>
      </c>
      <c r="P7755" s="4">
        <f>LN(C7755/C7754)</f>
        <v>3.5679937810913233E-3</v>
      </c>
      <c r="Q7755">
        <f>$Y$3*D7755+$Y$4*P7755</f>
        <v>2.6191360586641185E-3</v>
      </c>
    </row>
    <row r="7756" spans="1:17" x14ac:dyDescent="0.25">
      <c r="A7756" s="5">
        <v>44113</v>
      </c>
      <c r="B7756">
        <v>114.595856</v>
      </c>
      <c r="C7756">
        <v>209.23005699999999</v>
      </c>
      <c r="D7756" s="10">
        <f t="shared" si="427"/>
        <v>1.724618758742814E-2</v>
      </c>
      <c r="E7756" s="6">
        <f t="shared" si="420"/>
        <v>2.8439748931065913E-2</v>
      </c>
      <c r="F7756" s="17">
        <f t="shared" si="423"/>
        <v>-4.4060226824023149E-2</v>
      </c>
      <c r="G7756" s="17">
        <f t="shared" si="424"/>
        <v>-4.4726646653723084E-2</v>
      </c>
      <c r="H7756">
        <f t="shared" si="421"/>
        <v>7.4908433141498228E-4</v>
      </c>
      <c r="I7756">
        <f t="shared" si="422"/>
        <v>2.736940502486275E-2</v>
      </c>
      <c r="J7756" s="19">
        <f>AVERAGE(D7512:D7755)-I7756*_xlfn.NORM.S.INV(0.95)</f>
        <v>-4.2321628461659988E-2</v>
      </c>
      <c r="K7756" s="26">
        <f t="shared" si="425"/>
        <v>0</v>
      </c>
      <c r="L7756" s="4">
        <f>0.94*L7755+(1-0.94)*D7755^2</f>
        <v>7.4908433141498228E-4</v>
      </c>
      <c r="M7756" s="4">
        <f t="shared" si="426"/>
        <v>2.736940502486275E-2</v>
      </c>
      <c r="N7756" s="4">
        <f>D7756/M7756</f>
        <v>0.63012650701619066</v>
      </c>
      <c r="O7756" s="18">
        <f>AVERAGE(D7512:D7755)-M7756*_xlfn.PERCENTILE.EXC(N7512:N7755,0.95)</f>
        <v>-4.5250249745341205E-2</v>
      </c>
      <c r="P7756" s="4">
        <f>LN(C7756/C7755)</f>
        <v>2.4532621370723737E-2</v>
      </c>
      <c r="Q7756">
        <f>$Y$3*D7756+$Y$4*P7756</f>
        <v>2.3004474410460531E-2</v>
      </c>
    </row>
    <row r="7757" spans="1:17" x14ac:dyDescent="0.25">
      <c r="A7757" s="5">
        <v>44116</v>
      </c>
      <c r="B7757">
        <v>121.875061</v>
      </c>
      <c r="C7757">
        <v>214.64965799999999</v>
      </c>
      <c r="D7757" s="10">
        <f t="shared" si="427"/>
        <v>6.1584786762340436E-2</v>
      </c>
      <c r="E7757" s="6">
        <f t="shared" si="420"/>
        <v>2.8679215281655932E-2</v>
      </c>
      <c r="F7757" s="17">
        <f t="shared" si="423"/>
        <v>-4.4002124705865883E-2</v>
      </c>
      <c r="G7757" s="17">
        <f t="shared" si="424"/>
        <v>-4.4726646653723084E-2</v>
      </c>
      <c r="H7757">
        <f t="shared" si="421"/>
        <v>7.2198513070812886E-4</v>
      </c>
      <c r="I7757">
        <f t="shared" si="422"/>
        <v>2.686978099479281E-2</v>
      </c>
      <c r="J7757" s="19">
        <f>AVERAGE(D7513:D7756)-I7757*_xlfn.NORM.S.INV(0.95)</f>
        <v>-4.1419757251689553E-2</v>
      </c>
      <c r="K7757" s="26">
        <f t="shared" si="425"/>
        <v>0</v>
      </c>
      <c r="L7757" s="4">
        <f>0.94*L7756+(1-0.94)*D7756^2</f>
        <v>7.2198513070812886E-4</v>
      </c>
      <c r="M7757" s="4">
        <f t="shared" si="426"/>
        <v>2.686978099479281E-2</v>
      </c>
      <c r="N7757" s="4">
        <f>D7757/M7757</f>
        <v>2.2919720400503141</v>
      </c>
      <c r="O7757" s="18">
        <f>AVERAGE(D7513:D7756)-M7757*_xlfn.PERCENTILE.EXC(N7513:N7756,0.95)</f>
        <v>-4.4294917030929144E-2</v>
      </c>
      <c r="P7757" s="4">
        <f>LN(C7757/C7756)</f>
        <v>2.5572803599300947E-2</v>
      </c>
      <c r="Q7757">
        <f>$Y$3*D7757+$Y$4*P7757</f>
        <v>3.312541496452194E-2</v>
      </c>
    </row>
    <row r="7758" spans="1:17" x14ac:dyDescent="0.25">
      <c r="A7758" s="5">
        <v>44117</v>
      </c>
      <c r="B7758">
        <v>118.642014</v>
      </c>
      <c r="C7758">
        <v>216.06514000000001</v>
      </c>
      <c r="D7758" s="10">
        <f t="shared" si="427"/>
        <v>-2.6885756420233848E-2</v>
      </c>
      <c r="E7758" s="6">
        <f t="shared" si="420"/>
        <v>2.8742490936463382E-2</v>
      </c>
      <c r="F7758" s="17">
        <f t="shared" si="423"/>
        <v>-4.4198243943292678E-2</v>
      </c>
      <c r="G7758" s="17">
        <f t="shared" si="424"/>
        <v>-4.4726646653723084E-2</v>
      </c>
      <c r="H7758">
        <f t="shared" si="421"/>
        <v>9.0622718049941783E-4</v>
      </c>
      <c r="I7758">
        <f t="shared" si="422"/>
        <v>3.0103607433319645E-2</v>
      </c>
      <c r="J7758" s="19">
        <f>AVERAGE(D7514:D7757)-I7758*_xlfn.NORM.S.INV(0.95)</f>
        <v>-4.6541160540157944E-2</v>
      </c>
      <c r="K7758" s="26">
        <f t="shared" si="425"/>
        <v>0</v>
      </c>
      <c r="L7758" s="4">
        <f>0.94*L7757+(1-0.94)*D7757^2</f>
        <v>9.0622718049941783E-4</v>
      </c>
      <c r="M7758" s="4">
        <f t="shared" si="426"/>
        <v>3.0103607433319645E-2</v>
      </c>
      <c r="N7758" s="4">
        <f>D7758/M7758</f>
        <v>-0.89310746161524235</v>
      </c>
      <c r="O7758" s="18">
        <f>AVERAGE(D7514:D7757)-M7758*_xlfn.PERCENTILE.EXC(N7514:N7757,0.95)</f>
        <v>-5.1395832865038654E-2</v>
      </c>
      <c r="P7758" s="4">
        <f>LN(C7758/C7757)</f>
        <v>6.5727349160227119E-3</v>
      </c>
      <c r="Q7758">
        <f>$Y$3*D7758+$Y$4*P7758</f>
        <v>-4.4434550371696708E-4</v>
      </c>
    </row>
    <row r="7759" spans="1:17" x14ac:dyDescent="0.25">
      <c r="A7759" s="5">
        <v>44118</v>
      </c>
      <c r="B7759">
        <v>118.730217</v>
      </c>
      <c r="C7759">
        <v>214.126114</v>
      </c>
      <c r="D7759" s="10">
        <f t="shared" si="427"/>
        <v>7.4316194179815346E-4</v>
      </c>
      <c r="E7759" s="6">
        <f t="shared" si="420"/>
        <v>2.8736493427829683E-2</v>
      </c>
      <c r="F7759" s="17">
        <f t="shared" si="423"/>
        <v>-4.4419246414392724E-2</v>
      </c>
      <c r="G7759" s="17">
        <f t="shared" si="424"/>
        <v>-4.4726646653723084E-2</v>
      </c>
      <c r="H7759">
        <f t="shared" si="421"/>
        <v>8.9522418356674147E-4</v>
      </c>
      <c r="I7759">
        <f t="shared" si="422"/>
        <v>2.9920297183797181E-2</v>
      </c>
      <c r="J7759" s="19">
        <f>AVERAGE(D7515:D7758)-I7759*_xlfn.NORM.S.INV(0.95)</f>
        <v>-4.6356565292165822E-2</v>
      </c>
      <c r="K7759" s="26">
        <f t="shared" si="425"/>
        <v>0</v>
      </c>
      <c r="L7759" s="4">
        <f>0.94*L7758+(1-0.94)*D7758^2</f>
        <v>8.9522418356674147E-4</v>
      </c>
      <c r="M7759" s="4">
        <f t="shared" si="426"/>
        <v>2.9920297183797181E-2</v>
      </c>
      <c r="N7759" s="4">
        <f>D7759/M7759</f>
        <v>2.4838053487002125E-2</v>
      </c>
      <c r="O7759" s="18">
        <f>AVERAGE(D7515:D7758)-M7759*_xlfn.PERCENTILE.EXC(N7515:N7758,0.95)</f>
        <v>-5.1181676003967599E-2</v>
      </c>
      <c r="P7759" s="4">
        <f>LN(C7759/C7758)</f>
        <v>-9.0147770945746102E-3</v>
      </c>
      <c r="Q7759">
        <f>$Y$3*D7759+$Y$4*P7759</f>
        <v>-6.9682938188942644E-3</v>
      </c>
    </row>
    <row r="7760" spans="1:17" x14ac:dyDescent="0.25">
      <c r="A7760" s="5">
        <v>44119</v>
      </c>
      <c r="B7760">
        <v>118.25994900000001</v>
      </c>
      <c r="C7760">
        <v>212.962692</v>
      </c>
      <c r="D7760" s="10">
        <f t="shared" si="427"/>
        <v>-3.9686762128509322E-3</v>
      </c>
      <c r="E7760" s="6">
        <f t="shared" si="420"/>
        <v>2.8736062215372025E-2</v>
      </c>
      <c r="F7760" s="17">
        <f t="shared" si="423"/>
        <v>-4.4456504340881331E-2</v>
      </c>
      <c r="G7760" s="17">
        <f t="shared" si="424"/>
        <v>-4.4726646653723084E-2</v>
      </c>
      <c r="H7760">
        <f t="shared" si="421"/>
        <v>8.4154386993304123E-4</v>
      </c>
      <c r="I7760">
        <f t="shared" si="422"/>
        <v>2.9009375552276909E-2</v>
      </c>
      <c r="J7760" s="19">
        <f>AVERAGE(D7516:D7759)-I7760*_xlfn.NORM.S.INV(0.95)</f>
        <v>-4.4905355493008572E-2</v>
      </c>
      <c r="K7760" s="26">
        <f t="shared" si="425"/>
        <v>0</v>
      </c>
      <c r="L7760" s="4">
        <f>0.94*L7759+(1-0.94)*D7759^2</f>
        <v>8.4154386993304123E-4</v>
      </c>
      <c r="M7760" s="4">
        <f t="shared" si="426"/>
        <v>2.9009375552276909E-2</v>
      </c>
      <c r="N7760" s="4">
        <f>D7760/M7760</f>
        <v>-0.13680667499026658</v>
      </c>
      <c r="O7760" s="18">
        <f>AVERAGE(D7516:D7759)-M7760*_xlfn.PERCENTILE.EXC(N7516:N7759,0.95)</f>
        <v>-4.9583566002086417E-2</v>
      </c>
      <c r="P7760" s="4">
        <f>LN(C7760/C7759)</f>
        <v>-5.4481637609121976E-3</v>
      </c>
      <c r="Q7760">
        <f>$Y$3*D7760+$Y$4*P7760</f>
        <v>-5.13787830899466E-3</v>
      </c>
    </row>
    <row r="7761" spans="1:17" x14ac:dyDescent="0.25">
      <c r="A7761" s="5">
        <v>44120</v>
      </c>
      <c r="B7761">
        <v>116.60425600000001</v>
      </c>
      <c r="C7761">
        <v>212.962692</v>
      </c>
      <c r="D7761" s="10">
        <f t="shared" si="427"/>
        <v>-1.4099385031534989E-2</v>
      </c>
      <c r="E7761" s="6">
        <f t="shared" si="420"/>
        <v>2.8707500329412241E-2</v>
      </c>
      <c r="F7761" s="17">
        <f t="shared" si="423"/>
        <v>-4.4512908996912709E-2</v>
      </c>
      <c r="G7761" s="17">
        <f t="shared" si="424"/>
        <v>-4.4726646653723084E-2</v>
      </c>
      <c r="H7761">
        <f t="shared" si="421"/>
        <v>7.9199626119000571E-4</v>
      </c>
      <c r="I7761">
        <f t="shared" si="422"/>
        <v>2.8142428132448091E-2</v>
      </c>
      <c r="J7761" s="19">
        <f>AVERAGE(D7517:D7760)-I7761*_xlfn.NORM.S.INV(0.95)</f>
        <v>-4.3536467822533266E-2</v>
      </c>
      <c r="K7761" s="26">
        <f t="shared" si="425"/>
        <v>0</v>
      </c>
      <c r="L7761" s="4">
        <f>0.94*L7760+(1-0.94)*D7760^2</f>
        <v>7.9199626119000571E-4</v>
      </c>
      <c r="M7761" s="4">
        <f t="shared" si="426"/>
        <v>2.8142428132448091E-2</v>
      </c>
      <c r="N7761" s="4">
        <f>D7761/M7761</f>
        <v>-0.50100101402687647</v>
      </c>
      <c r="O7761" s="18">
        <f>AVERAGE(D7517:D7760)-M7761*_xlfn.PERCENTILE.EXC(N7517:N7760,0.95)</f>
        <v>-4.8074869650691646E-2</v>
      </c>
      <c r="P7761" s="4">
        <f>LN(C7761/C7760)</f>
        <v>0</v>
      </c>
      <c r="Q7761">
        <f>$Y$3*D7761+$Y$4*P7761</f>
        <v>-2.956992819575953E-3</v>
      </c>
    </row>
    <row r="7762" spans="1:17" x14ac:dyDescent="0.25">
      <c r="A7762" s="5">
        <v>44123</v>
      </c>
      <c r="B7762">
        <v>113.625969</v>
      </c>
      <c r="C7762">
        <v>207.68855300000001</v>
      </c>
      <c r="D7762" s="10">
        <f t="shared" si="427"/>
        <v>-2.5873693593800384E-2</v>
      </c>
      <c r="E7762" s="6">
        <f t="shared" si="420"/>
        <v>2.876529651080981E-2</v>
      </c>
      <c r="F7762" s="17">
        <f t="shared" si="423"/>
        <v>-4.4427812715955271E-2</v>
      </c>
      <c r="G7762" s="17">
        <f t="shared" si="424"/>
        <v>-4.4726646653723084E-2</v>
      </c>
      <c r="H7762">
        <f t="shared" si="421"/>
        <v>7.564040450146537E-4</v>
      </c>
      <c r="I7762">
        <f t="shared" si="422"/>
        <v>2.7502800675833973E-2</v>
      </c>
      <c r="J7762" s="19">
        <f>AVERAGE(D7518:D7761)-I7762*_xlfn.NORM.S.INV(0.95)</f>
        <v>-4.2446258121379872E-2</v>
      </c>
      <c r="K7762" s="26">
        <f t="shared" si="425"/>
        <v>0</v>
      </c>
      <c r="L7762" s="4">
        <f>0.94*L7761+(1-0.94)*D7761^2</f>
        <v>7.564040450146537E-4</v>
      </c>
      <c r="M7762" s="4">
        <f t="shared" si="426"/>
        <v>2.7502800675833973E-2</v>
      </c>
      <c r="N7762" s="4">
        <f>D7762/M7762</f>
        <v>-0.94076577504831915</v>
      </c>
      <c r="O7762" s="18">
        <f>AVERAGE(D7518:D7761)-M7762*_xlfn.PERCENTILE.EXC(N7518:N7761,0.95)</f>
        <v>-4.6881510128748957E-2</v>
      </c>
      <c r="P7762" s="4">
        <f>LN(C7762/C7761)</f>
        <v>-2.507737921910758E-2</v>
      </c>
      <c r="Q7762">
        <f>$Y$3*D7762+$Y$4*P7762</f>
        <v>-2.5244386211456901E-2</v>
      </c>
    </row>
    <row r="7763" spans="1:17" x14ac:dyDescent="0.25">
      <c r="A7763" s="5">
        <v>44124</v>
      </c>
      <c r="B7763">
        <v>115.12490099999999</v>
      </c>
      <c r="C7763">
        <v>208.10545300000001</v>
      </c>
      <c r="D7763" s="10">
        <f t="shared" si="427"/>
        <v>1.3105554126163273E-2</v>
      </c>
      <c r="E7763" s="6">
        <f t="shared" si="420"/>
        <v>2.8745431615948547E-2</v>
      </c>
      <c r="F7763" s="17">
        <f t="shared" si="423"/>
        <v>-4.4628413691828753E-2</v>
      </c>
      <c r="G7763" s="17">
        <f t="shared" si="424"/>
        <v>-4.4726646653723084E-2</v>
      </c>
      <c r="H7763">
        <f t="shared" si="421"/>
        <v>7.5118668352492648E-4</v>
      </c>
      <c r="I7763">
        <f t="shared" si="422"/>
        <v>2.740778508973183E-2</v>
      </c>
      <c r="J7763" s="19">
        <f>AVERAGE(D7519:D7762)-I7763*_xlfn.NORM.S.INV(0.95)</f>
        <v>-4.2395506107240591E-2</v>
      </c>
      <c r="K7763" s="26">
        <f t="shared" si="425"/>
        <v>0</v>
      </c>
      <c r="L7763" s="4">
        <f>0.94*L7762+(1-0.94)*D7762^2</f>
        <v>7.5118668352492648E-4</v>
      </c>
      <c r="M7763" s="4">
        <f t="shared" si="426"/>
        <v>2.740778508973183E-2</v>
      </c>
      <c r="N7763" s="4">
        <f>D7763/M7763</f>
        <v>0.47816903420894064</v>
      </c>
      <c r="O7763" s="18">
        <f>AVERAGE(D7519:D7762)-M7763*_xlfn.PERCENTILE.EXC(N7519:N7762,0.95)</f>
        <v>-4.6815435381701194E-2</v>
      </c>
      <c r="P7763" s="4">
        <f>LN(C7763/C7762)</f>
        <v>2.0053205851506659E-3</v>
      </c>
      <c r="Q7763">
        <f>$Y$3*D7763+$Y$4*P7763</f>
        <v>4.333316508588256E-3</v>
      </c>
    </row>
    <row r="7764" spans="1:17" x14ac:dyDescent="0.25">
      <c r="A7764" s="5">
        <v>44125</v>
      </c>
      <c r="B7764">
        <v>114.49788700000001</v>
      </c>
      <c r="C7764">
        <v>208.25088500000001</v>
      </c>
      <c r="D7764" s="10">
        <f t="shared" si="427"/>
        <v>-5.4612659647048168E-3</v>
      </c>
      <c r="E7764" s="6">
        <f t="shared" si="420"/>
        <v>2.8703999143720588E-2</v>
      </c>
      <c r="F7764" s="17">
        <f t="shared" si="423"/>
        <v>-4.4633657718633812E-2</v>
      </c>
      <c r="G7764" s="17">
        <f t="shared" si="424"/>
        <v>-4.4726646653723084E-2</v>
      </c>
      <c r="H7764">
        <f t="shared" si="421"/>
        <v>7.1642081545065866E-4</v>
      </c>
      <c r="I7764">
        <f t="shared" si="422"/>
        <v>2.6766038471366261E-2</v>
      </c>
      <c r="J7764" s="19">
        <f>AVERAGE(D7520:D7763)-I7764*_xlfn.NORM.S.INV(0.95)</f>
        <v>-4.137784572560476E-2</v>
      </c>
      <c r="K7764" s="26">
        <f t="shared" si="425"/>
        <v>0</v>
      </c>
      <c r="L7764" s="4">
        <f>0.94*L7763+(1-0.94)*D7763^2</f>
        <v>7.1642081545065866E-4</v>
      </c>
      <c r="M7764" s="4">
        <f t="shared" si="426"/>
        <v>2.6766038471366261E-2</v>
      </c>
      <c r="N7764" s="4">
        <f>D7764/M7764</f>
        <v>-0.20403714096679504</v>
      </c>
      <c r="O7764" s="18">
        <f>AVERAGE(D7520:D7763)-M7764*_xlfn.PERCENTILE.EXC(N7520:N7763,0.95)</f>
        <v>-4.5694283431665594E-2</v>
      </c>
      <c r="P7764" s="4">
        <f>LN(C7764/C7763)</f>
        <v>6.9859393332754216E-4</v>
      </c>
      <c r="Q7764">
        <f>$Y$3*D7764+$Y$4*P7764</f>
        <v>-5.9328237527288567E-4</v>
      </c>
    </row>
    <row r="7765" spans="1:17" x14ac:dyDescent="0.25">
      <c r="A7765" s="5">
        <v>44126</v>
      </c>
      <c r="B7765">
        <v>113.400627</v>
      </c>
      <c r="C7765">
        <v>208.338089</v>
      </c>
      <c r="D7765" s="10">
        <f t="shared" si="427"/>
        <v>-9.6294482966475213E-3</v>
      </c>
      <c r="E7765" s="6">
        <f t="shared" si="420"/>
        <v>2.8713281840779724E-2</v>
      </c>
      <c r="F7765" s="17">
        <f t="shared" si="423"/>
        <v>-4.4702584082736169E-2</v>
      </c>
      <c r="G7765" s="17">
        <f t="shared" si="424"/>
        <v>-4.4726646653723084E-2</v>
      </c>
      <c r="H7765">
        <f t="shared" si="421"/>
        <v>6.7522509207985373E-4</v>
      </c>
      <c r="I7765">
        <f t="shared" si="422"/>
        <v>2.5985093651550571E-2</v>
      </c>
      <c r="J7765" s="19">
        <f>AVERAGE(D7521:D7764)-I7765*_xlfn.NORM.S.INV(0.95)</f>
        <v>-4.023038252260204E-2</v>
      </c>
      <c r="K7765" s="26">
        <f t="shared" si="425"/>
        <v>0</v>
      </c>
      <c r="L7765" s="4">
        <f>0.94*L7764+(1-0.94)*D7764^2</f>
        <v>6.7522509207985373E-4</v>
      </c>
      <c r="M7765" s="4">
        <f t="shared" si="426"/>
        <v>2.5985093651550571E-2</v>
      </c>
      <c r="N7765" s="4">
        <f>D7765/M7765</f>
        <v>-0.37057585497956891</v>
      </c>
      <c r="O7765" s="18">
        <f>AVERAGE(D7521:D7764)-M7765*_xlfn.PERCENTILE.EXC(N7521:N7764,0.95)</f>
        <v>-4.3010877687084059E-2</v>
      </c>
      <c r="P7765" s="4">
        <f>LN(C7765/C7764)</f>
        <v>4.1865726995299725E-4</v>
      </c>
      <c r="Q7765">
        <f>$Y$3*D7765+$Y$4*P7765</f>
        <v>-1.6886811667464758E-3</v>
      </c>
    </row>
    <row r="7766" spans="1:17" x14ac:dyDescent="0.25">
      <c r="A7766" s="5">
        <v>44127</v>
      </c>
      <c r="B7766">
        <v>112.70504</v>
      </c>
      <c r="C7766">
        <v>209.637238</v>
      </c>
      <c r="D7766" s="10">
        <f t="shared" si="427"/>
        <v>-6.1527798362019381E-3</v>
      </c>
      <c r="E7766" s="6">
        <f t="shared" si="420"/>
        <v>2.871747466621977E-2</v>
      </c>
      <c r="F7766" s="17">
        <f t="shared" si="423"/>
        <v>-4.4784144352356725E-2</v>
      </c>
      <c r="G7766" s="17">
        <f t="shared" si="424"/>
        <v>-4.4726646653723084E-2</v>
      </c>
      <c r="H7766">
        <f t="shared" si="421"/>
        <v>6.4027516302493095E-4</v>
      </c>
      <c r="I7766">
        <f t="shared" si="422"/>
        <v>2.5303659083716151E-2</v>
      </c>
      <c r="J7766" s="19">
        <f>AVERAGE(D7522:D7765)-I7766*_xlfn.NORM.S.INV(0.95)</f>
        <v>-3.9175813993864432E-2</v>
      </c>
      <c r="K7766" s="26">
        <f t="shared" si="425"/>
        <v>0</v>
      </c>
      <c r="L7766" s="4">
        <f>0.94*L7765+(1-0.94)*D7765^2</f>
        <v>6.4027516302493095E-4</v>
      </c>
      <c r="M7766" s="4">
        <f t="shared" si="426"/>
        <v>2.5303659083716151E-2</v>
      </c>
      <c r="N7766" s="4">
        <f>D7766/M7766</f>
        <v>-0.24315771153277518</v>
      </c>
      <c r="O7766" s="18">
        <f>AVERAGE(D7522:D7765)-M7766*_xlfn.PERCENTILE.EXC(N7522:N7765,0.95)</f>
        <v>-4.1883393295652938E-2</v>
      </c>
      <c r="P7766" s="4">
        <f>LN(C7766/C7765)</f>
        <v>6.2164108728102671E-3</v>
      </c>
      <c r="Q7766">
        <f>$Y$3*D7766+$Y$4*P7766</f>
        <v>3.6222829708692323E-3</v>
      </c>
    </row>
    <row r="7767" spans="1:17" x14ac:dyDescent="0.25">
      <c r="A7767" s="5">
        <v>44130</v>
      </c>
      <c r="B7767">
        <v>112.71483600000001</v>
      </c>
      <c r="C7767">
        <v>203.674789</v>
      </c>
      <c r="D7767" s="10">
        <f t="shared" si="427"/>
        <v>8.6913365227513556E-5</v>
      </c>
      <c r="E7767" s="6">
        <f t="shared" si="420"/>
        <v>2.8717580050604284E-2</v>
      </c>
      <c r="F7767" s="17">
        <f t="shared" si="423"/>
        <v>-4.4810364580052629E-2</v>
      </c>
      <c r="G7767" s="17">
        <f t="shared" si="424"/>
        <v>-4.4726646653723084E-2</v>
      </c>
      <c r="H7767">
        <f t="shared" si="421"/>
        <v>6.0413005522620146E-4</v>
      </c>
      <c r="I7767">
        <f t="shared" si="422"/>
        <v>2.457905724852362E-2</v>
      </c>
      <c r="J7767" s="19">
        <f>AVERAGE(D7523:D7766)-I7767*_xlfn.NORM.S.INV(0.95)</f>
        <v>-3.8003273680715974E-2</v>
      </c>
      <c r="K7767" s="26">
        <f t="shared" si="425"/>
        <v>0</v>
      </c>
      <c r="L7767" s="4">
        <f>0.94*L7766+(1-0.94)*D7766^2</f>
        <v>6.0413005522620146E-4</v>
      </c>
      <c r="M7767" s="4">
        <f t="shared" si="426"/>
        <v>2.457905724852362E-2</v>
      </c>
      <c r="N7767" s="4">
        <f>D7767/M7767</f>
        <v>3.5360739978232544E-3</v>
      </c>
      <c r="O7767" s="18">
        <f>AVERAGE(D7523:D7766)-M7767*_xlfn.PERCENTILE.EXC(N7523:N7766,0.95)</f>
        <v>-4.0633318072453947E-2</v>
      </c>
      <c r="P7767" s="4">
        <f>LN(C7767/C7766)</f>
        <v>-2.8854048648555147E-2</v>
      </c>
      <c r="Q7767">
        <f>$Y$3*D7767+$Y$4*P7767</f>
        <v>-2.2784406839712442E-2</v>
      </c>
    </row>
    <row r="7768" spans="1:17" x14ac:dyDescent="0.25">
      <c r="A7768" s="5">
        <v>44131</v>
      </c>
      <c r="B7768">
        <v>114.23337600000001</v>
      </c>
      <c r="C7768">
        <v>206.748108</v>
      </c>
      <c r="D7768" s="10">
        <f t="shared" si="427"/>
        <v>1.33824598089856E-2</v>
      </c>
      <c r="E7768" s="6">
        <f t="shared" si="420"/>
        <v>2.8720302053102442E-2</v>
      </c>
      <c r="F7768" s="17">
        <f t="shared" si="423"/>
        <v>-4.481193401898842E-2</v>
      </c>
      <c r="G7768" s="17">
        <f t="shared" si="424"/>
        <v>-4.4726646653723084E-2</v>
      </c>
      <c r="H7768">
        <f t="shared" si="421"/>
        <v>5.678827051486127E-4</v>
      </c>
      <c r="I7768">
        <f t="shared" si="422"/>
        <v>2.38302896572537E-2</v>
      </c>
      <c r="J7768" s="19">
        <f>AVERAGE(D7524:D7767)-I7768*_xlfn.NORM.S.INV(0.95)</f>
        <v>-3.6773056689520627E-2</v>
      </c>
      <c r="K7768" s="26">
        <f t="shared" si="425"/>
        <v>0</v>
      </c>
      <c r="L7768" s="4">
        <f>0.94*L7767+(1-0.94)*D7767^2</f>
        <v>5.678827051486127E-4</v>
      </c>
      <c r="M7768" s="4">
        <f t="shared" si="426"/>
        <v>2.38302896572537E-2</v>
      </c>
      <c r="N7768" s="4">
        <f>D7768/M7768</f>
        <v>0.5615735268627805</v>
      </c>
      <c r="O7768" s="18">
        <f>AVERAGE(D7524:D7767)-M7768*_xlfn.PERCENTILE.EXC(N7524:N7767,0.95)</f>
        <v>-3.9322980351475405E-2</v>
      </c>
      <c r="P7768" s="4">
        <f>LN(C7768/C7767)</f>
        <v>1.4976632481187946E-2</v>
      </c>
      <c r="Q7768">
        <f>$Y$3*D7768+$Y$4*P7768</f>
        <v>1.4642294697353883E-2</v>
      </c>
    </row>
    <row r="7769" spans="1:17" x14ac:dyDescent="0.25">
      <c r="A7769" s="5">
        <v>44132</v>
      </c>
      <c r="B7769">
        <v>108.94296300000001</v>
      </c>
      <c r="C7769">
        <v>196.50041200000001</v>
      </c>
      <c r="D7769" s="10">
        <f t="shared" si="427"/>
        <v>-4.7419043673382885E-2</v>
      </c>
      <c r="E7769" s="6">
        <f t="shared" si="420"/>
        <v>2.8896333962264306E-2</v>
      </c>
      <c r="F7769" s="17">
        <f t="shared" si="423"/>
        <v>-4.4808594494555355E-2</v>
      </c>
      <c r="G7769" s="17">
        <f t="shared" si="424"/>
        <v>-4.4726646653723084E-2</v>
      </c>
      <c r="H7769">
        <f t="shared" si="421"/>
        <v>5.445551566720428E-4</v>
      </c>
      <c r="I7769">
        <f t="shared" si="422"/>
        <v>2.3335705617616168E-2</v>
      </c>
      <c r="J7769" s="19">
        <f>AVERAGE(D7525:D7768)-I7769*_xlfn.NORM.S.INV(0.95)</f>
        <v>-3.5951721517975793E-2</v>
      </c>
      <c r="K7769" s="26">
        <f t="shared" si="425"/>
        <v>1</v>
      </c>
      <c r="L7769" s="4">
        <f>0.94*L7768+(1-0.94)*D7768^2</f>
        <v>5.445551566720428E-4</v>
      </c>
      <c r="M7769" s="4">
        <f t="shared" si="426"/>
        <v>2.3335705617616168E-2</v>
      </c>
      <c r="N7769" s="4">
        <f>D7769/M7769</f>
        <v>-2.0320381329110595</v>
      </c>
      <c r="O7769" s="18">
        <f>AVERAGE(D7525:D7768)-M7769*_xlfn.PERCENTILE.EXC(N7525:N7768,0.95)</f>
        <v>-3.8448722971949227E-2</v>
      </c>
      <c r="P7769" s="4">
        <f>LN(C7769/C7768)</f>
        <v>-5.083665471396847E-2</v>
      </c>
      <c r="Q7769">
        <f>$Y$3*D7769+$Y$4*P7769</f>
        <v>-5.0119896409651497E-2</v>
      </c>
    </row>
    <row r="7770" spans="1:17" x14ac:dyDescent="0.25">
      <c r="A7770" s="5">
        <v>44133</v>
      </c>
      <c r="B7770">
        <v>112.979347</v>
      </c>
      <c r="C7770">
        <v>198.47822600000001</v>
      </c>
      <c r="D7770" s="10">
        <f t="shared" si="427"/>
        <v>3.6380562052856738E-2</v>
      </c>
      <c r="E7770" s="6">
        <f t="shared" si="420"/>
        <v>2.8976436258110107E-2</v>
      </c>
      <c r="F7770" s="17">
        <f t="shared" si="423"/>
        <v>-4.5303682845387702E-2</v>
      </c>
      <c r="G7770" s="17">
        <f t="shared" si="424"/>
        <v>-4.627665413456386E-2</v>
      </c>
      <c r="H7770">
        <f t="shared" si="421"/>
        <v>6.4679578944561189E-4</v>
      </c>
      <c r="I7770">
        <f t="shared" si="422"/>
        <v>2.5432180194501844E-2</v>
      </c>
      <c r="J7770" s="19">
        <f>AVERAGE(D7526:D7769)-I7770*_xlfn.NORM.S.INV(0.95)</f>
        <v>-3.960565695616601E-2</v>
      </c>
      <c r="K7770" s="26">
        <f t="shared" si="425"/>
        <v>0</v>
      </c>
      <c r="L7770" s="4">
        <f>0.94*L7769+(1-0.94)*D7769^2</f>
        <v>6.4679578944561189E-4</v>
      </c>
      <c r="M7770" s="4">
        <f t="shared" si="426"/>
        <v>2.5432180194501844E-2</v>
      </c>
      <c r="N7770" s="4">
        <f>D7770/M7770</f>
        <v>1.430493248106264</v>
      </c>
      <c r="O7770" s="18">
        <f>AVERAGE(D7526:D7769)-M7770*_xlfn.PERCENTILE.EXC(N7526:N7769,0.95)</f>
        <v>-4.2326988462655625E-2</v>
      </c>
      <c r="P7770" s="4">
        <f>LN(C7770/C7769)</f>
        <v>1.0014873416117495E-2</v>
      </c>
      <c r="Q7770">
        <f>$Y$3*D7770+$Y$4*P7770</f>
        <v>1.5544416144941424E-2</v>
      </c>
    </row>
    <row r="7771" spans="1:17" x14ac:dyDescent="0.25">
      <c r="A7771" s="5">
        <v>44134</v>
      </c>
      <c r="B7771">
        <v>106.65046700000001</v>
      </c>
      <c r="C7771">
        <v>196.29679899999999</v>
      </c>
      <c r="D7771" s="10">
        <f t="shared" si="427"/>
        <v>-5.7648208379418885E-2</v>
      </c>
      <c r="E7771" s="6">
        <f t="shared" si="420"/>
        <v>2.9228174825335681E-2</v>
      </c>
      <c r="F7771" s="17">
        <f t="shared" si="423"/>
        <v>-4.5318665118153953E-2</v>
      </c>
      <c r="G7771" s="17">
        <f t="shared" si="424"/>
        <v>-4.627665413456386E-2</v>
      </c>
      <c r="H7771">
        <f t="shared" si="421"/>
        <v>6.8740075979578088E-4</v>
      </c>
      <c r="I7771">
        <f t="shared" si="422"/>
        <v>2.6218328699514407E-2</v>
      </c>
      <c r="J7771" s="19">
        <f>AVERAGE(D7527:D7770)-I7771*_xlfn.NORM.S.INV(0.95)</f>
        <v>-4.0781981896875541E-2</v>
      </c>
      <c r="K7771" s="26">
        <f t="shared" si="425"/>
        <v>1</v>
      </c>
      <c r="L7771" s="4">
        <f>0.94*L7770+(1-0.94)*D7770^2</f>
        <v>6.8740075979578088E-4</v>
      </c>
      <c r="M7771" s="4">
        <f t="shared" si="426"/>
        <v>2.6218328699514407E-2</v>
      </c>
      <c r="N7771" s="4">
        <f>D7771/M7771</f>
        <v>-2.1987751027198996</v>
      </c>
      <c r="O7771" s="18">
        <f>AVERAGE(D7527:D7770)-M7771*_xlfn.PERCENTILE.EXC(N7527:N7770,0.95)</f>
        <v>-4.3587434020595325E-2</v>
      </c>
      <c r="P7771" s="4">
        <f>LN(C7771/C7770)</f>
        <v>-1.1051606939346259E-2</v>
      </c>
      <c r="Q7771">
        <f>$Y$3*D7771+$Y$4*P7771</f>
        <v>-2.0824076842591153E-2</v>
      </c>
    </row>
    <row r="7772" spans="1:17" x14ac:dyDescent="0.25">
      <c r="A7772" s="5">
        <v>44137</v>
      </c>
      <c r="B7772">
        <v>106.562279</v>
      </c>
      <c r="C7772">
        <v>196.161102</v>
      </c>
      <c r="D7772" s="10">
        <f t="shared" si="427"/>
        <v>-8.2723014156938618E-4</v>
      </c>
      <c r="E7772" s="6">
        <f t="shared" si="420"/>
        <v>2.9224883375209027E-2</v>
      </c>
      <c r="F7772" s="17">
        <f t="shared" si="423"/>
        <v>-4.5965248248072806E-2</v>
      </c>
      <c r="G7772" s="17">
        <f t="shared" si="424"/>
        <v>-4.7210519687337152E-2</v>
      </c>
      <c r="H7772">
        <f t="shared" si="421"/>
        <v>8.455556699694483E-4</v>
      </c>
      <c r="I7772">
        <f t="shared" si="422"/>
        <v>2.9078439950751284E-2</v>
      </c>
      <c r="J7772" s="19">
        <f>AVERAGE(D7528:D7771)-I7772*_xlfn.NORM.S.INV(0.95)</f>
        <v>-4.571895629653154E-2</v>
      </c>
      <c r="K7772" s="26">
        <f t="shared" si="425"/>
        <v>0</v>
      </c>
      <c r="L7772" s="4">
        <f>0.94*L7771+(1-0.94)*D7771^2</f>
        <v>8.455556699694483E-4</v>
      </c>
      <c r="M7772" s="4">
        <f t="shared" si="426"/>
        <v>2.9078439950751284E-2</v>
      </c>
      <c r="N7772" s="4">
        <f>D7772/M7772</f>
        <v>-2.8448229787100855E-2</v>
      </c>
      <c r="O7772" s="18">
        <f>AVERAGE(D7528:D7771)-M7772*_xlfn.PERCENTILE.EXC(N7528:N7771,0.95)</f>
        <v>-4.8830450246022082E-2</v>
      </c>
      <c r="P7772" s="4">
        <f>LN(C7772/C7771)</f>
        <v>-6.9152388096560915E-4</v>
      </c>
      <c r="Q7772">
        <f>$Y$3*D7772+$Y$4*P7772</f>
        <v>-7.1998486967393607E-4</v>
      </c>
    </row>
    <row r="7773" spans="1:17" x14ac:dyDescent="0.25">
      <c r="A7773" s="5">
        <v>44138</v>
      </c>
      <c r="B7773">
        <v>108.198387</v>
      </c>
      <c r="C7773">
        <v>200.13606300000001</v>
      </c>
      <c r="D7773" s="10">
        <f t="shared" si="427"/>
        <v>1.523686514731167E-2</v>
      </c>
      <c r="E7773" s="6">
        <f t="shared" si="420"/>
        <v>2.9231205814558087E-2</v>
      </c>
      <c r="F7773" s="17">
        <f t="shared" si="423"/>
        <v>-4.6002307419925149E-2</v>
      </c>
      <c r="G7773" s="17">
        <f t="shared" si="424"/>
        <v>-4.7210519687337152E-2</v>
      </c>
      <c r="H7773">
        <f t="shared" si="421"/>
        <v>7.948633883537086E-4</v>
      </c>
      <c r="I7773">
        <f t="shared" si="422"/>
        <v>2.8193321697765741E-2</v>
      </c>
      <c r="J7773" s="19">
        <f>AVERAGE(D7529:D7772)-I7773*_xlfn.NORM.S.INV(0.95)</f>
        <v>-4.4305539453358418E-2</v>
      </c>
      <c r="K7773" s="26">
        <f t="shared" si="425"/>
        <v>0</v>
      </c>
      <c r="L7773" s="4">
        <f>0.94*L7772+(1-0.94)*D7772^2</f>
        <v>7.948633883537086E-4</v>
      </c>
      <c r="M7773" s="4">
        <f t="shared" si="426"/>
        <v>2.8193321697765741E-2</v>
      </c>
      <c r="N7773" s="4">
        <f>D7773/M7773</f>
        <v>0.54044235406710373</v>
      </c>
      <c r="O7773" s="18">
        <f>AVERAGE(D7529:D7772)-M7773*_xlfn.PERCENTILE.EXC(N7529:N7772,0.95)</f>
        <v>-4.7322322679254007E-2</v>
      </c>
      <c r="P7773" s="4">
        <f>LN(C7773/C7772)</f>
        <v>2.0061179643654614E-2</v>
      </c>
      <c r="Q7773">
        <f>$Y$3*D7773+$Y$4*P7773</f>
        <v>1.9049400527533178E-2</v>
      </c>
    </row>
    <row r="7774" spans="1:17" x14ac:dyDescent="0.25">
      <c r="A7774" s="5">
        <v>44139</v>
      </c>
      <c r="B7774">
        <v>112.616867</v>
      </c>
      <c r="C7774">
        <v>209.79238900000001</v>
      </c>
      <c r="D7774" s="10">
        <f t="shared" si="427"/>
        <v>4.002504150174762E-2</v>
      </c>
      <c r="E7774" s="6">
        <f t="shared" si="420"/>
        <v>2.9324813420183796E-2</v>
      </c>
      <c r="F7774" s="17">
        <f t="shared" si="423"/>
        <v>-4.5921803452669413E-2</v>
      </c>
      <c r="G7774" s="17">
        <f t="shared" si="424"/>
        <v>-4.7210519687337152E-2</v>
      </c>
      <c r="H7774">
        <f t="shared" si="421"/>
        <v>7.6110130862352781E-4</v>
      </c>
      <c r="I7774">
        <f t="shared" si="422"/>
        <v>2.7588064604526497E-2</v>
      </c>
      <c r="J7774" s="19">
        <f>AVERAGE(D7530:D7773)-I7774*_xlfn.NORM.S.INV(0.95)</f>
        <v>-4.3219076673755526E-2</v>
      </c>
      <c r="K7774" s="26">
        <f t="shared" si="425"/>
        <v>0</v>
      </c>
      <c r="L7774" s="4">
        <f>0.94*L7773+(1-0.94)*D7773^2</f>
        <v>7.6110130862352781E-4</v>
      </c>
      <c r="M7774" s="4">
        <f t="shared" si="426"/>
        <v>2.7588064604526497E-2</v>
      </c>
      <c r="N7774" s="4">
        <f>D7774/M7774</f>
        <v>1.4508100541123328</v>
      </c>
      <c r="O7774" s="18">
        <f>AVERAGE(D7530:D7773)-M7774*_xlfn.PERCENTILE.EXC(N7530:N7773,0.95)</f>
        <v>-4.6171095291003265E-2</v>
      </c>
      <c r="P7774" s="4">
        <f>LN(C7774/C7773)</f>
        <v>4.7120967658411485E-2</v>
      </c>
      <c r="Q7774">
        <f>$Y$3*D7774+$Y$4*P7774</f>
        <v>4.5632774900602108E-2</v>
      </c>
    </row>
    <row r="7775" spans="1:17" x14ac:dyDescent="0.25">
      <c r="A7775" s="5">
        <v>44140</v>
      </c>
      <c r="B7775">
        <v>116.614037</v>
      </c>
      <c r="C7775">
        <v>216.48199500000001</v>
      </c>
      <c r="D7775" s="10">
        <f t="shared" si="427"/>
        <v>3.4878152380955367E-2</v>
      </c>
      <c r="E7775" s="6">
        <f t="shared" si="420"/>
        <v>2.9398215311466479E-2</v>
      </c>
      <c r="F7775" s="17">
        <f t="shared" si="423"/>
        <v>-4.5960135406354866E-2</v>
      </c>
      <c r="G7775" s="17">
        <f t="shared" si="424"/>
        <v>-4.7210519687337152E-2</v>
      </c>
      <c r="H7775">
        <f t="shared" si="421"/>
        <v>8.1155546693911329E-4</v>
      </c>
      <c r="I7775">
        <f t="shared" si="422"/>
        <v>2.8487812603622507E-2</v>
      </c>
      <c r="J7775" s="19">
        <f>AVERAGE(D7531:D7774)-I7775*_xlfn.NORM.S.INV(0.95)</f>
        <v>-4.4583391577472688E-2</v>
      </c>
      <c r="K7775" s="26">
        <f t="shared" si="425"/>
        <v>0</v>
      </c>
      <c r="L7775" s="4">
        <f>0.94*L7774+(1-0.94)*D7774^2</f>
        <v>8.1155546693911329E-4</v>
      </c>
      <c r="M7775" s="4">
        <f t="shared" si="426"/>
        <v>2.8487812603622507E-2</v>
      </c>
      <c r="N7775" s="4">
        <f>D7775/M7775</f>
        <v>1.224318373131964</v>
      </c>
      <c r="O7775" s="18">
        <f>AVERAGE(D7531:D7774)-M7775*_xlfn.PERCENTILE.EXC(N7531:N7774,0.95)</f>
        <v>-4.7631686351900626E-2</v>
      </c>
      <c r="P7775" s="4">
        <f>LN(C7775/C7774)</f>
        <v>3.1388962114841941E-2</v>
      </c>
      <c r="Q7775">
        <f>$Y$3*D7775+$Y$4*P7775</f>
        <v>3.2120732368647716E-2</v>
      </c>
    </row>
    <row r="7776" spans="1:17" x14ac:dyDescent="0.25">
      <c r="A7776" s="5">
        <v>44141</v>
      </c>
      <c r="B7776">
        <v>116.48157500000001</v>
      </c>
      <c r="C7776">
        <v>216.898911</v>
      </c>
      <c r="D7776" s="10">
        <f t="shared" si="427"/>
        <v>-1.1365466138318957E-3</v>
      </c>
      <c r="E7776" s="6">
        <f t="shared" si="420"/>
        <v>2.9397026245290232E-2</v>
      </c>
      <c r="F7776" s="17">
        <f t="shared" si="423"/>
        <v>-4.5958540516585891E-2</v>
      </c>
      <c r="G7776" s="17">
        <f t="shared" si="424"/>
        <v>-4.7210519687337152E-2</v>
      </c>
      <c r="H7776">
        <f t="shared" si="421"/>
        <v>8.3585126973331498E-4</v>
      </c>
      <c r="I7776">
        <f t="shared" si="422"/>
        <v>2.8911092503281763E-2</v>
      </c>
      <c r="J7776" s="19">
        <f>AVERAGE(D7532:D7775)-I7776*_xlfn.NORM.S.INV(0.95)</f>
        <v>-4.5157294798772472E-2</v>
      </c>
      <c r="K7776" s="26">
        <f t="shared" si="425"/>
        <v>0</v>
      </c>
      <c r="L7776" s="4">
        <f>0.94*L7775+(1-0.94)*D7775^2</f>
        <v>8.3585126973331498E-4</v>
      </c>
      <c r="M7776" s="4">
        <f t="shared" si="426"/>
        <v>2.8911092503281763E-2</v>
      </c>
      <c r="N7776" s="4">
        <f>D7776/M7776</f>
        <v>-3.9311783658915127E-2</v>
      </c>
      <c r="O7776" s="18">
        <f>AVERAGE(D7532:D7775)-M7776*_xlfn.PERCENTILE.EXC(N7532:N7775,0.95)</f>
        <v>-4.825088199084597E-2</v>
      </c>
      <c r="P7776" s="4">
        <f>LN(C7776/C7775)</f>
        <v>1.9240170613934865E-3</v>
      </c>
      <c r="Q7776">
        <f>$Y$3*D7776+$Y$4*P7776</f>
        <v>1.2821404978940944E-3</v>
      </c>
    </row>
    <row r="7777" spans="1:17" x14ac:dyDescent="0.25">
      <c r="A7777" s="5">
        <v>44144</v>
      </c>
      <c r="B7777">
        <v>114.155663</v>
      </c>
      <c r="C7777">
        <v>211.73140000000001</v>
      </c>
      <c r="D7777" s="10">
        <f t="shared" si="427"/>
        <v>-2.0170124084246181E-2</v>
      </c>
      <c r="E7777" s="6">
        <f t="shared" si="420"/>
        <v>2.9418635690451361E-2</v>
      </c>
      <c r="F7777" s="17">
        <f t="shared" si="423"/>
        <v>-4.594879580353483E-2</v>
      </c>
      <c r="G7777" s="17">
        <f t="shared" si="424"/>
        <v>-4.7210519687337152E-2</v>
      </c>
      <c r="H7777">
        <f t="shared" si="421"/>
        <v>7.8577769784164079E-4</v>
      </c>
      <c r="I7777">
        <f t="shared" si="422"/>
        <v>2.8031726629689453E-2</v>
      </c>
      <c r="J7777" s="19">
        <f>AVERAGE(D7533:D7776)-I7777*_xlfn.NORM.S.INV(0.95)</f>
        <v>-4.3703077778938441E-2</v>
      </c>
      <c r="K7777" s="26">
        <f t="shared" si="425"/>
        <v>0</v>
      </c>
      <c r="L7777" s="4">
        <f>0.94*L7776+(1-0.94)*D7776^2</f>
        <v>7.8577769784164079E-4</v>
      </c>
      <c r="M7777" s="4">
        <f t="shared" si="426"/>
        <v>2.8031726629689453E-2</v>
      </c>
      <c r="N7777" s="4">
        <f>D7777/M7777</f>
        <v>-0.71954626094574015</v>
      </c>
      <c r="O7777" s="18">
        <f>AVERAGE(D7533:D7776)-M7777*_xlfn.PERCENTILE.EXC(N7533:N7776,0.95)</f>
        <v>-4.6702569771967392E-2</v>
      </c>
      <c r="P7777" s="4">
        <f>LN(C7777/C7776)</f>
        <v>-2.4112906832575796E-2</v>
      </c>
      <c r="Q7777">
        <f>$Y$3*D7777+$Y$4*P7777</f>
        <v>-2.3286006918155248E-2</v>
      </c>
    </row>
    <row r="7778" spans="1:17" x14ac:dyDescent="0.25">
      <c r="A7778" s="5">
        <v>44145</v>
      </c>
      <c r="B7778">
        <v>113.812172</v>
      </c>
      <c r="C7778">
        <v>204.576447</v>
      </c>
      <c r="D7778" s="10">
        <f t="shared" si="427"/>
        <v>-3.0135063566585551E-3</v>
      </c>
      <c r="E7778" s="6">
        <f t="shared" si="420"/>
        <v>2.9417371928019277E-2</v>
      </c>
      <c r="F7778" s="17">
        <f t="shared" si="423"/>
        <v>-4.6019013950489629E-2</v>
      </c>
      <c r="G7778" s="17">
        <f t="shared" si="424"/>
        <v>-4.7210519687337152E-2</v>
      </c>
      <c r="H7778">
        <f t="shared" si="421"/>
        <v>7.630410703055756E-4</v>
      </c>
      <c r="I7778">
        <f t="shared" si="422"/>
        <v>2.7623198046308389E-2</v>
      </c>
      <c r="J7778" s="19">
        <f>AVERAGE(D7534:D7777)-I7778*_xlfn.NORM.S.INV(0.95)</f>
        <v>-4.3065781829555859E-2</v>
      </c>
      <c r="K7778" s="26">
        <f t="shared" si="425"/>
        <v>0</v>
      </c>
      <c r="L7778" s="4">
        <f>0.94*L7777+(1-0.94)*D7777^2</f>
        <v>7.630410703055756E-4</v>
      </c>
      <c r="M7778" s="4">
        <f t="shared" si="426"/>
        <v>2.7623198046308389E-2</v>
      </c>
      <c r="N7778" s="4">
        <f>D7778/M7778</f>
        <v>-0.10909331901420752</v>
      </c>
      <c r="O7778" s="18">
        <f>AVERAGE(D7534:D7777)-M7778*_xlfn.PERCENTILE.EXC(N7534:N7777,0.95)</f>
        <v>-4.602155984695417E-2</v>
      </c>
      <c r="P7778" s="4">
        <f>LN(C7778/C7777)</f>
        <v>-3.4376760651792716E-2</v>
      </c>
      <c r="Q7778">
        <f>$Y$3*D7778+$Y$4*P7778</f>
        <v>-2.7799103715563222E-2</v>
      </c>
    </row>
    <row r="7779" spans="1:17" x14ac:dyDescent="0.25">
      <c r="A7779" s="5">
        <v>44146</v>
      </c>
      <c r="B7779">
        <v>117.266685</v>
      </c>
      <c r="C7779">
        <v>209.94752500000001</v>
      </c>
      <c r="D7779" s="10">
        <f t="shared" si="427"/>
        <v>2.9901224423494546E-2</v>
      </c>
      <c r="E7779" s="6">
        <f t="shared" si="420"/>
        <v>2.9469092896017238E-2</v>
      </c>
      <c r="F7779" s="17">
        <f t="shared" si="423"/>
        <v>-4.6010867582751538E-2</v>
      </c>
      <c r="G7779" s="17">
        <f t="shared" si="424"/>
        <v>-4.7210519687337152E-2</v>
      </c>
      <c r="H7779">
        <f t="shared" si="421"/>
        <v>7.1780347932093834E-4</v>
      </c>
      <c r="I7779">
        <f t="shared" si="422"/>
        <v>2.6791854719689309E-2</v>
      </c>
      <c r="J7779" s="19">
        <f>AVERAGE(D7535:D7778)-I7779*_xlfn.NORM.S.INV(0.95)</f>
        <v>-4.1692276080006488E-2</v>
      </c>
      <c r="K7779" s="26">
        <f t="shared" si="425"/>
        <v>0</v>
      </c>
      <c r="L7779" s="4">
        <f>0.94*L7778+(1-0.94)*D7778^2</f>
        <v>7.1780347932093834E-4</v>
      </c>
      <c r="M7779" s="4">
        <f t="shared" si="426"/>
        <v>2.6791854719689309E-2</v>
      </c>
      <c r="N7779" s="4">
        <f>D7779/M7779</f>
        <v>1.1160565304767858</v>
      </c>
      <c r="O7779" s="18">
        <f>AVERAGE(D7535:D7778)-M7779*_xlfn.PERCENTILE.EXC(N7535:N7778,0.95)</f>
        <v>-4.4559097477479333E-2</v>
      </c>
      <c r="P7779" s="4">
        <f>LN(C7779/C7778)</f>
        <v>2.5915888950672584E-2</v>
      </c>
      <c r="Q7779">
        <f>$Y$3*D7779+$Y$4*P7779</f>
        <v>2.6751713233106045E-2</v>
      </c>
    </row>
    <row r="7780" spans="1:17" x14ac:dyDescent="0.25">
      <c r="A7780" s="5">
        <v>44147</v>
      </c>
      <c r="B7780">
        <v>116.99189</v>
      </c>
      <c r="C7780">
        <v>208.871353</v>
      </c>
      <c r="D7780" s="10">
        <f t="shared" si="427"/>
        <v>-2.3460838182063804E-3</v>
      </c>
      <c r="E7780" s="6">
        <f t="shared" si="420"/>
        <v>2.9455218176590803E-2</v>
      </c>
      <c r="F7780" s="17">
        <f t="shared" si="423"/>
        <v>-4.5969796788394954E-2</v>
      </c>
      <c r="G7780" s="17">
        <f t="shared" si="424"/>
        <v>-4.7210519687337152E-2</v>
      </c>
      <c r="H7780">
        <f t="shared" si="421"/>
        <v>7.2838026388313327E-4</v>
      </c>
      <c r="I7780">
        <f t="shared" si="422"/>
        <v>2.6988520965090572E-2</v>
      </c>
      <c r="J7780" s="19">
        <f>AVERAGE(D7536:D7779)-I7780*_xlfn.NORM.S.INV(0.95)</f>
        <v>-4.1889619050896207E-2</v>
      </c>
      <c r="K7780" s="26">
        <f t="shared" si="425"/>
        <v>0</v>
      </c>
      <c r="L7780" s="4">
        <f>0.94*L7779+(1-0.94)*D7779^2</f>
        <v>7.2838026388313327E-4</v>
      </c>
      <c r="M7780" s="4">
        <f t="shared" si="426"/>
        <v>2.6988520965090572E-2</v>
      </c>
      <c r="N7780" s="4">
        <f>D7780/M7780</f>
        <v>-8.6928951061861465E-2</v>
      </c>
      <c r="O7780" s="18">
        <f>AVERAGE(D7536:D7779)-M7780*_xlfn.PERCENTILE.EXC(N7536:N7779,0.95)</f>
        <v>-4.4777484418873366E-2</v>
      </c>
      <c r="P7780" s="4">
        <f>LN(C7780/C7779)</f>
        <v>-5.1390919799850446E-3</v>
      </c>
      <c r="Q7780">
        <f>$Y$3*D7780+$Y$4*P7780</f>
        <v>-4.5533284831428423E-3</v>
      </c>
    </row>
    <row r="7781" spans="1:17" x14ac:dyDescent="0.25">
      <c r="A7781" s="5">
        <v>44148</v>
      </c>
      <c r="B7781">
        <v>117.040955</v>
      </c>
      <c r="C7781">
        <v>209.908737</v>
      </c>
      <c r="D7781" s="10">
        <f t="shared" si="427"/>
        <v>4.1930012617537039E-4</v>
      </c>
      <c r="E7781" s="6">
        <f t="shared" si="420"/>
        <v>2.9448151693852453E-2</v>
      </c>
      <c r="F7781" s="17">
        <f t="shared" si="423"/>
        <v>-4.6027827745481954E-2</v>
      </c>
      <c r="G7781" s="17">
        <f t="shared" si="424"/>
        <v>-4.7210519687337152E-2</v>
      </c>
      <c r="H7781">
        <f t="shared" si="421"/>
        <v>6.8500769460706822E-4</v>
      </c>
      <c r="I7781">
        <f t="shared" si="422"/>
        <v>2.6172651654103912E-2</v>
      </c>
      <c r="J7781" s="19">
        <f>AVERAGE(D7537:D7780)-I7781*_xlfn.NORM.S.INV(0.95)</f>
        <v>-4.0628486295259912E-2</v>
      </c>
      <c r="K7781" s="26">
        <f t="shared" si="425"/>
        <v>0</v>
      </c>
      <c r="L7781" s="4">
        <f>0.94*L7780+(1-0.94)*D7780^2</f>
        <v>6.8500769460706822E-4</v>
      </c>
      <c r="M7781" s="4">
        <f t="shared" si="426"/>
        <v>2.6172651654103912E-2</v>
      </c>
      <c r="N7781" s="4">
        <f>D7781/M7781</f>
        <v>1.602054433447608E-2</v>
      </c>
      <c r="O7781" s="18">
        <f>AVERAGE(D7537:D7780)-M7781*_xlfn.PERCENTILE.EXC(N7537:N7780,0.95)</f>
        <v>-4.3429050816664504E-2</v>
      </c>
      <c r="P7781" s="4">
        <f>LN(C7781/C7780)</f>
        <v>4.9543239837874726E-3</v>
      </c>
      <c r="Q7781">
        <f>$Y$3*D7781+$Y$4*P7781</f>
        <v>4.0032163323848432E-3</v>
      </c>
    </row>
    <row r="7782" spans="1:17" x14ac:dyDescent="0.25">
      <c r="A7782" s="5">
        <v>44151</v>
      </c>
      <c r="B7782">
        <v>118.061615</v>
      </c>
      <c r="C7782">
        <v>210.60678100000001</v>
      </c>
      <c r="D7782" s="10">
        <f t="shared" si="427"/>
        <v>8.6827329218539355E-3</v>
      </c>
      <c r="E7782" s="6">
        <f t="shared" si="420"/>
        <v>2.9442595244666987E-2</v>
      </c>
      <c r="F7782" s="17">
        <f t="shared" si="423"/>
        <v>-4.5982356794417478E-2</v>
      </c>
      <c r="G7782" s="17">
        <f t="shared" si="424"/>
        <v>-4.7210519687337152E-2</v>
      </c>
      <c r="H7782">
        <f t="shared" si="421"/>
        <v>6.4391778168639273E-4</v>
      </c>
      <c r="I7782">
        <f t="shared" si="422"/>
        <v>2.5375535101478996E-2</v>
      </c>
      <c r="J7782" s="19">
        <f>AVERAGE(D7538:D7781)-I7782*_xlfn.NORM.S.INV(0.95)</f>
        <v>-3.9283498621269251E-2</v>
      </c>
      <c r="K7782" s="26">
        <f t="shared" si="425"/>
        <v>0</v>
      </c>
      <c r="L7782" s="4">
        <f>0.94*L7781+(1-0.94)*D7781^2</f>
        <v>6.4391778168639273E-4</v>
      </c>
      <c r="M7782" s="4">
        <f t="shared" si="426"/>
        <v>2.5375535101478996E-2</v>
      </c>
      <c r="N7782" s="4">
        <f>D7782/M7782</f>
        <v>0.34216945128963477</v>
      </c>
      <c r="O7782" s="18">
        <f>AVERAGE(D7538:D7781)-M7782*_xlfn.PERCENTILE.EXC(N7538:N7781,0.95)</f>
        <v>-4.1998768906300374E-2</v>
      </c>
      <c r="P7782" s="4">
        <f>LN(C7782/C7781)</f>
        <v>3.319947118603755E-3</v>
      </c>
      <c r="Q7782">
        <f>$Y$3*D7782+$Y$4*P7782</f>
        <v>4.4446571025971646E-3</v>
      </c>
    </row>
    <row r="7783" spans="1:17" x14ac:dyDescent="0.25">
      <c r="A7783" s="5">
        <v>44152</v>
      </c>
      <c r="B7783">
        <v>117.168533</v>
      </c>
      <c r="C7783">
        <v>207.92124899999999</v>
      </c>
      <c r="D7783" s="10">
        <f t="shared" si="427"/>
        <v>-7.5932978719963741E-3</v>
      </c>
      <c r="E7783" s="6">
        <f t="shared" si="420"/>
        <v>2.9448088451028597E-2</v>
      </c>
      <c r="F7783" s="17">
        <f t="shared" si="423"/>
        <v>-4.5992315704426689E-2</v>
      </c>
      <c r="G7783" s="17">
        <f t="shared" si="424"/>
        <v>-4.7210519687337152E-2</v>
      </c>
      <c r="H7783">
        <f t="shared" si="421"/>
        <v>6.0980610584474395E-4</v>
      </c>
      <c r="I7783">
        <f t="shared" si="422"/>
        <v>2.4694252486049135E-2</v>
      </c>
      <c r="J7783" s="19">
        <f>AVERAGE(D7539:D7782)-I7783*_xlfn.NORM.S.INV(0.95)</f>
        <v>-3.8181986895905365E-2</v>
      </c>
      <c r="K7783" s="26">
        <f t="shared" si="425"/>
        <v>0</v>
      </c>
      <c r="L7783" s="4">
        <f>0.94*L7782+(1-0.94)*D7782^2</f>
        <v>6.0980610584474395E-4</v>
      </c>
      <c r="M7783" s="4">
        <f t="shared" si="426"/>
        <v>2.4694252486049135E-2</v>
      </c>
      <c r="N7783" s="4">
        <f>D7783/M7783</f>
        <v>-0.30749251779482539</v>
      </c>
      <c r="O7783" s="18">
        <f>AVERAGE(D7539:D7782)-M7783*_xlfn.PERCENTILE.EXC(N7539:N7782,0.95)</f>
        <v>-4.0824357577677391E-2</v>
      </c>
      <c r="P7783" s="4">
        <f>LN(C7783/C7782)</f>
        <v>-1.2833400228732621E-2</v>
      </c>
      <c r="Q7783">
        <f>$Y$3*D7783+$Y$4*P7783</f>
        <v>-1.1734420024414787E-2</v>
      </c>
    </row>
    <row r="7784" spans="1:17" x14ac:dyDescent="0.25">
      <c r="A7784" s="5">
        <v>44153</v>
      </c>
      <c r="B7784">
        <v>115.833839</v>
      </c>
      <c r="C7784">
        <v>205.18005400000001</v>
      </c>
      <c r="D7784" s="10">
        <f t="shared" si="427"/>
        <v>-1.1456609537156916E-2</v>
      </c>
      <c r="E7784" s="6">
        <f t="shared" si="420"/>
        <v>2.944775207883412E-2</v>
      </c>
      <c r="F7784" s="17">
        <f t="shared" si="423"/>
        <v>-4.6023434390691391E-2</v>
      </c>
      <c r="G7784" s="17">
        <f t="shared" si="424"/>
        <v>-4.7210519687337152E-2</v>
      </c>
      <c r="H7784">
        <f t="shared" si="421"/>
        <v>5.7667722984843114E-4</v>
      </c>
      <c r="I7784">
        <f t="shared" si="422"/>
        <v>2.4014104810474012E-2</v>
      </c>
      <c r="J7784" s="19">
        <f>AVERAGE(D7540:D7783)-I7784*_xlfn.NORM.S.INV(0.95)</f>
        <v>-3.7085326690730218E-2</v>
      </c>
      <c r="K7784" s="26">
        <f t="shared" si="425"/>
        <v>0</v>
      </c>
      <c r="L7784" s="4">
        <f>0.94*L7783+(1-0.94)*D7783^2</f>
        <v>5.7667722984843114E-4</v>
      </c>
      <c r="M7784" s="4">
        <f t="shared" si="426"/>
        <v>2.4014104810474012E-2</v>
      </c>
      <c r="N7784" s="4">
        <f>D7784/M7784</f>
        <v>-0.47707835155945483</v>
      </c>
      <c r="O7784" s="18">
        <f>AVERAGE(D7540:D7783)-M7784*_xlfn.PERCENTILE.EXC(N7540:N7783,0.95)</f>
        <v>-3.9654919211744785E-2</v>
      </c>
      <c r="P7784" s="4">
        <f>LN(C7784/C7783)</f>
        <v>-1.3271491590236184E-2</v>
      </c>
      <c r="Q7784">
        <f>$Y$3*D7784+$Y$4*P7784</f>
        <v>-1.2890865542551861E-2</v>
      </c>
    </row>
    <row r="7785" spans="1:17" x14ac:dyDescent="0.25">
      <c r="A7785" s="5">
        <v>44154</v>
      </c>
      <c r="B7785">
        <v>116.432495</v>
      </c>
      <c r="C7785">
        <v>206.48260500000001</v>
      </c>
      <c r="D7785" s="10">
        <f t="shared" si="427"/>
        <v>5.154921209406531E-3</v>
      </c>
      <c r="E7785" s="6">
        <f t="shared" si="420"/>
        <v>2.9419131146901058E-2</v>
      </c>
      <c r="F7785" s="17">
        <f t="shared" si="423"/>
        <v>-4.6022171440853459E-2</v>
      </c>
      <c r="G7785" s="17">
        <f t="shared" si="424"/>
        <v>-4.7210519687337152E-2</v>
      </c>
      <c r="H7785">
        <f t="shared" si="421"/>
        <v>5.4995183018273768E-4</v>
      </c>
      <c r="I7785">
        <f t="shared" si="422"/>
        <v>2.3451051792675263E-2</v>
      </c>
      <c r="J7785" s="19">
        <f>AVERAGE(D7541:D7784)-I7785*_xlfn.NORM.S.INV(0.95)</f>
        <v>-3.6158477225424132E-2</v>
      </c>
      <c r="K7785" s="26">
        <f t="shared" si="425"/>
        <v>0</v>
      </c>
      <c r="L7785" s="4">
        <f>0.94*L7784+(1-0.94)*D7784^2</f>
        <v>5.4995183018273768E-4</v>
      </c>
      <c r="M7785" s="4">
        <f t="shared" si="426"/>
        <v>2.3451051792675263E-2</v>
      </c>
      <c r="N7785" s="4">
        <f>D7785/M7785</f>
        <v>0.21981620504614752</v>
      </c>
      <c r="O7785" s="18">
        <f>AVERAGE(D7541:D7784)-M7785*_xlfn.PERCENTILE.EXC(N7541:N7784,0.95)</f>
        <v>-3.8667821120271326E-2</v>
      </c>
      <c r="P7785" s="4">
        <f>LN(C7785/C7784)</f>
        <v>6.328265721713907E-3</v>
      </c>
      <c r="Q7785">
        <f>$Y$3*D7785+$Y$4*P7785</f>
        <v>6.0821861026367878E-3</v>
      </c>
    </row>
    <row r="7786" spans="1:17" x14ac:dyDescent="0.25">
      <c r="A7786" s="5">
        <v>44155</v>
      </c>
      <c r="B7786">
        <v>115.15667000000001</v>
      </c>
      <c r="C7786">
        <v>204.50933800000001</v>
      </c>
      <c r="D7786" s="10">
        <f t="shared" si="427"/>
        <v>-1.101811396872833E-2</v>
      </c>
      <c r="E7786" s="6">
        <f t="shared" si="420"/>
        <v>2.942901974820861E-2</v>
      </c>
      <c r="F7786" s="17">
        <f t="shared" si="423"/>
        <v>-4.588023378847049E-2</v>
      </c>
      <c r="G7786" s="17">
        <f t="shared" si="424"/>
        <v>-4.7210519687337152E-2</v>
      </c>
      <c r="H7786">
        <f t="shared" si="421"/>
        <v>5.1854911313228478E-4</v>
      </c>
      <c r="I7786">
        <f t="shared" si="422"/>
        <v>2.2771673481153835E-2</v>
      </c>
      <c r="J7786" s="19">
        <f>AVERAGE(D7542:D7785)-I7786*_xlfn.NORM.S.INV(0.95)</f>
        <v>-3.4946138936959803E-2</v>
      </c>
      <c r="K7786" s="26">
        <f t="shared" si="425"/>
        <v>0</v>
      </c>
      <c r="L7786" s="4">
        <f>0.94*L7785+(1-0.94)*D7785^2</f>
        <v>5.1854911313228478E-4</v>
      </c>
      <c r="M7786" s="4">
        <f t="shared" si="426"/>
        <v>2.2771673481153835E-2</v>
      </c>
      <c r="N7786" s="4">
        <f>D7786/M7786</f>
        <v>-0.48385174580371004</v>
      </c>
      <c r="O7786" s="18">
        <f>AVERAGE(D7542:D7785)-M7786*_xlfn.PERCENTILE.EXC(N7542:N7785,0.95)</f>
        <v>-3.7382786995672247E-2</v>
      </c>
      <c r="P7786" s="4">
        <f>LN(C7786/C7785)</f>
        <v>-9.6025345327531483E-3</v>
      </c>
      <c r="Q7786">
        <f>$Y$3*D7786+$Y$4*P7786</f>
        <v>-9.8994168590642462E-3</v>
      </c>
    </row>
    <row r="7787" spans="1:17" x14ac:dyDescent="0.25">
      <c r="A7787" s="5">
        <v>44158</v>
      </c>
      <c r="B7787">
        <v>111.731621</v>
      </c>
      <c r="C7787">
        <v>204.23718299999999</v>
      </c>
      <c r="D7787" s="10">
        <f t="shared" si="427"/>
        <v>-3.0193794392123673E-2</v>
      </c>
      <c r="E7787" s="6">
        <f t="shared" si="420"/>
        <v>2.9492228775717041E-2</v>
      </c>
      <c r="F7787" s="17">
        <f t="shared" si="423"/>
        <v>-4.5977670466418312E-2</v>
      </c>
      <c r="G7787" s="17">
        <f t="shared" si="424"/>
        <v>-4.7210519687337152E-2</v>
      </c>
      <c r="H7787">
        <f t="shared" si="421"/>
        <v>4.9472009647002081E-4</v>
      </c>
      <c r="I7787">
        <f t="shared" si="422"/>
        <v>2.2242304207748368E-2</v>
      </c>
      <c r="J7787" s="19">
        <f>AVERAGE(D7543:D7786)-I7787*_xlfn.NORM.S.INV(0.95)</f>
        <v>-3.4156575343823777E-2</v>
      </c>
      <c r="K7787" s="26">
        <f t="shared" si="425"/>
        <v>0</v>
      </c>
      <c r="L7787" s="4">
        <f>0.94*L7786+(1-0.94)*D7786^2</f>
        <v>4.9472009647002081E-4</v>
      </c>
      <c r="M7787" s="4">
        <f t="shared" si="426"/>
        <v>2.2242304207748368E-2</v>
      </c>
      <c r="N7787" s="4">
        <f>D7787/M7787</f>
        <v>-1.3574939947815887</v>
      </c>
      <c r="O7787" s="18">
        <f>AVERAGE(D7543:D7786)-M7787*_xlfn.PERCENTILE.EXC(N7543:N7786,0.95)</f>
        <v>-3.6536579053869749E-2</v>
      </c>
      <c r="P7787" s="4">
        <f>LN(C7787/C7786)</f>
        <v>-1.331656790874319E-3</v>
      </c>
      <c r="Q7787">
        <f>$Y$3*D7787+$Y$4*P7787</f>
        <v>-7.3847671537463659E-3</v>
      </c>
    </row>
    <row r="7788" spans="1:17" x14ac:dyDescent="0.25">
      <c r="A7788" s="5">
        <v>44159</v>
      </c>
      <c r="B7788">
        <v>113.02705400000001</v>
      </c>
      <c r="C7788">
        <v>207.88237000000001</v>
      </c>
      <c r="D7788" s="10">
        <f t="shared" si="427"/>
        <v>1.1527451342735319E-2</v>
      </c>
      <c r="E7788" s="6">
        <f t="shared" si="420"/>
        <v>2.9478382060360901E-2</v>
      </c>
      <c r="F7788" s="17">
        <f t="shared" si="423"/>
        <v>-4.6265076025770985E-2</v>
      </c>
      <c r="G7788" s="17">
        <f t="shared" si="424"/>
        <v>-4.7210519687337152E-2</v>
      </c>
      <c r="H7788">
        <f t="shared" si="421"/>
        <v>5.1973680386944987E-4</v>
      </c>
      <c r="I7788">
        <f t="shared" si="422"/>
        <v>2.2797736814636885E-2</v>
      </c>
      <c r="J7788" s="19">
        <f>AVERAGE(D7544:D7787)-I7788*_xlfn.NORM.S.INV(0.95)</f>
        <v>-3.5253616642990815E-2</v>
      </c>
      <c r="K7788" s="26">
        <f t="shared" si="425"/>
        <v>0</v>
      </c>
      <c r="L7788" s="4">
        <f>0.94*L7787+(1-0.94)*D7787^2</f>
        <v>5.1973680386944987E-4</v>
      </c>
      <c r="M7788" s="4">
        <f t="shared" si="426"/>
        <v>2.2797736814636885E-2</v>
      </c>
      <c r="N7788" s="4">
        <f>D7788/M7788</f>
        <v>0.50564016228726361</v>
      </c>
      <c r="O7788" s="18">
        <f>AVERAGE(D7544:D7787)-M7788*_xlfn.PERCENTILE.EXC(N7544:N7787,0.95)</f>
        <v>-3.7693053568801128E-2</v>
      </c>
      <c r="P7788" s="4">
        <f>LN(C7788/C7787)</f>
        <v>1.7690410642246239E-2</v>
      </c>
      <c r="Q7788">
        <f>$Y$3*D7788+$Y$4*P7788</f>
        <v>1.6397884311825952E-2</v>
      </c>
    </row>
    <row r="7789" spans="1:17" x14ac:dyDescent="0.25">
      <c r="A7789" s="5">
        <v>44160</v>
      </c>
      <c r="B7789">
        <v>113.87106300000001</v>
      </c>
      <c r="C7789">
        <v>207.89205899999999</v>
      </c>
      <c r="D7789" s="10">
        <f t="shared" si="427"/>
        <v>7.4395759996314917E-3</v>
      </c>
      <c r="E7789" s="6">
        <f t="shared" si="420"/>
        <v>2.9461644084170603E-2</v>
      </c>
      <c r="F7789" s="17">
        <f t="shared" si="423"/>
        <v>-4.6273466275992804E-2</v>
      </c>
      <c r="G7789" s="17">
        <f t="shared" si="424"/>
        <v>-4.7210519687337152E-2</v>
      </c>
      <c r="H7789">
        <f t="shared" si="421"/>
        <v>4.9652552370483063E-4</v>
      </c>
      <c r="I7789">
        <f t="shared" si="422"/>
        <v>2.2282852683281614E-2</v>
      </c>
      <c r="J7789" s="19">
        <f>AVERAGE(D7545:D7788)-I7789*_xlfn.NORM.S.INV(0.95)</f>
        <v>-3.4437873682268076E-2</v>
      </c>
      <c r="K7789" s="26">
        <f t="shared" si="425"/>
        <v>0</v>
      </c>
      <c r="L7789" s="4">
        <f>0.94*L7788+(1-0.94)*D7788^2</f>
        <v>4.9652552370483063E-4</v>
      </c>
      <c r="M7789" s="4">
        <f t="shared" si="426"/>
        <v>2.2282852683281614E-2</v>
      </c>
      <c r="N7789" s="4">
        <f>D7789/M7789</f>
        <v>0.33386999884504281</v>
      </c>
      <c r="O7789" s="18">
        <f>AVERAGE(D7545:D7788)-M7789*_xlfn.PERCENTILE.EXC(N7545:N7788,0.95)</f>
        <v>-3.6822216219861072E-2</v>
      </c>
      <c r="P7789" s="4">
        <f>LN(C7789/C7788)</f>
        <v>4.6607002864589055E-5</v>
      </c>
      <c r="Q7789">
        <f>$Y$3*D7789+$Y$4*P7789</f>
        <v>1.5970970554372852E-3</v>
      </c>
    </row>
    <row r="7790" spans="1:17" x14ac:dyDescent="0.25">
      <c r="A7790" s="5">
        <v>44162</v>
      </c>
      <c r="B7790">
        <v>114.420631</v>
      </c>
      <c r="C7790">
        <v>209.214066</v>
      </c>
      <c r="D7790" s="10">
        <f t="shared" si="427"/>
        <v>4.8146216095657605E-3</v>
      </c>
      <c r="E7790" s="6">
        <f t="shared" si="420"/>
        <v>2.9461218581210962E-2</v>
      </c>
      <c r="F7790" s="17">
        <f t="shared" si="423"/>
        <v>-4.6157661953558478E-2</v>
      </c>
      <c r="G7790" s="17">
        <f t="shared" si="424"/>
        <v>-4.7210519687337152E-2</v>
      </c>
      <c r="H7790">
        <f t="shared" si="421"/>
        <v>4.7005482974579835E-4</v>
      </c>
      <c r="I7790">
        <f t="shared" si="422"/>
        <v>2.1680747905591227E-2</v>
      </c>
      <c r="J7790" s="19">
        <f>AVERAGE(D7546:D7789)-I7790*_xlfn.NORM.S.INV(0.95)</f>
        <v>-3.3359226653289345E-2</v>
      </c>
      <c r="K7790" s="26">
        <f t="shared" si="425"/>
        <v>0</v>
      </c>
      <c r="L7790" s="4">
        <f>0.94*L7789+(1-0.94)*D7789^2</f>
        <v>4.7005482974579835E-4</v>
      </c>
      <c r="M7790" s="4">
        <f t="shared" si="426"/>
        <v>2.1680747905591227E-2</v>
      </c>
      <c r="N7790" s="4">
        <f>D7790/M7790</f>
        <v>0.22206898168508857</v>
      </c>
      <c r="O7790" s="18">
        <f>AVERAGE(D7546:D7789)-M7790*_xlfn.PERCENTILE.EXC(N7546:N7789,0.95)</f>
        <v>-3.567914189093379E-2</v>
      </c>
      <c r="P7790" s="4">
        <f>LN(C7790/C7789)</f>
        <v>6.3389691378703912E-3</v>
      </c>
      <c r="Q7790">
        <f>$Y$3*D7790+$Y$4*P7790</f>
        <v>6.0192754288431096E-3</v>
      </c>
    </row>
    <row r="7791" spans="1:17" x14ac:dyDescent="0.25">
      <c r="A7791" s="5">
        <v>44165</v>
      </c>
      <c r="B7791">
        <v>116.834869</v>
      </c>
      <c r="C7791">
        <v>208.08651699999999</v>
      </c>
      <c r="D7791" s="10">
        <f t="shared" si="427"/>
        <v>2.0880158204716746E-2</v>
      </c>
      <c r="E7791" s="6">
        <f t="shared" si="420"/>
        <v>2.948251414499941E-2</v>
      </c>
      <c r="F7791" s="17">
        <f t="shared" si="423"/>
        <v>-4.6161112226557034E-2</v>
      </c>
      <c r="G7791" s="17">
        <f t="shared" si="424"/>
        <v>-4.7210519687337152E-2</v>
      </c>
      <c r="H7791">
        <f t="shared" si="421"/>
        <v>4.432423748356483E-4</v>
      </c>
      <c r="I7791">
        <f t="shared" si="422"/>
        <v>2.1053322180493231E-2</v>
      </c>
      <c r="J7791" s="19">
        <f>AVERAGE(D7547:D7790)-I7791*_xlfn.NORM.S.INV(0.95)</f>
        <v>-3.2331353336804251E-2</v>
      </c>
      <c r="K7791" s="26">
        <f t="shared" si="425"/>
        <v>0</v>
      </c>
      <c r="L7791" s="4">
        <f>0.94*L7790+(1-0.94)*D7790^2</f>
        <v>4.432423748356483E-4</v>
      </c>
      <c r="M7791" s="4">
        <f t="shared" si="426"/>
        <v>2.1053322180493231E-2</v>
      </c>
      <c r="N7791" s="4">
        <f>D7791/M7791</f>
        <v>0.99177498096063299</v>
      </c>
      <c r="O7791" s="18">
        <f>AVERAGE(D7547:D7790)-M7791*_xlfn.PERCENTILE.EXC(N7547:N7790,0.95)</f>
        <v>-3.4584131845287726E-2</v>
      </c>
      <c r="P7791" s="4">
        <f>LN(C7791/C7790)</f>
        <v>-5.4040266894644258E-3</v>
      </c>
      <c r="Q7791">
        <f>$Y$3*D7791+$Y$4*P7791</f>
        <v>1.0842267103359886E-4</v>
      </c>
    </row>
    <row r="7792" spans="1:17" x14ac:dyDescent="0.25">
      <c r="A7792" s="5">
        <v>44166</v>
      </c>
      <c r="B7792">
        <v>120.436592</v>
      </c>
      <c r="C7792">
        <v>210.16667200000001</v>
      </c>
      <c r="D7792" s="10">
        <f t="shared" si="427"/>
        <v>3.0361845166054464E-2</v>
      </c>
      <c r="E7792" s="6">
        <f t="shared" si="420"/>
        <v>2.9536782816662284E-2</v>
      </c>
      <c r="F7792" s="17">
        <f t="shared" si="423"/>
        <v>-4.6145374676568852E-2</v>
      </c>
      <c r="G7792" s="17">
        <f t="shared" si="424"/>
        <v>-4.7210519687337152E-2</v>
      </c>
      <c r="H7792">
        <f t="shared" si="421"/>
        <v>4.4280669274474938E-4</v>
      </c>
      <c r="I7792">
        <f t="shared" si="422"/>
        <v>2.1042972526350678E-2</v>
      </c>
      <c r="J7792" s="19">
        <f>AVERAGE(D7548:D7791)-I7792*_xlfn.NORM.S.INV(0.95)</f>
        <v>-3.2263564035326597E-2</v>
      </c>
      <c r="K7792" s="26">
        <f t="shared" si="425"/>
        <v>0</v>
      </c>
      <c r="L7792" s="4">
        <f>0.94*L7791+(1-0.94)*D7791^2</f>
        <v>4.4280669274474938E-4</v>
      </c>
      <c r="M7792" s="4">
        <f t="shared" si="426"/>
        <v>2.1042972526350678E-2</v>
      </c>
      <c r="N7792" s="4">
        <f>D7792/M7792</f>
        <v>1.4428496320106106</v>
      </c>
      <c r="O7792" s="18">
        <f>AVERAGE(D7548:D7791)-M7792*_xlfn.PERCENTILE.EXC(N7548:N7791,0.95)</f>
        <v>-3.4515235094913277E-2</v>
      </c>
      <c r="P7792" s="4">
        <f>LN(C7792/C7791)</f>
        <v>9.946951778867754E-3</v>
      </c>
      <c r="Q7792">
        <f>$Y$3*D7792+$Y$4*P7792</f>
        <v>1.4228464272022756E-2</v>
      </c>
    </row>
    <row r="7793" spans="1:17" x14ac:dyDescent="0.25">
      <c r="A7793" s="5">
        <v>44167</v>
      </c>
      <c r="B7793">
        <v>120.789902</v>
      </c>
      <c r="C7793">
        <v>209.350098</v>
      </c>
      <c r="D7793" s="10">
        <f t="shared" si="427"/>
        <v>2.92928232532418E-3</v>
      </c>
      <c r="E7793" s="6">
        <f t="shared" si="420"/>
        <v>2.9528311321772905E-2</v>
      </c>
      <c r="F7793" s="17">
        <f t="shared" si="423"/>
        <v>-4.6120635310677095E-2</v>
      </c>
      <c r="G7793" s="17">
        <f t="shared" si="424"/>
        <v>-4.7210519687337152E-2</v>
      </c>
      <c r="H7793">
        <f t="shared" si="421"/>
        <v>4.7154878969331233E-4</v>
      </c>
      <c r="I7793">
        <f t="shared" si="422"/>
        <v>2.1715174180588843E-2</v>
      </c>
      <c r="J7793" s="19">
        <f>AVERAGE(D7549:D7792)-I7793*_xlfn.NORM.S.INV(0.95)</f>
        <v>-3.3255233977036738E-2</v>
      </c>
      <c r="K7793" s="26">
        <f t="shared" si="425"/>
        <v>0</v>
      </c>
      <c r="L7793" s="4">
        <f>0.94*L7792+(1-0.94)*D7792^2</f>
        <v>4.7154878969331233E-4</v>
      </c>
      <c r="M7793" s="4">
        <f t="shared" si="426"/>
        <v>2.1715174180588843E-2</v>
      </c>
      <c r="N7793" s="4">
        <f>D7793/M7793</f>
        <v>0.13489564030035092</v>
      </c>
      <c r="O7793" s="18">
        <f>AVERAGE(D7549:D7792)-M7793*_xlfn.PERCENTILE.EXC(N7549:N7792,0.95)</f>
        <v>-3.5578832945532636E-2</v>
      </c>
      <c r="P7793" s="4">
        <f>LN(C7793/C7792)</f>
        <v>-3.8929315329107299E-3</v>
      </c>
      <c r="Q7793">
        <f>$Y$3*D7793+$Y$4*P7793</f>
        <v>-2.4621430731805861E-3</v>
      </c>
    </row>
    <row r="7794" spans="1:17" x14ac:dyDescent="0.25">
      <c r="A7794" s="5">
        <v>44168</v>
      </c>
      <c r="B7794">
        <v>120.65250399999999</v>
      </c>
      <c r="C7794">
        <v>208.251724</v>
      </c>
      <c r="D7794" s="10">
        <f t="shared" si="427"/>
        <v>-1.1381431879184797E-3</v>
      </c>
      <c r="E7794" s="6">
        <f t="shared" si="420"/>
        <v>2.9514394830668252E-2</v>
      </c>
      <c r="F7794" s="17">
        <f t="shared" si="423"/>
        <v>-4.6150030088196639E-2</v>
      </c>
      <c r="G7794" s="17">
        <f t="shared" si="424"/>
        <v>-4.7210519687337152E-2</v>
      </c>
      <c r="H7794">
        <f t="shared" si="421"/>
        <v>4.4377070400820093E-4</v>
      </c>
      <c r="I7794">
        <f t="shared" si="422"/>
        <v>2.1065865849952643E-2</v>
      </c>
      <c r="J7794" s="19">
        <f>AVERAGE(D7550:D7793)-I7794*_xlfn.NORM.S.INV(0.95)</f>
        <v>-3.2230545960994027E-2</v>
      </c>
      <c r="K7794" s="26">
        <f t="shared" si="425"/>
        <v>0</v>
      </c>
      <c r="L7794" s="4">
        <f>0.94*L7793+(1-0.94)*D7793^2</f>
        <v>4.4377070400820093E-4</v>
      </c>
      <c r="M7794" s="4">
        <f t="shared" si="426"/>
        <v>2.1065865849952643E-2</v>
      </c>
      <c r="N7794" s="4">
        <f>D7794/M7794</f>
        <v>-5.4027838021243182E-2</v>
      </c>
      <c r="O7794" s="18">
        <f>AVERAGE(D7550:D7793)-M7794*_xlfn.PERCENTILE.EXC(N7550:N7793,0.95)</f>
        <v>-3.4484666685624353E-2</v>
      </c>
      <c r="P7794" s="4">
        <f>LN(C7794/C7793)</f>
        <v>-5.2604010565487132E-3</v>
      </c>
      <c r="Q7794">
        <f>$Y$3*D7794+$Y$4*P7794</f>
        <v>-4.3958607315120676E-3</v>
      </c>
    </row>
    <row r="7795" spans="1:17" x14ac:dyDescent="0.25">
      <c r="A7795" s="5">
        <v>44169</v>
      </c>
      <c r="B7795">
        <v>119.975311</v>
      </c>
      <c r="C7795">
        <v>208.368393</v>
      </c>
      <c r="D7795" s="10">
        <f t="shared" si="427"/>
        <v>-5.6285661558393377E-3</v>
      </c>
      <c r="E7795" s="6">
        <f t="shared" si="420"/>
        <v>2.9518782696850016E-2</v>
      </c>
      <c r="F7795" s="17">
        <f t="shared" si="423"/>
        <v>-4.6201365904456469E-2</v>
      </c>
      <c r="G7795" s="17">
        <f t="shared" si="424"/>
        <v>-4.7210519687337152E-2</v>
      </c>
      <c r="H7795">
        <f t="shared" si="421"/>
        <v>4.1722218396268116E-4</v>
      </c>
      <c r="I7795">
        <f t="shared" si="422"/>
        <v>2.0426017329931968E-2</v>
      </c>
      <c r="J7795" s="19">
        <f>AVERAGE(D7551:D7794)-I7795*_xlfn.NORM.S.INV(0.95)</f>
        <v>-3.1252315209266246E-2</v>
      </c>
      <c r="K7795" s="26">
        <f t="shared" si="425"/>
        <v>0</v>
      </c>
      <c r="L7795" s="4">
        <f>0.94*L7794+(1-0.94)*D7794^2</f>
        <v>4.1722218396268116E-4</v>
      </c>
      <c r="M7795" s="4">
        <f t="shared" si="426"/>
        <v>2.0426017329931968E-2</v>
      </c>
      <c r="N7795" s="4">
        <f>D7795/M7795</f>
        <v>-0.27555866936386686</v>
      </c>
      <c r="O7795" s="18">
        <f>AVERAGE(D7551:D7794)-M7795*_xlfn.PERCENTILE.EXC(N7551:N7794,0.95)</f>
        <v>-3.3437969922583501E-2</v>
      </c>
      <c r="P7795" s="4">
        <f>LN(C7795/C7794)</f>
        <v>5.6007378563409599E-4</v>
      </c>
      <c r="Q7795">
        <f>$Y$3*D7795+$Y$4*P7795</f>
        <v>-7.3783841613557304E-4</v>
      </c>
    </row>
    <row r="7796" spans="1:17" x14ac:dyDescent="0.25">
      <c r="A7796" s="5">
        <v>44172</v>
      </c>
      <c r="B7796">
        <v>121.447411</v>
      </c>
      <c r="C7796">
        <v>208.30032299999999</v>
      </c>
      <c r="D7796" s="10">
        <f t="shared" si="427"/>
        <v>1.2195357858728995E-2</v>
      </c>
      <c r="E7796" s="6">
        <f t="shared" si="420"/>
        <v>2.9523961650460357E-2</v>
      </c>
      <c r="F7796" s="17">
        <f t="shared" si="423"/>
        <v>-4.6239696937957764E-2</v>
      </c>
      <c r="G7796" s="17">
        <f t="shared" si="424"/>
        <v>-4.7210519687337152E-2</v>
      </c>
      <c r="H7796">
        <f t="shared" si="421"/>
        <v>3.9408969834315986E-4</v>
      </c>
      <c r="I7796">
        <f t="shared" si="422"/>
        <v>1.9851692581318095E-2</v>
      </c>
      <c r="J7796" s="19">
        <f>AVERAGE(D7552:D7795)-I7796*_xlfn.NORM.S.INV(0.95)</f>
        <v>-3.0338748699358362E-2</v>
      </c>
      <c r="K7796" s="26">
        <f t="shared" si="425"/>
        <v>0</v>
      </c>
      <c r="L7796" s="4">
        <f>0.94*L7795+(1-0.94)*D7795^2</f>
        <v>3.9408969834315986E-4</v>
      </c>
      <c r="M7796" s="4">
        <f t="shared" si="426"/>
        <v>1.9851692581318095E-2</v>
      </c>
      <c r="N7796" s="4">
        <f>D7796/M7796</f>
        <v>0.61432332828918201</v>
      </c>
      <c r="O7796" s="18">
        <f>AVERAGE(D7552:D7795)-M7796*_xlfn.PERCENTILE.EXC(N7552:N7795,0.95)</f>
        <v>-3.2462948672208752E-2</v>
      </c>
      <c r="P7796" s="4">
        <f>LN(C7796/C7795)</f>
        <v>-3.2673439589631792E-4</v>
      </c>
      <c r="Q7796">
        <f>$Y$3*D7796+$Y$4*P7796</f>
        <v>2.2994607750404053E-3</v>
      </c>
    </row>
    <row r="7797" spans="1:17" x14ac:dyDescent="0.25">
      <c r="A7797" s="5">
        <v>44173</v>
      </c>
      <c r="B7797">
        <v>122.065697</v>
      </c>
      <c r="C7797">
        <v>209.97226000000001</v>
      </c>
      <c r="D7797" s="10">
        <f t="shared" si="427"/>
        <v>5.0780619877739495E-3</v>
      </c>
      <c r="E7797" s="6">
        <f t="shared" ref="E7797:E7860" si="428">_xlfn.STDEV.P(D7554:D7797)</f>
        <v>2.9524333393830239E-2</v>
      </c>
      <c r="F7797" s="17">
        <f t="shared" si="423"/>
        <v>-4.6188430707331335E-2</v>
      </c>
      <c r="G7797" s="17">
        <f t="shared" si="424"/>
        <v>-4.7210519687337152E-2</v>
      </c>
      <c r="H7797">
        <f t="shared" ref="H7797:H7860" si="429">0.94*H7796+(1-0.94)*D7796^2</f>
        <v>3.7936792164071798E-4</v>
      </c>
      <c r="I7797">
        <f t="shared" ref="I7797:I7860" si="430">SQRT(H7797)</f>
        <v>1.9477369474359671E-2</v>
      </c>
      <c r="J7797" s="19">
        <f>AVERAGE(D7553:D7796)-I7797*_xlfn.NORM.S.INV(0.95)</f>
        <v>-2.9663257127969841E-2</v>
      </c>
      <c r="K7797" s="26">
        <f t="shared" si="425"/>
        <v>0</v>
      </c>
      <c r="L7797" s="4">
        <f>0.94*L7796+(1-0.94)*D7796^2</f>
        <v>3.7936792164071798E-4</v>
      </c>
      <c r="M7797" s="4">
        <f t="shared" si="426"/>
        <v>1.9477369474359671E-2</v>
      </c>
      <c r="N7797" s="4">
        <f>D7797/M7797</f>
        <v>0.26071600656643051</v>
      </c>
      <c r="O7797" s="18">
        <f>AVERAGE(D7553:D7796)-M7797*_xlfn.PERCENTILE.EXC(N7553:N7796,0.95)</f>
        <v>-3.174740322982756E-2</v>
      </c>
      <c r="P7797" s="4">
        <f>LN(C7797/C7796)</f>
        <v>7.9945278402013369E-3</v>
      </c>
      <c r="Q7797">
        <f>$Y$3*D7797+$Y$4*P7797</f>
        <v>7.382872185371165E-3</v>
      </c>
    </row>
    <row r="7798" spans="1:17" x14ac:dyDescent="0.25">
      <c r="A7798" s="5">
        <v>44174</v>
      </c>
      <c r="B7798">
        <v>119.51406900000001</v>
      </c>
      <c r="C7798">
        <v>205.87991299999999</v>
      </c>
      <c r="D7798" s="10">
        <f t="shared" si="427"/>
        <v>-2.1125303134917346E-2</v>
      </c>
      <c r="E7798" s="6">
        <f t="shared" si="428"/>
        <v>2.9561206453921785E-2</v>
      </c>
      <c r="F7798" s="17">
        <f t="shared" ref="F7798:F7861" si="431">AVERAGE(D7554:D7797)-E7797*_xlfn.NORM.S.INV(0.95)</f>
        <v>-4.6172330900870744E-2</v>
      </c>
      <c r="G7798" s="17">
        <f t="shared" ref="G7798:G7861" si="432">_xlfn.PERCENTILE.EXC(D7554:D7797,0.05)</f>
        <v>-4.7210519687337152E-2</v>
      </c>
      <c r="H7798">
        <f t="shared" si="429"/>
        <v>3.5815304915537535E-4</v>
      </c>
      <c r="I7798">
        <f t="shared" si="430"/>
        <v>1.8924931945858495E-2</v>
      </c>
      <c r="J7798" s="19">
        <f>AVERAGE(D7554:D7797)-I7798*_xlfn.NORM.S.INV(0.95)</f>
        <v>-2.8737866985659742E-2</v>
      </c>
      <c r="K7798" s="26">
        <f t="shared" ref="K7798:K7861" si="433">IF(J7798&lt;=D7798,0,1)</f>
        <v>0</v>
      </c>
      <c r="L7798" s="4">
        <f>0.94*L7797+(1-0.94)*D7797^2</f>
        <v>3.5815304915537535E-4</v>
      </c>
      <c r="M7798" s="4">
        <f t="shared" si="426"/>
        <v>1.8924931945858495E-2</v>
      </c>
      <c r="N7798" s="4">
        <f>D7798/M7798</f>
        <v>-1.1162683805338798</v>
      </c>
      <c r="O7798" s="18">
        <f>AVERAGE(D7554:D7797)-M7798*_xlfn.PERCENTILE.EXC(N7554:N7797,0.95)</f>
        <v>-3.0762900355530663E-2</v>
      </c>
      <c r="P7798" s="4">
        <f>LN(C7798/C7797)</f>
        <v>-1.9682374545822716E-2</v>
      </c>
      <c r="Q7798">
        <f>$Y$3*D7798+$Y$4*P7798</f>
        <v>-1.9984992671902017E-2</v>
      </c>
    </row>
    <row r="7799" spans="1:17" x14ac:dyDescent="0.25">
      <c r="A7799" s="5">
        <v>44175</v>
      </c>
      <c r="B7799">
        <v>120.94689200000001</v>
      </c>
      <c r="C7799">
        <v>204.635727</v>
      </c>
      <c r="D7799" s="10">
        <f t="shared" si="427"/>
        <v>1.1917443497798687E-2</v>
      </c>
      <c r="E7799" s="6">
        <f t="shared" si="428"/>
        <v>2.9554252932943989E-2</v>
      </c>
      <c r="F7799" s="17">
        <f t="shared" si="431"/>
        <v>-4.6311063659652256E-2</v>
      </c>
      <c r="G7799" s="17">
        <f t="shared" si="432"/>
        <v>-4.7210519687337152E-2</v>
      </c>
      <c r="H7799">
        <f t="shared" si="429"/>
        <v>3.6344057215858177E-4</v>
      </c>
      <c r="I7799">
        <f t="shared" si="430"/>
        <v>1.9064117397838847E-2</v>
      </c>
      <c r="J7799" s="19">
        <f>AVERAGE(D7555:D7798)-I7799*_xlfn.NORM.S.INV(0.95)</f>
        <v>-2.9044888653321641E-2</v>
      </c>
      <c r="K7799" s="26">
        <f t="shared" si="433"/>
        <v>0</v>
      </c>
      <c r="L7799" s="4">
        <f>0.94*L7798+(1-0.94)*D7798^2</f>
        <v>3.6344057215858177E-4</v>
      </c>
      <c r="M7799" s="4">
        <f t="shared" si="426"/>
        <v>1.9064117397838847E-2</v>
      </c>
      <c r="N7799" s="4">
        <f>D7799/M7799</f>
        <v>0.62512432383309158</v>
      </c>
      <c r="O7799" s="18">
        <f>AVERAGE(D7555:D7798)-M7799*_xlfn.PERCENTILE.EXC(N7555:N7798,0.95)</f>
        <v>-3.108481534939669E-2</v>
      </c>
      <c r="P7799" s="4">
        <f>LN(C7799/C7798)</f>
        <v>-6.0615951664344031E-3</v>
      </c>
      <c r="Q7799">
        <f>$Y$3*D7799+$Y$4*P7799</f>
        <v>-2.2909421830519233E-3</v>
      </c>
    </row>
    <row r="7800" spans="1:17" x14ac:dyDescent="0.25">
      <c r="A7800" s="5">
        <v>44176</v>
      </c>
      <c r="B7800">
        <v>120.132362</v>
      </c>
      <c r="C7800">
        <v>207.29911799999999</v>
      </c>
      <c r="D7800" s="10">
        <f t="shared" si="427"/>
        <v>-6.7573885842574077E-3</v>
      </c>
      <c r="E7800" s="6">
        <f t="shared" si="428"/>
        <v>2.9559792286890541E-2</v>
      </c>
      <c r="F7800" s="17">
        <f t="shared" si="431"/>
        <v>-4.6317121334130337E-2</v>
      </c>
      <c r="G7800" s="17">
        <f t="shared" si="432"/>
        <v>-4.7210519687337152E-2</v>
      </c>
      <c r="H7800">
        <f t="shared" si="429"/>
        <v>3.5015566540046031E-4</v>
      </c>
      <c r="I7800">
        <f t="shared" si="430"/>
        <v>1.8712446804211906E-2</v>
      </c>
      <c r="J7800" s="19">
        <f>AVERAGE(D7556:D7799)-I7800*_xlfn.NORM.S.INV(0.95)</f>
        <v>-2.8483937200580685E-2</v>
      </c>
      <c r="K7800" s="26">
        <f t="shared" si="433"/>
        <v>0</v>
      </c>
      <c r="L7800" s="4">
        <f>0.94*L7799+(1-0.94)*D7799^2</f>
        <v>3.5015566540046031E-4</v>
      </c>
      <c r="M7800" s="4">
        <f t="shared" si="426"/>
        <v>1.8712446804211906E-2</v>
      </c>
      <c r="N7800" s="4">
        <f>D7800/M7800</f>
        <v>-0.36111731699012317</v>
      </c>
      <c r="O7800" s="18">
        <f>AVERAGE(D7556:D7799)-M7800*_xlfn.PERCENTILE.EXC(N7556:N7799,0.95)</f>
        <v>-3.0486233923172391E-2</v>
      </c>
      <c r="P7800" s="4">
        <f>LN(C7800/C7799)</f>
        <v>1.2931307687582175E-2</v>
      </c>
      <c r="Q7800">
        <f>$Y$3*D7800+$Y$4*P7800</f>
        <v>8.8020968480720212E-3</v>
      </c>
    </row>
    <row r="7801" spans="1:17" x14ac:dyDescent="0.25">
      <c r="A7801" s="5">
        <v>44179</v>
      </c>
      <c r="B7801">
        <v>119.51406900000001</v>
      </c>
      <c r="C7801">
        <v>208.21284499999999</v>
      </c>
      <c r="D7801" s="10">
        <f t="shared" si="427"/>
        <v>-5.1600549135413266E-3</v>
      </c>
      <c r="E7801" s="6">
        <f t="shared" si="428"/>
        <v>2.9542486413851345E-2</v>
      </c>
      <c r="F7801" s="17">
        <f t="shared" si="431"/>
        <v>-4.6357821700455146E-2</v>
      </c>
      <c r="G7801" s="17">
        <f t="shared" si="432"/>
        <v>-4.7210519687337152E-2</v>
      </c>
      <c r="H7801">
        <f t="shared" si="429"/>
        <v>3.3188606350515186E-4</v>
      </c>
      <c r="I7801">
        <f t="shared" si="430"/>
        <v>1.8217740351238732E-2</v>
      </c>
      <c r="J7801" s="19">
        <f>AVERAGE(D7557:D7800)-I7801*_xlfn.NORM.S.INV(0.95)</f>
        <v>-2.770180643702631E-2</v>
      </c>
      <c r="K7801" s="26">
        <f t="shared" si="433"/>
        <v>0</v>
      </c>
      <c r="L7801" s="4">
        <f>0.94*L7800+(1-0.94)*D7800^2</f>
        <v>3.3188606350515186E-4</v>
      </c>
      <c r="M7801" s="4">
        <f t="shared" si="426"/>
        <v>1.8217740351238732E-2</v>
      </c>
      <c r="N7801" s="4">
        <f>D7801/M7801</f>
        <v>-0.2832434107663887</v>
      </c>
      <c r="O7801" s="18">
        <f>AVERAGE(D7557:D7800)-M7801*_xlfn.PERCENTILE.EXC(N7557:N7800,0.95)</f>
        <v>-2.9651167852985095E-2</v>
      </c>
      <c r="P7801" s="4">
        <f>LN(C7801/C7800)</f>
        <v>4.398085033536594E-3</v>
      </c>
      <c r="Q7801">
        <f>$Y$3*D7801+$Y$4*P7801</f>
        <v>2.3935046118517423E-3</v>
      </c>
    </row>
    <row r="7802" spans="1:17" x14ac:dyDescent="0.25">
      <c r="A7802" s="5">
        <v>44180</v>
      </c>
      <c r="B7802">
        <v>125.50057200000001</v>
      </c>
      <c r="C7802">
        <v>208.14480599999999</v>
      </c>
      <c r="D7802" s="10">
        <f t="shared" si="427"/>
        <v>4.8876219671131309E-2</v>
      </c>
      <c r="E7802" s="6">
        <f t="shared" si="428"/>
        <v>2.969233530574775E-2</v>
      </c>
      <c r="F7802" s="17">
        <f t="shared" si="431"/>
        <v>-4.6431021828147581E-2</v>
      </c>
      <c r="G7802" s="17">
        <f t="shared" si="432"/>
        <v>-4.7210519687337152E-2</v>
      </c>
      <c r="H7802">
        <f t="shared" si="429"/>
        <v>3.1357046969748847E-4</v>
      </c>
      <c r="I7802">
        <f t="shared" si="430"/>
        <v>1.7707921100385795E-2</v>
      </c>
      <c r="J7802" s="19">
        <f>AVERAGE(D7558:D7801)-I7802*_xlfn.NORM.S.INV(0.95)</f>
        <v>-2.6964894148899687E-2</v>
      </c>
      <c r="K7802" s="26">
        <f t="shared" si="433"/>
        <v>0</v>
      </c>
      <c r="L7802" s="4">
        <f>0.94*L7801+(1-0.94)*D7801^2</f>
        <v>3.1357046969748847E-4</v>
      </c>
      <c r="M7802" s="4">
        <f t="shared" si="426"/>
        <v>1.7707921100385795E-2</v>
      </c>
      <c r="N7802" s="4">
        <f>D7802/M7802</f>
        <v>2.7601331287875719</v>
      </c>
      <c r="O7802" s="18">
        <f>AVERAGE(D7558:D7801)-M7802*_xlfn.PERCENTILE.EXC(N7558:N7801,0.95)</f>
        <v>-2.7791551074154992E-2</v>
      </c>
      <c r="P7802" s="4">
        <f>LN(C7802/C7801)</f>
        <v>-3.2682959202136699E-4</v>
      </c>
      <c r="Q7802">
        <f>$Y$3*D7802+$Y$4*P7802</f>
        <v>9.9922774503759734E-3</v>
      </c>
    </row>
    <row r="7803" spans="1:17" x14ac:dyDescent="0.25">
      <c r="A7803" s="5">
        <v>44181</v>
      </c>
      <c r="B7803">
        <v>125.43187</v>
      </c>
      <c r="C7803">
        <v>213.15089399999999</v>
      </c>
      <c r="D7803" s="10">
        <f t="shared" si="427"/>
        <v>-5.4757369090298541E-4</v>
      </c>
      <c r="E7803" s="6">
        <f t="shared" si="428"/>
        <v>2.9692036926765992E-2</v>
      </c>
      <c r="F7803" s="17">
        <f t="shared" si="431"/>
        <v>-4.6475632759504018E-2</v>
      </c>
      <c r="G7803" s="17">
        <f t="shared" si="432"/>
        <v>-4.7210519687337152E-2</v>
      </c>
      <c r="H7803">
        <f t="shared" si="429"/>
        <v>4.3808933247608032E-4</v>
      </c>
      <c r="I7803">
        <f t="shared" si="430"/>
        <v>2.0930583663053458E-2</v>
      </c>
      <c r="J7803" s="19">
        <f>AVERAGE(D7559:D7802)-I7803*_xlfn.NORM.S.INV(0.95)</f>
        <v>-3.2063833791570295E-2</v>
      </c>
      <c r="K7803" s="26">
        <f t="shared" si="433"/>
        <v>0</v>
      </c>
      <c r="L7803" s="4">
        <f>0.94*L7802+(1-0.94)*D7802^2</f>
        <v>4.3808933247608032E-4</v>
      </c>
      <c r="M7803" s="4">
        <f t="shared" si="426"/>
        <v>2.0930583663053458E-2</v>
      </c>
      <c r="N7803" s="4">
        <f>D7803/M7803</f>
        <v>-2.6161415262850946E-2</v>
      </c>
      <c r="O7803" s="18">
        <f>AVERAGE(D7559:D7802)-M7803*_xlfn.PERCENTILE.EXC(N7559:N7802,0.95)</f>
        <v>-3.4303478852900818E-2</v>
      </c>
      <c r="P7803" s="4">
        <f>LN(C7803/C7802)</f>
        <v>2.3766317260970098E-2</v>
      </c>
      <c r="Q7803">
        <f>$Y$3*D7803+$Y$4*P7803</f>
        <v>1.8667087698841157E-2</v>
      </c>
    </row>
    <row r="7804" spans="1:17" x14ac:dyDescent="0.25">
      <c r="A7804" s="5">
        <v>44182</v>
      </c>
      <c r="B7804">
        <v>126.305305</v>
      </c>
      <c r="C7804">
        <v>213.286957</v>
      </c>
      <c r="D7804" s="10">
        <f t="shared" si="427"/>
        <v>6.9392890019263397E-3</v>
      </c>
      <c r="E7804" s="6">
        <f t="shared" si="428"/>
        <v>2.9691812395210272E-2</v>
      </c>
      <c r="F7804" s="17">
        <f t="shared" si="431"/>
        <v>-4.6501638698688043E-2</v>
      </c>
      <c r="G7804" s="17">
        <f t="shared" si="432"/>
        <v>-4.7210519687337152E-2</v>
      </c>
      <c r="H7804">
        <f t="shared" si="429"/>
        <v>4.1182196274433362E-4</v>
      </c>
      <c r="I7804">
        <f t="shared" si="430"/>
        <v>2.0293397023276649E-2</v>
      </c>
      <c r="J7804" s="19">
        <f>AVERAGE(D7560:D7803)-I7804*_xlfn.NORM.S.INV(0.95)</f>
        <v>-3.1042251765022774E-2</v>
      </c>
      <c r="K7804" s="26">
        <f t="shared" si="433"/>
        <v>0</v>
      </c>
      <c r="L7804" s="4">
        <f>0.94*L7803+(1-0.94)*D7803^2</f>
        <v>4.1182196274433362E-4</v>
      </c>
      <c r="M7804" s="4">
        <f t="shared" si="426"/>
        <v>2.0293397023276649E-2</v>
      </c>
      <c r="N7804" s="4">
        <f>D7804/M7804</f>
        <v>0.34194812204023473</v>
      </c>
      <c r="O7804" s="18">
        <f>AVERAGE(D7560:D7803)-M7804*_xlfn.PERCENTILE.EXC(N7560:N7803,0.95)</f>
        <v>-3.321371564546053E-2</v>
      </c>
      <c r="P7804" s="4">
        <f>LN(C7804/C7803)</f>
        <v>6.3813755884114458E-4</v>
      </c>
      <c r="Q7804">
        <f>$Y$3*D7804+$Y$4*P7804</f>
        <v>1.9596462296512414E-3</v>
      </c>
    </row>
    <row r="7805" spans="1:17" x14ac:dyDescent="0.25">
      <c r="A7805" s="5">
        <v>44183</v>
      </c>
      <c r="B7805">
        <v>124.303276</v>
      </c>
      <c r="C7805">
        <v>212.48014800000001</v>
      </c>
      <c r="D7805" s="10">
        <f t="shared" si="427"/>
        <v>-1.5977677880725419E-2</v>
      </c>
      <c r="E7805" s="6">
        <f t="shared" si="428"/>
        <v>2.968631165344808E-2</v>
      </c>
      <c r="F7805" s="17">
        <f t="shared" si="431"/>
        <v>-4.6502666151674997E-2</v>
      </c>
      <c r="G7805" s="17">
        <f t="shared" si="432"/>
        <v>-4.7210519687337152E-2</v>
      </c>
      <c r="H7805">
        <f t="shared" si="429"/>
        <v>3.9000186889080892E-4</v>
      </c>
      <c r="I7805">
        <f t="shared" si="430"/>
        <v>1.9748464975557187E-2</v>
      </c>
      <c r="J7805" s="19">
        <f>AVERAGE(D7561:D7804)-I7805*_xlfn.NORM.S.INV(0.95)</f>
        <v>-3.0147315084420062E-2</v>
      </c>
      <c r="K7805" s="26">
        <f t="shared" si="433"/>
        <v>0</v>
      </c>
      <c r="L7805" s="4">
        <f>0.94*L7804+(1-0.94)*D7804^2</f>
        <v>3.9000186889080892E-4</v>
      </c>
      <c r="M7805" s="4">
        <f t="shared" si="426"/>
        <v>1.9748464975557187E-2</v>
      </c>
      <c r="N7805" s="4">
        <f>D7805/M7805</f>
        <v>-0.809059230704822</v>
      </c>
      <c r="O7805" s="18">
        <f>AVERAGE(D7561:D7804)-M7805*_xlfn.PERCENTILE.EXC(N7561:N7804,0.95)</f>
        <v>-3.2260469345351608E-2</v>
      </c>
      <c r="P7805" s="4">
        <f>LN(C7805/C7804)</f>
        <v>-3.7899121667094469E-3</v>
      </c>
      <c r="Q7805">
        <f>$Y$3*D7805+$Y$4*P7805</f>
        <v>-6.3459907206615028E-3</v>
      </c>
    </row>
    <row r="7806" spans="1:17" x14ac:dyDescent="0.25">
      <c r="A7806" s="5">
        <v>44186</v>
      </c>
      <c r="B7806">
        <v>125.84404000000001</v>
      </c>
      <c r="C7806">
        <v>216.36833200000001</v>
      </c>
      <c r="D7806" s="10">
        <f t="shared" si="427"/>
        <v>1.2319008733394405E-2</v>
      </c>
      <c r="E7806" s="6">
        <f t="shared" si="428"/>
        <v>2.9683418617001175E-2</v>
      </c>
      <c r="F7806" s="17">
        <f t="shared" si="431"/>
        <v>-4.6651558694526203E-2</v>
      </c>
      <c r="G7806" s="17">
        <f t="shared" si="432"/>
        <v>-4.7210519687337152E-2</v>
      </c>
      <c r="H7806">
        <f t="shared" si="429"/>
        <v>3.8191892818497373E-4</v>
      </c>
      <c r="I7806">
        <f t="shared" si="430"/>
        <v>1.9542746178185237E-2</v>
      </c>
      <c r="J7806" s="19">
        <f>AVERAGE(D7562:D7805)-I7806*_xlfn.NORM.S.INV(0.95)</f>
        <v>-2.9966878232320387E-2</v>
      </c>
      <c r="K7806" s="26">
        <f t="shared" si="433"/>
        <v>0</v>
      </c>
      <c r="L7806" s="4">
        <f>0.94*L7805+(1-0.94)*D7805^2</f>
        <v>3.8191892818497373E-4</v>
      </c>
      <c r="M7806" s="4">
        <f t="shared" si="426"/>
        <v>1.9542746178185237E-2</v>
      </c>
      <c r="N7806" s="4">
        <f>D7806/M7806</f>
        <v>0.63036221322597985</v>
      </c>
      <c r="O7806" s="18">
        <f>AVERAGE(D7562:D7805)-M7806*_xlfn.PERCENTILE.EXC(N7562:N7805,0.95)</f>
        <v>-3.0879190094064077E-2</v>
      </c>
      <c r="P7806" s="4">
        <f>LN(C7806/C7805)</f>
        <v>1.8133633328690991E-2</v>
      </c>
      <c r="Q7806">
        <f>$Y$3*D7806+$Y$4*P7806</f>
        <v>1.6914161476665832E-2</v>
      </c>
    </row>
    <row r="7807" spans="1:17" x14ac:dyDescent="0.25">
      <c r="A7807" s="5">
        <v>44187</v>
      </c>
      <c r="B7807">
        <v>129.426132</v>
      </c>
      <c r="C7807">
        <v>217.680634</v>
      </c>
      <c r="D7807" s="10">
        <f t="shared" si="427"/>
        <v>2.8066946633858215E-2</v>
      </c>
      <c r="E7807" s="6">
        <f t="shared" si="428"/>
        <v>2.9727000114610335E-2</v>
      </c>
      <c r="F7807" s="17">
        <f t="shared" si="431"/>
        <v>-4.6556272823981983E-2</v>
      </c>
      <c r="G7807" s="17">
        <f t="shared" si="432"/>
        <v>-4.7210519687337152E-2</v>
      </c>
      <c r="H7807">
        <f t="shared" si="429"/>
        <v>3.6810927106428217E-4</v>
      </c>
      <c r="I7807">
        <f t="shared" si="430"/>
        <v>1.9186173955853786E-2</v>
      </c>
      <c r="J7807" s="19">
        <f>AVERAGE(D7563:D7806)-I7807*_xlfn.NORM.S.INV(0.95)</f>
        <v>-2.9289841870096724E-2</v>
      </c>
      <c r="K7807" s="26">
        <f t="shared" si="433"/>
        <v>0</v>
      </c>
      <c r="L7807" s="4">
        <f>0.94*L7806+(1-0.94)*D7806^2</f>
        <v>3.6810927106428217E-4</v>
      </c>
      <c r="M7807" s="4">
        <f t="shared" si="426"/>
        <v>1.9186173955853786E-2</v>
      </c>
      <c r="N7807" s="4">
        <f>D7807/M7807</f>
        <v>1.4628735618908983</v>
      </c>
      <c r="O7807" s="18">
        <f>AVERAGE(D7563:D7806)-M7807*_xlfn.PERCENTILE.EXC(N7563:N7806,0.95)</f>
        <v>-3.0185507910161353E-2</v>
      </c>
      <c r="P7807" s="4">
        <f>LN(C7807/C7806)</f>
        <v>6.0468108502447129E-3</v>
      </c>
      <c r="Q7807">
        <f>$Y$3*D7807+$Y$4*P7807</f>
        <v>1.0664982724592327E-2</v>
      </c>
    </row>
    <row r="7808" spans="1:17" x14ac:dyDescent="0.25">
      <c r="A7808" s="5">
        <v>44188</v>
      </c>
      <c r="B7808">
        <v>128.52325400000001</v>
      </c>
      <c r="C7808">
        <v>214.84222399999999</v>
      </c>
      <c r="D7808" s="10">
        <f t="shared" si="427"/>
        <v>-7.0004561842946633E-3</v>
      </c>
      <c r="E7808" s="6">
        <f t="shared" si="428"/>
        <v>2.9729585569954513E-2</v>
      </c>
      <c r="F7808" s="17">
        <f t="shared" si="431"/>
        <v>-4.654545800312649E-2</v>
      </c>
      <c r="G7808" s="17">
        <f t="shared" si="432"/>
        <v>-4.7210519687337152E-2</v>
      </c>
      <c r="H7808">
        <f t="shared" si="429"/>
        <v>3.9328792440129594E-4</v>
      </c>
      <c r="I7808">
        <f t="shared" si="430"/>
        <v>1.9831488204400997E-2</v>
      </c>
      <c r="J7808" s="19">
        <f>AVERAGE(D7564:D7807)-I7808*_xlfn.NORM.S.INV(0.95)</f>
        <v>-3.026878934707718E-2</v>
      </c>
      <c r="K7808" s="26">
        <f t="shared" si="433"/>
        <v>0</v>
      </c>
      <c r="L7808" s="4">
        <f>0.94*L7807+(1-0.94)*D7807^2</f>
        <v>3.9328792440129594E-4</v>
      </c>
      <c r="M7808" s="4">
        <f t="shared" si="426"/>
        <v>1.9831488204400997E-2</v>
      </c>
      <c r="N7808" s="4">
        <f>D7808/M7808</f>
        <v>-0.35299701727584543</v>
      </c>
      <c r="O7808" s="18">
        <f>AVERAGE(D7564:D7807)-M7808*_xlfn.PERCENTILE.EXC(N7564:N7807,0.95)</f>
        <v>-3.1194580520945116E-2</v>
      </c>
      <c r="P7808" s="4">
        <f>LN(C7808/C7807)</f>
        <v>-1.3125090129450196E-2</v>
      </c>
      <c r="Q7808">
        <f>$Y$3*D7808+$Y$4*P7808</f>
        <v>-1.1840601582052579E-2</v>
      </c>
    </row>
    <row r="7809" spans="1:17" x14ac:dyDescent="0.25">
      <c r="A7809" s="5">
        <v>44189</v>
      </c>
      <c r="B7809">
        <v>129.514465</v>
      </c>
      <c r="C7809">
        <v>216.523865</v>
      </c>
      <c r="D7809" s="10">
        <f t="shared" si="427"/>
        <v>7.6827207998078368E-3</v>
      </c>
      <c r="E7809" s="6">
        <f t="shared" si="428"/>
        <v>2.9718750416301624E-2</v>
      </c>
      <c r="F7809" s="17">
        <f t="shared" si="431"/>
        <v>-4.6559079587143969E-2</v>
      </c>
      <c r="G7809" s="17">
        <f t="shared" si="432"/>
        <v>-4.7210519687337152E-2</v>
      </c>
      <c r="H7809">
        <f t="shared" si="429"/>
        <v>3.7263103214451188E-4</v>
      </c>
      <c r="I7809">
        <f t="shared" si="430"/>
        <v>1.9303653336726494E-2</v>
      </c>
      <c r="J7809" s="19">
        <f>AVERAGE(D7565:D7808)-I7809*_xlfn.NORM.S.INV(0.95)</f>
        <v>-2.940994713896861E-2</v>
      </c>
      <c r="K7809" s="26">
        <f t="shared" si="433"/>
        <v>0</v>
      </c>
      <c r="L7809" s="4">
        <f>0.94*L7808+(1-0.94)*D7808^2</f>
        <v>3.7263103214451188E-4</v>
      </c>
      <c r="M7809" s="4">
        <f t="shared" si="426"/>
        <v>1.9303653336726494E-2</v>
      </c>
      <c r="N7809" s="4">
        <f>D7809/M7809</f>
        <v>0.39799309829041252</v>
      </c>
      <c r="O7809" s="18">
        <f>AVERAGE(D7565:D7808)-M7809*_xlfn.PERCENTILE.EXC(N7565:N7808,0.95)</f>
        <v>-3.0311097455997343E-2</v>
      </c>
      <c r="P7809" s="4">
        <f>LN(C7809/C7808)</f>
        <v>7.7968554409858053E-3</v>
      </c>
      <c r="Q7809">
        <f>$Y$3*D7809+$Y$4*P7809</f>
        <v>7.7729185590811479E-3</v>
      </c>
    </row>
    <row r="7810" spans="1:17" x14ac:dyDescent="0.25">
      <c r="A7810" s="5">
        <v>44193</v>
      </c>
      <c r="B7810">
        <v>134.14665199999999</v>
      </c>
      <c r="C7810">
        <v>218.67211900000001</v>
      </c>
      <c r="D7810" s="10">
        <f t="shared" si="427"/>
        <v>3.514104567922581E-2</v>
      </c>
      <c r="E7810" s="6">
        <f t="shared" si="428"/>
        <v>2.9768845145540568E-2</v>
      </c>
      <c r="F7810" s="17">
        <f t="shared" si="431"/>
        <v>-4.6575174076374209E-2</v>
      </c>
      <c r="G7810" s="17">
        <f t="shared" si="432"/>
        <v>-4.7210519687337152E-2</v>
      </c>
      <c r="H7810">
        <f t="shared" si="429"/>
        <v>3.5381462214910918E-4</v>
      </c>
      <c r="I7810">
        <f t="shared" si="430"/>
        <v>1.8809960716309568E-2</v>
      </c>
      <c r="J7810" s="19">
        <f>AVERAGE(D7566:D7809)-I7810*_xlfn.NORM.S.INV(0.95)</f>
        <v>-2.8631811772691425E-2</v>
      </c>
      <c r="K7810" s="26">
        <f t="shared" si="433"/>
        <v>0</v>
      </c>
      <c r="L7810" s="4">
        <f>0.94*L7809+(1-0.94)*D7809^2</f>
        <v>3.5381462214910918E-4</v>
      </c>
      <c r="M7810" s="4">
        <f t="shared" ref="M7810:M7873" si="434">SQRT(L7810)</f>
        <v>1.8809960716309568E-2</v>
      </c>
      <c r="N7810" s="4">
        <f>D7810/M7810</f>
        <v>1.8682147299093526</v>
      </c>
      <c r="O7810" s="18">
        <f>AVERAGE(D7566:D7809)-M7810*_xlfn.PERCENTILE.EXC(N7566:N7809,0.95)</f>
        <v>-2.9509915091639388E-2</v>
      </c>
      <c r="P7810" s="4">
        <f>LN(C7810/C7809)</f>
        <v>9.8726621018982406E-3</v>
      </c>
      <c r="Q7810">
        <f>$Y$3*D7810+$Y$4*P7810</f>
        <v>1.5172072582095191E-2</v>
      </c>
    </row>
    <row r="7811" spans="1:17" x14ac:dyDescent="0.25">
      <c r="A7811" s="5">
        <v>44194</v>
      </c>
      <c r="B7811">
        <v>132.360489</v>
      </c>
      <c r="C7811">
        <v>217.88473500000001</v>
      </c>
      <c r="D7811" s="10">
        <f t="shared" si="427"/>
        <v>-1.3404441906450732E-2</v>
      </c>
      <c r="E7811" s="6">
        <f t="shared" si="428"/>
        <v>2.978588969741218E-2</v>
      </c>
      <c r="F7811" s="17">
        <f t="shared" si="431"/>
        <v>-4.6599692199381842E-2</v>
      </c>
      <c r="G7811" s="17">
        <f t="shared" si="432"/>
        <v>-4.7210519687337152E-2</v>
      </c>
      <c r="H7811">
        <f t="shared" si="429"/>
        <v>4.0667933030592878E-4</v>
      </c>
      <c r="I7811">
        <f t="shared" si="430"/>
        <v>2.0166291932478039E-2</v>
      </c>
      <c r="J7811" s="19">
        <f>AVERAGE(D7567:D7810)-I7811*_xlfn.NORM.S.INV(0.95)</f>
        <v>-3.0804897718881431E-2</v>
      </c>
      <c r="K7811" s="26">
        <f t="shared" si="433"/>
        <v>0</v>
      </c>
      <c r="L7811" s="4">
        <f>0.94*L7810+(1-0.94)*D7810^2</f>
        <v>4.0667933030592878E-4</v>
      </c>
      <c r="M7811" s="4">
        <f t="shared" si="434"/>
        <v>2.0166291932478039E-2</v>
      </c>
      <c r="N7811" s="4">
        <f>D7811/M7811</f>
        <v>-0.66469542101900891</v>
      </c>
      <c r="O7811" s="18">
        <f>AVERAGE(D7567:D7810)-M7811*_xlfn.PERCENTILE.EXC(N7567:N7810,0.95)</f>
        <v>-3.1746318498215034E-2</v>
      </c>
      <c r="P7811" s="4">
        <f>LN(C7811/C7810)</f>
        <v>-3.6072499908711142E-3</v>
      </c>
      <c r="Q7811">
        <f>$Y$3*D7811+$Y$4*P7811</f>
        <v>-5.6619655746771502E-3</v>
      </c>
    </row>
    <row r="7812" spans="1:17" x14ac:dyDescent="0.25">
      <c r="A7812" s="5">
        <v>44195</v>
      </c>
      <c r="B7812">
        <v>131.23190299999999</v>
      </c>
      <c r="C7812">
        <v>215.48376500000001</v>
      </c>
      <c r="D7812" s="10">
        <f t="shared" ref="D7812:D7875" si="435">LN(B7812/B7811)</f>
        <v>-8.5631674558276898E-3</v>
      </c>
      <c r="E7812" s="6">
        <f t="shared" si="428"/>
        <v>2.9769343386909123E-2</v>
      </c>
      <c r="F7812" s="17">
        <f t="shared" si="431"/>
        <v>-4.6691919175773214E-2</v>
      </c>
      <c r="G7812" s="17">
        <f t="shared" si="432"/>
        <v>-4.7210519687337152E-2</v>
      </c>
      <c r="H7812">
        <f t="shared" si="429"/>
        <v>3.9305931425697777E-4</v>
      </c>
      <c r="I7812">
        <f t="shared" si="430"/>
        <v>1.9825723549393545E-2</v>
      </c>
      <c r="J7812" s="19">
        <f>AVERAGE(D7568:D7811)-I7812*_xlfn.NORM.S.INV(0.95)</f>
        <v>-3.0308903762165496E-2</v>
      </c>
      <c r="K7812" s="26">
        <f t="shared" si="433"/>
        <v>0</v>
      </c>
      <c r="L7812" s="4">
        <f>0.94*L7811+(1-0.94)*D7811^2</f>
        <v>3.9305931425697777E-4</v>
      </c>
      <c r="M7812" s="4">
        <f t="shared" si="434"/>
        <v>1.9825723549393545E-2</v>
      </c>
      <c r="N7812" s="4">
        <f>D7812/M7812</f>
        <v>-0.43192206501283686</v>
      </c>
      <c r="O7812" s="18">
        <f>AVERAGE(D7568:D7811)-M7812*_xlfn.PERCENTILE.EXC(N7568:N7811,0.95)</f>
        <v>-3.1234425825280306E-2</v>
      </c>
      <c r="P7812" s="4">
        <f>LN(C7812/C7811)</f>
        <v>-1.1080614146512397E-2</v>
      </c>
      <c r="Q7812">
        <f>$Y$3*D7812+$Y$4*P7812</f>
        <v>-1.0552642765393975E-2</v>
      </c>
    </row>
    <row r="7813" spans="1:17" x14ac:dyDescent="0.25">
      <c r="A7813" s="5">
        <v>44196</v>
      </c>
      <c r="B7813">
        <v>130.221069</v>
      </c>
      <c r="C7813">
        <v>216.20311000000001</v>
      </c>
      <c r="D7813" s="10">
        <f t="shared" si="435"/>
        <v>-7.7324731009095092E-3</v>
      </c>
      <c r="E7813" s="6">
        <f t="shared" si="428"/>
        <v>2.9758965307716032E-2</v>
      </c>
      <c r="F7813" s="17">
        <f t="shared" si="431"/>
        <v>-4.6786434931124818E-2</v>
      </c>
      <c r="G7813" s="17">
        <f t="shared" si="432"/>
        <v>-4.7210519687337152E-2</v>
      </c>
      <c r="H7813">
        <f t="shared" si="429"/>
        <v>3.7387542561415191E-4</v>
      </c>
      <c r="I7813">
        <f t="shared" si="430"/>
        <v>1.9335858543497671E-2</v>
      </c>
      <c r="J7813" s="19">
        <f>AVERAGE(D7569:D7812)-I7813*_xlfn.NORM.S.INV(0.95)</f>
        <v>-2.9624879544696288E-2</v>
      </c>
      <c r="K7813" s="26">
        <f t="shared" si="433"/>
        <v>0</v>
      </c>
      <c r="L7813" s="4">
        <f>0.94*L7812+(1-0.94)*D7812^2</f>
        <v>3.7387542561415191E-4</v>
      </c>
      <c r="M7813" s="4">
        <f t="shared" si="434"/>
        <v>1.9335858543497671E-2</v>
      </c>
      <c r="N7813" s="4">
        <f>D7813/M7813</f>
        <v>-0.39990327212596471</v>
      </c>
      <c r="O7813" s="18">
        <f>AVERAGE(D7569:D7812)-M7813*_xlfn.PERCENTILE.EXC(N7569:N7812,0.95)</f>
        <v>-2.9654480934143135E-2</v>
      </c>
      <c r="P7813" s="4">
        <f>LN(C7813/C7812)</f>
        <v>3.332719651552241E-3</v>
      </c>
      <c r="Q7813">
        <f>$Y$3*D7813+$Y$4*P7813</f>
        <v>1.0120726557384736E-3</v>
      </c>
    </row>
    <row r="7814" spans="1:17" x14ac:dyDescent="0.25">
      <c r="A7814" s="5">
        <v>44200</v>
      </c>
      <c r="B7814">
        <v>127.002106</v>
      </c>
      <c r="C7814">
        <v>211.605301</v>
      </c>
      <c r="D7814" s="10">
        <f t="shared" si="435"/>
        <v>-2.5029867961212367E-2</v>
      </c>
      <c r="E7814" s="6">
        <f t="shared" si="428"/>
        <v>2.9806968234124067E-2</v>
      </c>
      <c r="F7814" s="17">
        <f t="shared" si="431"/>
        <v>-4.6745336607574808E-2</v>
      </c>
      <c r="G7814" s="17">
        <f t="shared" si="432"/>
        <v>-4.7210519687337152E-2</v>
      </c>
      <c r="H7814">
        <f t="shared" si="429"/>
        <v>3.550303684926801E-4</v>
      </c>
      <c r="I7814">
        <f t="shared" si="430"/>
        <v>1.8842249560301449E-2</v>
      </c>
      <c r="J7814" s="19">
        <f>AVERAGE(D7570:D7813)-I7814*_xlfn.NORM.S.INV(0.95)</f>
        <v>-2.8788937116041691E-2</v>
      </c>
      <c r="K7814" s="26">
        <f t="shared" si="433"/>
        <v>0</v>
      </c>
      <c r="L7814" s="4">
        <f>0.94*L7813+(1-0.94)*D7813^2</f>
        <v>3.550303684926801E-4</v>
      </c>
      <c r="M7814" s="4">
        <f t="shared" si="434"/>
        <v>1.8842249560301449E-2</v>
      </c>
      <c r="N7814" s="4">
        <f>D7814/M7814</f>
        <v>-1.3283906404651147</v>
      </c>
      <c r="O7814" s="18">
        <f>AVERAGE(D7570:D7813)-M7814*_xlfn.PERCENTILE.EXC(N7570:N7813,0.95)</f>
        <v>-2.8817782836340813E-2</v>
      </c>
      <c r="P7814" s="4">
        <f>LN(C7814/C7813)</f>
        <v>-2.1495538275283707E-2</v>
      </c>
      <c r="Q7814">
        <f>$Y$3*D7814+$Y$4*P7814</f>
        <v>-2.2236775391649439E-2</v>
      </c>
    </row>
    <row r="7815" spans="1:17" x14ac:dyDescent="0.25">
      <c r="A7815" s="5">
        <v>44201</v>
      </c>
      <c r="B7815">
        <v>128.572327</v>
      </c>
      <c r="C7815">
        <v>211.80943300000001</v>
      </c>
      <c r="D7815" s="10">
        <f t="shared" si="435"/>
        <v>1.2287933024095343E-2</v>
      </c>
      <c r="E7815" s="6">
        <f t="shared" si="428"/>
        <v>2.9806741743030812E-2</v>
      </c>
      <c r="F7815" s="17">
        <f t="shared" si="431"/>
        <v>-4.6909274090791903E-2</v>
      </c>
      <c r="G7815" s="17">
        <f t="shared" si="432"/>
        <v>-4.7210519687337152E-2</v>
      </c>
      <c r="H7815">
        <f t="shared" si="429"/>
        <v>3.7131820379246287E-4</v>
      </c>
      <c r="I7815">
        <f t="shared" si="430"/>
        <v>1.9269618672730991E-2</v>
      </c>
      <c r="J7815" s="19">
        <f>AVERAGE(D7571:D7814)-I7815*_xlfn.NORM.S.INV(0.95)</f>
        <v>-2.9576876446278998E-2</v>
      </c>
      <c r="K7815" s="26">
        <f t="shared" si="433"/>
        <v>0</v>
      </c>
      <c r="L7815" s="4">
        <f>0.94*L7814+(1-0.94)*D7814^2</f>
        <v>3.7131820379246287E-4</v>
      </c>
      <c r="M7815" s="4">
        <f t="shared" si="434"/>
        <v>1.9269618672730991E-2</v>
      </c>
      <c r="N7815" s="4">
        <f>D7815/M7815</f>
        <v>0.63768428596277105</v>
      </c>
      <c r="O7815" s="18">
        <f>AVERAGE(D7571:D7814)-M7815*_xlfn.PERCENTILE.EXC(N7571:N7814,0.95)</f>
        <v>-2.9606376428684255E-2</v>
      </c>
      <c r="P7815" s="4">
        <f>LN(C7815/C7814)</f>
        <v>9.6421781966346271E-4</v>
      </c>
      <c r="Q7815">
        <f>$Y$3*D7815+$Y$4*P7815</f>
        <v>3.33908342376866E-3</v>
      </c>
    </row>
    <row r="7816" spans="1:17" x14ac:dyDescent="0.25">
      <c r="A7816" s="5">
        <v>44202</v>
      </c>
      <c r="B7816">
        <v>124.24438499999999</v>
      </c>
      <c r="C7816">
        <v>206.31736799999999</v>
      </c>
      <c r="D7816" s="10">
        <f t="shared" si="435"/>
        <v>-3.4241129213654672E-2</v>
      </c>
      <c r="E7816" s="6">
        <f t="shared" si="428"/>
        <v>2.9891494433587754E-2</v>
      </c>
      <c r="F7816" s="17">
        <f t="shared" si="431"/>
        <v>-4.6909560192389864E-2</v>
      </c>
      <c r="G7816" s="17">
        <f t="shared" si="432"/>
        <v>-4.7210519687337152E-2</v>
      </c>
      <c r="H7816">
        <f t="shared" si="429"/>
        <v>3.5809870944519427E-4</v>
      </c>
      <c r="I7816">
        <f t="shared" si="430"/>
        <v>1.8923496226786272E-2</v>
      </c>
      <c r="J7816" s="19">
        <f>AVERAGE(D7572:D7815)-I7816*_xlfn.NORM.S.INV(0.95)</f>
        <v>-2.9008214331991695E-2</v>
      </c>
      <c r="K7816" s="26">
        <f t="shared" si="433"/>
        <v>1</v>
      </c>
      <c r="L7816" s="4">
        <f>0.94*L7815+(1-0.94)*D7815^2</f>
        <v>3.5809870944519427E-4</v>
      </c>
      <c r="M7816" s="4">
        <f t="shared" si="434"/>
        <v>1.8923496226786272E-2</v>
      </c>
      <c r="N7816" s="4">
        <f>D7816/M7816</f>
        <v>-1.8094504738075958</v>
      </c>
      <c r="O7816" s="18">
        <f>AVERAGE(D7572:D7815)-M7816*_xlfn.PERCENTILE.EXC(N7572:N7815,0.95)</f>
        <v>-2.9037184433331899E-2</v>
      </c>
      <c r="P7816" s="4">
        <f>LN(C7816/C7815)</f>
        <v>-2.6271364865682139E-2</v>
      </c>
      <c r="Q7816">
        <f>$Y$3*D7816+$Y$4*P7816</f>
        <v>-2.7942823294397841E-2</v>
      </c>
    </row>
    <row r="7817" spans="1:17" x14ac:dyDescent="0.25">
      <c r="A7817" s="5">
        <v>44203</v>
      </c>
      <c r="B7817">
        <v>128.48397800000001</v>
      </c>
      <c r="C7817">
        <v>212.18850699999999</v>
      </c>
      <c r="D7817" s="10">
        <f t="shared" si="435"/>
        <v>3.355373892786663E-2</v>
      </c>
      <c r="E7817" s="6">
        <f t="shared" si="428"/>
        <v>2.9954289450012911E-2</v>
      </c>
      <c r="F7817" s="17">
        <f t="shared" si="431"/>
        <v>-4.7234422008114167E-2</v>
      </c>
      <c r="G7817" s="17">
        <f t="shared" si="432"/>
        <v>-4.7210519687337152E-2</v>
      </c>
      <c r="H7817">
        <f t="shared" si="429"/>
        <v>4.0696008266805436E-4</v>
      </c>
      <c r="I7817">
        <f t="shared" si="430"/>
        <v>2.017325166323105E-2</v>
      </c>
      <c r="J7817" s="19">
        <f>AVERAGE(D7573:D7816)-I7817*_xlfn.NORM.S.INV(0.95)</f>
        <v>-3.1249335139698027E-2</v>
      </c>
      <c r="K7817" s="26">
        <f t="shared" si="433"/>
        <v>0</v>
      </c>
      <c r="L7817" s="4">
        <f>0.94*L7816+(1-0.94)*D7816^2</f>
        <v>4.0696008266805436E-4</v>
      </c>
      <c r="M7817" s="4">
        <f t="shared" si="434"/>
        <v>2.017325166323105E-2</v>
      </c>
      <c r="N7817" s="4">
        <f>D7817/M7817</f>
        <v>1.6632786567087565</v>
      </c>
      <c r="O7817" s="18">
        <f>AVERAGE(D7573:D7816)-M7817*_xlfn.PERCENTILE.EXC(N7573:N7816,0.95)</f>
        <v>-3.1280218499624819E-2</v>
      </c>
      <c r="P7817" s="4">
        <f>LN(C7817/C7816)</f>
        <v>2.8059458935197894E-2</v>
      </c>
      <c r="Q7817">
        <f>$Y$3*D7817+$Y$4*P7817</f>
        <v>2.9211746531481265E-2</v>
      </c>
    </row>
    <row r="7818" spans="1:17" x14ac:dyDescent="0.25">
      <c r="A7818" s="5">
        <v>44204</v>
      </c>
      <c r="B7818">
        <v>129.592972</v>
      </c>
      <c r="C7818">
        <v>213.48135400000001</v>
      </c>
      <c r="D7818" s="10">
        <f t="shared" si="435"/>
        <v>8.5943423161271432E-3</v>
      </c>
      <c r="E7818" s="6">
        <f t="shared" si="428"/>
        <v>2.9957022383434551E-2</v>
      </c>
      <c r="F7818" s="17">
        <f t="shared" si="431"/>
        <v>-4.717232663839345E-2</v>
      </c>
      <c r="G7818" s="17">
        <f t="shared" si="432"/>
        <v>-4.7210519687337152E-2</v>
      </c>
      <c r="H7818">
        <f t="shared" si="429"/>
        <v>4.5009368147033713E-4</v>
      </c>
      <c r="I7818">
        <f t="shared" si="430"/>
        <v>2.1215411414119149E-2</v>
      </c>
      <c r="J7818" s="19">
        <f>AVERAGE(D7574:D7817)-I7818*_xlfn.NORM.S.INV(0.95)</f>
        <v>-3.2798151405567043E-2</v>
      </c>
      <c r="K7818" s="26">
        <f t="shared" si="433"/>
        <v>0</v>
      </c>
      <c r="L7818" s="4">
        <f>0.94*L7817+(1-0.94)*D7817^2</f>
        <v>4.5009368147033713E-4</v>
      </c>
      <c r="M7818" s="4">
        <f t="shared" si="434"/>
        <v>2.1215411414119149E-2</v>
      </c>
      <c r="N7818" s="4">
        <f>D7818/M7818</f>
        <v>0.40509901733074521</v>
      </c>
      <c r="O7818" s="18">
        <f>AVERAGE(D7574:D7817)-M7818*_xlfn.PERCENTILE.EXC(N7574:N7817,0.95)</f>
        <v>-3.3154109922229877E-2</v>
      </c>
      <c r="P7818" s="4">
        <f>LN(C7818/C7817)</f>
        <v>6.074430415746966E-3</v>
      </c>
      <c r="Q7818">
        <f>$Y$3*D7818+$Y$4*P7818</f>
        <v>6.6029188128453008E-3</v>
      </c>
    </row>
    <row r="7819" spans="1:17" x14ac:dyDescent="0.25">
      <c r="A7819" s="5">
        <v>44207</v>
      </c>
      <c r="B7819">
        <v>126.58008599999999</v>
      </c>
      <c r="C7819">
        <v>211.41090399999999</v>
      </c>
      <c r="D7819" s="10">
        <f t="shared" si="435"/>
        <v>-2.3523355293542124E-2</v>
      </c>
      <c r="E7819" s="6">
        <f t="shared" si="428"/>
        <v>3.0001248127245611E-2</v>
      </c>
      <c r="F7819" s="17">
        <f t="shared" si="431"/>
        <v>-4.7156202410454873E-2</v>
      </c>
      <c r="G7819" s="17">
        <f t="shared" si="432"/>
        <v>-4.7210519687337152E-2</v>
      </c>
      <c r="H7819">
        <f t="shared" si="429"/>
        <v>4.2751982377292331E-4</v>
      </c>
      <c r="I7819">
        <f t="shared" si="430"/>
        <v>2.0676552511792755E-2</v>
      </c>
      <c r="J7819" s="19">
        <f>AVERAGE(D7575:D7818)-I7819*_xlfn.NORM.S.INV(0.95)</f>
        <v>-3.1891187882271008E-2</v>
      </c>
      <c r="K7819" s="26">
        <f t="shared" si="433"/>
        <v>0</v>
      </c>
      <c r="L7819" s="4">
        <f>0.94*L7818+(1-0.94)*D7818^2</f>
        <v>4.2751982377292331E-4</v>
      </c>
      <c r="M7819" s="4">
        <f t="shared" si="434"/>
        <v>2.0676552511792755E-2</v>
      </c>
      <c r="N7819" s="4">
        <f>D7819/M7819</f>
        <v>-1.1376826615619655</v>
      </c>
      <c r="O7819" s="18">
        <f>AVERAGE(D7575:D7818)-M7819*_xlfn.PERCENTILE.EXC(N7575:N7818,0.95)</f>
        <v>-3.2238105263137855E-2</v>
      </c>
      <c r="P7819" s="4">
        <f>LN(C7819/C7818)</f>
        <v>-9.7458419109784922E-3</v>
      </c>
      <c r="Q7819">
        <f>$Y$3*D7819+$Y$4*P7819</f>
        <v>-1.2635330215094755E-2</v>
      </c>
    </row>
    <row r="7820" spans="1:17" x14ac:dyDescent="0.25">
      <c r="A7820" s="5">
        <v>44208</v>
      </c>
      <c r="B7820">
        <v>126.403442</v>
      </c>
      <c r="C7820">
        <v>208.92245500000001</v>
      </c>
      <c r="D7820" s="10">
        <f t="shared" si="435"/>
        <v>-1.3964864044999528E-3</v>
      </c>
      <c r="E7820" s="6">
        <f t="shared" si="428"/>
        <v>3.0000404274459783E-2</v>
      </c>
      <c r="F7820" s="17">
        <f t="shared" si="431"/>
        <v>-4.7345044260529968E-2</v>
      </c>
      <c r="G7820" s="17">
        <f t="shared" si="432"/>
        <v>-4.7210519687337152E-2</v>
      </c>
      <c r="H7820">
        <f t="shared" si="429"/>
        <v>4.3506952900252088E-4</v>
      </c>
      <c r="I7820">
        <f t="shared" si="430"/>
        <v>2.0858320378269218E-2</v>
      </c>
      <c r="J7820" s="19">
        <f>AVERAGE(D7576:D7819)-I7820*_xlfn.NORM.S.INV(0.95)</f>
        <v>-3.2306266391670897E-2</v>
      </c>
      <c r="K7820" s="26">
        <f t="shared" si="433"/>
        <v>0</v>
      </c>
      <c r="L7820" s="4">
        <f>0.94*L7819+(1-0.94)*D7819^2</f>
        <v>4.3506952900252088E-4</v>
      </c>
      <c r="M7820" s="4">
        <f t="shared" si="434"/>
        <v>2.0858320378269218E-2</v>
      </c>
      <c r="N7820" s="4">
        <f>D7820/M7820</f>
        <v>-6.6951047791693308E-2</v>
      </c>
      <c r="O7820" s="18">
        <f>AVERAGE(D7576:D7819)-M7820*_xlfn.PERCENTILE.EXC(N7576:N7819,0.95)</f>
        <v>-3.2656233528154784E-2</v>
      </c>
      <c r="P7820" s="4">
        <f>LN(C7820/C7819)</f>
        <v>-1.1840497640677563E-2</v>
      </c>
      <c r="Q7820">
        <f>$Y$3*D7820+$Y$4*P7820</f>
        <v>-9.6501279072548282E-3</v>
      </c>
    </row>
    <row r="7821" spans="1:17" x14ac:dyDescent="0.25">
      <c r="A7821" s="5">
        <v>44209</v>
      </c>
      <c r="B7821">
        <v>128.454544</v>
      </c>
      <c r="C7821">
        <v>210.29302999999999</v>
      </c>
      <c r="D7821" s="10">
        <f t="shared" si="435"/>
        <v>1.6096386208073615E-2</v>
      </c>
      <c r="E7821" s="6">
        <f t="shared" si="428"/>
        <v>2.9944004053430069E-2</v>
      </c>
      <c r="F7821" s="17">
        <f t="shared" si="431"/>
        <v>-4.7337551440163925E-2</v>
      </c>
      <c r="G7821" s="17">
        <f t="shared" si="432"/>
        <v>-4.7210519687337152E-2</v>
      </c>
      <c r="H7821">
        <f t="shared" si="429"/>
        <v>4.0908236771904679E-4</v>
      </c>
      <c r="I7821">
        <f t="shared" si="430"/>
        <v>2.0225784724431504E-2</v>
      </c>
      <c r="J7821" s="19">
        <f>AVERAGE(D7577:D7820)-I7821*_xlfn.NORM.S.INV(0.95)</f>
        <v>-3.1259733021229148E-2</v>
      </c>
      <c r="K7821" s="26">
        <f t="shared" si="433"/>
        <v>0</v>
      </c>
      <c r="L7821" s="4">
        <f>0.94*L7820+(1-0.94)*D7820^2</f>
        <v>4.0908236771904679E-4</v>
      </c>
      <c r="M7821" s="4">
        <f t="shared" si="434"/>
        <v>2.0225784724431504E-2</v>
      </c>
      <c r="N7821" s="4">
        <f>D7821/M7821</f>
        <v>0.7958349417528493</v>
      </c>
      <c r="O7821" s="18">
        <f>AVERAGE(D7577:D7820)-M7821*_xlfn.PERCENTILE.EXC(N7577:N7820,0.95)</f>
        <v>-3.1599087285368428E-2</v>
      </c>
      <c r="P7821" s="4">
        <f>LN(C7821/C7820)</f>
        <v>6.5387846220491984E-3</v>
      </c>
      <c r="Q7821">
        <f>$Y$3*D7821+$Y$4*P7821</f>
        <v>8.5432521359890667E-3</v>
      </c>
    </row>
    <row r="7822" spans="1:17" x14ac:dyDescent="0.25">
      <c r="A7822" s="5">
        <v>44210</v>
      </c>
      <c r="B7822">
        <v>126.51140599999999</v>
      </c>
      <c r="C7822">
        <v>207.065842</v>
      </c>
      <c r="D7822" s="10">
        <f t="shared" si="435"/>
        <v>-1.5242628451961662E-2</v>
      </c>
      <c r="E7822" s="6">
        <f t="shared" si="428"/>
        <v>2.9919087228653104E-2</v>
      </c>
      <c r="F7822" s="17">
        <f t="shared" si="431"/>
        <v>-4.7056491411093505E-2</v>
      </c>
      <c r="G7822" s="17">
        <f t="shared" si="432"/>
        <v>-4.7210519687337152E-2</v>
      </c>
      <c r="H7822">
        <f t="shared" si="429"/>
        <v>4.0008304459347174E-4</v>
      </c>
      <c r="I7822">
        <f t="shared" si="430"/>
        <v>2.0002076007091658E-2</v>
      </c>
      <c r="J7822" s="19">
        <f>AVERAGE(D7578:D7821)-I7822*_xlfn.NORM.S.INV(0.95)</f>
        <v>-3.0703475005183216E-2</v>
      </c>
      <c r="K7822" s="26">
        <f t="shared" si="433"/>
        <v>0</v>
      </c>
      <c r="L7822" s="4">
        <f>0.94*L7821+(1-0.94)*D7821^2</f>
        <v>4.0008304459347174E-4</v>
      </c>
      <c r="M7822" s="4">
        <f t="shared" si="434"/>
        <v>2.0002076007091658E-2</v>
      </c>
      <c r="N7822" s="4">
        <f>D7822/M7822</f>
        <v>-0.7620523212969218</v>
      </c>
      <c r="O7822" s="18">
        <f>AVERAGE(D7578:D7821)-M7822*_xlfn.PERCENTILE.EXC(N7578:N7821,0.95)</f>
        <v>-3.1039075817568269E-2</v>
      </c>
      <c r="P7822" s="4">
        <f>LN(C7822/C7821)</f>
        <v>-1.5465119046348086E-2</v>
      </c>
      <c r="Q7822">
        <f>$Y$3*D7822+$Y$4*P7822</f>
        <v>-1.5418457217583755E-2</v>
      </c>
    </row>
    <row r="7823" spans="1:17" x14ac:dyDescent="0.25">
      <c r="A7823" s="5">
        <v>44211</v>
      </c>
      <c r="B7823">
        <v>124.774315</v>
      </c>
      <c r="C7823">
        <v>206.70616100000001</v>
      </c>
      <c r="D7823" s="10">
        <f t="shared" si="435"/>
        <v>-1.3825844651953571E-2</v>
      </c>
      <c r="E7823" s="6">
        <f t="shared" si="428"/>
        <v>2.9912009010826281E-2</v>
      </c>
      <c r="F7823" s="17">
        <f t="shared" si="431"/>
        <v>-4.719230661700613E-2</v>
      </c>
      <c r="G7823" s="17">
        <f t="shared" si="432"/>
        <v>-4.7210519687337152E-2</v>
      </c>
      <c r="H7823">
        <f t="shared" si="429"/>
        <v>3.9001832524533653E-4</v>
      </c>
      <c r="I7823">
        <f t="shared" si="430"/>
        <v>1.9748881620115517E-2</v>
      </c>
      <c r="J7823" s="19">
        <f>AVERAGE(D7579:D7822)-I7823*_xlfn.NORM.S.INV(0.95)</f>
        <v>-3.0463807034960887E-2</v>
      </c>
      <c r="K7823" s="26">
        <f t="shared" si="433"/>
        <v>0</v>
      </c>
      <c r="L7823" s="4">
        <f>0.94*L7822+(1-0.94)*D7822^2</f>
        <v>3.9001832524533653E-4</v>
      </c>
      <c r="M7823" s="4">
        <f t="shared" si="434"/>
        <v>1.9748881620115517E-2</v>
      </c>
      <c r="N7823" s="4">
        <f>D7823/M7823</f>
        <v>-0.70008241063489141</v>
      </c>
      <c r="O7823" s="18">
        <f>AVERAGE(D7579:D7822)-M7823*_xlfn.PERCENTILE.EXC(N7579:N7822,0.95)</f>
        <v>-3.0494040724075935E-2</v>
      </c>
      <c r="P7823" s="4">
        <f>LN(C7823/C7822)</f>
        <v>-1.7385472578532342E-3</v>
      </c>
      <c r="Q7823">
        <f>$Y$3*D7823+$Y$4*P7823</f>
        <v>-4.2735550984429041E-3</v>
      </c>
    </row>
    <row r="7824" spans="1:17" x14ac:dyDescent="0.25">
      <c r="A7824" s="5">
        <v>44215</v>
      </c>
      <c r="B7824">
        <v>125.451492</v>
      </c>
      <c r="C7824">
        <v>210.39022800000001</v>
      </c>
      <c r="D7824" s="10">
        <f t="shared" si="435"/>
        <v>5.4125404674272718E-3</v>
      </c>
      <c r="E7824" s="6">
        <f t="shared" si="428"/>
        <v>2.9912092303174112E-2</v>
      </c>
      <c r="F7824" s="17">
        <f t="shared" si="431"/>
        <v>-4.7322229851118211E-2</v>
      </c>
      <c r="G7824" s="17">
        <f t="shared" si="432"/>
        <v>-4.7210519687337152E-2</v>
      </c>
      <c r="H7824">
        <f t="shared" si="429"/>
        <v>3.7808646455101351E-4</v>
      </c>
      <c r="I7824">
        <f t="shared" si="430"/>
        <v>1.9444445596391108E-2</v>
      </c>
      <c r="J7824" s="19">
        <f>AVERAGE(D7580:D7823)-I7824*_xlfn.NORM.S.INV(0.95)</f>
        <v>-3.0104620203539989E-2</v>
      </c>
      <c r="K7824" s="26">
        <f t="shared" si="433"/>
        <v>0</v>
      </c>
      <c r="L7824" s="4">
        <f>0.94*L7823+(1-0.94)*D7823^2</f>
        <v>3.7808646455101351E-4</v>
      </c>
      <c r="M7824" s="4">
        <f t="shared" si="434"/>
        <v>1.9444445596391108E-2</v>
      </c>
      <c r="N7824" s="4">
        <f>D7824/M7824</f>
        <v>0.2783592075482903</v>
      </c>
      <c r="O7824" s="18">
        <f>AVERAGE(D7580:D7823)-M7824*_xlfn.PERCENTILE.EXC(N7580:N7823,0.95)</f>
        <v>-3.0134387829600241E-2</v>
      </c>
      <c r="P7824" s="4">
        <f>LN(C7824/C7823)</f>
        <v>1.7665762191694804E-2</v>
      </c>
      <c r="Q7824">
        <f>$Y$3*D7824+$Y$4*P7824</f>
        <v>1.5095955879271081E-2</v>
      </c>
    </row>
    <row r="7825" spans="1:17" x14ac:dyDescent="0.25">
      <c r="A7825" s="5">
        <v>44216</v>
      </c>
      <c r="B7825">
        <v>129.573318</v>
      </c>
      <c r="C7825">
        <v>218.069412</v>
      </c>
      <c r="D7825" s="10">
        <f t="shared" si="435"/>
        <v>3.2327717166180846E-2</v>
      </c>
      <c r="E7825" s="6">
        <f t="shared" si="428"/>
        <v>2.9820655923917486E-2</v>
      </c>
      <c r="F7825" s="17">
        <f t="shared" si="431"/>
        <v>-4.7294241883333379E-2</v>
      </c>
      <c r="G7825" s="17">
        <f t="shared" si="432"/>
        <v>-4.7210519687337152E-2</v>
      </c>
      <c r="H7825">
        <f t="shared" si="429"/>
        <v>3.5715901233664496E-4</v>
      </c>
      <c r="I7825">
        <f t="shared" si="430"/>
        <v>1.889865107187931E-2</v>
      </c>
      <c r="J7825" s="19">
        <f>AVERAGE(D7581:D7824)-I7825*_xlfn.NORM.S.INV(0.95)</f>
        <v>-2.9178743128821242E-2</v>
      </c>
      <c r="K7825" s="26">
        <f t="shared" si="433"/>
        <v>0</v>
      </c>
      <c r="L7825" s="4">
        <f>0.94*L7824+(1-0.94)*D7824^2</f>
        <v>3.5715901233664496E-4</v>
      </c>
      <c r="M7825" s="4">
        <f t="shared" si="434"/>
        <v>1.889865107187931E-2</v>
      </c>
      <c r="N7825" s="4">
        <f>D7825/M7825</f>
        <v>1.7105833132335899</v>
      </c>
      <c r="O7825" s="18">
        <f>AVERAGE(D7581:D7824)-M7825*_xlfn.PERCENTILE.EXC(N7581:N7824,0.95)</f>
        <v>-2.9207675194554979E-2</v>
      </c>
      <c r="P7825" s="4">
        <f>LN(C7825/C7824)</f>
        <v>3.5849380861084398E-2</v>
      </c>
      <c r="Q7825">
        <f>$Y$3*D7825+$Y$4*P7825</f>
        <v>3.511080011905203E-2</v>
      </c>
    </row>
    <row r="7826" spans="1:17" x14ac:dyDescent="0.25">
      <c r="A7826" s="5">
        <v>44217</v>
      </c>
      <c r="B7826">
        <v>134.32328799999999</v>
      </c>
      <c r="C7826">
        <v>218.68180799999999</v>
      </c>
      <c r="D7826" s="10">
        <f t="shared" si="435"/>
        <v>3.6002608233720763E-2</v>
      </c>
      <c r="E7826" s="6">
        <f t="shared" si="428"/>
        <v>2.9896834836954891E-2</v>
      </c>
      <c r="F7826" s="17">
        <f t="shared" si="431"/>
        <v>-4.6825483855585853E-2</v>
      </c>
      <c r="G7826" s="17">
        <f t="shared" si="432"/>
        <v>-4.7210519687337152E-2</v>
      </c>
      <c r="H7826">
        <f t="shared" si="429"/>
        <v>3.9843434942704131E-4</v>
      </c>
      <c r="I7826">
        <f t="shared" si="430"/>
        <v>1.996082035957043E-2</v>
      </c>
      <c r="J7826" s="19">
        <f>AVERAGE(D7582:D7825)-I7826*_xlfn.NORM.S.INV(0.95)</f>
        <v>-3.0607497566424488E-2</v>
      </c>
      <c r="K7826" s="26">
        <f t="shared" si="433"/>
        <v>0</v>
      </c>
      <c r="L7826" s="4">
        <f>0.94*L7825+(1-0.94)*D7825^2</f>
        <v>3.9843434942704131E-4</v>
      </c>
      <c r="M7826" s="4">
        <f t="shared" si="434"/>
        <v>1.996082035957043E-2</v>
      </c>
      <c r="N7826" s="4">
        <f>D7826/M7826</f>
        <v>1.8036637565579277</v>
      </c>
      <c r="O7826" s="18">
        <f>AVERAGE(D7582:D7825)-M7826*_xlfn.PERCENTILE.EXC(N7582:N7825,0.95)</f>
        <v>-3.094240617921893E-2</v>
      </c>
      <c r="P7826" s="4">
        <f>LN(C7826/C7825)</f>
        <v>2.8043260020471409E-3</v>
      </c>
      <c r="Q7826">
        <f>$Y$3*D7826+$Y$4*P7826</f>
        <v>9.7668340803606438E-3</v>
      </c>
    </row>
    <row r="7827" spans="1:17" x14ac:dyDescent="0.25">
      <c r="A7827" s="5">
        <v>44218</v>
      </c>
      <c r="B7827">
        <v>136.482361</v>
      </c>
      <c r="C7827">
        <v>219.634445</v>
      </c>
      <c r="D7827" s="10">
        <f t="shared" si="435"/>
        <v>1.5945891505577358E-2</v>
      </c>
      <c r="E7827" s="6">
        <f t="shared" si="428"/>
        <v>2.9847237832803818E-2</v>
      </c>
      <c r="F7827" s="17">
        <f t="shared" si="431"/>
        <v>-4.6791963564465029E-2</v>
      </c>
      <c r="G7827" s="17">
        <f t="shared" si="432"/>
        <v>-4.7210519687337152E-2</v>
      </c>
      <c r="H7827">
        <f t="shared" si="429"/>
        <v>4.5229955643926557E-4</v>
      </c>
      <c r="I7827">
        <f t="shared" si="430"/>
        <v>2.1267335433459114E-2</v>
      </c>
      <c r="J7827" s="19">
        <f>AVERAGE(D7583:D7826)-I7827*_xlfn.NORM.S.INV(0.95)</f>
        <v>-3.2597700171849438E-2</v>
      </c>
      <c r="K7827" s="26">
        <f t="shared" si="433"/>
        <v>0</v>
      </c>
      <c r="L7827" s="4">
        <f>0.94*L7826+(1-0.94)*D7826^2</f>
        <v>4.5229955643926557E-4</v>
      </c>
      <c r="M7827" s="4">
        <f t="shared" si="434"/>
        <v>2.1267335433459114E-2</v>
      </c>
      <c r="N7827" s="4">
        <f>D7827/M7827</f>
        <v>0.74978323238793121</v>
      </c>
      <c r="O7827" s="18">
        <f>AVERAGE(D7583:D7826)-M7827*_xlfn.PERCENTILE.EXC(N7583:N7826,0.95)</f>
        <v>-3.3625542418185536E-2</v>
      </c>
      <c r="P7827" s="4">
        <f>LN(C7827/C7826)</f>
        <v>4.3468089237651752E-3</v>
      </c>
      <c r="Q7827">
        <f>$Y$3*D7827+$Y$4*P7827</f>
        <v>6.7794259372997781E-3</v>
      </c>
    </row>
    <row r="7828" spans="1:17" x14ac:dyDescent="0.25">
      <c r="A7828" s="5">
        <v>44221</v>
      </c>
      <c r="B7828">
        <v>140.260727</v>
      </c>
      <c r="C7828">
        <v>223.11438000000001</v>
      </c>
      <c r="D7828" s="10">
        <f t="shared" si="435"/>
        <v>2.7307643494751215E-2</v>
      </c>
      <c r="E7828" s="6">
        <f t="shared" si="428"/>
        <v>2.9887673751897097E-2</v>
      </c>
      <c r="F7828" s="17">
        <f t="shared" si="431"/>
        <v>-4.6778148988551815E-2</v>
      </c>
      <c r="G7828" s="17">
        <f t="shared" si="432"/>
        <v>-4.7210519687337152E-2</v>
      </c>
      <c r="H7828">
        <f t="shared" si="429"/>
        <v>4.4041787040736827E-4</v>
      </c>
      <c r="I7828">
        <f t="shared" si="430"/>
        <v>2.0986135194631914E-2</v>
      </c>
      <c r="J7828" s="19">
        <f>AVERAGE(D7584:D7827)-I7828*_xlfn.NORM.S.INV(0.95)</f>
        <v>-3.2202932175365503E-2</v>
      </c>
      <c r="K7828" s="26">
        <f t="shared" si="433"/>
        <v>0</v>
      </c>
      <c r="L7828" s="4">
        <f>0.94*L7827+(1-0.94)*D7827^2</f>
        <v>4.4041787040736827E-4</v>
      </c>
      <c r="M7828" s="4">
        <f t="shared" si="434"/>
        <v>2.0986135194631914E-2</v>
      </c>
      <c r="N7828" s="4">
        <f>D7828/M7828</f>
        <v>1.3012230809289884</v>
      </c>
      <c r="O7828" s="18">
        <f>AVERAGE(D7584:D7827)-M7828*_xlfn.PERCENTILE.EXC(N7584:N7827,0.95)</f>
        <v>-3.2555043827058261E-2</v>
      </c>
      <c r="P7828" s="4">
        <f>LN(C7828/C7827)</f>
        <v>1.5720004057557031E-2</v>
      </c>
      <c r="Q7828">
        <f>$Y$3*D7828+$Y$4*P7828</f>
        <v>1.815022115815975E-2</v>
      </c>
    </row>
    <row r="7829" spans="1:17" x14ac:dyDescent="0.25">
      <c r="A7829" s="5">
        <v>44222</v>
      </c>
      <c r="B7829">
        <v>140.496262</v>
      </c>
      <c r="C7829">
        <v>225.83609000000001</v>
      </c>
      <c r="D7829" s="10">
        <f t="shared" si="435"/>
        <v>1.6778571112015328E-3</v>
      </c>
      <c r="E7829" s="6">
        <f t="shared" si="428"/>
        <v>2.9881834087260924E-2</v>
      </c>
      <c r="F7829" s="17">
        <f t="shared" si="431"/>
        <v>-4.6766027042684261E-2</v>
      </c>
      <c r="G7829" s="17">
        <f t="shared" si="432"/>
        <v>-4.7210519687337152E-2</v>
      </c>
      <c r="H7829">
        <f t="shared" si="429"/>
        <v>4.5873524177711189E-4</v>
      </c>
      <c r="I7829">
        <f t="shared" si="430"/>
        <v>2.1418105466569911E-2</v>
      </c>
      <c r="J7829" s="19">
        <f>AVERAGE(D7585:D7828)-I7829*_xlfn.NORM.S.INV(0.95)</f>
        <v>-3.283482692985068E-2</v>
      </c>
      <c r="K7829" s="26">
        <f t="shared" si="433"/>
        <v>0</v>
      </c>
      <c r="L7829" s="4">
        <f>0.94*L7828+(1-0.94)*D7828^2</f>
        <v>4.5873524177711189E-4</v>
      </c>
      <c r="M7829" s="4">
        <f t="shared" si="434"/>
        <v>2.1418105466569911E-2</v>
      </c>
      <c r="N7829" s="4">
        <f>D7829/M7829</f>
        <v>7.8338259834437166E-2</v>
      </c>
      <c r="O7829" s="18">
        <f>AVERAGE(D7585:D7828)-M7829*_xlfn.PERCENTILE.EXC(N7585:N7828,0.95)</f>
        <v>-3.3194186307936295E-2</v>
      </c>
      <c r="P7829" s="4">
        <f>LN(C7829/C7828)</f>
        <v>1.2124915890820051E-2</v>
      </c>
      <c r="Q7829">
        <f>$Y$3*D7829+$Y$4*P7829</f>
        <v>9.933907011501807E-3</v>
      </c>
    </row>
    <row r="7830" spans="1:17" x14ac:dyDescent="0.25">
      <c r="A7830" s="5">
        <v>44223</v>
      </c>
      <c r="B7830">
        <v>139.41673299999999</v>
      </c>
      <c r="C7830">
        <v>226.390152</v>
      </c>
      <c r="D7830" s="10">
        <f t="shared" si="435"/>
        <v>-7.7133564469743857E-3</v>
      </c>
      <c r="E7830" s="6">
        <f t="shared" si="428"/>
        <v>2.9871129646288932E-2</v>
      </c>
      <c r="F7830" s="17">
        <f t="shared" si="431"/>
        <v>-4.6797205554475085E-2</v>
      </c>
      <c r="G7830" s="17">
        <f t="shared" si="432"/>
        <v>-4.7210519687337152E-2</v>
      </c>
      <c r="H7830">
        <f t="shared" si="429"/>
        <v>4.3138003953962172E-4</v>
      </c>
      <c r="I7830">
        <f t="shared" si="430"/>
        <v>2.076969040548322E-2</v>
      </c>
      <c r="J7830" s="19">
        <f>AVERAGE(D7586:D7829)-I7830*_xlfn.NORM.S.INV(0.95)</f>
        <v>-3.18090629702001E-2</v>
      </c>
      <c r="K7830" s="26">
        <f t="shared" si="433"/>
        <v>0</v>
      </c>
      <c r="L7830" s="4">
        <f>0.94*L7829+(1-0.94)*D7829^2</f>
        <v>4.3138003953962172E-4</v>
      </c>
      <c r="M7830" s="4">
        <f t="shared" si="434"/>
        <v>2.076969040548322E-2</v>
      </c>
      <c r="N7830" s="4">
        <f>D7830/M7830</f>
        <v>-0.37137561015055148</v>
      </c>
      <c r="O7830" s="18">
        <f>AVERAGE(D7586:D7829)-M7830*_xlfn.PERCENTILE.EXC(N7586:N7829,0.95)</f>
        <v>-3.2157543046497927E-2</v>
      </c>
      <c r="P7830" s="4">
        <f>LN(C7830/C7829)</f>
        <v>2.4503764964243324E-3</v>
      </c>
      <c r="Q7830">
        <f>$Y$3*D7830+$Y$4*P7830</f>
        <v>3.1878811391701295E-4</v>
      </c>
    </row>
    <row r="7831" spans="1:17" x14ac:dyDescent="0.25">
      <c r="A7831" s="5">
        <v>44224</v>
      </c>
      <c r="B7831">
        <v>134.539185</v>
      </c>
      <c r="C7831">
        <v>232.251633</v>
      </c>
      <c r="D7831" s="10">
        <f t="shared" si="435"/>
        <v>-3.5612032089602869E-2</v>
      </c>
      <c r="E7831" s="6">
        <f t="shared" si="428"/>
        <v>2.996913928678906E-2</v>
      </c>
      <c r="F7831" s="17">
        <f t="shared" si="431"/>
        <v>-4.6755121390641627E-2</v>
      </c>
      <c r="G7831" s="17">
        <f t="shared" si="432"/>
        <v>-4.7210519687337152E-2</v>
      </c>
      <c r="H7831">
        <f t="shared" si="429"/>
        <v>4.0906698922792926E-4</v>
      </c>
      <c r="I7831">
        <f t="shared" si="430"/>
        <v>2.0225404550414543E-2</v>
      </c>
      <c r="J7831" s="19">
        <f>AVERAGE(D7587:D7830)-I7831*_xlfn.NORM.S.INV(0.95)</f>
        <v>-3.088931548211581E-2</v>
      </c>
      <c r="K7831" s="26">
        <f t="shared" si="433"/>
        <v>1</v>
      </c>
      <c r="L7831" s="4">
        <f>0.94*L7830+(1-0.94)*D7830^2</f>
        <v>4.0906698922792926E-4</v>
      </c>
      <c r="M7831" s="4">
        <f t="shared" si="434"/>
        <v>2.0225404550414543E-2</v>
      </c>
      <c r="N7831" s="4">
        <f>D7831/M7831</f>
        <v>-1.7607574672158022</v>
      </c>
      <c r="O7831" s="18">
        <f>AVERAGE(D7587:D7830)-M7831*_xlfn.PERCENTILE.EXC(N7587:N7830,0.95)</f>
        <v>-3.122866336758175E-2</v>
      </c>
      <c r="P7831" s="4">
        <f>LN(C7831/C7830)</f>
        <v>2.5561561735853961E-2</v>
      </c>
      <c r="Q7831">
        <f>$Y$3*D7831+$Y$4*P7831</f>
        <v>1.273193283466788E-2</v>
      </c>
    </row>
    <row r="7832" spans="1:17" x14ac:dyDescent="0.25">
      <c r="A7832" s="5">
        <v>44225</v>
      </c>
      <c r="B7832">
        <v>129.50465399999999</v>
      </c>
      <c r="C7832">
        <v>225.47644</v>
      </c>
      <c r="D7832" s="10">
        <f t="shared" si="435"/>
        <v>-3.8138676183329917E-2</v>
      </c>
      <c r="E7832" s="6">
        <f t="shared" si="428"/>
        <v>3.0075327378902877E-2</v>
      </c>
      <c r="F7832" s="17">
        <f t="shared" si="431"/>
        <v>-4.7081702330877037E-2</v>
      </c>
      <c r="G7832" s="17">
        <f t="shared" si="432"/>
        <v>-4.7210519687337152E-2</v>
      </c>
      <c r="H7832">
        <f t="shared" si="429"/>
        <v>4.6061597964730782E-4</v>
      </c>
      <c r="I7832">
        <f t="shared" si="430"/>
        <v>2.1461965884962818E-2</v>
      </c>
      <c r="J7832" s="19">
        <f>AVERAGE(D7588:D7831)-I7832*_xlfn.NORM.S.INV(0.95)</f>
        <v>-3.3088647305778054E-2</v>
      </c>
      <c r="K7832" s="26">
        <f t="shared" si="433"/>
        <v>1</v>
      </c>
      <c r="L7832" s="4">
        <f>0.94*L7831+(1-0.94)*D7831^2</f>
        <v>4.6061597964730782E-4</v>
      </c>
      <c r="M7832" s="4">
        <f t="shared" si="434"/>
        <v>2.1461965884962818E-2</v>
      </c>
      <c r="N7832" s="4">
        <f>D7832/M7832</f>
        <v>-1.777035542212446</v>
      </c>
      <c r="O7832" s="18">
        <f>AVERAGE(D7588:D7831)-M7832*_xlfn.PERCENTILE.EXC(N7588:N7831,0.95)</f>
        <v>-3.3448742587078868E-2</v>
      </c>
      <c r="P7832" s="4">
        <f>LN(C7832/C7831)</f>
        <v>-2.9605734336860336E-2</v>
      </c>
      <c r="Q7832">
        <f>$Y$3*D7832+$Y$4*P7832</f>
        <v>-3.1395305138241784E-2</v>
      </c>
    </row>
    <row r="7833" spans="1:17" x14ac:dyDescent="0.25">
      <c r="A7833" s="5">
        <v>44228</v>
      </c>
      <c r="B7833">
        <v>131.64408900000001</v>
      </c>
      <c r="C7833">
        <v>232.95147700000001</v>
      </c>
      <c r="D7833" s="10">
        <f t="shared" si="435"/>
        <v>1.6385166862195658E-2</v>
      </c>
      <c r="E7833" s="6">
        <f t="shared" si="428"/>
        <v>3.0058079317058683E-2</v>
      </c>
      <c r="F7833" s="17">
        <f t="shared" si="431"/>
        <v>-4.7387871092785624E-2</v>
      </c>
      <c r="G7833" s="17">
        <f t="shared" si="432"/>
        <v>-4.7210519687337152E-2</v>
      </c>
      <c r="H7833">
        <f t="shared" si="429"/>
        <v>5.2025253812948316E-4</v>
      </c>
      <c r="I7833">
        <f t="shared" si="430"/>
        <v>2.2809045094643553E-2</v>
      </c>
      <c r="J7833" s="19">
        <f>AVERAGE(D7589:D7832)-I7833*_xlfn.NORM.S.INV(0.95)</f>
        <v>-3.5435900323068453E-2</v>
      </c>
      <c r="K7833" s="26">
        <f t="shared" si="433"/>
        <v>0</v>
      </c>
      <c r="L7833" s="4">
        <f>0.94*L7832+(1-0.94)*D7832^2</f>
        <v>5.2025253812948316E-4</v>
      </c>
      <c r="M7833" s="4">
        <f t="shared" si="434"/>
        <v>2.2809045094643553E-2</v>
      </c>
      <c r="N7833" s="4">
        <f>D7833/M7833</f>
        <v>0.71836268437399553</v>
      </c>
      <c r="O7833" s="18">
        <f>AVERAGE(D7589:D7832)-M7833*_xlfn.PERCENTILE.EXC(N7589:N7832,0.95)</f>
        <v>-3.5818597302160818E-2</v>
      </c>
      <c r="P7833" s="4">
        <f>LN(C7833/C7832)</f>
        <v>3.2614504110373546E-2</v>
      </c>
      <c r="Q7833">
        <f>$Y$3*D7833+$Y$4*P7833</f>
        <v>2.9210807168840065E-2</v>
      </c>
    </row>
    <row r="7834" spans="1:17" x14ac:dyDescent="0.25">
      <c r="A7834" s="5">
        <v>44229</v>
      </c>
      <c r="B7834">
        <v>132.47825599999999</v>
      </c>
      <c r="C7834">
        <v>232.815414</v>
      </c>
      <c r="D7834" s="10">
        <f t="shared" si="435"/>
        <v>6.3165407191286861E-3</v>
      </c>
      <c r="E7834" s="6">
        <f t="shared" si="428"/>
        <v>3.0053498868651166E-2</v>
      </c>
      <c r="F7834" s="17">
        <f t="shared" si="431"/>
        <v>-4.7388536402588562E-2</v>
      </c>
      <c r="G7834" s="17">
        <f t="shared" si="432"/>
        <v>-4.7210519687337152E-2</v>
      </c>
      <c r="H7834">
        <f t="shared" si="429"/>
        <v>5.0514580742783382E-4</v>
      </c>
      <c r="I7834">
        <f t="shared" si="430"/>
        <v>2.2475448992797315E-2</v>
      </c>
      <c r="J7834" s="19">
        <f>AVERAGE(D7590:D7833)-I7834*_xlfn.NORM.S.INV(0.95)</f>
        <v>-3.4916219411895037E-2</v>
      </c>
      <c r="K7834" s="26">
        <f t="shared" si="433"/>
        <v>0</v>
      </c>
      <c r="L7834" s="4">
        <f>0.94*L7833+(1-0.94)*D7833^2</f>
        <v>5.0514580742783382E-4</v>
      </c>
      <c r="M7834" s="4">
        <f t="shared" si="434"/>
        <v>2.2475448992797315E-2</v>
      </c>
      <c r="N7834" s="4">
        <f>D7834/M7834</f>
        <v>0.2810418034875718</v>
      </c>
      <c r="O7834" s="18">
        <f>AVERAGE(D7590:D7833)-M7834*_xlfn.PERCENTILE.EXC(N7590:N7833,0.95)</f>
        <v>-3.5293319215836762E-2</v>
      </c>
      <c r="P7834" s="4">
        <f>LN(C7834/C7833)</f>
        <v>-5.8425365348894977E-4</v>
      </c>
      <c r="Q7834">
        <f>$Y$3*D7834+$Y$4*P7834</f>
        <v>8.6301510068443363E-4</v>
      </c>
    </row>
    <row r="7835" spans="1:17" x14ac:dyDescent="0.25">
      <c r="A7835" s="5">
        <v>44230</v>
      </c>
      <c r="B7835">
        <v>131.44783000000001</v>
      </c>
      <c r="C7835">
        <v>236.20784</v>
      </c>
      <c r="D7835" s="10">
        <f t="shared" si="435"/>
        <v>-7.8084834374779052E-3</v>
      </c>
      <c r="E7835" s="6">
        <f t="shared" si="428"/>
        <v>3.0059948474369283E-2</v>
      </c>
      <c r="F7835" s="17">
        <f t="shared" si="431"/>
        <v>-4.7325826446333291E-2</v>
      </c>
      <c r="G7835" s="17">
        <f t="shared" si="432"/>
        <v>-4.7210519687337152E-2</v>
      </c>
      <c r="H7835">
        <f t="shared" si="429"/>
        <v>4.7723098018154838E-4</v>
      </c>
      <c r="I7835">
        <f t="shared" si="430"/>
        <v>2.184561695584605E-2</v>
      </c>
      <c r="J7835" s="19">
        <f>AVERAGE(D7591:D7834)-I7835*_xlfn.NORM.S.INV(0.95)</f>
        <v>-3.3825062112466414E-2</v>
      </c>
      <c r="K7835" s="26">
        <f t="shared" si="433"/>
        <v>0</v>
      </c>
      <c r="L7835" s="4">
        <f>0.94*L7834+(1-0.94)*D7834^2</f>
        <v>4.7723098018154838E-4</v>
      </c>
      <c r="M7835" s="4">
        <f t="shared" si="434"/>
        <v>2.184561695584605E-2</v>
      </c>
      <c r="N7835" s="4">
        <f>D7835/M7835</f>
        <v>-0.35743936430178491</v>
      </c>
      <c r="O7835" s="18">
        <f>AVERAGE(D7591:D7834)-M7835*_xlfn.PERCENTILE.EXC(N7591:N7834,0.95)</f>
        <v>-3.4191594406156101E-2</v>
      </c>
      <c r="P7835" s="4">
        <f>LN(C7835/C7834)</f>
        <v>1.4466170416789353E-2</v>
      </c>
      <c r="Q7835">
        <f>$Y$3*D7835+$Y$4*P7835</f>
        <v>9.794619752821327E-3</v>
      </c>
    </row>
    <row r="7836" spans="1:17" x14ac:dyDescent="0.25">
      <c r="A7836" s="5">
        <v>44231</v>
      </c>
      <c r="B7836">
        <v>134.833618</v>
      </c>
      <c r="C7836">
        <v>235.245544</v>
      </c>
      <c r="D7836" s="10">
        <f t="shared" si="435"/>
        <v>2.5431516215048605E-2</v>
      </c>
      <c r="E7836" s="6">
        <f t="shared" si="428"/>
        <v>3.0067796131572021E-2</v>
      </c>
      <c r="F7836" s="17">
        <f t="shared" si="431"/>
        <v>-4.7369445933463816E-2</v>
      </c>
      <c r="G7836" s="17">
        <f t="shared" si="432"/>
        <v>-4.7210519687337152E-2</v>
      </c>
      <c r="H7836">
        <f t="shared" si="429"/>
        <v>4.5225546618625744E-4</v>
      </c>
      <c r="I7836">
        <f t="shared" si="430"/>
        <v>2.1266298836098808E-2</v>
      </c>
      <c r="J7836" s="19">
        <f>AVERAGE(D7592:D7835)-I7836*_xlfn.NORM.S.INV(0.95)</f>
        <v>-3.2905179431814133E-2</v>
      </c>
      <c r="K7836" s="26">
        <f t="shared" si="433"/>
        <v>0</v>
      </c>
      <c r="L7836" s="4">
        <f>0.94*L7835+(1-0.94)*D7835^2</f>
        <v>4.5225546618625744E-4</v>
      </c>
      <c r="M7836" s="4">
        <f t="shared" si="434"/>
        <v>2.1266298836098808E-2</v>
      </c>
      <c r="N7836" s="4">
        <f>D7836/M7836</f>
        <v>1.1958600041808631</v>
      </c>
      <c r="O7836" s="18">
        <f>AVERAGE(D7592:D7835)-M7836*_xlfn.PERCENTILE.EXC(N7592:N7835,0.95)</f>
        <v>-3.3261991752859599E-2</v>
      </c>
      <c r="P7836" s="4">
        <f>LN(C7836/C7835)</f>
        <v>-4.0822586878496315E-3</v>
      </c>
      <c r="Q7836">
        <f>$Y$3*D7836+$Y$4*P7836</f>
        <v>2.1075162754737031E-3</v>
      </c>
    </row>
    <row r="7837" spans="1:17" x14ac:dyDescent="0.25">
      <c r="A7837" s="5">
        <v>44232</v>
      </c>
      <c r="B7837">
        <v>134.41587799999999</v>
      </c>
      <c r="C7837">
        <v>235.430206</v>
      </c>
      <c r="D7837" s="10">
        <f t="shared" si="435"/>
        <v>-3.1029980846275108E-3</v>
      </c>
      <c r="E7837" s="6">
        <f t="shared" si="428"/>
        <v>3.0059648261932342E-2</v>
      </c>
      <c r="F7837" s="17">
        <f t="shared" si="431"/>
        <v>-4.720238873056086E-2</v>
      </c>
      <c r="G7837" s="17">
        <f t="shared" si="432"/>
        <v>-4.7210519687337152E-2</v>
      </c>
      <c r="H7837">
        <f t="shared" si="429"/>
        <v>4.6392585923485884E-4</v>
      </c>
      <c r="I7837">
        <f t="shared" si="430"/>
        <v>2.1538938210479617E-2</v>
      </c>
      <c r="J7837" s="19">
        <f>AVERAGE(D7593:D7836)-I7837*_xlfn.NORM.S.INV(0.95)</f>
        <v>-3.3173665845298232E-2</v>
      </c>
      <c r="K7837" s="26">
        <f t="shared" si="433"/>
        <v>0</v>
      </c>
      <c r="L7837" s="4">
        <f>0.94*L7836+(1-0.94)*D7836^2</f>
        <v>4.6392585923485884E-4</v>
      </c>
      <c r="M7837" s="4">
        <f t="shared" si="434"/>
        <v>2.1538938210479617E-2</v>
      </c>
      <c r="N7837" s="4">
        <f>D7837/M7837</f>
        <v>-0.14406457989269728</v>
      </c>
      <c r="O7837" s="18">
        <f>AVERAGE(D7593:D7836)-M7837*_xlfn.PERCENTILE.EXC(N7593:N7836,0.95)</f>
        <v>-3.3535052591293281E-2</v>
      </c>
      <c r="P7837" s="4">
        <f>LN(C7837/C7836)</f>
        <v>7.8466761661183815E-4</v>
      </c>
      <c r="Q7837">
        <f>$Y$3*D7837+$Y$4*P7837</f>
        <v>-3.0672877868219992E-5</v>
      </c>
    </row>
    <row r="7838" spans="1:17" x14ac:dyDescent="0.25">
      <c r="A7838" s="5">
        <v>44235</v>
      </c>
      <c r="B7838">
        <v>134.563309</v>
      </c>
      <c r="C7838">
        <v>235.69267300000001</v>
      </c>
      <c r="D7838" s="10">
        <f t="shared" si="435"/>
        <v>1.0962261906468154E-3</v>
      </c>
      <c r="E7838" s="6">
        <f t="shared" si="428"/>
        <v>3.0049047663751275E-2</v>
      </c>
      <c r="F7838" s="17">
        <f t="shared" si="431"/>
        <v>-4.7260633057091786E-2</v>
      </c>
      <c r="G7838" s="17">
        <f t="shared" si="432"/>
        <v>-4.7210519687337152E-2</v>
      </c>
      <c r="H7838">
        <f t="shared" si="429"/>
        <v>4.3666802350755943E-4</v>
      </c>
      <c r="I7838">
        <f t="shared" si="430"/>
        <v>2.0896603157153543E-2</v>
      </c>
      <c r="J7838" s="19">
        <f>AVERAGE(D7594:D7837)-I7838*_xlfn.NORM.S.INV(0.95)</f>
        <v>-3.2188765082576454E-2</v>
      </c>
      <c r="K7838" s="26">
        <f t="shared" si="433"/>
        <v>0</v>
      </c>
      <c r="L7838" s="4">
        <f>0.94*L7837+(1-0.94)*D7837^2</f>
        <v>4.3666802350755943E-4</v>
      </c>
      <c r="M7838" s="4">
        <f t="shared" si="434"/>
        <v>2.0896603157153543E-2</v>
      </c>
      <c r="N7838" s="4">
        <f>D7838/M7838</f>
        <v>5.2459540069867472E-2</v>
      </c>
      <c r="O7838" s="18">
        <f>AVERAGE(D7594:D7837)-M7838*_xlfn.PERCENTILE.EXC(N7594:N7837,0.95)</f>
        <v>-3.2539374538972002E-2</v>
      </c>
      <c r="P7838" s="4">
        <f>LN(C7838/C7837)</f>
        <v>1.1142189813034059E-3</v>
      </c>
      <c r="Q7838">
        <f>$Y$3*D7838+$Y$4*P7838</f>
        <v>1.1104454441841149E-3</v>
      </c>
    </row>
    <row r="7839" spans="1:17" x14ac:dyDescent="0.25">
      <c r="A7839" s="5">
        <v>44236</v>
      </c>
      <c r="B7839">
        <v>133.67875699999999</v>
      </c>
      <c r="C7839">
        <v>236.956345</v>
      </c>
      <c r="D7839" s="10">
        <f t="shared" si="435"/>
        <v>-6.5952012631303571E-3</v>
      </c>
      <c r="E7839" s="6">
        <f t="shared" si="428"/>
        <v>3.0011211205036852E-2</v>
      </c>
      <c r="F7839" s="17">
        <f t="shared" si="431"/>
        <v>-4.719644249022413E-2</v>
      </c>
      <c r="G7839" s="17">
        <f t="shared" si="432"/>
        <v>-4.7210519687337152E-2</v>
      </c>
      <c r="H7839">
        <f t="shared" si="429"/>
        <v>4.1054004480876942E-4</v>
      </c>
      <c r="I7839">
        <f t="shared" si="430"/>
        <v>2.0261787798927552E-2</v>
      </c>
      <c r="J7839" s="19">
        <f>AVERAGE(D7595:D7838)-I7839*_xlfn.NORM.S.INV(0.95)</f>
        <v>-3.1097832603652266E-2</v>
      </c>
      <c r="K7839" s="26">
        <f t="shared" si="433"/>
        <v>0</v>
      </c>
      <c r="L7839" s="4">
        <f>0.94*L7838+(1-0.94)*D7838^2</f>
        <v>4.1054004480876942E-4</v>
      </c>
      <c r="M7839" s="4">
        <f t="shared" si="434"/>
        <v>2.0261787798927552E-2</v>
      </c>
      <c r="N7839" s="4">
        <f>D7839/M7839</f>
        <v>-0.32549947361897841</v>
      </c>
      <c r="O7839" s="18">
        <f>AVERAGE(D7595:D7838)-M7839*_xlfn.PERCENTILE.EXC(N7595:N7838,0.95)</f>
        <v>-3.1437790938141287E-2</v>
      </c>
      <c r="P7839" s="4">
        <f>LN(C7839/C7838)</f>
        <v>5.3472025238322386E-3</v>
      </c>
      <c r="Q7839">
        <f>$Y$3*D7839+$Y$4*P7839</f>
        <v>2.8425824877425857E-3</v>
      </c>
    </row>
    <row r="7840" spans="1:17" x14ac:dyDescent="0.25">
      <c r="A7840" s="5">
        <v>44237</v>
      </c>
      <c r="B7840">
        <v>133.06938199999999</v>
      </c>
      <c r="C7840">
        <v>236.03291300000001</v>
      </c>
      <c r="D7840" s="10">
        <f t="shared" si="435"/>
        <v>-4.5689245469251495E-3</v>
      </c>
      <c r="E7840" s="6">
        <f t="shared" si="428"/>
        <v>2.9836041557400057E-2</v>
      </c>
      <c r="F7840" s="17">
        <f t="shared" si="431"/>
        <v>-4.7067403226155491E-2</v>
      </c>
      <c r="G7840" s="17">
        <f t="shared" si="432"/>
        <v>-4.7210519687337152E-2</v>
      </c>
      <c r="H7840">
        <f t="shared" si="429"/>
        <v>3.8851744290231498E-4</v>
      </c>
      <c r="I7840">
        <f t="shared" si="430"/>
        <v>1.9710845819048837E-2</v>
      </c>
      <c r="J7840" s="19">
        <f>AVERAGE(D7596:D7839)-I7840*_xlfn.NORM.S.INV(0.95)</f>
        <v>-3.0124809862087709E-2</v>
      </c>
      <c r="K7840" s="26">
        <f t="shared" si="433"/>
        <v>0</v>
      </c>
      <c r="L7840" s="4">
        <f>0.94*L7839+(1-0.94)*D7839^2</f>
        <v>3.8851744290231498E-4</v>
      </c>
      <c r="M7840" s="4">
        <f t="shared" si="434"/>
        <v>1.9710845819048837E-2</v>
      </c>
      <c r="N7840" s="4">
        <f>D7840/M7840</f>
        <v>-0.23179748798550678</v>
      </c>
      <c r="O7840" s="18">
        <f>AVERAGE(D7596:D7839)-M7840*_xlfn.PERCENTILE.EXC(N7596:N7839,0.95)</f>
        <v>-3.0455524327292427E-2</v>
      </c>
      <c r="P7840" s="4">
        <f>LN(C7840/C7839)</f>
        <v>-3.9046686901871184E-3</v>
      </c>
      <c r="Q7840">
        <f>$Y$3*D7840+$Y$4*P7840</f>
        <v>-4.0439797164724817E-3</v>
      </c>
    </row>
    <row r="7841" spans="1:17" x14ac:dyDescent="0.25">
      <c r="A7841" s="5">
        <v>44238</v>
      </c>
      <c r="B7841">
        <v>132.813873</v>
      </c>
      <c r="C7841">
        <v>237.65625</v>
      </c>
      <c r="D7841" s="10">
        <f t="shared" si="435"/>
        <v>-1.9219644249732902E-3</v>
      </c>
      <c r="E7841" s="6">
        <f t="shared" si="428"/>
        <v>2.9743225189812508E-2</v>
      </c>
      <c r="F7841" s="17">
        <f t="shared" si="431"/>
        <v>-4.6598551870573303E-2</v>
      </c>
      <c r="G7841" s="17">
        <f t="shared" si="432"/>
        <v>-4.5651527437631317E-2</v>
      </c>
      <c r="H7841">
        <f t="shared" si="429"/>
        <v>3.6645890061910578E-4</v>
      </c>
      <c r="I7841">
        <f t="shared" si="430"/>
        <v>1.9143116272412539E-2</v>
      </c>
      <c r="J7841" s="19">
        <f>AVERAGE(D7597:D7840)-I7841*_xlfn.NORM.S.INV(0.95)</f>
        <v>-2.9010254932840485E-2</v>
      </c>
      <c r="K7841" s="26">
        <f t="shared" si="433"/>
        <v>0</v>
      </c>
      <c r="L7841" s="4">
        <f>0.94*L7840+(1-0.94)*D7840^2</f>
        <v>3.6645890061910578E-4</v>
      </c>
      <c r="M7841" s="4">
        <f t="shared" si="434"/>
        <v>1.9143116272412539E-2</v>
      </c>
      <c r="N7841" s="4">
        <f>D7841/M7841</f>
        <v>-0.10039976760435107</v>
      </c>
      <c r="O7841" s="18">
        <f>AVERAGE(D7597:D7840)-M7841*_xlfn.PERCENTILE.EXC(N7597:N7840,0.95)</f>
        <v>-2.9331443861945916E-2</v>
      </c>
      <c r="P7841" s="4">
        <f>LN(C7841/C7840)</f>
        <v>6.8540447275515903E-3</v>
      </c>
      <c r="Q7841">
        <f>$Y$3*D7841+$Y$4*P7841</f>
        <v>5.0134966475816299E-3</v>
      </c>
    </row>
    <row r="7842" spans="1:17" x14ac:dyDescent="0.25">
      <c r="A7842" s="5">
        <v>44239</v>
      </c>
      <c r="B7842">
        <v>133.049713</v>
      </c>
      <c r="C7842">
        <v>238.142258</v>
      </c>
      <c r="D7842" s="10">
        <f t="shared" si="435"/>
        <v>1.774143389915194E-3</v>
      </c>
      <c r="E7842" s="6">
        <f t="shared" si="428"/>
        <v>2.9731341418524036E-2</v>
      </c>
      <c r="F7842" s="17">
        <f t="shared" si="431"/>
        <v>-4.6312532743382352E-2</v>
      </c>
      <c r="G7842" s="17">
        <f t="shared" si="432"/>
        <v>-4.5651527437631317E-2</v>
      </c>
      <c r="H7842">
        <f t="shared" si="429"/>
        <v>3.4469300341701117E-4</v>
      </c>
      <c r="I7842">
        <f t="shared" si="430"/>
        <v>1.8565909711538812E-2</v>
      </c>
      <c r="J7842" s="19">
        <f>AVERAGE(D7598:D7841)-I7842*_xlfn.NORM.S.INV(0.95)</f>
        <v>-2.7927484839363043E-2</v>
      </c>
      <c r="K7842" s="26">
        <f t="shared" si="433"/>
        <v>0</v>
      </c>
      <c r="L7842" s="4">
        <f>0.94*L7841+(1-0.94)*D7841^2</f>
        <v>3.4469300341701117E-4</v>
      </c>
      <c r="M7842" s="4">
        <f t="shared" si="434"/>
        <v>1.8565909711538812E-2</v>
      </c>
      <c r="N7842" s="4">
        <f>D7842/M7842</f>
        <v>9.5559195185170726E-2</v>
      </c>
      <c r="O7842" s="18">
        <f>AVERAGE(D7598:D7841)-M7842*_xlfn.PERCENTILE.EXC(N7598:N7841,0.95)</f>
        <v>-2.8238989224190447E-2</v>
      </c>
      <c r="P7842" s="4">
        <f>LN(C7842/C7841)</f>
        <v>2.0429159018285118E-3</v>
      </c>
      <c r="Q7842">
        <f>$Y$3*D7842+$Y$4*P7842</f>
        <v>1.9865476002288674E-3</v>
      </c>
    </row>
    <row r="7843" spans="1:17" x14ac:dyDescent="0.25">
      <c r="A7843" s="5">
        <v>44243</v>
      </c>
      <c r="B7843">
        <v>130.90708900000001</v>
      </c>
      <c r="C7843">
        <v>236.888306</v>
      </c>
      <c r="D7843" s="10">
        <f t="shared" si="435"/>
        <v>-1.6235013043933211E-2</v>
      </c>
      <c r="E7843" s="6">
        <f t="shared" si="428"/>
        <v>2.9414000460696674E-2</v>
      </c>
      <c r="F7843" s="17">
        <f t="shared" si="431"/>
        <v>-4.6350219271770549E-2</v>
      </c>
      <c r="G7843" s="17">
        <f t="shared" si="432"/>
        <v>-4.5651527437631317E-2</v>
      </c>
      <c r="H7843">
        <f t="shared" si="429"/>
        <v>3.2420027829806929E-4</v>
      </c>
      <c r="I7843">
        <f t="shared" si="430"/>
        <v>1.8005562426596657E-2</v>
      </c>
      <c r="J7843" s="19">
        <f>AVERAGE(D7599:D7842)-I7843*_xlfn.NORM.S.INV(0.95)</f>
        <v>-2.7063029168067427E-2</v>
      </c>
      <c r="K7843" s="26">
        <f t="shared" si="433"/>
        <v>0</v>
      </c>
      <c r="L7843" s="4">
        <f>0.94*L7842+(1-0.94)*D7842^2</f>
        <v>3.2420027829806929E-4</v>
      </c>
      <c r="M7843" s="4">
        <f t="shared" si="434"/>
        <v>1.8005562426596657E-2</v>
      </c>
      <c r="N7843" s="4">
        <f>D7843/M7843</f>
        <v>-0.90166653277944242</v>
      </c>
      <c r="O7843" s="18">
        <f>AVERAGE(D7599:D7842)-M7843*_xlfn.PERCENTILE.EXC(N7599:N7842,0.95)</f>
        <v>-2.736513187858974E-2</v>
      </c>
      <c r="P7843" s="4">
        <f>LN(C7843/C7842)</f>
        <v>-5.2794704493819549E-3</v>
      </c>
      <c r="Q7843">
        <f>$Y$3*D7843+$Y$4*P7843</f>
        <v>-7.5771210713197331E-3</v>
      </c>
    </row>
    <row r="7844" spans="1:17" x14ac:dyDescent="0.25">
      <c r="A7844" s="5">
        <v>44244</v>
      </c>
      <c r="B7844">
        <v>128.59736599999999</v>
      </c>
      <c r="C7844">
        <v>237.92105100000001</v>
      </c>
      <c r="D7844" s="10">
        <f t="shared" si="435"/>
        <v>-1.7801497814963402E-2</v>
      </c>
      <c r="E7844" s="6">
        <f t="shared" si="428"/>
        <v>2.9442585475195921E-2</v>
      </c>
      <c r="F7844" s="17">
        <f t="shared" si="431"/>
        <v>-4.5617716607752448E-2</v>
      </c>
      <c r="G7844" s="17">
        <f t="shared" si="432"/>
        <v>-4.2709392638223362E-2</v>
      </c>
      <c r="H7844">
        <f t="shared" si="429"/>
        <v>3.2056280051238602E-4</v>
      </c>
      <c r="I7844">
        <f t="shared" si="430"/>
        <v>1.7904267661995731E-2</v>
      </c>
      <c r="J7844" s="19">
        <f>AVERAGE(D7600:D7843)-I7844*_xlfn.NORM.S.INV(0.95)</f>
        <v>-2.6685890868566892E-2</v>
      </c>
      <c r="K7844" s="26">
        <f t="shared" si="433"/>
        <v>0</v>
      </c>
      <c r="L7844" s="4">
        <f>0.94*L7843+(1-0.94)*D7843^2</f>
        <v>3.2056280051238602E-4</v>
      </c>
      <c r="M7844" s="4">
        <f t="shared" si="434"/>
        <v>1.7904267661995731E-2</v>
      </c>
      <c r="N7844" s="4">
        <f>D7844/M7844</f>
        <v>-0.99426003626775128</v>
      </c>
      <c r="O7844" s="18">
        <f>AVERAGE(D7600:D7843)-M7844*_xlfn.PERCENTILE.EXC(N7600:N7843,0.95)</f>
        <v>-2.6986294025238975E-2</v>
      </c>
      <c r="P7844" s="4">
        <f>LN(C7844/C7843)</f>
        <v>4.350152807218885E-3</v>
      </c>
      <c r="Q7844">
        <f>$Y$3*D7844+$Y$4*P7844</f>
        <v>-2.956010100606931E-4</v>
      </c>
    </row>
    <row r="7845" spans="1:17" x14ac:dyDescent="0.25">
      <c r="A7845" s="5">
        <v>44245</v>
      </c>
      <c r="B7845">
        <v>127.486771</v>
      </c>
      <c r="C7845">
        <v>237.52156099999999</v>
      </c>
      <c r="D7845" s="10">
        <f t="shared" si="435"/>
        <v>-8.673727126051866E-3</v>
      </c>
      <c r="E7845" s="6">
        <f t="shared" si="428"/>
        <v>2.8925667781368694E-2</v>
      </c>
      <c r="F7845" s="17">
        <f t="shared" si="431"/>
        <v>-4.573529430129912E-2</v>
      </c>
      <c r="G7845" s="17">
        <f t="shared" si="432"/>
        <v>-4.2709392638223362E-2</v>
      </c>
      <c r="H7845">
        <f t="shared" si="429"/>
        <v>3.2034263194901166E-4</v>
      </c>
      <c r="I7845">
        <f t="shared" si="430"/>
        <v>1.7898118111941592E-2</v>
      </c>
      <c r="J7845" s="19">
        <f>AVERAGE(D7601:D7844)-I7845*_xlfn.NORM.S.INV(0.95)</f>
        <v>-2.6746335287627349E-2</v>
      </c>
      <c r="K7845" s="26">
        <f t="shared" si="433"/>
        <v>0</v>
      </c>
      <c r="L7845" s="4">
        <f>0.94*L7844+(1-0.94)*D7844^2</f>
        <v>3.2034263194901166E-4</v>
      </c>
      <c r="M7845" s="4">
        <f t="shared" si="434"/>
        <v>1.7898118111941592E-2</v>
      </c>
      <c r="N7845" s="4">
        <f>D7845/M7845</f>
        <v>-0.48461671063980583</v>
      </c>
      <c r="O7845" s="18">
        <f>AVERAGE(D7601:D7844)-M7845*_xlfn.PERCENTILE.EXC(N7601:N7844,0.95)</f>
        <v>-2.7046635265309753E-2</v>
      </c>
      <c r="P7845" s="4">
        <f>LN(C7845/C7844)</f>
        <v>-1.6804976412830911E-3</v>
      </c>
      <c r="Q7845">
        <f>$Y$3*D7845+$Y$4*P7845</f>
        <v>-3.1471523447227923E-3</v>
      </c>
    </row>
    <row r="7846" spans="1:17" x14ac:dyDescent="0.25">
      <c r="A7846" s="5">
        <v>44246</v>
      </c>
      <c r="B7846">
        <v>127.64399</v>
      </c>
      <c r="C7846">
        <v>234.77410900000001</v>
      </c>
      <c r="D7846" s="10">
        <f t="shared" si="435"/>
        <v>1.2324583620138656E-3</v>
      </c>
      <c r="E7846" s="6">
        <f t="shared" si="428"/>
        <v>2.8840645397670929E-2</v>
      </c>
      <c r="F7846" s="17">
        <f t="shared" si="431"/>
        <v>-4.5285417173049521E-2</v>
      </c>
      <c r="G7846" s="17">
        <f t="shared" si="432"/>
        <v>-4.2709392638223362E-2</v>
      </c>
      <c r="H7846">
        <f t="shared" si="429"/>
        <v>3.0563608656750346E-4</v>
      </c>
      <c r="I7846">
        <f t="shared" si="430"/>
        <v>1.7482450816962234E-2</v>
      </c>
      <c r="J7846" s="19">
        <f>AVERAGE(D7602:D7845)-I7846*_xlfn.NORM.S.INV(0.95)</f>
        <v>-2.6463000245152947E-2</v>
      </c>
      <c r="K7846" s="26">
        <f t="shared" si="433"/>
        <v>0</v>
      </c>
      <c r="L7846" s="4">
        <f>0.94*L7845+(1-0.94)*D7845^2</f>
        <v>3.0563608656750346E-4</v>
      </c>
      <c r="M7846" s="4">
        <f t="shared" si="434"/>
        <v>1.7482450816962234E-2</v>
      </c>
      <c r="N7846" s="4">
        <f>D7846/M7846</f>
        <v>7.0496887130840999E-2</v>
      </c>
      <c r="O7846" s="18">
        <f>AVERAGE(D7602:D7845)-M7846*_xlfn.PERCENTILE.EXC(N7602:N7845,0.95)</f>
        <v>-2.6489764240863509E-2</v>
      </c>
      <c r="P7846" s="4">
        <f>LN(C7846/C7845)</f>
        <v>-1.1634588951563342E-2</v>
      </c>
      <c r="Q7846">
        <f>$Y$3*D7846+$Y$4*P7846</f>
        <v>-8.9360480981648827E-3</v>
      </c>
    </row>
    <row r="7847" spans="1:17" x14ac:dyDescent="0.25">
      <c r="A7847" s="5">
        <v>44249</v>
      </c>
      <c r="B7847">
        <v>123.840332</v>
      </c>
      <c r="C7847">
        <v>228.48019400000001</v>
      </c>
      <c r="D7847" s="10">
        <f t="shared" si="435"/>
        <v>-3.0251969998257501E-2</v>
      </c>
      <c r="E7847" s="6">
        <f t="shared" si="428"/>
        <v>2.8783989530697385E-2</v>
      </c>
      <c r="F7847" s="17">
        <f t="shared" si="431"/>
        <v>-4.5008244469905707E-2</v>
      </c>
      <c r="G7847" s="17">
        <f t="shared" si="432"/>
        <v>-4.2709392638223362E-2</v>
      </c>
      <c r="H7847">
        <f t="shared" si="429"/>
        <v>2.873890585902991E-4</v>
      </c>
      <c r="I7847">
        <f t="shared" si="430"/>
        <v>1.6952553158456667E-2</v>
      </c>
      <c r="J7847" s="19">
        <f>AVERAGE(D7603:D7846)-I7847*_xlfn.NORM.S.INV(0.95)</f>
        <v>-2.545407283270049E-2</v>
      </c>
      <c r="K7847" s="26">
        <f t="shared" si="433"/>
        <v>1</v>
      </c>
      <c r="L7847" s="4">
        <f>0.94*L7846+(1-0.94)*D7846^2</f>
        <v>2.873890585902991E-4</v>
      </c>
      <c r="M7847" s="4">
        <f t="shared" si="434"/>
        <v>1.6952553158456667E-2</v>
      </c>
      <c r="N7847" s="4">
        <f>D7847/M7847</f>
        <v>-1.784508192688752</v>
      </c>
      <c r="O7847" s="18">
        <f>AVERAGE(D7603:D7846)-M7847*_xlfn.PERCENTILE.EXC(N7603:N7846,0.95)</f>
        <v>-2.5480025604698326E-2</v>
      </c>
      <c r="P7847" s="4">
        <f>LN(C7847/C7846)</f>
        <v>-2.7174285319990756E-2</v>
      </c>
      <c r="Q7847">
        <f>$Y$3*D7847+$Y$4*P7847</f>
        <v>-2.7819752584995493E-2</v>
      </c>
    </row>
    <row r="7848" spans="1:17" x14ac:dyDescent="0.25">
      <c r="A7848" s="5">
        <v>44250</v>
      </c>
      <c r="B7848">
        <v>123.70272799999999</v>
      </c>
      <c r="C7848">
        <v>227.27209500000001</v>
      </c>
      <c r="D7848" s="10">
        <f t="shared" si="435"/>
        <v>-1.111758206215032E-3</v>
      </c>
      <c r="E7848" s="6">
        <f t="shared" si="428"/>
        <v>2.8696618477429745E-2</v>
      </c>
      <c r="F7848" s="17">
        <f t="shared" si="431"/>
        <v>-4.5224861238469298E-2</v>
      </c>
      <c r="G7848" s="17">
        <f t="shared" si="432"/>
        <v>-4.2709392638223362E-2</v>
      </c>
      <c r="H7848">
        <f t="shared" si="429"/>
        <v>3.2505661640140951E-4</v>
      </c>
      <c r="I7848">
        <f t="shared" si="430"/>
        <v>1.8029326565388113E-2</v>
      </c>
      <c r="J7848" s="19">
        <f>AVERAGE(D7604:D7847)-I7848*_xlfn.NORM.S.INV(0.95)</f>
        <v>-2.7535014853339677E-2</v>
      </c>
      <c r="K7848" s="26">
        <f t="shared" si="433"/>
        <v>0</v>
      </c>
      <c r="L7848" s="4">
        <f>0.94*L7847+(1-0.94)*D7847^2</f>
        <v>3.2505661640140951E-4</v>
      </c>
      <c r="M7848" s="4">
        <f t="shared" si="434"/>
        <v>1.8029326565388113E-2</v>
      </c>
      <c r="N7848" s="4">
        <f>D7848/M7848</f>
        <v>-6.1663878691361397E-2</v>
      </c>
      <c r="O7848" s="18">
        <f>AVERAGE(D7604:D7847)-M7848*_xlfn.PERCENTILE.EXC(N7604:N7847,0.95)</f>
        <v>-2.7562616064629352E-2</v>
      </c>
      <c r="P7848" s="4">
        <f>LN(C7848/C7847)</f>
        <v>-5.3015721864431743E-3</v>
      </c>
      <c r="Q7848">
        <f>$Y$3*D7848+$Y$4*P7848</f>
        <v>-4.4228636592851811E-3</v>
      </c>
    </row>
    <row r="7849" spans="1:17" x14ac:dyDescent="0.25">
      <c r="A7849" s="5">
        <v>44251</v>
      </c>
      <c r="B7849">
        <v>123.201469</v>
      </c>
      <c r="C7849">
        <v>228.51916499999999</v>
      </c>
      <c r="D7849" s="10">
        <f t="shared" si="435"/>
        <v>-4.060357780530017E-3</v>
      </c>
      <c r="E7849" s="6">
        <f t="shared" si="428"/>
        <v>2.8682011206270348E-2</v>
      </c>
      <c r="F7849" s="17">
        <f t="shared" si="431"/>
        <v>-4.4950562211406239E-2</v>
      </c>
      <c r="G7849" s="17">
        <f t="shared" si="432"/>
        <v>-4.2709392638223362E-2</v>
      </c>
      <c r="H7849">
        <f t="shared" si="429"/>
        <v>3.0562737979587015E-4</v>
      </c>
      <c r="I7849">
        <f t="shared" si="430"/>
        <v>1.7482201800570491E-2</v>
      </c>
      <c r="J7849" s="19">
        <f>AVERAGE(D7605:D7848)-I7849*_xlfn.NORM.S.INV(0.95)</f>
        <v>-2.6504488266329229E-2</v>
      </c>
      <c r="K7849" s="26">
        <f t="shared" si="433"/>
        <v>0</v>
      </c>
      <c r="L7849" s="4">
        <f>0.94*L7848+(1-0.94)*D7848^2</f>
        <v>3.0562737979587015E-4</v>
      </c>
      <c r="M7849" s="4">
        <f t="shared" si="434"/>
        <v>1.7482201800570491E-2</v>
      </c>
      <c r="N7849" s="4">
        <f>D7849/M7849</f>
        <v>-0.23225665890651809</v>
      </c>
      <c r="O7849" s="18">
        <f>AVERAGE(D7605:D7848)-M7849*_xlfn.PERCENTILE.EXC(N7605:N7848,0.95)</f>
        <v>-2.6531251880819003E-2</v>
      </c>
      <c r="P7849" s="4">
        <f>LN(C7849/C7848)</f>
        <v>5.4721238483960224E-3</v>
      </c>
      <c r="Q7849">
        <f>$Y$3*D7849+$Y$4*P7849</f>
        <v>3.4729246162004861E-3</v>
      </c>
    </row>
    <row r="7850" spans="1:17" x14ac:dyDescent="0.25">
      <c r="A7850" s="5">
        <v>44252</v>
      </c>
      <c r="B7850">
        <v>118.91619900000001</v>
      </c>
      <c r="C7850">
        <v>223.102127</v>
      </c>
      <c r="D7850" s="10">
        <f t="shared" si="435"/>
        <v>-3.5401939774527033E-2</v>
      </c>
      <c r="E7850" s="6">
        <f t="shared" si="428"/>
        <v>2.8267504017964375E-2</v>
      </c>
      <c r="F7850" s="17">
        <f t="shared" si="431"/>
        <v>-4.4888385492039197E-2</v>
      </c>
      <c r="G7850" s="17">
        <f t="shared" si="432"/>
        <v>-4.2709392638223362E-2</v>
      </c>
      <c r="H7850">
        <f t="shared" si="429"/>
        <v>2.8827892732647255E-4</v>
      </c>
      <c r="I7850">
        <f t="shared" si="430"/>
        <v>1.6978778734834627E-2</v>
      </c>
      <c r="J7850" s="19">
        <f>AVERAGE(D7606:D7849)-I7850*_xlfn.NORM.S.INV(0.95)</f>
        <v>-2.563828111434192E-2</v>
      </c>
      <c r="K7850" s="26">
        <f t="shared" si="433"/>
        <v>1</v>
      </c>
      <c r="L7850" s="4">
        <f>0.94*L7849+(1-0.94)*D7849^2</f>
        <v>2.8827892732647255E-4</v>
      </c>
      <c r="M7850" s="4">
        <f t="shared" si="434"/>
        <v>1.6978778734834627E-2</v>
      </c>
      <c r="N7850" s="4">
        <f>D7850/M7850</f>
        <v>-2.0850698585225333</v>
      </c>
      <c r="O7850" s="18">
        <f>AVERAGE(D7606:D7849)-M7850*_xlfn.PERCENTILE.EXC(N7606:N7849,0.95)</f>
        <v>-2.5664274035242279E-2</v>
      </c>
      <c r="P7850" s="4">
        <f>LN(C7850/C7849)</f>
        <v>-2.3990444668081187E-2</v>
      </c>
      <c r="Q7850">
        <f>$Y$3*D7850+$Y$4*P7850</f>
        <v>-2.6383719907739835E-2</v>
      </c>
    </row>
    <row r="7851" spans="1:17" x14ac:dyDescent="0.25">
      <c r="A7851" s="5">
        <v>44253</v>
      </c>
      <c r="B7851">
        <v>119.181572</v>
      </c>
      <c r="C7851">
        <v>226.40495300000001</v>
      </c>
      <c r="D7851" s="10">
        <f t="shared" si="435"/>
        <v>2.2291104093119748E-3</v>
      </c>
      <c r="E7851" s="6">
        <f t="shared" si="428"/>
        <v>2.7938204755493856E-2</v>
      </c>
      <c r="F7851" s="17">
        <f t="shared" si="431"/>
        <v>-4.4013987187848838E-2</v>
      </c>
      <c r="G7851" s="17">
        <f t="shared" si="432"/>
        <v>-4.1247497193920298E-2</v>
      </c>
      <c r="H7851">
        <f t="shared" si="429"/>
        <v>3.4618003207483858E-4</v>
      </c>
      <c r="I7851">
        <f t="shared" si="430"/>
        <v>1.8605913900554268E-2</v>
      </c>
      <c r="J7851" s="19">
        <f>AVERAGE(D7607:D7850)-I7851*_xlfn.NORM.S.INV(0.95)</f>
        <v>-2.8122085641108331E-2</v>
      </c>
      <c r="K7851" s="26">
        <f t="shared" si="433"/>
        <v>0</v>
      </c>
      <c r="L7851" s="4">
        <f>0.94*L7850+(1-0.94)*D7850^2</f>
        <v>3.4618003207483858E-4</v>
      </c>
      <c r="M7851" s="4">
        <f t="shared" si="434"/>
        <v>1.8605913900554268E-2</v>
      </c>
      <c r="N7851" s="4">
        <f>D7851/M7851</f>
        <v>0.11980655297161028</v>
      </c>
      <c r="O7851" s="18">
        <f>AVERAGE(D7607:D7850)-M7851*_xlfn.PERCENTILE.EXC(N7607:N7850,0.95)</f>
        <v>-2.8150569553635194E-2</v>
      </c>
      <c r="P7851" s="4">
        <f>LN(C7851/C7850)</f>
        <v>1.4695588063839098E-2</v>
      </c>
      <c r="Q7851">
        <f>$Y$3*D7851+$Y$4*P7851</f>
        <v>1.2081056662122528E-2</v>
      </c>
    </row>
    <row r="7852" spans="1:17" x14ac:dyDescent="0.25">
      <c r="A7852" s="5">
        <v>44256</v>
      </c>
      <c r="B7852">
        <v>125.599648</v>
      </c>
      <c r="C7852">
        <v>230.84767199999999</v>
      </c>
      <c r="D7852" s="10">
        <f t="shared" si="435"/>
        <v>5.2451306117984098E-2</v>
      </c>
      <c r="E7852" s="6">
        <f t="shared" si="428"/>
        <v>2.8017506241324354E-2</v>
      </c>
      <c r="F7852" s="17">
        <f t="shared" si="431"/>
        <v>-4.374822622148028E-2</v>
      </c>
      <c r="G7852" s="17">
        <f t="shared" si="432"/>
        <v>-4.1247497193920298E-2</v>
      </c>
      <c r="H7852">
        <f t="shared" si="429"/>
        <v>3.2570736614336243E-4</v>
      </c>
      <c r="I7852">
        <f t="shared" si="430"/>
        <v>1.8047364520709454E-2</v>
      </c>
      <c r="J7852" s="19">
        <f>AVERAGE(D7608:D7851)-I7852*_xlfn.NORM.S.INV(0.95)</f>
        <v>-2.747924178769761E-2</v>
      </c>
      <c r="K7852" s="26">
        <f t="shared" si="433"/>
        <v>0</v>
      </c>
      <c r="L7852" s="4">
        <f>0.94*L7851+(1-0.94)*D7851^2</f>
        <v>3.2570736614336243E-4</v>
      </c>
      <c r="M7852" s="4">
        <f t="shared" si="434"/>
        <v>1.8047364520709454E-2</v>
      </c>
      <c r="N7852" s="4">
        <f>D7852/M7852</f>
        <v>2.906313886318189</v>
      </c>
      <c r="O7852" s="18">
        <f>AVERAGE(D7608:D7851)-M7852*_xlfn.PERCENTILE.EXC(N7608:N7851,0.95)</f>
        <v>-2.6778986803570996E-2</v>
      </c>
      <c r="P7852" s="4">
        <f>LN(C7852/C7851)</f>
        <v>1.9432841133508058E-2</v>
      </c>
      <c r="Q7852">
        <f>$Y$3*D7852+$Y$4*P7852</f>
        <v>2.6357637048659129E-2</v>
      </c>
    </row>
    <row r="7853" spans="1:17" x14ac:dyDescent="0.25">
      <c r="A7853" s="5">
        <v>44257</v>
      </c>
      <c r="B7853">
        <v>122.975403</v>
      </c>
      <c r="C7853">
        <v>227.85665900000001</v>
      </c>
      <c r="D7853" s="10">
        <f t="shared" si="435"/>
        <v>-2.1115091717527366E-2</v>
      </c>
      <c r="E7853" s="6">
        <f t="shared" si="428"/>
        <v>2.721471384320279E-2</v>
      </c>
      <c r="F7853" s="17">
        <f t="shared" si="431"/>
        <v>-4.3518833916912192E-2</v>
      </c>
      <c r="G7853" s="17">
        <f t="shared" si="432"/>
        <v>-4.1247497193920298E-2</v>
      </c>
      <c r="H7853">
        <f t="shared" si="429"/>
        <v>4.7123329498370938E-4</v>
      </c>
      <c r="I7853">
        <f t="shared" si="430"/>
        <v>2.1707908581521836E-2</v>
      </c>
      <c r="J7853" s="19">
        <f>AVERAGE(D7609:D7852)-I7853*_xlfn.NORM.S.INV(0.95)</f>
        <v>-3.3140469321581503E-2</v>
      </c>
      <c r="K7853" s="26">
        <f t="shared" si="433"/>
        <v>0</v>
      </c>
      <c r="L7853" s="4">
        <f>0.94*L7852+(1-0.94)*D7852^2</f>
        <v>4.7123329498370938E-4</v>
      </c>
      <c r="M7853" s="4">
        <f t="shared" si="434"/>
        <v>2.1707908581521836E-2</v>
      </c>
      <c r="N7853" s="4">
        <f>D7853/M7853</f>
        <v>-0.97269120321894642</v>
      </c>
      <c r="O7853" s="18">
        <f>AVERAGE(D7609:D7852)-M7853*_xlfn.PERCENTILE.EXC(N7609:N7852,0.95)</f>
        <v>-3.3173702097594661E-2</v>
      </c>
      <c r="P7853" s="4">
        <f>LN(C7853/C7852)</f>
        <v>-1.3041321781308705E-2</v>
      </c>
      <c r="Q7853">
        <f>$Y$3*D7853+$Y$4*P7853</f>
        <v>-1.4734592776810246E-2</v>
      </c>
    </row>
    <row r="7854" spans="1:17" x14ac:dyDescent="0.25">
      <c r="A7854" s="5">
        <v>44258</v>
      </c>
      <c r="B7854">
        <v>119.96785</v>
      </c>
      <c r="C7854">
        <v>221.70884699999999</v>
      </c>
      <c r="D7854" s="10">
        <f t="shared" si="435"/>
        <v>-2.4760569545575449E-2</v>
      </c>
      <c r="E7854" s="6">
        <f t="shared" si="428"/>
        <v>2.6337053369847499E-2</v>
      </c>
      <c r="F7854" s="17">
        <f t="shared" si="431"/>
        <v>-4.1858755576707637E-2</v>
      </c>
      <c r="G7854" s="17">
        <f t="shared" si="432"/>
        <v>-3.7507015159898155E-2</v>
      </c>
      <c r="H7854">
        <f t="shared" si="429"/>
        <v>4.6971012317906241E-4</v>
      </c>
      <c r="I7854">
        <f t="shared" si="430"/>
        <v>2.1672796847178318E-2</v>
      </c>
      <c r="J7854" s="19">
        <f>AVERAGE(D7610:D7853)-I7854*_xlfn.NORM.S.INV(0.95)</f>
        <v>-3.2743113305532777E-2</v>
      </c>
      <c r="K7854" s="26">
        <f t="shared" si="433"/>
        <v>0</v>
      </c>
      <c r="L7854" s="4">
        <f>0.94*L7853+(1-0.94)*D7853^2</f>
        <v>4.6971012317906241E-4</v>
      </c>
      <c r="M7854" s="4">
        <f t="shared" si="434"/>
        <v>2.1672796847178318E-2</v>
      </c>
      <c r="N7854" s="4">
        <f>D7854/M7854</f>
        <v>-1.1424722761981292</v>
      </c>
      <c r="O7854" s="18">
        <f>AVERAGE(D7610:D7853)-M7854*_xlfn.PERCENTILE.EXC(N7610:N7853,0.95)</f>
        <v>-3.277629232876738E-2</v>
      </c>
      <c r="P7854" s="4">
        <f>LN(C7854/C7853)</f>
        <v>-2.7351721546932016E-2</v>
      </c>
      <c r="Q7854">
        <f>$Y$3*D7854+$Y$4*P7854</f>
        <v>-2.6808292323224441E-2</v>
      </c>
    </row>
    <row r="7855" spans="1:17" x14ac:dyDescent="0.25">
      <c r="A7855" s="5">
        <v>44259</v>
      </c>
      <c r="B7855">
        <v>118.07094600000001</v>
      </c>
      <c r="C7855">
        <v>220.900238</v>
      </c>
      <c r="D7855" s="10">
        <f t="shared" si="435"/>
        <v>-1.5938109136221852E-2</v>
      </c>
      <c r="E7855" s="6">
        <f t="shared" si="428"/>
        <v>2.4786634256490178E-2</v>
      </c>
      <c r="F7855" s="17">
        <f t="shared" si="431"/>
        <v>-4.0980370692343303E-2</v>
      </c>
      <c r="G7855" s="17">
        <f t="shared" si="432"/>
        <v>-3.7507015159898155E-2</v>
      </c>
      <c r="H7855">
        <f t="shared" si="429"/>
        <v>4.7831266404159536E-4</v>
      </c>
      <c r="I7855">
        <f t="shared" si="430"/>
        <v>2.1870360400359098E-2</v>
      </c>
      <c r="J7855" s="19">
        <f>AVERAGE(D7611:D7854)-I7855*_xlfn.NORM.S.INV(0.95)</f>
        <v>-3.3633314561001666E-2</v>
      </c>
      <c r="K7855" s="26">
        <f t="shared" si="433"/>
        <v>0</v>
      </c>
      <c r="L7855" s="4">
        <f>0.94*L7854+(1-0.94)*D7854^2</f>
        <v>4.7831266404159536E-4</v>
      </c>
      <c r="M7855" s="4">
        <f t="shared" si="434"/>
        <v>2.1870360400359098E-2</v>
      </c>
      <c r="N7855" s="4">
        <f>D7855/M7855</f>
        <v>-0.72875384056131776</v>
      </c>
      <c r="O7855" s="18">
        <f>AVERAGE(D7611:D7854)-M7855*_xlfn.PERCENTILE.EXC(N7611:N7854,0.95)</f>
        <v>-3.2784723684620633E-2</v>
      </c>
      <c r="P7855" s="4">
        <f>LN(C7855/C7854)</f>
        <v>-3.6538332673891317E-3</v>
      </c>
      <c r="Q7855">
        <f>$Y$3*D7855+$Y$4*P7855</f>
        <v>-6.2301524087264529E-3</v>
      </c>
    </row>
    <row r="7856" spans="1:17" x14ac:dyDescent="0.25">
      <c r="A7856" s="5">
        <v>44260</v>
      </c>
      <c r="B7856">
        <v>119.338821</v>
      </c>
      <c r="C7856">
        <v>225.64505</v>
      </c>
      <c r="D7856" s="10">
        <f t="shared" si="435"/>
        <v>1.0681001625709183E-2</v>
      </c>
      <c r="E7856" s="6">
        <f t="shared" si="428"/>
        <v>2.4657479807411668E-2</v>
      </c>
      <c r="F7856" s="17">
        <f t="shared" si="431"/>
        <v>-3.7931100847800894E-2</v>
      </c>
      <c r="G7856" s="17">
        <f t="shared" si="432"/>
        <v>-3.5559509010833906E-2</v>
      </c>
      <c r="H7856">
        <f t="shared" si="429"/>
        <v>4.6485530356938672E-4</v>
      </c>
      <c r="I7856">
        <f t="shared" si="430"/>
        <v>2.1560503323656124E-2</v>
      </c>
      <c r="J7856" s="19">
        <f>AVERAGE(D7612:D7855)-I7856*_xlfn.NORM.S.INV(0.95)</f>
        <v>-3.2624587681908464E-2</v>
      </c>
      <c r="K7856" s="26">
        <f t="shared" si="433"/>
        <v>0</v>
      </c>
      <c r="L7856" s="4">
        <f>0.94*L7855+(1-0.94)*D7855^2</f>
        <v>4.6485530356938672E-4</v>
      </c>
      <c r="M7856" s="4">
        <f t="shared" si="434"/>
        <v>2.1560503323656124E-2</v>
      </c>
      <c r="N7856" s="4">
        <f>D7856/M7856</f>
        <v>0.49539667350854549</v>
      </c>
      <c r="O7856" s="18">
        <f>AVERAGE(D7612:D7855)-M7856*_xlfn.PERCENTILE.EXC(N7612:N7855,0.95)</f>
        <v>-3.1788019556111276E-2</v>
      </c>
      <c r="P7856" s="4">
        <f>LN(C7856/C7855)</f>
        <v>2.1252001568794143E-2</v>
      </c>
      <c r="Q7856">
        <f>$Y$3*D7856+$Y$4*P7856</f>
        <v>1.9034999135175448E-2</v>
      </c>
    </row>
    <row r="7857" spans="1:17" x14ac:dyDescent="0.25">
      <c r="A7857" s="5">
        <v>44263</v>
      </c>
      <c r="B7857">
        <v>114.365562</v>
      </c>
      <c r="C7857">
        <v>221.54325900000001</v>
      </c>
      <c r="D7857" s="10">
        <f t="shared" si="435"/>
        <v>-4.256668055068661E-2</v>
      </c>
      <c r="E7857" s="6">
        <f t="shared" si="428"/>
        <v>2.4764669588449084E-2</v>
      </c>
      <c r="F7857" s="17">
        <f t="shared" si="431"/>
        <v>-3.7851242429119858E-2</v>
      </c>
      <c r="G7857" s="17">
        <f t="shared" si="432"/>
        <v>-3.5559509010833906E-2</v>
      </c>
      <c r="H7857">
        <f t="shared" si="429"/>
        <v>4.4380901309892763E-4</v>
      </c>
      <c r="I7857">
        <f t="shared" si="430"/>
        <v>2.1066775099642745E-2</v>
      </c>
      <c r="J7857" s="19">
        <f>AVERAGE(D7613:D7856)-I7857*_xlfn.NORM.S.INV(0.95)</f>
        <v>-3.194505876723442E-2</v>
      </c>
      <c r="K7857" s="26">
        <f t="shared" si="433"/>
        <v>1</v>
      </c>
      <c r="L7857" s="4">
        <f>0.94*L7856+(1-0.94)*D7856^2</f>
        <v>4.4380901309892763E-4</v>
      </c>
      <c r="M7857" s="4">
        <f t="shared" si="434"/>
        <v>2.1066775099642745E-2</v>
      </c>
      <c r="N7857" s="4">
        <f>D7857/M7857</f>
        <v>-2.0205598792103907</v>
      </c>
      <c r="O7857" s="18">
        <f>AVERAGE(D7613:D7856)-M7857*_xlfn.PERCENTILE.EXC(N7613:N7856,0.95)</f>
        <v>-3.1127647768189597E-2</v>
      </c>
      <c r="P7857" s="4">
        <f>LN(C7857/C7856)</f>
        <v>-1.8345318762560743E-2</v>
      </c>
      <c r="Q7857">
        <f>$Y$3*D7857+$Y$4*P7857</f>
        <v>-2.3425142650457084E-2</v>
      </c>
    </row>
    <row r="7858" spans="1:17" x14ac:dyDescent="0.25">
      <c r="A7858" s="5">
        <v>44264</v>
      </c>
      <c r="B7858">
        <v>119.014488</v>
      </c>
      <c r="C7858">
        <v>227.76895099999999</v>
      </c>
      <c r="D7858" s="10">
        <f t="shared" si="435"/>
        <v>3.9845231441916706E-2</v>
      </c>
      <c r="E7858" s="6">
        <f t="shared" si="428"/>
        <v>2.4869437453732251E-2</v>
      </c>
      <c r="F7858" s="17">
        <f t="shared" si="431"/>
        <v>-3.8100430595000345E-2</v>
      </c>
      <c r="G7858" s="17">
        <f t="shared" si="432"/>
        <v>-3.7507015159898155E-2</v>
      </c>
      <c r="H7858">
        <f t="shared" si="429"/>
        <v>5.2589580989924421E-4</v>
      </c>
      <c r="I7858">
        <f t="shared" si="430"/>
        <v>2.2932418317727511E-2</v>
      </c>
      <c r="J7858" s="19">
        <f>AVERAGE(D7614:D7857)-I7858*_xlfn.NORM.S.INV(0.95)</f>
        <v>-3.5086645446867522E-2</v>
      </c>
      <c r="K7858" s="26">
        <f t="shared" si="433"/>
        <v>0</v>
      </c>
      <c r="L7858" s="4">
        <f>0.94*L7857+(1-0.94)*D7857^2</f>
        <v>5.2589580989924421E-4</v>
      </c>
      <c r="M7858" s="4">
        <f t="shared" si="434"/>
        <v>2.2932418317727511E-2</v>
      </c>
      <c r="N7858" s="4">
        <f>D7858/M7858</f>
        <v>1.7375067421962662</v>
      </c>
      <c r="O7858" s="18">
        <f>AVERAGE(D7614:D7857)-M7858*_xlfn.PERCENTILE.EXC(N7614:N7857,0.95)</f>
        <v>-3.419684570870421E-2</v>
      </c>
      <c r="P7858" s="4">
        <f>LN(C7858/C7857)</f>
        <v>2.7713871695732858E-2</v>
      </c>
      <c r="Q7858">
        <f>$Y$3*D7858+$Y$4*P7858</f>
        <v>3.0258120510906393E-2</v>
      </c>
    </row>
    <row r="7859" spans="1:17" x14ac:dyDescent="0.25">
      <c r="A7859" s="5">
        <v>44265</v>
      </c>
      <c r="B7859">
        <v>117.92351499999999</v>
      </c>
      <c r="C7859">
        <v>226.44392400000001</v>
      </c>
      <c r="D7859" s="10">
        <f t="shared" si="435"/>
        <v>-9.208997258608043E-3</v>
      </c>
      <c r="E7859" s="6">
        <f t="shared" si="428"/>
        <v>2.4491720732683561E-2</v>
      </c>
      <c r="F7859" s="17">
        <f t="shared" si="431"/>
        <v>-3.807793561112191E-2</v>
      </c>
      <c r="G7859" s="17">
        <f t="shared" si="432"/>
        <v>-3.7507015159898155E-2</v>
      </c>
      <c r="H7859">
        <f t="shared" si="429"/>
        <v>5.8960060942488406E-4</v>
      </c>
      <c r="I7859">
        <f t="shared" si="430"/>
        <v>2.4281692886306012E-2</v>
      </c>
      <c r="J7859" s="19">
        <f>AVERAGE(D7615:D7858)-I7859*_xlfn.NORM.S.INV(0.95)</f>
        <v>-3.7111181827669842E-2</v>
      </c>
      <c r="K7859" s="26">
        <f t="shared" si="433"/>
        <v>0</v>
      </c>
      <c r="L7859" s="4">
        <f>0.94*L7858+(1-0.94)*D7858^2</f>
        <v>5.8960060942488406E-4</v>
      </c>
      <c r="M7859" s="4">
        <f t="shared" si="434"/>
        <v>2.4281692886306012E-2</v>
      </c>
      <c r="N7859" s="4">
        <f>D7859/M7859</f>
        <v>-0.37925680477581453</v>
      </c>
      <c r="O7859" s="18">
        <f>AVERAGE(D7615:D7858)-M7859*_xlfn.PERCENTILE.EXC(N7615:N7858,0.95)</f>
        <v>-3.7148354826527855E-2</v>
      </c>
      <c r="P7859" s="4">
        <f>LN(C7859/C7858)</f>
        <v>-5.8344042259387005E-3</v>
      </c>
      <c r="Q7859">
        <f>$Y$3*D7859+$Y$4*P7859</f>
        <v>-6.5421405806999769E-3</v>
      </c>
    </row>
    <row r="7860" spans="1:17" x14ac:dyDescent="0.25">
      <c r="A7860" s="5">
        <v>44266</v>
      </c>
      <c r="B7860">
        <v>119.869576</v>
      </c>
      <c r="C7860">
        <v>231.03282200000001</v>
      </c>
      <c r="D7860" s="10">
        <f t="shared" si="435"/>
        <v>1.6368048706083185E-2</v>
      </c>
      <c r="E7860" s="6">
        <f t="shared" si="428"/>
        <v>2.4455665653393393E-2</v>
      </c>
      <c r="F7860" s="17">
        <f t="shared" si="431"/>
        <v>-3.7225576254711859E-2</v>
      </c>
      <c r="G7860" s="17">
        <f t="shared" si="432"/>
        <v>-3.5559509010833906E-2</v>
      </c>
      <c r="H7860">
        <f t="shared" si="429"/>
        <v>5.5931291068993401E-4</v>
      </c>
      <c r="I7860">
        <f t="shared" si="430"/>
        <v>2.3649797265303016E-2</v>
      </c>
      <c r="J7860" s="19">
        <f>AVERAGE(D7616:D7859)-I7860*_xlfn.NORM.S.INV(0.95)</f>
        <v>-3.584073538577541E-2</v>
      </c>
      <c r="K7860" s="26">
        <f t="shared" si="433"/>
        <v>0</v>
      </c>
      <c r="L7860" s="4">
        <f>0.94*L7859+(1-0.94)*D7859^2</f>
        <v>5.5931291068993401E-4</v>
      </c>
      <c r="M7860" s="4">
        <f t="shared" si="434"/>
        <v>2.3649797265303016E-2</v>
      </c>
      <c r="N7860" s="4">
        <f>D7860/M7860</f>
        <v>0.69210101560138959</v>
      </c>
      <c r="O7860" s="18">
        <f>AVERAGE(D7616:D7859)-M7860*_xlfn.PERCENTILE.EXC(N7616:N7859,0.95)</f>
        <v>-3.5876941011587907E-2</v>
      </c>
      <c r="P7860" s="4">
        <f>LN(C7860/C7859)</f>
        <v>2.006244889642626E-2</v>
      </c>
      <c r="Q7860">
        <f>$Y$3*D7860+$Y$4*P7860</f>
        <v>1.9287641001539284E-2</v>
      </c>
    </row>
    <row r="7861" spans="1:17" x14ac:dyDescent="0.25">
      <c r="A7861" s="5">
        <v>44267</v>
      </c>
      <c r="B7861">
        <v>118.955521</v>
      </c>
      <c r="C7861">
        <v>229.68829299999999</v>
      </c>
      <c r="D7861" s="10">
        <f t="shared" si="435"/>
        <v>-7.6546349157842137E-3</v>
      </c>
      <c r="E7861" s="6">
        <f t="shared" ref="E7861:E7924" si="436">_xlfn.STDEV.P(D7618:D7861)</f>
        <v>2.3736063377718653E-2</v>
      </c>
      <c r="F7861" s="17">
        <f t="shared" si="431"/>
        <v>-3.7011184633191835E-2</v>
      </c>
      <c r="G7861" s="17">
        <f t="shared" si="432"/>
        <v>-3.5559509010833906E-2</v>
      </c>
      <c r="H7861">
        <f t="shared" ref="H7861:H7924" si="437">0.94*H7860+(1-0.94)*D7860^2</f>
        <v>5.4182891715522064E-4</v>
      </c>
      <c r="I7861">
        <f t="shared" ref="I7861:I7924" si="438">SQRT(H7861)</f>
        <v>2.3277218844939801E-2</v>
      </c>
      <c r="J7861" s="19">
        <f>AVERAGE(D7617:D7860)-I7861*_xlfn.NORM.S.INV(0.95)</f>
        <v>-3.5072812126137561E-2</v>
      </c>
      <c r="K7861" s="26">
        <f t="shared" si="433"/>
        <v>0</v>
      </c>
      <c r="L7861" s="4">
        <f>0.94*L7860+(1-0.94)*D7860^2</f>
        <v>5.4182891715522064E-4</v>
      </c>
      <c r="M7861" s="4">
        <f t="shared" si="434"/>
        <v>2.3277218844939801E-2</v>
      </c>
      <c r="N7861" s="4">
        <f>D7861/M7861</f>
        <v>-0.32884662754495014</v>
      </c>
      <c r="O7861" s="18">
        <f>AVERAGE(D7617:D7860)-M7861*_xlfn.PERCENTILE.EXC(N7617:N7860,0.95)</f>
        <v>-3.5108447369264648E-2</v>
      </c>
      <c r="P7861" s="4">
        <f>LN(C7861/C7860)</f>
        <v>-5.8366450903354654E-3</v>
      </c>
      <c r="Q7861">
        <f>$Y$3*D7861+$Y$4*P7861</f>
        <v>-6.2179229154243256E-3</v>
      </c>
    </row>
    <row r="7862" spans="1:17" x14ac:dyDescent="0.25">
      <c r="A7862" s="5">
        <v>44270</v>
      </c>
      <c r="B7862">
        <v>121.864769</v>
      </c>
      <c r="C7862">
        <v>228.772446</v>
      </c>
      <c r="D7862" s="10">
        <f t="shared" si="435"/>
        <v>2.4162328995919725E-2</v>
      </c>
      <c r="E7862" s="6">
        <f t="shared" si="436"/>
        <v>2.3769187271244073E-2</v>
      </c>
      <c r="F7862" s="17">
        <f t="shared" ref="F7862:F7925" si="439">AVERAGE(D7618:D7861)-E7861*_xlfn.NORM.S.INV(0.95)</f>
        <v>-3.625074262351434E-2</v>
      </c>
      <c r="G7862" s="17">
        <f t="shared" ref="G7862:G7925" si="440">_xlfn.PERCENTILE.EXC(D7618:D7861,0.05)</f>
        <v>-3.5559509010833906E-2</v>
      </c>
      <c r="H7862">
        <f t="shared" si="437"/>
        <v>5.12834788267544E-4</v>
      </c>
      <c r="I7862">
        <f t="shared" si="438"/>
        <v>2.2645855874034525E-2</v>
      </c>
      <c r="J7862" s="19">
        <f>AVERAGE(D7618:D7861)-I7862*_xlfn.NORM.S.INV(0.95)</f>
        <v>-3.4457510856949793E-2</v>
      </c>
      <c r="K7862" s="26">
        <f t="shared" ref="K7862:K7925" si="441">IF(J7862&lt;=D7862,0,1)</f>
        <v>0</v>
      </c>
      <c r="L7862" s="4">
        <f>0.94*L7861+(1-0.94)*D7861^2</f>
        <v>5.12834788267544E-4</v>
      </c>
      <c r="M7862" s="4">
        <f t="shared" si="434"/>
        <v>2.2645855874034525E-2</v>
      </c>
      <c r="N7862" s="4">
        <f>D7862/M7862</f>
        <v>1.0669647078176441</v>
      </c>
      <c r="O7862" s="18">
        <f>AVERAGE(D7618:D7861)-M7862*_xlfn.PERCENTILE.EXC(N7618:N7861,0.95)</f>
        <v>-3.3578830015356068E-2</v>
      </c>
      <c r="P7862" s="4">
        <f>LN(C7862/C7861)</f>
        <v>-3.9953179863106815E-3</v>
      </c>
      <c r="Q7862">
        <f>$Y$3*D7862+$Y$4*P7862</f>
        <v>1.9100431167717812E-3</v>
      </c>
    </row>
    <row r="7863" spans="1:17" x14ac:dyDescent="0.25">
      <c r="A7863" s="5">
        <v>44271</v>
      </c>
      <c r="B7863">
        <v>123.41770200000001</v>
      </c>
      <c r="C7863">
        <v>231.59790000000001</v>
      </c>
      <c r="D7863" s="10">
        <f t="shared" si="435"/>
        <v>1.2662574243386798E-2</v>
      </c>
      <c r="E7863" s="6">
        <f t="shared" si="436"/>
        <v>2.3574334448824522E-2</v>
      </c>
      <c r="F7863" s="17">
        <f t="shared" si="439"/>
        <v>-3.6183561719324131E-2</v>
      </c>
      <c r="G7863" s="17">
        <f t="shared" si="440"/>
        <v>-3.5559509010833906E-2</v>
      </c>
      <c r="H7863">
        <f t="shared" si="437"/>
        <v>5.1709378952191512E-4</v>
      </c>
      <c r="I7863">
        <f t="shared" si="438"/>
        <v>2.273969633750449E-2</v>
      </c>
      <c r="J7863" s="19">
        <f>AVERAGE(D7619:D7862)-I7863*_xlfn.NORM.S.INV(0.95)</f>
        <v>-3.449019982304892E-2</v>
      </c>
      <c r="K7863" s="26">
        <f t="shared" si="441"/>
        <v>0</v>
      </c>
      <c r="L7863" s="4">
        <f>0.94*L7862+(1-0.94)*D7862^2</f>
        <v>5.1709378952191512E-4</v>
      </c>
      <c r="M7863" s="4">
        <f t="shared" si="434"/>
        <v>2.273969633750449E-2</v>
      </c>
      <c r="N7863" s="4">
        <f>D7863/M7863</f>
        <v>0.55684887148217832</v>
      </c>
      <c r="O7863" s="18">
        <f>AVERAGE(D7619:D7862)-M7863*_xlfn.PERCENTILE.EXC(N7619:N7862,0.95)</f>
        <v>-3.3607877881826377E-2</v>
      </c>
      <c r="P7863" s="4">
        <f>LN(C7863/C7862)</f>
        <v>1.2274854368326593E-2</v>
      </c>
      <c r="Q7863">
        <f>$Y$3*D7863+$Y$4*P7863</f>
        <v>1.235616889970478E-2</v>
      </c>
    </row>
    <row r="7864" spans="1:17" x14ac:dyDescent="0.25">
      <c r="A7864" s="5">
        <v>44272</v>
      </c>
      <c r="B7864">
        <v>122.62159</v>
      </c>
      <c r="C7864">
        <v>230.94512900000001</v>
      </c>
      <c r="D7864" s="10">
        <f t="shared" si="435"/>
        <v>-6.4714442309627713E-3</v>
      </c>
      <c r="E7864" s="6">
        <f t="shared" si="436"/>
        <v>2.3404339401340769E-2</v>
      </c>
      <c r="F7864" s="17">
        <f t="shared" si="439"/>
        <v>-3.6021346650932366E-2</v>
      </c>
      <c r="G7864" s="17">
        <f t="shared" si="440"/>
        <v>-3.5559509010833906E-2</v>
      </c>
      <c r="H7864">
        <f t="shared" si="437"/>
        <v>4.9568860933875717E-4</v>
      </c>
      <c r="I7864">
        <f t="shared" si="438"/>
        <v>2.2264065427022917E-2</v>
      </c>
      <c r="J7864" s="19">
        <f>AVERAGE(D7620:D7863)-I7864*_xlfn.NORM.S.INV(0.95)</f>
        <v>-3.3866145898139841E-2</v>
      </c>
      <c r="K7864" s="26">
        <f t="shared" si="441"/>
        <v>0</v>
      </c>
      <c r="L7864" s="4">
        <f>0.94*L7863+(1-0.94)*D7863^2</f>
        <v>4.9568860933875717E-4</v>
      </c>
      <c r="M7864" s="4">
        <f t="shared" si="434"/>
        <v>2.2264065427022917E-2</v>
      </c>
      <c r="N7864" s="4">
        <f>D7864/M7864</f>
        <v>-0.29066767936767213</v>
      </c>
      <c r="O7864" s="18">
        <f>AVERAGE(D7620:D7863)-M7864*_xlfn.PERCENTILE.EXC(N7620:N7863,0.95)</f>
        <v>-3.3002278890616188E-2</v>
      </c>
      <c r="P7864" s="4">
        <f>LN(C7864/C7863)</f>
        <v>-2.822532791294967E-3</v>
      </c>
      <c r="Q7864">
        <f>$Y$3*D7864+$Y$4*P7864</f>
        <v>-3.5878005602248556E-3</v>
      </c>
    </row>
    <row r="7865" spans="1:17" x14ac:dyDescent="0.25">
      <c r="A7865" s="5">
        <v>44273</v>
      </c>
      <c r="B7865">
        <v>118.46408099999999</v>
      </c>
      <c r="C7865">
        <v>224.787643</v>
      </c>
      <c r="D7865" s="10">
        <f t="shared" si="435"/>
        <v>-3.4493308437225638E-2</v>
      </c>
      <c r="E7865" s="6">
        <f t="shared" si="436"/>
        <v>2.3469515233144375E-2</v>
      </c>
      <c r="F7865" s="17">
        <f t="shared" si="439"/>
        <v>-3.5594957850051186E-2</v>
      </c>
      <c r="G7865" s="17">
        <f t="shared" si="440"/>
        <v>-3.5111737134308943E-2</v>
      </c>
      <c r="H7865">
        <f t="shared" si="437"/>
        <v>4.6846006820449942E-4</v>
      </c>
      <c r="I7865">
        <f t="shared" si="438"/>
        <v>2.1643938370927308E-2</v>
      </c>
      <c r="J7865" s="19">
        <f>AVERAGE(D7621:D7864)-I7865*_xlfn.NORM.S.INV(0.95)</f>
        <v>-3.2699355830286499E-2</v>
      </c>
      <c r="K7865" s="26">
        <f t="shared" si="441"/>
        <v>1</v>
      </c>
      <c r="L7865" s="4">
        <f>0.94*L7864+(1-0.94)*D7864^2</f>
        <v>4.6846006820449942E-4</v>
      </c>
      <c r="M7865" s="4">
        <f t="shared" si="434"/>
        <v>2.1643938370927308E-2</v>
      </c>
      <c r="N7865" s="4">
        <f>D7865/M7865</f>
        <v>-1.5936706086521635</v>
      </c>
      <c r="O7865" s="18">
        <f>AVERAGE(D7621:D7864)-M7865*_xlfn.PERCENTILE.EXC(N7621:N7864,0.95)</f>
        <v>-3.1859550344949333E-2</v>
      </c>
      <c r="P7865" s="4">
        <f>LN(C7865/C7864)</f>
        <v>-2.7023997861440684E-2</v>
      </c>
      <c r="Q7865">
        <f>$Y$3*D7865+$Y$4*P7865</f>
        <v>-2.8590498647849398E-2</v>
      </c>
    </row>
    <row r="7866" spans="1:17" x14ac:dyDescent="0.25">
      <c r="A7866" s="5">
        <v>44274</v>
      </c>
      <c r="B7866">
        <v>117.93335</v>
      </c>
      <c r="C7866">
        <v>224.42712399999999</v>
      </c>
      <c r="D7866" s="10">
        <f t="shared" si="435"/>
        <v>-4.4901663224779361E-3</v>
      </c>
      <c r="E7866" s="6">
        <f t="shared" si="436"/>
        <v>2.3472039255964538E-2</v>
      </c>
      <c r="F7866" s="17">
        <f t="shared" si="439"/>
        <v>-3.5958849509553539E-2</v>
      </c>
      <c r="G7866" s="17">
        <f t="shared" si="440"/>
        <v>-3.5174781940201683E-2</v>
      </c>
      <c r="H7866">
        <f t="shared" si="437"/>
        <v>5.1173976372896439E-4</v>
      </c>
      <c r="I7866">
        <f t="shared" si="438"/>
        <v>2.262166580358229E-2</v>
      </c>
      <c r="J7866" s="19">
        <f>AVERAGE(D7622:D7865)-I7866*_xlfn.NORM.S.INV(0.95)</f>
        <v>-3.4564261300229611E-2</v>
      </c>
      <c r="K7866" s="26">
        <f t="shared" si="441"/>
        <v>0</v>
      </c>
      <c r="L7866" s="4">
        <f>0.94*L7865+(1-0.94)*D7865^2</f>
        <v>5.1173976372896439E-4</v>
      </c>
      <c r="M7866" s="4">
        <f t="shared" si="434"/>
        <v>2.262166580358229E-2</v>
      </c>
      <c r="N7866" s="4">
        <f>D7866/M7866</f>
        <v>-0.19848964092497948</v>
      </c>
      <c r="O7866" s="18">
        <f>AVERAGE(D7622:D7865)-M7866*_xlfn.PERCENTILE.EXC(N7622:N7865,0.95)</f>
        <v>-3.3686519056478313E-2</v>
      </c>
      <c r="P7866" s="4">
        <f>LN(C7866/C7865)</f>
        <v>-1.6051078632621156E-3</v>
      </c>
      <c r="Q7866">
        <f>$Y$3*D7866+$Y$4*P7866</f>
        <v>-2.2101766041240189E-3</v>
      </c>
    </row>
    <row r="7867" spans="1:17" x14ac:dyDescent="0.25">
      <c r="A7867" s="5">
        <v>44277</v>
      </c>
      <c r="B7867">
        <v>121.275063</v>
      </c>
      <c r="C7867">
        <v>229.922134</v>
      </c>
      <c r="D7867" s="10">
        <f t="shared" si="435"/>
        <v>2.7941579231318386E-2</v>
      </c>
      <c r="E7867" s="6">
        <f t="shared" si="436"/>
        <v>2.3243897975613947E-2</v>
      </c>
      <c r="F7867" s="17">
        <f t="shared" si="439"/>
        <v>-3.5973030727952354E-2</v>
      </c>
      <c r="G7867" s="17">
        <f t="shared" si="440"/>
        <v>-3.5174781940201683E-2</v>
      </c>
      <c r="H7867">
        <f t="shared" si="437"/>
        <v>4.8224507352143738E-4</v>
      </c>
      <c r="I7867">
        <f t="shared" si="438"/>
        <v>2.1960079087322008E-2</v>
      </c>
      <c r="J7867" s="19">
        <f>AVERAGE(D7623:D7866)-I7867*_xlfn.NORM.S.INV(0.95)</f>
        <v>-3.3486077560754529E-2</v>
      </c>
      <c r="K7867" s="26">
        <f t="shared" si="441"/>
        <v>0</v>
      </c>
      <c r="L7867" s="4">
        <f>0.94*L7866+(1-0.94)*D7866^2</f>
        <v>4.8224507352143738E-4</v>
      </c>
      <c r="M7867" s="4">
        <f t="shared" si="434"/>
        <v>2.1960079087322008E-2</v>
      </c>
      <c r="N7867" s="4">
        <f>D7867/M7867</f>
        <v>1.2723806285128372</v>
      </c>
      <c r="O7867" s="18">
        <f>AVERAGE(D7623:D7866)-M7867*_xlfn.PERCENTILE.EXC(N7623:N7866,0.95)</f>
        <v>-3.2634005513610696E-2</v>
      </c>
      <c r="P7867" s="4">
        <f>LN(C7867/C7866)</f>
        <v>2.4189663992634853E-2</v>
      </c>
      <c r="Q7867">
        <f>$Y$3*D7867+$Y$4*P7867</f>
        <v>2.4976534228154403E-2</v>
      </c>
    </row>
    <row r="7868" spans="1:17" x14ac:dyDescent="0.25">
      <c r="A7868" s="5">
        <v>44278</v>
      </c>
      <c r="B7868">
        <v>120.43963599999999</v>
      </c>
      <c r="C7868">
        <v>231.471237</v>
      </c>
      <c r="D7868" s="10">
        <f t="shared" si="435"/>
        <v>-6.9125322544423733E-3</v>
      </c>
      <c r="E7868" s="6">
        <f t="shared" si="436"/>
        <v>2.3236056981006909E-2</v>
      </c>
      <c r="F7868" s="17">
        <f t="shared" si="439"/>
        <v>-3.5261733926421485E-2</v>
      </c>
      <c r="G7868" s="17">
        <f t="shared" si="440"/>
        <v>-3.4430263631332898E-2</v>
      </c>
      <c r="H7868">
        <f t="shared" si="437"/>
        <v>5.0015428010655367E-4</v>
      </c>
      <c r="I7868">
        <f t="shared" si="438"/>
        <v>2.2364129316978867E-2</v>
      </c>
      <c r="J7868" s="19">
        <f>AVERAGE(D7624:D7867)-I7868*_xlfn.NORM.S.INV(0.95)</f>
        <v>-3.3814643257387346E-2</v>
      </c>
      <c r="K7868" s="26">
        <f t="shared" si="441"/>
        <v>0</v>
      </c>
      <c r="L7868" s="4">
        <f>0.94*L7867+(1-0.94)*D7867^2</f>
        <v>5.0015428010655367E-4</v>
      </c>
      <c r="M7868" s="4">
        <f t="shared" si="434"/>
        <v>2.2364129316978867E-2</v>
      </c>
      <c r="N7868" s="4">
        <f>D7868/M7868</f>
        <v>-0.30909015756738506</v>
      </c>
      <c r="O7868" s="18">
        <f>AVERAGE(D7624:D7867)-M7868*_xlfn.PERCENTILE.EXC(N7624:N7867,0.95)</f>
        <v>-3.294689367534194E-2</v>
      </c>
      <c r="P7868" s="4">
        <f>LN(C7868/C7867)</f>
        <v>6.7149158099297796E-3</v>
      </c>
      <c r="Q7868">
        <f>$Y$3*D7868+$Y$4*P7868</f>
        <v>3.8568999471552557E-3</v>
      </c>
    </row>
    <row r="7869" spans="1:17" x14ac:dyDescent="0.25">
      <c r="A7869" s="5">
        <v>44279</v>
      </c>
      <c r="B7869">
        <v>118.03162399999999</v>
      </c>
      <c r="C7869">
        <v>229.40574599999999</v>
      </c>
      <c r="D7869" s="10">
        <f t="shared" si="435"/>
        <v>-2.0196092797142753E-2</v>
      </c>
      <c r="E7869" s="6">
        <f t="shared" si="436"/>
        <v>2.3256427975823012E-2</v>
      </c>
      <c r="F7869" s="17">
        <f t="shared" si="439"/>
        <v>-3.5344989761700904E-2</v>
      </c>
      <c r="G7869" s="17">
        <f t="shared" si="440"/>
        <v>-3.4430263631332898E-2</v>
      </c>
      <c r="H7869">
        <f t="shared" si="437"/>
        <v>4.7301200943028276E-4</v>
      </c>
      <c r="I7869">
        <f t="shared" si="438"/>
        <v>2.1748839266275403E-2</v>
      </c>
      <c r="J7869" s="19">
        <f>AVERAGE(D7625:D7868)-I7869*_xlfn.NORM.S.INV(0.95)</f>
        <v>-3.2898734309558308E-2</v>
      </c>
      <c r="K7869" s="26">
        <f t="shared" si="441"/>
        <v>0</v>
      </c>
      <c r="L7869" s="4">
        <f>0.94*L7868+(1-0.94)*D7868^2</f>
        <v>4.7301200943028276E-4</v>
      </c>
      <c r="M7869" s="4">
        <f t="shared" si="434"/>
        <v>2.1748839266275403E-2</v>
      </c>
      <c r="N7869" s="4">
        <f>D7869/M7869</f>
        <v>-0.92860554762844749</v>
      </c>
      <c r="O7869" s="18">
        <f>AVERAGE(D7625:D7868)-M7869*_xlfn.PERCENTILE.EXC(N7625:N7868,0.95)</f>
        <v>-3.2054858569269373E-2</v>
      </c>
      <c r="P7869" s="4">
        <f>LN(C7869/C7868)</f>
        <v>-8.9633672540327721E-3</v>
      </c>
      <c r="Q7869">
        <f>$Y$3*D7869+$Y$4*P7869</f>
        <v>-1.131915005597442E-2</v>
      </c>
    </row>
    <row r="7870" spans="1:17" x14ac:dyDescent="0.25">
      <c r="A7870" s="5">
        <v>44280</v>
      </c>
      <c r="B7870">
        <v>118.523056</v>
      </c>
      <c r="C7870">
        <v>226.365982</v>
      </c>
      <c r="D7870" s="10">
        <f t="shared" si="435"/>
        <v>4.1549184905571345E-3</v>
      </c>
      <c r="E7870" s="6">
        <f t="shared" si="436"/>
        <v>2.2671856777873887E-2</v>
      </c>
      <c r="F7870" s="17">
        <f t="shared" si="439"/>
        <v>-3.5401941111632099E-2</v>
      </c>
      <c r="G7870" s="17">
        <f t="shared" si="440"/>
        <v>-3.4430263631332898E-2</v>
      </c>
      <c r="H7870">
        <f t="shared" si="437"/>
        <v>4.6910421872071388E-4</v>
      </c>
      <c r="I7870">
        <f t="shared" si="438"/>
        <v>2.1658813880744112E-2</v>
      </c>
      <c r="J7870" s="19">
        <f>AVERAGE(D7626:D7869)-I7870*_xlfn.NORM.S.INV(0.95)</f>
        <v>-3.2774099772872774E-2</v>
      </c>
      <c r="K7870" s="26">
        <f t="shared" si="441"/>
        <v>0</v>
      </c>
      <c r="L7870" s="4">
        <f>0.94*L7869+(1-0.94)*D7869^2</f>
        <v>4.6910421872071388E-4</v>
      </c>
      <c r="M7870" s="4">
        <f t="shared" si="434"/>
        <v>2.1658813880744112E-2</v>
      </c>
      <c r="N7870" s="4">
        <f>D7870/M7870</f>
        <v>0.19183499675626686</v>
      </c>
      <c r="O7870" s="18">
        <f>AVERAGE(D7626:D7869)-M7870*_xlfn.PERCENTILE.EXC(N7626:N7869,0.95)</f>
        <v>-3.1933717103544083E-2</v>
      </c>
      <c r="P7870" s="4">
        <f>LN(C7870/C7869)</f>
        <v>-1.3339173477061546E-2</v>
      </c>
      <c r="Q7870">
        <f>$Y$3*D7870+$Y$4*P7870</f>
        <v>-9.6702259153381379E-3</v>
      </c>
    </row>
    <row r="7871" spans="1:17" x14ac:dyDescent="0.25">
      <c r="A7871" s="5">
        <v>44281</v>
      </c>
      <c r="B7871">
        <v>119.132431</v>
      </c>
      <c r="C7871">
        <v>230.39953600000001</v>
      </c>
      <c r="D7871" s="10">
        <f t="shared" si="435"/>
        <v>5.1282328312825384E-3</v>
      </c>
      <c r="E7871" s="6">
        <f t="shared" si="436"/>
        <v>2.2654194763103777E-2</v>
      </c>
      <c r="F7871" s="17">
        <f t="shared" si="439"/>
        <v>-3.476616606340488E-2</v>
      </c>
      <c r="G7871" s="17">
        <f t="shared" si="440"/>
        <v>-3.4430263631332898E-2</v>
      </c>
      <c r="H7871">
        <f t="shared" si="437"/>
        <v>4.4199376645726144E-4</v>
      </c>
      <c r="I7871">
        <f t="shared" si="438"/>
        <v>2.1023647791410069E-2</v>
      </c>
      <c r="J7871" s="19">
        <f>AVERAGE(D7627:D7870)-I7871*_xlfn.NORM.S.INV(0.95)</f>
        <v>-3.2055103534045858E-2</v>
      </c>
      <c r="K7871" s="26">
        <f t="shared" si="441"/>
        <v>0</v>
      </c>
      <c r="L7871" s="4">
        <f>0.94*L7870+(1-0.94)*D7870^2</f>
        <v>4.4199376645726144E-4</v>
      </c>
      <c r="M7871" s="4">
        <f t="shared" si="434"/>
        <v>2.1023647791410069E-2</v>
      </c>
      <c r="N7871" s="4">
        <f>D7871/M7871</f>
        <v>0.24392688091825118</v>
      </c>
      <c r="O7871" s="18">
        <f>AVERAGE(D7627:D7870)-M7871*_xlfn.PERCENTILE.EXC(N7627:N7870,0.95)</f>
        <v>-3.004169362248324E-2</v>
      </c>
      <c r="P7871" s="4">
        <f>LN(C7871/C7870)</f>
        <v>1.7661836075128504E-2</v>
      </c>
      <c r="Q7871">
        <f>$Y$3*D7871+$Y$4*P7871</f>
        <v>1.5033226762554003E-2</v>
      </c>
    </row>
    <row r="7872" spans="1:17" x14ac:dyDescent="0.25">
      <c r="A7872" s="5">
        <v>44284</v>
      </c>
      <c r="B7872">
        <v>119.309349</v>
      </c>
      <c r="C7872">
        <v>229.19142199999999</v>
      </c>
      <c r="D7872" s="10">
        <f t="shared" si="435"/>
        <v>1.4839516167519883E-3</v>
      </c>
      <c r="E7872" s="6">
        <f t="shared" si="436"/>
        <v>2.2607527112032198E-2</v>
      </c>
      <c r="F7872" s="17">
        <f t="shared" si="439"/>
        <v>-3.4668351044324607E-2</v>
      </c>
      <c r="G7872" s="17">
        <f t="shared" si="440"/>
        <v>-3.4430263631332898E-2</v>
      </c>
      <c r="H7872">
        <f t="shared" si="437"/>
        <v>4.1705206678813639E-4</v>
      </c>
      <c r="I7872">
        <f t="shared" si="438"/>
        <v>2.0421852677662142E-2</v>
      </c>
      <c r="J7872" s="19">
        <f>AVERAGE(D7628:D7871)-I7872*_xlfn.NORM.S.INV(0.95)</f>
        <v>-3.0996475068489522E-2</v>
      </c>
      <c r="K7872" s="26">
        <f t="shared" si="441"/>
        <v>0</v>
      </c>
      <c r="L7872" s="4">
        <f>0.94*L7871+(1-0.94)*D7871^2</f>
        <v>4.1705206678813639E-4</v>
      </c>
      <c r="M7872" s="4">
        <f t="shared" si="434"/>
        <v>2.0421852677662142E-2</v>
      </c>
      <c r="N7872" s="4">
        <f>D7872/M7872</f>
        <v>7.2664886980365218E-2</v>
      </c>
      <c r="O7872" s="18">
        <f>AVERAGE(D7628:D7871)-M7872*_xlfn.PERCENTILE.EXC(N7628:N7871,0.95)</f>
        <v>-2.9040698364007418E-2</v>
      </c>
      <c r="P7872" s="4">
        <f>LN(C7872/C7871)</f>
        <v>-5.2573566195691559E-3</v>
      </c>
      <c r="Q7872">
        <f>$Y$3*D7872+$Y$4*P7872</f>
        <v>-3.8435360873427474E-3</v>
      </c>
    </row>
    <row r="7873" spans="1:17" x14ac:dyDescent="0.25">
      <c r="A7873" s="5">
        <v>44285</v>
      </c>
      <c r="B7873">
        <v>117.844887</v>
      </c>
      <c r="C7873">
        <v>225.888611</v>
      </c>
      <c r="D7873" s="10">
        <f t="shared" si="435"/>
        <v>-1.2350448717453284E-2</v>
      </c>
      <c r="E7873" s="6">
        <f t="shared" si="436"/>
        <v>2.2625363458751994E-2</v>
      </c>
      <c r="F7873" s="17">
        <f t="shared" si="439"/>
        <v>-3.4689084774708071E-2</v>
      </c>
      <c r="G7873" s="17">
        <f t="shared" si="440"/>
        <v>-3.4430263631332898E-2</v>
      </c>
      <c r="H7873">
        <f t="shared" si="437"/>
        <v>3.9216106952489981E-4</v>
      </c>
      <c r="I7873">
        <f t="shared" si="438"/>
        <v>1.980305707523209E-2</v>
      </c>
      <c r="J7873" s="19">
        <f>AVERAGE(D7629:D7872)-I7873*_xlfn.NORM.S.INV(0.95)</f>
        <v>-3.0076142063000685E-2</v>
      </c>
      <c r="K7873" s="26">
        <f t="shared" si="441"/>
        <v>0</v>
      </c>
      <c r="L7873" s="4">
        <f>0.94*L7872+(1-0.94)*D7872^2</f>
        <v>3.9216106952489981E-4</v>
      </c>
      <c r="M7873" s="4">
        <f t="shared" si="434"/>
        <v>1.980305707523209E-2</v>
      </c>
      <c r="N7873" s="4">
        <f>D7873/M7873</f>
        <v>-0.62366374396305368</v>
      </c>
      <c r="O7873" s="18">
        <f>AVERAGE(D7629:D7872)-M7873*_xlfn.PERCENTILE.EXC(N7629:N7872,0.95)</f>
        <v>-2.8179626682315731E-2</v>
      </c>
      <c r="P7873" s="4">
        <f>LN(C7873/C7872)</f>
        <v>-1.4515552221552147E-2</v>
      </c>
      <c r="Q7873">
        <f>$Y$3*D7873+$Y$4*P7873</f>
        <v>-1.4061475997593458E-2</v>
      </c>
    </row>
    <row r="7874" spans="1:17" x14ac:dyDescent="0.25">
      <c r="A7874" s="5">
        <v>44286</v>
      </c>
      <c r="B7874">
        <v>120.056335</v>
      </c>
      <c r="C7874">
        <v>229.70779400000001</v>
      </c>
      <c r="D7874" s="10">
        <f t="shared" si="435"/>
        <v>1.8591848173073737E-2</v>
      </c>
      <c r="E7874" s="6">
        <f t="shared" si="436"/>
        <v>2.2622820091790882E-2</v>
      </c>
      <c r="F7874" s="17">
        <f t="shared" si="439"/>
        <v>-3.4798506978061874E-2</v>
      </c>
      <c r="G7874" s="17">
        <f t="shared" si="440"/>
        <v>-3.4430263631332898E-2</v>
      </c>
      <c r="H7874">
        <f t="shared" si="437"/>
        <v>3.7778342036475242E-4</v>
      </c>
      <c r="I7874">
        <f t="shared" si="438"/>
        <v>1.9436651469961395E-2</v>
      </c>
      <c r="J7874" s="19">
        <f>AVERAGE(D7630:D7873)-I7874*_xlfn.NORM.S.INV(0.95)</f>
        <v>-2.9553542497996018E-2</v>
      </c>
      <c r="K7874" s="26">
        <f t="shared" si="441"/>
        <v>0</v>
      </c>
      <c r="L7874" s="4">
        <f>0.94*L7873+(1-0.94)*D7873^2</f>
        <v>3.7778342036475242E-4</v>
      </c>
      <c r="M7874" s="4">
        <f t="shared" ref="M7874:M7937" si="442">SQRT(L7874)</f>
        <v>1.9436651469961395E-2</v>
      </c>
      <c r="N7874" s="4">
        <f>D7874/M7874</f>
        <v>0.95653555355492847</v>
      </c>
      <c r="O7874" s="18">
        <f>AVERAGE(D7630:D7873)-M7874*_xlfn.PERCENTILE.EXC(N7630:N7873,0.95)</f>
        <v>-2.7692117349254808E-2</v>
      </c>
      <c r="P7874" s="4">
        <f>LN(C7874/C7873)</f>
        <v>1.6766034244331582E-2</v>
      </c>
      <c r="Q7874">
        <f>$Y$3*D7874+$Y$4*P7874</f>
        <v>1.7148952979091782E-2</v>
      </c>
    </row>
    <row r="7875" spans="1:17" x14ac:dyDescent="0.25">
      <c r="A7875" s="5">
        <v>44287</v>
      </c>
      <c r="B7875">
        <v>120.891747</v>
      </c>
      <c r="C7875">
        <v>236.11862199999999</v>
      </c>
      <c r="D7875" s="10">
        <f t="shared" si="435"/>
        <v>6.934401309133152E-3</v>
      </c>
      <c r="E7875" s="6">
        <f t="shared" si="436"/>
        <v>2.2424271262568497E-2</v>
      </c>
      <c r="F7875" s="17">
        <f t="shared" si="439"/>
        <v>-3.4797789946368306E-2</v>
      </c>
      <c r="G7875" s="17">
        <f t="shared" si="440"/>
        <v>-3.4430263631332898E-2</v>
      </c>
      <c r="H7875">
        <f t="shared" si="437"/>
        <v>3.7585582425230478E-4</v>
      </c>
      <c r="I7875">
        <f t="shared" si="438"/>
        <v>1.9387001424983306E-2</v>
      </c>
      <c r="J7875" s="19">
        <f>AVERAGE(D7631:D7874)-I7875*_xlfn.NORM.S.INV(0.95)</f>
        <v>-2.9475341876112587E-2</v>
      </c>
      <c r="K7875" s="26">
        <f t="shared" si="441"/>
        <v>0</v>
      </c>
      <c r="L7875" s="4">
        <f>0.94*L7874+(1-0.94)*D7874^2</f>
        <v>3.7585582425230478E-4</v>
      </c>
      <c r="M7875" s="4">
        <f t="shared" si="442"/>
        <v>1.9387001424983306E-2</v>
      </c>
      <c r="N7875" s="4">
        <f>D7875/M7875</f>
        <v>0.35768302467843466</v>
      </c>
      <c r="O7875" s="18">
        <f>AVERAGE(D7631:D7874)-M7875*_xlfn.PERCENTILE.EXC(N7631:N7874,0.95)</f>
        <v>-2.7618671653522171E-2</v>
      </c>
      <c r="P7875" s="4">
        <f>LN(C7875/C7874)</f>
        <v>2.7526274005844037E-2</v>
      </c>
      <c r="Q7875">
        <f>$Y$3*D7875+$Y$4*P7875</f>
        <v>2.320764453586302E-2</v>
      </c>
    </row>
    <row r="7876" spans="1:17" x14ac:dyDescent="0.25">
      <c r="A7876" s="5">
        <v>44291</v>
      </c>
      <c r="B7876">
        <v>123.742035</v>
      </c>
      <c r="C7876">
        <v>242.665817</v>
      </c>
      <c r="D7876" s="10">
        <f t="shared" ref="D7876:D7939" si="443">LN(B7876/B7875)</f>
        <v>2.3303543477583139E-2</v>
      </c>
      <c r="E7876" s="6">
        <f t="shared" si="436"/>
        <v>2.2452508512366503E-2</v>
      </c>
      <c r="F7876" s="17">
        <f t="shared" si="439"/>
        <v>-3.4644708540899447E-2</v>
      </c>
      <c r="G7876" s="17">
        <f t="shared" si="440"/>
        <v>-3.4430263631332898E-2</v>
      </c>
      <c r="H7876">
        <f t="shared" si="437"/>
        <v>3.561896300881329E-4</v>
      </c>
      <c r="I7876">
        <f t="shared" si="438"/>
        <v>1.8872986782386431E-2</v>
      </c>
      <c r="J7876" s="19">
        <f>AVERAGE(D7632:D7875)-I7876*_xlfn.NORM.S.INV(0.95)</f>
        <v>-2.8803365383335507E-2</v>
      </c>
      <c r="K7876" s="26">
        <f t="shared" si="441"/>
        <v>0</v>
      </c>
      <c r="L7876" s="4">
        <f>0.94*L7875+(1-0.94)*D7875^2</f>
        <v>3.561896300881329E-4</v>
      </c>
      <c r="M7876" s="4">
        <f t="shared" si="442"/>
        <v>1.8872986782386431E-2</v>
      </c>
      <c r="N7876" s="4">
        <f>D7876/M7876</f>
        <v>1.2347565197964112</v>
      </c>
      <c r="O7876" s="18">
        <f>AVERAGE(D7632:D7875)-M7876*_xlfn.PERCENTILE.EXC(N7632:N7875,0.95)</f>
        <v>-2.6995921735807657E-2</v>
      </c>
      <c r="P7876" s="4">
        <f>LN(C7876/C7875)</f>
        <v>2.7350943808946357E-2</v>
      </c>
      <c r="Q7876">
        <f>$Y$3*D7876+$Y$4*P7876</f>
        <v>2.6502102977163822E-2</v>
      </c>
    </row>
    <row r="7877" spans="1:17" x14ac:dyDescent="0.25">
      <c r="A7877" s="5">
        <v>44292</v>
      </c>
      <c r="B7877">
        <v>124.046722</v>
      </c>
      <c r="C7877">
        <v>241.48692299999999</v>
      </c>
      <c r="D7877" s="10">
        <f t="shared" si="443"/>
        <v>2.4592492189616771E-3</v>
      </c>
      <c r="E7877" s="6">
        <f t="shared" si="436"/>
        <v>2.244969570032353E-2</v>
      </c>
      <c r="F7877" s="17">
        <f t="shared" si="439"/>
        <v>-3.4558071524429815E-2</v>
      </c>
      <c r="G7877" s="17">
        <f t="shared" si="440"/>
        <v>-3.4430263631332898E-2</v>
      </c>
      <c r="H7877">
        <f t="shared" si="437"/>
        <v>3.674015605995414E-4</v>
      </c>
      <c r="I7877">
        <f t="shared" si="438"/>
        <v>1.9167721841667606E-2</v>
      </c>
      <c r="J7877" s="19">
        <f>AVERAGE(D7633:D7876)-I7877*_xlfn.NORM.S.INV(0.95)</f>
        <v>-2.9155078255368887E-2</v>
      </c>
      <c r="K7877" s="26">
        <f t="shared" si="441"/>
        <v>0</v>
      </c>
      <c r="L7877" s="4">
        <f>0.94*L7876+(1-0.94)*D7876^2</f>
        <v>3.674015605995414E-4</v>
      </c>
      <c r="M7877" s="4">
        <f t="shared" si="442"/>
        <v>1.9167721841667606E-2</v>
      </c>
      <c r="N7877" s="4">
        <f>D7877/M7877</f>
        <v>0.12830159156502663</v>
      </c>
      <c r="O7877" s="18">
        <f>AVERAGE(D7633:D7876)-M7877*_xlfn.PERCENTILE.EXC(N7633:N7876,0.95)</f>
        <v>-2.7319408179414841E-2</v>
      </c>
      <c r="P7877" s="4">
        <f>LN(C7877/C7876)</f>
        <v>-4.8699355906294669E-3</v>
      </c>
      <c r="Q7877">
        <f>$Y$3*D7877+$Y$4*P7877</f>
        <v>-3.3328226735175976E-3</v>
      </c>
    </row>
    <row r="7878" spans="1:17" x14ac:dyDescent="0.25">
      <c r="A7878" s="5">
        <v>44293</v>
      </c>
      <c r="B7878">
        <v>125.707756</v>
      </c>
      <c r="C7878">
        <v>243.474457</v>
      </c>
      <c r="D7878" s="10">
        <f t="shared" si="443"/>
        <v>1.3301531198902285E-2</v>
      </c>
      <c r="E7878" s="6">
        <f t="shared" si="436"/>
        <v>2.2436963329184129E-2</v>
      </c>
      <c r="F7878" s="17">
        <f t="shared" si="439"/>
        <v>-3.4575800607271813E-2</v>
      </c>
      <c r="G7878" s="17">
        <f t="shared" si="440"/>
        <v>-3.4430263631332898E-2</v>
      </c>
      <c r="H7878">
        <f t="shared" si="437"/>
        <v>3.4572034136682672E-4</v>
      </c>
      <c r="I7878">
        <f t="shared" si="438"/>
        <v>1.8593556447512313E-2</v>
      </c>
      <c r="J7878" s="19">
        <f>AVERAGE(D7634:D7877)-I7878*_xlfn.NORM.S.INV(0.95)</f>
        <v>-2.823301597125534E-2</v>
      </c>
      <c r="K7878" s="26">
        <f t="shared" si="441"/>
        <v>0</v>
      </c>
      <c r="L7878" s="4">
        <f>0.94*L7877+(1-0.94)*D7877^2</f>
        <v>3.4572034136682672E-4</v>
      </c>
      <c r="M7878" s="4">
        <f t="shared" si="442"/>
        <v>1.8593556447512313E-2</v>
      </c>
      <c r="N7878" s="4">
        <f>D7878/M7878</f>
        <v>0.71538391466157281</v>
      </c>
      <c r="O7878" s="18">
        <f>AVERAGE(D7634:D7877)-M7878*_xlfn.PERCENTILE.EXC(N7634:N7877,0.95)</f>
        <v>-2.6452333036778283E-2</v>
      </c>
      <c r="P7878" s="4">
        <f>LN(C7878/C7877)</f>
        <v>8.1967150781449959E-3</v>
      </c>
      <c r="Q7878">
        <f>$Y$3*D7878+$Y$4*P7878</f>
        <v>9.2673223833979052E-3</v>
      </c>
    </row>
    <row r="7879" spans="1:17" x14ac:dyDescent="0.25">
      <c r="A7879" s="5">
        <v>44294</v>
      </c>
      <c r="B7879">
        <v>128.12560999999999</v>
      </c>
      <c r="C7879">
        <v>246.73834199999999</v>
      </c>
      <c r="D7879" s="10">
        <f t="shared" si="443"/>
        <v>1.9051294698076687E-2</v>
      </c>
      <c r="E7879" s="6">
        <f t="shared" si="436"/>
        <v>2.2411321744352144E-2</v>
      </c>
      <c r="F7879" s="17">
        <f t="shared" si="439"/>
        <v>-3.4444353246137656E-2</v>
      </c>
      <c r="G7879" s="17">
        <f t="shared" si="440"/>
        <v>-3.4430263631332898E-2</v>
      </c>
      <c r="H7879">
        <f t="shared" si="437"/>
        <v>3.3559296481893932E-4</v>
      </c>
      <c r="I7879">
        <f t="shared" si="438"/>
        <v>1.8319196620456349E-2</v>
      </c>
      <c r="J7879" s="19">
        <f>AVERAGE(D7635:D7878)-I7879*_xlfn.NORM.S.INV(0.95)</f>
        <v>-2.7671229740346741E-2</v>
      </c>
      <c r="K7879" s="26">
        <f t="shared" si="441"/>
        <v>0</v>
      </c>
      <c r="L7879" s="4">
        <f>0.94*L7878+(1-0.94)*D7878^2</f>
        <v>3.3559296481893932E-4</v>
      </c>
      <c r="M7879" s="4">
        <f t="shared" si="442"/>
        <v>1.8319196620456349E-2</v>
      </c>
      <c r="N7879" s="4">
        <f>D7879/M7879</f>
        <v>1.0399634379600922</v>
      </c>
      <c r="O7879" s="18">
        <f>AVERAGE(D7635:D7878)-M7879*_xlfn.PERCENTILE.EXC(N7635:N7878,0.95)</f>
        <v>-2.5916821922377049E-2</v>
      </c>
      <c r="P7879" s="4">
        <f>LN(C7879/C7878)</f>
        <v>1.3316393360510418E-2</v>
      </c>
      <c r="Q7879">
        <f>$Y$3*D7879+$Y$4*P7879</f>
        <v>1.4519145256300995E-2</v>
      </c>
    </row>
    <row r="7880" spans="1:17" x14ac:dyDescent="0.25">
      <c r="A7880" s="5">
        <v>44295</v>
      </c>
      <c r="B7880">
        <v>130.720337</v>
      </c>
      <c r="C7880">
        <v>249.271469</v>
      </c>
      <c r="D7880" s="10">
        <f t="shared" si="443"/>
        <v>2.0049098280796384E-2</v>
      </c>
      <c r="E7880" s="6">
        <f t="shared" si="436"/>
        <v>2.233210526064925E-2</v>
      </c>
      <c r="F7880" s="17">
        <f t="shared" si="439"/>
        <v>-3.4238133725316811E-2</v>
      </c>
      <c r="G7880" s="17">
        <f t="shared" si="440"/>
        <v>-3.4430263631332898E-2</v>
      </c>
      <c r="H7880">
        <f t="shared" si="437"/>
        <v>3.3723449671018086E-4</v>
      </c>
      <c r="I7880">
        <f t="shared" si="438"/>
        <v>1.8363945564888306E-2</v>
      </c>
      <c r="J7880" s="19">
        <f>AVERAGE(D7636:D7879)-I7880*_xlfn.NORM.S.INV(0.95)</f>
        <v>-2.7580792336888722E-2</v>
      </c>
      <c r="K7880" s="26">
        <f t="shared" si="441"/>
        <v>0</v>
      </c>
      <c r="L7880" s="4">
        <f>0.94*L7879+(1-0.94)*D7879^2</f>
        <v>3.3723449671018086E-4</v>
      </c>
      <c r="M7880" s="4">
        <f t="shared" si="442"/>
        <v>1.8363945564888306E-2</v>
      </c>
      <c r="N7880" s="4">
        <f>D7880/M7880</f>
        <v>1.0917641968581129</v>
      </c>
      <c r="O7880" s="18">
        <f>AVERAGE(D7636:D7879)-M7880*_xlfn.PERCENTILE.EXC(N7636:N7879,0.95)</f>
        <v>-2.582209896537736E-2</v>
      </c>
      <c r="P7880" s="4">
        <f>LN(C7880/C7879)</f>
        <v>1.0214108538956476E-2</v>
      </c>
      <c r="Q7880">
        <f>$Y$3*D7880+$Y$4*P7880</f>
        <v>1.2276751269981859E-2</v>
      </c>
    </row>
    <row r="7881" spans="1:17" x14ac:dyDescent="0.25">
      <c r="A7881" s="5">
        <v>44298</v>
      </c>
      <c r="B7881">
        <v>128.99052399999999</v>
      </c>
      <c r="C7881">
        <v>249.329926</v>
      </c>
      <c r="D7881" s="10">
        <f t="shared" si="443"/>
        <v>-1.3321264838538707E-2</v>
      </c>
      <c r="E7881" s="6">
        <f t="shared" si="436"/>
        <v>2.2295425134095843E-2</v>
      </c>
      <c r="F7881" s="17">
        <f t="shared" si="439"/>
        <v>-3.3896985247941804E-2</v>
      </c>
      <c r="G7881" s="17">
        <f t="shared" si="440"/>
        <v>-3.4430263631332898E-2</v>
      </c>
      <c r="H7881">
        <f t="shared" si="437"/>
        <v>3.4111840741995201E-4</v>
      </c>
      <c r="I7881">
        <f t="shared" si="438"/>
        <v>1.8469391094996932E-2</v>
      </c>
      <c r="J7881" s="19">
        <f>AVERAGE(D7637:D7880)-I7881*_xlfn.NORM.S.INV(0.95)</f>
        <v>-2.7543385842691753E-2</v>
      </c>
      <c r="K7881" s="26">
        <f t="shared" si="441"/>
        <v>0</v>
      </c>
      <c r="L7881" s="4">
        <f>0.94*L7880+(1-0.94)*D7880^2</f>
        <v>3.4111840741995201E-4</v>
      </c>
      <c r="M7881" s="4">
        <f t="shared" si="442"/>
        <v>1.8469391094996932E-2</v>
      </c>
      <c r="N7881" s="4">
        <f>D7881/M7881</f>
        <v>-0.72126172270764399</v>
      </c>
      <c r="O7881" s="18">
        <f>AVERAGE(D7637:D7880)-M7881*_xlfn.PERCENTILE.EXC(N7637:N7880,0.95)</f>
        <v>-2.5774594077335657E-2</v>
      </c>
      <c r="P7881" s="4">
        <f>LN(C7881/C7880)</f>
        <v>2.344839017863132E-4</v>
      </c>
      <c r="Q7881">
        <f>$Y$3*D7881+$Y$4*P7881</f>
        <v>-2.6084948238434612E-3</v>
      </c>
    </row>
    <row r="7882" spans="1:17" x14ac:dyDescent="0.25">
      <c r="A7882" s="5">
        <v>44299</v>
      </c>
      <c r="B7882">
        <v>132.12582399999999</v>
      </c>
      <c r="C7882">
        <v>251.84359699999999</v>
      </c>
      <c r="D7882" s="10">
        <f t="shared" si="443"/>
        <v>2.4015736390196493E-2</v>
      </c>
      <c r="E7882" s="6">
        <f t="shared" si="436"/>
        <v>2.233305673073056E-2</v>
      </c>
      <c r="F7882" s="17">
        <f t="shared" si="439"/>
        <v>-3.4007626613963435E-2</v>
      </c>
      <c r="G7882" s="17">
        <f t="shared" si="440"/>
        <v>-3.4430263631332898E-2</v>
      </c>
      <c r="H7882">
        <f t="shared" si="437"/>
        <v>3.3129866878866415E-4</v>
      </c>
      <c r="I7882">
        <f t="shared" si="438"/>
        <v>1.8201611708545597E-2</v>
      </c>
      <c r="J7882" s="19">
        <f>AVERAGE(D7638:D7881)-I7882*_xlfn.NORM.S.INV(0.95)</f>
        <v>-2.7273902752884487E-2</v>
      </c>
      <c r="K7882" s="26">
        <f t="shared" si="441"/>
        <v>0</v>
      </c>
      <c r="L7882" s="4">
        <f>0.94*L7881+(1-0.94)*D7881^2</f>
        <v>3.3129866878866415E-4</v>
      </c>
      <c r="M7882" s="4">
        <f t="shared" si="442"/>
        <v>1.8201611708545597E-2</v>
      </c>
      <c r="N7882" s="4">
        <f>D7882/M7882</f>
        <v>1.3194291129131814</v>
      </c>
      <c r="O7882" s="18">
        <f>AVERAGE(D7638:D7881)-M7882*_xlfn.PERCENTILE.EXC(N7638:N7881,0.95)</f>
        <v>-2.5530755903013205E-2</v>
      </c>
      <c r="P7882" s="4">
        <f>LN(C7882/C7881)</f>
        <v>1.0031224567467828E-2</v>
      </c>
      <c r="Q7882">
        <f>$Y$3*D7882+$Y$4*P7882</f>
        <v>1.2964125609080258E-2</v>
      </c>
    </row>
    <row r="7883" spans="1:17" x14ac:dyDescent="0.25">
      <c r="A7883" s="5">
        <v>44300</v>
      </c>
      <c r="B7883">
        <v>129.76693700000001</v>
      </c>
      <c r="C7883">
        <v>249.01814300000001</v>
      </c>
      <c r="D7883" s="10">
        <f t="shared" si="443"/>
        <v>-1.8014631516968988E-2</v>
      </c>
      <c r="E7883" s="6">
        <f t="shared" si="436"/>
        <v>2.2311393340479404E-2</v>
      </c>
      <c r="F7883" s="17">
        <f t="shared" si="439"/>
        <v>-3.3955186179803712E-2</v>
      </c>
      <c r="G7883" s="17">
        <f t="shared" si="440"/>
        <v>-3.4430263631332898E-2</v>
      </c>
      <c r="H7883">
        <f t="shared" si="437"/>
        <v>3.4602608432314876E-4</v>
      </c>
      <c r="I7883">
        <f t="shared" si="438"/>
        <v>1.8601776375474166E-2</v>
      </c>
      <c r="J7883" s="19">
        <f>AVERAGE(D7639:D7882)-I7883*_xlfn.NORM.S.INV(0.95)</f>
        <v>-2.781777615428746E-2</v>
      </c>
      <c r="K7883" s="26">
        <f t="shared" si="441"/>
        <v>0</v>
      </c>
      <c r="L7883" s="4">
        <f>0.94*L7882+(1-0.94)*D7882^2</f>
        <v>3.4602608432314876E-4</v>
      </c>
      <c r="M7883" s="4">
        <f t="shared" si="442"/>
        <v>1.8601776375474166E-2</v>
      </c>
      <c r="N7883" s="4">
        <f>D7883/M7883</f>
        <v>-0.96843608660518521</v>
      </c>
      <c r="O7883" s="18">
        <f>AVERAGE(D7639:D7882)-M7883*_xlfn.PERCENTILE.EXC(N7639:N7882,0.95)</f>
        <v>-2.6036306007020546E-2</v>
      </c>
      <c r="P7883" s="4">
        <f>LN(C7883/C7882)</f>
        <v>-1.1282490740946364E-2</v>
      </c>
      <c r="Q7883">
        <f>$Y$3*D7883+$Y$4*P7883</f>
        <v>-1.2694388628020813E-2</v>
      </c>
    </row>
    <row r="7884" spans="1:17" x14ac:dyDescent="0.25">
      <c r="A7884" s="5">
        <v>44301</v>
      </c>
      <c r="B7884">
        <v>132.19465600000001</v>
      </c>
      <c r="C7884">
        <v>252.82763700000001</v>
      </c>
      <c r="D7884" s="10">
        <f t="shared" si="443"/>
        <v>1.853545382749093E-2</v>
      </c>
      <c r="E7884" s="6">
        <f t="shared" si="436"/>
        <v>2.2334291786994687E-2</v>
      </c>
      <c r="F7884" s="17">
        <f t="shared" si="439"/>
        <v>-3.4110025513188987E-2</v>
      </c>
      <c r="G7884" s="17">
        <f t="shared" si="440"/>
        <v>-3.4430263631332898E-2</v>
      </c>
      <c r="H7884">
        <f t="shared" si="437"/>
        <v>3.447361361852902E-4</v>
      </c>
      <c r="I7884">
        <f t="shared" si="438"/>
        <v>1.8567071287235642E-2</v>
      </c>
      <c r="J7884" s="19">
        <f>AVERAGE(D7640:D7883)-I7884*_xlfn.NORM.S.INV(0.95)</f>
        <v>-2.7951163803436607E-2</v>
      </c>
      <c r="K7884" s="26">
        <f t="shared" si="441"/>
        <v>0</v>
      </c>
      <c r="L7884" s="4">
        <f>0.94*L7883+(1-0.94)*D7883^2</f>
        <v>3.447361361852902E-4</v>
      </c>
      <c r="M7884" s="4">
        <f t="shared" si="442"/>
        <v>1.8567071287235642E-2</v>
      </c>
      <c r="N7884" s="4">
        <f>D7884/M7884</f>
        <v>0.99829712186399322</v>
      </c>
      <c r="O7884" s="18">
        <f>AVERAGE(D7640:D7883)-M7884*_xlfn.PERCENTILE.EXC(N7640:N7883,0.95)</f>
        <v>-2.617301732146957E-2</v>
      </c>
      <c r="P7884" s="4">
        <f>LN(C7884/C7883)</f>
        <v>1.5182222609154817E-2</v>
      </c>
      <c r="Q7884">
        <f>$Y$3*D7884+$Y$4*P7884</f>
        <v>1.5885478858474956E-2</v>
      </c>
    </row>
    <row r="7885" spans="1:17" x14ac:dyDescent="0.25">
      <c r="A7885" s="5">
        <v>44302</v>
      </c>
      <c r="B7885">
        <v>131.86047400000001</v>
      </c>
      <c r="C7885">
        <v>254.035706</v>
      </c>
      <c r="D7885" s="10">
        <f t="shared" si="443"/>
        <v>-2.5311545995578689E-3</v>
      </c>
      <c r="E7885" s="6">
        <f t="shared" si="436"/>
        <v>2.2303535708732131E-2</v>
      </c>
      <c r="F7885" s="17">
        <f t="shared" si="439"/>
        <v>-3.407462137756162E-2</v>
      </c>
      <c r="G7885" s="17">
        <f t="shared" si="440"/>
        <v>-3.4430263631332898E-2</v>
      </c>
      <c r="H7885">
        <f t="shared" si="437"/>
        <v>3.4466575092963571E-4</v>
      </c>
      <c r="I7885">
        <f t="shared" si="438"/>
        <v>1.8565175758113246E-2</v>
      </c>
      <c r="J7885" s="19">
        <f>AVERAGE(D7641:D7884)-I7885*_xlfn.NORM.S.INV(0.95)</f>
        <v>-2.7874977207055049E-2</v>
      </c>
      <c r="K7885" s="26">
        <f t="shared" si="441"/>
        <v>0</v>
      </c>
      <c r="L7885" s="4">
        <f>0.94*L7884+(1-0.94)*D7884^2</f>
        <v>3.4466575092963571E-4</v>
      </c>
      <c r="M7885" s="4">
        <f t="shared" si="442"/>
        <v>1.8565175758113246E-2</v>
      </c>
      <c r="N7885" s="4">
        <f>D7885/M7885</f>
        <v>-0.13633884389441983</v>
      </c>
      <c r="O7885" s="18">
        <f>AVERAGE(D7641:D7884)-M7885*_xlfn.PERCENTILE.EXC(N7641:N7884,0.95)</f>
        <v>-2.6097012257672681E-2</v>
      </c>
      <c r="P7885" s="4">
        <f>LN(C7885/C7884)</f>
        <v>4.766852068709246E-3</v>
      </c>
      <c r="Q7885">
        <f>$Y$3*D7885+$Y$4*P7885</f>
        <v>3.236277985725013E-3</v>
      </c>
    </row>
    <row r="7886" spans="1:17" x14ac:dyDescent="0.25">
      <c r="A7886" s="5">
        <v>44305</v>
      </c>
      <c r="B7886">
        <v>132.528839</v>
      </c>
      <c r="C7886">
        <v>252.087189</v>
      </c>
      <c r="D7886" s="10">
        <f t="shared" si="443"/>
        <v>5.0559261731575288E-3</v>
      </c>
      <c r="E7886" s="6">
        <f t="shared" si="436"/>
        <v>2.2223121510859787E-2</v>
      </c>
      <c r="F7886" s="17">
        <f t="shared" si="439"/>
        <v>-3.3967428326746485E-2</v>
      </c>
      <c r="G7886" s="17">
        <f t="shared" si="440"/>
        <v>-3.4430263631332898E-2</v>
      </c>
      <c r="H7886">
        <f t="shared" si="437"/>
        <v>3.2437021049026935E-4</v>
      </c>
      <c r="I7886">
        <f t="shared" si="438"/>
        <v>1.8010280688825184E-2</v>
      </c>
      <c r="J7886" s="19">
        <f>AVERAGE(D7642:D7885)-I7886*_xlfn.NORM.S.INV(0.95)</f>
        <v>-2.6905652235824935E-2</v>
      </c>
      <c r="K7886" s="26">
        <f t="shared" si="441"/>
        <v>0</v>
      </c>
      <c r="L7886" s="4">
        <f>0.94*L7885+(1-0.94)*D7885^2</f>
        <v>3.2437021049026935E-4</v>
      </c>
      <c r="M7886" s="4">
        <f t="shared" si="442"/>
        <v>1.8010280688825184E-2</v>
      </c>
      <c r="N7886" s="4">
        <f>D7886/M7886</f>
        <v>0.28072445180127442</v>
      </c>
      <c r="O7886" s="18">
        <f>AVERAGE(D7642:D7885)-M7886*_xlfn.PERCENTILE.EXC(N7642:N7885,0.95)</f>
        <v>-2.518082893167305E-2</v>
      </c>
      <c r="P7886" s="4">
        <f>LN(C7886/C7885)</f>
        <v>-7.6998161753917957E-3</v>
      </c>
      <c r="Q7886">
        <f>$Y$3*D7886+$Y$4*P7886</f>
        <v>-5.0246187502091411E-3</v>
      </c>
    </row>
    <row r="7887" spans="1:17" x14ac:dyDescent="0.25">
      <c r="A7887" s="5">
        <v>44306</v>
      </c>
      <c r="B7887">
        <v>130.82847599999999</v>
      </c>
      <c r="C7887">
        <v>251.61956799999999</v>
      </c>
      <c r="D7887" s="10">
        <f t="shared" si="443"/>
        <v>-1.2913152823012322E-2</v>
      </c>
      <c r="E7887" s="6">
        <f t="shared" si="436"/>
        <v>2.2214120181805564E-2</v>
      </c>
      <c r="F7887" s="17">
        <f t="shared" si="439"/>
        <v>-3.3946885400480457E-2</v>
      </c>
      <c r="G7887" s="17">
        <f t="shared" si="440"/>
        <v>-3.4430263631332898E-2</v>
      </c>
      <c r="H7887">
        <f t="shared" si="437"/>
        <v>3.0644174122895833E-4</v>
      </c>
      <c r="I7887">
        <f t="shared" si="438"/>
        <v>1.750547746361002E-2</v>
      </c>
      <c r="J7887" s="19">
        <f>AVERAGE(D7643:D7886)-I7887*_xlfn.NORM.S.INV(0.95)</f>
        <v>-2.6187051478695659E-2</v>
      </c>
      <c r="K7887" s="26">
        <f t="shared" si="441"/>
        <v>0</v>
      </c>
      <c r="L7887" s="4">
        <f>0.94*L7886+(1-0.94)*D7886^2</f>
        <v>3.0644174122895833E-4</v>
      </c>
      <c r="M7887" s="4">
        <f t="shared" si="442"/>
        <v>1.750547746361002E-2</v>
      </c>
      <c r="N7887" s="4">
        <f>D7887/M7887</f>
        <v>-0.73766355986895438</v>
      </c>
      <c r="O7887" s="18">
        <f>AVERAGE(D7643:D7886)-M7887*_xlfn.PERCENTILE.EXC(N7643:N7886,0.95)</f>
        <v>-2.4510572583046102E-2</v>
      </c>
      <c r="P7887" s="4">
        <f>LN(C7887/C7886)</f>
        <v>-1.856719719723933E-3</v>
      </c>
      <c r="Q7887">
        <f>$Y$3*D7887+$Y$4*P7887</f>
        <v>-4.1755295985535408E-3</v>
      </c>
    </row>
    <row r="7888" spans="1:17" x14ac:dyDescent="0.25">
      <c r="A7888" s="5">
        <v>44307</v>
      </c>
      <c r="B7888">
        <v>131.211761</v>
      </c>
      <c r="C7888">
        <v>253.879898</v>
      </c>
      <c r="D7888" s="10">
        <f t="shared" si="443"/>
        <v>2.9253925101855507E-3</v>
      </c>
      <c r="E7888" s="6">
        <f t="shared" si="436"/>
        <v>2.2181723202327606E-2</v>
      </c>
      <c r="F7888" s="17">
        <f t="shared" si="439"/>
        <v>-3.4070563146476419E-2</v>
      </c>
      <c r="G7888" s="17">
        <f t="shared" si="440"/>
        <v>-3.4430263631332898E-2</v>
      </c>
      <c r="H7888">
        <f t="shared" si="437"/>
        <v>2.9806020770504907E-4</v>
      </c>
      <c r="I7888">
        <f t="shared" si="438"/>
        <v>1.7264420282912748E-2</v>
      </c>
      <c r="J7888" s="19">
        <f>AVERAGE(D7644:D7887)-I7888*_xlfn.NORM.S.INV(0.95)</f>
        <v>-2.5929031315461242E-2</v>
      </c>
      <c r="K7888" s="26">
        <f t="shared" si="441"/>
        <v>0</v>
      </c>
      <c r="L7888" s="4">
        <f>0.94*L7887+(1-0.94)*D7887^2</f>
        <v>2.9806020770504907E-4</v>
      </c>
      <c r="M7888" s="4">
        <f t="shared" si="442"/>
        <v>1.7264420282912748E-2</v>
      </c>
      <c r="N7888" s="4">
        <f>D7888/M7888</f>
        <v>0.16944632152409558</v>
      </c>
      <c r="O7888" s="18">
        <f>AVERAGE(D7644:D7887)-M7888*_xlfn.PERCENTILE.EXC(N7644:N7887,0.95)</f>
        <v>-2.4275638181221155E-2</v>
      </c>
      <c r="P7888" s="4">
        <f>LN(C7888/C7887)</f>
        <v>8.9430166267167061E-3</v>
      </c>
      <c r="Q7888">
        <f>$Y$3*D7888+$Y$4*P7888</f>
        <v>7.6809707102677887E-3</v>
      </c>
    </row>
    <row r="7889" spans="1:17" x14ac:dyDescent="0.25">
      <c r="A7889" s="5">
        <v>44308</v>
      </c>
      <c r="B7889">
        <v>129.67851300000001</v>
      </c>
      <c r="C7889">
        <v>250.557526</v>
      </c>
      <c r="D7889" s="10">
        <f t="shared" si="443"/>
        <v>-1.1754103586250437E-2</v>
      </c>
      <c r="E7889" s="6">
        <f t="shared" si="436"/>
        <v>2.2188139943377993E-2</v>
      </c>
      <c r="F7889" s="17">
        <f t="shared" si="439"/>
        <v>-3.3938767247762666E-2</v>
      </c>
      <c r="G7889" s="17">
        <f t="shared" si="440"/>
        <v>-3.4430263631332898E-2</v>
      </c>
      <c r="H7889">
        <f t="shared" si="437"/>
        <v>2.8069007052306514E-4</v>
      </c>
      <c r="I7889">
        <f t="shared" si="438"/>
        <v>1.6753807642535028E-2</v>
      </c>
      <c r="J7889" s="19">
        <f>AVERAGE(D7645:D7888)-I7889*_xlfn.NORM.S.INV(0.95)</f>
        <v>-2.5010640652451517E-2</v>
      </c>
      <c r="K7889" s="26">
        <f t="shared" si="441"/>
        <v>0</v>
      </c>
      <c r="L7889" s="4">
        <f>0.94*L7888+(1-0.94)*D7888^2</f>
        <v>2.8069007052306514E-4</v>
      </c>
      <c r="M7889" s="4">
        <f t="shared" si="442"/>
        <v>1.6753807642535028E-2</v>
      </c>
      <c r="N7889" s="4">
        <f>D7889/M7889</f>
        <v>-0.70157804345376362</v>
      </c>
      <c r="O7889" s="18">
        <f>AVERAGE(D7645:D7888)-M7889*_xlfn.PERCENTILE.EXC(N7645:N7888,0.95)</f>
        <v>-2.3406148287540611E-2</v>
      </c>
      <c r="P7889" s="4">
        <f>LN(C7889/C7888)</f>
        <v>-1.3172773802387502E-2</v>
      </c>
      <c r="Q7889">
        <f>$Y$3*D7889+$Y$4*P7889</f>
        <v>-1.2875243262361752E-2</v>
      </c>
    </row>
    <row r="7890" spans="1:17" x14ac:dyDescent="0.25">
      <c r="A7890" s="5">
        <v>44309</v>
      </c>
      <c r="B7890">
        <v>132.01774599999999</v>
      </c>
      <c r="C7890">
        <v>254.435181</v>
      </c>
      <c r="D7890" s="10">
        <f t="shared" si="443"/>
        <v>1.7877942269697047E-2</v>
      </c>
      <c r="E7890" s="6">
        <f t="shared" si="436"/>
        <v>2.2195814378893987E-2</v>
      </c>
      <c r="F7890" s="17">
        <f t="shared" si="439"/>
        <v>-3.405507642977583E-2</v>
      </c>
      <c r="G7890" s="17">
        <f t="shared" si="440"/>
        <v>-3.4430263631332898E-2</v>
      </c>
      <c r="H7890">
        <f t="shared" si="437"/>
        <v>2.7213820335865956E-4</v>
      </c>
      <c r="I7890">
        <f t="shared" si="438"/>
        <v>1.6496611875129377E-2</v>
      </c>
      <c r="J7890" s="19">
        <f>AVERAGE(D7646:D7889)-I7890*_xlfn.NORM.S.INV(0.95)</f>
        <v>-2.4693345843820987E-2</v>
      </c>
      <c r="K7890" s="26">
        <f t="shared" si="441"/>
        <v>0</v>
      </c>
      <c r="L7890" s="4">
        <f>0.94*L7889+(1-0.94)*D7889^2</f>
        <v>2.7213820335865956E-4</v>
      </c>
      <c r="M7890" s="4">
        <f t="shared" si="442"/>
        <v>1.6496611875129377E-2</v>
      </c>
      <c r="N7890" s="4">
        <f>D7890/M7890</f>
        <v>1.0837341876637221</v>
      </c>
      <c r="O7890" s="18">
        <f>AVERAGE(D7646:D7889)-M7890*_xlfn.PERCENTILE.EXC(N7646:N7889,0.95)</f>
        <v>-2.3113484813702422E-2</v>
      </c>
      <c r="P7890" s="4">
        <f>LN(C7890/C7889)</f>
        <v>1.5357573127925106E-2</v>
      </c>
      <c r="Q7890">
        <f>$Y$3*D7890+$Y$4*P7890</f>
        <v>1.5886157419951426E-2</v>
      </c>
    </row>
    <row r="7891" spans="1:17" x14ac:dyDescent="0.25">
      <c r="A7891" s="5">
        <v>44312</v>
      </c>
      <c r="B7891">
        <v>132.41087300000001</v>
      </c>
      <c r="C7891">
        <v>254.82487499999999</v>
      </c>
      <c r="D7891" s="10">
        <f t="shared" si="443"/>
        <v>2.9734095434026174E-3</v>
      </c>
      <c r="E7891" s="6">
        <f t="shared" si="436"/>
        <v>2.2190185724819601E-2</v>
      </c>
      <c r="F7891" s="17">
        <f t="shared" si="439"/>
        <v>-3.4055482467517488E-2</v>
      </c>
      <c r="G7891" s="17">
        <f t="shared" si="440"/>
        <v>-3.4430263631332898E-2</v>
      </c>
      <c r="H7891">
        <f t="shared" si="437"/>
        <v>2.7498716034505725E-4</v>
      </c>
      <c r="I7891">
        <f t="shared" si="438"/>
        <v>1.6582736817095579E-2</v>
      </c>
      <c r="J7891" s="19">
        <f>AVERAGE(D7647:D7890)-I7891*_xlfn.NORM.S.INV(0.95)</f>
        <v>-2.4822791481633452E-2</v>
      </c>
      <c r="K7891" s="26">
        <f t="shared" si="441"/>
        <v>0</v>
      </c>
      <c r="L7891" s="4">
        <f>0.94*L7890+(1-0.94)*D7890^2</f>
        <v>2.7498716034505725E-4</v>
      </c>
      <c r="M7891" s="4">
        <f t="shared" si="442"/>
        <v>1.6582736817095579E-2</v>
      </c>
      <c r="N7891" s="4">
        <f>D7891/M7891</f>
        <v>0.17930752783444354</v>
      </c>
      <c r="O7891" s="18">
        <f>AVERAGE(D7647:D7890)-M7891*_xlfn.PERCENTILE.EXC(N7647:N7890,0.95)</f>
        <v>-2.3234682367571129E-2</v>
      </c>
      <c r="P7891" s="4">
        <f>LN(C7891/C7890)</f>
        <v>1.5304325225245841E-3</v>
      </c>
      <c r="Q7891">
        <f>$Y$3*D7891+$Y$4*P7891</f>
        <v>1.8330608059572346E-3</v>
      </c>
    </row>
    <row r="7892" spans="1:17" x14ac:dyDescent="0.25">
      <c r="A7892" s="5">
        <v>44313</v>
      </c>
      <c r="B7892">
        <v>132.08651699999999</v>
      </c>
      <c r="C7892">
        <v>255.23410000000001</v>
      </c>
      <c r="D7892" s="10">
        <f t="shared" si="443"/>
        <v>-2.4526227846190648E-3</v>
      </c>
      <c r="E7892" s="6">
        <f t="shared" si="436"/>
        <v>2.2186602208634554E-2</v>
      </c>
      <c r="F7892" s="17">
        <f t="shared" si="439"/>
        <v>-3.4076105248775058E-2</v>
      </c>
      <c r="G7892" s="17">
        <f t="shared" si="440"/>
        <v>-3.4430263631332898E-2</v>
      </c>
      <c r="H7892">
        <f t="shared" si="437"/>
        <v>2.5901840058312171E-4</v>
      </c>
      <c r="I7892">
        <f t="shared" si="438"/>
        <v>1.6094048607579192E-2</v>
      </c>
      <c r="J7892" s="19">
        <f>AVERAGE(D7648:D7891)-I7892*_xlfn.NORM.S.INV(0.95)</f>
        <v>-2.404885200108868E-2</v>
      </c>
      <c r="K7892" s="26">
        <f t="shared" si="441"/>
        <v>0</v>
      </c>
      <c r="L7892" s="4">
        <f>0.94*L7891+(1-0.94)*D7891^2</f>
        <v>2.5901840058312171E-4</v>
      </c>
      <c r="M7892" s="4">
        <f t="shared" si="442"/>
        <v>1.6094048607579192E-2</v>
      </c>
      <c r="N7892" s="4">
        <f>D7892/M7892</f>
        <v>-0.15239315130836922</v>
      </c>
      <c r="O7892" s="18">
        <f>AVERAGE(D7648:D7891)-M7892*_xlfn.PERCENTILE.EXC(N7648:N7891,0.95)</f>
        <v>-2.2507543979513558E-2</v>
      </c>
      <c r="P7892" s="4">
        <f>LN(C7892/C7891)</f>
        <v>1.6046187122031352E-3</v>
      </c>
      <c r="Q7892">
        <f>$Y$3*D7892+$Y$4*P7892</f>
        <v>7.5371394248760742E-4</v>
      </c>
    </row>
    <row r="7893" spans="1:17" x14ac:dyDescent="0.25">
      <c r="A7893" s="5">
        <v>44314</v>
      </c>
      <c r="B7893">
        <v>131.29037500000001</v>
      </c>
      <c r="C7893">
        <v>248.01466400000001</v>
      </c>
      <c r="D7893" s="10">
        <f t="shared" si="443"/>
        <v>-6.0456664886140848E-3</v>
      </c>
      <c r="E7893" s="6">
        <f t="shared" si="436"/>
        <v>2.2151464869758494E-2</v>
      </c>
      <c r="F7893" s="17">
        <f t="shared" si="439"/>
        <v>-3.4122442883736892E-2</v>
      </c>
      <c r="G7893" s="17">
        <f t="shared" si="440"/>
        <v>-3.4430263631332898E-2</v>
      </c>
      <c r="H7893">
        <f t="shared" si="437"/>
        <v>2.4383821805955234E-4</v>
      </c>
      <c r="I7893">
        <f t="shared" si="438"/>
        <v>1.5615319979416124E-2</v>
      </c>
      <c r="J7893" s="19">
        <f>AVERAGE(D7649:D7892)-I7893*_xlfn.NORM.S.INV(0.95)</f>
        <v>-2.3313645475285201E-2</v>
      </c>
      <c r="K7893" s="26">
        <f t="shared" si="441"/>
        <v>0</v>
      </c>
      <c r="L7893" s="4">
        <f>0.94*L7892+(1-0.94)*D7892^2</f>
        <v>2.4383821805955234E-4</v>
      </c>
      <c r="M7893" s="4">
        <f t="shared" si="442"/>
        <v>1.5615319979416124E-2</v>
      </c>
      <c r="N7893" s="4">
        <f>D7893/M7893</f>
        <v>-0.38716251069996582</v>
      </c>
      <c r="O7893" s="18">
        <f>AVERAGE(D7649:D7892)-M7893*_xlfn.PERCENTILE.EXC(N7649:N7892,0.95)</f>
        <v>-2.1818184728857357E-2</v>
      </c>
      <c r="P7893" s="4">
        <f>LN(C7893/C7892)</f>
        <v>-2.8693289784652909E-2</v>
      </c>
      <c r="Q7893">
        <f>$Y$3*D7893+$Y$4*P7893</f>
        <v>-2.3943518123189383E-2</v>
      </c>
    </row>
    <row r="7894" spans="1:17" x14ac:dyDescent="0.25">
      <c r="A7894" s="5">
        <v>44315</v>
      </c>
      <c r="B7894">
        <v>131.19210799999999</v>
      </c>
      <c r="C7894">
        <v>246.01736500000001</v>
      </c>
      <c r="D7894" s="10">
        <f t="shared" si="443"/>
        <v>-7.4875095258036437E-4</v>
      </c>
      <c r="E7894" s="6">
        <f t="shared" si="436"/>
        <v>2.2135671572472471E-2</v>
      </c>
      <c r="F7894" s="17">
        <f t="shared" si="439"/>
        <v>-3.4185830050331857E-2</v>
      </c>
      <c r="G7894" s="17">
        <f t="shared" si="440"/>
        <v>-3.4430263631332898E-2</v>
      </c>
      <c r="H7894">
        <f t="shared" si="437"/>
        <v>2.3140092997347227E-4</v>
      </c>
      <c r="I7894">
        <f t="shared" si="438"/>
        <v>1.5211868063241683E-2</v>
      </c>
      <c r="J7894" s="19">
        <f>AVERAGE(D7650:D7893)-I7894*_xlfn.NORM.S.INV(0.95)</f>
        <v>-2.2771209073551832E-2</v>
      </c>
      <c r="K7894" s="26">
        <f t="shared" si="441"/>
        <v>0</v>
      </c>
      <c r="L7894" s="4">
        <f>0.94*L7893+(1-0.94)*D7893^2</f>
        <v>2.3140092997347227E-4</v>
      </c>
      <c r="M7894" s="4">
        <f t="shared" si="442"/>
        <v>1.5211868063241683E-2</v>
      </c>
      <c r="N7894" s="4">
        <f>D7894/M7894</f>
        <v>-4.9221499257521423E-2</v>
      </c>
      <c r="O7894" s="18">
        <f>AVERAGE(D7650:D7893)-M7894*_xlfn.PERCENTILE.EXC(N7650:N7893,0.95)</f>
        <v>-2.1314386440496325E-2</v>
      </c>
      <c r="P7894" s="4">
        <f>LN(C7894/C7893)</f>
        <v>-8.0857505772474279E-3</v>
      </c>
      <c r="Q7894">
        <f>$Y$3*D7894+$Y$4*P7894</f>
        <v>-6.5469986984351639E-3</v>
      </c>
    </row>
    <row r="7895" spans="1:17" x14ac:dyDescent="0.25">
      <c r="A7895" s="5">
        <v>44316</v>
      </c>
      <c r="B7895">
        <v>129.20675700000001</v>
      </c>
      <c r="C7895">
        <v>245.69584699999999</v>
      </c>
      <c r="D7895" s="10">
        <f t="shared" si="443"/>
        <v>-1.5248833519154823E-2</v>
      </c>
      <c r="E7895" s="6">
        <f t="shared" si="436"/>
        <v>2.2146477094757418E-2</v>
      </c>
      <c r="F7895" s="17">
        <f t="shared" si="439"/>
        <v>-3.4226907489144774E-2</v>
      </c>
      <c r="G7895" s="17">
        <f t="shared" si="440"/>
        <v>-3.4430263631332898E-2</v>
      </c>
      <c r="H7895">
        <f t="shared" si="437"/>
        <v>2.1755051185440332E-4</v>
      </c>
      <c r="I7895">
        <f t="shared" si="438"/>
        <v>1.4749593616584943E-2</v>
      </c>
      <c r="J7895" s="19">
        <f>AVERAGE(D7651:D7894)-I7895*_xlfn.NORM.S.INV(0.95)</f>
        <v>-2.2077890374456861E-2</v>
      </c>
      <c r="K7895" s="26">
        <f t="shared" si="441"/>
        <v>0</v>
      </c>
      <c r="L7895" s="4">
        <f>0.94*L7894+(1-0.94)*D7894^2</f>
        <v>2.1755051185440332E-4</v>
      </c>
      <c r="M7895" s="4">
        <f t="shared" si="442"/>
        <v>1.4749593616584943E-2</v>
      </c>
      <c r="N7895" s="4">
        <f>D7895/M7895</f>
        <v>-1.0338477056078696</v>
      </c>
      <c r="O7895" s="18">
        <f>AVERAGE(D7651:D7894)-M7895*_xlfn.PERCENTILE.EXC(N7651:N7894,0.95)</f>
        <v>-2.066533921902481E-2</v>
      </c>
      <c r="P7895" s="4">
        <f>LN(C7895/C7894)</f>
        <v>-1.307746214562549E-3</v>
      </c>
      <c r="Q7895">
        <f>$Y$3*D7895+$Y$4*P7895</f>
        <v>-4.231540051283727E-3</v>
      </c>
    </row>
    <row r="7896" spans="1:17" x14ac:dyDescent="0.25">
      <c r="A7896" s="5">
        <v>44319</v>
      </c>
      <c r="B7896">
        <v>130.26824999999999</v>
      </c>
      <c r="C7896">
        <v>245.384094</v>
      </c>
      <c r="D7896" s="10">
        <f t="shared" si="443"/>
        <v>8.1818972388325514E-3</v>
      </c>
      <c r="E7896" s="6">
        <f t="shared" si="436"/>
        <v>2.2130700021541928E-2</v>
      </c>
      <c r="F7896" s="17">
        <f t="shared" si="439"/>
        <v>-3.4260069808867144E-2</v>
      </c>
      <c r="G7896" s="17">
        <f t="shared" si="440"/>
        <v>-3.4430263631332898E-2</v>
      </c>
      <c r="H7896">
        <f t="shared" si="437"/>
        <v>2.184490965648331E-4</v>
      </c>
      <c r="I7896">
        <f t="shared" si="438"/>
        <v>1.4780023564420765E-2</v>
      </c>
      <c r="J7896" s="19">
        <f>AVERAGE(D7652:D7895)-I7896*_xlfn.NORM.S.INV(0.95)</f>
        <v>-2.2143332001723422E-2</v>
      </c>
      <c r="K7896" s="26">
        <f t="shared" si="441"/>
        <v>0</v>
      </c>
      <c r="L7896" s="4">
        <f>0.94*L7895+(1-0.94)*D7895^2</f>
        <v>2.184490965648331E-4</v>
      </c>
      <c r="M7896" s="4">
        <f t="shared" si="442"/>
        <v>1.4780023564420765E-2</v>
      </c>
      <c r="N7896" s="4">
        <f>D7896/M7896</f>
        <v>0.5535780916160673</v>
      </c>
      <c r="O7896" s="18">
        <f>AVERAGE(D7652:D7895)-M7896*_xlfn.PERCENTILE.EXC(N7652:N7895,0.95)</f>
        <v>-2.0727866606137197E-2</v>
      </c>
      <c r="P7896" s="4">
        <f>LN(C7896/C7895)</f>
        <v>-1.269663107172037E-3</v>
      </c>
      <c r="Q7896">
        <f>$Y$3*D7896+$Y$4*P7896</f>
        <v>7.1256491301571181E-4</v>
      </c>
    </row>
    <row r="7897" spans="1:17" x14ac:dyDescent="0.25">
      <c r="A7897" s="5">
        <v>44320</v>
      </c>
      <c r="B7897">
        <v>125.65862300000001</v>
      </c>
      <c r="C7897">
        <v>241.418701</v>
      </c>
      <c r="D7897" s="10">
        <f t="shared" si="443"/>
        <v>-3.6026897207666657E-2</v>
      </c>
      <c r="E7897" s="6">
        <f t="shared" si="436"/>
        <v>2.2263904531735414E-2</v>
      </c>
      <c r="F7897" s="17">
        <f t="shared" si="439"/>
        <v>-3.4150801088403612E-2</v>
      </c>
      <c r="G7897" s="17">
        <f t="shared" si="440"/>
        <v>-3.4430263631332898E-2</v>
      </c>
      <c r="H7897">
        <f t="shared" si="437"/>
        <v>2.0935875731655206E-4</v>
      </c>
      <c r="I7897">
        <f t="shared" si="438"/>
        <v>1.4469234855947016E-2</v>
      </c>
      <c r="J7897" s="19">
        <f>AVERAGE(D7653:D7896)-I7897*_xlfn.NORM.S.INV(0.95)</f>
        <v>-2.1548812323012468E-2</v>
      </c>
      <c r="K7897" s="26">
        <f t="shared" si="441"/>
        <v>1</v>
      </c>
      <c r="L7897" s="4">
        <f>0.94*L7896+(1-0.94)*D7896^2</f>
        <v>2.0935875731655206E-4</v>
      </c>
      <c r="M7897" s="4">
        <f t="shared" si="442"/>
        <v>1.4469234855947016E-2</v>
      </c>
      <c r="N7897" s="4">
        <f>D7897/M7897</f>
        <v>-2.4898964987674663</v>
      </c>
      <c r="O7897" s="18">
        <f>AVERAGE(D7653:D7896)-M7897*_xlfn.PERCENTILE.EXC(N7653:N7896,0.95)</f>
        <v>-2.0163110794869762E-2</v>
      </c>
      <c r="P7897" s="4">
        <f>LN(C7897/C7896)</f>
        <v>-1.6291938956103005E-2</v>
      </c>
      <c r="Q7897">
        <f>$Y$3*D7897+$Y$4*P7897</f>
        <v>-2.0430852086993773E-2</v>
      </c>
    </row>
    <row r="7898" spans="1:17" x14ac:dyDescent="0.25">
      <c r="A7898" s="5">
        <v>44321</v>
      </c>
      <c r="B7898">
        <v>125.904343</v>
      </c>
      <c r="C7898">
        <v>240.132645</v>
      </c>
      <c r="D7898" s="10">
        <f t="shared" si="443"/>
        <v>1.95354731304979E-3</v>
      </c>
      <c r="E7898" s="6">
        <f t="shared" si="436"/>
        <v>2.2257979963008406E-2</v>
      </c>
      <c r="F7898" s="17">
        <f t="shared" si="439"/>
        <v>-3.454265433006929E-2</v>
      </c>
      <c r="G7898" s="17">
        <f t="shared" si="440"/>
        <v>-3.5174781940201683E-2</v>
      </c>
      <c r="H7898">
        <f t="shared" si="437"/>
        <v>2.7467347122226576E-4</v>
      </c>
      <c r="I7898">
        <f t="shared" si="438"/>
        <v>1.6573275814463048E-2</v>
      </c>
      <c r="J7898" s="19">
        <f>AVERAGE(D7654:D7897)-I7898*_xlfn.NORM.S.INV(0.95)</f>
        <v>-2.5182403044829643E-2</v>
      </c>
      <c r="K7898" s="26">
        <f t="shared" si="441"/>
        <v>0</v>
      </c>
      <c r="L7898" s="4">
        <f>0.94*L7897+(1-0.94)*D7897^2</f>
        <v>2.7467347122226576E-4</v>
      </c>
      <c r="M7898" s="4">
        <f t="shared" si="442"/>
        <v>1.6573275814463048E-2</v>
      </c>
      <c r="N7898" s="4">
        <f>D7898/M7898</f>
        <v>0.11787333626252586</v>
      </c>
      <c r="O7898" s="18">
        <f>AVERAGE(D7654:D7897)-M7898*_xlfn.PERCENTILE.EXC(N7654:N7897,0.95)</f>
        <v>-2.3595199999812171E-2</v>
      </c>
      <c r="P7898" s="4">
        <f>LN(C7898/C7897)</f>
        <v>-5.341316427595947E-3</v>
      </c>
      <c r="Q7898">
        <f>$Y$3*D7898+$Y$4*P7898</f>
        <v>-3.8114014949496944E-3</v>
      </c>
    </row>
    <row r="7899" spans="1:17" x14ac:dyDescent="0.25">
      <c r="A7899" s="5">
        <v>44322</v>
      </c>
      <c r="B7899">
        <v>127.516228</v>
      </c>
      <c r="C7899">
        <v>243.30883800000001</v>
      </c>
      <c r="D7899" s="10">
        <f t="shared" si="443"/>
        <v>1.2721198843846737E-2</v>
      </c>
      <c r="E7899" s="6">
        <f t="shared" si="436"/>
        <v>2.2226992336546549E-2</v>
      </c>
      <c r="F7899" s="17">
        <f t="shared" si="439"/>
        <v>-3.4500602208804347E-2</v>
      </c>
      <c r="G7899" s="17">
        <f t="shared" si="440"/>
        <v>-3.5174781940201683E-2</v>
      </c>
      <c r="H7899">
        <f t="shared" si="437"/>
        <v>2.5842204377518927E-4</v>
      </c>
      <c r="I7899">
        <f t="shared" si="438"/>
        <v>1.6075510684739981E-2</v>
      </c>
      <c r="J7899" s="19">
        <f>AVERAGE(D7655:D7898)-I7899*_xlfn.NORM.S.INV(0.95)</f>
        <v>-2.4331345192928483E-2</v>
      </c>
      <c r="K7899" s="26">
        <f t="shared" si="441"/>
        <v>0</v>
      </c>
      <c r="L7899" s="4">
        <f>0.94*L7898+(1-0.94)*D7898^2</f>
        <v>2.5842204377518927E-4</v>
      </c>
      <c r="M7899" s="4">
        <f t="shared" si="442"/>
        <v>1.6075510684739981E-2</v>
      </c>
      <c r="N7899" s="4">
        <f>D7899/M7899</f>
        <v>0.79134026242305344</v>
      </c>
      <c r="O7899" s="18">
        <f>AVERAGE(D7655:D7898)-M7899*_xlfn.PERCENTILE.EXC(N7655:N7898,0.95)</f>
        <v>-2.2791812526322897E-2</v>
      </c>
      <c r="P7899" s="4">
        <f>LN(C7899/C7898)</f>
        <v>1.3140116487258463E-2</v>
      </c>
      <c r="Q7899">
        <f>$Y$3*D7899+$Y$4*P7899</f>
        <v>1.305225900547528E-2</v>
      </c>
    </row>
    <row r="7900" spans="1:17" x14ac:dyDescent="0.25">
      <c r="A7900" s="5">
        <v>44323</v>
      </c>
      <c r="B7900">
        <v>128.19555700000001</v>
      </c>
      <c r="C7900">
        <v>245.968628</v>
      </c>
      <c r="D7900" s="10">
        <f t="shared" si="443"/>
        <v>5.3132521690968668E-3</v>
      </c>
      <c r="E7900" s="6">
        <f t="shared" si="436"/>
        <v>2.2222217518280196E-2</v>
      </c>
      <c r="F7900" s="17">
        <f t="shared" si="439"/>
        <v>-3.4492938003746886E-2</v>
      </c>
      <c r="G7900" s="17">
        <f t="shared" si="440"/>
        <v>-3.5174781940201683E-2</v>
      </c>
      <c r="H7900">
        <f t="shared" si="437"/>
        <v>2.526264551501592E-4</v>
      </c>
      <c r="I7900">
        <f t="shared" si="438"/>
        <v>1.5894227101377379E-2</v>
      </c>
      <c r="J7900" s="19">
        <f>AVERAGE(D7656:D7899)-I7900*_xlfn.NORM.S.INV(0.95)</f>
        <v>-2.4076466138046686E-2</v>
      </c>
      <c r="K7900" s="26">
        <f t="shared" si="441"/>
        <v>0</v>
      </c>
      <c r="L7900" s="4">
        <f>0.94*L7899+(1-0.94)*D7899^2</f>
        <v>2.526264551501592E-4</v>
      </c>
      <c r="M7900" s="4">
        <f t="shared" si="442"/>
        <v>1.5894227101377379E-2</v>
      </c>
      <c r="N7900" s="4">
        <f>D7900/M7900</f>
        <v>0.33428817489567803</v>
      </c>
      <c r="O7900" s="18">
        <f>AVERAGE(D7656:D7899)-M7900*_xlfn.PERCENTILE.EXC(N7656:N7899,0.95)</f>
        <v>-2.2554294786050595E-2</v>
      </c>
      <c r="P7900" s="4">
        <f>LN(C7900/C7899)</f>
        <v>1.0872424690867851E-2</v>
      </c>
      <c r="Q7900">
        <f>$Y$3*D7900+$Y$4*P7900</f>
        <v>9.7065275121686247E-3</v>
      </c>
    </row>
    <row r="7901" spans="1:17" x14ac:dyDescent="0.25">
      <c r="A7901" s="5">
        <v>44326</v>
      </c>
      <c r="B7901">
        <v>124.88754299999999</v>
      </c>
      <c r="C7901">
        <v>240.82440199999999</v>
      </c>
      <c r="D7901" s="10">
        <f t="shared" si="443"/>
        <v>-2.6143210730781456E-2</v>
      </c>
      <c r="E7901" s="6">
        <f t="shared" si="436"/>
        <v>2.2267895989945202E-2</v>
      </c>
      <c r="F7901" s="17">
        <f t="shared" si="439"/>
        <v>-3.4439557851058601E-2</v>
      </c>
      <c r="G7901" s="17">
        <f t="shared" si="440"/>
        <v>-3.5174781940201683E-2</v>
      </c>
      <c r="H7901">
        <f t="shared" si="437"/>
        <v>2.3916270675789438E-4</v>
      </c>
      <c r="I7901">
        <f t="shared" si="438"/>
        <v>1.5464886251049323E-2</v>
      </c>
      <c r="J7901" s="19">
        <f>AVERAGE(D7657:D7900)-I7901*_xlfn.NORM.S.INV(0.95)</f>
        <v>-2.332473700764132E-2</v>
      </c>
      <c r="K7901" s="26">
        <f t="shared" si="441"/>
        <v>1</v>
      </c>
      <c r="L7901" s="4">
        <f>0.94*L7900+(1-0.94)*D7900^2</f>
        <v>2.3916270675789438E-4</v>
      </c>
      <c r="M7901" s="4">
        <f t="shared" si="442"/>
        <v>1.5464886251049323E-2</v>
      </c>
      <c r="N7901" s="4">
        <f>D7901/M7901</f>
        <v>-1.6904883945724198</v>
      </c>
      <c r="O7901" s="18">
        <f>AVERAGE(D7657:D7900)-M7901*_xlfn.PERCENTILE.EXC(N7657:N7900,0.95)</f>
        <v>-2.1843683121656163E-2</v>
      </c>
      <c r="P7901" s="4">
        <f>LN(C7901/C7900)</f>
        <v>-2.1135953834933222E-2</v>
      </c>
      <c r="Q7901">
        <f>$Y$3*D7901+$Y$4*P7901</f>
        <v>-2.2186100536628298E-2</v>
      </c>
    </row>
    <row r="7902" spans="1:17" x14ac:dyDescent="0.25">
      <c r="A7902" s="5">
        <v>44327</v>
      </c>
      <c r="B7902">
        <v>123.962074</v>
      </c>
      <c r="C7902">
        <v>239.89884900000001</v>
      </c>
      <c r="D7902" s="10">
        <f t="shared" si="443"/>
        <v>-7.4380123857599907E-3</v>
      </c>
      <c r="E7902" s="6">
        <f t="shared" si="436"/>
        <v>2.2267817026887234E-2</v>
      </c>
      <c r="F7902" s="17">
        <f t="shared" si="439"/>
        <v>-3.4700777455472794E-2</v>
      </c>
      <c r="G7902" s="17">
        <f t="shared" si="440"/>
        <v>-3.5174781940201683E-2</v>
      </c>
      <c r="H7902">
        <f t="shared" si="437"/>
        <v>2.6582099239126357E-4</v>
      </c>
      <c r="I7902">
        <f t="shared" si="438"/>
        <v>1.6304017676366262E-2</v>
      </c>
      <c r="J7902" s="19">
        <f>AVERAGE(D7658:D7901)-I7902*_xlfn.NORM.S.INV(0.95)</f>
        <v>-2.4891070580685251E-2</v>
      </c>
      <c r="K7902" s="26">
        <f t="shared" si="441"/>
        <v>0</v>
      </c>
      <c r="L7902" s="4">
        <f>0.94*L7901+(1-0.94)*D7901^2</f>
        <v>2.6582099239126357E-4</v>
      </c>
      <c r="M7902" s="4">
        <f t="shared" si="442"/>
        <v>1.6304017676366262E-2</v>
      </c>
      <c r="N7902" s="4">
        <f>D7902/M7902</f>
        <v>-0.45620733081894749</v>
      </c>
      <c r="O7902" s="18">
        <f>AVERAGE(D7658:D7901)-M7902*_xlfn.PERCENTILE.EXC(N7658:N7901,0.95)</f>
        <v>-2.332965406945068E-2</v>
      </c>
      <c r="P7902" s="4">
        <f>LN(C7902/C7901)</f>
        <v>-3.8506735079909819E-3</v>
      </c>
      <c r="Q7902">
        <f>$Y$3*D7902+$Y$4*P7902</f>
        <v>-4.6030279744604854E-3</v>
      </c>
    </row>
    <row r="7903" spans="1:17" x14ac:dyDescent="0.25">
      <c r="A7903" s="5">
        <v>44328</v>
      </c>
      <c r="B7903">
        <v>120.870651</v>
      </c>
      <c r="C7903">
        <v>232.85475199999999</v>
      </c>
      <c r="D7903" s="10">
        <f t="shared" si="443"/>
        <v>-2.525469017448605E-2</v>
      </c>
      <c r="E7903" s="6">
        <f t="shared" si="436"/>
        <v>2.2333476515199985E-2</v>
      </c>
      <c r="F7903" s="17">
        <f t="shared" si="439"/>
        <v>-3.4700460268662428E-2</v>
      </c>
      <c r="G7903" s="17">
        <f t="shared" si="440"/>
        <v>-3.5174781940201683E-2</v>
      </c>
      <c r="H7903">
        <f t="shared" si="437"/>
        <v>2.5319117454283092E-4</v>
      </c>
      <c r="I7903">
        <f t="shared" si="438"/>
        <v>1.591198210603666E-2</v>
      </c>
      <c r="J7903" s="19">
        <f>AVERAGE(D7659:D7902)-I7903*_xlfn.NORM.S.INV(0.95)</f>
        <v>-2.4246042146796543E-2</v>
      </c>
      <c r="K7903" s="26">
        <f t="shared" si="441"/>
        <v>1</v>
      </c>
      <c r="L7903" s="4">
        <f>0.94*L7902+(1-0.94)*D7902^2</f>
        <v>2.5319117454283092E-4</v>
      </c>
      <c r="M7903" s="4">
        <f t="shared" si="442"/>
        <v>1.591198210603666E-2</v>
      </c>
      <c r="N7903" s="4">
        <f>D7903/M7903</f>
        <v>-1.5871492317041362</v>
      </c>
      <c r="O7903" s="18">
        <f>AVERAGE(D7659:D7902)-M7903*_xlfn.PERCENTILE.EXC(N7659:N7902,0.95)</f>
        <v>-2.2722170418980062E-2</v>
      </c>
      <c r="P7903" s="4">
        <f>LN(C7903/C7902)</f>
        <v>-2.9802494793587962E-2</v>
      </c>
      <c r="Q7903">
        <f>$Y$3*D7903+$Y$4*P7903</f>
        <v>-2.8848706697622E-2</v>
      </c>
    </row>
    <row r="7904" spans="1:17" x14ac:dyDescent="0.25">
      <c r="A7904" s="5">
        <v>44329</v>
      </c>
      <c r="B7904">
        <v>123.036621</v>
      </c>
      <c r="C7904">
        <v>236.781128</v>
      </c>
      <c r="D7904" s="10">
        <f t="shared" si="443"/>
        <v>1.776106895773481E-2</v>
      </c>
      <c r="E7904" s="6">
        <f t="shared" si="436"/>
        <v>2.2349851177620339E-2</v>
      </c>
      <c r="F7904" s="17">
        <f t="shared" si="439"/>
        <v>-3.4938266700690043E-2</v>
      </c>
      <c r="G7904" s="17">
        <f t="shared" si="440"/>
        <v>-3.5174781940201683E-2</v>
      </c>
      <c r="H7904">
        <f t="shared" si="437"/>
        <v>2.76267666618818E-4</v>
      </c>
      <c r="I7904">
        <f t="shared" si="438"/>
        <v>1.6621301592198427E-2</v>
      </c>
      <c r="J7904" s="19">
        <f>AVERAGE(D7660:D7903)-I7904*_xlfn.NORM.S.INV(0.95)</f>
        <v>-2.5542575060809689E-2</v>
      </c>
      <c r="K7904" s="26">
        <f t="shared" si="441"/>
        <v>0</v>
      </c>
      <c r="L7904" s="4">
        <f>0.94*L7903+(1-0.94)*D7903^2</f>
        <v>2.76267666618818E-4</v>
      </c>
      <c r="M7904" s="4">
        <f t="shared" si="442"/>
        <v>1.6621301592198427E-2</v>
      </c>
      <c r="N7904" s="4">
        <f>D7904/M7904</f>
        <v>1.0685726902441477</v>
      </c>
      <c r="O7904" s="18">
        <f>AVERAGE(D7660:D7903)-M7904*_xlfn.PERCENTILE.EXC(N7660:N7903,0.95)</f>
        <v>-2.3950772643796345E-2</v>
      </c>
      <c r="P7904" s="4">
        <f>LN(C7904/C7903)</f>
        <v>1.6721326679892807E-2</v>
      </c>
      <c r="Q7904">
        <f>$Y$3*D7904+$Y$4*P7904</f>
        <v>1.6939386577038095E-2</v>
      </c>
    </row>
    <row r="7905" spans="1:17" x14ac:dyDescent="0.25">
      <c r="A7905" s="5">
        <v>44330</v>
      </c>
      <c r="B7905">
        <v>125.47824900000001</v>
      </c>
      <c r="C7905">
        <v>241.76945499999999</v>
      </c>
      <c r="D7905" s="10">
        <f t="shared" si="443"/>
        <v>1.9650386043622358E-2</v>
      </c>
      <c r="E7905" s="6">
        <f t="shared" si="436"/>
        <v>2.2378090903658738E-2</v>
      </c>
      <c r="F7905" s="17">
        <f t="shared" si="439"/>
        <v>-3.4864554505837836E-2</v>
      </c>
      <c r="G7905" s="17">
        <f t="shared" si="440"/>
        <v>-3.5174781940201683E-2</v>
      </c>
      <c r="H7905">
        <f t="shared" si="437"/>
        <v>2.7861894085297361E-4</v>
      </c>
      <c r="I7905">
        <f t="shared" si="438"/>
        <v>1.669188248379953E-2</v>
      </c>
      <c r="J7905" s="19">
        <f>AVERAGE(D7661:D7904)-I7905*_xlfn.NORM.S.INV(0.95)</f>
        <v>-2.5558024178628798E-2</v>
      </c>
      <c r="K7905" s="26">
        <f t="shared" si="441"/>
        <v>0</v>
      </c>
      <c r="L7905" s="4">
        <f>0.94*L7904+(1-0.94)*D7904^2</f>
        <v>2.7861894085297361E-4</v>
      </c>
      <c r="M7905" s="4">
        <f t="shared" si="442"/>
        <v>1.669188248379953E-2</v>
      </c>
      <c r="N7905" s="4">
        <f>D7905/M7905</f>
        <v>1.1772420553939458</v>
      </c>
      <c r="O7905" s="18">
        <f>AVERAGE(D7661:D7904)-M7905*_xlfn.PERCENTILE.EXC(N7661:N7904,0.95)</f>
        <v>-2.3959462313011361E-2</v>
      </c>
      <c r="P7905" s="4">
        <f>LN(C7905/C7904)</f>
        <v>2.0848402905429553E-2</v>
      </c>
      <c r="Q7905">
        <f>$Y$3*D7905+$Y$4*P7905</f>
        <v>2.059714887908929E-2</v>
      </c>
    </row>
    <row r="7906" spans="1:17" x14ac:dyDescent="0.25">
      <c r="A7906" s="5">
        <v>44333</v>
      </c>
      <c r="B7906">
        <v>124.31649</v>
      </c>
      <c r="C7906">
        <v>238.875809</v>
      </c>
      <c r="D7906" s="10">
        <f t="shared" si="443"/>
        <v>-9.3017761800390335E-3</v>
      </c>
      <c r="E7906" s="6">
        <f t="shared" si="436"/>
        <v>2.2389455194529666E-2</v>
      </c>
      <c r="F7906" s="17">
        <f t="shared" si="439"/>
        <v>-3.4848287675462969E-2</v>
      </c>
      <c r="G7906" s="17">
        <f t="shared" si="440"/>
        <v>-3.5174781940201683E-2</v>
      </c>
      <c r="H7906">
        <f t="shared" si="437"/>
        <v>2.8507006470159847E-4</v>
      </c>
      <c r="I7906">
        <f t="shared" si="438"/>
        <v>1.6884018025979435E-2</v>
      </c>
      <c r="J7906" s="19">
        <f>AVERAGE(D7662:D7905)-I7906*_xlfn.NORM.S.INV(0.95)</f>
        <v>-2.5811341975876458E-2</v>
      </c>
      <c r="K7906" s="26">
        <f t="shared" si="441"/>
        <v>0</v>
      </c>
      <c r="L7906" s="4">
        <f>0.94*L7905+(1-0.94)*D7905^2</f>
        <v>2.8507006470159847E-4</v>
      </c>
      <c r="M7906" s="4">
        <f t="shared" si="442"/>
        <v>1.6884018025979435E-2</v>
      </c>
      <c r="N7906" s="4">
        <f>D7906/M7906</f>
        <v>-0.55092195268486399</v>
      </c>
      <c r="O7906" s="18">
        <f>AVERAGE(D7662:D7905)-M7906*_xlfn.PERCENTILE.EXC(N7662:N7905,0.95)</f>
        <v>-2.4194379516374143E-2</v>
      </c>
      <c r="P7906" s="4">
        <f>LN(C7906/C7905)</f>
        <v>-1.2040817530211719E-2</v>
      </c>
      <c r="Q7906">
        <f>$Y$3*D7906+$Y$4*P7906</f>
        <v>-1.1466372220230669E-2</v>
      </c>
    </row>
    <row r="7907" spans="1:17" x14ac:dyDescent="0.25">
      <c r="A7907" s="5">
        <v>44334</v>
      </c>
      <c r="B7907">
        <v>122.91847199999999</v>
      </c>
      <c r="C7907">
        <v>236.82981899999999</v>
      </c>
      <c r="D7907" s="10">
        <f t="shared" si="443"/>
        <v>-1.1309346294341141E-2</v>
      </c>
      <c r="E7907" s="6">
        <f t="shared" si="436"/>
        <v>2.2404662267336832E-2</v>
      </c>
      <c r="F7907" s="17">
        <f t="shared" si="439"/>
        <v>-3.4906904703222261E-2</v>
      </c>
      <c r="G7907" s="17">
        <f t="shared" si="440"/>
        <v>-3.5174781940201683E-2</v>
      </c>
      <c r="H7907">
        <f t="shared" si="437"/>
        <v>2.7315724322571501E-4</v>
      </c>
      <c r="I7907">
        <f t="shared" si="438"/>
        <v>1.6527469353343694E-2</v>
      </c>
      <c r="J7907" s="19">
        <f>AVERAGE(D7663:D7906)-I7907*_xlfn.NORM.S.INV(0.95)</f>
        <v>-2.5264796031209347E-2</v>
      </c>
      <c r="K7907" s="26">
        <f t="shared" si="441"/>
        <v>0</v>
      </c>
      <c r="L7907" s="4">
        <f>0.94*L7906+(1-0.94)*D7906^2</f>
        <v>2.7315724322571501E-4</v>
      </c>
      <c r="M7907" s="4">
        <f t="shared" si="442"/>
        <v>1.6527469353343694E-2</v>
      </c>
      <c r="N7907" s="4">
        <f>D7907/M7907</f>
        <v>-0.68427573832125321</v>
      </c>
      <c r="O7907" s="18">
        <f>AVERAGE(D7663:D7906)-M7907*_xlfn.PERCENTILE.EXC(N7663:N7906,0.95)</f>
        <v>-2.3681979816857344E-2</v>
      </c>
      <c r="P7907" s="4">
        <f>LN(C7907/C7906)</f>
        <v>-8.601969350166206E-3</v>
      </c>
      <c r="Q7907">
        <f>$Y$3*D7907+$Y$4*P7907</f>
        <v>-9.1697738441852746E-3</v>
      </c>
    </row>
    <row r="7908" spans="1:17" x14ac:dyDescent="0.25">
      <c r="A7908" s="5">
        <v>44335</v>
      </c>
      <c r="B7908">
        <v>122.76095599999999</v>
      </c>
      <c r="C7908">
        <v>237.41572600000001</v>
      </c>
      <c r="D7908" s="10">
        <f t="shared" si="443"/>
        <v>-1.2822890615258997E-3</v>
      </c>
      <c r="E7908" s="6">
        <f t="shared" si="436"/>
        <v>2.2395717936797736E-2</v>
      </c>
      <c r="F7908" s="17">
        <f t="shared" si="439"/>
        <v>-3.4974274213535959E-2</v>
      </c>
      <c r="G7908" s="17">
        <f t="shared" si="440"/>
        <v>-3.5174781940201683E-2</v>
      </c>
      <c r="H7908">
        <f t="shared" si="437"/>
        <v>2.6444188744849178E-4</v>
      </c>
      <c r="I7908">
        <f t="shared" si="438"/>
        <v>1.62616692700501E-2</v>
      </c>
      <c r="J7908" s="19">
        <f>AVERAGE(D7664:D7907)-I7908*_xlfn.NORM.S.INV(0.95)</f>
        <v>-2.4869949901611382E-2</v>
      </c>
      <c r="K7908" s="26">
        <f t="shared" si="441"/>
        <v>0</v>
      </c>
      <c r="L7908" s="4">
        <f>0.94*L7907+(1-0.94)*D7907^2</f>
        <v>2.6444188744849178E-4</v>
      </c>
      <c r="M7908" s="4">
        <f t="shared" si="442"/>
        <v>1.62616692700501E-2</v>
      </c>
      <c r="N7908" s="4">
        <f>D7908/M7908</f>
        <v>-7.8853470712724014E-2</v>
      </c>
      <c r="O7908" s="18">
        <f>AVERAGE(D7664:D7907)-M7908*_xlfn.PERCENTILE.EXC(N7664:N7907,0.95)</f>
        <v>-2.3312589047219136E-2</v>
      </c>
      <c r="P7908" s="4">
        <f>LN(C7908/C7907)</f>
        <v>2.4709026970312076E-3</v>
      </c>
      <c r="Q7908">
        <f>$Y$3*D7908+$Y$4*P7908</f>
        <v>1.6837647434451025E-3</v>
      </c>
    </row>
    <row r="7909" spans="1:17" x14ac:dyDescent="0.25">
      <c r="A7909" s="5">
        <v>44336</v>
      </c>
      <c r="B7909">
        <v>125.340424</v>
      </c>
      <c r="C7909">
        <v>240.69688400000001</v>
      </c>
      <c r="D7909" s="10">
        <f t="shared" si="443"/>
        <v>2.0794410315433602E-2</v>
      </c>
      <c r="E7909" s="6">
        <f t="shared" si="436"/>
        <v>2.2427813989146523E-2</v>
      </c>
      <c r="F7909" s="17">
        <f t="shared" si="439"/>
        <v>-3.5014911075568401E-2</v>
      </c>
      <c r="G7909" s="17">
        <f t="shared" si="440"/>
        <v>-3.5174781940201683E-2</v>
      </c>
      <c r="H7909">
        <f t="shared" si="437"/>
        <v>2.4867403011582081E-4</v>
      </c>
      <c r="I7909">
        <f t="shared" si="438"/>
        <v>1.5769401704434471E-2</v>
      </c>
      <c r="J7909" s="19">
        <f>AVERAGE(D7665:D7908)-I7909*_xlfn.NORM.S.INV(0.95)</f>
        <v>-2.4115590787438277E-2</v>
      </c>
      <c r="K7909" s="26">
        <f t="shared" si="441"/>
        <v>0</v>
      </c>
      <c r="L7909" s="4">
        <f>0.94*L7908+(1-0.94)*D7908^2</f>
        <v>2.4867403011582081E-4</v>
      </c>
      <c r="M7909" s="4">
        <f t="shared" si="442"/>
        <v>1.5769401704434471E-2</v>
      </c>
      <c r="N7909" s="4">
        <f>D7909/M7909</f>
        <v>1.318655628487545</v>
      </c>
      <c r="O7909" s="18">
        <f>AVERAGE(D7665:D7908)-M7909*_xlfn.PERCENTILE.EXC(N7665:N7908,0.95)</f>
        <v>-2.260537381623819E-2</v>
      </c>
      <c r="P7909" s="4">
        <f>LN(C7909/C7908)</f>
        <v>1.3725676519729679E-2</v>
      </c>
      <c r="Q7909">
        <f>$Y$3*D7909+$Y$4*P7909</f>
        <v>1.5208166360998646E-2</v>
      </c>
    </row>
    <row r="7910" spans="1:17" x14ac:dyDescent="0.25">
      <c r="A7910" s="5">
        <v>44337</v>
      </c>
      <c r="B7910">
        <v>123.489502</v>
      </c>
      <c r="C7910">
        <v>239.417664</v>
      </c>
      <c r="D7910" s="10">
        <f t="shared" si="443"/>
        <v>-1.4877279183194987E-2</v>
      </c>
      <c r="E7910" s="6">
        <f t="shared" si="436"/>
        <v>2.2452145125506865E-2</v>
      </c>
      <c r="F7910" s="17">
        <f t="shared" si="439"/>
        <v>-3.5001411245738086E-2</v>
      </c>
      <c r="G7910" s="17">
        <f t="shared" si="440"/>
        <v>-3.5174781940201683E-2</v>
      </c>
      <c r="H7910">
        <f t="shared" si="437"/>
        <v>2.5969803833086826E-4</v>
      </c>
      <c r="I7910">
        <f t="shared" si="438"/>
        <v>1.6115149342493487E-2</v>
      </c>
      <c r="J7910" s="19">
        <f>AVERAGE(D7666:D7909)-I7910*_xlfn.NORM.S.INV(0.95)</f>
        <v>-2.4618001905962514E-2</v>
      </c>
      <c r="K7910" s="26">
        <f t="shared" si="441"/>
        <v>0</v>
      </c>
      <c r="L7910" s="4">
        <f>0.94*L7909+(1-0.94)*D7909^2</f>
        <v>2.5969803833086826E-4</v>
      </c>
      <c r="M7910" s="4">
        <f t="shared" si="442"/>
        <v>1.6115149342493487E-2</v>
      </c>
      <c r="N7910" s="4">
        <f>D7910/M7910</f>
        <v>-0.92318593312477704</v>
      </c>
      <c r="O7910" s="18">
        <f>AVERAGE(D7666:D7909)-M7910*_xlfn.PERCENTILE.EXC(N7666:N7909,0.95)</f>
        <v>-2.3074673091933142E-2</v>
      </c>
      <c r="P7910" s="4">
        <f>LN(C7910/C7909)</f>
        <v>-5.3288242667404104E-3</v>
      </c>
      <c r="Q7910">
        <f>$Y$3*D7910+$Y$4*P7910</f>
        <v>-7.3313734958628512E-3</v>
      </c>
    </row>
    <row r="7911" spans="1:17" x14ac:dyDescent="0.25">
      <c r="A7911" s="5">
        <v>44340</v>
      </c>
      <c r="B7911">
        <v>125.133667</v>
      </c>
      <c r="C7911">
        <v>244.896027</v>
      </c>
      <c r="D7911" s="10">
        <f t="shared" si="443"/>
        <v>1.3226353563422074E-2</v>
      </c>
      <c r="E7911" s="6">
        <f t="shared" si="436"/>
        <v>2.2453893977341606E-2</v>
      </c>
      <c r="F7911" s="17">
        <f t="shared" si="439"/>
        <v>-3.5124904877422251E-2</v>
      </c>
      <c r="G7911" s="17">
        <f t="shared" si="440"/>
        <v>-3.5174781940201683E-2</v>
      </c>
      <c r="H7911">
        <f t="shared" si="437"/>
        <v>2.5739616218469977E-4</v>
      </c>
      <c r="I7911">
        <f t="shared" si="438"/>
        <v>1.6043570742970525E-2</v>
      </c>
      <c r="J7911" s="19">
        <f>AVERAGE(D7667:D7910)-I7911*_xlfn.NORM.S.INV(0.95)</f>
        <v>-2.4583738060719066E-2</v>
      </c>
      <c r="K7911" s="26">
        <f t="shared" si="441"/>
        <v>0</v>
      </c>
      <c r="L7911" s="4">
        <f>0.94*L7910+(1-0.94)*D7910^2</f>
        <v>2.5739616218469977E-4</v>
      </c>
      <c r="M7911" s="4">
        <f t="shared" si="442"/>
        <v>1.6043570742970525E-2</v>
      </c>
      <c r="N7911" s="4">
        <f>D7911/M7911</f>
        <v>0.82440210943796211</v>
      </c>
      <c r="O7911" s="18">
        <f>AVERAGE(D7667:D7910)-M7911*_xlfn.PERCENTILE.EXC(N7667:N7910,0.95)</f>
        <v>-2.3047264244602766E-2</v>
      </c>
      <c r="P7911" s="4">
        <f>LN(C7911/C7910)</f>
        <v>2.2624166015300231E-2</v>
      </c>
      <c r="Q7911">
        <f>$Y$3*D7911+$Y$4*P7911</f>
        <v>2.0653210269516203E-2</v>
      </c>
    </row>
    <row r="7912" spans="1:17" x14ac:dyDescent="0.25">
      <c r="A7912" s="5">
        <v>44341</v>
      </c>
      <c r="B7912">
        <v>124.936752</v>
      </c>
      <c r="C7912">
        <v>245.81397999999999</v>
      </c>
      <c r="D7912" s="10">
        <f t="shared" si="443"/>
        <v>-1.5748767206220319E-3</v>
      </c>
      <c r="E7912" s="6">
        <f t="shared" si="436"/>
        <v>2.2391991242787738E-2</v>
      </c>
      <c r="F7912" s="17">
        <f t="shared" si="439"/>
        <v>-3.5038126060738355E-2</v>
      </c>
      <c r="G7912" s="17">
        <f t="shared" si="440"/>
        <v>-3.5174781940201683E-2</v>
      </c>
      <c r="H7912">
        <f t="shared" si="437"/>
        <v>2.5244857816869663E-4</v>
      </c>
      <c r="I7912">
        <f t="shared" si="438"/>
        <v>1.58886304686306E-2</v>
      </c>
      <c r="J7912" s="19">
        <f>AVERAGE(D7668:D7911)-I7912*_xlfn.NORM.S.INV(0.95)</f>
        <v>-2.4239228566542918E-2</v>
      </c>
      <c r="K7912" s="26">
        <f t="shared" si="441"/>
        <v>0</v>
      </c>
      <c r="L7912" s="4">
        <f>0.94*L7911+(1-0.94)*D7911^2</f>
        <v>2.5244857816869663E-4</v>
      </c>
      <c r="M7912" s="4">
        <f t="shared" si="442"/>
        <v>1.58886304686306E-2</v>
      </c>
      <c r="N7912" s="4">
        <f>D7912/M7912</f>
        <v>-9.9119727388169682E-2</v>
      </c>
      <c r="O7912" s="18">
        <f>AVERAGE(D7668:D7911)-M7912*_xlfn.PERCENTILE.EXC(N7668:N7911,0.95)</f>
        <v>-2.27175931974531E-2</v>
      </c>
      <c r="P7912" s="4">
        <f>LN(C7912/C7911)</f>
        <v>3.741330144741093E-3</v>
      </c>
      <c r="Q7912">
        <f>$Y$3*D7912+$Y$4*P7912</f>
        <v>2.6263889261631556E-3</v>
      </c>
    </row>
    <row r="7913" spans="1:17" x14ac:dyDescent="0.25">
      <c r="A7913" s="5">
        <v>44342</v>
      </c>
      <c r="B7913">
        <v>124.88754299999999</v>
      </c>
      <c r="C7913">
        <v>245.58935500000001</v>
      </c>
      <c r="D7913" s="10">
        <f t="shared" si="443"/>
        <v>-3.9394888024344143E-4</v>
      </c>
      <c r="E7913" s="6">
        <f t="shared" si="436"/>
        <v>2.2390852019297001E-2</v>
      </c>
      <c r="F7913" s="17">
        <f t="shared" si="439"/>
        <v>-3.5057853990480295E-2</v>
      </c>
      <c r="G7913" s="17">
        <f t="shared" si="440"/>
        <v>-3.5174781940201683E-2</v>
      </c>
      <c r="H7913">
        <f t="shared" si="437"/>
        <v>2.3745047767968424E-4</v>
      </c>
      <c r="I7913">
        <f t="shared" si="438"/>
        <v>1.5409428207421723E-2</v>
      </c>
      <c r="J7913" s="19">
        <f>AVERAGE(D7669:D7912)-I7913*_xlfn.NORM.S.INV(0.95)</f>
        <v>-2.357255985634123E-2</v>
      </c>
      <c r="K7913" s="26">
        <f t="shared" si="441"/>
        <v>0</v>
      </c>
      <c r="L7913" s="4">
        <f>0.94*L7912+(1-0.94)*D7912^2</f>
        <v>2.3745047767968424E-4</v>
      </c>
      <c r="M7913" s="4">
        <f t="shared" si="442"/>
        <v>1.5409428207421723E-2</v>
      </c>
      <c r="N7913" s="4">
        <f>D7913/M7913</f>
        <v>-2.5565444411084753E-2</v>
      </c>
      <c r="O7913" s="18">
        <f>AVERAGE(D7669:D7912)-M7913*_xlfn.PERCENTILE.EXC(N7669:N7912,0.95)</f>
        <v>-2.2096817121675938E-2</v>
      </c>
      <c r="P7913" s="4">
        <f>LN(C7913/C7912)</f>
        <v>-9.142185233440563E-4</v>
      </c>
      <c r="Q7913">
        <f>$Y$3*D7913+$Y$4*P7913</f>
        <v>-8.051049985023012E-4</v>
      </c>
    </row>
    <row r="7914" spans="1:17" x14ac:dyDescent="0.25">
      <c r="A7914" s="5">
        <v>44343</v>
      </c>
      <c r="B7914">
        <v>123.341812</v>
      </c>
      <c r="C7914">
        <v>243.46049500000001</v>
      </c>
      <c r="D7914" s="10">
        <f t="shared" si="443"/>
        <v>-1.2454215815744329E-2</v>
      </c>
      <c r="E7914" s="6">
        <f t="shared" si="436"/>
        <v>2.2329723474430865E-2</v>
      </c>
      <c r="F7914" s="17">
        <f t="shared" si="439"/>
        <v>-3.5081754381709643E-2</v>
      </c>
      <c r="G7914" s="17">
        <f t="shared" si="440"/>
        <v>-3.5174781940201683E-2</v>
      </c>
      <c r="H7914">
        <f t="shared" si="437"/>
        <v>2.2321276076211786E-4</v>
      </c>
      <c r="I7914">
        <f t="shared" si="438"/>
        <v>1.4940306581931908E-2</v>
      </c>
      <c r="J7914" s="19">
        <f>AVERAGE(D7670:D7913)-I7914*_xlfn.NORM.S.INV(0.95)</f>
        <v>-2.2826697696292936E-2</v>
      </c>
      <c r="K7914" s="26">
        <f t="shared" si="441"/>
        <v>0</v>
      </c>
      <c r="L7914" s="4">
        <f>0.94*L7913+(1-0.94)*D7913^2</f>
        <v>2.2321276076211786E-4</v>
      </c>
      <c r="M7914" s="4">
        <f t="shared" si="442"/>
        <v>1.4940306581931908E-2</v>
      </c>
      <c r="N7914" s="4">
        <f>D7914/M7914</f>
        <v>-0.83359841027665804</v>
      </c>
      <c r="O7914" s="18">
        <f>AVERAGE(D7670:D7913)-M7914*_xlfn.PERCENTILE.EXC(N7670:N7913,0.95)</f>
        <v>-2.1395882185478658E-2</v>
      </c>
      <c r="P7914" s="4">
        <f>LN(C7914/C7913)</f>
        <v>-8.7061613321966248E-3</v>
      </c>
      <c r="Q7914">
        <f>$Y$3*D7914+$Y$4*P7914</f>
        <v>-9.4922218710386808E-3</v>
      </c>
    </row>
    <row r="7915" spans="1:17" x14ac:dyDescent="0.25">
      <c r="A7915" s="5">
        <v>44344</v>
      </c>
      <c r="B7915">
        <v>122.682198</v>
      </c>
      <c r="C7915">
        <v>243.82183800000001</v>
      </c>
      <c r="D7915" s="10">
        <f t="shared" si="443"/>
        <v>-5.3622049368486453E-3</v>
      </c>
      <c r="E7915" s="6">
        <f t="shared" si="436"/>
        <v>2.2281601100161752E-2</v>
      </c>
      <c r="F7915" s="17">
        <f t="shared" si="439"/>
        <v>-3.5159666481685038E-2</v>
      </c>
      <c r="G7915" s="17">
        <f t="shared" si="440"/>
        <v>-3.5174781940201683E-2</v>
      </c>
      <c r="H7915">
        <f t="shared" si="437"/>
        <v>2.1912644461149895E-4</v>
      </c>
      <c r="I7915">
        <f t="shared" si="438"/>
        <v>1.4802920137982876E-2</v>
      </c>
      <c r="J7915" s="19">
        <f>AVERAGE(D7671:D7914)-I7915*_xlfn.NORM.S.INV(0.95)</f>
        <v>-2.2779176714378121E-2</v>
      </c>
      <c r="K7915" s="26">
        <f t="shared" si="441"/>
        <v>0</v>
      </c>
      <c r="L7915" s="4">
        <f>0.94*L7914+(1-0.94)*D7914^2</f>
        <v>2.1912644461149895E-4</v>
      </c>
      <c r="M7915" s="4">
        <f t="shared" si="442"/>
        <v>1.4802920137982876E-2</v>
      </c>
      <c r="N7915" s="4">
        <f>D7915/M7915</f>
        <v>-0.36223967209616575</v>
      </c>
      <c r="O7915" s="18">
        <f>AVERAGE(D7671:D7914)-M7915*_xlfn.PERCENTILE.EXC(N7671:N7914,0.95)</f>
        <v>-2.0040696559024018E-2</v>
      </c>
      <c r="P7915" s="4">
        <f>LN(C7915/C7914)</f>
        <v>1.4830952889618573E-3</v>
      </c>
      <c r="Q7915">
        <f>$Y$3*D7915+$Y$4*P7915</f>
        <v>4.7465041948195142E-5</v>
      </c>
    </row>
    <row r="7916" spans="1:17" x14ac:dyDescent="0.25">
      <c r="A7916" s="5">
        <v>44348</v>
      </c>
      <c r="B7916">
        <v>122.357285</v>
      </c>
      <c r="C7916">
        <v>241.59532200000001</v>
      </c>
      <c r="D7916" s="10">
        <f t="shared" si="443"/>
        <v>-2.651925203565178E-3</v>
      </c>
      <c r="E7916" s="6">
        <f t="shared" si="436"/>
        <v>2.2045187507949177E-2</v>
      </c>
      <c r="F7916" s="17">
        <f t="shared" si="439"/>
        <v>-3.5206594948777335E-2</v>
      </c>
      <c r="G7916" s="17">
        <f t="shared" si="440"/>
        <v>-3.5174781940201683E-2</v>
      </c>
      <c r="H7916">
        <f t="shared" si="437"/>
        <v>2.0770405244189484E-4</v>
      </c>
      <c r="I7916">
        <f t="shared" si="438"/>
        <v>1.4411941314128878E-2</v>
      </c>
      <c r="J7916" s="19">
        <f>AVERAGE(D7672:D7915)-I7916*_xlfn.NORM.S.INV(0.95)</f>
        <v>-2.2262156506847028E-2</v>
      </c>
      <c r="K7916" s="26">
        <f t="shared" si="441"/>
        <v>0</v>
      </c>
      <c r="L7916" s="4">
        <f>0.94*L7915+(1-0.94)*D7915^2</f>
        <v>2.0770405244189484E-4</v>
      </c>
      <c r="M7916" s="4">
        <f t="shared" si="442"/>
        <v>1.4411941314128878E-2</v>
      </c>
      <c r="N7916" s="4">
        <f>D7916/M7916</f>
        <v>-0.18400888164631499</v>
      </c>
      <c r="O7916" s="18">
        <f>AVERAGE(D7672:D7915)-M7916*_xlfn.PERCENTILE.EXC(N7672:N7915,0.95)</f>
        <v>-1.9596005847315884E-2</v>
      </c>
      <c r="P7916" s="4">
        <f>LN(C7916/C7915)</f>
        <v>-9.1736831661273638E-3</v>
      </c>
      <c r="Q7916">
        <f>$Y$3*D7916+$Y$4*P7916</f>
        <v>-7.8059078040689537E-3</v>
      </c>
    </row>
    <row r="7917" spans="1:17" x14ac:dyDescent="0.25">
      <c r="A7917" s="5">
        <v>44349</v>
      </c>
      <c r="B7917">
        <v>123.125221</v>
      </c>
      <c r="C7917">
        <v>241.49769599999999</v>
      </c>
      <c r="D7917" s="10">
        <f t="shared" si="443"/>
        <v>6.256564001701527E-3</v>
      </c>
      <c r="E7917" s="6">
        <f t="shared" si="436"/>
        <v>2.204266543666928E-2</v>
      </c>
      <c r="F7917" s="17">
        <f t="shared" si="439"/>
        <v>-3.4626953279927139E-2</v>
      </c>
      <c r="G7917" s="17">
        <f t="shared" si="440"/>
        <v>-3.4430263631332898E-2</v>
      </c>
      <c r="H7917">
        <f t="shared" si="437"/>
        <v>1.9566377173249938E-4</v>
      </c>
      <c r="I7917">
        <f t="shared" si="438"/>
        <v>1.3987986693320071E-2</v>
      </c>
      <c r="J7917" s="19">
        <f>AVERAGE(D7673:D7916)-I7917*_xlfn.NORM.S.INV(0.95)</f>
        <v>-2.1374037296908108E-2</v>
      </c>
      <c r="K7917" s="26">
        <f t="shared" si="441"/>
        <v>0</v>
      </c>
      <c r="L7917" s="4">
        <f>0.94*L7916+(1-0.94)*D7916^2</f>
        <v>1.9566377173249938E-4</v>
      </c>
      <c r="M7917" s="4">
        <f t="shared" si="442"/>
        <v>1.3987986693320071E-2</v>
      </c>
      <c r="N7917" s="4">
        <f>D7917/M7917</f>
        <v>0.4472812377416211</v>
      </c>
      <c r="O7917" s="18">
        <f>AVERAGE(D7673:D7916)-M7917*_xlfn.PERCENTILE.EXC(N7673:N7916,0.95)</f>
        <v>-1.8786316521820955E-2</v>
      </c>
      <c r="P7917" s="4">
        <f>LN(C7917/C7916)</f>
        <v>-4.0417061597434545E-4</v>
      </c>
      <c r="Q7917">
        <f>$Y$3*D7917+$Y$4*P7917</f>
        <v>9.9275161811718487E-4</v>
      </c>
    </row>
    <row r="7918" spans="1:17" x14ac:dyDescent="0.25">
      <c r="A7918" s="5">
        <v>44350</v>
      </c>
      <c r="B7918">
        <v>121.628738</v>
      </c>
      <c r="C7918">
        <v>239.94499200000001</v>
      </c>
      <c r="D7918" s="10">
        <f t="shared" si="443"/>
        <v>-1.2228620567655064E-2</v>
      </c>
      <c r="E7918" s="6">
        <f t="shared" si="436"/>
        <v>2.2049698642252435E-2</v>
      </c>
      <c r="F7918" s="17">
        <f t="shared" si="439"/>
        <v>-3.4632395034527017E-2</v>
      </c>
      <c r="G7918" s="17">
        <f t="shared" si="440"/>
        <v>-3.4430263631332898E-2</v>
      </c>
      <c r="H7918">
        <f t="shared" si="437"/>
        <v>1.8627262101499268E-4</v>
      </c>
      <c r="I7918">
        <f t="shared" si="438"/>
        <v>1.364817280865804E-2</v>
      </c>
      <c r="J7918" s="19">
        <f>AVERAGE(D7674:D7917)-I7918*_xlfn.NORM.S.INV(0.95)</f>
        <v>-2.0824683388925343E-2</v>
      </c>
      <c r="K7918" s="26">
        <f t="shared" si="441"/>
        <v>0</v>
      </c>
      <c r="L7918" s="4">
        <f>0.94*L7917+(1-0.94)*D7917^2</f>
        <v>1.8627262101499268E-4</v>
      </c>
      <c r="M7918" s="4">
        <f t="shared" si="442"/>
        <v>1.364817280865804E-2</v>
      </c>
      <c r="N7918" s="4">
        <f>D7918/M7918</f>
        <v>-0.89598957597441553</v>
      </c>
      <c r="O7918" s="18">
        <f>AVERAGE(D7674:D7917)-M7918*_xlfn.PERCENTILE.EXC(N7674:N7917,0.95)</f>
        <v>-1.8299826803537696E-2</v>
      </c>
      <c r="P7918" s="4">
        <f>LN(C7918/C7917)</f>
        <v>-6.450235602789664E-3</v>
      </c>
      <c r="Q7918">
        <f>$Y$3*D7918+$Y$4*P7918</f>
        <v>-7.6621071001376877E-3</v>
      </c>
    </row>
    <row r="7919" spans="1:17" x14ac:dyDescent="0.25">
      <c r="A7919" s="5">
        <v>44351</v>
      </c>
      <c r="B7919">
        <v>123.942375</v>
      </c>
      <c r="C7919">
        <v>244.90579199999999</v>
      </c>
      <c r="D7919" s="10">
        <f t="shared" si="443"/>
        <v>1.884346600150107E-2</v>
      </c>
      <c r="E7919" s="6">
        <f t="shared" si="436"/>
        <v>2.202114513058925E-2</v>
      </c>
      <c r="F7919" s="17">
        <f t="shared" si="439"/>
        <v>-3.4744455178301034E-2</v>
      </c>
      <c r="G7919" s="17">
        <f t="shared" si="440"/>
        <v>-3.4430263631332898E-2</v>
      </c>
      <c r="H7919">
        <f t="shared" si="437"/>
        <v>1.8406861341335371E-4</v>
      </c>
      <c r="I7919">
        <f t="shared" si="438"/>
        <v>1.356718885448838E-2</v>
      </c>
      <c r="J7919" s="19">
        <f>AVERAGE(D7675:D7918)-I7919*_xlfn.NORM.S.INV(0.95)</f>
        <v>-2.0791968188245975E-2</v>
      </c>
      <c r="K7919" s="26">
        <f t="shared" si="441"/>
        <v>0</v>
      </c>
      <c r="L7919" s="4">
        <f>0.94*L7918+(1-0.94)*D7918^2</f>
        <v>1.8406861341335371E-4</v>
      </c>
      <c r="M7919" s="4">
        <f t="shared" si="442"/>
        <v>1.356718885448838E-2</v>
      </c>
      <c r="N7919" s="4">
        <f>D7919/M7919</f>
        <v>1.3888998084719046</v>
      </c>
      <c r="O7919" s="18">
        <f>AVERAGE(D7675:D7918)-M7919*_xlfn.PERCENTILE.EXC(N7675:N7918,0.95)</f>
        <v>-1.828209330574725E-2</v>
      </c>
      <c r="P7919" s="4">
        <f>LN(C7919/C7918)</f>
        <v>2.046391707637631E-2</v>
      </c>
      <c r="Q7919">
        <f>$Y$3*D7919+$Y$4*P7919</f>
        <v>2.012406805585782E-2</v>
      </c>
    </row>
    <row r="7920" spans="1:17" x14ac:dyDescent="0.25">
      <c r="A7920" s="5">
        <v>44354</v>
      </c>
      <c r="B7920">
        <v>123.952225</v>
      </c>
      <c r="C7920">
        <v>247.854919</v>
      </c>
      <c r="D7920" s="10">
        <f t="shared" si="443"/>
        <v>7.9469258347676701E-5</v>
      </c>
      <c r="E7920" s="6">
        <f t="shared" si="436"/>
        <v>2.2020555042343633E-2</v>
      </c>
      <c r="F7920" s="17">
        <f t="shared" si="439"/>
        <v>-3.4727462756694347E-2</v>
      </c>
      <c r="G7920" s="17">
        <f t="shared" si="440"/>
        <v>-3.4430263631332898E-2</v>
      </c>
      <c r="H7920">
        <f t="shared" si="437"/>
        <v>1.943290692655361E-4</v>
      </c>
      <c r="I7920">
        <f t="shared" si="438"/>
        <v>1.3940196170267335E-2</v>
      </c>
      <c r="J7920" s="19">
        <f>AVERAGE(D7676:D7919)-I7920*_xlfn.NORM.S.INV(0.95)</f>
        <v>-2.143548455009912E-2</v>
      </c>
      <c r="K7920" s="26">
        <f t="shared" si="441"/>
        <v>0</v>
      </c>
      <c r="L7920" s="4">
        <f>0.94*L7919+(1-0.94)*D7919^2</f>
        <v>1.943290692655361E-4</v>
      </c>
      <c r="M7920" s="4">
        <f t="shared" si="442"/>
        <v>1.3940196170267335E-2</v>
      </c>
      <c r="N7920" s="4">
        <f>D7920/M7920</f>
        <v>5.7007274056282307E-3</v>
      </c>
      <c r="O7920" s="18">
        <f>AVERAGE(D7676:D7919)-M7920*_xlfn.PERCENTILE.EXC(N7676:N7919,0.95)</f>
        <v>-1.8856604827843029E-2</v>
      </c>
      <c r="P7920" s="4">
        <f>LN(C7920/C7919)</f>
        <v>1.1969956803067273E-2</v>
      </c>
      <c r="Q7920">
        <f>$Y$3*D7920+$Y$4*P7920</f>
        <v>9.4762248982818258E-3</v>
      </c>
    </row>
    <row r="7921" spans="1:17" x14ac:dyDescent="0.25">
      <c r="A7921" s="5">
        <v>44355</v>
      </c>
      <c r="B7921">
        <v>124.779228</v>
      </c>
      <c r="C7921">
        <v>246.64404300000001</v>
      </c>
      <c r="D7921" s="10">
        <f t="shared" si="443"/>
        <v>6.649790667883371E-3</v>
      </c>
      <c r="E7921" s="6">
        <f t="shared" si="436"/>
        <v>2.2022894805524249E-2</v>
      </c>
      <c r="F7921" s="17">
        <f t="shared" si="439"/>
        <v>-3.4720458751009847E-2</v>
      </c>
      <c r="G7921" s="17">
        <f t="shared" si="440"/>
        <v>-3.4430263631332898E-2</v>
      </c>
      <c r="H7921">
        <f t="shared" si="437"/>
        <v>1.8266970403138527E-4</v>
      </c>
      <c r="I7921">
        <f t="shared" si="438"/>
        <v>1.351553565462299E-2</v>
      </c>
      <c r="J7921" s="19">
        <f>AVERAGE(D7677:D7920)-I7921*_xlfn.NORM.S.INV(0.95)</f>
        <v>-2.0730946763824965E-2</v>
      </c>
      <c r="K7921" s="26">
        <f t="shared" si="441"/>
        <v>0</v>
      </c>
      <c r="L7921" s="4">
        <f>0.94*L7920+(1-0.94)*D7920^2</f>
        <v>1.8266970403138527E-4</v>
      </c>
      <c r="M7921" s="4">
        <f t="shared" si="442"/>
        <v>1.351553565462299E-2</v>
      </c>
      <c r="N7921" s="4">
        <f>D7921/M7921</f>
        <v>0.49201088568093931</v>
      </c>
      <c r="O7921" s="18">
        <f>AVERAGE(D7677:D7920)-M7921*_xlfn.PERCENTILE.EXC(N7677:N7920,0.95)</f>
        <v>-1.8230627513692921E-2</v>
      </c>
      <c r="P7921" s="4">
        <f>LN(C7921/C7920)</f>
        <v>-4.8973951948757021E-3</v>
      </c>
      <c r="Q7921">
        <f>$Y$3*D7921+$Y$4*P7921</f>
        <v>-2.4756622181452831E-3</v>
      </c>
    </row>
    <row r="7922" spans="1:17" x14ac:dyDescent="0.25">
      <c r="A7922" s="5">
        <v>44356</v>
      </c>
      <c r="B7922">
        <v>125.163185</v>
      </c>
      <c r="C7922">
        <v>247.640106</v>
      </c>
      <c r="D7922" s="10">
        <f t="shared" si="443"/>
        <v>3.0723661296172787E-3</v>
      </c>
      <c r="E7922" s="6">
        <f t="shared" si="436"/>
        <v>2.2018187220131883E-2</v>
      </c>
      <c r="F7922" s="17">
        <f t="shared" si="439"/>
        <v>-3.4698685927682688E-2</v>
      </c>
      <c r="G7922" s="17">
        <f t="shared" si="440"/>
        <v>-3.4430263631332898E-2</v>
      </c>
      <c r="H7922">
        <f t="shared" si="437"/>
        <v>1.7436270474510229E-4</v>
      </c>
      <c r="I7922">
        <f t="shared" si="438"/>
        <v>1.3204647089002503E-2</v>
      </c>
      <c r="J7922" s="19">
        <f>AVERAGE(D7678:D7921)-I7922*_xlfn.NORM.S.INV(0.95)</f>
        <v>-2.0193959187805366E-2</v>
      </c>
      <c r="K7922" s="26">
        <f t="shared" si="441"/>
        <v>0</v>
      </c>
      <c r="L7922" s="4">
        <f>0.94*L7921+(1-0.94)*D7921^2</f>
        <v>1.7436270474510229E-4</v>
      </c>
      <c r="M7922" s="4">
        <f t="shared" si="442"/>
        <v>1.3204647089002503E-2</v>
      </c>
      <c r="N7922" s="4">
        <f>D7922/M7922</f>
        <v>0.23267309674456202</v>
      </c>
      <c r="O7922" s="18">
        <f>AVERAGE(D7678:D7921)-M7922*_xlfn.PERCENTILE.EXC(N7678:N7921,0.95)</f>
        <v>-1.7751153060728934E-2</v>
      </c>
      <c r="P7922" s="4">
        <f>LN(C7922/C7921)</f>
        <v>4.0303309354191193E-3</v>
      </c>
      <c r="Q7922">
        <f>$Y$3*D7922+$Y$4*P7922</f>
        <v>3.829421814501657E-3</v>
      </c>
    </row>
    <row r="7923" spans="1:17" x14ac:dyDescent="0.25">
      <c r="A7923" s="5">
        <v>44357</v>
      </c>
      <c r="B7923">
        <v>124.15896600000001</v>
      </c>
      <c r="C7923">
        <v>251.20443700000001</v>
      </c>
      <c r="D7923" s="10">
        <f t="shared" si="443"/>
        <v>-8.0556374678807264E-3</v>
      </c>
      <c r="E7923" s="6">
        <f t="shared" si="436"/>
        <v>2.1971508417637318E-2</v>
      </c>
      <c r="F7923" s="17">
        <f t="shared" si="439"/>
        <v>-3.4654862773964491E-2</v>
      </c>
      <c r="G7923" s="17">
        <f t="shared" si="440"/>
        <v>-3.4430263631332898E-2</v>
      </c>
      <c r="H7923">
        <f t="shared" si="437"/>
        <v>1.6446730847846132E-4</v>
      </c>
      <c r="I7923">
        <f t="shared" si="438"/>
        <v>1.2824480826858501E-2</v>
      </c>
      <c r="J7923" s="19">
        <f>AVERAGE(D7679:D7922)-I7923*_xlfn.NORM.S.INV(0.95)</f>
        <v>-1.953256146786184E-2</v>
      </c>
      <c r="K7923" s="26">
        <f t="shared" si="441"/>
        <v>0</v>
      </c>
      <c r="L7923" s="4">
        <f>0.94*L7922+(1-0.94)*D7922^2</f>
        <v>1.6446730847846132E-4</v>
      </c>
      <c r="M7923" s="4">
        <f t="shared" si="442"/>
        <v>1.2824480826858501E-2</v>
      </c>
      <c r="N7923" s="4">
        <f>D7923/M7923</f>
        <v>-0.62814530869816465</v>
      </c>
      <c r="O7923" s="18">
        <f>AVERAGE(D7679:D7922)-M7923*_xlfn.PERCENTILE.EXC(N7679:N7922,0.95)</f>
        <v>-1.7160084556569338E-2</v>
      </c>
      <c r="P7923" s="4">
        <f>LN(C7923/C7922)</f>
        <v>1.4290590962967337E-2</v>
      </c>
      <c r="Q7923">
        <f>$Y$3*D7923+$Y$4*P7923</f>
        <v>9.6040293245106892E-3</v>
      </c>
    </row>
    <row r="7924" spans="1:17" x14ac:dyDescent="0.25">
      <c r="A7924" s="5">
        <v>44358</v>
      </c>
      <c r="B7924">
        <v>125.37979900000001</v>
      </c>
      <c r="C7924">
        <v>251.839203</v>
      </c>
      <c r="D7924" s="10">
        <f t="shared" si="443"/>
        <v>9.784794281728567E-3</v>
      </c>
      <c r="E7924" s="6">
        <f t="shared" si="436"/>
        <v>2.1941774539813566E-2</v>
      </c>
      <c r="F7924" s="17">
        <f t="shared" si="439"/>
        <v>-3.4716947804021812E-2</v>
      </c>
      <c r="G7924" s="17">
        <f t="shared" si="440"/>
        <v>-3.4430263631332898E-2</v>
      </c>
      <c r="H7924">
        <f t="shared" si="437"/>
        <v>1.5849286767058906E-4</v>
      </c>
      <c r="I7924">
        <f t="shared" si="438"/>
        <v>1.2589395047840428E-2</v>
      </c>
      <c r="J7924" s="19">
        <f>AVERAGE(D7680:D7923)-I7924*_xlfn.NORM.S.INV(0.95)</f>
        <v>-1.9284744599241503E-2</v>
      </c>
      <c r="K7924" s="26">
        <f t="shared" si="441"/>
        <v>0</v>
      </c>
      <c r="L7924" s="4">
        <f>0.94*L7923+(1-0.94)*D7923^2</f>
        <v>1.5849286767058906E-4</v>
      </c>
      <c r="M7924" s="4">
        <f t="shared" si="442"/>
        <v>1.2589395047840428E-2</v>
      </c>
      <c r="N7924" s="4">
        <f>D7924/M7924</f>
        <v>0.77722513627904943</v>
      </c>
      <c r="O7924" s="18">
        <f>AVERAGE(D7680:D7923)-M7924*_xlfn.PERCENTILE.EXC(N7680:N7923,0.95)</f>
        <v>-1.6955757603090479E-2</v>
      </c>
      <c r="P7924" s="4">
        <f>LN(C7924/C7923)</f>
        <v>2.5237028616683184E-3</v>
      </c>
      <c r="Q7924">
        <f>$Y$3*D7924+$Y$4*P7924</f>
        <v>4.0465348960712529E-3</v>
      </c>
    </row>
    <row r="7925" spans="1:17" x14ac:dyDescent="0.25">
      <c r="A7925" s="5">
        <v>44361</v>
      </c>
      <c r="B7925">
        <v>128.46139500000001</v>
      </c>
      <c r="C7925">
        <v>253.79226700000001</v>
      </c>
      <c r="D7925" s="10">
        <f t="shared" si="443"/>
        <v>2.4280908464131491E-2</v>
      </c>
      <c r="E7925" s="6">
        <f t="shared" ref="E7925:E7988" si="444">_xlfn.STDEV.P(D7682:D7925)</f>
        <v>2.1955707322563012E-2</v>
      </c>
      <c r="F7925" s="17">
        <f t="shared" si="439"/>
        <v>-3.4714497167043751E-2</v>
      </c>
      <c r="G7925" s="17">
        <f t="shared" si="440"/>
        <v>-3.4430263631332898E-2</v>
      </c>
      <c r="H7925">
        <f t="shared" ref="H7925:H7988" si="445">0.94*H7924+(1-0.94)*D7924^2</f>
        <v>1.547278275584986E-4</v>
      </c>
      <c r="I7925">
        <f t="shared" ref="I7925:I7988" si="446">SQRT(H7925)</f>
        <v>1.2438964087033075E-2</v>
      </c>
      <c r="J7925" s="19">
        <f>AVERAGE(D7681:D7924)-I7925*_xlfn.NORM.S.INV(0.95)</f>
        <v>-1.9083764927555411E-2</v>
      </c>
      <c r="K7925" s="26">
        <f t="shared" si="441"/>
        <v>0</v>
      </c>
      <c r="L7925" s="4">
        <f>0.94*L7924+(1-0.94)*D7924^2</f>
        <v>1.547278275584986E-4</v>
      </c>
      <c r="M7925" s="4">
        <f t="shared" si="442"/>
        <v>1.2438964087033075E-2</v>
      </c>
      <c r="N7925" s="4">
        <f>D7925/M7925</f>
        <v>1.9520040651490409</v>
      </c>
      <c r="O7925" s="18">
        <f>AVERAGE(D7681:D7924)-M7925*_xlfn.PERCENTILE.EXC(N7681:N7924,0.95)</f>
        <v>-1.678260704870569E-2</v>
      </c>
      <c r="P7925" s="4">
        <f>LN(C7925/C7924)</f>
        <v>7.7252854266935764E-3</v>
      </c>
      <c r="Q7925">
        <f>$Y$3*D7925+$Y$4*P7925</f>
        <v>1.1197412639037707E-2</v>
      </c>
    </row>
    <row r="7926" spans="1:17" x14ac:dyDescent="0.25">
      <c r="A7926" s="5">
        <v>44362</v>
      </c>
      <c r="B7926">
        <v>127.634361</v>
      </c>
      <c r="C7926">
        <v>252.29814099999999</v>
      </c>
      <c r="D7926" s="10">
        <f t="shared" si="443"/>
        <v>-6.4588096888198174E-3</v>
      </c>
      <c r="E7926" s="6">
        <f t="shared" si="444"/>
        <v>2.1948899857833444E-2</v>
      </c>
      <c r="F7926" s="17">
        <f t="shared" ref="F7926:F7989" si="447">AVERAGE(D7682:D7925)-E7925*_xlfn.NORM.S.INV(0.95)</f>
        <v>-3.4564911402915129E-2</v>
      </c>
      <c r="G7926" s="17">
        <f t="shared" ref="G7926:G7989" si="448">_xlfn.PERCENTILE.EXC(D7682:D7925,0.05)</f>
        <v>-3.4430263631332898E-2</v>
      </c>
      <c r="H7926">
        <f t="shared" si="445"/>
        <v>1.8081790885560064E-4</v>
      </c>
      <c r="I7926">
        <f t="shared" si="446"/>
        <v>1.3446854980091093E-2</v>
      </c>
      <c r="J7926" s="19">
        <f>AVERAGE(D7682:D7925)-I7926*_xlfn.NORM.S.INV(0.95)</f>
        <v>-2.0569094766205671E-2</v>
      </c>
      <c r="K7926" s="26">
        <f t="shared" ref="K7926:K7989" si="449">IF(J7926&lt;=D7926,0,1)</f>
        <v>0</v>
      </c>
      <c r="L7926" s="4">
        <f>0.94*L7925+(1-0.94)*D7925^2</f>
        <v>1.8081790885560064E-4</v>
      </c>
      <c r="M7926" s="4">
        <f t="shared" si="442"/>
        <v>1.3446854980091093E-2</v>
      </c>
      <c r="N7926" s="4">
        <f>D7926/M7926</f>
        <v>-0.48032121253501192</v>
      </c>
      <c r="O7926" s="18">
        <f>AVERAGE(D7682:D7925)-M7926*_xlfn.PERCENTILE.EXC(N7682:N7925,0.95)</f>
        <v>-1.9660920570853974E-2</v>
      </c>
      <c r="P7926" s="4">
        <f>LN(C7926/C7925)</f>
        <v>-5.9045985355522879E-3</v>
      </c>
      <c r="Q7926">
        <f>$Y$3*D7926+$Y$4*P7926</f>
        <v>-6.0208304419138497E-3</v>
      </c>
    </row>
    <row r="7927" spans="1:17" x14ac:dyDescent="0.25">
      <c r="A7927" s="5">
        <v>44363</v>
      </c>
      <c r="B7927">
        <v>128.13647499999999</v>
      </c>
      <c r="C7927">
        <v>251.34118699999999</v>
      </c>
      <c r="D7927" s="10">
        <f t="shared" si="443"/>
        <v>3.9262853645838812E-3</v>
      </c>
      <c r="E7927" s="6">
        <f t="shared" si="444"/>
        <v>2.1849079648228461E-2</v>
      </c>
      <c r="F7927" s="17">
        <f t="shared" si="447"/>
        <v>-3.4634234488908316E-2</v>
      </c>
      <c r="G7927" s="17">
        <f t="shared" si="448"/>
        <v>-3.4430263631332898E-2</v>
      </c>
      <c r="H7927">
        <f t="shared" si="445"/>
        <v>1.7247180768004816E-4</v>
      </c>
      <c r="I7927">
        <f t="shared" si="446"/>
        <v>1.3132852229430138E-2</v>
      </c>
      <c r="J7927" s="19">
        <f>AVERAGE(D7683:D7926)-I7927*_xlfn.NORM.S.INV(0.95)</f>
        <v>-2.0133126571952216E-2</v>
      </c>
      <c r="K7927" s="26">
        <f t="shared" si="449"/>
        <v>0</v>
      </c>
      <c r="L7927" s="4">
        <f>0.94*L7926+(1-0.94)*D7926^2</f>
        <v>1.7247180768004816E-4</v>
      </c>
      <c r="M7927" s="4">
        <f t="shared" si="442"/>
        <v>1.3132852229430138E-2</v>
      </c>
      <c r="N7927" s="4">
        <f>D7927/M7927</f>
        <v>0.29896669025067152</v>
      </c>
      <c r="O7927" s="18">
        <f>AVERAGE(D7683:D7926)-M7927*_xlfn.PERCENTILE.EXC(N7683:N7926,0.95)</f>
        <v>-1.9246159506136902E-2</v>
      </c>
      <c r="P7927" s="4">
        <f>LN(C7927/C7926)</f>
        <v>-3.800160545173585E-3</v>
      </c>
      <c r="Q7927">
        <f>$Y$3*D7927+$Y$4*P7927</f>
        <v>-2.179732063726016E-3</v>
      </c>
    </row>
    <row r="7928" spans="1:17" x14ac:dyDescent="0.25">
      <c r="A7928" s="5">
        <v>44364</v>
      </c>
      <c r="B7928">
        <v>129.75109900000001</v>
      </c>
      <c r="C7928">
        <v>254.77856399999999</v>
      </c>
      <c r="D7928" s="10">
        <f t="shared" si="443"/>
        <v>1.2522085287063859E-2</v>
      </c>
      <c r="E7928" s="6">
        <f t="shared" si="444"/>
        <v>2.1818136440516615E-2</v>
      </c>
      <c r="F7928" s="17">
        <f t="shared" si="447"/>
        <v>-3.4326053269157726E-2</v>
      </c>
      <c r="G7928" s="17">
        <f t="shared" si="448"/>
        <v>-3.4430263631332898E-2</v>
      </c>
      <c r="H7928">
        <f t="shared" si="445"/>
        <v>1.63048442225094E-4</v>
      </c>
      <c r="I7928">
        <f t="shared" si="446"/>
        <v>1.2769042337822127E-2</v>
      </c>
      <c r="J7928" s="19">
        <f>AVERAGE(D7684:D7927)-I7928*_xlfn.NORM.S.INV(0.95)</f>
        <v>-1.9390720966281187E-2</v>
      </c>
      <c r="K7928" s="26">
        <f t="shared" si="449"/>
        <v>0</v>
      </c>
      <c r="L7928" s="4">
        <f>0.94*L7927+(1-0.94)*D7927^2</f>
        <v>1.63048442225094E-4</v>
      </c>
      <c r="M7928" s="4">
        <f t="shared" si="442"/>
        <v>1.2769042337822127E-2</v>
      </c>
      <c r="N7928" s="4">
        <f>D7928/M7928</f>
        <v>0.98065970460237439</v>
      </c>
      <c r="O7928" s="18">
        <f>AVERAGE(D7684:D7927)-M7928*_xlfn.PERCENTILE.EXC(N7684:N7927,0.95)</f>
        <v>-1.8528324906553262E-2</v>
      </c>
      <c r="P7928" s="4">
        <f>LN(C7928/C7927)</f>
        <v>1.3583464568326285E-2</v>
      </c>
      <c r="Q7928">
        <f>$Y$3*D7928+$Y$4*P7928</f>
        <v>1.3360866851722327E-2</v>
      </c>
    </row>
    <row r="7929" spans="1:17" x14ac:dyDescent="0.25">
      <c r="A7929" s="5">
        <v>44365</v>
      </c>
      <c r="B7929">
        <v>128.44169600000001</v>
      </c>
      <c r="C7929">
        <v>253.343109</v>
      </c>
      <c r="D7929" s="10">
        <f t="shared" si="443"/>
        <v>-1.014291840171234E-2</v>
      </c>
      <c r="E7929" s="6">
        <f t="shared" si="444"/>
        <v>2.182662017047524E-2</v>
      </c>
      <c r="F7929" s="17">
        <f t="shared" si="447"/>
        <v>-3.4317217929253907E-2</v>
      </c>
      <c r="G7929" s="17">
        <f t="shared" si="448"/>
        <v>-3.4430263631332898E-2</v>
      </c>
      <c r="H7929">
        <f t="shared" si="445"/>
        <v>1.6267369288777841E-4</v>
      </c>
      <c r="I7929">
        <f t="shared" si="446"/>
        <v>1.2754359760010629E-2</v>
      </c>
      <c r="J7929" s="19">
        <f>AVERAGE(D7685:D7928)-I7929*_xlfn.NORM.S.INV(0.95)</f>
        <v>-1.9408631982445471E-2</v>
      </c>
      <c r="K7929" s="26">
        <f t="shared" si="449"/>
        <v>0</v>
      </c>
      <c r="L7929" s="4">
        <f>0.94*L7928+(1-0.94)*D7928^2</f>
        <v>1.6267369288777841E-4</v>
      </c>
      <c r="M7929" s="4">
        <f t="shared" si="442"/>
        <v>1.2754359760010629E-2</v>
      </c>
      <c r="N7929" s="4">
        <f>D7929/M7929</f>
        <v>-0.79525108218398621</v>
      </c>
      <c r="O7929" s="18">
        <f>AVERAGE(D7685:D7928)-M7929*_xlfn.PERCENTILE.EXC(N7685:N7928,0.95)</f>
        <v>-1.8547227555207775E-2</v>
      </c>
      <c r="P7929" s="4">
        <f>LN(C7929/C7928)</f>
        <v>-5.6500594049158108E-3</v>
      </c>
      <c r="Q7929">
        <f>$Y$3*D7929+$Y$4*P7929</f>
        <v>-6.5923240329957052E-3</v>
      </c>
    </row>
    <row r="7930" spans="1:17" x14ac:dyDescent="0.25">
      <c r="A7930" s="5">
        <v>44368</v>
      </c>
      <c r="B7930">
        <v>130.25320400000001</v>
      </c>
      <c r="C7930">
        <v>256.46801799999997</v>
      </c>
      <c r="D7930" s="10">
        <f t="shared" si="443"/>
        <v>1.4005205436008975E-2</v>
      </c>
      <c r="E7930" s="6">
        <f t="shared" si="444"/>
        <v>2.1840134928431305E-2</v>
      </c>
      <c r="F7930" s="17">
        <f t="shared" si="447"/>
        <v>-3.4406810853580522E-2</v>
      </c>
      <c r="G7930" s="17">
        <f t="shared" si="448"/>
        <v>-3.4430263631332898E-2</v>
      </c>
      <c r="H7930">
        <f t="shared" si="445"/>
        <v>1.590859989367394E-4</v>
      </c>
      <c r="I7930">
        <f t="shared" si="446"/>
        <v>1.2612929831595013E-2</v>
      </c>
      <c r="J7930" s="19">
        <f>AVERAGE(D7686:D7929)-I7930*_xlfn.NORM.S.INV(0.95)</f>
        <v>-1.9251638882065651E-2</v>
      </c>
      <c r="K7930" s="26">
        <f t="shared" si="449"/>
        <v>0</v>
      </c>
      <c r="L7930" s="4">
        <f>0.94*L7929+(1-0.94)*D7929^2</f>
        <v>1.590859989367394E-4</v>
      </c>
      <c r="M7930" s="4">
        <f t="shared" si="442"/>
        <v>1.2612929831595013E-2</v>
      </c>
      <c r="N7930" s="4">
        <f>D7930/M7930</f>
        <v>1.1103847894980239</v>
      </c>
      <c r="O7930" s="18">
        <f>AVERAGE(D7686:D7929)-M7930*_xlfn.PERCENTILE.EXC(N7686:N7929,0.95)</f>
        <v>-1.8399786354631117E-2</v>
      </c>
      <c r="P7930" s="4">
        <f>LN(C7930/C7929)</f>
        <v>1.2259238651356733E-2</v>
      </c>
      <c r="Q7930">
        <f>$Y$3*D7930+$Y$4*P7930</f>
        <v>1.2625411447821793E-2</v>
      </c>
    </row>
    <row r="7931" spans="1:17" x14ac:dyDescent="0.25">
      <c r="A7931" s="5">
        <v>44369</v>
      </c>
      <c r="B7931">
        <v>131.90721099999999</v>
      </c>
      <c r="C7931">
        <v>259.280396</v>
      </c>
      <c r="D7931" s="10">
        <f t="shared" si="443"/>
        <v>1.2618449254309889E-2</v>
      </c>
      <c r="E7931" s="6">
        <f t="shared" si="444"/>
        <v>2.1851316598848446E-2</v>
      </c>
      <c r="F7931" s="17">
        <f t="shared" si="447"/>
        <v>-3.4363882800936038E-2</v>
      </c>
      <c r="G7931" s="17">
        <f t="shared" si="448"/>
        <v>-3.4430263631332898E-2</v>
      </c>
      <c r="H7931">
        <f t="shared" si="445"/>
        <v>1.6130958575882396E-4</v>
      </c>
      <c r="I7931">
        <f t="shared" si="446"/>
        <v>1.2700771069459679E-2</v>
      </c>
      <c r="J7931" s="19">
        <f>AVERAGE(D7687:D7930)-I7931*_xlfn.NORM.S.INV(0.95)</f>
        <v>-1.9330967009477364E-2</v>
      </c>
      <c r="K7931" s="26">
        <f t="shared" si="449"/>
        <v>0</v>
      </c>
      <c r="L7931" s="4">
        <f>0.94*L7930+(1-0.94)*D7930^2</f>
        <v>1.6130958575882396E-4</v>
      </c>
      <c r="M7931" s="4">
        <f t="shared" si="442"/>
        <v>1.2700771069459679E-2</v>
      </c>
      <c r="N7931" s="4">
        <f>D7931/M7931</f>
        <v>0.99351836083812728</v>
      </c>
      <c r="O7931" s="18">
        <f>AVERAGE(D7687:D7930)-M7931*_xlfn.PERCENTILE.EXC(N7687:N7930,0.95)</f>
        <v>-1.847318185722948E-2</v>
      </c>
      <c r="P7931" s="4">
        <f>LN(C7931/C7930)</f>
        <v>1.0906115461497843E-2</v>
      </c>
      <c r="Q7931">
        <f>$Y$3*D7931+$Y$4*P7931</f>
        <v>1.1265234580433714E-2</v>
      </c>
    </row>
    <row r="7932" spans="1:17" x14ac:dyDescent="0.25">
      <c r="A7932" s="5">
        <v>44370</v>
      </c>
      <c r="B7932">
        <v>131.631561</v>
      </c>
      <c r="C7932">
        <v>259.04608200000001</v>
      </c>
      <c r="D7932" s="10">
        <f t="shared" si="443"/>
        <v>-2.0919130679006481E-3</v>
      </c>
      <c r="E7932" s="6">
        <f t="shared" si="444"/>
        <v>2.1794599564938778E-2</v>
      </c>
      <c r="F7932" s="17">
        <f t="shared" si="447"/>
        <v>-3.4330560056116767E-2</v>
      </c>
      <c r="G7932" s="17">
        <f t="shared" si="448"/>
        <v>-3.4430263631332898E-2</v>
      </c>
      <c r="H7932">
        <f t="shared" si="445"/>
        <v>1.6118452630831015E-4</v>
      </c>
      <c r="I7932">
        <f t="shared" si="446"/>
        <v>1.2695846813360272E-2</v>
      </c>
      <c r="J7932" s="19">
        <f>AVERAGE(D7688:D7931)-I7932*_xlfn.NORM.S.INV(0.95)</f>
        <v>-1.9271152373011927E-2</v>
      </c>
      <c r="K7932" s="26">
        <f t="shared" si="449"/>
        <v>0</v>
      </c>
      <c r="L7932" s="4">
        <f>0.94*L7931+(1-0.94)*D7931^2</f>
        <v>1.6118452630831015E-4</v>
      </c>
      <c r="M7932" s="4">
        <f t="shared" si="442"/>
        <v>1.2695846813360272E-2</v>
      </c>
      <c r="N7932" s="4">
        <f>D7932/M7932</f>
        <v>-0.16477144838414851</v>
      </c>
      <c r="O7932" s="18">
        <f>AVERAGE(D7688:D7931)-M7932*_xlfn.PERCENTILE.EXC(N7688:N7931,0.95)</f>
        <v>-1.8413699795356942E-2</v>
      </c>
      <c r="P7932" s="4">
        <f>LN(C7932/C7931)</f>
        <v>-9.0411748543254146E-4</v>
      </c>
      <c r="Q7932">
        <f>$Y$3*D7932+$Y$4*P7932</f>
        <v>-1.1532278544753426E-3</v>
      </c>
    </row>
    <row r="7933" spans="1:17" x14ac:dyDescent="0.25">
      <c r="A7933" s="5">
        <v>44371</v>
      </c>
      <c r="B7933">
        <v>131.34603899999999</v>
      </c>
      <c r="C7933">
        <v>260.43270899999999</v>
      </c>
      <c r="D7933" s="10">
        <f t="shared" si="443"/>
        <v>-2.1714557604267E-3</v>
      </c>
      <c r="E7933" s="6">
        <f t="shared" si="444"/>
        <v>2.1793871375013533E-2</v>
      </c>
      <c r="F7933" s="17">
        <f t="shared" si="447"/>
        <v>-3.435403415271706E-2</v>
      </c>
      <c r="G7933" s="17">
        <f t="shared" si="448"/>
        <v>-3.4430263631332898E-2</v>
      </c>
      <c r="H7933">
        <f t="shared" si="445"/>
        <v>1.5177602074683075E-4</v>
      </c>
      <c r="I7933">
        <f t="shared" si="446"/>
        <v>1.2319741099017898E-2</v>
      </c>
      <c r="J7933" s="19">
        <f>AVERAGE(D7689:D7932)-I7933*_xlfn.NORM.S.INV(0.95)</f>
        <v>-1.8769278840195244E-2</v>
      </c>
      <c r="K7933" s="26">
        <f t="shared" si="449"/>
        <v>0</v>
      </c>
      <c r="L7933" s="4">
        <f>0.94*L7932+(1-0.94)*D7932^2</f>
        <v>1.5177602074683075E-4</v>
      </c>
      <c r="M7933" s="4">
        <f t="shared" si="442"/>
        <v>1.2319741099017898E-2</v>
      </c>
      <c r="N7933" s="4">
        <f>D7933/M7933</f>
        <v>-0.17625823002074317</v>
      </c>
      <c r="O7933" s="18">
        <f>AVERAGE(D7689:D7932)-M7933*_xlfn.PERCENTILE.EXC(N7689:N7932,0.95)</f>
        <v>-1.7937227704364074E-2</v>
      </c>
      <c r="P7933" s="4">
        <f>LN(C7933/C7932)</f>
        <v>5.3385443920616537E-3</v>
      </c>
      <c r="Q7933">
        <f>$Y$3*D7933+$Y$4*P7933</f>
        <v>3.7635099862167402E-3</v>
      </c>
    </row>
    <row r="7934" spans="1:17" x14ac:dyDescent="0.25">
      <c r="A7934" s="5">
        <v>44372</v>
      </c>
      <c r="B7934">
        <v>131.05069</v>
      </c>
      <c r="C7934">
        <v>258.801941</v>
      </c>
      <c r="D7934" s="10">
        <f t="shared" si="443"/>
        <v>-2.2511646837591937E-3</v>
      </c>
      <c r="E7934" s="6">
        <f t="shared" si="444"/>
        <v>2.1751345105595454E-2</v>
      </c>
      <c r="F7934" s="17">
        <f t="shared" si="447"/>
        <v>-3.4348999592748446E-2</v>
      </c>
      <c r="G7934" s="17">
        <f t="shared" si="448"/>
        <v>-3.4430263631332898E-2</v>
      </c>
      <c r="H7934">
        <f t="shared" si="445"/>
        <v>1.4295237270919032E-4</v>
      </c>
      <c r="I7934">
        <f t="shared" si="446"/>
        <v>1.1956269180191215E-2</v>
      </c>
      <c r="J7934" s="19">
        <f>AVERAGE(D7690:D7933)-I7934*_xlfn.NORM.S.INV(0.95)</f>
        <v>-1.8167583942089199E-2</v>
      </c>
      <c r="K7934" s="26">
        <f t="shared" si="449"/>
        <v>0</v>
      </c>
      <c r="L7934" s="4">
        <f>0.94*L7933+(1-0.94)*D7933^2</f>
        <v>1.4295237270919032E-4</v>
      </c>
      <c r="M7934" s="4">
        <f t="shared" si="442"/>
        <v>1.1956269180191215E-2</v>
      </c>
      <c r="N7934" s="4">
        <f>D7934/M7934</f>
        <v>-0.18828320522331959</v>
      </c>
      <c r="O7934" s="18">
        <f>AVERAGE(D7690:D7933)-M7934*_xlfn.PERCENTILE.EXC(N7690:N7933,0.95)</f>
        <v>-1.7360080986327055E-2</v>
      </c>
      <c r="P7934" s="4">
        <f>LN(C7934/C7933)</f>
        <v>-6.2814504465211239E-3</v>
      </c>
      <c r="Q7934">
        <f>$Y$3*D7934+$Y$4*P7934</f>
        <v>-5.4361989667813179E-3</v>
      </c>
    </row>
    <row r="7935" spans="1:17" x14ac:dyDescent="0.25">
      <c r="A7935" s="5">
        <v>44375</v>
      </c>
      <c r="B7935">
        <v>132.694839</v>
      </c>
      <c r="C7935">
        <v>262.41507000000001</v>
      </c>
      <c r="D7935" s="10">
        <f t="shared" si="443"/>
        <v>1.2467853422186427E-2</v>
      </c>
      <c r="E7935" s="6">
        <f t="shared" si="444"/>
        <v>2.1762076962605768E-2</v>
      </c>
      <c r="F7935" s="17">
        <f t="shared" si="447"/>
        <v>-3.4382632035150636E-2</v>
      </c>
      <c r="G7935" s="17">
        <f t="shared" si="448"/>
        <v>-3.4430263631332898E-2</v>
      </c>
      <c r="H7935">
        <f t="shared" si="445"/>
        <v>1.3467929489264317E-4</v>
      </c>
      <c r="I7935">
        <f t="shared" si="446"/>
        <v>1.1605140882067877E-2</v>
      </c>
      <c r="J7935" s="19">
        <f>AVERAGE(D7691:D7934)-I7935*_xlfn.NORM.S.INV(0.95)</f>
        <v>-1.7693611218290963E-2</v>
      </c>
      <c r="K7935" s="26">
        <f t="shared" si="449"/>
        <v>0</v>
      </c>
      <c r="L7935" s="4">
        <f>0.94*L7934+(1-0.94)*D7934^2</f>
        <v>1.3467929489264317E-4</v>
      </c>
      <c r="M7935" s="4">
        <f t="shared" si="442"/>
        <v>1.1605140882067877E-2</v>
      </c>
      <c r="N7935" s="4">
        <f>D7935/M7935</f>
        <v>1.0743388252573136</v>
      </c>
      <c r="O7935" s="18">
        <f>AVERAGE(D7691:D7934)-M7935*_xlfn.PERCENTILE.EXC(N7691:N7934,0.95)</f>
        <v>-1.6909822778680403E-2</v>
      </c>
      <c r="P7935" s="4">
        <f>LN(C7935/C7934)</f>
        <v>1.386442422463262E-2</v>
      </c>
      <c r="Q7935">
        <f>$Y$3*D7935+$Y$4*P7935</f>
        <v>1.3571528483036346E-2</v>
      </c>
    </row>
    <row r="7936" spans="1:17" x14ac:dyDescent="0.25">
      <c r="A7936" s="5">
        <v>44376</v>
      </c>
      <c r="B7936">
        <v>134.22087099999999</v>
      </c>
      <c r="C7936">
        <v>265.03222699999998</v>
      </c>
      <c r="D7936" s="10">
        <f t="shared" si="443"/>
        <v>1.1434685711179582E-2</v>
      </c>
      <c r="E7936" s="6">
        <f t="shared" si="444"/>
        <v>2.1771456791156094E-2</v>
      </c>
      <c r="F7936" s="17">
        <f t="shared" si="447"/>
        <v>-3.4366773940481612E-2</v>
      </c>
      <c r="G7936" s="17">
        <f t="shared" si="448"/>
        <v>-3.4430263631332898E-2</v>
      </c>
      <c r="H7936">
        <f t="shared" si="445"/>
        <v>1.3592537933651214E-4</v>
      </c>
      <c r="I7936">
        <f t="shared" si="446"/>
        <v>1.1658704016163724E-2</v>
      </c>
      <c r="J7936" s="19">
        <f>AVERAGE(D7692:D7935)-I7936*_xlfn.NORM.S.INV(0.95)</f>
        <v>-1.7748204305083046E-2</v>
      </c>
      <c r="K7936" s="26">
        <f t="shared" si="449"/>
        <v>0</v>
      </c>
      <c r="L7936" s="4">
        <f>0.94*L7935+(1-0.94)*D7935^2</f>
        <v>1.3592537933651214E-4</v>
      </c>
      <c r="M7936" s="4">
        <f t="shared" si="442"/>
        <v>1.1658704016163724E-2</v>
      </c>
      <c r="N7936" s="4">
        <f>D7936/M7936</f>
        <v>0.98078531673215474</v>
      </c>
      <c r="O7936" s="18">
        <f>AVERAGE(D7692:D7935)-M7936*_xlfn.PERCENTILE.EXC(N7692:N7935,0.95)</f>
        <v>-1.69607983165155E-2</v>
      </c>
      <c r="P7936" s="4">
        <f>LN(C7936/C7935)</f>
        <v>9.92394308966652E-3</v>
      </c>
      <c r="Q7936">
        <f>$Y$3*D7936+$Y$4*P7936</f>
        <v>1.0240783510298335E-2</v>
      </c>
    </row>
    <row r="7937" spans="1:17" x14ac:dyDescent="0.25">
      <c r="A7937" s="5">
        <v>44377</v>
      </c>
      <c r="B7937">
        <v>134.84114099999999</v>
      </c>
      <c r="C7937">
        <v>264.54397599999999</v>
      </c>
      <c r="D7937" s="10">
        <f t="shared" si="443"/>
        <v>4.6106181559183437E-3</v>
      </c>
      <c r="E7937" s="6">
        <f t="shared" si="444"/>
        <v>2.1768859666048725E-2</v>
      </c>
      <c r="F7937" s="17">
        <f t="shared" si="447"/>
        <v>-3.4342501534671367E-2</v>
      </c>
      <c r="G7937" s="17">
        <f t="shared" si="448"/>
        <v>-3.4430263631332898E-2</v>
      </c>
      <c r="H7937">
        <f t="shared" si="445"/>
        <v>1.3561497881512866E-4</v>
      </c>
      <c r="I7937">
        <f t="shared" si="446"/>
        <v>1.1645384442564731E-2</v>
      </c>
      <c r="J7937" s="19">
        <f>AVERAGE(D7693:D7936)-I7937*_xlfn.NORM.S.INV(0.95)</f>
        <v>-1.7686594705317856E-2</v>
      </c>
      <c r="K7937" s="26">
        <f t="shared" si="449"/>
        <v>0</v>
      </c>
      <c r="L7937" s="4">
        <f>0.94*L7936+(1-0.94)*D7936^2</f>
        <v>1.3561497881512866E-4</v>
      </c>
      <c r="M7937" s="4">
        <f t="shared" si="442"/>
        <v>1.1645384442564731E-2</v>
      </c>
      <c r="N7937" s="4">
        <f>D7937/M7937</f>
        <v>0.39591807197589779</v>
      </c>
      <c r="O7937" s="18">
        <f>AVERAGE(D7693:D7936)-M7937*_xlfn.PERCENTILE.EXC(N7693:N7936,0.95)</f>
        <v>-1.6900088294610975E-2</v>
      </c>
      <c r="P7937" s="4">
        <f>LN(C7937/C7936)</f>
        <v>-1.8439315648069818E-3</v>
      </c>
      <c r="Q7937">
        <f>$Y$3*D7937+$Y$4*P7937</f>
        <v>-4.9025144790170718E-4</v>
      </c>
    </row>
    <row r="7938" spans="1:17" x14ac:dyDescent="0.25">
      <c r="A7938" s="5">
        <v>44378</v>
      </c>
      <c r="B7938">
        <v>135.14631700000001</v>
      </c>
      <c r="C7938">
        <v>265.22753899999998</v>
      </c>
      <c r="D7938" s="10">
        <f t="shared" si="443"/>
        <v>2.260668937962181E-3</v>
      </c>
      <c r="E7938" s="6">
        <f t="shared" si="444"/>
        <v>2.1747908380473011E-2</v>
      </c>
      <c r="F7938" s="17">
        <f t="shared" si="447"/>
        <v>-3.4300383214631476E-2</v>
      </c>
      <c r="G7938" s="17">
        <f t="shared" si="448"/>
        <v>-3.4430263631332898E-2</v>
      </c>
      <c r="H7938">
        <f t="shared" si="445"/>
        <v>1.2875354807300197E-4</v>
      </c>
      <c r="I7938">
        <f t="shared" si="446"/>
        <v>1.1346962063609889E-2</v>
      </c>
      <c r="J7938" s="19">
        <f>AVERAGE(D7694:D7937)-I7938*_xlfn.NORM.S.INV(0.95)</f>
        <v>-1.7157887143543108E-2</v>
      </c>
      <c r="K7938" s="26">
        <f t="shared" si="449"/>
        <v>0</v>
      </c>
      <c r="L7938" s="4">
        <f>0.94*L7937+(1-0.94)*D7937^2</f>
        <v>1.2875354807300197E-4</v>
      </c>
      <c r="M7938" s="4">
        <f t="shared" ref="M7938:M8001" si="450">SQRT(L7938)</f>
        <v>1.1346962063609889E-2</v>
      </c>
      <c r="N7938" s="4">
        <f>D7938/M7938</f>
        <v>0.1992312061403842</v>
      </c>
      <c r="O7938" s="18">
        <f>AVERAGE(D7694:D7937)-M7938*_xlfn.PERCENTILE.EXC(N7694:N7937,0.95)</f>
        <v>-1.6391535594644697E-2</v>
      </c>
      <c r="P7938" s="4">
        <f>LN(C7938/C7937)</f>
        <v>2.5805969554548356E-3</v>
      </c>
      <c r="Q7938">
        <f>$Y$3*D7938+$Y$4*P7938</f>
        <v>2.5135000680096701E-3</v>
      </c>
    </row>
    <row r="7939" spans="1:17" x14ac:dyDescent="0.25">
      <c r="A7939" s="5">
        <v>44379</v>
      </c>
      <c r="B7939">
        <v>137.79473899999999</v>
      </c>
      <c r="C7939">
        <v>271.13562000000002</v>
      </c>
      <c r="D7939" s="10">
        <f t="shared" si="443"/>
        <v>1.9407158182378099E-2</v>
      </c>
      <c r="E7939" s="6">
        <f t="shared" si="444"/>
        <v>2.1775466305648184E-2</v>
      </c>
      <c r="F7939" s="17">
        <f t="shared" si="447"/>
        <v>-3.4323922564839994E-2</v>
      </c>
      <c r="G7939" s="17">
        <f t="shared" si="448"/>
        <v>-3.4430263631332898E-2</v>
      </c>
      <c r="H7939">
        <f t="shared" si="445"/>
        <v>1.2133497263144587E-4</v>
      </c>
      <c r="I7939">
        <f t="shared" si="446"/>
        <v>1.1015215505447266E-2</v>
      </c>
      <c r="J7939" s="19">
        <f>AVERAGE(D7695:D7938)-I7939*_xlfn.NORM.S.INV(0.95)</f>
        <v>-1.6670213762397679E-2</v>
      </c>
      <c r="K7939" s="26">
        <f t="shared" si="449"/>
        <v>0</v>
      </c>
      <c r="L7939" s="4">
        <f>0.94*L7938+(1-0.94)*D7938^2</f>
        <v>1.2133497263144587E-4</v>
      </c>
      <c r="M7939" s="4">
        <f t="shared" si="450"/>
        <v>1.1015215505447266E-2</v>
      </c>
      <c r="N7939" s="4">
        <f>D7939/M7939</f>
        <v>1.7618500675525444</v>
      </c>
      <c r="O7939" s="18">
        <f>AVERAGE(D7695:D7938)-M7939*_xlfn.PERCENTILE.EXC(N7695:N7938,0.95)</f>
        <v>-1.5926267724971362E-2</v>
      </c>
      <c r="P7939" s="4">
        <f>LN(C7939/C7938)</f>
        <v>2.2031043200823056E-2</v>
      </c>
      <c r="Q7939">
        <f>$Y$3*D7939+$Y$4*P7939</f>
        <v>2.1480749046746041E-2</v>
      </c>
    </row>
    <row r="7940" spans="1:17" x14ac:dyDescent="0.25">
      <c r="A7940" s="5">
        <v>44383</v>
      </c>
      <c r="B7940">
        <v>139.82286099999999</v>
      </c>
      <c r="C7940">
        <v>271.14529399999998</v>
      </c>
      <c r="D7940" s="10">
        <f t="shared" ref="D7940:D8003" si="451">LN(B7940/B7939)</f>
        <v>1.4611163565948819E-2</v>
      </c>
      <c r="E7940" s="6">
        <f t="shared" si="444"/>
        <v>2.1773230591209555E-2</v>
      </c>
      <c r="F7940" s="17">
        <f t="shared" si="447"/>
        <v>-3.4317803412750369E-2</v>
      </c>
      <c r="G7940" s="17">
        <f t="shared" si="448"/>
        <v>-3.4430263631332898E-2</v>
      </c>
      <c r="H7940">
        <f t="shared" si="445"/>
        <v>1.3665314159650983E-4</v>
      </c>
      <c r="I7940">
        <f t="shared" si="446"/>
        <v>1.1689873463665457E-2</v>
      </c>
      <c r="J7940" s="19">
        <f>AVERAGE(D7696:D7939)-I7940*_xlfn.NORM.S.INV(0.95)</f>
        <v>-1.7728479446659281E-2</v>
      </c>
      <c r="K7940" s="26">
        <f t="shared" si="449"/>
        <v>0</v>
      </c>
      <c r="L7940" s="4">
        <f>0.94*L7939+(1-0.94)*D7939^2</f>
        <v>1.3665314159650983E-4</v>
      </c>
      <c r="M7940" s="4">
        <f t="shared" si="450"/>
        <v>1.1689873463665457E-2</v>
      </c>
      <c r="N7940" s="4">
        <f>D7940/M7940</f>
        <v>1.249899206468174</v>
      </c>
      <c r="O7940" s="18">
        <f>AVERAGE(D7696:D7939)-M7940*_xlfn.PERCENTILE.EXC(N7696:N7939,0.95)</f>
        <v>-1.780412577030829E-2</v>
      </c>
      <c r="P7940" s="4">
        <f>LN(C7940/C7939)</f>
        <v>3.567892489386443E-5</v>
      </c>
      <c r="Q7940">
        <f>$Y$3*D7940+$Y$4*P7940</f>
        <v>3.0925217112311118E-3</v>
      </c>
    </row>
    <row r="7941" spans="1:17" x14ac:dyDescent="0.25">
      <c r="A7941" s="5">
        <v>44384</v>
      </c>
      <c r="B7941">
        <v>142.33338900000001</v>
      </c>
      <c r="C7941">
        <v>273.36203</v>
      </c>
      <c r="D7941" s="10">
        <f t="shared" si="451"/>
        <v>1.7795772764045831E-2</v>
      </c>
      <c r="E7941" s="6">
        <f t="shared" si="444"/>
        <v>2.1796479991211957E-2</v>
      </c>
      <c r="F7941" s="17">
        <f t="shared" si="447"/>
        <v>-3.4203500942146359E-2</v>
      </c>
      <c r="G7941" s="17">
        <f t="shared" si="448"/>
        <v>-3.4430263631332898E-2</v>
      </c>
      <c r="H7941">
        <f t="shared" si="445"/>
        <v>1.4126311914577387E-4</v>
      </c>
      <c r="I7941">
        <f t="shared" si="446"/>
        <v>1.1885416237800588E-2</v>
      </c>
      <c r="J7941" s="19">
        <f>AVERAGE(D7697:D7940)-I7941*_xlfn.NORM.S.INV(0.95)</f>
        <v>-1.7939493640318799E-2</v>
      </c>
      <c r="K7941" s="26">
        <f t="shared" si="449"/>
        <v>0</v>
      </c>
      <c r="L7941" s="4">
        <f>0.94*L7940+(1-0.94)*D7940^2</f>
        <v>1.4126311914577387E-4</v>
      </c>
      <c r="M7941" s="4">
        <f t="shared" si="450"/>
        <v>1.1885416237800588E-2</v>
      </c>
      <c r="N7941" s="4">
        <f>D7941/M7941</f>
        <v>1.4972780429386934</v>
      </c>
      <c r="O7941" s="18">
        <f>AVERAGE(D7697:D7940)-M7941*_xlfn.PERCENTILE.EXC(N7697:N7940,0.95)</f>
        <v>-1.8016405340537146E-2</v>
      </c>
      <c r="P7941" s="4">
        <f>LN(C7941/C7940)</f>
        <v>8.142216454948949E-3</v>
      </c>
      <c r="Q7941">
        <f>$Y$3*D7941+$Y$4*P7941</f>
        <v>1.0166808068379331E-2</v>
      </c>
    </row>
    <row r="7942" spans="1:17" x14ac:dyDescent="0.25">
      <c r="A7942" s="5">
        <v>44385</v>
      </c>
      <c r="B7942">
        <v>141.02397199999999</v>
      </c>
      <c r="C7942">
        <v>270.91098</v>
      </c>
      <c r="D7942" s="10">
        <f t="shared" si="451"/>
        <v>-9.2422255493492724E-3</v>
      </c>
      <c r="E7942" s="6">
        <f t="shared" si="444"/>
        <v>2.1772831705279209E-2</v>
      </c>
      <c r="F7942" s="17">
        <f t="shared" si="447"/>
        <v>-3.4160520951108116E-2</v>
      </c>
      <c r="G7942" s="17">
        <f t="shared" si="448"/>
        <v>-3.4430263631332898E-2</v>
      </c>
      <c r="H7942">
        <f t="shared" si="445"/>
        <v>1.5178870369320077E-4</v>
      </c>
      <c r="I7942">
        <f t="shared" si="446"/>
        <v>1.2320255829048388E-2</v>
      </c>
      <c r="J7942" s="19">
        <f>AVERAGE(D7698:D7941)-I7942*_xlfn.NORM.S.INV(0.95)</f>
        <v>-1.8573519268168203E-2</v>
      </c>
      <c r="K7942" s="26">
        <f t="shared" si="449"/>
        <v>0</v>
      </c>
      <c r="L7942" s="4">
        <f>0.94*L7941+(1-0.94)*D7941^2</f>
        <v>1.5178870369320077E-4</v>
      </c>
      <c r="M7942" s="4">
        <f t="shared" si="450"/>
        <v>1.2320255829048388E-2</v>
      </c>
      <c r="N7942" s="4">
        <f>D7942/M7942</f>
        <v>-0.75016506780307168</v>
      </c>
      <c r="O7942" s="18">
        <f>AVERAGE(D7698:D7941)-M7942*_xlfn.PERCENTILE.EXC(N7698:N7941,0.95)</f>
        <v>-1.86532448582509E-2</v>
      </c>
      <c r="P7942" s="4">
        <f>LN(C7942/C7941)</f>
        <v>-9.0067540531036556E-3</v>
      </c>
      <c r="Q7942">
        <f>$Y$3*D7942+$Y$4*P7942</f>
        <v>-9.0561383008602604E-3</v>
      </c>
    </row>
    <row r="7943" spans="1:17" x14ac:dyDescent="0.25">
      <c r="A7943" s="5">
        <v>44386</v>
      </c>
      <c r="B7943">
        <v>142.865036</v>
      </c>
      <c r="C7943">
        <v>271.41882299999997</v>
      </c>
      <c r="D7943" s="10">
        <f t="shared" si="451"/>
        <v>1.2970490288696469E-2</v>
      </c>
      <c r="E7943" s="6">
        <f t="shared" si="444"/>
        <v>2.1762274577327954E-2</v>
      </c>
      <c r="F7943" s="17">
        <f t="shared" si="447"/>
        <v>-3.424497193699283E-2</v>
      </c>
      <c r="G7943" s="17">
        <f t="shared" si="448"/>
        <v>-3.4430263631332898E-2</v>
      </c>
      <c r="H7943">
        <f t="shared" si="445"/>
        <v>1.4780650545791139E-4</v>
      </c>
      <c r="I7943">
        <f t="shared" si="446"/>
        <v>1.2157569882912925E-2</v>
      </c>
      <c r="J7943" s="19">
        <f>AVERAGE(D7699:D7942)-I7943*_xlfn.NORM.S.INV(0.95)</f>
        <v>-1.8429273654385629E-2</v>
      </c>
      <c r="K7943" s="26">
        <f t="shared" si="449"/>
        <v>0</v>
      </c>
      <c r="L7943" s="4">
        <f>0.94*L7942+(1-0.94)*D7942^2</f>
        <v>1.4780650545791139E-4</v>
      </c>
      <c r="M7943" s="4">
        <f t="shared" si="450"/>
        <v>1.2157569882912925E-2</v>
      </c>
      <c r="N7943" s="4">
        <f>D7943/M7943</f>
        <v>1.066865369774767</v>
      </c>
      <c r="O7943" s="18">
        <f>AVERAGE(D7699:D7942)-M7943*_xlfn.PERCENTILE.EXC(N7699:N7942,0.95)</f>
        <v>-1.8507946487672219E-2</v>
      </c>
      <c r="P7943" s="4">
        <f>LN(C7943/C7942)</f>
        <v>1.8728203599623428E-3</v>
      </c>
      <c r="Q7943">
        <f>$Y$3*D7943+$Y$4*P7943</f>
        <v>4.2002786299432261E-3</v>
      </c>
    </row>
    <row r="7944" spans="1:17" x14ac:dyDescent="0.25">
      <c r="A7944" s="5">
        <v>44389</v>
      </c>
      <c r="B7944">
        <v>142.26448099999999</v>
      </c>
      <c r="C7944">
        <v>270.813354</v>
      </c>
      <c r="D7944" s="10">
        <f t="shared" si="451"/>
        <v>-4.2125129267744938E-3</v>
      </c>
      <c r="E7944" s="6">
        <f t="shared" si="444"/>
        <v>2.1765403244543638E-2</v>
      </c>
      <c r="F7944" s="17">
        <f t="shared" si="447"/>
        <v>-3.411749067424541E-2</v>
      </c>
      <c r="G7944" s="17">
        <f t="shared" si="448"/>
        <v>-3.4430263631332898E-2</v>
      </c>
      <c r="H7944">
        <f t="shared" si="445"/>
        <v>1.4903213223018688E-4</v>
      </c>
      <c r="I7944">
        <f t="shared" si="446"/>
        <v>1.2207871732213887E-2</v>
      </c>
      <c r="J7944" s="19">
        <f>AVERAGE(D7700:D7943)-I7944*_xlfn.NORM.S.INV(0.95)</f>
        <v>-1.8401896501104079E-2</v>
      </c>
      <c r="K7944" s="26">
        <f t="shared" si="449"/>
        <v>0</v>
      </c>
      <c r="L7944" s="4">
        <f>0.94*L7943+(1-0.94)*D7943^2</f>
        <v>1.4903213223018688E-4</v>
      </c>
      <c r="M7944" s="4">
        <f t="shared" si="450"/>
        <v>1.2207871732213887E-2</v>
      </c>
      <c r="N7944" s="4">
        <f>D7944/M7944</f>
        <v>-0.34506530042076039</v>
      </c>
      <c r="O7944" s="18">
        <f>AVERAGE(D7700:D7943)-M7944*_xlfn.PERCENTILE.EXC(N7700:N7943,0.95)</f>
        <v>-1.8480894842616585E-2</v>
      </c>
      <c r="P7944" s="4">
        <f>LN(C7944/C7943)</f>
        <v>-2.2332472225919131E-3</v>
      </c>
      <c r="Q7944">
        <f>$Y$3*D7944+$Y$4*P7944</f>
        <v>-2.6483486232707805E-3</v>
      </c>
    </row>
    <row r="7945" spans="1:17" x14ac:dyDescent="0.25">
      <c r="A7945" s="5">
        <v>44390</v>
      </c>
      <c r="B7945">
        <v>143.38679500000001</v>
      </c>
      <c r="C7945">
        <v>274.38748199999998</v>
      </c>
      <c r="D7945" s="10">
        <f t="shared" si="451"/>
        <v>7.8579713750066699E-3</v>
      </c>
      <c r="E7945" s="6">
        <f t="shared" si="444"/>
        <v>2.1547757962784575E-2</v>
      </c>
      <c r="F7945" s="17">
        <f t="shared" si="447"/>
        <v>-3.4151399145211973E-2</v>
      </c>
      <c r="G7945" s="17">
        <f t="shared" si="448"/>
        <v>-3.4430263631332898E-2</v>
      </c>
      <c r="H7945">
        <f t="shared" si="445"/>
        <v>1.4115492020587019E-4</v>
      </c>
      <c r="I7945">
        <f t="shared" si="446"/>
        <v>1.1880863613638118E-2</v>
      </c>
      <c r="J7945" s="19">
        <f>AVERAGE(D7701:D7944)-I7945*_xlfn.NORM.S.INV(0.95)</f>
        <v>-1.7892778282571471E-2</v>
      </c>
      <c r="K7945" s="26">
        <f t="shared" si="449"/>
        <v>0</v>
      </c>
      <c r="L7945" s="4">
        <f>0.94*L7944+(1-0.94)*D7944^2</f>
        <v>1.4115492020587019E-4</v>
      </c>
      <c r="M7945" s="4">
        <f t="shared" si="450"/>
        <v>1.1880863613638118E-2</v>
      </c>
      <c r="N7945" s="4">
        <f>D7945/M7945</f>
        <v>0.66139732182317579</v>
      </c>
      <c r="O7945" s="18">
        <f>AVERAGE(D7701:D7944)-M7945*_xlfn.PERCENTILE.EXC(N7701:N7944,0.95)</f>
        <v>-1.7969660522310034E-2</v>
      </c>
      <c r="P7945" s="4">
        <f>LN(C7945/C7944)</f>
        <v>1.3111422309099809E-2</v>
      </c>
      <c r="Q7945">
        <f>$Y$3*D7945+$Y$4*P7945</f>
        <v>1.200964257506436E-2</v>
      </c>
    </row>
    <row r="7946" spans="1:17" x14ac:dyDescent="0.25">
      <c r="A7946" s="5">
        <v>44391</v>
      </c>
      <c r="B7946">
        <v>146.842545</v>
      </c>
      <c r="C7946">
        <v>275.88156099999998</v>
      </c>
      <c r="D7946" s="10">
        <f t="shared" si="451"/>
        <v>2.381505141942232E-2</v>
      </c>
      <c r="E7946" s="6">
        <f t="shared" si="444"/>
        <v>2.1591429818500908E-2</v>
      </c>
      <c r="F7946" s="17">
        <f t="shared" si="447"/>
        <v>-3.3570277796481508E-2</v>
      </c>
      <c r="G7946" s="17">
        <f t="shared" si="448"/>
        <v>-3.397849900379056E-2</v>
      </c>
      <c r="H7946">
        <f t="shared" si="445"/>
        <v>1.3639048784134343E-4</v>
      </c>
      <c r="I7946">
        <f t="shared" si="446"/>
        <v>1.1678633817418176E-2</v>
      </c>
      <c r="J7946" s="19">
        <f>AVERAGE(D7702:D7945)-I7946*_xlfn.NORM.S.INV(0.95)</f>
        <v>-1.7337013151141251E-2</v>
      </c>
      <c r="K7946" s="26">
        <f t="shared" si="449"/>
        <v>0</v>
      </c>
      <c r="L7946" s="4">
        <f>0.94*L7945+(1-0.94)*D7945^2</f>
        <v>1.3639048784134343E-4</v>
      </c>
      <c r="M7946" s="4">
        <f t="shared" si="450"/>
        <v>1.1678633817418176E-2</v>
      </c>
      <c r="N7946" s="4">
        <f>D7946/M7946</f>
        <v>2.0391984021198786</v>
      </c>
      <c r="O7946" s="18">
        <f>AVERAGE(D7702:D7945)-M7946*_xlfn.PERCENTILE.EXC(N7702:N7945,0.95)</f>
        <v>-1.7412586741931316E-2</v>
      </c>
      <c r="P7946" s="4">
        <f>LN(C7946/C7945)</f>
        <v>5.4303715266960546E-3</v>
      </c>
      <c r="Q7946">
        <f>$Y$3*D7946+$Y$4*P7946</f>
        <v>9.2860975964078676E-3</v>
      </c>
    </row>
    <row r="7947" spans="1:17" x14ac:dyDescent="0.25">
      <c r="A7947" s="5">
        <v>44392</v>
      </c>
      <c r="B7947">
        <v>146.18289200000001</v>
      </c>
      <c r="C7947">
        <v>274.43624899999998</v>
      </c>
      <c r="D7947" s="10">
        <f t="shared" si="451"/>
        <v>-4.502367583437453E-3</v>
      </c>
      <c r="E7947" s="6">
        <f t="shared" si="444"/>
        <v>2.155143740500725E-2</v>
      </c>
      <c r="F7947" s="17">
        <f t="shared" si="447"/>
        <v>-3.3534343875456805E-2</v>
      </c>
      <c r="G7947" s="17">
        <f t="shared" si="448"/>
        <v>-3.397849900379056E-2</v>
      </c>
      <c r="H7947">
        <f t="shared" si="445"/>
        <v>1.6223645901744659E-4</v>
      </c>
      <c r="I7947">
        <f t="shared" si="446"/>
        <v>1.2737207661706964E-2</v>
      </c>
      <c r="J7947" s="19">
        <f>AVERAGE(D7703:D7946)-I7947*_xlfn.NORM.S.INV(0.95)</f>
        <v>-1.8970444447020212E-2</v>
      </c>
      <c r="K7947" s="26">
        <f t="shared" si="449"/>
        <v>0</v>
      </c>
      <c r="L7947" s="4">
        <f>0.94*L7946+(1-0.94)*D7946^2</f>
        <v>1.6223645901744659E-4</v>
      </c>
      <c r="M7947" s="4">
        <f t="shared" si="450"/>
        <v>1.2737207661706964E-2</v>
      </c>
      <c r="N7947" s="4">
        <f>D7947/M7947</f>
        <v>-0.35348152460239257</v>
      </c>
      <c r="O7947" s="18">
        <f>AVERAGE(D7703:D7946)-M7947*_xlfn.PERCENTILE.EXC(N7703:N7946,0.95)</f>
        <v>-1.9657024802353776E-2</v>
      </c>
      <c r="P7947" s="4">
        <f>LN(C7947/C7946)</f>
        <v>-5.2526569076888942E-3</v>
      </c>
      <c r="Q7947">
        <f>$Y$3*D7947+$Y$4*P7947</f>
        <v>-5.0953025167382367E-3</v>
      </c>
    </row>
    <row r="7948" spans="1:17" x14ac:dyDescent="0.25">
      <c r="A7948" s="5">
        <v>44393</v>
      </c>
      <c r="B7948">
        <v>144.12522899999999</v>
      </c>
      <c r="C7948">
        <v>274.16287199999999</v>
      </c>
      <c r="D7948" s="10">
        <f t="shared" si="451"/>
        <v>-1.4175955198219164E-2</v>
      </c>
      <c r="E7948" s="6">
        <f t="shared" si="444"/>
        <v>2.154360587662961E-2</v>
      </c>
      <c r="F7948" s="17">
        <f t="shared" si="447"/>
        <v>-3.3583014198213912E-2</v>
      </c>
      <c r="G7948" s="17">
        <f t="shared" si="448"/>
        <v>-3.397849900379056E-2</v>
      </c>
      <c r="H7948">
        <f t="shared" si="445"/>
        <v>1.537185503077831E-4</v>
      </c>
      <c r="I7948">
        <f t="shared" si="446"/>
        <v>1.2398328528788995E-2</v>
      </c>
      <c r="J7948" s="19">
        <f>AVERAGE(D7704:D7947)-I7948*_xlfn.NORM.S.INV(0.95)</f>
        <v>-1.8527489865284609E-2</v>
      </c>
      <c r="K7948" s="26">
        <f t="shared" si="449"/>
        <v>0</v>
      </c>
      <c r="L7948" s="4">
        <f>0.94*L7947+(1-0.94)*D7947^2</f>
        <v>1.537185503077831E-4</v>
      </c>
      <c r="M7948" s="4">
        <f t="shared" si="450"/>
        <v>1.2398328528788995E-2</v>
      </c>
      <c r="N7948" s="4">
        <f>D7948/M7948</f>
        <v>-1.1433763160334482</v>
      </c>
      <c r="O7948" s="18">
        <f>AVERAGE(D7704:D7947)-M7948*_xlfn.PERCENTILE.EXC(N7704:N7947,0.95)</f>
        <v>-1.9195803441770444E-2</v>
      </c>
      <c r="P7948" s="4">
        <f>LN(C7948/C7947)</f>
        <v>-9.9663675045669111E-4</v>
      </c>
      <c r="Q7948">
        <f>$Y$3*D7948+$Y$4*P7948</f>
        <v>-3.7606686518321633E-3</v>
      </c>
    </row>
    <row r="7949" spans="1:17" x14ac:dyDescent="0.25">
      <c r="A7949" s="5">
        <v>44396</v>
      </c>
      <c r="B7949">
        <v>140.246185</v>
      </c>
      <c r="C7949">
        <v>270.510651</v>
      </c>
      <c r="D7949" s="10">
        <f t="shared" si="451"/>
        <v>-2.728322487967114E-2</v>
      </c>
      <c r="E7949" s="6">
        <f t="shared" si="444"/>
        <v>2.1595730710908888E-2</v>
      </c>
      <c r="F7949" s="17">
        <f t="shared" si="447"/>
        <v>-3.3560344708408671E-2</v>
      </c>
      <c r="G7949" s="17">
        <f t="shared" si="448"/>
        <v>-3.397849900379056E-2</v>
      </c>
      <c r="H7949">
        <f t="shared" si="445"/>
        <v>1.5655289963623114E-4</v>
      </c>
      <c r="I7949">
        <f t="shared" si="446"/>
        <v>1.2512110119249716E-2</v>
      </c>
      <c r="J7949" s="19">
        <f>AVERAGE(D7705:D7948)-I7949*_xlfn.NORM.S.INV(0.95)</f>
        <v>-1.8704856155085523E-2</v>
      </c>
      <c r="K7949" s="26">
        <f t="shared" si="449"/>
        <v>1</v>
      </c>
      <c r="L7949" s="4">
        <f>0.94*L7948+(1-0.94)*D7948^2</f>
        <v>1.5655289963623114E-4</v>
      </c>
      <c r="M7949" s="4">
        <f t="shared" si="450"/>
        <v>1.2512110119249716E-2</v>
      </c>
      <c r="N7949" s="4">
        <f>D7949/M7949</f>
        <v>-2.1805454571324669</v>
      </c>
      <c r="O7949" s="18">
        <f>AVERAGE(D7705:D7948)-M7949*_xlfn.PERCENTILE.EXC(N7705:N7948,0.95)</f>
        <v>-1.9379302960053128E-2</v>
      </c>
      <c r="P7949" s="4">
        <f>LN(C7949/C7948)</f>
        <v>-1.3410880403744418E-2</v>
      </c>
      <c r="Q7949">
        <f>$Y$3*D7949+$Y$4*P7949</f>
        <v>-1.632025715416667E-2</v>
      </c>
    </row>
    <row r="7950" spans="1:17" x14ac:dyDescent="0.25">
      <c r="A7950" s="5">
        <v>44397</v>
      </c>
      <c r="B7950">
        <v>143.888947</v>
      </c>
      <c r="C7950">
        <v>272.76641799999999</v>
      </c>
      <c r="D7950" s="10">
        <f t="shared" si="451"/>
        <v>2.5642458051525804E-2</v>
      </c>
      <c r="E7950" s="6">
        <f t="shared" si="444"/>
        <v>2.1639922971319822E-2</v>
      </c>
      <c r="F7950" s="17">
        <f t="shared" si="447"/>
        <v>-3.383571558893405E-2</v>
      </c>
      <c r="G7950" s="17">
        <f t="shared" si="448"/>
        <v>-3.397849900379056E-2</v>
      </c>
      <c r="H7950">
        <f t="shared" si="445"/>
        <v>1.918221872481397E-4</v>
      </c>
      <c r="I7950">
        <f t="shared" si="446"/>
        <v>1.3849988709314521E-2</v>
      </c>
      <c r="J7950" s="19">
        <f>AVERAGE(D7706:D7949)-I7950*_xlfn.NORM.S.INV(0.95)</f>
        <v>-2.1095103764181205E-2</v>
      </c>
      <c r="K7950" s="26">
        <f t="shared" si="449"/>
        <v>0</v>
      </c>
      <c r="L7950" s="4">
        <f>0.94*L7949+(1-0.94)*D7949^2</f>
        <v>1.918221872481397E-4</v>
      </c>
      <c r="M7950" s="4">
        <f t="shared" si="450"/>
        <v>1.3849988709314521E-2</v>
      </c>
      <c r="N7950" s="4">
        <f>D7950/M7950</f>
        <v>1.851442523868666</v>
      </c>
      <c r="O7950" s="18">
        <f>AVERAGE(D7706:D7949)-M7950*_xlfn.PERCENTILE.EXC(N7706:N7949,0.95)</f>
        <v>-2.1841666937363596E-2</v>
      </c>
      <c r="P7950" s="4">
        <f>LN(C7950/C7949)</f>
        <v>8.3043444763094623E-3</v>
      </c>
      <c r="Q7950">
        <f>$Y$3*D7950+$Y$4*P7950</f>
        <v>1.1940579477498412E-2</v>
      </c>
    </row>
    <row r="7951" spans="1:17" x14ac:dyDescent="0.25">
      <c r="A7951" s="5">
        <v>44398</v>
      </c>
      <c r="B7951">
        <v>143.150543</v>
      </c>
      <c r="C7951">
        <v>274.79760700000003</v>
      </c>
      <c r="D7951" s="10">
        <f t="shared" si="451"/>
        <v>-5.1449758975202165E-3</v>
      </c>
      <c r="E7951" s="6">
        <f t="shared" si="444"/>
        <v>2.0714218932962738E-2</v>
      </c>
      <c r="F7951" s="17">
        <f t="shared" si="447"/>
        <v>-3.3852605702189786E-2</v>
      </c>
      <c r="G7951" s="17">
        <f t="shared" si="448"/>
        <v>-3.397849900379056E-2</v>
      </c>
      <c r="H7951">
        <f t="shared" si="445"/>
        <v>2.1976499530870699E-4</v>
      </c>
      <c r="I7951">
        <f t="shared" si="446"/>
        <v>1.4824472850955173E-2</v>
      </c>
      <c r="J7951" s="19">
        <f>AVERAGE(D7707:D7950)-I7951*_xlfn.NORM.S.INV(0.95)</f>
        <v>-2.2642187852401154E-2</v>
      </c>
      <c r="K7951" s="26">
        <f t="shared" si="449"/>
        <v>0</v>
      </c>
      <c r="L7951" s="4">
        <f>0.94*L7950+(1-0.94)*D7950^2</f>
        <v>2.1976499530870699E-4</v>
      </c>
      <c r="M7951" s="4">
        <f t="shared" si="450"/>
        <v>1.4824472850955173E-2</v>
      </c>
      <c r="N7951" s="4">
        <f>D7951/M7951</f>
        <v>-0.34705961886453957</v>
      </c>
      <c r="O7951" s="18">
        <f>AVERAGE(D7707:D7950)-M7951*_xlfn.PERCENTILE.EXC(N7707:N7950,0.95)</f>
        <v>-2.3915940033476083E-2</v>
      </c>
      <c r="P7951" s="4">
        <f>LN(C7951/C7950)</f>
        <v>7.419034940180206E-3</v>
      </c>
      <c r="Q7951">
        <f>$Y$3*D7951+$Y$4*P7951</f>
        <v>4.7840483965075325E-3</v>
      </c>
    </row>
    <row r="7952" spans="1:17" x14ac:dyDescent="0.25">
      <c r="A7952" s="5">
        <v>44399</v>
      </c>
      <c r="B7952">
        <v>144.528885</v>
      </c>
      <c r="C7952">
        <v>279.426422</v>
      </c>
      <c r="D7952" s="10">
        <f t="shared" si="451"/>
        <v>9.5825590088556029E-3</v>
      </c>
      <c r="E7952" s="6">
        <f t="shared" si="444"/>
        <v>2.0665862922095893E-2</v>
      </c>
      <c r="F7952" s="17">
        <f t="shared" si="447"/>
        <v>-3.2759091894049394E-2</v>
      </c>
      <c r="G7952" s="17">
        <f t="shared" si="448"/>
        <v>-3.397849900379056E-2</v>
      </c>
      <c r="H7952">
        <f t="shared" si="445"/>
        <v>2.0816734220934841E-4</v>
      </c>
      <c r="I7952">
        <f t="shared" si="446"/>
        <v>1.4428005482718269E-2</v>
      </c>
      <c r="J7952" s="19">
        <f>AVERAGE(D7708:D7951)-I7952*_xlfn.NORM.S.INV(0.95)</f>
        <v>-2.2419190900623651E-2</v>
      </c>
      <c r="K7952" s="26">
        <f t="shared" si="449"/>
        <v>0</v>
      </c>
      <c r="L7952" s="4">
        <f>0.94*L7951+(1-0.94)*D7951^2</f>
        <v>2.0816734220934841E-4</v>
      </c>
      <c r="M7952" s="4">
        <f t="shared" si="450"/>
        <v>1.4428005482718269E-2</v>
      </c>
      <c r="N7952" s="4">
        <f>D7952/M7952</f>
        <v>0.66416380423014831</v>
      </c>
      <c r="O7952" s="18">
        <f>AVERAGE(D7708:D7951)-M7952*_xlfn.PERCENTILE.EXC(N7708:N7951,0.95)</f>
        <v>-2.3196911213754806E-2</v>
      </c>
      <c r="P7952" s="4">
        <f>LN(C7952/C7951)</f>
        <v>1.6704157121929786E-2</v>
      </c>
      <c r="Q7952">
        <f>$Y$3*D7952+$Y$4*P7952</f>
        <v>1.521058031434803E-2</v>
      </c>
    </row>
    <row r="7953" spans="1:17" x14ac:dyDescent="0.25">
      <c r="A7953" s="5">
        <v>44400</v>
      </c>
      <c r="B7953">
        <v>146.26164199999999</v>
      </c>
      <c r="C7953">
        <v>282.873627</v>
      </c>
      <c r="D7953" s="10">
        <f t="shared" si="451"/>
        <v>1.1917702592908754E-2</v>
      </c>
      <c r="E7953" s="6">
        <f t="shared" si="444"/>
        <v>2.0674236288476856E-2</v>
      </c>
      <c r="F7953" s="17">
        <f t="shared" si="447"/>
        <v>-3.2742269786088282E-2</v>
      </c>
      <c r="G7953" s="17">
        <f t="shared" si="448"/>
        <v>-3.397849900379056E-2</v>
      </c>
      <c r="H7953">
        <f t="shared" si="445"/>
        <v>2.0118682790627948E-4</v>
      </c>
      <c r="I7953">
        <f t="shared" si="446"/>
        <v>1.4184034260614273E-2</v>
      </c>
      <c r="J7953" s="19">
        <f>AVERAGE(D7709:D7952)-I7953*_xlfn.NORM.S.INV(0.95)</f>
        <v>-2.2080610402972239E-2</v>
      </c>
      <c r="K7953" s="26">
        <f t="shared" si="449"/>
        <v>0</v>
      </c>
      <c r="L7953" s="4">
        <f>0.94*L7952+(1-0.94)*D7952^2</f>
        <v>2.0118682790627948E-4</v>
      </c>
      <c r="M7953" s="4">
        <f t="shared" si="450"/>
        <v>1.4184034260614273E-2</v>
      </c>
      <c r="N7953" s="4">
        <f>D7953/M7953</f>
        <v>0.84021952950307033</v>
      </c>
      <c r="O7953" s="18">
        <f>AVERAGE(D7709:D7952)-M7953*_xlfn.PERCENTILE.EXC(N7709:N7952,0.95)</f>
        <v>-2.284517980792853E-2</v>
      </c>
      <c r="P7953" s="4">
        <f>LN(C7953/C7952)</f>
        <v>1.2261240927115395E-2</v>
      </c>
      <c r="Q7953">
        <f>$Y$3*D7953+$Y$4*P7953</f>
        <v>1.2189192367179903E-2</v>
      </c>
    </row>
    <row r="7954" spans="1:17" x14ac:dyDescent="0.25">
      <c r="A7954" s="5">
        <v>44403</v>
      </c>
      <c r="B7954">
        <v>146.685013</v>
      </c>
      <c r="C7954">
        <v>282.268036</v>
      </c>
      <c r="D7954" s="10">
        <f t="shared" si="451"/>
        <v>2.8904326950445064E-3</v>
      </c>
      <c r="E7954" s="6">
        <f t="shared" si="444"/>
        <v>2.0673950121825026E-2</v>
      </c>
      <c r="F7954" s="17">
        <f t="shared" si="447"/>
        <v>-3.2734478027493186E-2</v>
      </c>
      <c r="G7954" s="17">
        <f t="shared" si="448"/>
        <v>-3.397849900379056E-2</v>
      </c>
      <c r="H7954">
        <f t="shared" si="445"/>
        <v>1.9763751633748413E-4</v>
      </c>
      <c r="I7954">
        <f t="shared" si="446"/>
        <v>1.4058361082910203E-2</v>
      </c>
      <c r="J7954" s="19">
        <f>AVERAGE(D7710:D7953)-I7954*_xlfn.NORM.S.INV(0.95)</f>
        <v>-2.1852331700158562E-2</v>
      </c>
      <c r="K7954" s="26">
        <f t="shared" si="449"/>
        <v>0</v>
      </c>
      <c r="L7954" s="4">
        <f>0.94*L7953+(1-0.94)*D7953^2</f>
        <v>1.9763751633748413E-4</v>
      </c>
      <c r="M7954" s="4">
        <f t="shared" si="450"/>
        <v>1.4058361082910203E-2</v>
      </c>
      <c r="N7954" s="4">
        <f>D7954/M7954</f>
        <v>0.20560239404849329</v>
      </c>
      <c r="O7954" s="18">
        <f>AVERAGE(D7710:D7953)-M7954*_xlfn.PERCENTILE.EXC(N7710:N7953,0.95)</f>
        <v>-2.2610126878196704E-2</v>
      </c>
      <c r="P7954" s="4">
        <f>LN(C7954/C7953)</f>
        <v>-2.1431484225725101E-3</v>
      </c>
      <c r="Q7954">
        <f>$Y$3*D7954+$Y$4*P7954</f>
        <v>-1.0874808747854147E-3</v>
      </c>
    </row>
    <row r="7955" spans="1:17" x14ac:dyDescent="0.25">
      <c r="A7955" s="5">
        <v>44404</v>
      </c>
      <c r="B7955">
        <v>144.49934400000001</v>
      </c>
      <c r="C7955">
        <v>279.81701700000002</v>
      </c>
      <c r="D7955" s="10">
        <f t="shared" si="451"/>
        <v>-1.5012551307835241E-2</v>
      </c>
      <c r="E7955" s="6">
        <f t="shared" si="444"/>
        <v>2.0590959909288283E-2</v>
      </c>
      <c r="F7955" s="17">
        <f t="shared" si="447"/>
        <v>-3.2736989159463915E-2</v>
      </c>
      <c r="G7955" s="17">
        <f t="shared" si="448"/>
        <v>-3.397849900379056E-2</v>
      </c>
      <c r="H7955">
        <f t="shared" si="445"/>
        <v>1.8628054142711E-4</v>
      </c>
      <c r="I7955">
        <f t="shared" si="446"/>
        <v>1.3648462969400987E-2</v>
      </c>
      <c r="J7955" s="19">
        <f>AVERAGE(D7711:D7954)-I7955*_xlfn.NORM.S.INV(0.95)</f>
        <v>-2.1181091135698268E-2</v>
      </c>
      <c r="K7955" s="26">
        <f t="shared" si="449"/>
        <v>0</v>
      </c>
      <c r="L7955" s="4">
        <f>0.94*L7954+(1-0.94)*D7954^2</f>
        <v>1.8628054142711E-4</v>
      </c>
      <c r="M7955" s="4">
        <f t="shared" si="450"/>
        <v>1.3648462969400987E-2</v>
      </c>
      <c r="N7955" s="4">
        <f>D7955/M7955</f>
        <v>-1.0999444656510009</v>
      </c>
      <c r="O7955" s="18">
        <f>AVERAGE(D7711:D7954)-M7955*_xlfn.PERCENTILE.EXC(N7711:N7954,0.95)</f>
        <v>-2.1916791361695248E-2</v>
      </c>
      <c r="P7955" s="4">
        <f>LN(C7955/C7954)</f>
        <v>-8.7212229616094681E-3</v>
      </c>
      <c r="Q7955">
        <f>$Y$3*D7955+$Y$4*P7955</f>
        <v>-1.0040671483922708E-2</v>
      </c>
    </row>
    <row r="7956" spans="1:17" x14ac:dyDescent="0.25">
      <c r="A7956" s="5">
        <v>44405</v>
      </c>
      <c r="B7956">
        <v>142.73703</v>
      </c>
      <c r="C7956">
        <v>279.50451700000002</v>
      </c>
      <c r="D7956" s="10">
        <f t="shared" si="451"/>
        <v>-1.2270981485133755E-2</v>
      </c>
      <c r="E7956" s="6">
        <f t="shared" si="444"/>
        <v>2.0550944709881603E-2</v>
      </c>
      <c r="F7956" s="17">
        <f t="shared" si="447"/>
        <v>-3.2802560707115014E-2</v>
      </c>
      <c r="G7956" s="17">
        <f t="shared" si="448"/>
        <v>-3.397849900379056E-2</v>
      </c>
      <c r="H7956">
        <f t="shared" si="445"/>
        <v>1.8862631074770654E-4</v>
      </c>
      <c r="I7956">
        <f t="shared" si="446"/>
        <v>1.3734129413534246E-2</v>
      </c>
      <c r="J7956" s="19">
        <f>AVERAGE(D7712:D7955)-I7956*_xlfn.NORM.S.INV(0.95)</f>
        <v>-2.152407819678253E-2</v>
      </c>
      <c r="K7956" s="26">
        <f t="shared" si="449"/>
        <v>0</v>
      </c>
      <c r="L7956" s="4">
        <f>0.94*L7955+(1-0.94)*D7955^2</f>
        <v>1.8862631074770654E-4</v>
      </c>
      <c r="M7956" s="4">
        <f t="shared" si="450"/>
        <v>1.3734129413534246E-2</v>
      </c>
      <c r="N7956" s="4">
        <f>D7956/M7956</f>
        <v>-0.89346627774173748</v>
      </c>
      <c r="O7956" s="18">
        <f>AVERAGE(D7712:D7955)-M7956*_xlfn.PERCENTILE.EXC(N7712:N7955,0.95)</f>
        <v>-2.226439614584844E-2</v>
      </c>
      <c r="P7956" s="4">
        <f>LN(C7956/C7955)</f>
        <v>-1.1174253574032943E-3</v>
      </c>
      <c r="Q7956">
        <f>$Y$3*D7956+$Y$4*P7956</f>
        <v>-3.4566043576696433E-3</v>
      </c>
    </row>
    <row r="7957" spans="1:17" x14ac:dyDescent="0.25">
      <c r="A7957" s="5">
        <v>44406</v>
      </c>
      <c r="B7957">
        <v>143.38679500000001</v>
      </c>
      <c r="C7957">
        <v>279.77795400000002</v>
      </c>
      <c r="D7957" s="10">
        <f t="shared" si="451"/>
        <v>4.5418525840598802E-3</v>
      </c>
      <c r="E7957" s="6">
        <f t="shared" si="444"/>
        <v>2.0534381526697464E-2</v>
      </c>
      <c r="F7957" s="17">
        <f t="shared" si="447"/>
        <v>-3.2692777260391548E-2</v>
      </c>
      <c r="G7957" s="17">
        <f t="shared" si="448"/>
        <v>-3.397849900379056E-2</v>
      </c>
      <c r="H7957">
        <f t="shared" si="445"/>
        <v>1.8634335129935387E-4</v>
      </c>
      <c r="I7957">
        <f t="shared" si="446"/>
        <v>1.3650763762491601E-2</v>
      </c>
      <c r="J7957" s="19">
        <f>AVERAGE(D7713:D7956)-I7957*_xlfn.NORM.S.INV(0.95)</f>
        <v>-2.1342989602455661E-2</v>
      </c>
      <c r="K7957" s="26">
        <f t="shared" si="449"/>
        <v>0</v>
      </c>
      <c r="L7957" s="4">
        <f>0.94*L7956+(1-0.94)*D7956^2</f>
        <v>1.8634335129935387E-4</v>
      </c>
      <c r="M7957" s="4">
        <f t="shared" si="450"/>
        <v>1.3650763762491601E-2</v>
      </c>
      <c r="N7957" s="4">
        <f>D7957/M7957</f>
        <v>0.33271783638506686</v>
      </c>
      <c r="O7957" s="18">
        <f>AVERAGE(D7713:D7956)-M7957*_xlfn.PERCENTILE.EXC(N7713:N7956,0.95)</f>
        <v>-2.2078813849303967E-2</v>
      </c>
      <c r="P7957" s="4">
        <f>LN(C7957/C7956)</f>
        <v>9.7781366649174971E-4</v>
      </c>
      <c r="Q7957">
        <f>$Y$3*D7957+$Y$4*P7957</f>
        <v>1.7252815499750945E-3</v>
      </c>
    </row>
    <row r="7958" spans="1:17" x14ac:dyDescent="0.25">
      <c r="A7958" s="5">
        <v>44407</v>
      </c>
      <c r="B7958">
        <v>143.603409</v>
      </c>
      <c r="C7958">
        <v>278.22525000000002</v>
      </c>
      <c r="D7958" s="10">
        <f t="shared" si="451"/>
        <v>1.5095570379419728E-3</v>
      </c>
      <c r="E7958" s="6">
        <f t="shared" si="444"/>
        <v>2.0436232539380119E-2</v>
      </c>
      <c r="F7958" s="17">
        <f t="shared" si="447"/>
        <v>-3.2706059619844879E-2</v>
      </c>
      <c r="G7958" s="17">
        <f t="shared" si="448"/>
        <v>-3.397849900379056E-2</v>
      </c>
      <c r="H7958">
        <f t="shared" si="445"/>
        <v>1.7640045571511252E-4</v>
      </c>
      <c r="I7958">
        <f t="shared" si="446"/>
        <v>1.3281583328621348E-2</v>
      </c>
      <c r="J7958" s="19">
        <f>AVERAGE(D7714:D7957)-I7958*_xlfn.NORM.S.INV(0.95)</f>
        <v>-2.0776268198192289E-2</v>
      </c>
      <c r="K7958" s="26">
        <f t="shared" si="449"/>
        <v>0</v>
      </c>
      <c r="L7958" s="4">
        <f>0.94*L7957+(1-0.94)*D7957^2</f>
        <v>1.7640045571511252E-4</v>
      </c>
      <c r="M7958" s="4">
        <f t="shared" si="450"/>
        <v>1.3281583328621348E-2</v>
      </c>
      <c r="N7958" s="4">
        <f>D7958/M7958</f>
        <v>0.11365791265932354</v>
      </c>
      <c r="O7958" s="18">
        <f>AVERAGE(D7714:D7957)-M7958*_xlfn.PERCENTILE.EXC(N7714:N7957,0.95)</f>
        <v>-2.149219231934579E-2</v>
      </c>
      <c r="P7958" s="4">
        <f>LN(C7958/C7957)</f>
        <v>-5.565229720432688E-3</v>
      </c>
      <c r="Q7958">
        <f>$Y$3*D7958+$Y$4*P7958</f>
        <v>-4.0814704218707599E-3</v>
      </c>
    </row>
    <row r="7959" spans="1:17" x14ac:dyDescent="0.25">
      <c r="A7959" s="5">
        <v>44410</v>
      </c>
      <c r="B7959">
        <v>143.26869199999999</v>
      </c>
      <c r="C7959">
        <v>278.13736</v>
      </c>
      <c r="D7959" s="10">
        <f t="shared" si="451"/>
        <v>-2.3335636384684321E-3</v>
      </c>
      <c r="E7959" s="6">
        <f t="shared" si="444"/>
        <v>2.0337284043004267E-2</v>
      </c>
      <c r="F7959" s="17">
        <f t="shared" si="447"/>
        <v>-3.2414698341229363E-2</v>
      </c>
      <c r="G7959" s="17">
        <f t="shared" si="448"/>
        <v>-3.397849900379056E-2</v>
      </c>
      <c r="H7959">
        <f t="shared" si="445"/>
        <v>1.6595315411925378E-4</v>
      </c>
      <c r="I7959">
        <f t="shared" si="446"/>
        <v>1.2882280625698765E-2</v>
      </c>
      <c r="J7959" s="19">
        <f>AVERAGE(D7715:D7958)-I7959*_xlfn.NORM.S.INV(0.95)</f>
        <v>-1.9989553138193578E-2</v>
      </c>
      <c r="K7959" s="26">
        <f t="shared" si="449"/>
        <v>0</v>
      </c>
      <c r="L7959" s="4">
        <f>0.94*L7958+(1-0.94)*D7958^2</f>
        <v>1.6595315411925378E-4</v>
      </c>
      <c r="M7959" s="4">
        <f t="shared" si="450"/>
        <v>1.2882280625698765E-2</v>
      </c>
      <c r="N7959" s="4">
        <f>D7959/M7959</f>
        <v>-0.18114522624303211</v>
      </c>
      <c r="O7959" s="18">
        <f>AVERAGE(D7715:D7958)-M7959*_xlfn.PERCENTILE.EXC(N7715:N7958,0.95)</f>
        <v>-2.0683953437255171E-2</v>
      </c>
      <c r="P7959" s="4">
        <f>LN(C7959/C7958)</f>
        <v>-3.1594502991892745E-4</v>
      </c>
      <c r="Q7959">
        <f>$Y$3*D7959+$Y$4*P7959</f>
        <v>-7.3908999154525656E-4</v>
      </c>
    </row>
    <row r="7960" spans="1:17" x14ac:dyDescent="0.25">
      <c r="A7960" s="5">
        <v>44411</v>
      </c>
      <c r="B7960">
        <v>145.080231</v>
      </c>
      <c r="C7960">
        <v>280.383331</v>
      </c>
      <c r="D7960" s="10">
        <f t="shared" si="451"/>
        <v>1.2565074390219097E-2</v>
      </c>
      <c r="E7960" s="6">
        <f t="shared" si="444"/>
        <v>2.0323228012775241E-2</v>
      </c>
      <c r="F7960" s="17">
        <f t="shared" si="447"/>
        <v>-3.2395497631571936E-2</v>
      </c>
      <c r="G7960" s="17">
        <f t="shared" si="448"/>
        <v>-3.397849900379056E-2</v>
      </c>
      <c r="H7960">
        <f t="shared" si="445"/>
        <v>1.5632269602738547E-4</v>
      </c>
      <c r="I7960">
        <f t="shared" si="446"/>
        <v>1.2502907502952482E-2</v>
      </c>
      <c r="J7960" s="19">
        <f>AVERAGE(D7716:D7959)-I7960*_xlfn.NORM.S.INV(0.95)</f>
        <v>-1.9509094964764235E-2</v>
      </c>
      <c r="K7960" s="26">
        <f t="shared" si="449"/>
        <v>0</v>
      </c>
      <c r="L7960" s="4">
        <f>0.94*L7959+(1-0.94)*D7959^2</f>
        <v>1.5632269602738547E-4</v>
      </c>
      <c r="M7960" s="4">
        <f t="shared" si="450"/>
        <v>1.2502907502952482E-2</v>
      </c>
      <c r="N7960" s="4">
        <f>D7960/M7960</f>
        <v>1.0049721944477263</v>
      </c>
      <c r="O7960" s="18">
        <f>AVERAGE(D7716:D7959)-M7960*_xlfn.PERCENTILE.EXC(N7716:N7959,0.95)</f>
        <v>-2.0183045716300415E-2</v>
      </c>
      <c r="P7960" s="4">
        <f>LN(C7960/C7959)</f>
        <v>8.0426137926240832E-3</v>
      </c>
      <c r="Q7960">
        <f>$Y$3*D7960+$Y$4*P7960</f>
        <v>8.9910866149488546E-3</v>
      </c>
    </row>
    <row r="7961" spans="1:17" x14ac:dyDescent="0.25">
      <c r="A7961" s="5">
        <v>44412</v>
      </c>
      <c r="B7961">
        <v>144.67657500000001</v>
      </c>
      <c r="C7961">
        <v>279.78771999999998</v>
      </c>
      <c r="D7961" s="10">
        <f t="shared" si="451"/>
        <v>-2.7861727680945224E-3</v>
      </c>
      <c r="E7961" s="6">
        <f t="shared" si="444"/>
        <v>2.0324324903239196E-2</v>
      </c>
      <c r="F7961" s="17">
        <f t="shared" si="447"/>
        <v>-3.23927778388126E-2</v>
      </c>
      <c r="G7961" s="17">
        <f t="shared" si="448"/>
        <v>-3.397849900379056E-2</v>
      </c>
      <c r="H7961">
        <f t="shared" si="445"/>
        <v>1.5641619993164672E-4</v>
      </c>
      <c r="I7961">
        <f t="shared" si="446"/>
        <v>1.2506646230370743E-2</v>
      </c>
      <c r="J7961" s="19">
        <f>AVERAGE(D7717:D7960)-I7961*_xlfn.NORM.S.INV(0.95)</f>
        <v>-1.9535644943661761E-2</v>
      </c>
      <c r="K7961" s="26">
        <f t="shared" si="449"/>
        <v>0</v>
      </c>
      <c r="L7961" s="4">
        <f>0.94*L7960+(1-0.94)*D7960^2</f>
        <v>1.5641619993164672E-4</v>
      </c>
      <c r="M7961" s="4">
        <f t="shared" si="450"/>
        <v>1.2506646230370743E-2</v>
      </c>
      <c r="N7961" s="4">
        <f>D7961/M7961</f>
        <v>-0.22277537213203238</v>
      </c>
      <c r="O7961" s="18">
        <f>AVERAGE(D7717:D7960)-M7961*_xlfn.PERCENTILE.EXC(N7717:N7960,0.95)</f>
        <v>-2.0209797225774147E-2</v>
      </c>
      <c r="P7961" s="4">
        <f>LN(C7961/C7960)</f>
        <v>-2.1265333986466603E-3</v>
      </c>
      <c r="Q7961">
        <f>$Y$3*D7961+$Y$4*P7961</f>
        <v>-2.2648762323663079E-3</v>
      </c>
    </row>
    <row r="7962" spans="1:17" x14ac:dyDescent="0.25">
      <c r="A7962" s="5">
        <v>44413</v>
      </c>
      <c r="B7962">
        <v>144.78488200000001</v>
      </c>
      <c r="C7962">
        <v>282.72705100000002</v>
      </c>
      <c r="D7962" s="10">
        <f t="shared" si="451"/>
        <v>7.4833455325542316E-4</v>
      </c>
      <c r="E7962" s="6">
        <f t="shared" si="444"/>
        <v>2.0322990264552081E-2</v>
      </c>
      <c r="F7962" s="17">
        <f t="shared" si="447"/>
        <v>-3.2402347209113648E-2</v>
      </c>
      <c r="G7962" s="17">
        <f t="shared" si="448"/>
        <v>-3.397849900379056E-2</v>
      </c>
      <c r="H7962">
        <f t="shared" si="445"/>
        <v>1.4749699345736821E-4</v>
      </c>
      <c r="I7962">
        <f t="shared" si="446"/>
        <v>1.2144834023459037E-2</v>
      </c>
      <c r="J7962" s="19">
        <f>AVERAGE(D7718:D7961)-I7962*_xlfn.NORM.S.INV(0.95)</f>
        <v>-1.8948281968890767E-2</v>
      </c>
      <c r="K7962" s="26">
        <f t="shared" si="449"/>
        <v>0</v>
      </c>
      <c r="L7962" s="4">
        <f>0.94*L7961+(1-0.94)*D7961^2</f>
        <v>1.4749699345736821E-4</v>
      </c>
      <c r="M7962" s="4">
        <f t="shared" si="450"/>
        <v>1.2144834023459037E-2</v>
      </c>
      <c r="N7962" s="4">
        <f>D7962/M7962</f>
        <v>6.1617519993269192E-2</v>
      </c>
      <c r="O7962" s="18">
        <f>AVERAGE(D7718:D7961)-M7962*_xlfn.PERCENTILE.EXC(N7718:N7961,0.95)</f>
        <v>-1.9602931298693418E-2</v>
      </c>
      <c r="P7962" s="4">
        <f>LN(C7962/C7961)</f>
        <v>1.0450775353755999E-2</v>
      </c>
      <c r="Q7962">
        <f>$Y$3*D7962+$Y$4*P7962</f>
        <v>8.415931442814337E-3</v>
      </c>
    </row>
    <row r="7963" spans="1:17" x14ac:dyDescent="0.25">
      <c r="A7963" s="5">
        <v>44414</v>
      </c>
      <c r="B7963">
        <v>144.09466599999999</v>
      </c>
      <c r="C7963">
        <v>282.66848800000002</v>
      </c>
      <c r="D7963" s="10">
        <f t="shared" si="451"/>
        <v>-4.7785820643435062E-3</v>
      </c>
      <c r="E7963" s="6">
        <f t="shared" si="444"/>
        <v>2.0321026324659517E-2</v>
      </c>
      <c r="F7963" s="17">
        <f t="shared" si="447"/>
        <v>-3.2386370017307986E-2</v>
      </c>
      <c r="G7963" s="17">
        <f t="shared" si="448"/>
        <v>-3.397849900379056E-2</v>
      </c>
      <c r="H7963">
        <f t="shared" si="445"/>
        <v>1.3868077412614187E-4</v>
      </c>
      <c r="I7963">
        <f t="shared" si="446"/>
        <v>1.1776280148083344E-2</v>
      </c>
      <c r="J7963" s="19">
        <f>AVERAGE(D7719:D7962)-I7963*_xlfn.NORM.S.INV(0.95)</f>
        <v>-1.8328282883731551E-2</v>
      </c>
      <c r="K7963" s="26">
        <f t="shared" si="449"/>
        <v>0</v>
      </c>
      <c r="L7963" s="4">
        <f>0.94*L7962+(1-0.94)*D7962^2</f>
        <v>1.3868077412614187E-4</v>
      </c>
      <c r="M7963" s="4">
        <f t="shared" si="450"/>
        <v>1.1776280148083344E-2</v>
      </c>
      <c r="N7963" s="4">
        <f>D7963/M7963</f>
        <v>-0.40578026373814208</v>
      </c>
      <c r="O7963" s="18">
        <f>AVERAGE(D7719:D7962)-M7963*_xlfn.PERCENTILE.EXC(N7719:N7962,0.95)</f>
        <v>-1.8963065861549083E-2</v>
      </c>
      <c r="P7963" s="4">
        <f>LN(C7963/C7962)</f>
        <v>-2.0715763096753936E-4</v>
      </c>
      <c r="Q7963">
        <f>$Y$3*D7963+$Y$4*P7963</f>
        <v>-1.1658993912991348E-3</v>
      </c>
    </row>
    <row r="7964" spans="1:17" x14ac:dyDescent="0.25">
      <c r="A7964" s="5">
        <v>44417</v>
      </c>
      <c r="B7964">
        <v>144.04534899999999</v>
      </c>
      <c r="C7964">
        <v>281.56497200000001</v>
      </c>
      <c r="D7964" s="10">
        <f t="shared" si="451"/>
        <v>-3.4231275015084763E-4</v>
      </c>
      <c r="E7964" s="6">
        <f t="shared" si="444"/>
        <v>2.0321196724524714E-2</v>
      </c>
      <c r="F7964" s="17">
        <f t="shared" si="447"/>
        <v>-3.2436733525759785E-2</v>
      </c>
      <c r="G7964" s="17">
        <f t="shared" si="448"/>
        <v>-3.397849900379056E-2</v>
      </c>
      <c r="H7964">
        <f t="shared" si="445"/>
        <v>1.3173001847131328E-4</v>
      </c>
      <c r="I7964">
        <f t="shared" si="446"/>
        <v>1.1477369841183705E-2</v>
      </c>
      <c r="J7964" s="19">
        <f>AVERAGE(D7720:D7963)-I7964*_xlfn.NORM.S.INV(0.95)</f>
        <v>-1.7890213083401694E-2</v>
      </c>
      <c r="K7964" s="26">
        <f t="shared" si="449"/>
        <v>0</v>
      </c>
      <c r="L7964" s="4">
        <f>0.94*L7963+(1-0.94)*D7963^2</f>
        <v>1.3173001847131328E-4</v>
      </c>
      <c r="M7964" s="4">
        <f t="shared" si="450"/>
        <v>1.1477369841183705E-2</v>
      </c>
      <c r="N7964" s="4">
        <f>D7964/M7964</f>
        <v>-2.982501695837516E-2</v>
      </c>
      <c r="O7964" s="18">
        <f>AVERAGE(D7720:D7963)-M7964*_xlfn.PERCENTILE.EXC(N7720:N7963,0.95)</f>
        <v>-1.8508883742870127E-2</v>
      </c>
      <c r="P7964" s="4">
        <f>LN(C7964/C7963)</f>
        <v>-3.9115631568980829E-3</v>
      </c>
      <c r="Q7964">
        <f>$Y$3*D7964+$Y$4*P7964</f>
        <v>-3.1630022941076651E-3</v>
      </c>
    </row>
    <row r="7965" spans="1:17" x14ac:dyDescent="0.25">
      <c r="A7965" s="5">
        <v>44418</v>
      </c>
      <c r="B7965">
        <v>143.56220999999999</v>
      </c>
      <c r="C7965">
        <v>279.71935999999999</v>
      </c>
      <c r="D7965" s="10">
        <f t="shared" si="451"/>
        <v>-3.3597131879241054E-3</v>
      </c>
      <c r="E7965" s="6">
        <f t="shared" si="444"/>
        <v>2.0278464274065933E-2</v>
      </c>
      <c r="F7965" s="17">
        <f t="shared" si="447"/>
        <v>-3.2443555637176984E-2</v>
      </c>
      <c r="G7965" s="17">
        <f t="shared" si="448"/>
        <v>-3.397849900379056E-2</v>
      </c>
      <c r="H7965">
        <f t="shared" si="445"/>
        <v>1.2383324804416944E-4</v>
      </c>
      <c r="I7965">
        <f t="shared" si="446"/>
        <v>1.1128038822908979E-2</v>
      </c>
      <c r="J7965" s="19">
        <f>AVERAGE(D7721:D7964)-I7965*_xlfn.NORM.S.INV(0.95)</f>
        <v>-1.7322156519566759E-2</v>
      </c>
      <c r="K7965" s="26">
        <f t="shared" si="449"/>
        <v>0</v>
      </c>
      <c r="L7965" s="4">
        <f>0.94*L7964+(1-0.94)*D7964^2</f>
        <v>1.2383324804416944E-4</v>
      </c>
      <c r="M7965" s="4">
        <f t="shared" si="450"/>
        <v>1.1128038822908979E-2</v>
      </c>
      <c r="N7965" s="4">
        <f>D7965/M7965</f>
        <v>-0.30191422238818566</v>
      </c>
      <c r="O7965" s="18">
        <f>AVERAGE(D7721:D7964)-M7965*_xlfn.PERCENTILE.EXC(N7721:N7964,0.95)</f>
        <v>-1.7921997006753621E-2</v>
      </c>
      <c r="P7965" s="4">
        <f>LN(C7965/C7964)</f>
        <v>-6.5764125116026372E-3</v>
      </c>
      <c r="Q7965">
        <f>$Y$3*D7965+$Y$4*P7965</f>
        <v>-5.9017904070514061E-3</v>
      </c>
    </row>
    <row r="7966" spans="1:17" x14ac:dyDescent="0.25">
      <c r="A7966" s="5">
        <v>44419</v>
      </c>
      <c r="B7966">
        <v>143.81857299999999</v>
      </c>
      <c r="C7966">
        <v>280.21740699999998</v>
      </c>
      <c r="D7966" s="10">
        <f t="shared" si="451"/>
        <v>1.7841350790893582E-3</v>
      </c>
      <c r="E7966" s="6">
        <f t="shared" si="444"/>
        <v>2.0029741990708297E-2</v>
      </c>
      <c r="F7966" s="17">
        <f t="shared" si="447"/>
        <v>-3.2476983785439208E-2</v>
      </c>
      <c r="G7966" s="17">
        <f t="shared" si="448"/>
        <v>-3.397849900379056E-2</v>
      </c>
      <c r="H7966">
        <f t="shared" si="445"/>
        <v>1.1708051352382594E-4</v>
      </c>
      <c r="I7966">
        <f t="shared" si="446"/>
        <v>1.0820374925289139E-2</v>
      </c>
      <c r="J7966" s="19">
        <f>AVERAGE(D7722:D7965)-I7966*_xlfn.NORM.S.INV(0.95)</f>
        <v>-1.6919811216072615E-2</v>
      </c>
      <c r="K7966" s="26">
        <f t="shared" si="449"/>
        <v>0</v>
      </c>
      <c r="L7966" s="4">
        <f>0.94*L7965+(1-0.94)*D7965^2</f>
        <v>1.1708051352382594E-4</v>
      </c>
      <c r="M7966" s="4">
        <f t="shared" si="450"/>
        <v>1.0820374925289139E-2</v>
      </c>
      <c r="N7966" s="4">
        <f>D7966/M7966</f>
        <v>0.16488662282112956</v>
      </c>
      <c r="O7966" s="18">
        <f>AVERAGE(D7722:D7965)-M7966*_xlfn.PERCENTILE.EXC(N7722:N7965,0.95)</f>
        <v>-1.7503067535539089E-2</v>
      </c>
      <c r="P7966" s="4">
        <f>LN(C7966/C7965)</f>
        <v>1.7789406257885695E-3</v>
      </c>
      <c r="Q7966">
        <f>$Y$3*D7966+$Y$4*P7966</f>
        <v>1.7800300322469149E-3</v>
      </c>
    </row>
    <row r="7967" spans="1:17" x14ac:dyDescent="0.25">
      <c r="A7967" s="5">
        <v>44420</v>
      </c>
      <c r="B7967">
        <v>146.806183</v>
      </c>
      <c r="C7967">
        <v>283.01025399999997</v>
      </c>
      <c r="D7967" s="10">
        <f t="shared" si="451"/>
        <v>2.0560638321820399E-2</v>
      </c>
      <c r="E7967" s="6">
        <f t="shared" si="444"/>
        <v>2.0057273478584787E-2</v>
      </c>
      <c r="F7967" s="17">
        <f t="shared" si="447"/>
        <v>-3.2266496249702306E-2</v>
      </c>
      <c r="G7967" s="17">
        <f t="shared" si="448"/>
        <v>-3.397849900379056E-2</v>
      </c>
      <c r="H7967">
        <f t="shared" si="445"/>
        <v>1.1024667099122261E-4</v>
      </c>
      <c r="I7967">
        <f t="shared" si="446"/>
        <v>1.0499841474575824E-2</v>
      </c>
      <c r="J7967" s="19">
        <f>AVERAGE(D7723:D7966)-I7967*_xlfn.NORM.S.INV(0.95)</f>
        <v>-1.6591204821255107E-2</v>
      </c>
      <c r="K7967" s="26">
        <f t="shared" si="449"/>
        <v>0</v>
      </c>
      <c r="L7967" s="4">
        <f>0.94*L7966+(1-0.94)*D7966^2</f>
        <v>1.1024667099122261E-4</v>
      </c>
      <c r="M7967" s="4">
        <f t="shared" si="450"/>
        <v>1.0499841474575824E-2</v>
      </c>
      <c r="N7967" s="4">
        <f>D7967/M7967</f>
        <v>1.9581855946688009</v>
      </c>
      <c r="O7967" s="18">
        <f>AVERAGE(D7723:D7966)-M7967*_xlfn.PERCENTILE.EXC(N7723:N7966,0.95)</f>
        <v>-1.6659150330581431E-2</v>
      </c>
      <c r="P7967" s="4">
        <f>LN(C7967/C7966)</f>
        <v>9.9173747458290874E-3</v>
      </c>
      <c r="Q7967">
        <f>$Y$3*D7967+$Y$4*P7967</f>
        <v>1.2149532666239764E-2</v>
      </c>
    </row>
    <row r="7968" spans="1:17" x14ac:dyDescent="0.25">
      <c r="A7968" s="5">
        <v>44421</v>
      </c>
      <c r="B7968">
        <v>147.01324500000001</v>
      </c>
      <c r="C7968">
        <v>285.978973</v>
      </c>
      <c r="D7968" s="10">
        <f t="shared" si="451"/>
        <v>1.4094509385422977E-3</v>
      </c>
      <c r="E7968" s="6">
        <f t="shared" si="444"/>
        <v>2.004909368732315E-2</v>
      </c>
      <c r="F7968" s="17">
        <f t="shared" si="447"/>
        <v>-3.2276243256530196E-2</v>
      </c>
      <c r="G7968" s="17">
        <f t="shared" si="448"/>
        <v>-3.397849900379056E-2</v>
      </c>
      <c r="H7968">
        <f t="shared" si="445"/>
        <v>1.2899626162379184E-4</v>
      </c>
      <c r="I7968">
        <f t="shared" si="446"/>
        <v>1.135765211757218E-2</v>
      </c>
      <c r="J7968" s="19">
        <f>AVERAGE(D7724:D7967)-I7968*_xlfn.NORM.S.INV(0.95)</f>
        <v>-1.7966639507764115E-2</v>
      </c>
      <c r="K7968" s="26">
        <f t="shared" si="449"/>
        <v>0</v>
      </c>
      <c r="L7968" s="4">
        <f>0.94*L7967+(1-0.94)*D7967^2</f>
        <v>1.2899626162379184E-4</v>
      </c>
      <c r="M7968" s="4">
        <f t="shared" si="450"/>
        <v>1.135765211757218E-2</v>
      </c>
      <c r="N7968" s="4">
        <f>D7968/M7968</f>
        <v>0.12409703378409014</v>
      </c>
      <c r="O7968" s="18">
        <f>AVERAGE(D7724:D7967)-M7968*_xlfn.PERCENTILE.EXC(N7724:N7967,0.95)</f>
        <v>-1.8578856960265996E-2</v>
      </c>
      <c r="P7968" s="4">
        <f>LN(C7968/C7967)</f>
        <v>1.043515693565372E-2</v>
      </c>
      <c r="Q7968">
        <f>$Y$3*D7968+$Y$4*P7968</f>
        <v>8.5422411974588261E-3</v>
      </c>
    </row>
    <row r="7969" spans="1:17" x14ac:dyDescent="0.25">
      <c r="A7969" s="5">
        <v>44424</v>
      </c>
      <c r="B7969">
        <v>149.004974</v>
      </c>
      <c r="C7969">
        <v>287.687927</v>
      </c>
      <c r="D7969" s="10">
        <f t="shared" si="451"/>
        <v>1.3457003178002172E-2</v>
      </c>
      <c r="E7969" s="6">
        <f t="shared" si="444"/>
        <v>2.004896268774993E-2</v>
      </c>
      <c r="F7969" s="17">
        <f t="shared" si="447"/>
        <v>-3.2223252021034383E-2</v>
      </c>
      <c r="G7969" s="17">
        <f t="shared" si="448"/>
        <v>-3.397849900379056E-2</v>
      </c>
      <c r="H7969">
        <f t="shared" si="445"/>
        <v>1.2137567904325379E-4</v>
      </c>
      <c r="I7969">
        <f t="shared" si="446"/>
        <v>1.101706308610665E-2</v>
      </c>
      <c r="J7969" s="19">
        <f>AVERAGE(D7725:D7968)-I7969*_xlfn.NORM.S.INV(0.95)</f>
        <v>-1.7366883727886744E-2</v>
      </c>
      <c r="K7969" s="26">
        <f t="shared" si="449"/>
        <v>0</v>
      </c>
      <c r="L7969" s="4">
        <f>0.94*L7968+(1-0.94)*D7968^2</f>
        <v>1.2137567904325379E-4</v>
      </c>
      <c r="M7969" s="4">
        <f t="shared" si="450"/>
        <v>1.101706308610665E-2</v>
      </c>
      <c r="N7969" s="4">
        <f>D7969/M7969</f>
        <v>1.2214691949048082</v>
      </c>
      <c r="O7969" s="18">
        <f>AVERAGE(D7725:D7968)-M7969*_xlfn.PERCENTILE.EXC(N7725:N7968,0.95)</f>
        <v>-1.7960742231986668E-2</v>
      </c>
      <c r="P7969" s="4">
        <f>LN(C7969/C7968)</f>
        <v>5.9580186877294184E-3</v>
      </c>
      <c r="Q7969">
        <f>$Y$3*D7969+$Y$4*P7969</f>
        <v>7.5307428343678803E-3</v>
      </c>
    </row>
    <row r="7970" spans="1:17" x14ac:dyDescent="0.25">
      <c r="A7970" s="5">
        <v>44425</v>
      </c>
      <c r="B7970">
        <v>148.08796699999999</v>
      </c>
      <c r="C7970">
        <v>286.203552</v>
      </c>
      <c r="D7970" s="10">
        <f t="shared" si="451"/>
        <v>-6.1732191217238894E-3</v>
      </c>
      <c r="E7970" s="6">
        <f t="shared" si="444"/>
        <v>2.0037154296595371E-2</v>
      </c>
      <c r="F7970" s="17">
        <f t="shared" si="447"/>
        <v>-3.2223242899946797E-2</v>
      </c>
      <c r="G7970" s="17">
        <f t="shared" si="448"/>
        <v>-3.397849900379056E-2</v>
      </c>
      <c r="H7970">
        <f t="shared" si="445"/>
        <v>1.2495859437262419E-4</v>
      </c>
      <c r="I7970">
        <f t="shared" si="446"/>
        <v>1.1178488018181358E-2</v>
      </c>
      <c r="J7970" s="19">
        <f>AVERAGE(D7726:D7969)-I7970*_xlfn.NORM.S.INV(0.95)</f>
        <v>-1.7632610466925772E-2</v>
      </c>
      <c r="K7970" s="26">
        <f t="shared" si="449"/>
        <v>0</v>
      </c>
      <c r="L7970" s="4">
        <f>0.94*L7969+(1-0.94)*D7969^2</f>
        <v>1.2495859437262419E-4</v>
      </c>
      <c r="M7970" s="4">
        <f t="shared" si="450"/>
        <v>1.1178488018181358E-2</v>
      </c>
      <c r="N7970" s="4">
        <f>D7970/M7970</f>
        <v>-0.55224097495863467</v>
      </c>
      <c r="O7970" s="18">
        <f>AVERAGE(D7726:D7969)-M7970*_xlfn.PERCENTILE.EXC(N7726:N7969,0.95)</f>
        <v>-1.8235170343427493E-2</v>
      </c>
      <c r="P7970" s="4">
        <f>LN(C7970/C7969)</f>
        <v>-5.1730278789578503E-3</v>
      </c>
      <c r="Q7970">
        <f>$Y$3*D7970+$Y$4*P7970</f>
        <v>-5.382792937252732E-3</v>
      </c>
    </row>
    <row r="7971" spans="1:17" x14ac:dyDescent="0.25">
      <c r="A7971" s="5">
        <v>44426</v>
      </c>
      <c r="B7971">
        <v>144.31156899999999</v>
      </c>
      <c r="C7971">
        <v>284.452271</v>
      </c>
      <c r="D7971" s="10">
        <f t="shared" si="451"/>
        <v>-2.5831833000590807E-2</v>
      </c>
      <c r="E7971" s="6">
        <f t="shared" si="444"/>
        <v>2.0108609317773765E-2</v>
      </c>
      <c r="F7971" s="17">
        <f t="shared" si="447"/>
        <v>-3.217983120774727E-2</v>
      </c>
      <c r="G7971" s="17">
        <f t="shared" si="448"/>
        <v>-3.397849900379056E-2</v>
      </c>
      <c r="H7971">
        <f t="shared" si="445"/>
        <v>1.1974759676975578E-4</v>
      </c>
      <c r="I7971">
        <f t="shared" si="446"/>
        <v>1.0942924507176122E-2</v>
      </c>
      <c r="J7971" s="19">
        <f>AVERAGE(D7727:D7970)-I7971*_xlfn.NORM.S.INV(0.95)</f>
        <v>-1.7221154354290901E-2</v>
      </c>
      <c r="K7971" s="26">
        <f t="shared" si="449"/>
        <v>1</v>
      </c>
      <c r="L7971" s="4">
        <f>0.94*L7970+(1-0.94)*D7970^2</f>
        <v>1.1974759676975578E-4</v>
      </c>
      <c r="M7971" s="4">
        <f t="shared" si="450"/>
        <v>1.0942924507176122E-2</v>
      </c>
      <c r="N7971" s="4">
        <f>D7971/M7971</f>
        <v>-2.3605968389575271</v>
      </c>
      <c r="O7971" s="18">
        <f>AVERAGE(D7727:D7970)-M7971*_xlfn.PERCENTILE.EXC(N7727:N7970,0.95)</f>
        <v>-1.7811016527859207E-2</v>
      </c>
      <c r="P7971" s="4">
        <f>LN(C7971/C7970)</f>
        <v>-6.1378029535767925E-3</v>
      </c>
      <c r="Q7971">
        <f>$Y$3*D7971+$Y$4*P7971</f>
        <v>-1.0268132418818264E-2</v>
      </c>
    </row>
    <row r="7972" spans="1:17" x14ac:dyDescent="0.25">
      <c r="A7972" s="5">
        <v>44427</v>
      </c>
      <c r="B7972">
        <v>144.64681999999999</v>
      </c>
      <c r="C7972">
        <v>290.361786</v>
      </c>
      <c r="D7972" s="10">
        <f t="shared" si="451"/>
        <v>2.3204112646444224E-3</v>
      </c>
      <c r="E7972" s="6">
        <f t="shared" si="444"/>
        <v>1.9999415113071232E-2</v>
      </c>
      <c r="F7972" s="17">
        <f t="shared" si="447"/>
        <v>-3.2396588560951872E-2</v>
      </c>
      <c r="G7972" s="17">
        <f t="shared" si="448"/>
        <v>-3.397849900379056E-2</v>
      </c>
      <c r="H7972">
        <f t="shared" si="445"/>
        <v>1.5259975673379521E-4</v>
      </c>
      <c r="I7972">
        <f t="shared" si="446"/>
        <v>1.2353127407008932E-2</v>
      </c>
      <c r="J7972" s="19">
        <f>AVERAGE(D7728:D7971)-I7972*_xlfn.NORM.S.INV(0.95)</f>
        <v>-1.9639956011273808E-2</v>
      </c>
      <c r="K7972" s="26">
        <f t="shared" si="449"/>
        <v>0</v>
      </c>
      <c r="L7972" s="4">
        <f>0.94*L7971+(1-0.94)*D7971^2</f>
        <v>1.5259975673379521E-4</v>
      </c>
      <c r="M7972" s="4">
        <f t="shared" si="450"/>
        <v>1.2353127407008932E-2</v>
      </c>
      <c r="N7972" s="4">
        <f>D7972/M7972</f>
        <v>0.18783998482261785</v>
      </c>
      <c r="O7972" s="18">
        <f>AVERAGE(D7728:D7971)-M7972*_xlfn.PERCENTILE.EXC(N7728:N7971,0.95)</f>
        <v>-2.030583308809053E-2</v>
      </c>
      <c r="P7972" s="4">
        <f>LN(C7972/C7971)</f>
        <v>2.0562208389480207E-2</v>
      </c>
      <c r="Q7972">
        <f>$Y$3*D7972+$Y$4*P7972</f>
        <v>1.6736448401107988E-2</v>
      </c>
    </row>
    <row r="7973" spans="1:17" x14ac:dyDescent="0.25">
      <c r="A7973" s="5">
        <v>44428</v>
      </c>
      <c r="B7973">
        <v>146.115982</v>
      </c>
      <c r="C7973">
        <v>297.78790300000003</v>
      </c>
      <c r="D7973" s="10">
        <f t="shared" si="451"/>
        <v>1.0105656521173742E-2</v>
      </c>
      <c r="E7973" s="6">
        <f t="shared" si="444"/>
        <v>1.985596290412954E-2</v>
      </c>
      <c r="F7973" s="17">
        <f t="shared" si="447"/>
        <v>-3.2344148999129164E-2</v>
      </c>
      <c r="G7973" s="17">
        <f t="shared" si="448"/>
        <v>-3.397849900379056E-2</v>
      </c>
      <c r="H7973">
        <f t="shared" si="445"/>
        <v>1.4376682983599281E-4</v>
      </c>
      <c r="I7973">
        <f t="shared" si="446"/>
        <v>1.1990280640418422E-2</v>
      </c>
      <c r="J7973" s="19">
        <f>AVERAGE(D7729:D7972)-I7973*_xlfn.NORM.S.INV(0.95)</f>
        <v>-1.917029511304413E-2</v>
      </c>
      <c r="K7973" s="26">
        <f t="shared" si="449"/>
        <v>0</v>
      </c>
      <c r="L7973" s="4">
        <f>0.94*L7972+(1-0.94)*D7972^2</f>
        <v>1.4376682983599281E-4</v>
      </c>
      <c r="M7973" s="4">
        <f t="shared" si="450"/>
        <v>1.1990280640418422E-2</v>
      </c>
      <c r="N7973" s="4">
        <f>D7973/M7973</f>
        <v>0.8428206832047167</v>
      </c>
      <c r="O7973" s="18">
        <f>AVERAGE(D7729:D7972)-M7973*_xlfn.PERCENTILE.EXC(N7729:N7972,0.95)</f>
        <v>-1.9816613471140554E-2</v>
      </c>
      <c r="P7973" s="4">
        <f>LN(C7973/C7972)</f>
        <v>2.5253814819840893E-2</v>
      </c>
      <c r="Q7973">
        <f>$Y$3*D7973+$Y$4*P7973</f>
        <v>2.2076868079343084E-2</v>
      </c>
    </row>
    <row r="7974" spans="1:17" x14ac:dyDescent="0.25">
      <c r="A7974" s="5">
        <v>44431</v>
      </c>
      <c r="B7974">
        <v>147.6147</v>
      </c>
      <c r="C7974">
        <v>298.07165500000002</v>
      </c>
      <c r="D7974" s="10">
        <f t="shared" si="451"/>
        <v>1.020479710109074E-2</v>
      </c>
      <c r="E7974" s="6">
        <f t="shared" si="444"/>
        <v>1.9818243140966346E-2</v>
      </c>
      <c r="F7974" s="17">
        <f t="shared" si="447"/>
        <v>-3.222685643562391E-2</v>
      </c>
      <c r="G7974" s="17">
        <f t="shared" si="448"/>
        <v>-3.397849900379056E-2</v>
      </c>
      <c r="H7974">
        <f t="shared" si="445"/>
        <v>1.4126827766926974E-4</v>
      </c>
      <c r="I7974">
        <f t="shared" si="446"/>
        <v>1.1885633246456402E-2</v>
      </c>
      <c r="J7974" s="19">
        <f>AVERAGE(D7730:D7973)-I7974*_xlfn.NORM.S.INV(0.95)</f>
        <v>-1.9116830790201374E-2</v>
      </c>
      <c r="K7974" s="26">
        <f t="shared" si="449"/>
        <v>0</v>
      </c>
      <c r="L7974" s="4">
        <f>0.94*L7973+(1-0.94)*D7973^2</f>
        <v>1.4126827766926974E-4</v>
      </c>
      <c r="M7974" s="4">
        <f t="shared" si="450"/>
        <v>1.1885633246456402E-2</v>
      </c>
      <c r="N7974" s="4">
        <f>D7974/M7974</f>
        <v>0.85858253317156752</v>
      </c>
      <c r="O7974" s="18">
        <f>AVERAGE(D7730:D7973)-M7974*_xlfn.PERCENTILE.EXC(N7730:N7973,0.95)</f>
        <v>-1.9757508285179332E-2</v>
      </c>
      <c r="P7974" s="4">
        <f>LN(C7974/C7973)</f>
        <v>9.5241241879697304E-4</v>
      </c>
      <c r="Q7974">
        <f>$Y$3*D7974+$Y$4*P7974</f>
        <v>2.8928683328886123E-3</v>
      </c>
    </row>
    <row r="7975" spans="1:17" x14ac:dyDescent="0.25">
      <c r="A7975" s="5">
        <v>44432</v>
      </c>
      <c r="B7975">
        <v>147.52593999999999</v>
      </c>
      <c r="C7975">
        <v>296.08544899999998</v>
      </c>
      <c r="D7975" s="10">
        <f t="shared" si="451"/>
        <v>-6.0147597888200331E-4</v>
      </c>
      <c r="E7975" s="6">
        <f t="shared" si="444"/>
        <v>1.9071680520967103E-2</v>
      </c>
      <c r="F7975" s="17">
        <f t="shared" si="447"/>
        <v>-3.2037186020123419E-2</v>
      </c>
      <c r="G7975" s="17">
        <f t="shared" si="448"/>
        <v>-3.397849900379056E-2</v>
      </c>
      <c r="H7975">
        <f t="shared" si="445"/>
        <v>1.3904045404157937E-4</v>
      </c>
      <c r="I7975">
        <f t="shared" si="446"/>
        <v>1.1791541631253285E-2</v>
      </c>
      <c r="J7975" s="19">
        <f>AVERAGE(D7731:D7974)-I7975*_xlfn.NORM.S.INV(0.95)</f>
        <v>-1.8834436929415038E-2</v>
      </c>
      <c r="K7975" s="26">
        <f t="shared" si="449"/>
        <v>0</v>
      </c>
      <c r="L7975" s="4">
        <f>0.94*L7974+(1-0.94)*D7974^2</f>
        <v>1.3904045404157937E-4</v>
      </c>
      <c r="M7975" s="4">
        <f t="shared" si="450"/>
        <v>1.1791541631253285E-2</v>
      </c>
      <c r="N7975" s="4">
        <f>D7975/M7975</f>
        <v>-5.1009104465848741E-2</v>
      </c>
      <c r="O7975" s="18">
        <f>AVERAGE(D7731:D7974)-M7975*_xlfn.PERCENTILE.EXC(N7731:N7974,0.95)</f>
        <v>-1.9470042554928679E-2</v>
      </c>
      <c r="P7975" s="4">
        <f>LN(C7975/C7974)</f>
        <v>-6.6858189030109955E-3</v>
      </c>
      <c r="Q7975">
        <f>$Y$3*D7975+$Y$4*P7975</f>
        <v>-5.4097803879802099E-3</v>
      </c>
    </row>
    <row r="7976" spans="1:17" x14ac:dyDescent="0.25">
      <c r="A7976" s="5">
        <v>44433</v>
      </c>
      <c r="B7976">
        <v>146.28360000000001</v>
      </c>
      <c r="C7976">
        <v>295.48867799999999</v>
      </c>
      <c r="D7976" s="10">
        <f t="shared" si="451"/>
        <v>-8.4568214096297865E-3</v>
      </c>
      <c r="E7976" s="6">
        <f t="shared" si="444"/>
        <v>1.9081043325376523E-2</v>
      </c>
      <c r="F7976" s="17">
        <f t="shared" si="447"/>
        <v>-3.0469665800585681E-2</v>
      </c>
      <c r="G7976" s="17">
        <f t="shared" si="448"/>
        <v>-3.3096140168958593E-2</v>
      </c>
      <c r="H7976">
        <f t="shared" si="445"/>
        <v>1.3071973320027491E-4</v>
      </c>
      <c r="I7976">
        <f t="shared" si="446"/>
        <v>1.143327307468316E-2</v>
      </c>
      <c r="J7976" s="19">
        <f>AVERAGE(D7732:D7975)-I7976*_xlfn.NORM.S.INV(0.95)</f>
        <v>-1.7905603608432411E-2</v>
      </c>
      <c r="K7976" s="26">
        <f t="shared" si="449"/>
        <v>0</v>
      </c>
      <c r="L7976" s="4">
        <f>0.94*L7975+(1-0.94)*D7975^2</f>
        <v>1.3071973320027491E-4</v>
      </c>
      <c r="M7976" s="4">
        <f t="shared" si="450"/>
        <v>1.143327307468316E-2</v>
      </c>
      <c r="N7976" s="4">
        <f>D7976/M7976</f>
        <v>-0.73966757851308851</v>
      </c>
      <c r="O7976" s="18">
        <f>AVERAGE(D7732:D7975)-M7976*_xlfn.PERCENTILE.EXC(N7732:N7975,0.95)</f>
        <v>-1.8521897296870999E-2</v>
      </c>
      <c r="P7976" s="4">
        <f>LN(C7976/C7975)</f>
        <v>-2.0175703270205242E-3</v>
      </c>
      <c r="Q7976">
        <f>$Y$3*D7976+$Y$4*P7976</f>
        <v>-3.368041937813134E-3</v>
      </c>
    </row>
    <row r="7977" spans="1:17" x14ac:dyDescent="0.25">
      <c r="A7977" s="5">
        <v>44434</v>
      </c>
      <c r="B7977">
        <v>145.47508199999999</v>
      </c>
      <c r="C7977">
        <v>292.63168300000001</v>
      </c>
      <c r="D7977" s="10">
        <f t="shared" si="451"/>
        <v>-5.5423891013840036E-3</v>
      </c>
      <c r="E7977" s="6">
        <f t="shared" si="444"/>
        <v>1.8541802399395187E-2</v>
      </c>
      <c r="F7977" s="17">
        <f t="shared" si="447"/>
        <v>-3.052243658445843E-2</v>
      </c>
      <c r="G7977" s="17">
        <f t="shared" si="448"/>
        <v>-3.3096140168958593E-2</v>
      </c>
      <c r="H7977">
        <f t="shared" si="445"/>
        <v>1.2716761890952077E-4</v>
      </c>
      <c r="I7977">
        <f t="shared" si="446"/>
        <v>1.1276862103862082E-2</v>
      </c>
      <c r="J7977" s="19">
        <f>AVERAGE(D7733:D7976)-I7977*_xlfn.NORM.S.INV(0.95)</f>
        <v>-1.7685700796863837E-2</v>
      </c>
      <c r="K7977" s="26">
        <f t="shared" si="449"/>
        <v>0</v>
      </c>
      <c r="L7977" s="4">
        <f>0.94*L7976+(1-0.94)*D7976^2</f>
        <v>1.2716761890952077E-4</v>
      </c>
      <c r="M7977" s="4">
        <f t="shared" si="450"/>
        <v>1.1276862103862082E-2</v>
      </c>
      <c r="N7977" s="4">
        <f>D7977/M7977</f>
        <v>-0.49148327347958387</v>
      </c>
      <c r="O7977" s="18">
        <f>AVERAGE(D7733:D7976)-M7977*_xlfn.PERCENTILE.EXC(N7733:N7976,0.95)</f>
        <v>-1.8293563383072125E-2</v>
      </c>
      <c r="P7977" s="4">
        <f>LN(C7977/C7976)</f>
        <v>-9.7157577376490809E-3</v>
      </c>
      <c r="Q7977">
        <f>$Y$3*D7977+$Y$4*P7977</f>
        <v>-8.8404982094300831E-3</v>
      </c>
    </row>
    <row r="7978" spans="1:17" x14ac:dyDescent="0.25">
      <c r="A7978" s="5">
        <v>44435</v>
      </c>
      <c r="B7978">
        <v>146.520264</v>
      </c>
      <c r="C7978">
        <v>293.248108</v>
      </c>
      <c r="D7978" s="10">
        <f t="shared" si="451"/>
        <v>7.1589254974837183E-3</v>
      </c>
      <c r="E7978" s="6">
        <f t="shared" si="444"/>
        <v>1.8385233635804639E-2</v>
      </c>
      <c r="F7978" s="17">
        <f t="shared" si="447"/>
        <v>-2.9372661230291461E-2</v>
      </c>
      <c r="G7978" s="17">
        <f t="shared" si="448"/>
        <v>-3.2668014936410361E-2</v>
      </c>
      <c r="H7978">
        <f t="shared" si="445"/>
        <v>1.2138064639201793E-4</v>
      </c>
      <c r="I7978">
        <f t="shared" si="446"/>
        <v>1.1017288522681882E-2</v>
      </c>
      <c r="J7978" s="19">
        <f>AVERAGE(D7734:D7977)-I7978*_xlfn.NORM.S.INV(0.95)</f>
        <v>-1.6995937289132904E-2</v>
      </c>
      <c r="K7978" s="26">
        <f t="shared" si="449"/>
        <v>0</v>
      </c>
      <c r="L7978" s="4">
        <f>0.94*L7977+(1-0.94)*D7977^2</f>
        <v>1.2138064639201793E-4</v>
      </c>
      <c r="M7978" s="4">
        <f t="shared" si="450"/>
        <v>1.1017288522681882E-2</v>
      </c>
      <c r="N7978" s="4">
        <f>D7978/M7978</f>
        <v>0.6497901441670747</v>
      </c>
      <c r="O7978" s="18">
        <f>AVERAGE(D7734:D7977)-M7978*_xlfn.PERCENTILE.EXC(N7734:N7977,0.95)</f>
        <v>-1.7589807945058256E-2</v>
      </c>
      <c r="P7978" s="4">
        <f>LN(C7978/C7977)</f>
        <v>2.10427202620052E-3</v>
      </c>
      <c r="Q7978">
        <f>$Y$3*D7978+$Y$4*P7978</f>
        <v>3.1643589723048537E-3</v>
      </c>
    </row>
    <row r="7979" spans="1:17" x14ac:dyDescent="0.25">
      <c r="A7979" s="5">
        <v>44438</v>
      </c>
      <c r="B7979">
        <v>150.97697400000001</v>
      </c>
      <c r="C7979">
        <v>297.03457600000002</v>
      </c>
      <c r="D7979" s="10">
        <f t="shared" si="451"/>
        <v>2.9963595410114841E-2</v>
      </c>
      <c r="E7979" s="6">
        <f t="shared" si="444"/>
        <v>1.8346649402898998E-2</v>
      </c>
      <c r="F7979" s="17">
        <f t="shared" si="447"/>
        <v>-2.9246082889166483E-2</v>
      </c>
      <c r="G7979" s="17">
        <f t="shared" si="448"/>
        <v>-3.2668014936410361E-2</v>
      </c>
      <c r="H7979">
        <f t="shared" si="445"/>
        <v>1.1717282046520821E-4</v>
      </c>
      <c r="I7979">
        <f t="shared" si="446"/>
        <v>1.0824639507401999E-2</v>
      </c>
      <c r="J7979" s="19">
        <f>AVERAGE(D7735:D7978)-I7979*_xlfn.NORM.S.INV(0.95)</f>
        <v>-1.68100122151554E-2</v>
      </c>
      <c r="K7979" s="26">
        <f t="shared" si="449"/>
        <v>0</v>
      </c>
      <c r="L7979" s="4">
        <f>0.94*L7978+(1-0.94)*D7978^2</f>
        <v>1.1717282046520821E-4</v>
      </c>
      <c r="M7979" s="4">
        <f t="shared" si="450"/>
        <v>1.0824639507401999E-2</v>
      </c>
      <c r="N7979" s="4">
        <f>D7979/M7979</f>
        <v>2.7680917585870115</v>
      </c>
      <c r="O7979" s="18">
        <f>AVERAGE(D7735:D7978)-M7979*_xlfn.PERCENTILE.EXC(N7735:N7978,0.95)</f>
        <v>-1.7393498410618262E-2</v>
      </c>
      <c r="P7979" s="4">
        <f>LN(C7979/C7978)</f>
        <v>1.282951385526024E-2</v>
      </c>
      <c r="Q7979">
        <f>$Y$3*D7979+$Y$4*P7979</f>
        <v>1.6422958251197693E-2</v>
      </c>
    </row>
    <row r="7980" spans="1:17" x14ac:dyDescent="0.25">
      <c r="A7980" s="5">
        <v>44439</v>
      </c>
      <c r="B7980">
        <v>149.70504800000001</v>
      </c>
      <c r="C7980">
        <v>295.36138899999997</v>
      </c>
      <c r="D7980" s="10">
        <f t="shared" si="451"/>
        <v>-8.4603234889736936E-3</v>
      </c>
      <c r="E7980" s="6">
        <f t="shared" si="444"/>
        <v>1.8333789044462034E-2</v>
      </c>
      <c r="F7980" s="17">
        <f t="shared" si="447"/>
        <v>-2.8923788769694429E-2</v>
      </c>
      <c r="G7980" s="17">
        <f t="shared" si="448"/>
        <v>-3.1738382314005997E-2</v>
      </c>
      <c r="H7980">
        <f t="shared" si="445"/>
        <v>1.6401147423135906E-4</v>
      </c>
      <c r="I7980">
        <f t="shared" si="446"/>
        <v>1.2806696460499057E-2</v>
      </c>
      <c r="J7980" s="19">
        <f>AVERAGE(D7736:D7979)-I7980*_xlfn.NORM.S.INV(0.95)</f>
        <v>-1.9811377079247409E-2</v>
      </c>
      <c r="K7980" s="26">
        <f t="shared" si="449"/>
        <v>0</v>
      </c>
      <c r="L7980" s="4">
        <f>0.94*L7979+(1-0.94)*D7979^2</f>
        <v>1.6401147423135906E-4</v>
      </c>
      <c r="M7980" s="4">
        <f t="shared" si="450"/>
        <v>1.2806696460499057E-2</v>
      </c>
      <c r="N7980" s="4">
        <f>D7980/M7980</f>
        <v>-0.66061716345575106</v>
      </c>
      <c r="O7980" s="18">
        <f>AVERAGE(D7736:D7979)-M7980*_xlfn.PERCENTILE.EXC(N7736:N7979,0.95)</f>
        <v>-2.0911757356706931E-2</v>
      </c>
      <c r="P7980" s="4">
        <f>LN(C7980/C7979)</f>
        <v>-5.648895496050927E-3</v>
      </c>
      <c r="Q7980">
        <f>$Y$3*D7980+$Y$4*P7980</f>
        <v>-6.2385220910572753E-3</v>
      </c>
    </row>
    <row r="7981" spans="1:17" x14ac:dyDescent="0.25">
      <c r="A7981" s="5">
        <v>44440</v>
      </c>
      <c r="B7981">
        <v>150.375519</v>
      </c>
      <c r="C7981">
        <v>295.3125</v>
      </c>
      <c r="D7981" s="10">
        <f t="shared" si="451"/>
        <v>4.4686140285247478E-3</v>
      </c>
      <c r="E7981" s="6">
        <f t="shared" si="444"/>
        <v>1.8245001874966606E-2</v>
      </c>
      <c r="F7981" s="17">
        <f t="shared" si="447"/>
        <v>-2.8883145268282284E-2</v>
      </c>
      <c r="G7981" s="17">
        <f t="shared" si="448"/>
        <v>-3.1738382314005997E-2</v>
      </c>
      <c r="H7981">
        <f t="shared" si="445"/>
        <v>1.5846541018976231E-4</v>
      </c>
      <c r="I7981">
        <f t="shared" si="446"/>
        <v>1.2588304500200268E-2</v>
      </c>
      <c r="J7981" s="19">
        <f>AVERAGE(D7737:D7980)-I7981*_xlfn.NORM.S.INV(0.95)</f>
        <v>-1.9432664177059696E-2</v>
      </c>
      <c r="K7981" s="26">
        <f t="shared" si="449"/>
        <v>0</v>
      </c>
      <c r="L7981" s="4">
        <f>0.94*L7980+(1-0.94)*D7980^2</f>
        <v>1.5846541018976231E-4</v>
      </c>
      <c r="M7981" s="4">
        <f t="shared" si="450"/>
        <v>1.2588304500200268E-2</v>
      </c>
      <c r="N7981" s="4">
        <f>D7981/M7981</f>
        <v>0.35498140583218785</v>
      </c>
      <c r="O7981" s="18">
        <f>AVERAGE(D7737:D7980)-M7981*_xlfn.PERCENTILE.EXC(N7737:N7980,0.95)</f>
        <v>-2.0514279724160398E-2</v>
      </c>
      <c r="P7981" s="4">
        <f>LN(C7981/C7980)</f>
        <v>-1.6553635101218729E-4</v>
      </c>
      <c r="Q7981">
        <f>$Y$3*D7981+$Y$4*P7981</f>
        <v>8.0636060523641047E-4</v>
      </c>
    </row>
    <row r="7982" spans="1:17" x14ac:dyDescent="0.25">
      <c r="A7982" s="5">
        <v>44441</v>
      </c>
      <c r="B7982">
        <v>151.49955700000001</v>
      </c>
      <c r="C7982">
        <v>294.64721700000001</v>
      </c>
      <c r="D7982" s="10">
        <f t="shared" si="451"/>
        <v>7.44707519228144E-3</v>
      </c>
      <c r="E7982" s="6">
        <f t="shared" si="444"/>
        <v>1.8249393209511574E-2</v>
      </c>
      <c r="F7982" s="17">
        <f t="shared" si="447"/>
        <v>-2.8839932268193653E-2</v>
      </c>
      <c r="G7982" s="17">
        <f t="shared" si="448"/>
        <v>-3.1738382314005997E-2</v>
      </c>
      <c r="H7982">
        <f t="shared" si="445"/>
        <v>1.5015559625853226E-4</v>
      </c>
      <c r="I7982">
        <f t="shared" si="446"/>
        <v>1.2253799258129385E-2</v>
      </c>
      <c r="J7982" s="19">
        <f>AVERAGE(D7738:D7981)-I7982*_xlfn.NORM.S.INV(0.95)</f>
        <v>-1.8985280914087802E-2</v>
      </c>
      <c r="K7982" s="26">
        <f t="shared" si="449"/>
        <v>0</v>
      </c>
      <c r="L7982" s="4">
        <f>0.94*L7981+(1-0.94)*D7981^2</f>
        <v>1.5015559625853226E-4</v>
      </c>
      <c r="M7982" s="4">
        <f t="shared" si="450"/>
        <v>1.2253799258129385E-2</v>
      </c>
      <c r="N7982" s="4">
        <f>D7982/M7982</f>
        <v>0.60773602010339123</v>
      </c>
      <c r="O7982" s="18">
        <f>AVERAGE(D7738:D7981)-M7982*_xlfn.PERCENTILE.EXC(N7738:N7981,0.95)</f>
        <v>-2.0038155015475557E-2</v>
      </c>
      <c r="P7982" s="4">
        <f>LN(C7982/C7981)</f>
        <v>-2.2553515531059001E-3</v>
      </c>
      <c r="Q7982">
        <f>$Y$3*D7982+$Y$4*P7982</f>
        <v>-2.2051058987215886E-4</v>
      </c>
    </row>
    <row r="7983" spans="1:17" x14ac:dyDescent="0.25">
      <c r="A7983" s="5">
        <v>44442</v>
      </c>
      <c r="B7983">
        <v>152.140457</v>
      </c>
      <c r="C7983">
        <v>294.637451</v>
      </c>
      <c r="D7983" s="10">
        <f t="shared" si="451"/>
        <v>4.2214525241823881E-3</v>
      </c>
      <c r="E7983" s="6">
        <f t="shared" si="444"/>
        <v>1.8140587637870218E-2</v>
      </c>
      <c r="F7983" s="17">
        <f t="shared" si="447"/>
        <v>-2.8823024120750097E-2</v>
      </c>
      <c r="G7983" s="17">
        <f t="shared" si="448"/>
        <v>-3.1738382314005997E-2</v>
      </c>
      <c r="H7983">
        <f t="shared" si="445"/>
        <v>1.4447379621818993E-4</v>
      </c>
      <c r="I7983">
        <f t="shared" si="446"/>
        <v>1.2019725297118479E-2</v>
      </c>
      <c r="J7983" s="19">
        <f>AVERAGE(D7739:D7982)-I7983*_xlfn.NORM.S.INV(0.95)</f>
        <v>-1.8576132260347114E-2</v>
      </c>
      <c r="K7983" s="26">
        <f t="shared" si="449"/>
        <v>0</v>
      </c>
      <c r="L7983" s="4">
        <f>0.94*L7982+(1-0.94)*D7982^2</f>
        <v>1.4447379621818993E-4</v>
      </c>
      <c r="M7983" s="4">
        <f t="shared" si="450"/>
        <v>1.2019725297118479E-2</v>
      </c>
      <c r="N7983" s="4">
        <f>D7983/M7983</f>
        <v>0.35121039955833333</v>
      </c>
      <c r="O7983" s="18">
        <f>AVERAGE(D7739:D7982)-M7983*_xlfn.PERCENTILE.EXC(N7739:N7982,0.95)</f>
        <v>-1.9608894198464843E-2</v>
      </c>
      <c r="P7983" s="4">
        <f>LN(C7983/C7982)</f>
        <v>-3.3145270974240247E-5</v>
      </c>
      <c r="Q7983">
        <f>$Y$3*D7983+$Y$4*P7983</f>
        <v>8.5915003852495486E-4</v>
      </c>
    </row>
    <row r="7984" spans="1:17" x14ac:dyDescent="0.25">
      <c r="A7984" s="5">
        <v>44446</v>
      </c>
      <c r="B7984">
        <v>154.49704</v>
      </c>
      <c r="C7984">
        <v>293.69812000000002</v>
      </c>
      <c r="D7984" s="10">
        <f t="shared" si="451"/>
        <v>1.5370784201298568E-2</v>
      </c>
      <c r="E7984" s="6">
        <f t="shared" si="444"/>
        <v>1.8128073045209723E-2</v>
      </c>
      <c r="F7984" s="17">
        <f t="shared" si="447"/>
        <v>-2.8503975548003622E-2</v>
      </c>
      <c r="G7984" s="17">
        <f t="shared" si="448"/>
        <v>-3.1738382314005997E-2</v>
      </c>
      <c r="H7984">
        <f t="shared" si="445"/>
        <v>1.368746081299341E-4</v>
      </c>
      <c r="I7984">
        <f t="shared" si="446"/>
        <v>1.1699342209283994E-2</v>
      </c>
      <c r="J7984" s="19">
        <f>AVERAGE(D7740:D7983)-I7984*_xlfn.NORM.S.INV(0.95)</f>
        <v>-1.7909069642708983E-2</v>
      </c>
      <c r="K7984" s="26">
        <f t="shared" si="449"/>
        <v>0</v>
      </c>
      <c r="L7984" s="4">
        <f>0.94*L7983+(1-0.94)*D7983^2</f>
        <v>1.368746081299341E-4</v>
      </c>
      <c r="M7984" s="4">
        <f t="shared" si="450"/>
        <v>1.1699342209283994E-2</v>
      </c>
      <c r="N7984" s="4">
        <f>D7984/M7984</f>
        <v>1.3138161040456708</v>
      </c>
      <c r="O7984" s="18">
        <f>AVERAGE(D7740:D7983)-M7984*_xlfn.PERCENTILE.EXC(N7740:N7983,0.95)</f>
        <v>-1.8914303542493641E-2</v>
      </c>
      <c r="P7984" s="4">
        <f>LN(C7984/C7983)</f>
        <v>-3.1931837694415179E-3</v>
      </c>
      <c r="Q7984">
        <f>$Y$3*D7984+$Y$4*P7984</f>
        <v>7.0014348345216401E-4</v>
      </c>
    </row>
    <row r="7985" spans="1:17" x14ac:dyDescent="0.25">
      <c r="A7985" s="5">
        <v>44447</v>
      </c>
      <c r="B7985">
        <v>152.93914799999999</v>
      </c>
      <c r="C7985">
        <v>293.72744799999998</v>
      </c>
      <c r="D7985" s="10">
        <f t="shared" si="451"/>
        <v>-1.0134820789741662E-2</v>
      </c>
      <c r="E7985" s="6">
        <f t="shared" si="444"/>
        <v>1.8014338565605855E-2</v>
      </c>
      <c r="F7985" s="17">
        <f t="shared" si="447"/>
        <v>-2.8354443008891346E-2</v>
      </c>
      <c r="G7985" s="17">
        <f t="shared" si="448"/>
        <v>-3.1738382314005997E-2</v>
      </c>
      <c r="H7985">
        <f t="shared" si="445"/>
        <v>1.4283779205991143E-4</v>
      </c>
      <c r="I7985">
        <f t="shared" si="446"/>
        <v>1.1951476564002937E-2</v>
      </c>
      <c r="J7985" s="19">
        <f>AVERAGE(D7741:D7984)-I7985*_xlfn.NORM.S.INV(0.95)</f>
        <v>-1.8194845884562667E-2</v>
      </c>
      <c r="K7985" s="26">
        <f t="shared" si="449"/>
        <v>0</v>
      </c>
      <c r="L7985" s="4">
        <f>0.94*L7984+(1-0.94)*D7984^2</f>
        <v>1.4283779205991143E-4</v>
      </c>
      <c r="M7985" s="4">
        <f t="shared" si="450"/>
        <v>1.1951476564002937E-2</v>
      </c>
      <c r="N7985" s="4">
        <f>D7985/M7985</f>
        <v>-0.84799737801997432</v>
      </c>
      <c r="O7985" s="18">
        <f>AVERAGE(D7741:D7984)-M7985*_xlfn.PERCENTILE.EXC(N7741:N7984,0.95)</f>
        <v>-1.922174373742519E-2</v>
      </c>
      <c r="P7985" s="4">
        <f>LN(C7985/C7984)</f>
        <v>9.985265069143348E-5</v>
      </c>
      <c r="Q7985">
        <f>$Y$3*D7985+$Y$4*P7985</f>
        <v>-2.0466137240033907E-3</v>
      </c>
    </row>
    <row r="7986" spans="1:17" x14ac:dyDescent="0.25">
      <c r="A7986" s="5">
        <v>44448</v>
      </c>
      <c r="B7986">
        <v>151.913681</v>
      </c>
      <c r="C7986">
        <v>290.83139</v>
      </c>
      <c r="D7986" s="10">
        <f t="shared" si="451"/>
        <v>-6.7276454096505079E-3</v>
      </c>
      <c r="E7986" s="6">
        <f t="shared" si="444"/>
        <v>1.7930081718135957E-2</v>
      </c>
      <c r="F7986" s="17">
        <f t="shared" si="447"/>
        <v>-2.8076796633112942E-2</v>
      </c>
      <c r="G7986" s="17">
        <f t="shared" si="448"/>
        <v>-3.0237426096724043E-2</v>
      </c>
      <c r="H7986">
        <f t="shared" si="445"/>
        <v>1.4043040008272754E-4</v>
      </c>
      <c r="I7986">
        <f t="shared" si="446"/>
        <v>1.1850333332135747E-2</v>
      </c>
      <c r="J7986" s="19">
        <f>AVERAGE(D7742:D7985)-I7986*_xlfn.NORM.S.INV(0.95)</f>
        <v>-1.7937910268291783E-2</v>
      </c>
      <c r="K7986" s="26">
        <f t="shared" si="449"/>
        <v>0</v>
      </c>
      <c r="L7986" s="4">
        <f>0.94*L7985+(1-0.94)*D7985^2</f>
        <v>1.4043040008272754E-4</v>
      </c>
      <c r="M7986" s="4">
        <f t="shared" si="450"/>
        <v>1.1850333332135747E-2</v>
      </c>
      <c r="N7986" s="4">
        <f>D7986/M7986</f>
        <v>-0.56771782034235874</v>
      </c>
      <c r="O7986" s="18">
        <f>AVERAGE(D7742:D7985)-M7986*_xlfn.PERCENTILE.EXC(N7742:N7985,0.95)</f>
        <v>-1.8956117666290441E-2</v>
      </c>
      <c r="P7986" s="4">
        <f>LN(C7986/C7985)</f>
        <v>-9.9086063075073741E-3</v>
      </c>
      <c r="Q7986">
        <f>$Y$3*D7986+$Y$4*P7986</f>
        <v>-9.2414794425216464E-3</v>
      </c>
    </row>
    <row r="7987" spans="1:17" x14ac:dyDescent="0.25">
      <c r="A7987" s="5">
        <v>44449</v>
      </c>
      <c r="B7987">
        <v>146.88507100000001</v>
      </c>
      <c r="C7987">
        <v>289.32464599999997</v>
      </c>
      <c r="D7987" s="10">
        <f t="shared" si="451"/>
        <v>-3.3662020320479366E-2</v>
      </c>
      <c r="E7987" s="6">
        <f t="shared" si="444"/>
        <v>1.8046091500681986E-2</v>
      </c>
      <c r="F7987" s="17">
        <f t="shared" si="447"/>
        <v>-2.808821704589496E-2</v>
      </c>
      <c r="G7987" s="17">
        <f t="shared" si="448"/>
        <v>-3.0237426096724043E-2</v>
      </c>
      <c r="H7987">
        <f t="shared" si="445"/>
        <v>1.3472024884324339E-4</v>
      </c>
      <c r="I7987">
        <f t="shared" si="446"/>
        <v>1.1606905222463194E-2</v>
      </c>
      <c r="J7987" s="19">
        <f>AVERAGE(D7743:D7986)-I7987*_xlfn.NORM.S.INV(0.95)</f>
        <v>-1.768751725313332E-2</v>
      </c>
      <c r="K7987" s="26">
        <f t="shared" si="449"/>
        <v>1</v>
      </c>
      <c r="L7987" s="4">
        <f>0.94*L7986+(1-0.94)*D7986^2</f>
        <v>1.3472024884324339E-4</v>
      </c>
      <c r="M7987" s="4">
        <f t="shared" si="450"/>
        <v>1.1606905222463194E-2</v>
      </c>
      <c r="N7987" s="4">
        <f>D7987/M7987</f>
        <v>-2.9001718955481985</v>
      </c>
      <c r="O7987" s="18">
        <f>AVERAGE(D7743:D7986)-M7987*_xlfn.PERCENTILE.EXC(N7743:N7986,0.95)</f>
        <v>-1.8684808758287236E-2</v>
      </c>
      <c r="P7987" s="4">
        <f>LN(C7987/C7986)</f>
        <v>-5.1942832418755639E-3</v>
      </c>
      <c r="Q7987">
        <f>$Y$3*D7987+$Y$4*P7987</f>
        <v>-1.1164677974889183E-2</v>
      </c>
    </row>
    <row r="7988" spans="1:17" x14ac:dyDescent="0.25">
      <c r="A7988" s="5">
        <v>44452</v>
      </c>
      <c r="B7988">
        <v>147.45694</v>
      </c>
      <c r="C7988">
        <v>290.57699600000001</v>
      </c>
      <c r="D7988" s="10">
        <f t="shared" si="451"/>
        <v>3.8857498976349715E-3</v>
      </c>
      <c r="E7988" s="6">
        <f t="shared" si="444"/>
        <v>1.7824154759346005E-2</v>
      </c>
      <c r="F7988" s="17">
        <f t="shared" si="447"/>
        <v>-2.8480902959988744E-2</v>
      </c>
      <c r="G7988" s="17">
        <f t="shared" si="448"/>
        <v>-3.2172544164494193E-2</v>
      </c>
      <c r="H7988">
        <f t="shared" si="445"/>
        <v>1.9462493063603079E-4</v>
      </c>
      <c r="I7988">
        <f t="shared" si="446"/>
        <v>1.3950803942283426E-2</v>
      </c>
      <c r="J7988" s="19">
        <f>AVERAGE(D7744:D7987)-I7988*_xlfn.NORM.S.INV(0.95)</f>
        <v>-2.1744754366147635E-2</v>
      </c>
      <c r="K7988" s="26">
        <f t="shared" si="449"/>
        <v>0</v>
      </c>
      <c r="L7988" s="4">
        <f>0.94*L7987+(1-0.94)*D7987^2</f>
        <v>1.9462493063603079E-4</v>
      </c>
      <c r="M7988" s="4">
        <f t="shared" si="450"/>
        <v>1.3950803942283426E-2</v>
      </c>
      <c r="N7988" s="4">
        <f>D7988/M7988</f>
        <v>0.27853232786518278</v>
      </c>
      <c r="O7988" s="18">
        <f>AVERAGE(D7744:D7987)-M7988*_xlfn.PERCENTILE.EXC(N7744:N7987,0.95)</f>
        <v>-2.2943438941841487E-2</v>
      </c>
      <c r="P7988" s="4">
        <f>LN(C7988/C7987)</f>
        <v>4.3191874491071893E-3</v>
      </c>
      <c r="Q7988">
        <f>$Y$3*D7988+$Y$4*P7988</f>
        <v>4.2282847803332448E-3</v>
      </c>
    </row>
    <row r="7989" spans="1:17" x14ac:dyDescent="0.25">
      <c r="A7989" s="5">
        <v>44453</v>
      </c>
      <c r="B7989">
        <v>146.04693599999999</v>
      </c>
      <c r="C7989">
        <v>293.31658900000002</v>
      </c>
      <c r="D7989" s="10">
        <f t="shared" si="451"/>
        <v>-9.6081514590396593E-3</v>
      </c>
      <c r="E7989" s="6">
        <f t="shared" ref="E7989:E8052" si="452">_xlfn.STDEV.P(D7746:D7989)</f>
        <v>1.7828935770360824E-2</v>
      </c>
      <c r="F7989" s="17">
        <f t="shared" si="447"/>
        <v>-2.7924304356619939E-2</v>
      </c>
      <c r="G7989" s="17">
        <f t="shared" si="448"/>
        <v>-3.0237426096724043E-2</v>
      </c>
      <c r="H7989">
        <f t="shared" ref="H7989:H8052" si="453">0.94*H7988+(1-0.94)*D7988^2</f>
        <v>1.8385337793388716E-4</v>
      </c>
      <c r="I7989">
        <f t="shared" ref="I7989:I8052" si="454">SQRT(H7989)</f>
        <v>1.3559254328092204E-2</v>
      </c>
      <c r="J7989" s="19">
        <f>AVERAGE(D7745:D7988)-I7989*_xlfn.NORM.S.INV(0.95)</f>
        <v>-2.0909167413685228E-2</v>
      </c>
      <c r="K7989" s="26">
        <f t="shared" si="449"/>
        <v>0</v>
      </c>
      <c r="L7989" s="4">
        <f>0.94*L7988+(1-0.94)*D7988^2</f>
        <v>1.8385337793388716E-4</v>
      </c>
      <c r="M7989" s="4">
        <f t="shared" si="450"/>
        <v>1.3559254328092204E-2</v>
      </c>
      <c r="N7989" s="4">
        <f>D7989/M7989</f>
        <v>-0.70860470838233269</v>
      </c>
      <c r="O7989" s="18">
        <f>AVERAGE(D7745:D7988)-M7989*_xlfn.PERCENTILE.EXC(N7745:N7988,0.95)</f>
        <v>-2.2074209162407127E-2</v>
      </c>
      <c r="P7989" s="4">
        <f>LN(C7989/C7988)</f>
        <v>9.3839465753474162E-3</v>
      </c>
      <c r="Q7989">
        <f>$Y$3*D7989+$Y$4*P7989</f>
        <v>5.4008297662981129E-3</v>
      </c>
    </row>
    <row r="7990" spans="1:17" x14ac:dyDescent="0.25">
      <c r="A7990" s="5">
        <v>44454</v>
      </c>
      <c r="B7990">
        <v>146.94421399999999</v>
      </c>
      <c r="C7990">
        <v>298.23794600000002</v>
      </c>
      <c r="D7990" s="10">
        <f t="shared" si="451"/>
        <v>6.1249686560950452E-3</v>
      </c>
      <c r="E7990" s="6">
        <f t="shared" si="452"/>
        <v>1.7685589904763641E-2</v>
      </c>
      <c r="F7990" s="17">
        <f t="shared" ref="F7990:F8053" si="455">AVERAGE(D7746:D7989)-E7989*_xlfn.NORM.S.INV(0.95)</f>
        <v>-2.8013417293128468E-2</v>
      </c>
      <c r="G7990" s="17">
        <f t="shared" ref="G7990:G8053" si="456">_xlfn.PERCENTILE.EXC(D7746:D7989,0.05)</f>
        <v>-3.0237426096724043E-2</v>
      </c>
      <c r="H7990">
        <f t="shared" si="453"/>
        <v>1.783611697254447E-4</v>
      </c>
      <c r="I7990">
        <f t="shared" si="454"/>
        <v>1.335519261281711E-2</v>
      </c>
      <c r="J7990" s="19">
        <f>AVERAGE(D7746:D7989)-I7990*_xlfn.NORM.S.INV(0.95)</f>
        <v>-2.065476463439336E-2</v>
      </c>
      <c r="K7990" s="26">
        <f t="shared" ref="K7990:K8053" si="457">IF(J7990&lt;=D7990,0,1)</f>
        <v>0</v>
      </c>
      <c r="L7990" s="4">
        <f>0.94*L7989+(1-0.94)*D7989^2</f>
        <v>1.783611697254447E-4</v>
      </c>
      <c r="M7990" s="4">
        <f t="shared" si="450"/>
        <v>1.335519261281711E-2</v>
      </c>
      <c r="N7990" s="4">
        <f>D7990/M7990</f>
        <v>0.45862076524578554</v>
      </c>
      <c r="O7990" s="18">
        <f>AVERAGE(D7746:D7989)-M7990*_xlfn.PERCENTILE.EXC(N7746:N7989,0.95)</f>
        <v>-2.1802272939766627E-2</v>
      </c>
      <c r="P7990" s="4">
        <f>LN(C7990/C7989)</f>
        <v>1.6639110182391743E-2</v>
      </c>
      <c r="Q7990">
        <f>$Y$3*D7990+$Y$4*P7990</f>
        <v>1.4434032377386233E-2</v>
      </c>
    </row>
    <row r="7991" spans="1:17" x14ac:dyDescent="0.25">
      <c r="A7991" s="5">
        <v>44455</v>
      </c>
      <c r="B7991">
        <v>146.707581</v>
      </c>
      <c r="C7991">
        <v>298.62933299999997</v>
      </c>
      <c r="D7991" s="10">
        <f t="shared" si="451"/>
        <v>-1.6116574476923154E-3</v>
      </c>
      <c r="E7991" s="6">
        <f t="shared" si="452"/>
        <v>1.762795588611818E-2</v>
      </c>
      <c r="F7991" s="17">
        <f t="shared" si="455"/>
        <v>-2.7903473325377438E-2</v>
      </c>
      <c r="G7991" s="17">
        <f t="shared" si="456"/>
        <v>-3.0237426096724043E-2</v>
      </c>
      <c r="H7991">
        <f t="shared" si="453"/>
        <v>1.6991041400420682E-4</v>
      </c>
      <c r="I7991">
        <f t="shared" si="454"/>
        <v>1.3034968891570351E-2</v>
      </c>
      <c r="J7991" s="19">
        <f>AVERAGE(D7747:D7990)-I7991*_xlfn.NORM.S.INV(0.95)</f>
        <v>-2.0253882484249728E-2</v>
      </c>
      <c r="K7991" s="26">
        <f t="shared" si="457"/>
        <v>0</v>
      </c>
      <c r="L7991" s="4">
        <f>0.94*L7990+(1-0.94)*D7990^2</f>
        <v>1.6991041400420682E-4</v>
      </c>
      <c r="M7991" s="4">
        <f t="shared" si="450"/>
        <v>1.3034968891570351E-2</v>
      </c>
      <c r="N7991" s="4">
        <f>D7991/M7991</f>
        <v>-0.12364106589733145</v>
      </c>
      <c r="O7991" s="18">
        <f>AVERAGE(D7747:D7990)-M7991*_xlfn.PERCENTILE.EXC(N7747:N7990,0.95)</f>
        <v>-2.1373876444426988E-2</v>
      </c>
      <c r="P7991" s="4">
        <f>LN(C7991/C7990)</f>
        <v>1.3114709747636545E-3</v>
      </c>
      <c r="Q7991">
        <f>$Y$3*D7991+$Y$4*P7991</f>
        <v>6.9841801276793137E-4</v>
      </c>
    </row>
    <row r="7992" spans="1:17" x14ac:dyDescent="0.25">
      <c r="A7992" s="5">
        <v>44456</v>
      </c>
      <c r="B7992">
        <v>144.015762</v>
      </c>
      <c r="C7992">
        <v>293.39480600000002</v>
      </c>
      <c r="D7992" s="10">
        <f t="shared" si="451"/>
        <v>-1.8518608786139354E-2</v>
      </c>
      <c r="E7992" s="6">
        <f t="shared" si="452"/>
        <v>1.766377088379302E-2</v>
      </c>
      <c r="F7992" s="17">
        <f t="shared" si="455"/>
        <v>-2.7911952497881271E-2</v>
      </c>
      <c r="G7992" s="17">
        <f t="shared" si="456"/>
        <v>-3.0237426096724043E-2</v>
      </c>
      <c r="H7992">
        <f t="shared" si="453"/>
        <v>1.5987163554767651E-4</v>
      </c>
      <c r="I7992">
        <f t="shared" si="454"/>
        <v>1.2644035572066243E-2</v>
      </c>
      <c r="J7992" s="19">
        <f>AVERAGE(D7748:D7991)-I7992*_xlfn.NORM.S.INV(0.95)</f>
        <v>-1.9714133092875827E-2</v>
      </c>
      <c r="K7992" s="26">
        <f t="shared" si="457"/>
        <v>0</v>
      </c>
      <c r="L7992" s="4">
        <f>0.94*L7991+(1-0.94)*D7991^2</f>
        <v>1.5987163554767651E-4</v>
      </c>
      <c r="M7992" s="4">
        <f t="shared" si="450"/>
        <v>1.2644035572066243E-2</v>
      </c>
      <c r="N7992" s="4">
        <f>D7992/M7992</f>
        <v>-1.4646122023771806</v>
      </c>
      <c r="O7992" s="18">
        <f>AVERAGE(D7748:D7991)-M7992*_xlfn.PERCENTILE.EXC(N7748:N7991,0.95)</f>
        <v>-2.0800537179512246E-2</v>
      </c>
      <c r="P7992" s="4">
        <f>LN(C7992/C7991)</f>
        <v>-1.7683952620092921E-2</v>
      </c>
      <c r="Q7992">
        <f>$Y$3*D7992+$Y$4*P7992</f>
        <v>-1.7859000842713548E-2</v>
      </c>
    </row>
    <row r="7993" spans="1:17" x14ac:dyDescent="0.25">
      <c r="A7993" s="5">
        <v>44459</v>
      </c>
      <c r="B7993">
        <v>140.939438</v>
      </c>
      <c r="C7993">
        <v>287.94506799999999</v>
      </c>
      <c r="D7993" s="10">
        <f t="shared" si="451"/>
        <v>-2.1592471540698103E-2</v>
      </c>
      <c r="E7993" s="6">
        <f t="shared" si="452"/>
        <v>1.7700021723966512E-2</v>
      </c>
      <c r="F7993" s="17">
        <f t="shared" si="455"/>
        <v>-2.8015625445535021E-2</v>
      </c>
      <c r="G7993" s="17">
        <f t="shared" si="456"/>
        <v>-3.0237426096724043E-2</v>
      </c>
      <c r="H7993">
        <f t="shared" si="453"/>
        <v>1.7085566969726059E-4</v>
      </c>
      <c r="I7993">
        <f t="shared" si="454"/>
        <v>1.3071177058599604E-2</v>
      </c>
      <c r="J7993" s="19">
        <f>AVERAGE(D7749:D7992)-I7993*_xlfn.NORM.S.INV(0.95)</f>
        <v>-2.0461480835050696E-2</v>
      </c>
      <c r="K7993" s="26">
        <f t="shared" si="457"/>
        <v>1</v>
      </c>
      <c r="L7993" s="4">
        <f>0.94*L7992+(1-0.94)*D7992^2</f>
        <v>1.7085566969726059E-4</v>
      </c>
      <c r="M7993" s="4">
        <f t="shared" si="450"/>
        <v>1.3071177058599604E-2</v>
      </c>
      <c r="N7993" s="4">
        <f>D7993/M7993</f>
        <v>-1.6519148538724973</v>
      </c>
      <c r="O7993" s="18">
        <f>AVERAGE(D7749:D7992)-M7993*_xlfn.PERCENTILE.EXC(N7749:N7992,0.95)</f>
        <v>-2.1584585882697301E-2</v>
      </c>
      <c r="P7993" s="4">
        <f>LN(C7993/C7992)</f>
        <v>-1.8749436924976322E-2</v>
      </c>
      <c r="Q7993">
        <f>$Y$3*D7993+$Y$4*P7993</f>
        <v>-1.9345692217366185E-2</v>
      </c>
    </row>
    <row r="7994" spans="1:17" x14ac:dyDescent="0.25">
      <c r="A7994" s="5">
        <v>44460</v>
      </c>
      <c r="B7994">
        <v>141.42257699999999</v>
      </c>
      <c r="C7994">
        <v>288.43429600000002</v>
      </c>
      <c r="D7994" s="10">
        <f t="shared" si="451"/>
        <v>3.4221279480646277E-3</v>
      </c>
      <c r="E7994" s="6">
        <f t="shared" si="452"/>
        <v>1.7694174096692585E-2</v>
      </c>
      <c r="F7994" s="17">
        <f t="shared" si="455"/>
        <v>-2.822507123533342E-2</v>
      </c>
      <c r="G7994" s="17">
        <f t="shared" si="456"/>
        <v>-3.0237426096724043E-2</v>
      </c>
      <c r="H7994">
        <f t="shared" si="453"/>
        <v>1.8857841914957641E-4</v>
      </c>
      <c r="I7994">
        <f t="shared" si="454"/>
        <v>1.373238577777279E-2</v>
      </c>
      <c r="J7994" s="19">
        <f>AVERAGE(D7750:D7993)-I7994*_xlfn.NORM.S.INV(0.95)</f>
        <v>-2.1698890858813644E-2</v>
      </c>
      <c r="K7994" s="26">
        <f t="shared" si="457"/>
        <v>0</v>
      </c>
      <c r="L7994" s="4">
        <f>0.94*L7993+(1-0.94)*D7993^2</f>
        <v>1.8857841914957641E-4</v>
      </c>
      <c r="M7994" s="4">
        <f t="shared" si="450"/>
        <v>1.373238577777279E-2</v>
      </c>
      <c r="N7994" s="4">
        <f>D7994/M7994</f>
        <v>0.24920126796930483</v>
      </c>
      <c r="O7994" s="18">
        <f>AVERAGE(D7750:D7993)-M7994*_xlfn.PERCENTILE.EXC(N7750:N7993,0.95)</f>
        <v>-2.2878808452623627E-2</v>
      </c>
      <c r="P7994" s="4">
        <f>LN(C7994/C7993)</f>
        <v>1.6975906774090407E-3</v>
      </c>
      <c r="Q7994">
        <f>$Y$3*D7994+$Y$4*P7994</f>
        <v>2.059269170124443E-3</v>
      </c>
    </row>
    <row r="7995" spans="1:17" x14ac:dyDescent="0.25">
      <c r="A7995" s="5">
        <v>44461</v>
      </c>
      <c r="B7995">
        <v>143.80873099999999</v>
      </c>
      <c r="C7995">
        <v>292.132721</v>
      </c>
      <c r="D7995" s="10">
        <f t="shared" si="451"/>
        <v>1.6731751389814534E-2</v>
      </c>
      <c r="E7995" s="6">
        <f t="shared" si="452"/>
        <v>1.7590470709989862E-2</v>
      </c>
      <c r="F7995" s="17">
        <f t="shared" si="455"/>
        <v>-2.823596249638238E-2</v>
      </c>
      <c r="G7995" s="17">
        <f t="shared" si="456"/>
        <v>-3.0237426096724043E-2</v>
      </c>
      <c r="H7995">
        <f t="shared" si="453"/>
        <v>1.7796637158217732E-4</v>
      </c>
      <c r="I7995">
        <f t="shared" si="454"/>
        <v>1.334040372635616E-2</v>
      </c>
      <c r="J7995" s="19">
        <f>AVERAGE(D7751:D7994)-I7995*_xlfn.NORM.S.INV(0.95)</f>
        <v>-2.1074647511820657E-2</v>
      </c>
      <c r="K7995" s="26">
        <f t="shared" si="457"/>
        <v>0</v>
      </c>
      <c r="L7995" s="4">
        <f>0.94*L7994+(1-0.94)*D7994^2</f>
        <v>1.7796637158217732E-4</v>
      </c>
      <c r="M7995" s="4">
        <f t="shared" si="450"/>
        <v>1.334040372635616E-2</v>
      </c>
      <c r="N7995" s="4">
        <f>D7995/M7995</f>
        <v>1.2542162690892338</v>
      </c>
      <c r="O7995" s="18">
        <f>AVERAGE(D7751:D7994)-M7995*_xlfn.PERCENTILE.EXC(N7751:N7994,0.95)</f>
        <v>-2.2220885122675831E-2</v>
      </c>
      <c r="P7995" s="4">
        <f>LN(C7995/C7994)</f>
        <v>1.2740906466354774E-2</v>
      </c>
      <c r="Q7995">
        <f>$Y$3*D7995+$Y$4*P7995</f>
        <v>1.3577886218047312E-2</v>
      </c>
    </row>
    <row r="7996" spans="1:17" x14ac:dyDescent="0.25">
      <c r="A7996" s="5">
        <v>44462</v>
      </c>
      <c r="B7996">
        <v>144.77500900000001</v>
      </c>
      <c r="C7996">
        <v>293.09155299999998</v>
      </c>
      <c r="D7996" s="10">
        <f t="shared" si="451"/>
        <v>6.6967155608919282E-3</v>
      </c>
      <c r="E7996" s="6">
        <f t="shared" si="452"/>
        <v>1.7493923047766965E-2</v>
      </c>
      <c r="F7996" s="17">
        <f t="shared" si="455"/>
        <v>-2.7862334428641132E-2</v>
      </c>
      <c r="G7996" s="17">
        <f t="shared" si="456"/>
        <v>-2.9917446371177416E-2</v>
      </c>
      <c r="H7996">
        <f t="shared" si="453"/>
        <v>1.8408547956148033E-4</v>
      </c>
      <c r="I7996">
        <f t="shared" si="454"/>
        <v>1.3567810418836207E-2</v>
      </c>
      <c r="J7996" s="19">
        <f>AVERAGE(D7752:D7995)-I7996*_xlfn.NORM.S.INV(0.95)</f>
        <v>-2.1245647058743378E-2</v>
      </c>
      <c r="K7996" s="26">
        <f t="shared" si="457"/>
        <v>0</v>
      </c>
      <c r="L7996" s="4">
        <f>0.94*L7995+(1-0.94)*D7995^2</f>
        <v>1.8408547956148033E-4</v>
      </c>
      <c r="M7996" s="4">
        <f t="shared" si="450"/>
        <v>1.3567810418836207E-2</v>
      </c>
      <c r="N7996" s="4">
        <f>D7996/M7996</f>
        <v>0.49357378634911275</v>
      </c>
      <c r="O7996" s="18">
        <f>AVERAGE(D7752:D7995)-M7996*_xlfn.PERCENTILE.EXC(N7752:N7995,0.95)</f>
        <v>-2.2411423966101688E-2</v>
      </c>
      <c r="P7996" s="4">
        <f>LN(C7996/C7995)</f>
        <v>3.2768048098793922E-3</v>
      </c>
      <c r="Q7996">
        <f>$Y$3*D7996+$Y$4*P7996</f>
        <v>3.9940454208504733E-3</v>
      </c>
    </row>
    <row r="7997" spans="1:17" x14ac:dyDescent="0.25">
      <c r="A7997" s="5">
        <v>44463</v>
      </c>
      <c r="B7997">
        <v>144.863754</v>
      </c>
      <c r="C7997">
        <v>292.886078</v>
      </c>
      <c r="D7997" s="10">
        <f t="shared" si="451"/>
        <v>6.1279783035903207E-4</v>
      </c>
      <c r="E7997" s="6">
        <f t="shared" si="452"/>
        <v>1.7387324016922737E-2</v>
      </c>
      <c r="F7997" s="17">
        <f t="shared" si="455"/>
        <v>-2.7800371089406396E-2</v>
      </c>
      <c r="G7997" s="17">
        <f t="shared" si="456"/>
        <v>-2.9917446371177416E-2</v>
      </c>
      <c r="H7997">
        <f t="shared" si="453"/>
        <v>1.7573111074600101E-4</v>
      </c>
      <c r="I7997">
        <f t="shared" si="454"/>
        <v>1.3256361142711864E-2</v>
      </c>
      <c r="J7997" s="19">
        <f>AVERAGE(D7753:D7996)-I7997*_xlfn.NORM.S.INV(0.95)</f>
        <v>-2.0830202020445124E-2</v>
      </c>
      <c r="K7997" s="26">
        <f t="shared" si="457"/>
        <v>0</v>
      </c>
      <c r="L7997" s="4">
        <f>0.94*L7996+(1-0.94)*D7996^2</f>
        <v>1.7573111074600101E-4</v>
      </c>
      <c r="M7997" s="4">
        <f t="shared" si="450"/>
        <v>1.3256361142711864E-2</v>
      </c>
      <c r="N7997" s="4">
        <f>D7997/M7997</f>
        <v>4.6226700054557472E-2</v>
      </c>
      <c r="O7997" s="18">
        <f>AVERAGE(D7753:D7996)-M7997*_xlfn.PERCENTILE.EXC(N7753:N7996,0.95)</f>
        <v>-2.196921850274508E-2</v>
      </c>
      <c r="P7997" s="4">
        <f>LN(C7997/C7996)</f>
        <v>-7.0130666275061942E-4</v>
      </c>
      <c r="Q7997">
        <f>$Y$3*D7997+$Y$4*P7997</f>
        <v>-4.2570616374965737E-4</v>
      </c>
    </row>
    <row r="7998" spans="1:17" x14ac:dyDescent="0.25">
      <c r="A7998" s="5">
        <v>44466</v>
      </c>
      <c r="B7998">
        <v>143.335464</v>
      </c>
      <c r="C7998">
        <v>287.81796300000002</v>
      </c>
      <c r="D7998" s="10">
        <f t="shared" si="451"/>
        <v>-1.0605888082346932E-2</v>
      </c>
      <c r="E7998" s="6">
        <f t="shared" si="452"/>
        <v>1.7373939083417011E-2</v>
      </c>
      <c r="F7998" s="17">
        <f t="shared" si="455"/>
        <v>-2.7503305056816127E-2</v>
      </c>
      <c r="G7998" s="17">
        <f t="shared" si="456"/>
        <v>-2.9466152014010538E-2</v>
      </c>
      <c r="H7998">
        <f t="shared" si="453"/>
        <v>1.652097753720945E-4</v>
      </c>
      <c r="I7998">
        <f t="shared" si="454"/>
        <v>1.2853395480264913E-2</v>
      </c>
      <c r="J7998" s="19">
        <f>AVERAGE(D7754:D7997)-I7998*_xlfn.NORM.S.INV(0.95)</f>
        <v>-2.0045656258955727E-2</v>
      </c>
      <c r="K7998" s="26">
        <f t="shared" si="457"/>
        <v>0</v>
      </c>
      <c r="L7998" s="4">
        <f>0.94*L7997+(1-0.94)*D7997^2</f>
        <v>1.652097753720945E-4</v>
      </c>
      <c r="M7998" s="4">
        <f t="shared" si="450"/>
        <v>1.2853395480264913E-2</v>
      </c>
      <c r="N7998" s="4">
        <f>D7998/M7998</f>
        <v>-0.82514290473915619</v>
      </c>
      <c r="O7998" s="18">
        <f>AVERAGE(D7754:D7997)-M7998*_xlfn.PERCENTILE.EXC(N7754:N7997,0.95)</f>
        <v>-2.1150049021640114E-2</v>
      </c>
      <c r="P7998" s="4">
        <f>LN(C7998/C7997)</f>
        <v>-1.745551374630314E-2</v>
      </c>
      <c r="Q7998">
        <f>$Y$3*D7998+$Y$4*P7998</f>
        <v>-1.6018976346991006E-2</v>
      </c>
    </row>
    <row r="7999" spans="1:17" x14ac:dyDescent="0.25">
      <c r="A7999" s="5">
        <v>44467</v>
      </c>
      <c r="B7999">
        <v>139.92385899999999</v>
      </c>
      <c r="C7999">
        <v>277.39788800000002</v>
      </c>
      <c r="D7999" s="10">
        <f t="shared" si="451"/>
        <v>-2.4089374649528275E-2</v>
      </c>
      <c r="E7999" s="6">
        <f t="shared" si="452"/>
        <v>1.7447230478120159E-2</v>
      </c>
      <c r="F7999" s="17">
        <f t="shared" si="455"/>
        <v>-2.7593709554044596E-2</v>
      </c>
      <c r="G7999" s="17">
        <f t="shared" si="456"/>
        <v>-2.9466152014010538E-2</v>
      </c>
      <c r="H7999">
        <f t="shared" si="453"/>
        <v>1.6204628057068496E-4</v>
      </c>
      <c r="I7999">
        <f t="shared" si="454"/>
        <v>1.2729740004048981E-2</v>
      </c>
      <c r="J7999" s="19">
        <f>AVERAGE(D7755:D7998)-I7999*_xlfn.NORM.S.INV(0.95)</f>
        <v>-1.9954681854061407E-2</v>
      </c>
      <c r="K7999" s="26">
        <f t="shared" si="457"/>
        <v>1</v>
      </c>
      <c r="L7999" s="4">
        <f>0.94*L7998+(1-0.94)*D7998^2</f>
        <v>1.6204628057068496E-4</v>
      </c>
      <c r="M7999" s="4">
        <f t="shared" si="450"/>
        <v>1.2729740004048981E-2</v>
      </c>
      <c r="N7999" s="4">
        <f>D7999/M7999</f>
        <v>-1.892369729614753</v>
      </c>
      <c r="O7999" s="18">
        <f>AVERAGE(D7755:D7998)-M7999*_xlfn.PERCENTILE.EXC(N7755:N7998,0.95)</f>
        <v>-2.1048449859014742E-2</v>
      </c>
      <c r="P7999" s="4">
        <f>LN(C7999/C7998)</f>
        <v>-3.6875313079664934E-2</v>
      </c>
      <c r="Q7999">
        <f>$Y$3*D7999+$Y$4*P7999</f>
        <v>-3.4193782782783733E-2</v>
      </c>
    </row>
    <row r="8000" spans="1:17" x14ac:dyDescent="0.25">
      <c r="A8000" s="5">
        <v>44468</v>
      </c>
      <c r="B8000">
        <v>140.830994</v>
      </c>
      <c r="C8000">
        <v>277.86752300000001</v>
      </c>
      <c r="D8000" s="10">
        <f t="shared" si="451"/>
        <v>6.4621369645083276E-3</v>
      </c>
      <c r="E8000" s="6">
        <f t="shared" si="452"/>
        <v>1.7419375739043612E-2</v>
      </c>
      <c r="F8000" s="17">
        <f t="shared" si="455"/>
        <v>-2.7809070844920323E-2</v>
      </c>
      <c r="G8000" s="17">
        <f t="shared" si="456"/>
        <v>-2.9466152014010538E-2</v>
      </c>
      <c r="H8000">
        <f t="shared" si="453"/>
        <v>1.8714138199676402E-4</v>
      </c>
      <c r="I8000">
        <f t="shared" si="454"/>
        <v>1.3679962792228786E-2</v>
      </c>
      <c r="J8000" s="19">
        <f>AVERAGE(D7756:D7999)-I8000*_xlfn.NORM.S.INV(0.95)</f>
        <v>-2.1612466928084821E-2</v>
      </c>
      <c r="K8000" s="26">
        <f t="shared" si="457"/>
        <v>0</v>
      </c>
      <c r="L8000" s="4">
        <f>0.94*L7999+(1-0.94)*D7999^2</f>
        <v>1.8714138199676402E-4</v>
      </c>
      <c r="M8000" s="4">
        <f t="shared" si="450"/>
        <v>1.3679962792228786E-2</v>
      </c>
      <c r="N8000" s="4">
        <f>D8000/M8000</f>
        <v>0.47237971788777755</v>
      </c>
      <c r="O8000" s="18">
        <f>AVERAGE(D7756:D7999)-M8000*_xlfn.PERCENTILE.EXC(N7756:N7999,0.95)</f>
        <v>-2.2787880220605544E-2</v>
      </c>
      <c r="P8000" s="4">
        <f>LN(C8000/C7999)</f>
        <v>1.691569842749686E-3</v>
      </c>
      <c r="Q8000">
        <f>$Y$3*D8000+$Y$4*P8000</f>
        <v>2.6920767934283463E-3</v>
      </c>
    </row>
    <row r="8001" spans="1:17" x14ac:dyDescent="0.25">
      <c r="A8001" s="5">
        <v>44469</v>
      </c>
      <c r="B8001">
        <v>139.51960800000001</v>
      </c>
      <c r="C8001">
        <v>275.83245799999997</v>
      </c>
      <c r="D8001" s="10">
        <f t="shared" si="451"/>
        <v>-9.3553968165779478E-3</v>
      </c>
      <c r="E8001" s="6">
        <f t="shared" si="452"/>
        <v>1.6989888284444272E-2</v>
      </c>
      <c r="F8001" s="17">
        <f t="shared" si="455"/>
        <v>-2.7807450805104938E-2</v>
      </c>
      <c r="G8001" s="17">
        <f t="shared" si="456"/>
        <v>-2.9466152014010538E-2</v>
      </c>
      <c r="H8001">
        <f t="shared" si="453"/>
        <v>1.7841845192584206E-4</v>
      </c>
      <c r="I8001">
        <f t="shared" si="454"/>
        <v>1.3357337007272149E-2</v>
      </c>
      <c r="J8001" s="19">
        <f>AVERAGE(D7757:D8000)-I8001*_xlfn.NORM.S.INV(0.95)</f>
        <v>-2.112599166433329E-2</v>
      </c>
      <c r="K8001" s="26">
        <f t="shared" si="457"/>
        <v>0</v>
      </c>
      <c r="L8001" s="4">
        <f>0.94*L8000+(1-0.94)*D8000^2</f>
        <v>1.7841845192584206E-4</v>
      </c>
      <c r="M8001" s="4">
        <f t="shared" si="450"/>
        <v>1.3357337007272149E-2</v>
      </c>
      <c r="N8001" s="4">
        <f>D8001/M8001</f>
        <v>-0.70039385930628084</v>
      </c>
      <c r="O8001" s="18">
        <f>AVERAGE(D7757:D8000)-M8001*_xlfn.PERCENTILE.EXC(N7757:N8000,0.95)</f>
        <v>-2.2273684220920183E-2</v>
      </c>
      <c r="P8001" s="4">
        <f>LN(C8001/C8000)</f>
        <v>-7.3508189758879593E-3</v>
      </c>
      <c r="Q8001">
        <f>$Y$3*D8001+$Y$4*P8001</f>
        <v>-7.7712289631280927E-3</v>
      </c>
    </row>
    <row r="8002" spans="1:17" x14ac:dyDescent="0.25">
      <c r="A8002" s="5">
        <v>44470</v>
      </c>
      <c r="B8002">
        <v>140.65348800000001</v>
      </c>
      <c r="C8002">
        <v>282.85739100000001</v>
      </c>
      <c r="D8002" s="10">
        <f t="shared" si="451"/>
        <v>8.0941832514955809E-3</v>
      </c>
      <c r="E8002" s="6">
        <f t="shared" si="452"/>
        <v>1.6905114679389415E-2</v>
      </c>
      <c r="F8002" s="17">
        <f t="shared" si="455"/>
        <v>-2.7391745264967706E-2</v>
      </c>
      <c r="G8002" s="17">
        <f t="shared" si="456"/>
        <v>-2.9466152014010538E-2</v>
      </c>
      <c r="H8002">
        <f t="shared" si="453"/>
        <v>1.7296475178602976E-4</v>
      </c>
      <c r="I8002">
        <f t="shared" si="454"/>
        <v>1.3151606433665423E-2</v>
      </c>
      <c r="J8002" s="19">
        <f>AVERAGE(D7758:D8001)-I8002*_xlfn.NORM.S.INV(0.95)</f>
        <v>-2.1078333441452109E-2</v>
      </c>
      <c r="K8002" s="26">
        <f t="shared" si="457"/>
        <v>0</v>
      </c>
      <c r="L8002" s="4">
        <f>0.94*L8001+(1-0.94)*D8001^2</f>
        <v>1.7296475178602976E-4</v>
      </c>
      <c r="M8002" s="4">
        <f t="shared" ref="M8002:M8065" si="458">SQRT(L8002)</f>
        <v>1.3151606433665423E-2</v>
      </c>
      <c r="N8002" s="4">
        <f>D8002/M8002</f>
        <v>0.61545205844786588</v>
      </c>
      <c r="O8002" s="18">
        <f>AVERAGE(D7758:D8001)-M8002*_xlfn.PERCENTILE.EXC(N7758:N8001,0.95)</f>
        <v>-2.1787251350169245E-2</v>
      </c>
      <c r="P8002" s="4">
        <f>LN(C8002/C8001)</f>
        <v>2.514920674143457E-2</v>
      </c>
      <c r="Q8002">
        <f>$Y$3*D8002+$Y$4*P8002</f>
        <v>2.1572342794201945E-2</v>
      </c>
    </row>
    <row r="8003" spans="1:17" x14ac:dyDescent="0.25">
      <c r="A8003" s="5">
        <v>44473</v>
      </c>
      <c r="B8003">
        <v>137.19262699999999</v>
      </c>
      <c r="C8003">
        <v>276.99676499999998</v>
      </c>
      <c r="D8003" s="10">
        <f t="shared" si="451"/>
        <v>-2.4913358994456538E-2</v>
      </c>
      <c r="E8003" s="6">
        <f t="shared" si="452"/>
        <v>1.6984110718565593E-2</v>
      </c>
      <c r="F8003" s="17">
        <f t="shared" si="455"/>
        <v>-2.710894468473278E-2</v>
      </c>
      <c r="G8003" s="17">
        <f t="shared" si="456"/>
        <v>-2.9466152014010538E-2</v>
      </c>
      <c r="H8003">
        <f t="shared" si="453"/>
        <v>1.6651781482939545E-4</v>
      </c>
      <c r="I8003">
        <f t="shared" si="454"/>
        <v>1.2904178192717096E-2</v>
      </c>
      <c r="J8003" s="19">
        <f>AVERAGE(D7759:D8002)-I8003*_xlfn.NORM.S.INV(0.95)</f>
        <v>-2.0527989793427338E-2</v>
      </c>
      <c r="K8003" s="26">
        <f t="shared" si="457"/>
        <v>1</v>
      </c>
      <c r="L8003" s="4">
        <f>0.94*L8002+(1-0.94)*D8002^2</f>
        <v>1.6651781482939545E-4</v>
      </c>
      <c r="M8003" s="4">
        <f t="shared" si="458"/>
        <v>1.2904178192717096E-2</v>
      </c>
      <c r="N8003" s="4">
        <f>D8003/M8003</f>
        <v>-1.9306428214481124</v>
      </c>
      <c r="O8003" s="18">
        <f>AVERAGE(D7759:D8002)-M8003*_xlfn.PERCENTILE.EXC(N7759:N8002,0.95)</f>
        <v>-2.1223570448477756E-2</v>
      </c>
      <c r="P8003" s="4">
        <f>LN(C8003/C8002)</f>
        <v>-2.0937024486829232E-2</v>
      </c>
      <c r="Q8003">
        <f>$Y$3*D8003+$Y$4*P8003</f>
        <v>-2.1770961042288057E-2</v>
      </c>
    </row>
    <row r="8004" spans="1:17" x14ac:dyDescent="0.25">
      <c r="A8004" s="5">
        <v>44474</v>
      </c>
      <c r="B8004">
        <v>139.13505599999999</v>
      </c>
      <c r="C8004">
        <v>282.52474999999998</v>
      </c>
      <c r="D8004" s="10">
        <f t="shared" ref="D8004:D8067" si="459">LN(B8004/B8003)</f>
        <v>1.4059112526328393E-2</v>
      </c>
      <c r="E8004" s="6">
        <f t="shared" si="452"/>
        <v>1.7003310076833689E-2</v>
      </c>
      <c r="F8004" s="17">
        <f t="shared" si="455"/>
        <v>-2.7344031282254773E-2</v>
      </c>
      <c r="G8004" s="17">
        <f t="shared" si="456"/>
        <v>-2.9466152014010538E-2</v>
      </c>
      <c r="H8004">
        <f t="shared" si="453"/>
        <v>1.9376727332283186E-4</v>
      </c>
      <c r="I8004">
        <f t="shared" si="454"/>
        <v>1.3920031369319246E-2</v>
      </c>
      <c r="J8004" s="19">
        <f>AVERAGE(D7760:D8003)-I8004*_xlfn.NORM.S.INV(0.95)</f>
        <v>-2.2304069251379816E-2</v>
      </c>
      <c r="K8004" s="26">
        <f t="shared" si="457"/>
        <v>0</v>
      </c>
      <c r="L8004" s="4">
        <f>0.94*L8003+(1-0.94)*D8003^2</f>
        <v>1.9376727332283186E-4</v>
      </c>
      <c r="M8004" s="4">
        <f t="shared" si="458"/>
        <v>1.3920031369319246E-2</v>
      </c>
      <c r="N8004" s="4">
        <f>D8004/M8004</f>
        <v>1.0099914399126779</v>
      </c>
      <c r="O8004" s="18">
        <f>AVERAGE(D7760:D8003)-M8004*_xlfn.PERCENTILE.EXC(N7760:N8003,0.95)</f>
        <v>-2.3054407970637278E-2</v>
      </c>
      <c r="P8004" s="4">
        <f>LN(C8004/C8003)</f>
        <v>1.9760329949597453E-2</v>
      </c>
      <c r="Q8004">
        <f>$Y$3*D8004+$Y$4*P8004</f>
        <v>1.8564642411045808E-2</v>
      </c>
    </row>
    <row r="8005" spans="1:17" x14ac:dyDescent="0.25">
      <c r="A8005" s="5">
        <v>44475</v>
      </c>
      <c r="B8005">
        <v>140.012573</v>
      </c>
      <c r="C8005">
        <v>286.78076199999998</v>
      </c>
      <c r="D8005" s="10">
        <f t="shared" si="459"/>
        <v>6.2871384126791108E-3</v>
      </c>
      <c r="E8005" s="6">
        <f t="shared" si="452"/>
        <v>1.6980621911937603E-2</v>
      </c>
      <c r="F8005" s="17">
        <f t="shared" si="455"/>
        <v>-2.7301727036258588E-2</v>
      </c>
      <c r="G8005" s="17">
        <f t="shared" si="456"/>
        <v>-2.9466152014010538E-2</v>
      </c>
      <c r="H8005">
        <f t="shared" si="453"/>
        <v>1.940007556251398E-4</v>
      </c>
      <c r="I8005">
        <f t="shared" si="454"/>
        <v>1.3928415402519405E-2</v>
      </c>
      <c r="J8005" s="19">
        <f>AVERAGE(D7761:D8004)-I8005*_xlfn.NORM.S.INV(0.95)</f>
        <v>-2.2243975378718972E-2</v>
      </c>
      <c r="K8005" s="26">
        <f t="shared" si="457"/>
        <v>0</v>
      </c>
      <c r="L8005" s="4">
        <f>0.94*L8004+(1-0.94)*D8004^2</f>
        <v>1.940007556251398E-4</v>
      </c>
      <c r="M8005" s="4">
        <f t="shared" si="458"/>
        <v>1.3928415402519405E-2</v>
      </c>
      <c r="N8005" s="4">
        <f>D8005/M8005</f>
        <v>0.45138935269994018</v>
      </c>
      <c r="O8005" s="18">
        <f>AVERAGE(D7761:D8004)-M8005*_xlfn.PERCENTILE.EXC(N7761:N8004,0.95)</f>
        <v>-2.2994766026895753E-2</v>
      </c>
      <c r="P8005" s="4">
        <f>LN(C8005/C8004)</f>
        <v>1.4951871004042515E-2</v>
      </c>
      <c r="Q8005">
        <f>$Y$3*D8005+$Y$4*P8005</f>
        <v>1.3134660395288896E-2</v>
      </c>
    </row>
    <row r="8006" spans="1:17" x14ac:dyDescent="0.25">
      <c r="A8006" s="5">
        <v>44476</v>
      </c>
      <c r="B8006">
        <v>141.284561</v>
      </c>
      <c r="C8006">
        <v>288.48324600000001</v>
      </c>
      <c r="D8006" s="10">
        <f t="shared" si="459"/>
        <v>9.0437940236438325E-3</v>
      </c>
      <c r="E8006" s="6">
        <f t="shared" si="452"/>
        <v>1.6902603767140208E-2</v>
      </c>
      <c r="F8006" s="17">
        <f t="shared" si="455"/>
        <v>-2.7180857000349345E-2</v>
      </c>
      <c r="G8006" s="17">
        <f t="shared" si="456"/>
        <v>-2.9466152014010538E-2</v>
      </c>
      <c r="H8006">
        <f t="shared" si="453"/>
        <v>1.847323968528425E-4</v>
      </c>
      <c r="I8006">
        <f t="shared" si="454"/>
        <v>1.3591629661407145E-2</v>
      </c>
      <c r="J8006" s="19">
        <f>AVERAGE(D7762:D8005)-I8006*_xlfn.NORM.S.INV(0.95)</f>
        <v>-2.1606460805353892E-2</v>
      </c>
      <c r="K8006" s="26">
        <f t="shared" si="457"/>
        <v>0</v>
      </c>
      <c r="L8006" s="4">
        <f>0.94*L8005+(1-0.94)*D8005^2</f>
        <v>1.847323968528425E-4</v>
      </c>
      <c r="M8006" s="4">
        <f t="shared" si="458"/>
        <v>1.3591629661407145E-2</v>
      </c>
      <c r="N8006" s="4">
        <f>D8006/M8006</f>
        <v>0.66539438234719572</v>
      </c>
      <c r="O8006" s="18">
        <f>AVERAGE(D7762:D8005)-M8006*_xlfn.PERCENTILE.EXC(N7762:N8005,0.95)</f>
        <v>-2.2339097515874519E-2</v>
      </c>
      <c r="P8006" s="4">
        <f>LN(C8006/C8005)</f>
        <v>5.9189830991489634E-3</v>
      </c>
      <c r="Q8006">
        <f>$Y$3*D8006+$Y$4*P8006</f>
        <v>6.5743339137835973E-3</v>
      </c>
    </row>
    <row r="8007" spans="1:17" x14ac:dyDescent="0.25">
      <c r="A8007" s="5">
        <v>44477</v>
      </c>
      <c r="B8007">
        <v>140.90003999999999</v>
      </c>
      <c r="C8007">
        <v>288.48324600000001</v>
      </c>
      <c r="D8007" s="10">
        <f t="shared" si="459"/>
        <v>-2.7253169495079737E-3</v>
      </c>
      <c r="E8007" s="6">
        <f t="shared" si="452"/>
        <v>1.6885976141816493E-2</v>
      </c>
      <c r="F8007" s="17">
        <f t="shared" si="455"/>
        <v>-2.6909424114462784E-2</v>
      </c>
      <c r="G8007" s="17">
        <f t="shared" si="456"/>
        <v>-2.9466152014010538E-2</v>
      </c>
      <c r="H8007">
        <f t="shared" si="453"/>
        <v>1.7855586566219771E-4</v>
      </c>
      <c r="I8007">
        <f t="shared" si="454"/>
        <v>1.3362479772190404E-2</v>
      </c>
      <c r="J8007" s="19">
        <f>AVERAGE(D7763:D8006)-I8007*_xlfn.NORM.S.INV(0.95)</f>
        <v>-2.1086438321511667E-2</v>
      </c>
      <c r="K8007" s="26">
        <f t="shared" si="457"/>
        <v>0</v>
      </c>
      <c r="L8007" s="4">
        <f>0.94*L8006+(1-0.94)*D8006^2</f>
        <v>1.7855586566219771E-4</v>
      </c>
      <c r="M8007" s="4">
        <f t="shared" si="458"/>
        <v>1.3362479772190404E-2</v>
      </c>
      <c r="N8007" s="4">
        <f>D8007/M8007</f>
        <v>-0.20395293358496397</v>
      </c>
      <c r="O8007" s="18">
        <f>AVERAGE(D7763:D8006)-M8007*_xlfn.PERCENTILE.EXC(N7763:N8006,0.95)</f>
        <v>-2.1806723045903021E-2</v>
      </c>
      <c r="P8007" s="4">
        <f>LN(C8007/C8006)</f>
        <v>0</v>
      </c>
      <c r="Q8007">
        <f>$Y$3*D8007+$Y$4*P8007</f>
        <v>-5.7156696073902232E-4</v>
      </c>
    </row>
    <row r="8008" spans="1:17" x14ac:dyDescent="0.25">
      <c r="A8008" s="5">
        <v>44480</v>
      </c>
      <c r="B8008">
        <v>140.811295</v>
      </c>
      <c r="C8008">
        <v>287.87667800000003</v>
      </c>
      <c r="D8008" s="10">
        <f t="shared" si="459"/>
        <v>-6.3004211694656282E-4</v>
      </c>
      <c r="E8008" s="6">
        <f t="shared" si="452"/>
        <v>1.6881421758476248E-2</v>
      </c>
      <c r="F8008" s="17">
        <f t="shared" si="455"/>
        <v>-2.6946954723804067E-2</v>
      </c>
      <c r="G8008" s="17">
        <f t="shared" si="456"/>
        <v>-2.9466152014010538E-2</v>
      </c>
      <c r="H8008">
        <f t="shared" si="453"/>
        <v>1.6828815487098238E-4</v>
      </c>
      <c r="I8008">
        <f t="shared" si="454"/>
        <v>1.2972592449891516E-2</v>
      </c>
      <c r="J8008" s="19">
        <f>AVERAGE(D7764:D8007)-I8008*_xlfn.NORM.S.INV(0.95)</f>
        <v>-2.0510011364488531E-2</v>
      </c>
      <c r="K8008" s="26">
        <f t="shared" si="457"/>
        <v>0</v>
      </c>
      <c r="L8008" s="4">
        <f>0.94*L8007+(1-0.94)*D8007^2</f>
        <v>1.6828815487098238E-4</v>
      </c>
      <c r="M8008" s="4">
        <f t="shared" si="458"/>
        <v>1.2972592449891516E-2</v>
      </c>
      <c r="N8008" s="4">
        <f>D8008/M8008</f>
        <v>-4.8567171086287504E-2</v>
      </c>
      <c r="O8008" s="18">
        <f>AVERAGE(D7764:D8007)-M8008*_xlfn.PERCENTILE.EXC(N7764:N8007,0.95)</f>
        <v>-2.1209279788965987E-2</v>
      </c>
      <c r="P8008" s="4">
        <f>LN(C8008/C8007)</f>
        <v>-2.1048244289070274E-3</v>
      </c>
      <c r="Q8008">
        <f>$Y$3*D8008+$Y$4*P8008</f>
        <v>-1.7955257823950705E-3</v>
      </c>
    </row>
    <row r="8009" spans="1:17" x14ac:dyDescent="0.25">
      <c r="A8009" s="5">
        <v>44481</v>
      </c>
      <c r="B8009">
        <v>139.529449</v>
      </c>
      <c r="C8009">
        <v>286.55575599999997</v>
      </c>
      <c r="D8009" s="10">
        <f t="shared" si="459"/>
        <v>-9.1449777521599752E-3</v>
      </c>
      <c r="E8009" s="6">
        <f t="shared" si="452"/>
        <v>1.6880217791067936E-2</v>
      </c>
      <c r="F8009" s="17">
        <f t="shared" si="455"/>
        <v>-2.6919663332111623E-2</v>
      </c>
      <c r="G8009" s="17">
        <f t="shared" si="456"/>
        <v>-2.9466152014010538E-2</v>
      </c>
      <c r="H8009">
        <f t="shared" si="453"/>
        <v>1.5821468276287103E-4</v>
      </c>
      <c r="I8009">
        <f t="shared" si="454"/>
        <v>1.2578341812928722E-2</v>
      </c>
      <c r="J8009" s="19">
        <f>AVERAGE(D7765:D8008)-I8009*_xlfn.NORM.S.INV(0.95)</f>
        <v>-1.9841726676615636E-2</v>
      </c>
      <c r="K8009" s="26">
        <f t="shared" si="457"/>
        <v>0</v>
      </c>
      <c r="L8009" s="4">
        <f>0.94*L8008+(1-0.94)*D8008^2</f>
        <v>1.5821468276287103E-4</v>
      </c>
      <c r="M8009" s="4">
        <f t="shared" si="458"/>
        <v>1.2578341812928722E-2</v>
      </c>
      <c r="N8009" s="4">
        <f>D8009/M8009</f>
        <v>-0.72704159961373094</v>
      </c>
      <c r="O8009" s="18">
        <f>AVERAGE(D7765:D8008)-M8009*_xlfn.PERCENTILE.EXC(N7765:N8008,0.95)</f>
        <v>-2.0519743603150557E-2</v>
      </c>
      <c r="P8009" s="4">
        <f>LN(C8009/C8008)</f>
        <v>-4.5990590018535667E-3</v>
      </c>
      <c r="Q8009">
        <f>$Y$3*D8009+$Y$4*P8009</f>
        <v>-5.5524515840808418E-3</v>
      </c>
    </row>
    <row r="8010" spans="1:17" x14ac:dyDescent="0.25">
      <c r="A8010" s="5">
        <v>44482</v>
      </c>
      <c r="B8010">
        <v>138.93785099999999</v>
      </c>
      <c r="C8010">
        <v>289.911743</v>
      </c>
      <c r="D8010" s="10">
        <f t="shared" si="459"/>
        <v>-4.2489648877571239E-3</v>
      </c>
      <c r="E8010" s="6">
        <f t="shared" si="452"/>
        <v>1.6877418966264397E-2</v>
      </c>
      <c r="F8010" s="17">
        <f t="shared" si="455"/>
        <v>-2.6915697446934943E-2</v>
      </c>
      <c r="G8010" s="17">
        <f t="shared" si="456"/>
        <v>-2.9466152014010538E-2</v>
      </c>
      <c r="H8010">
        <f t="shared" si="453"/>
        <v>1.5373963888234881E-4</v>
      </c>
      <c r="I8010">
        <f t="shared" si="454"/>
        <v>1.2399178960009765E-2</v>
      </c>
      <c r="J8010" s="19">
        <f>AVERAGE(D7766:D8009)-I8010*_xlfn.NORM.S.INV(0.95)</f>
        <v>-1.9545044473158527E-2</v>
      </c>
      <c r="K8010" s="26">
        <f t="shared" si="457"/>
        <v>0</v>
      </c>
      <c r="L8010" s="4">
        <f>0.94*L8009+(1-0.94)*D8009^2</f>
        <v>1.5373963888234881E-4</v>
      </c>
      <c r="M8010" s="4">
        <f t="shared" si="458"/>
        <v>1.2399178960009765E-2</v>
      </c>
      <c r="N8010" s="4">
        <f>D8010/M8010</f>
        <v>-0.34268114860355059</v>
      </c>
      <c r="O8010" s="18">
        <f>AVERAGE(D7766:D8009)-M8010*_xlfn.PERCENTILE.EXC(N7766:N8009,0.95)</f>
        <v>-2.0213403890882511E-2</v>
      </c>
      <c r="P8010" s="4">
        <f>LN(C8010/C8009)</f>
        <v>1.1643414137815259E-2</v>
      </c>
      <c r="Q8010">
        <f>$Y$3*D8010+$Y$4*P8010</f>
        <v>8.3103857426412835E-3</v>
      </c>
    </row>
    <row r="8011" spans="1:17" x14ac:dyDescent="0.25">
      <c r="A8011" s="5">
        <v>44483</v>
      </c>
      <c r="B8011">
        <v>141.74797100000001</v>
      </c>
      <c r="C8011">
        <v>296.21258499999999</v>
      </c>
      <c r="D8011" s="10">
        <f t="shared" si="459"/>
        <v>2.0023910535422036E-2</v>
      </c>
      <c r="E8011" s="6">
        <f t="shared" si="452"/>
        <v>1.6921692703257957E-2</v>
      </c>
      <c r="F8011" s="17">
        <f t="shared" si="455"/>
        <v>-2.6903291269525127E-2</v>
      </c>
      <c r="G8011" s="17">
        <f t="shared" si="456"/>
        <v>-2.9466152014010538E-2</v>
      </c>
      <c r="H8011">
        <f t="shared" si="453"/>
        <v>1.4559848270645145E-4</v>
      </c>
      <c r="I8011">
        <f t="shared" si="454"/>
        <v>1.2066419630795685E-2</v>
      </c>
      <c r="J8011" s="19">
        <f>AVERAGE(D7767:D8010)-I8011*_xlfn.NORM.S.INV(0.95)</f>
        <v>-1.8989901563318298E-2</v>
      </c>
      <c r="K8011" s="26">
        <f t="shared" si="457"/>
        <v>0</v>
      </c>
      <c r="L8011" s="4">
        <f>0.94*L8010+(1-0.94)*D8010^2</f>
        <v>1.4559848270645145E-4</v>
      </c>
      <c r="M8011" s="4">
        <f t="shared" si="458"/>
        <v>1.2066419630795685E-2</v>
      </c>
      <c r="N8011" s="4">
        <f>D8011/M8011</f>
        <v>1.6594740733462803</v>
      </c>
      <c r="O8011" s="18">
        <f>AVERAGE(D7767:D8010)-M8011*_xlfn.PERCENTILE.EXC(N7767:N8010,0.95)</f>
        <v>-1.9640324081169069E-2</v>
      </c>
      <c r="P8011" s="4">
        <f>LN(C8011/C8010)</f>
        <v>2.1500846936136245E-2</v>
      </c>
      <c r="Q8011">
        <f>$Y$3*D8011+$Y$4*P8011</f>
        <v>2.1191096523468296E-2</v>
      </c>
    </row>
    <row r="8012" spans="1:17" x14ac:dyDescent="0.25">
      <c r="A8012" s="5">
        <v>44484</v>
      </c>
      <c r="B8012">
        <v>142.81285099999999</v>
      </c>
      <c r="C8012">
        <v>297.641144</v>
      </c>
      <c r="D8012" s="10">
        <f t="shared" si="459"/>
        <v>7.4844102811203166E-3</v>
      </c>
      <c r="E8012" s="6">
        <f t="shared" si="452"/>
        <v>1.6908107786112847E-2</v>
      </c>
      <c r="F8012" s="17">
        <f t="shared" si="455"/>
        <v>-2.6894406081601801E-2</v>
      </c>
      <c r="G8012" s="17">
        <f t="shared" si="456"/>
        <v>-2.9466152014010538E-2</v>
      </c>
      <c r="H8012">
        <f t="shared" si="453"/>
        <v>1.6091999333189952E-4</v>
      </c>
      <c r="I8012">
        <f t="shared" si="454"/>
        <v>1.2685424444294307E-2</v>
      </c>
      <c r="J8012" s="19">
        <f>AVERAGE(D7768:D8011)-I8012*_xlfn.NORM.S.INV(0.95)</f>
        <v>-1.9926364871106043E-2</v>
      </c>
      <c r="K8012" s="26">
        <f t="shared" si="457"/>
        <v>0</v>
      </c>
      <c r="L8012" s="4">
        <f>0.94*L8011+(1-0.94)*D8011^2</f>
        <v>1.6091999333189952E-4</v>
      </c>
      <c r="M8012" s="4">
        <f t="shared" si="458"/>
        <v>1.2685424444294307E-2</v>
      </c>
      <c r="N8012" s="4">
        <f>D8012/M8012</f>
        <v>0.59000077719013022</v>
      </c>
      <c r="O8012" s="18">
        <f>AVERAGE(D7768:D8011)-M8012*_xlfn.PERCENTILE.EXC(N7768:N8011,0.95)</f>
        <v>-2.0610153928632757E-2</v>
      </c>
      <c r="P8012" s="4">
        <f>LN(C8012/C8011)</f>
        <v>4.8111569763260378E-3</v>
      </c>
      <c r="Q8012">
        <f>$Y$3*D8012+$Y$4*P8012</f>
        <v>5.3718048917850694E-3</v>
      </c>
    </row>
    <row r="8013" spans="1:17" x14ac:dyDescent="0.25">
      <c r="A8013" s="5">
        <v>44487</v>
      </c>
      <c r="B8013">
        <v>144.498932</v>
      </c>
      <c r="C8013">
        <v>300.65463299999999</v>
      </c>
      <c r="D8013" s="10">
        <f t="shared" si="459"/>
        <v>1.1737077668156995E-2</v>
      </c>
      <c r="E8013" s="6">
        <f t="shared" si="452"/>
        <v>1.6635226163391314E-2</v>
      </c>
      <c r="F8013" s="17">
        <f t="shared" si="455"/>
        <v>-2.6896233215494426E-2</v>
      </c>
      <c r="G8013" s="17">
        <f t="shared" si="456"/>
        <v>-2.9466152014010538E-2</v>
      </c>
      <c r="H8013">
        <f t="shared" si="453"/>
        <v>1.5462577756735391E-4</v>
      </c>
      <c r="I8013">
        <f t="shared" si="454"/>
        <v>1.2434861381107306E-2</v>
      </c>
      <c r="J8013" s="19">
        <f>AVERAGE(D7769:D8012)-I8013*_xlfn.NORM.S.INV(0.95)</f>
        <v>-1.9538397641973432E-2</v>
      </c>
      <c r="K8013" s="26">
        <f t="shared" si="457"/>
        <v>0</v>
      </c>
      <c r="L8013" s="4">
        <f>0.94*L8012+(1-0.94)*D8012^2</f>
        <v>1.5462577756735391E-4</v>
      </c>
      <c r="M8013" s="4">
        <f t="shared" si="458"/>
        <v>1.2434861381107306E-2</v>
      </c>
      <c r="N8013" s="4">
        <f>D8013/M8013</f>
        <v>0.94388488206145382</v>
      </c>
      <c r="O8013" s="18">
        <f>AVERAGE(D7769:D8012)-M8013*_xlfn.PERCENTILE.EXC(N7769:N8012,0.95)</f>
        <v>-2.0208680467873445E-2</v>
      </c>
      <c r="P8013" s="4">
        <f>LN(C8013/C8012)</f>
        <v>1.0073661220877814E-2</v>
      </c>
      <c r="Q8013">
        <f>$Y$3*D8013+$Y$4*P8013</f>
        <v>1.0422521151971814E-2</v>
      </c>
    </row>
    <row r="8014" spans="1:17" x14ac:dyDescent="0.25">
      <c r="A8014" s="5">
        <v>44488</v>
      </c>
      <c r="B8014">
        <v>146.67799400000001</v>
      </c>
      <c r="C8014">
        <v>301.57431000000003</v>
      </c>
      <c r="D8014" s="10">
        <f t="shared" si="459"/>
        <v>1.4967550558442675E-2</v>
      </c>
      <c r="E8014" s="6">
        <f t="shared" si="452"/>
        <v>1.6505150736639537E-2</v>
      </c>
      <c r="F8014" s="17">
        <f t="shared" si="455"/>
        <v>-2.6204939768380297E-2</v>
      </c>
      <c r="G8014" s="17">
        <f t="shared" si="456"/>
        <v>-2.6998221342448718E-2</v>
      </c>
      <c r="H8014">
        <f t="shared" si="453"/>
        <v>1.5361377044461366E-4</v>
      </c>
      <c r="I8014">
        <f t="shared" si="454"/>
        <v>1.2394102244398892E-2</v>
      </c>
      <c r="J8014" s="19">
        <f>AVERAGE(D7770:D8013)-I8014*_xlfn.NORM.S.INV(0.95)</f>
        <v>-1.9228911707874975E-2</v>
      </c>
      <c r="K8014" s="26">
        <f t="shared" si="457"/>
        <v>0</v>
      </c>
      <c r="L8014" s="4">
        <f>0.94*L8013+(1-0.94)*D8013^2</f>
        <v>1.5361377044461366E-4</v>
      </c>
      <c r="M8014" s="4">
        <f t="shared" si="458"/>
        <v>1.2394102244398892E-2</v>
      </c>
      <c r="N8014" s="4">
        <f>D8014/M8014</f>
        <v>1.2076349108066111</v>
      </c>
      <c r="O8014" s="18">
        <f>AVERAGE(D7770:D8013)-M8014*_xlfn.PERCENTILE.EXC(N7770:N8013,0.95)</f>
        <v>-1.9896997472746574E-2</v>
      </c>
      <c r="P8014" s="4">
        <f>LN(C8014/C8013)</f>
        <v>3.0542461488028464E-3</v>
      </c>
      <c r="Q8014">
        <f>$Y$3*D8014+$Y$4*P8014</f>
        <v>5.5527633194409134E-3</v>
      </c>
    </row>
    <row r="8015" spans="1:17" x14ac:dyDescent="0.25">
      <c r="A8015" s="5">
        <v>44489</v>
      </c>
      <c r="B8015">
        <v>147.171021</v>
      </c>
      <c r="C8015">
        <v>300.77200299999998</v>
      </c>
      <c r="D8015" s="10">
        <f t="shared" si="459"/>
        <v>3.3556516270092066E-3</v>
      </c>
      <c r="E8015" s="6">
        <f t="shared" si="452"/>
        <v>1.6070113688519447E-2</v>
      </c>
      <c r="F8015" s="17">
        <f t="shared" si="455"/>
        <v>-2.607874297473994E-2</v>
      </c>
      <c r="G8015" s="17">
        <f t="shared" si="456"/>
        <v>-2.6998221342448718E-2</v>
      </c>
      <c r="H8015">
        <f t="shared" si="453"/>
        <v>1.5783859840110912E-4</v>
      </c>
      <c r="I8015">
        <f t="shared" si="454"/>
        <v>1.2563383238646711E-2</v>
      </c>
      <c r="J8015" s="19">
        <f>AVERAGE(D7771:D8014)-I8015*_xlfn.NORM.S.INV(0.95)</f>
        <v>-1.9595112409067014E-2</v>
      </c>
      <c r="K8015" s="26">
        <f t="shared" si="457"/>
        <v>0</v>
      </c>
      <c r="L8015" s="4">
        <f>0.94*L8014+(1-0.94)*D8014^2</f>
        <v>1.5783859840110912E-4</v>
      </c>
      <c r="M8015" s="4">
        <f t="shared" si="458"/>
        <v>1.2563383238646711E-2</v>
      </c>
      <c r="N8015" s="4">
        <f>D8015/M8015</f>
        <v>0.26709776843284988</v>
      </c>
      <c r="O8015" s="18">
        <f>AVERAGE(D7771:D8014)-M8015*_xlfn.PERCENTILE.EXC(N7771:N8014,0.95)</f>
        <v>-2.0272323015761779E-2</v>
      </c>
      <c r="P8015" s="4">
        <f>LN(C8015/C8014)</f>
        <v>-2.6639408498203968E-3</v>
      </c>
      <c r="Q8015">
        <f>$Y$3*D8015+$Y$4*P8015</f>
        <v>-1.4014821191064724E-3</v>
      </c>
    </row>
    <row r="8016" spans="1:17" x14ac:dyDescent="0.25">
      <c r="A8016" s="5">
        <v>44490</v>
      </c>
      <c r="B8016">
        <v>147.38790900000001</v>
      </c>
      <c r="C8016">
        <v>304.04974399999998</v>
      </c>
      <c r="D8016" s="10">
        <f t="shared" si="459"/>
        <v>1.4726291896562658E-3</v>
      </c>
      <c r="E8016" s="6">
        <f t="shared" si="452"/>
        <v>1.6069526063615568E-2</v>
      </c>
      <c r="F8016" s="17">
        <f t="shared" si="455"/>
        <v>-2.5113154888582873E-2</v>
      </c>
      <c r="G8016" s="17">
        <f t="shared" si="456"/>
        <v>-2.6065366298233795E-2</v>
      </c>
      <c r="H8016">
        <f t="shared" si="453"/>
        <v>1.4904390636755354E-4</v>
      </c>
      <c r="I8016">
        <f t="shared" si="454"/>
        <v>1.2208353958153144E-2</v>
      </c>
      <c r="J8016" s="19">
        <f>AVERAGE(D7772:D8015)-I8016*_xlfn.NORM.S.INV(0.95)</f>
        <v>-1.8761125389674723E-2</v>
      </c>
      <c r="K8016" s="26">
        <f t="shared" si="457"/>
        <v>0</v>
      </c>
      <c r="L8016" s="4">
        <f>0.94*L8015+(1-0.94)*D8015^2</f>
        <v>1.4904390636755354E-4</v>
      </c>
      <c r="M8016" s="4">
        <f t="shared" si="458"/>
        <v>1.2208353958153144E-2</v>
      </c>
      <c r="N8016" s="4">
        <f>D8016/M8016</f>
        <v>0.12062471277487782</v>
      </c>
      <c r="O8016" s="18">
        <f>AVERAGE(D7772:D8015)-M8016*_xlfn.PERCENTILE.EXC(N7772:N8015,0.95)</f>
        <v>-1.9419198667684181E-2</v>
      </c>
      <c r="P8016" s="4">
        <f>LN(C8016/C8015)</f>
        <v>1.0838806988035491E-2</v>
      </c>
      <c r="Q8016">
        <f>$Y$3*D8016+$Y$4*P8016</f>
        <v>8.8744858183721163E-3</v>
      </c>
    </row>
    <row r="8017" spans="1:17" x14ac:dyDescent="0.25">
      <c r="A8017" s="5">
        <v>44491</v>
      </c>
      <c r="B8017">
        <v>146.60897800000001</v>
      </c>
      <c r="C8017">
        <v>302.48422199999999</v>
      </c>
      <c r="D8017" s="10">
        <f t="shared" si="459"/>
        <v>-5.2989188460554884E-3</v>
      </c>
      <c r="E8017" s="6">
        <f t="shared" si="452"/>
        <v>1.6050231307610817E-2</v>
      </c>
      <c r="F8017" s="17">
        <f t="shared" si="455"/>
        <v>-2.5102762678631613E-2</v>
      </c>
      <c r="G8017" s="17">
        <f t="shared" si="456"/>
        <v>-2.6065366298233795E-2</v>
      </c>
      <c r="H8017">
        <f t="shared" si="453"/>
        <v>1.4023139018931398E-4</v>
      </c>
      <c r="I8017">
        <f t="shared" si="454"/>
        <v>1.1841933549438369E-2</v>
      </c>
      <c r="J8017" s="19">
        <f>AVERAGE(D7773:D8016)-I8017*_xlfn.NORM.S.INV(0.95)</f>
        <v>-1.8148991798414359E-2</v>
      </c>
      <c r="K8017" s="26">
        <f t="shared" si="457"/>
        <v>0</v>
      </c>
      <c r="L8017" s="4">
        <f>0.94*L8016+(1-0.94)*D8016^2</f>
        <v>1.4023139018931398E-4</v>
      </c>
      <c r="M8017" s="4">
        <f t="shared" si="458"/>
        <v>1.1841933549438369E-2</v>
      </c>
      <c r="N8017" s="4">
        <f>D8017/M8017</f>
        <v>-0.44747074655783742</v>
      </c>
      <c r="O8017" s="18">
        <f>AVERAGE(D7773:D8016)-M8017*_xlfn.PERCENTILE.EXC(N7773:N8016,0.95)</f>
        <v>-1.8787313725806113E-2</v>
      </c>
      <c r="P8017" s="4">
        <f>LN(C8017/C8016)</f>
        <v>-5.1622021660834285E-3</v>
      </c>
      <c r="Q8017">
        <f>$Y$3*D8017+$Y$4*P8017</f>
        <v>-5.1908750649431613E-3</v>
      </c>
    </row>
    <row r="8018" spans="1:17" x14ac:dyDescent="0.25">
      <c r="A8018" s="5">
        <v>44494</v>
      </c>
      <c r="B8018">
        <v>146.559662</v>
      </c>
      <c r="C8018">
        <v>301.476471</v>
      </c>
      <c r="D8018" s="10">
        <f t="shared" si="459"/>
        <v>-3.3643435031225136E-4</v>
      </c>
      <c r="E8018" s="6">
        <f t="shared" si="452"/>
        <v>1.5856523979295958E-2</v>
      </c>
      <c r="F8018" s="17">
        <f t="shared" si="455"/>
        <v>-2.5155188678389201E-2</v>
      </c>
      <c r="G8018" s="17">
        <f t="shared" si="456"/>
        <v>-2.6065366298233795E-2</v>
      </c>
      <c r="H8018">
        <f t="shared" si="453"/>
        <v>1.3350221923418007E-4</v>
      </c>
      <c r="I8018">
        <f t="shared" si="454"/>
        <v>1.1554316043547539E-2</v>
      </c>
      <c r="J8018" s="19">
        <f>AVERAGE(D7774:D8017)-I8018*_xlfn.NORM.S.INV(0.95)</f>
        <v>-1.7760066149828235E-2</v>
      </c>
      <c r="K8018" s="26">
        <f t="shared" si="457"/>
        <v>0</v>
      </c>
      <c r="L8018" s="4">
        <f>0.94*L8017+(1-0.94)*D8017^2</f>
        <v>1.3350221923418007E-4</v>
      </c>
      <c r="M8018" s="4">
        <f t="shared" si="458"/>
        <v>1.1554316043547539E-2</v>
      </c>
      <c r="N8018" s="4">
        <f>D8018/M8018</f>
        <v>-2.9117634401227215E-2</v>
      </c>
      <c r="O8018" s="18">
        <f>AVERAGE(D7774:D8017)-M8018*_xlfn.PERCENTILE.EXC(N7774:N8017,0.95)</f>
        <v>-1.8382884480620216E-2</v>
      </c>
      <c r="P8018" s="4">
        <f>LN(C8018/C8017)</f>
        <v>-3.3371441119176043E-3</v>
      </c>
      <c r="Q8018">
        <f>$Y$3*D8018+$Y$4*P8018</f>
        <v>-2.7078204074544106E-3</v>
      </c>
    </row>
    <row r="8019" spans="1:17" x14ac:dyDescent="0.25">
      <c r="A8019" s="5">
        <v>44495</v>
      </c>
      <c r="B8019">
        <v>147.230164</v>
      </c>
      <c r="C8019">
        <v>303.41375699999998</v>
      </c>
      <c r="D8019" s="10">
        <f t="shared" si="459"/>
        <v>4.5645090796598321E-3</v>
      </c>
      <c r="E8019" s="6">
        <f t="shared" si="452"/>
        <v>1.5709295971485297E-2</v>
      </c>
      <c r="F8019" s="17">
        <f t="shared" si="455"/>
        <v>-2.5001984361483015E-2</v>
      </c>
      <c r="G8019" s="17">
        <f t="shared" si="456"/>
        <v>-2.6065366298233795E-2</v>
      </c>
      <c r="H8019">
        <f t="shared" si="453"/>
        <v>1.2549887736445348E-4</v>
      </c>
      <c r="I8019">
        <f t="shared" si="454"/>
        <v>1.1202628145415408E-2</v>
      </c>
      <c r="J8019" s="19">
        <f>AVERAGE(D7775:D8018)-I8019*_xlfn.NORM.S.INV(0.95)</f>
        <v>-1.7347006919670248E-2</v>
      </c>
      <c r="K8019" s="26">
        <f t="shared" si="457"/>
        <v>0</v>
      </c>
      <c r="L8019" s="4">
        <f>0.94*L8018+(1-0.94)*D8018^2</f>
        <v>1.2549887736445348E-4</v>
      </c>
      <c r="M8019" s="4">
        <f t="shared" si="458"/>
        <v>1.1202628145415408E-2</v>
      </c>
      <c r="N8019" s="4">
        <f>D8019/M8019</f>
        <v>0.40744984305560683</v>
      </c>
      <c r="O8019" s="18">
        <f>AVERAGE(D7775:D8018)-M8019*_xlfn.PERCENTILE.EXC(N7775:N8018,0.95)</f>
        <v>-1.7950868034055059E-2</v>
      </c>
      <c r="P8019" s="4">
        <f>LN(C8019/C8018)</f>
        <v>6.405435347303764E-3</v>
      </c>
      <c r="Q8019">
        <f>$Y$3*D8019+$Y$4*P8019</f>
        <v>6.0193471780242815E-3</v>
      </c>
    </row>
    <row r="8020" spans="1:17" x14ac:dyDescent="0.25">
      <c r="A8020" s="5">
        <v>44496</v>
      </c>
      <c r="B8020">
        <v>146.766739</v>
      </c>
      <c r="C8020">
        <v>316.19174199999998</v>
      </c>
      <c r="D8020" s="10">
        <f t="shared" si="459"/>
        <v>-3.1525868408493014E-3</v>
      </c>
      <c r="E8020" s="6">
        <f t="shared" si="452"/>
        <v>1.5710924193709723E-2</v>
      </c>
      <c r="F8020" s="17">
        <f t="shared" si="455"/>
        <v>-2.4884052081884905E-2</v>
      </c>
      <c r="G8020" s="17">
        <f t="shared" si="456"/>
        <v>-2.6065366298233795E-2</v>
      </c>
      <c r="H8020">
        <f t="shared" si="453"/>
        <v>1.1921902931088408E-4</v>
      </c>
      <c r="I8020">
        <f t="shared" si="454"/>
        <v>1.0918746691396594E-2</v>
      </c>
      <c r="J8020" s="19">
        <f>AVERAGE(D7776:D8019)-I8020*_xlfn.NORM.S.INV(0.95)</f>
        <v>-1.7004299723441241E-2</v>
      </c>
      <c r="K8020" s="26">
        <f t="shared" si="457"/>
        <v>0</v>
      </c>
      <c r="L8020" s="4">
        <f>0.94*L8019+(1-0.94)*D8019^2</f>
        <v>1.1921902931088408E-4</v>
      </c>
      <c r="M8020" s="4">
        <f t="shared" si="458"/>
        <v>1.0918746691396594E-2</v>
      </c>
      <c r="N8020" s="4">
        <f>D8020/M8020</f>
        <v>-0.2887315669053277</v>
      </c>
      <c r="O8020" s="18">
        <f>AVERAGE(D7776:D8019)-M8020*_xlfn.PERCENTILE.EXC(N7776:N8019,0.95)</f>
        <v>-1.7592858627581115E-2</v>
      </c>
      <c r="P8020" s="4">
        <f>LN(C8020/C8019)</f>
        <v>4.1251399384011171E-2</v>
      </c>
      <c r="Q8020">
        <f>$Y$3*D8020+$Y$4*P8020</f>
        <v>3.1938775596960282E-2</v>
      </c>
    </row>
    <row r="8021" spans="1:17" x14ac:dyDescent="0.25">
      <c r="A8021" s="5">
        <v>44497</v>
      </c>
      <c r="B8021">
        <v>150.43467699999999</v>
      </c>
      <c r="C8021">
        <v>317.34628300000003</v>
      </c>
      <c r="D8021" s="10">
        <f t="shared" si="459"/>
        <v>2.4684433159988493E-2</v>
      </c>
      <c r="E8021" s="6">
        <f t="shared" si="452"/>
        <v>1.5725170011831973E-2</v>
      </c>
      <c r="F8021" s="17">
        <f t="shared" si="455"/>
        <v>-2.4894992729063026E-2</v>
      </c>
      <c r="G8021" s="17">
        <f t="shared" si="456"/>
        <v>-2.6065366298233795E-2</v>
      </c>
      <c r="H8021">
        <f t="shared" si="453"/>
        <v>1.126622157795768E-4</v>
      </c>
      <c r="I8021">
        <f t="shared" si="454"/>
        <v>1.0614245888407561E-2</v>
      </c>
      <c r="J8021" s="19">
        <f>AVERAGE(D7777:D8020)-I8021*_xlfn.NORM.S.INV(0.95)</f>
        <v>-1.6511702933181886E-2</v>
      </c>
      <c r="K8021" s="26">
        <f t="shared" si="457"/>
        <v>0</v>
      </c>
      <c r="L8021" s="4">
        <f>0.94*L8020+(1-0.94)*D8020^2</f>
        <v>1.126622157795768E-4</v>
      </c>
      <c r="M8021" s="4">
        <f t="shared" si="458"/>
        <v>1.0614245888407561E-2</v>
      </c>
      <c r="N8021" s="4">
        <f>D8021/M8021</f>
        <v>2.3255946225014261</v>
      </c>
      <c r="O8021" s="18">
        <f>AVERAGE(D7777:D8020)-M8021*_xlfn.PERCENTILE.EXC(N7777:N8020,0.95)</f>
        <v>-1.7083848171542869E-2</v>
      </c>
      <c r="P8021" s="4">
        <f>LN(C8021/C8020)</f>
        <v>3.6447450114541406E-3</v>
      </c>
      <c r="Q8021">
        <f>$Y$3*D8021+$Y$4*P8021</f>
        <v>8.0572925546401521E-3</v>
      </c>
    </row>
    <row r="8022" spans="1:17" x14ac:dyDescent="0.25">
      <c r="A8022" s="5">
        <v>44498</v>
      </c>
      <c r="B8022">
        <v>147.70344499999999</v>
      </c>
      <c r="C8022">
        <v>324.45922899999999</v>
      </c>
      <c r="D8022" s="10">
        <f t="shared" si="459"/>
        <v>-1.8322436527900002E-2</v>
      </c>
      <c r="E8022" s="6">
        <f t="shared" si="452"/>
        <v>1.5772051456679557E-2</v>
      </c>
      <c r="F8022" s="17">
        <f t="shared" si="455"/>
        <v>-2.4734594862029998E-2</v>
      </c>
      <c r="G8022" s="17">
        <f t="shared" si="456"/>
        <v>-2.6065366298233795E-2</v>
      </c>
      <c r="H8022">
        <f t="shared" si="453"/>
        <v>1.4246175725859858E-4</v>
      </c>
      <c r="I8022">
        <f t="shared" si="454"/>
        <v>1.1935734466659293E-2</v>
      </c>
      <c r="J8022" s="19">
        <f>AVERAGE(D7778:D8021)-I8022*_xlfn.NORM.S.INV(0.95)</f>
        <v>-1.8501528061453887E-2</v>
      </c>
      <c r="K8022" s="26">
        <f t="shared" si="457"/>
        <v>0</v>
      </c>
      <c r="L8022" s="4">
        <f>0.94*L8021+(1-0.94)*D8021^2</f>
        <v>1.4246175725859858E-4</v>
      </c>
      <c r="M8022" s="4">
        <f t="shared" si="458"/>
        <v>1.1935734466659293E-2</v>
      </c>
      <c r="N8022" s="4">
        <f>D8022/M8022</f>
        <v>-1.5350908299008341</v>
      </c>
      <c r="O8022" s="18">
        <f>AVERAGE(D7778:D8021)-M8022*_xlfn.PERCENTILE.EXC(N7778:N8021,0.95)</f>
        <v>-1.9527073317766923E-2</v>
      </c>
      <c r="P8022" s="4">
        <f>LN(C8022/C8021)</f>
        <v>2.2166332659746091E-2</v>
      </c>
      <c r="Q8022">
        <f>$Y$3*D8022+$Y$4*P8022</f>
        <v>1.3674827569732727E-2</v>
      </c>
    </row>
    <row r="8023" spans="1:17" x14ac:dyDescent="0.25">
      <c r="A8023" s="5">
        <v>44501</v>
      </c>
      <c r="B8023">
        <v>146.87519800000001</v>
      </c>
      <c r="C8023">
        <v>322.257904</v>
      </c>
      <c r="D8023" s="10">
        <f t="shared" si="459"/>
        <v>-5.6232805887311364E-3</v>
      </c>
      <c r="E8023" s="6">
        <f t="shared" si="452"/>
        <v>1.5668847839207863E-2</v>
      </c>
      <c r="F8023" s="17">
        <f t="shared" si="455"/>
        <v>-2.4874449493719523E-2</v>
      </c>
      <c r="G8023" s="17">
        <f t="shared" si="456"/>
        <v>-2.6065366298233795E-2</v>
      </c>
      <c r="H8023">
        <f t="shared" si="453"/>
        <v>1.5405675264221812E-4</v>
      </c>
      <c r="I8023">
        <f t="shared" si="454"/>
        <v>1.2411960064478863E-2</v>
      </c>
      <c r="J8023" s="19">
        <f>AVERAGE(D7779:D8022)-I8023*_xlfn.NORM.S.INV(0.95)</f>
        <v>-1.934759098036979E-2</v>
      </c>
      <c r="K8023" s="26">
        <f t="shared" si="457"/>
        <v>0</v>
      </c>
      <c r="L8023" s="4">
        <f>0.94*L8022+(1-0.94)*D8022^2</f>
        <v>1.5405675264221812E-4</v>
      </c>
      <c r="M8023" s="4">
        <f t="shared" si="458"/>
        <v>1.2411960064478863E-2</v>
      </c>
      <c r="N8023" s="4">
        <f>D8023/M8023</f>
        <v>-0.45305339040077225</v>
      </c>
      <c r="O8023" s="18">
        <f>AVERAGE(D7779:D8022)-M8023*_xlfn.PERCENTILE.EXC(N7779:N8022,0.95)</f>
        <v>-2.0414054615366849E-2</v>
      </c>
      <c r="P8023" s="4">
        <f>LN(C8023/C8022)</f>
        <v>-6.8077166642657944E-3</v>
      </c>
      <c r="Q8023">
        <f>$Y$3*D8023+$Y$4*P8023</f>
        <v>-6.5593108676463511E-3</v>
      </c>
    </row>
    <row r="8024" spans="1:17" x14ac:dyDescent="0.25">
      <c r="A8024" s="5">
        <v>44502</v>
      </c>
      <c r="B8024">
        <v>147.92036400000001</v>
      </c>
      <c r="C8024">
        <v>325.93667599999998</v>
      </c>
      <c r="D8024" s="10">
        <f t="shared" si="459"/>
        <v>7.0908148828364393E-3</v>
      </c>
      <c r="E8024" s="6">
        <f t="shared" si="452"/>
        <v>1.5672378018869802E-2</v>
      </c>
      <c r="F8024" s="17">
        <f t="shared" si="455"/>
        <v>-2.4850286882863358E-2</v>
      </c>
      <c r="G8024" s="17">
        <f t="shared" si="456"/>
        <v>-2.6065366298233795E-2</v>
      </c>
      <c r="H8024">
        <f t="shared" si="453"/>
        <v>1.4671062455846106E-4</v>
      </c>
      <c r="I8024">
        <f t="shared" si="454"/>
        <v>1.211241613215386E-2</v>
      </c>
      <c r="J8024" s="19">
        <f>AVERAGE(D7780:D8023)-I8024*_xlfn.NORM.S.INV(0.95)</f>
        <v>-1.9000477290510367E-2</v>
      </c>
      <c r="K8024" s="26">
        <f t="shared" si="457"/>
        <v>0</v>
      </c>
      <c r="L8024" s="4">
        <f>0.94*L8023+(1-0.94)*D8023^2</f>
        <v>1.4671062455846106E-4</v>
      </c>
      <c r="M8024" s="4">
        <f t="shared" si="458"/>
        <v>1.211241613215386E-2</v>
      </c>
      <c r="N8024" s="4">
        <f>D8024/M8024</f>
        <v>0.58541704689397367</v>
      </c>
      <c r="O8024" s="18">
        <f>AVERAGE(D7780:D8023)-M8024*_xlfn.PERCENTILE.EXC(N7780:N8023,0.95)</f>
        <v>-2.0041203434470627E-2</v>
      </c>
      <c r="P8024" s="4">
        <f>LN(C8024/C8023)</f>
        <v>1.1350948040622973E-2</v>
      </c>
      <c r="Q8024">
        <f>$Y$3*D8024+$Y$4*P8024</f>
        <v>1.0457491827473457E-2</v>
      </c>
    </row>
    <row r="8025" spans="1:17" x14ac:dyDescent="0.25">
      <c r="A8025" s="5">
        <v>44503</v>
      </c>
      <c r="B8025">
        <v>149.36978099999999</v>
      </c>
      <c r="C8025">
        <v>326.78790300000003</v>
      </c>
      <c r="D8025" s="10">
        <f t="shared" si="459"/>
        <v>9.7509352978054145E-3</v>
      </c>
      <c r="E8025" s="6">
        <f t="shared" si="452"/>
        <v>1.5682391151182314E-2</v>
      </c>
      <c r="F8025" s="17">
        <f t="shared" si="455"/>
        <v>-2.4817417697335552E-2</v>
      </c>
      <c r="G8025" s="17">
        <f t="shared" si="456"/>
        <v>-2.6065366298233795E-2</v>
      </c>
      <c r="H8025">
        <f t="shared" si="453"/>
        <v>1.4092476642711265E-4</v>
      </c>
      <c r="I8025">
        <f t="shared" si="454"/>
        <v>1.187117375945246E-2</v>
      </c>
      <c r="J8025" s="19">
        <f>AVERAGE(D7781:D8024)-I8025*_xlfn.NORM.S.INV(0.95)</f>
        <v>-1.8564993084449553E-2</v>
      </c>
      <c r="K8025" s="26">
        <f t="shared" si="457"/>
        <v>0</v>
      </c>
      <c r="L8025" s="4">
        <f>0.94*L8024+(1-0.94)*D8024^2</f>
        <v>1.4092476642711265E-4</v>
      </c>
      <c r="M8025" s="4">
        <f t="shared" si="458"/>
        <v>1.187117375945246E-2</v>
      </c>
      <c r="N8025" s="4">
        <f>D8025/M8025</f>
        <v>0.82139605530086701</v>
      </c>
      <c r="O8025" s="18">
        <f>AVERAGE(D7781:D8024)-M8025*_xlfn.PERCENTILE.EXC(N7781:N8024,0.95)</f>
        <v>-1.9584991139021034E-2</v>
      </c>
      <c r="P8025" s="4">
        <f>LN(C8025/C8024)</f>
        <v>2.6082286769979171E-3</v>
      </c>
      <c r="Q8025">
        <f>$Y$3*D8025+$Y$4*P8025</f>
        <v>4.1062324653068291E-3</v>
      </c>
    </row>
    <row r="8026" spans="1:17" x14ac:dyDescent="0.25">
      <c r="A8026" s="5">
        <v>44504</v>
      </c>
      <c r="B8026">
        <v>148.84719799999999</v>
      </c>
      <c r="C8026">
        <v>329.17520100000002</v>
      </c>
      <c r="D8026" s="10">
        <f t="shared" si="459"/>
        <v>-3.5047201984425517E-3</v>
      </c>
      <c r="E8026" s="6">
        <f t="shared" si="452"/>
        <v>1.5677248471463019E-2</v>
      </c>
      <c r="F8026" s="17">
        <f t="shared" si="455"/>
        <v>-2.4795643427895822E-2</v>
      </c>
      <c r="G8026" s="17">
        <f t="shared" si="456"/>
        <v>-2.6065366298233795E-2</v>
      </c>
      <c r="H8026">
        <f t="shared" si="453"/>
        <v>1.3817412479240516E-4</v>
      </c>
      <c r="I8026">
        <f t="shared" si="454"/>
        <v>1.1754749031451295E-2</v>
      </c>
      <c r="J8026" s="19">
        <f>AVERAGE(D7782:D8025)-I8026*_xlfn.NORM.S.INV(0.95)</f>
        <v>-1.8335247041888891E-2</v>
      </c>
      <c r="K8026" s="26">
        <f t="shared" si="457"/>
        <v>0</v>
      </c>
      <c r="L8026" s="4">
        <f>0.94*L8025+(1-0.94)*D8025^2</f>
        <v>1.3817412479240516E-4</v>
      </c>
      <c r="M8026" s="4">
        <f t="shared" si="458"/>
        <v>1.1754749031451295E-2</v>
      </c>
      <c r="N8026" s="4">
        <f>D8026/M8026</f>
        <v>-0.29815355385854997</v>
      </c>
      <c r="O8026" s="18">
        <f>AVERAGE(D7782:D8025)-M8026*_xlfn.PERCENTILE.EXC(N7782:N8025,0.95)</f>
        <v>-1.9345241620942998E-2</v>
      </c>
      <c r="P8026" s="4">
        <f>LN(C8026/C8025)</f>
        <v>7.2787890828219888E-3</v>
      </c>
      <c r="Q8026">
        <f>$Y$3*D8026+$Y$4*P8026</f>
        <v>5.0172181388970383E-3</v>
      </c>
    </row>
    <row r="8027" spans="1:17" x14ac:dyDescent="0.25">
      <c r="A8027" s="5">
        <v>44505</v>
      </c>
      <c r="B8027">
        <v>149.38043200000001</v>
      </c>
      <c r="C8027">
        <v>328.80334499999998</v>
      </c>
      <c r="D8027" s="10">
        <f t="shared" si="459"/>
        <v>3.576023913325854E-3</v>
      </c>
      <c r="E8027" s="6">
        <f t="shared" si="452"/>
        <v>1.5668541349510904E-2</v>
      </c>
      <c r="F8027" s="17">
        <f t="shared" si="455"/>
        <v>-2.4837133050869164E-2</v>
      </c>
      <c r="G8027" s="17">
        <f t="shared" si="456"/>
        <v>-2.6065366298233795E-2</v>
      </c>
      <c r="H8027">
        <f t="shared" si="453"/>
        <v>1.306206611250231E-4</v>
      </c>
      <c r="I8027">
        <f t="shared" si="454"/>
        <v>1.1428939632574105E-2</v>
      </c>
      <c r="J8027" s="19">
        <f>AVERAGE(D7783:D8026)-I8027*_xlfn.NORM.S.INV(0.95)</f>
        <v>-1.7849286848812738E-2</v>
      </c>
      <c r="K8027" s="26">
        <f t="shared" si="457"/>
        <v>0</v>
      </c>
      <c r="L8027" s="4">
        <f>0.94*L8026+(1-0.94)*D8026^2</f>
        <v>1.306206611250231E-4</v>
      </c>
      <c r="M8027" s="4">
        <f t="shared" si="458"/>
        <v>1.1428939632574105E-2</v>
      </c>
      <c r="N8027" s="4">
        <f>D8027/M8027</f>
        <v>0.31289201170803954</v>
      </c>
      <c r="O8027" s="18">
        <f>AVERAGE(D7783:D8026)-M8027*_xlfn.PERCENTILE.EXC(N7783:N8026,0.95)</f>
        <v>-1.8831287148636345E-2</v>
      </c>
      <c r="P8027" s="4">
        <f>LN(C8027/C8026)</f>
        <v>-1.1302983717329845E-3</v>
      </c>
      <c r="Q8027">
        <f>$Y$3*D8027+$Y$4*P8027</f>
        <v>-1.4326516621350992E-4</v>
      </c>
    </row>
    <row r="8028" spans="1:17" x14ac:dyDescent="0.25">
      <c r="A8028" s="5">
        <v>44508</v>
      </c>
      <c r="B8028">
        <v>148.55098000000001</v>
      </c>
      <c r="C8028">
        <v>329.71331800000002</v>
      </c>
      <c r="D8028" s="10">
        <f t="shared" si="459"/>
        <v>-5.5680878859387748E-3</v>
      </c>
      <c r="E8028" s="6">
        <f t="shared" si="452"/>
        <v>1.5653871665598434E-2</v>
      </c>
      <c r="F8028" s="17">
        <f t="shared" si="455"/>
        <v>-2.4777035200789679E-2</v>
      </c>
      <c r="G8028" s="17">
        <f t="shared" si="456"/>
        <v>-2.6065366298233795E-2</v>
      </c>
      <c r="H8028">
        <f t="shared" si="453"/>
        <v>1.2355069827924242E-4</v>
      </c>
      <c r="I8028">
        <f t="shared" si="454"/>
        <v>1.1115336174819114E-2</v>
      </c>
      <c r="J8028" s="19">
        <f>AVERAGE(D7784:D8027)-I8028*_xlfn.NORM.S.INV(0.95)</f>
        <v>-1.728767915494368E-2</v>
      </c>
      <c r="K8028" s="26">
        <f t="shared" si="457"/>
        <v>0</v>
      </c>
      <c r="L8028" s="4">
        <f>0.94*L8027+(1-0.94)*D8027^2</f>
        <v>1.2355069827924242E-4</v>
      </c>
      <c r="M8028" s="4">
        <f t="shared" si="458"/>
        <v>1.1115336174819114E-2</v>
      </c>
      <c r="N8028" s="4">
        <f>D8028/M8028</f>
        <v>-0.50093742540624397</v>
      </c>
      <c r="O8028" s="18">
        <f>AVERAGE(D7784:D8027)-M8028*_xlfn.PERCENTILE.EXC(N7784:N8027,0.95)</f>
        <v>-1.824273393755908E-2</v>
      </c>
      <c r="P8028" s="4">
        <f>LN(C8028/C8027)</f>
        <v>2.7637070717634752E-3</v>
      </c>
      <c r="Q8028">
        <f>$Y$3*D8028+$Y$4*P8028</f>
        <v>1.0163217915543799E-3</v>
      </c>
    </row>
    <row r="8029" spans="1:17" x14ac:dyDescent="0.25">
      <c r="A8029" s="5">
        <v>44509</v>
      </c>
      <c r="B8029">
        <v>148.916336</v>
      </c>
      <c r="C8029">
        <v>328.695831</v>
      </c>
      <c r="D8029" s="10">
        <f t="shared" si="459"/>
        <v>2.4564458955014202E-3</v>
      </c>
      <c r="E8029" s="6">
        <f t="shared" si="452"/>
        <v>1.5651899259038902E-2</v>
      </c>
      <c r="F8029" s="17">
        <f t="shared" si="455"/>
        <v>-2.4728772432544208E-2</v>
      </c>
      <c r="G8029" s="17">
        <f t="shared" si="456"/>
        <v>-2.6065366298233795E-2</v>
      </c>
      <c r="H8029">
        <f t="shared" si="453"/>
        <v>1.1799787254482016E-4</v>
      </c>
      <c r="I8029">
        <f t="shared" si="454"/>
        <v>1.0862682566696872E-2</v>
      </c>
      <c r="J8029" s="19">
        <f>AVERAGE(D7785:D8028)-I8029*_xlfn.NORM.S.INV(0.95)</f>
        <v>-1.6847967665805624E-2</v>
      </c>
      <c r="K8029" s="26">
        <f t="shared" si="457"/>
        <v>0</v>
      </c>
      <c r="L8029" s="4">
        <f>0.94*L8028+(1-0.94)*D8028^2</f>
        <v>1.1799787254482016E-4</v>
      </c>
      <c r="M8029" s="4">
        <f t="shared" si="458"/>
        <v>1.0862682566696872E-2</v>
      </c>
      <c r="N8029" s="4">
        <f>D8029/M8029</f>
        <v>0.22613621270978346</v>
      </c>
      <c r="O8029" s="18">
        <f>AVERAGE(D7785:D8028)-M8029*_xlfn.PERCENTILE.EXC(N7785:N8028,0.95)</f>
        <v>-1.778131387991827E-2</v>
      </c>
      <c r="P8029" s="4">
        <f>LN(C8029/C8028)</f>
        <v>-3.0907462678042138E-3</v>
      </c>
      <c r="Q8029">
        <f>$Y$3*D8029+$Y$4*P8029</f>
        <v>-1.9273616691841012E-3</v>
      </c>
    </row>
    <row r="8030" spans="1:17" x14ac:dyDescent="0.25">
      <c r="A8030" s="5">
        <v>44510</v>
      </c>
      <c r="B8030">
        <v>146.062622</v>
      </c>
      <c r="C8030">
        <v>323.65695199999999</v>
      </c>
      <c r="D8030" s="10">
        <f t="shared" si="459"/>
        <v>-1.934919733010209E-2</v>
      </c>
      <c r="E8030" s="6">
        <f t="shared" si="452"/>
        <v>1.568714465002518E-2</v>
      </c>
      <c r="F8030" s="17">
        <f t="shared" si="455"/>
        <v>-2.4736587437517929E-2</v>
      </c>
      <c r="G8030" s="17">
        <f t="shared" si="456"/>
        <v>-2.6065366298233795E-2</v>
      </c>
      <c r="H8030">
        <f t="shared" si="453"/>
        <v>1.1128004777838248E-4</v>
      </c>
      <c r="I8030">
        <f t="shared" si="454"/>
        <v>1.0548935859999456E-2</v>
      </c>
      <c r="J8030" s="19">
        <f>AVERAGE(D7786:D8029)-I8030*_xlfn.NORM.S.INV(0.95)</f>
        <v>-1.6342959582407286E-2</v>
      </c>
      <c r="K8030" s="26">
        <f t="shared" si="457"/>
        <v>1</v>
      </c>
      <c r="L8030" s="4">
        <f>0.94*L8029+(1-0.94)*D8029^2</f>
        <v>1.1128004777838248E-4</v>
      </c>
      <c r="M8030" s="4">
        <f t="shared" si="458"/>
        <v>1.0548935859999456E-2</v>
      </c>
      <c r="N8030" s="4">
        <f>D8030/M8030</f>
        <v>-1.8342321525977208</v>
      </c>
      <c r="O8030" s="18">
        <f>AVERAGE(D7786:D8029)-M8030*_xlfn.PERCENTILE.EXC(N7786:N8029,0.95)</f>
        <v>-1.7249347971039133E-2</v>
      </c>
      <c r="P8030" s="4">
        <f>LN(C8030/C8029)</f>
        <v>-1.5448632537252139E-2</v>
      </c>
      <c r="Q8030">
        <f>$Y$3*D8030+$Y$4*P8030</f>
        <v>-1.6266678293074183E-2</v>
      </c>
    </row>
    <row r="8031" spans="1:17" x14ac:dyDescent="0.25">
      <c r="A8031" s="5">
        <v>44511</v>
      </c>
      <c r="B8031">
        <v>146.013229</v>
      </c>
      <c r="C8031">
        <v>325.251801</v>
      </c>
      <c r="D8031" s="10">
        <f t="shared" si="459"/>
        <v>-3.3822036503012746E-4</v>
      </c>
      <c r="E8031" s="6">
        <f t="shared" si="452"/>
        <v>1.5559473969771387E-2</v>
      </c>
      <c r="F8031" s="17">
        <f t="shared" si="455"/>
        <v>-2.4828704730982958E-2</v>
      </c>
      <c r="G8031" s="17">
        <f t="shared" si="456"/>
        <v>-2.6065366298233795E-2</v>
      </c>
      <c r="H8031">
        <f t="shared" si="453"/>
        <v>1.2706673115083332E-4</v>
      </c>
      <c r="I8031">
        <f t="shared" si="454"/>
        <v>1.1272387996819188E-2</v>
      </c>
      <c r="J8031" s="19">
        <f>AVERAGE(D7787:D8030)-I8031*_xlfn.NORM.S.INV(0.95)</f>
        <v>-1.7567076237848943E-2</v>
      </c>
      <c r="K8031" s="26">
        <f t="shared" si="457"/>
        <v>0</v>
      </c>
      <c r="L8031" s="4">
        <f>0.94*L8030+(1-0.94)*D8030^2</f>
        <v>1.2706673115083332E-4</v>
      </c>
      <c r="M8031" s="4">
        <f t="shared" si="458"/>
        <v>1.1272387996819188E-2</v>
      </c>
      <c r="N8031" s="4">
        <f>D8031/M8031</f>
        <v>-3.0004322520265057E-2</v>
      </c>
      <c r="O8031" s="18">
        <f>AVERAGE(D7787:D8030)-M8031*_xlfn.PERCENTILE.EXC(N7787:N8030,0.95)</f>
        <v>-1.8535625267634248E-2</v>
      </c>
      <c r="P8031" s="4">
        <f>LN(C8031/C8030)</f>
        <v>4.9154899016522835E-3</v>
      </c>
      <c r="Q8031">
        <f>$Y$3*D8031+$Y$4*P8031</f>
        <v>3.813655779102539E-3</v>
      </c>
    </row>
    <row r="8032" spans="1:17" x14ac:dyDescent="0.25">
      <c r="A8032" s="5">
        <v>44512</v>
      </c>
      <c r="B8032">
        <v>148.106628</v>
      </c>
      <c r="C8032">
        <v>329.44915800000001</v>
      </c>
      <c r="D8032" s="10">
        <f t="shared" si="459"/>
        <v>1.4235246624668593E-2</v>
      </c>
      <c r="E8032" s="6">
        <f t="shared" si="452"/>
        <v>1.5567872931531364E-2</v>
      </c>
      <c r="F8032" s="17">
        <f t="shared" si="455"/>
        <v>-2.449634623956504E-2</v>
      </c>
      <c r="G8032" s="17">
        <f t="shared" si="456"/>
        <v>-2.5687547294064618E-2</v>
      </c>
      <c r="H8032">
        <f t="shared" si="453"/>
        <v>1.1944959086270258E-4</v>
      </c>
      <c r="I8032">
        <f t="shared" si="454"/>
        <v>1.0929299651061937E-2</v>
      </c>
      <c r="J8032" s="19">
        <f>AVERAGE(D7788:D8031)-I8032*_xlfn.NORM.S.INV(0.95)</f>
        <v>-1.6880387218018243E-2</v>
      </c>
      <c r="K8032" s="26">
        <f t="shared" si="457"/>
        <v>0</v>
      </c>
      <c r="L8032" s="4">
        <f>0.94*L8031+(1-0.94)*D8031^2</f>
        <v>1.1944959086270258E-4</v>
      </c>
      <c r="M8032" s="4">
        <f t="shared" si="458"/>
        <v>1.0929299651061937E-2</v>
      </c>
      <c r="N8032" s="4">
        <f>D8032/M8032</f>
        <v>1.3024847958382617</v>
      </c>
      <c r="O8032" s="18">
        <f>AVERAGE(D7788:D8031)-M8032*_xlfn.PERCENTILE.EXC(N7788:N8031,0.95)</f>
        <v>-1.7819457322441189E-2</v>
      </c>
      <c r="P8032" s="4">
        <f>LN(C8032/C8031)</f>
        <v>1.2822386925486571E-2</v>
      </c>
      <c r="Q8032">
        <f>$Y$3*D8032+$Y$4*P8032</f>
        <v>1.311869885513494E-2</v>
      </c>
    </row>
    <row r="8033" spans="1:17" x14ac:dyDescent="0.25">
      <c r="A8033" s="5">
        <v>44515</v>
      </c>
      <c r="B8033">
        <v>148.11651599999999</v>
      </c>
      <c r="C8033">
        <v>328.81323200000003</v>
      </c>
      <c r="D8033" s="10">
        <f t="shared" si="459"/>
        <v>6.6760482453446379E-5</v>
      </c>
      <c r="E8033" s="6">
        <f t="shared" si="452"/>
        <v>1.5562708240488691E-2</v>
      </c>
      <c r="F8033" s="17">
        <f t="shared" si="455"/>
        <v>-2.4499063780631297E-2</v>
      </c>
      <c r="G8033" s="17">
        <f t="shared" si="456"/>
        <v>-2.5687547294064618E-2</v>
      </c>
      <c r="H8033">
        <f t="shared" si="453"/>
        <v>1.2444115019884876E-4</v>
      </c>
      <c r="I8033">
        <f t="shared" si="454"/>
        <v>1.1155319367855352E-2</v>
      </c>
      <c r="J8033" s="19">
        <f>AVERAGE(D7789:D8032)-I8033*_xlfn.NORM.S.INV(0.95)</f>
        <v>-1.7241059047301169E-2</v>
      </c>
      <c r="K8033" s="26">
        <f t="shared" si="457"/>
        <v>0</v>
      </c>
      <c r="L8033" s="4">
        <f>0.94*L8032+(1-0.94)*D8032^2</f>
        <v>1.2444115019884876E-4</v>
      </c>
      <c r="M8033" s="4">
        <f t="shared" si="458"/>
        <v>1.1155319367855352E-2</v>
      </c>
      <c r="N8033" s="4">
        <f>D8033/M8033</f>
        <v>5.984632107066362E-3</v>
      </c>
      <c r="O8033" s="18">
        <f>AVERAGE(D7789:D8032)-M8033*_xlfn.PERCENTILE.EXC(N7789:N8032,0.95)</f>
        <v>-1.8199549276144457E-2</v>
      </c>
      <c r="P8033" s="4">
        <f>LN(C8033/C8032)</f>
        <v>-1.9321359004997065E-3</v>
      </c>
      <c r="Q8033">
        <f>$Y$3*D8033+$Y$4*P8033</f>
        <v>-1.5129174566988761E-3</v>
      </c>
    </row>
    <row r="8034" spans="1:17" x14ac:dyDescent="0.25">
      <c r="A8034" s="5">
        <v>44516</v>
      </c>
      <c r="B8034">
        <v>149.10395800000001</v>
      </c>
      <c r="C8034">
        <v>332.17889400000001</v>
      </c>
      <c r="D8034" s="10">
        <f t="shared" si="459"/>
        <v>6.644533060977482E-3</v>
      </c>
      <c r="E8034" s="6">
        <f t="shared" si="452"/>
        <v>1.5564948054437359E-2</v>
      </c>
      <c r="F8034" s="17">
        <f t="shared" si="455"/>
        <v>-2.4520785076875287E-2</v>
      </c>
      <c r="G8034" s="17">
        <f t="shared" si="456"/>
        <v>-2.5687547294064618E-2</v>
      </c>
      <c r="H8034">
        <f t="shared" si="453"/>
        <v>1.1697494860463887E-4</v>
      </c>
      <c r="I8034">
        <f t="shared" si="454"/>
        <v>1.0815495763238913E-2</v>
      </c>
      <c r="J8034" s="19">
        <f>AVERAGE(D7790:D8033)-I8034*_xlfn.NORM.S.INV(0.95)</f>
        <v>-1.6712315415761712E-2</v>
      </c>
      <c r="K8034" s="26">
        <f t="shared" si="457"/>
        <v>0</v>
      </c>
      <c r="L8034" s="4">
        <f>0.94*L8033+(1-0.94)*D8033^2</f>
        <v>1.1697494860463887E-4</v>
      </c>
      <c r="M8034" s="4">
        <f t="shared" si="458"/>
        <v>1.0815495763238913E-2</v>
      </c>
      <c r="N8034" s="4">
        <f>D8034/M8034</f>
        <v>0.61435307326010602</v>
      </c>
      <c r="O8034" s="18">
        <f>AVERAGE(D7790:D8033)-M8034*_xlfn.PERCENTILE.EXC(N7790:N8033,0.95)</f>
        <v>-1.7641607233173252E-2</v>
      </c>
      <c r="P8034" s="4">
        <f>LN(C8034/C8033)</f>
        <v>1.0183755463883103E-2</v>
      </c>
      <c r="Q8034">
        <f>$Y$3*D8034+$Y$4*P8034</f>
        <v>9.4414922226944246E-3</v>
      </c>
    </row>
    <row r="8035" spans="1:17" x14ac:dyDescent="0.25">
      <c r="A8035" s="5">
        <v>44517</v>
      </c>
      <c r="B8035">
        <v>151.562668</v>
      </c>
      <c r="C8035">
        <v>332.404358</v>
      </c>
      <c r="D8035" s="10">
        <f t="shared" si="459"/>
        <v>1.6355422224120123E-2</v>
      </c>
      <c r="E8035" s="6">
        <f t="shared" si="452"/>
        <v>1.5544034590028699E-2</v>
      </c>
      <c r="F8035" s="17">
        <f t="shared" si="455"/>
        <v>-2.4516969605876501E-2</v>
      </c>
      <c r="G8035" s="17">
        <f t="shared" si="456"/>
        <v>-2.5687547294064618E-2</v>
      </c>
      <c r="H8035">
        <f t="shared" si="453"/>
        <v>1.1260544086426591E-4</v>
      </c>
      <c r="I8035">
        <f t="shared" si="454"/>
        <v>1.0611571083692834E-2</v>
      </c>
      <c r="J8035" s="19">
        <f>AVERAGE(D7791:D8034)-I8035*_xlfn.NORM.S.INV(0.95)</f>
        <v>-1.6369389529889478E-2</v>
      </c>
      <c r="K8035" s="26">
        <f t="shared" si="457"/>
        <v>0</v>
      </c>
      <c r="L8035" s="4">
        <f>0.94*L8034+(1-0.94)*D8034^2</f>
        <v>1.1260544086426591E-4</v>
      </c>
      <c r="M8035" s="4">
        <f t="shared" si="458"/>
        <v>1.0611571083692834E-2</v>
      </c>
      <c r="N8035" s="4">
        <f>D8035/M8035</f>
        <v>1.5412818794809811</v>
      </c>
      <c r="O8035" s="18">
        <f>AVERAGE(D7791:D8034)-M8035*_xlfn.PERCENTILE.EXC(N7791:N8034,0.95)</f>
        <v>-1.7281159678371651E-2</v>
      </c>
      <c r="P8035" s="4">
        <f>LN(C8035/C8034)</f>
        <v>6.7851246016614958E-4</v>
      </c>
      <c r="Q8035">
        <f>$Y$3*D8035+$Y$4*P8035</f>
        <v>3.966351575238905E-3</v>
      </c>
    </row>
    <row r="8036" spans="1:17" x14ac:dyDescent="0.25">
      <c r="A8036" s="5">
        <v>44518</v>
      </c>
      <c r="B8036">
        <v>155.887665</v>
      </c>
      <c r="C8036">
        <v>334.51177999999999</v>
      </c>
      <c r="D8036" s="10">
        <f t="shared" si="459"/>
        <v>2.8136462117126074E-2</v>
      </c>
      <c r="E8036" s="6">
        <f t="shared" si="452"/>
        <v>1.5527487034800346E-2</v>
      </c>
      <c r="F8036" s="17">
        <f t="shared" si="455"/>
        <v>-2.4501114018012273E-2</v>
      </c>
      <c r="G8036" s="17">
        <f t="shared" si="456"/>
        <v>-2.5687547294064618E-2</v>
      </c>
      <c r="H8036">
        <f t="shared" si="453"/>
        <v>1.2189910458016451E-4</v>
      </c>
      <c r="I8036">
        <f t="shared" si="454"/>
        <v>1.1040792751436126E-2</v>
      </c>
      <c r="J8036" s="19">
        <f>AVERAGE(D7792:D8035)-I8036*_xlfn.NORM.S.INV(0.95)</f>
        <v>-1.7093940346763665E-2</v>
      </c>
      <c r="K8036" s="26">
        <f t="shared" si="457"/>
        <v>0</v>
      </c>
      <c r="L8036" s="4">
        <f>0.94*L8035+(1-0.94)*D8035^2</f>
        <v>1.2189910458016451E-4</v>
      </c>
      <c r="M8036" s="4">
        <f t="shared" si="458"/>
        <v>1.1040792751436126E-2</v>
      </c>
      <c r="N8036" s="4">
        <f>D8036/M8036</f>
        <v>2.5484095889279543</v>
      </c>
      <c r="O8036" s="18">
        <f>AVERAGE(D7792:D8035)-M8036*_xlfn.PERCENTILE.EXC(N7792:N8035,0.95)</f>
        <v>-1.8042590190122641E-2</v>
      </c>
      <c r="P8036" s="4">
        <f>LN(C8036/C8035)</f>
        <v>6.3199220842567972E-3</v>
      </c>
      <c r="Q8036">
        <f>$Y$3*D8036+$Y$4*P8036</f>
        <v>1.0895394849976599E-2</v>
      </c>
    </row>
    <row r="8037" spans="1:17" x14ac:dyDescent="0.25">
      <c r="A8037" s="5">
        <v>44519</v>
      </c>
      <c r="B8037">
        <v>158.53401199999999</v>
      </c>
      <c r="C8037">
        <v>336.31536899999998</v>
      </c>
      <c r="D8037" s="10">
        <f t="shared" si="459"/>
        <v>1.6833505345757963E-2</v>
      </c>
      <c r="E8037" s="6">
        <f t="shared" si="452"/>
        <v>1.5559732176139884E-2</v>
      </c>
      <c r="F8037" s="17">
        <f t="shared" si="455"/>
        <v>-2.4483016134109411E-2</v>
      </c>
      <c r="G8037" s="17">
        <f t="shared" si="456"/>
        <v>-2.5687547294064618E-2</v>
      </c>
      <c r="H8037">
        <f t="shared" si="453"/>
        <v>1.6208478833346291E-4</v>
      </c>
      <c r="I8037">
        <f t="shared" si="454"/>
        <v>1.2731252425958057E-2</v>
      </c>
      <c r="J8037" s="19">
        <f>AVERAGE(D7793:D8036)-I8037*_xlfn.NORM.S.INV(0.95)</f>
        <v>-1.9883619495947944E-2</v>
      </c>
      <c r="K8037" s="26">
        <f t="shared" si="457"/>
        <v>0</v>
      </c>
      <c r="L8037" s="4">
        <f>0.94*L8036+(1-0.94)*D8036^2</f>
        <v>1.6208478833346291E-4</v>
      </c>
      <c r="M8037" s="4">
        <f t="shared" si="458"/>
        <v>1.2731252425958057E-2</v>
      </c>
      <c r="N8037" s="4">
        <f>D8037/M8037</f>
        <v>1.322219117377307</v>
      </c>
      <c r="O8037" s="18">
        <f>AVERAGE(D7793:D8036)-M8037*_xlfn.PERCENTILE.EXC(N7793:N8036,0.95)</f>
        <v>-2.1295650459179308E-2</v>
      </c>
      <c r="P8037" s="4">
        <f>LN(C8037/C8036)</f>
        <v>5.3772222800232495E-3</v>
      </c>
      <c r="Q8037">
        <f>$Y$3*D8037+$Y$4*P8037</f>
        <v>7.779890672200568E-3</v>
      </c>
    </row>
    <row r="8038" spans="1:17" x14ac:dyDescent="0.25">
      <c r="A8038" s="5">
        <v>44522</v>
      </c>
      <c r="B8038">
        <v>158.99813800000001</v>
      </c>
      <c r="C8038">
        <v>333.10025000000002</v>
      </c>
      <c r="D8038" s="10">
        <f t="shared" si="459"/>
        <v>2.923334412156807E-3</v>
      </c>
      <c r="E8038" s="6">
        <f t="shared" si="452"/>
        <v>1.5559485977598212E-2</v>
      </c>
      <c r="F8038" s="17">
        <f t="shared" si="455"/>
        <v>-2.4479070151217763E-2</v>
      </c>
      <c r="G8038" s="17">
        <f t="shared" si="456"/>
        <v>-2.5687547294064618E-2</v>
      </c>
      <c r="H8038">
        <f t="shared" si="453"/>
        <v>1.6936171516699486E-4</v>
      </c>
      <c r="I8038">
        <f t="shared" si="454"/>
        <v>1.301390468564277E-2</v>
      </c>
      <c r="J8038" s="19">
        <f>AVERAGE(D7794:D8037)-I8038*_xlfn.NORM.S.INV(0.95)</f>
        <v>-2.0291556569880822E-2</v>
      </c>
      <c r="K8038" s="26">
        <f t="shared" si="457"/>
        <v>0</v>
      </c>
      <c r="L8038" s="4">
        <f>0.94*L8037+(1-0.94)*D8037^2</f>
        <v>1.6936171516699486E-4</v>
      </c>
      <c r="M8038" s="4">
        <f t="shared" si="458"/>
        <v>1.301390468564277E-2</v>
      </c>
      <c r="N8038" s="4">
        <f>D8038/M8038</f>
        <v>0.22463161386005037</v>
      </c>
      <c r="O8038" s="18">
        <f>AVERAGE(D7794:D8037)-M8038*_xlfn.PERCENTILE.EXC(N7794:N8037,0.95)</f>
        <v>-2.1734936667443104E-2</v>
      </c>
      <c r="P8038" s="4">
        <f>LN(C8038/C8037)</f>
        <v>-9.6058222448964954E-3</v>
      </c>
      <c r="Q8038">
        <f>$Y$3*D8038+$Y$4*P8038</f>
        <v>-6.9781454925143798E-3</v>
      </c>
    </row>
    <row r="8039" spans="1:17" x14ac:dyDescent="0.25">
      <c r="A8039" s="5">
        <v>44523</v>
      </c>
      <c r="B8039">
        <v>159.38324</v>
      </c>
      <c r="C8039">
        <v>330.99288899999999</v>
      </c>
      <c r="D8039" s="10">
        <f t="shared" si="459"/>
        <v>2.4191250771375748E-3</v>
      </c>
      <c r="E8039" s="6">
        <f t="shared" si="452"/>
        <v>1.5553650740134763E-2</v>
      </c>
      <c r="F8039" s="17">
        <f t="shared" si="455"/>
        <v>-2.4462019790653235E-2</v>
      </c>
      <c r="G8039" s="17">
        <f t="shared" si="456"/>
        <v>-2.5687547294064618E-2</v>
      </c>
      <c r="H8039">
        <f t="shared" si="453"/>
        <v>1.5971276530209316E-4</v>
      </c>
      <c r="I8039">
        <f t="shared" si="454"/>
        <v>1.2637751592039351E-2</v>
      </c>
      <c r="J8039" s="19">
        <f>AVERAGE(D7795:D8038)-I8039*_xlfn.NORM.S.INV(0.95)</f>
        <v>-1.9656194389577913E-2</v>
      </c>
      <c r="K8039" s="26">
        <f t="shared" si="457"/>
        <v>0</v>
      </c>
      <c r="L8039" s="4">
        <f>0.94*L8038+(1-0.94)*D8038^2</f>
        <v>1.5971276530209316E-4</v>
      </c>
      <c r="M8039" s="4">
        <f t="shared" si="458"/>
        <v>1.2637751592039351E-2</v>
      </c>
      <c r="N8039" s="4">
        <f>D8039/M8039</f>
        <v>0.19142052757718442</v>
      </c>
      <c r="O8039" s="18">
        <f>AVERAGE(D7795:D8038)-M8039*_xlfn.PERCENTILE.EXC(N7795:N8038,0.95)</f>
        <v>-2.1057855118352852E-2</v>
      </c>
      <c r="P8039" s="4">
        <f>LN(C8039/C8038)</f>
        <v>-6.3466039621142504E-3</v>
      </c>
      <c r="Q8039">
        <f>$Y$3*D8039+$Y$4*P8039</f>
        <v>-4.5082118783856054E-3</v>
      </c>
    </row>
    <row r="8040" spans="1:17" x14ac:dyDescent="0.25">
      <c r="A8040" s="5">
        <v>44524</v>
      </c>
      <c r="B8040">
        <v>159.906586</v>
      </c>
      <c r="C8040">
        <v>331.218323</v>
      </c>
      <c r="D8040" s="10">
        <f t="shared" si="459"/>
        <v>3.2781906973732293E-3</v>
      </c>
      <c r="E8040" s="6">
        <f t="shared" si="452"/>
        <v>1.5538156405583E-2</v>
      </c>
      <c r="F8040" s="17">
        <f t="shared" si="455"/>
        <v>-2.4419439338028599E-2</v>
      </c>
      <c r="G8040" s="17">
        <f t="shared" si="456"/>
        <v>-2.5687547294064618E-2</v>
      </c>
      <c r="H8040">
        <f t="shared" si="453"/>
        <v>1.5048112935229772E-4</v>
      </c>
      <c r="I8040">
        <f t="shared" si="454"/>
        <v>1.2267075012092236E-2</v>
      </c>
      <c r="J8040" s="19">
        <f>AVERAGE(D7796:D8039)-I8040*_xlfn.NORM.S.INV(0.95)</f>
        <v>-1.9013503331507177E-2</v>
      </c>
      <c r="K8040" s="26">
        <f t="shared" si="457"/>
        <v>0</v>
      </c>
      <c r="L8040" s="4">
        <f>0.94*L8039+(1-0.94)*D8039^2</f>
        <v>1.5048112935229772E-4</v>
      </c>
      <c r="M8040" s="4">
        <f t="shared" si="458"/>
        <v>1.2267075012092236E-2</v>
      </c>
      <c r="N8040" s="4">
        <f>D8040/M8040</f>
        <v>0.26723491086031198</v>
      </c>
      <c r="O8040" s="18">
        <f>AVERAGE(D7796:D8039)-M8040*_xlfn.PERCENTILE.EXC(N7796:N8039,0.95)</f>
        <v>-2.0374052094961022E-2</v>
      </c>
      <c r="P8040" s="4">
        <f>LN(C8040/C8039)</f>
        <v>6.8085228586723312E-4</v>
      </c>
      <c r="Q8040">
        <f>$Y$3*D8040+$Y$4*P8040</f>
        <v>1.2255789541335506E-3</v>
      </c>
    </row>
    <row r="8041" spans="1:17" x14ac:dyDescent="0.25">
      <c r="A8041" s="5">
        <v>44526</v>
      </c>
      <c r="B8041">
        <v>154.84097299999999</v>
      </c>
      <c r="C8041">
        <v>323.151276</v>
      </c>
      <c r="D8041" s="10">
        <f t="shared" si="459"/>
        <v>-3.2191197638676797E-2</v>
      </c>
      <c r="E8041" s="6">
        <f t="shared" si="452"/>
        <v>1.5681095160472266E-2</v>
      </c>
      <c r="F8041" s="17">
        <f t="shared" si="455"/>
        <v>-2.4430499192698671E-2</v>
      </c>
      <c r="G8041" s="17">
        <f t="shared" si="456"/>
        <v>-2.5687547294064618E-2</v>
      </c>
      <c r="H8041">
        <f t="shared" si="453"/>
        <v>1.4209705364606051E-4</v>
      </c>
      <c r="I8041">
        <f t="shared" si="454"/>
        <v>1.1920446872750221E-2</v>
      </c>
      <c r="J8041" s="19">
        <f>AVERAGE(D7797:D8040)-I8041*_xlfn.NORM.S.INV(0.95)</f>
        <v>-1.8479896546361761E-2</v>
      </c>
      <c r="K8041" s="26">
        <f t="shared" si="457"/>
        <v>1</v>
      </c>
      <c r="L8041" s="4">
        <f>0.94*L8040+(1-0.94)*D8040^2</f>
        <v>1.4209705364606051E-4</v>
      </c>
      <c r="M8041" s="4">
        <f t="shared" si="458"/>
        <v>1.1920446872750221E-2</v>
      </c>
      <c r="N8041" s="4">
        <f>D8041/M8041</f>
        <v>-2.7005025887296976</v>
      </c>
      <c r="O8041" s="18">
        <f>AVERAGE(D7797:D8040)-M8041*_xlfn.PERCENTILE.EXC(N7797:N8040,0.95)</f>
        <v>-1.9802000571693828E-2</v>
      </c>
      <c r="P8041" s="4">
        <f>LN(C8041/C8040)</f>
        <v>-2.4657183716697489E-2</v>
      </c>
      <c r="Q8041">
        <f>$Y$3*D8041+$Y$4*P8041</f>
        <v>-2.623725440914617E-2</v>
      </c>
    </row>
    <row r="8042" spans="1:17" x14ac:dyDescent="0.25">
      <c r="A8042" s="5">
        <v>44529</v>
      </c>
      <c r="B8042">
        <v>158.22792100000001</v>
      </c>
      <c r="C8042">
        <v>329.96365400000002</v>
      </c>
      <c r="D8042" s="10">
        <f t="shared" si="459"/>
        <v>2.1637921947593723E-2</v>
      </c>
      <c r="E8042" s="6">
        <f t="shared" si="452"/>
        <v>1.5672083551342652E-2</v>
      </c>
      <c r="F8042" s="17">
        <f t="shared" si="455"/>
        <v>-2.481835538943173E-2</v>
      </c>
      <c r="G8042" s="17">
        <f t="shared" si="456"/>
        <v>-2.6065366298233795E-2</v>
      </c>
      <c r="H8042">
        <f t="shared" si="453"/>
        <v>1.9574762275203795E-4</v>
      </c>
      <c r="I8042">
        <f t="shared" si="454"/>
        <v>1.3990983623464005E-2</v>
      </c>
      <c r="J8042" s="19">
        <f>AVERAGE(D7798:D8041)-I8042*_xlfn.NORM.S.INV(0.95)</f>
        <v>-2.2038369297831165E-2</v>
      </c>
      <c r="K8042" s="26">
        <f t="shared" si="457"/>
        <v>0</v>
      </c>
      <c r="L8042" s="4">
        <f>0.94*L8041+(1-0.94)*D8041^2</f>
        <v>1.9574762275203795E-4</v>
      </c>
      <c r="M8042" s="4">
        <f t="shared" si="458"/>
        <v>1.3990983623464005E-2</v>
      </c>
      <c r="N8042" s="4">
        <f>D8042/M8042</f>
        <v>1.5465618808462607</v>
      </c>
      <c r="O8042" s="18">
        <f>AVERAGE(D7798:D8041)-M8042*_xlfn.PERCENTILE.EXC(N7798:N8041,0.95)</f>
        <v>-2.3590117815684267E-2</v>
      </c>
      <c r="P8042" s="4">
        <f>LN(C8042/C8041)</f>
        <v>2.0861948669022645E-2</v>
      </c>
      <c r="Q8042">
        <f>$Y$3*D8042+$Y$4*P8042</f>
        <v>2.1024689626006614E-2</v>
      </c>
    </row>
    <row r="8043" spans="1:17" x14ac:dyDescent="0.25">
      <c r="A8043" s="5">
        <v>44530</v>
      </c>
      <c r="B8043">
        <v>163.22436500000001</v>
      </c>
      <c r="C8043">
        <v>324.043274</v>
      </c>
      <c r="D8043" s="10">
        <f t="shared" si="459"/>
        <v>3.1089195186438309E-2</v>
      </c>
      <c r="E8043" s="6">
        <f t="shared" si="452"/>
        <v>1.5773600104420731E-2</v>
      </c>
      <c r="F8043" s="17">
        <f t="shared" si="455"/>
        <v>-2.4628273492279595E-2</v>
      </c>
      <c r="G8043" s="17">
        <f t="shared" si="456"/>
        <v>-2.6065366298233795E-2</v>
      </c>
      <c r="H8043">
        <f t="shared" si="453"/>
        <v>2.1209474535952518E-4</v>
      </c>
      <c r="I8043">
        <f t="shared" si="454"/>
        <v>1.4563472984131401E-2</v>
      </c>
      <c r="J8043" s="19">
        <f>AVERAGE(D7799:D8042)-I8043*_xlfn.NORM.S.INV(0.95)</f>
        <v>-2.280477137992544E-2</v>
      </c>
      <c r="K8043" s="26">
        <f t="shared" si="457"/>
        <v>0</v>
      </c>
      <c r="L8043" s="4">
        <f>0.94*L8042+(1-0.94)*D8042^2</f>
        <v>2.1209474535952518E-4</v>
      </c>
      <c r="M8043" s="4">
        <f t="shared" si="458"/>
        <v>1.4563472984131401E-2</v>
      </c>
      <c r="N8043" s="4">
        <f>D8043/M8043</f>
        <v>2.1347377250133679</v>
      </c>
      <c r="O8043" s="18">
        <f>AVERAGE(D7799:D8042)-M8043*_xlfn.PERCENTILE.EXC(N7799:N8042,0.95)</f>
        <v>-2.4420015041566177E-2</v>
      </c>
      <c r="P8043" s="4">
        <f>LN(C8043/C8042)</f>
        <v>-1.8105440398647234E-2</v>
      </c>
      <c r="Q8043">
        <f>$Y$3*D8043+$Y$4*P8043</f>
        <v>-7.7880979144611248E-3</v>
      </c>
    </row>
    <row r="8044" spans="1:17" x14ac:dyDescent="0.25">
      <c r="A8044" s="5">
        <v>44531</v>
      </c>
      <c r="B8044">
        <v>162.70105000000001</v>
      </c>
      <c r="C8044">
        <v>323.54336499999999</v>
      </c>
      <c r="D8044" s="10">
        <f t="shared" si="459"/>
        <v>-3.2112589299608018E-3</v>
      </c>
      <c r="E8044" s="6">
        <f t="shared" si="452"/>
        <v>1.5767867983410216E-2</v>
      </c>
      <c r="F8044" s="17">
        <f t="shared" si="455"/>
        <v>-2.4716680609983388E-2</v>
      </c>
      <c r="G8044" s="17">
        <f t="shared" si="456"/>
        <v>-2.6065366298233795E-2</v>
      </c>
      <c r="H8044">
        <f t="shared" si="453"/>
        <v>2.5736134407838124E-4</v>
      </c>
      <c r="I8044">
        <f t="shared" si="454"/>
        <v>1.6042485595392668E-2</v>
      </c>
      <c r="J8044" s="19">
        <f>AVERAGE(D7800:D8043)-I8044*_xlfn.NORM.S.INV(0.95)</f>
        <v>-2.5158957885043208E-2</v>
      </c>
      <c r="K8044" s="26">
        <f t="shared" si="457"/>
        <v>0</v>
      </c>
      <c r="L8044" s="4">
        <f>0.94*L8043+(1-0.94)*D8043^2</f>
        <v>2.5736134407838124E-4</v>
      </c>
      <c r="M8044" s="4">
        <f t="shared" si="458"/>
        <v>1.6042485595392668E-2</v>
      </c>
      <c r="N8044" s="4">
        <f>D8044/M8044</f>
        <v>-0.20017215604563557</v>
      </c>
      <c r="O8044" s="18">
        <f>AVERAGE(D7800:D8043)-M8044*_xlfn.PERCENTILE.EXC(N7800:N8043,0.95)</f>
        <v>-2.753896822576745E-2</v>
      </c>
      <c r="P8044" s="4">
        <f>LN(C8044/C8043)</f>
        <v>-1.5439141859798433E-3</v>
      </c>
      <c r="Q8044">
        <f>$Y$3*D8044+$Y$4*P8044</f>
        <v>-1.8935979789028766E-3</v>
      </c>
    </row>
    <row r="8045" spans="1:17" x14ac:dyDescent="0.25">
      <c r="A8045" s="5">
        <v>44532</v>
      </c>
      <c r="B8045">
        <v>161.70373499999999</v>
      </c>
      <c r="C8045">
        <v>322.96502700000002</v>
      </c>
      <c r="D8045" s="10">
        <f t="shared" si="459"/>
        <v>-6.1486031532024853E-3</v>
      </c>
      <c r="E8045" s="6">
        <f t="shared" si="452"/>
        <v>1.5769639606585676E-2</v>
      </c>
      <c r="F8045" s="17">
        <f t="shared" si="455"/>
        <v>-2.4692718791693803E-2</v>
      </c>
      <c r="G8045" s="17">
        <f t="shared" si="456"/>
        <v>-2.6065366298233795E-2</v>
      </c>
      <c r="H8045">
        <f t="shared" si="453"/>
        <v>2.4253839446859355E-4</v>
      </c>
      <c r="I8045">
        <f t="shared" si="454"/>
        <v>1.5573644225697259E-2</v>
      </c>
      <c r="J8045" s="19">
        <f>AVERAGE(D7801:D8044)-I8045*_xlfn.NORM.S.INV(0.95)</f>
        <v>-2.4373249139379504E-2</v>
      </c>
      <c r="K8045" s="26">
        <f t="shared" si="457"/>
        <v>0</v>
      </c>
      <c r="L8045" s="4">
        <f>0.94*L8044+(1-0.94)*D8044^2</f>
        <v>2.4253839446859355E-4</v>
      </c>
      <c r="M8045" s="4">
        <f t="shared" si="458"/>
        <v>1.5573644225697259E-2</v>
      </c>
      <c r="N8045" s="4">
        <f>D8045/M8045</f>
        <v>-0.39480824552656696</v>
      </c>
      <c r="O8045" s="18">
        <f>AVERAGE(D7801:D8044)-M8045*_xlfn.PERCENTILE.EXC(N7801:N8044,0.95)</f>
        <v>-2.6683703718223872E-2</v>
      </c>
      <c r="P8045" s="4">
        <f>LN(C8045/C8044)</f>
        <v>-1.7891125975297505E-3</v>
      </c>
      <c r="Q8045">
        <f>$Y$3*D8045+$Y$4*P8045</f>
        <v>-2.7034065359746689E-3</v>
      </c>
    </row>
    <row r="8046" spans="1:17" x14ac:dyDescent="0.25">
      <c r="A8046" s="5">
        <v>44533</v>
      </c>
      <c r="B8046">
        <v>159.80783099999999</v>
      </c>
      <c r="C8046">
        <v>316.61337300000002</v>
      </c>
      <c r="D8046" s="10">
        <f t="shared" si="459"/>
        <v>-1.1793827508813965E-2</v>
      </c>
      <c r="E8046" s="6">
        <f t="shared" si="452"/>
        <v>1.5492431573286461E-2</v>
      </c>
      <c r="F8046" s="17">
        <f t="shared" si="455"/>
        <v>-2.4699684279711278E-2</v>
      </c>
      <c r="G8046" s="17">
        <f t="shared" si="456"/>
        <v>-2.6065366298233795E-2</v>
      </c>
      <c r="H8046">
        <f t="shared" si="453"/>
        <v>2.3025441004461222E-4</v>
      </c>
      <c r="I8046">
        <f t="shared" si="454"/>
        <v>1.5174136220708321E-2</v>
      </c>
      <c r="J8046" s="19">
        <f>AVERAGE(D7802:D8045)-I8046*_xlfn.NORM.S.INV(0.95)</f>
        <v>-2.3720168375589028E-2</v>
      </c>
      <c r="K8046" s="26">
        <f t="shared" si="457"/>
        <v>0</v>
      </c>
      <c r="L8046" s="4">
        <f>0.94*L8045+(1-0.94)*D8045^2</f>
        <v>2.3025441004461222E-4</v>
      </c>
      <c r="M8046" s="4">
        <f t="shared" si="458"/>
        <v>1.5174136220708321E-2</v>
      </c>
      <c r="N8046" s="4">
        <f>D8046/M8046</f>
        <v>-0.77723221521623032</v>
      </c>
      <c r="O8046" s="18">
        <f>AVERAGE(D7802:D8045)-M8046*_xlfn.PERCENTILE.EXC(N7802:N8045,0.95)</f>
        <v>-2.597135326225123E-2</v>
      </c>
      <c r="P8046" s="4">
        <f>LN(C8046/C8045)</f>
        <v>-1.9862655844963616E-2</v>
      </c>
      <c r="Q8046">
        <f>$Y$3*D8046+$Y$4*P8046</f>
        <v>-1.8170421226289049E-2</v>
      </c>
    </row>
    <row r="8047" spans="1:17" x14ac:dyDescent="0.25">
      <c r="A8047" s="5">
        <v>44536</v>
      </c>
      <c r="B8047">
        <v>163.244156</v>
      </c>
      <c r="C8047">
        <v>319.73040800000001</v>
      </c>
      <c r="D8047" s="10">
        <f t="shared" si="459"/>
        <v>2.1274932522007024E-2</v>
      </c>
      <c r="E8047" s="6">
        <f t="shared" si="452"/>
        <v>1.5546191198156039E-2</v>
      </c>
      <c r="F8047" s="17">
        <f t="shared" si="455"/>
        <v>-2.4492365375063017E-2</v>
      </c>
      <c r="G8047" s="17">
        <f t="shared" si="456"/>
        <v>-2.6065366298233795E-2</v>
      </c>
      <c r="H8047">
        <f t="shared" si="453"/>
        <v>2.2478480748039489E-4</v>
      </c>
      <c r="I8047">
        <f t="shared" si="454"/>
        <v>1.4992825200088038E-2</v>
      </c>
      <c r="J8047" s="19">
        <f>AVERAGE(D7803:D8046)-I8047*_xlfn.NORM.S.INV(0.95)</f>
        <v>-2.367058602005952E-2</v>
      </c>
      <c r="K8047" s="26">
        <f t="shared" si="457"/>
        <v>0</v>
      </c>
      <c r="L8047" s="4">
        <f>0.94*L8046+(1-0.94)*D8046^2</f>
        <v>2.2478480748039489E-4</v>
      </c>
      <c r="M8047" s="4">
        <f t="shared" si="458"/>
        <v>1.4992825200088038E-2</v>
      </c>
      <c r="N8047" s="4">
        <f>D8047/M8047</f>
        <v>1.4190075744951725</v>
      </c>
      <c r="O8047" s="18">
        <f>AVERAGE(D7803:D8046)-M8047*_xlfn.PERCENTILE.EXC(N7803:N8046,0.95)</f>
        <v>-2.5333449397560003E-2</v>
      </c>
      <c r="P8047" s="4">
        <f>LN(C8047/C8046)</f>
        <v>9.796779738586248E-3</v>
      </c>
      <c r="Q8047">
        <f>$Y$3*D8047+$Y$4*P8047</f>
        <v>1.2204034756209939E-2</v>
      </c>
    </row>
    <row r="8048" spans="1:17" x14ac:dyDescent="0.25">
      <c r="A8048" s="5">
        <v>44537</v>
      </c>
      <c r="B8048">
        <v>169.03053299999999</v>
      </c>
      <c r="C8048">
        <v>328.28750600000001</v>
      </c>
      <c r="D8048" s="10">
        <f t="shared" si="459"/>
        <v>3.4832397583780719E-2</v>
      </c>
      <c r="E8048" s="6">
        <f t="shared" si="452"/>
        <v>1.5690738556387734E-2</v>
      </c>
      <c r="F8048" s="17">
        <f t="shared" si="455"/>
        <v>-2.4491355588140713E-2</v>
      </c>
      <c r="G8048" s="17">
        <f t="shared" si="456"/>
        <v>-2.6065366298233795E-2</v>
      </c>
      <c r="H8048">
        <f t="shared" si="453"/>
        <v>2.3845508426052834E-4</v>
      </c>
      <c r="I8048">
        <f t="shared" si="454"/>
        <v>1.5441990942249913E-2</v>
      </c>
      <c r="J8048" s="19">
        <f>AVERAGE(D7804:D8047)-I8048*_xlfn.NORM.S.INV(0.95)</f>
        <v>-2.4319961419284251E-2</v>
      </c>
      <c r="K8048" s="26">
        <f t="shared" si="457"/>
        <v>0</v>
      </c>
      <c r="L8048" s="4">
        <f>0.94*L8047+(1-0.94)*D8047^2</f>
        <v>2.3845508426052834E-4</v>
      </c>
      <c r="M8048" s="4">
        <f t="shared" si="458"/>
        <v>1.5441990942249913E-2</v>
      </c>
      <c r="N8048" s="4">
        <f>D8048/M8048</f>
        <v>2.2556934344831059</v>
      </c>
      <c r="O8048" s="18">
        <f>AVERAGE(D7804:D8047)-M8048*_xlfn.PERCENTILE.EXC(N7804:N8047,0.95)</f>
        <v>-2.6032642042907523E-2</v>
      </c>
      <c r="P8048" s="4">
        <f>LN(C8048/C8047)</f>
        <v>2.6411601415612284E-2</v>
      </c>
      <c r="Q8048">
        <f>$Y$3*D8048+$Y$4*P8048</f>
        <v>2.8177652470228801E-2</v>
      </c>
    </row>
    <row r="8049" spans="1:17" x14ac:dyDescent="0.25">
      <c r="A8049" s="5">
        <v>44538</v>
      </c>
      <c r="B8049">
        <v>172.881561</v>
      </c>
      <c r="C8049">
        <v>328.33651700000001</v>
      </c>
      <c r="D8049" s="10">
        <f t="shared" si="459"/>
        <v>2.2527374298896535E-2</v>
      </c>
      <c r="E8049" s="6">
        <f t="shared" si="452"/>
        <v>1.5710858252405389E-2</v>
      </c>
      <c r="F8049" s="17">
        <f t="shared" si="455"/>
        <v>-2.4614798815816276E-2</v>
      </c>
      <c r="G8049" s="17">
        <f t="shared" si="456"/>
        <v>-2.6065366298233795E-2</v>
      </c>
      <c r="H8049">
        <f t="shared" si="453"/>
        <v>2.9694553449097108E-4</v>
      </c>
      <c r="I8049">
        <f t="shared" si="454"/>
        <v>1.7232107662470401E-2</v>
      </c>
      <c r="J8049" s="19">
        <f>AVERAGE(D7805:D8048)-I8049*_xlfn.NORM.S.INV(0.95)</f>
        <v>-2.7150125380427298E-2</v>
      </c>
      <c r="K8049" s="26">
        <f t="shared" si="457"/>
        <v>0</v>
      </c>
      <c r="L8049" s="4">
        <f>0.94*L8048+(1-0.94)*D8048^2</f>
        <v>2.9694553449097108E-4</v>
      </c>
      <c r="M8049" s="4">
        <f t="shared" si="458"/>
        <v>1.7232107662470401E-2</v>
      </c>
      <c r="N8049" s="4">
        <f>D8049/M8049</f>
        <v>1.3072907122068782</v>
      </c>
      <c r="O8049" s="18">
        <f>AVERAGE(D7805:D8048)-M8049*_xlfn.PERCENTILE.EXC(N7805:N8048,0.95)</f>
        <v>-2.9706624134020171E-2</v>
      </c>
      <c r="P8049" s="4">
        <f>LN(C8049/C8048)</f>
        <v>1.4928177579345232E-4</v>
      </c>
      <c r="Q8049">
        <f>$Y$3*D8049+$Y$4*P8049</f>
        <v>4.842526109402381E-3</v>
      </c>
    </row>
    <row r="8050" spans="1:17" x14ac:dyDescent="0.25">
      <c r="A8050" s="5">
        <v>44539</v>
      </c>
      <c r="B8050">
        <v>172.36810299999999</v>
      </c>
      <c r="C8050">
        <v>326.50357100000002</v>
      </c>
      <c r="D8050" s="10">
        <f t="shared" si="459"/>
        <v>-2.9744178320403949E-3</v>
      </c>
      <c r="E8050" s="6">
        <f t="shared" si="452"/>
        <v>1.5697481224909077E-2</v>
      </c>
      <c r="F8050" s="17">
        <f t="shared" si="455"/>
        <v>-2.4490085179883988E-2</v>
      </c>
      <c r="G8050" s="17">
        <f t="shared" si="456"/>
        <v>-2.6065366298233795E-2</v>
      </c>
      <c r="H8050">
        <f t="shared" si="453"/>
        <v>3.0957775798966789E-4</v>
      </c>
      <c r="I8050">
        <f t="shared" si="454"/>
        <v>1.7594821908438512E-2</v>
      </c>
      <c r="J8050" s="19">
        <f>AVERAGE(D7806:D8049)-I8050*_xlfn.NORM.S.INV(0.95)</f>
        <v>-2.7588929632554826E-2</v>
      </c>
      <c r="K8050" s="26">
        <f t="shared" si="457"/>
        <v>0</v>
      </c>
      <c r="L8050" s="4">
        <f>0.94*L8049+(1-0.94)*D8049^2</f>
        <v>3.0957775798966789E-4</v>
      </c>
      <c r="M8050" s="4">
        <f t="shared" si="458"/>
        <v>1.7594821908438512E-2</v>
      </c>
      <c r="N8050" s="4">
        <f>D8050/M8050</f>
        <v>-0.16905074956250954</v>
      </c>
      <c r="O8050" s="18">
        <f>AVERAGE(D7806:D8049)-M8050*_xlfn.PERCENTILE.EXC(N7806:N8049,0.95)</f>
        <v>-3.0199239477390321E-2</v>
      </c>
      <c r="P8050" s="4">
        <f>LN(C8050/C8049)</f>
        <v>-5.5981630341308125E-3</v>
      </c>
      <c r="Q8050">
        <f>$Y$3*D8050+$Y$4*P8050</f>
        <v>-5.0478982030317514E-3</v>
      </c>
    </row>
    <row r="8051" spans="1:17" x14ac:dyDescent="0.25">
      <c r="A8051" s="5">
        <v>44540</v>
      </c>
      <c r="B8051">
        <v>177.19670099999999</v>
      </c>
      <c r="C8051">
        <v>335.75665300000003</v>
      </c>
      <c r="D8051" s="10">
        <f t="shared" si="459"/>
        <v>2.7628096905815257E-2</v>
      </c>
      <c r="E8051" s="6">
        <f t="shared" si="452"/>
        <v>1.5694437875262351E-2</v>
      </c>
      <c r="F8051" s="17">
        <f t="shared" si="455"/>
        <v>-2.453075990541604E-2</v>
      </c>
      <c r="G8051" s="17">
        <f t="shared" si="456"/>
        <v>-2.6065366298233795E-2</v>
      </c>
      <c r="H8051">
        <f t="shared" si="453"/>
        <v>2.9153392219666139E-4</v>
      </c>
      <c r="I8051">
        <f t="shared" si="454"/>
        <v>1.7074364474165982E-2</v>
      </c>
      <c r="J8051" s="19">
        <f>AVERAGE(D7807:D8050)-I8051*_xlfn.NORM.S.INV(0.95)</f>
        <v>-2.6795531311844988E-2</v>
      </c>
      <c r="K8051" s="26">
        <f t="shared" si="457"/>
        <v>0</v>
      </c>
      <c r="L8051" s="4">
        <f>0.94*L8050+(1-0.94)*D8050^2</f>
        <v>2.9153392219666139E-4</v>
      </c>
      <c r="M8051" s="4">
        <f t="shared" si="458"/>
        <v>1.7074364474165982E-2</v>
      </c>
      <c r="N8051" s="4">
        <f>D8051/M8051</f>
        <v>1.618103967946648</v>
      </c>
      <c r="O8051" s="18">
        <f>AVERAGE(D7807:D8050)-M8051*_xlfn.PERCENTILE.EXC(N7807:N8050,0.95)</f>
        <v>-2.9328627805413322E-2</v>
      </c>
      <c r="P8051" s="4">
        <f>LN(C8051/C8050)</f>
        <v>2.7945764676280987E-2</v>
      </c>
      <c r="Q8051">
        <f>$Y$3*D8051+$Y$4*P8051</f>
        <v>2.787914181903034E-2</v>
      </c>
    </row>
    <row r="8052" spans="1:17" x14ac:dyDescent="0.25">
      <c r="A8052" s="5">
        <v>44543</v>
      </c>
      <c r="B8052">
        <v>173.53331</v>
      </c>
      <c r="C8052">
        <v>332.67877199999998</v>
      </c>
      <c r="D8052" s="10">
        <f t="shared" si="459"/>
        <v>-2.0890851184077013E-2</v>
      </c>
      <c r="E8052" s="6">
        <f t="shared" si="452"/>
        <v>1.5749492716228101E-2</v>
      </c>
      <c r="F8052" s="17">
        <f t="shared" si="455"/>
        <v>-2.4527552605170734E-2</v>
      </c>
      <c r="G8052" s="17">
        <f t="shared" si="456"/>
        <v>-2.6065366298233795E-2</v>
      </c>
      <c r="H8052">
        <f t="shared" si="453"/>
        <v>3.1984059118308887E-4</v>
      </c>
      <c r="I8052">
        <f t="shared" si="454"/>
        <v>1.7884087653081127E-2</v>
      </c>
      <c r="J8052" s="19">
        <f>AVERAGE(D7808:D8051)-I8052*_xlfn.NORM.S.INV(0.95)</f>
        <v>-2.8129205983969431E-2</v>
      </c>
      <c r="K8052" s="26">
        <f t="shared" si="457"/>
        <v>0</v>
      </c>
      <c r="L8052" s="4">
        <f>0.94*L8051+(1-0.94)*D8051^2</f>
        <v>3.1984059118308887E-4</v>
      </c>
      <c r="M8052" s="4">
        <f t="shared" si="458"/>
        <v>1.7884087653081127E-2</v>
      </c>
      <c r="N8052" s="4">
        <f>D8052/M8052</f>
        <v>-1.1681250723728067</v>
      </c>
      <c r="O8052" s="18">
        <f>AVERAGE(D7808:D8051)-M8052*_xlfn.PERCENTILE.EXC(N7808:N8051,0.95)</f>
        <v>-3.0782430342230729E-2</v>
      </c>
      <c r="P8052" s="4">
        <f>LN(C8052/C8051)</f>
        <v>-9.2092747869657009E-3</v>
      </c>
      <c r="Q8052">
        <f>$Y$3*D8052+$Y$4*P8052</f>
        <v>-1.1659192811782241E-2</v>
      </c>
    </row>
    <row r="8053" spans="1:17" x14ac:dyDescent="0.25">
      <c r="A8053" s="5">
        <v>44544</v>
      </c>
      <c r="B8053">
        <v>172.141006</v>
      </c>
      <c r="C8053">
        <v>321.83783</v>
      </c>
      <c r="D8053" s="10">
        <f t="shared" si="459"/>
        <v>-8.055626147456519E-3</v>
      </c>
      <c r="E8053" s="6">
        <f t="shared" ref="E8053:E8116" si="460">_xlfn.STDEV.P(D7810:D8053)</f>
        <v>1.5755162984758347E-2</v>
      </c>
      <c r="F8053" s="17">
        <f t="shared" si="455"/>
        <v>-2.4675037608374247E-2</v>
      </c>
      <c r="G8053" s="17">
        <f t="shared" si="456"/>
        <v>-2.6065366298233795E-2</v>
      </c>
      <c r="H8053">
        <f t="shared" ref="H8053:H8116" si="461">0.94*H8052+(1-0.94)*D8052^2</f>
        <v>3.2683581550381865E-4</v>
      </c>
      <c r="I8053">
        <f t="shared" ref="I8053:I8116" si="462">SQRT(H8053)</f>
        <v>1.8078601038349695E-2</v>
      </c>
      <c r="J8053" s="19">
        <f>AVERAGE(D7809:D8052)-I8053*_xlfn.NORM.S.INV(0.95)</f>
        <v>-2.8506079879578806E-2</v>
      </c>
      <c r="K8053" s="26">
        <f t="shared" si="457"/>
        <v>0</v>
      </c>
      <c r="L8053" s="4">
        <f>0.94*L8052+(1-0.94)*D8052^2</f>
        <v>3.2683581550381865E-4</v>
      </c>
      <c r="M8053" s="4">
        <f t="shared" si="458"/>
        <v>1.8078601038349695E-2</v>
      </c>
      <c r="N8053" s="4">
        <f>D8053/M8053</f>
        <v>-0.44558902153813318</v>
      </c>
      <c r="O8053" s="18">
        <f>AVERAGE(D7809:D8052)-M8053*_xlfn.PERCENTILE.EXC(N7809:N8052,0.95)</f>
        <v>-3.1188161603215046E-2</v>
      </c>
      <c r="P8053" s="4">
        <f>LN(C8053/C8052)</f>
        <v>-3.3129590620787457E-2</v>
      </c>
      <c r="Q8053">
        <f>$Y$3*D8053+$Y$4*P8053</f>
        <v>-2.7870954677438782E-2</v>
      </c>
    </row>
    <row r="8054" spans="1:17" x14ac:dyDescent="0.25">
      <c r="A8054" s="5">
        <v>44545</v>
      </c>
      <c r="B8054">
        <v>177.04858400000001</v>
      </c>
      <c r="C8054">
        <v>328.02285799999999</v>
      </c>
      <c r="D8054" s="10">
        <f t="shared" si="459"/>
        <v>2.8110237500527983E-2</v>
      </c>
      <c r="E8054" s="6">
        <f t="shared" si="460"/>
        <v>1.5699329867230903E-2</v>
      </c>
      <c r="F8054" s="17">
        <f t="shared" ref="F8054:F8117" si="463">AVERAGE(D7810:D8053)-E8053*_xlfn.NORM.S.INV(0.95)</f>
        <v>-2.474886579204703E-2</v>
      </c>
      <c r="G8054" s="17">
        <f t="shared" ref="G8054:G8117" si="464">_xlfn.PERCENTILE.EXC(D7810:D8053,0.05)</f>
        <v>-2.6065366298233795E-2</v>
      </c>
      <c r="H8054">
        <f t="shared" si="461"/>
        <v>3.111192533312446E-4</v>
      </c>
      <c r="I8054">
        <f t="shared" si="462"/>
        <v>1.763857288249944E-2</v>
      </c>
      <c r="J8054" s="19">
        <f>AVERAGE(D7810:D8053)-I8054*_xlfn.NORM.S.INV(0.95)</f>
        <v>-2.7846799393382766E-2</v>
      </c>
      <c r="K8054" s="26">
        <f t="shared" ref="K8054:K8117" si="465">IF(J8054&lt;=D8054,0,1)</f>
        <v>0</v>
      </c>
      <c r="L8054" s="4">
        <f>0.94*L8053+(1-0.94)*D8053^2</f>
        <v>3.111192533312446E-4</v>
      </c>
      <c r="M8054" s="4">
        <f t="shared" si="458"/>
        <v>1.763857288249944E-2</v>
      </c>
      <c r="N8054" s="4">
        <f>D8054/M8054</f>
        <v>1.5936798111608153</v>
      </c>
      <c r="O8054" s="18">
        <f>AVERAGE(D7810:D8053)-M8054*_xlfn.PERCENTILE.EXC(N7810:N8053,0.95)</f>
        <v>-3.0463599988673519E-2</v>
      </c>
      <c r="P8054" s="4">
        <f>LN(C8054/C8053)</f>
        <v>1.9035509842300419E-2</v>
      </c>
      <c r="Q8054">
        <f>$Y$3*D8054+$Y$4*P8054</f>
        <v>2.0938706645917661E-2</v>
      </c>
    </row>
    <row r="8055" spans="1:17" x14ac:dyDescent="0.25">
      <c r="A8055" s="5">
        <v>44546</v>
      </c>
      <c r="B8055">
        <v>170.09698499999999</v>
      </c>
      <c r="C8055">
        <v>318.465912</v>
      </c>
      <c r="D8055" s="10">
        <f t="shared" si="459"/>
        <v>-4.0055406408175703E-2</v>
      </c>
      <c r="E8055" s="6">
        <f t="shared" si="460"/>
        <v>1.5891652791567675E-2</v>
      </c>
      <c r="F8055" s="17">
        <f t="shared" si="463"/>
        <v>-2.4685843273795621E-2</v>
      </c>
      <c r="G8055" s="17">
        <f t="shared" si="464"/>
        <v>-2.6065366298233795E-2</v>
      </c>
      <c r="H8055">
        <f t="shared" si="461"/>
        <v>3.3986322527153535E-4</v>
      </c>
      <c r="I8055">
        <f t="shared" si="462"/>
        <v>1.8435379715957448E-2</v>
      </c>
      <c r="J8055" s="19">
        <f>AVERAGE(D7811:D8054)-I8055*_xlfn.NORM.S.INV(0.95)</f>
        <v>-2.9186244790993503E-2</v>
      </c>
      <c r="K8055" s="26">
        <f t="shared" si="465"/>
        <v>1</v>
      </c>
      <c r="L8055" s="4">
        <f>0.94*L8054+(1-0.94)*D8054^2</f>
        <v>3.3986322527153535E-4</v>
      </c>
      <c r="M8055" s="4">
        <f t="shared" si="458"/>
        <v>1.8435379715957448E-2</v>
      </c>
      <c r="N8055" s="4">
        <f>D8055/M8055</f>
        <v>-2.1727464812403192</v>
      </c>
      <c r="O8055" s="18">
        <f>AVERAGE(D7811:D8054)-M8055*_xlfn.PERCENTILE.EXC(N7811:N8054,0.95)</f>
        <v>-3.1230923987266724E-2</v>
      </c>
      <c r="P8055" s="4">
        <f>LN(C8055/C8054)</f>
        <v>-2.9567852383511336E-2</v>
      </c>
      <c r="Q8055">
        <f>$Y$3*D8055+$Y$4*P8055</f>
        <v>-3.1767354126068625E-2</v>
      </c>
    </row>
    <row r="8056" spans="1:17" x14ac:dyDescent="0.25">
      <c r="A8056" s="5">
        <v>44547</v>
      </c>
      <c r="B8056">
        <v>168.99104299999999</v>
      </c>
      <c r="C8056">
        <v>317.38775600000002</v>
      </c>
      <c r="D8056" s="10">
        <f t="shared" si="459"/>
        <v>-6.5230608584799848E-3</v>
      </c>
      <c r="E8056" s="6">
        <f t="shared" si="460"/>
        <v>1.5887140405394479E-2</v>
      </c>
      <c r="F8056" s="17">
        <f t="shared" si="463"/>
        <v>-2.5111411597788205E-2</v>
      </c>
      <c r="G8056" s="17">
        <f t="shared" si="464"/>
        <v>-2.6998221342448718E-2</v>
      </c>
      <c r="H8056">
        <f t="shared" si="461"/>
        <v>4.157375667066907E-4</v>
      </c>
      <c r="I8056">
        <f t="shared" si="462"/>
        <v>2.038964361401863E-2</v>
      </c>
      <c r="J8056" s="19">
        <f>AVERAGE(D7812:D8055)-I8056*_xlfn.NORM.S.INV(0.95)</f>
        <v>-3.2509948116091092E-2</v>
      </c>
      <c r="K8056" s="26">
        <f t="shared" si="465"/>
        <v>0</v>
      </c>
      <c r="L8056" s="4">
        <f>0.94*L8055+(1-0.94)*D8055^2</f>
        <v>4.157375667066907E-4</v>
      </c>
      <c r="M8056" s="4">
        <f t="shared" si="458"/>
        <v>2.038964361401863E-2</v>
      </c>
      <c r="N8056" s="4">
        <f>D8056/M8056</f>
        <v>-0.31992029787098097</v>
      </c>
      <c r="O8056" s="18">
        <f>AVERAGE(D7812:D8055)-M8056*_xlfn.PERCENTILE.EXC(N7812:N8055,0.95)</f>
        <v>-3.4771375911957017E-2</v>
      </c>
      <c r="P8056" s="4">
        <f>LN(C8056/C8055)</f>
        <v>-3.3912111780433954E-3</v>
      </c>
      <c r="Q8056">
        <f>$Y$3*D8056+$Y$4*P8056</f>
        <v>-4.0480381954153734E-3</v>
      </c>
    </row>
    <row r="8057" spans="1:17" x14ac:dyDescent="0.25">
      <c r="A8057" s="5">
        <v>44550</v>
      </c>
      <c r="B8057">
        <v>167.61850000000001</v>
      </c>
      <c r="C8057">
        <v>313.57473800000002</v>
      </c>
      <c r="D8057" s="10">
        <f t="shared" si="459"/>
        <v>-8.1551497005952558E-3</v>
      </c>
      <c r="E8057" s="6">
        <f t="shared" si="460"/>
        <v>1.5888119452433274E-2</v>
      </c>
      <c r="F8057" s="17">
        <f t="shared" si="463"/>
        <v>-2.5095628290412939E-2</v>
      </c>
      <c r="G8057" s="17">
        <f t="shared" si="464"/>
        <v>-2.6998221342448718E-2</v>
      </c>
      <c r="H8057">
        <f t="shared" si="461"/>
        <v>3.9334633208209526E-4</v>
      </c>
      <c r="I8057">
        <f t="shared" si="462"/>
        <v>1.9832960749270274E-2</v>
      </c>
      <c r="J8057" s="19">
        <f>AVERAGE(D7813:D8056)-I8057*_xlfn.NORM.S.INV(0.95)</f>
        <v>-3.1585925194335944E-2</v>
      </c>
      <c r="K8057" s="26">
        <f t="shared" si="465"/>
        <v>0</v>
      </c>
      <c r="L8057" s="4">
        <f>0.94*L8056+(1-0.94)*D8056^2</f>
        <v>3.9334633208209526E-4</v>
      </c>
      <c r="M8057" s="4">
        <f t="shared" si="458"/>
        <v>1.9832960749270274E-2</v>
      </c>
      <c r="N8057" s="4">
        <f>D8057/M8057</f>
        <v>-0.4111917430631386</v>
      </c>
      <c r="O8057" s="18">
        <f>AVERAGE(D7813:D8056)-M8057*_xlfn.PERCENTILE.EXC(N7813:N8056,0.95)</f>
        <v>-3.3785610954506905E-2</v>
      </c>
      <c r="P8057" s="4">
        <f>LN(C8057/C8056)</f>
        <v>-1.2086501034213718E-2</v>
      </c>
      <c r="Q8057">
        <f>$Y$3*D8057+$Y$4*P8057</f>
        <v>-1.1261998572670929E-2</v>
      </c>
    </row>
    <row r="8058" spans="1:17" x14ac:dyDescent="0.25">
      <c r="A8058" s="5">
        <v>44551</v>
      </c>
      <c r="B8058">
        <v>170.817825</v>
      </c>
      <c r="C8058">
        <v>320.80865499999999</v>
      </c>
      <c r="D8058" s="10">
        <f t="shared" si="459"/>
        <v>1.8907073917922276E-2</v>
      </c>
      <c r="E8058" s="6">
        <f t="shared" si="460"/>
        <v>1.584060495734543E-2</v>
      </c>
      <c r="F8058" s="17">
        <f t="shared" si="463"/>
        <v>-2.5098970960631909E-2</v>
      </c>
      <c r="G8058" s="17">
        <f t="shared" si="464"/>
        <v>-2.6998221342448718E-2</v>
      </c>
      <c r="H8058">
        <f t="shared" si="461"/>
        <v>3.7373594015551668E-4</v>
      </c>
      <c r="I8058">
        <f t="shared" si="462"/>
        <v>1.9332251295581606E-2</v>
      </c>
      <c r="J8058" s="19">
        <f>AVERAGE(D7814:D8057)-I8058*_xlfn.NORM.S.INV(0.95)</f>
        <v>-3.07640637145335E-2</v>
      </c>
      <c r="K8058" s="26">
        <f t="shared" si="465"/>
        <v>0</v>
      </c>
      <c r="L8058" s="4">
        <f>0.94*L8057+(1-0.94)*D8057^2</f>
        <v>3.7373594015551668E-4</v>
      </c>
      <c r="M8058" s="4">
        <f t="shared" si="458"/>
        <v>1.9332251295581606E-2</v>
      </c>
      <c r="N8058" s="4">
        <f>D8058/M8058</f>
        <v>0.97800683577103598</v>
      </c>
      <c r="O8058" s="18">
        <f>AVERAGE(D7814:D8057)-M8058*_xlfn.PERCENTILE.EXC(N7814:N8057,0.95)</f>
        <v>-3.2908215484132614E-2</v>
      </c>
      <c r="P8058" s="4">
        <f>LN(C8058/C8057)</f>
        <v>2.2807124670256914E-2</v>
      </c>
      <c r="Q8058">
        <f>$Y$3*D8058+$Y$4*P8058</f>
        <v>2.1989186721556198E-2</v>
      </c>
    </row>
    <row r="8059" spans="1:17" x14ac:dyDescent="0.25">
      <c r="A8059" s="5">
        <v>44552</v>
      </c>
      <c r="B8059">
        <v>173.43457000000001</v>
      </c>
      <c r="C8059">
        <v>326.60162400000002</v>
      </c>
      <c r="D8059" s="10">
        <f t="shared" si="459"/>
        <v>1.5202772368509133E-2</v>
      </c>
      <c r="E8059" s="6">
        <f t="shared" si="460"/>
        <v>1.5850047505750722E-2</v>
      </c>
      <c r="F8059" s="17">
        <f t="shared" si="463"/>
        <v>-2.4840747137123021E-2</v>
      </c>
      <c r="G8059" s="17">
        <f t="shared" si="464"/>
        <v>-2.6998221342448718E-2</v>
      </c>
      <c r="H8059">
        <f t="shared" si="461"/>
        <v>3.7276043039445231E-4</v>
      </c>
      <c r="I8059">
        <f t="shared" si="462"/>
        <v>1.9307004697633766E-2</v>
      </c>
      <c r="J8059" s="19">
        <f>AVERAGE(D7815:D8058)-I8059*_xlfn.NORM.S.INV(0.95)</f>
        <v>-3.054246732239993E-2</v>
      </c>
      <c r="K8059" s="26">
        <f t="shared" si="465"/>
        <v>0</v>
      </c>
      <c r="L8059" s="4">
        <f>0.94*L8058+(1-0.94)*D8058^2</f>
        <v>3.7276043039445231E-4</v>
      </c>
      <c r="M8059" s="4">
        <f t="shared" si="458"/>
        <v>1.9307004697633766E-2</v>
      </c>
      <c r="N8059" s="4">
        <f>D8059/M8059</f>
        <v>0.78742262751779202</v>
      </c>
      <c r="O8059" s="18">
        <f>AVERAGE(D7815:D8058)-M8059*_xlfn.PERCENTILE.EXC(N7815:N8058,0.95)</f>
        <v>-3.268381897643885E-2</v>
      </c>
      <c r="P8059" s="4">
        <f>LN(C8059/C8058)</f>
        <v>1.789629791250287E-2</v>
      </c>
      <c r="Q8059">
        <f>$Y$3*D8059+$Y$4*P8059</f>
        <v>1.7331398402693057E-2</v>
      </c>
    </row>
    <row r="8060" spans="1:17" x14ac:dyDescent="0.25">
      <c r="A8060" s="5">
        <v>44553</v>
      </c>
      <c r="B8060">
        <v>174.06651299999999</v>
      </c>
      <c r="C8060">
        <v>328.062073</v>
      </c>
      <c r="D8060" s="10">
        <f t="shared" si="459"/>
        <v>3.6370746886454949E-3</v>
      </c>
      <c r="E8060" s="6">
        <f t="shared" si="460"/>
        <v>1.5686558690758558E-2</v>
      </c>
      <c r="F8060" s="17">
        <f t="shared" si="463"/>
        <v>-2.4844332684228185E-2</v>
      </c>
      <c r="G8060" s="17">
        <f t="shared" si="464"/>
        <v>-2.6998221342448718E-2</v>
      </c>
      <c r="H8060">
        <f t="shared" si="461"/>
        <v>3.642622618321075E-4</v>
      </c>
      <c r="I8060">
        <f t="shared" si="462"/>
        <v>1.9085655918309633E-2</v>
      </c>
      <c r="J8060" s="19">
        <f>AVERAGE(D7816:D8059)-I8060*_xlfn.NORM.S.INV(0.95)</f>
        <v>-3.0166434917020403E-2</v>
      </c>
      <c r="K8060" s="26">
        <f t="shared" si="465"/>
        <v>0</v>
      </c>
      <c r="L8060" s="4">
        <f>0.94*L8059+(1-0.94)*D8059^2</f>
        <v>3.642622618321075E-4</v>
      </c>
      <c r="M8060" s="4">
        <f t="shared" si="458"/>
        <v>1.9085655918309633E-2</v>
      </c>
      <c r="N8060" s="4">
        <f>D8060/M8060</f>
        <v>0.19056587335603717</v>
      </c>
      <c r="O8060" s="18">
        <f>AVERAGE(D7816:D8059)-M8060*_xlfn.PERCENTILE.EXC(N7816:N8059,0.95)</f>
        <v>-3.2283236643085085E-2</v>
      </c>
      <c r="P8060" s="4">
        <f>LN(C8060/C8059)</f>
        <v>4.4616844630598019E-3</v>
      </c>
      <c r="Q8060">
        <f>$Y$3*D8060+$Y$4*P8060</f>
        <v>4.2887432194210501E-3</v>
      </c>
    </row>
    <row r="8061" spans="1:17" x14ac:dyDescent="0.25">
      <c r="A8061" s="5">
        <v>44557</v>
      </c>
      <c r="B8061">
        <v>178.06564299999999</v>
      </c>
      <c r="C8061">
        <v>335.66839599999997</v>
      </c>
      <c r="D8061" s="10">
        <f t="shared" si="459"/>
        <v>2.2714778414993756E-2</v>
      </c>
      <c r="E8061" s="6">
        <f t="shared" si="460"/>
        <v>1.5610553051624818E-2</v>
      </c>
      <c r="F8061" s="17">
        <f t="shared" si="463"/>
        <v>-2.4420178973339132E-2</v>
      </c>
      <c r="G8061" s="17">
        <f t="shared" si="464"/>
        <v>-2.6065366298233795E-2</v>
      </c>
      <c r="H8061">
        <f t="shared" si="461"/>
        <v>3.432002248596282E-4</v>
      </c>
      <c r="I8061">
        <f t="shared" si="462"/>
        <v>1.8525663951924318E-2</v>
      </c>
      <c r="J8061" s="19">
        <f>AVERAGE(D7817:D8060)-I8061*_xlfn.NORM.S.INV(0.95)</f>
        <v>-2.909009155946464E-2</v>
      </c>
      <c r="K8061" s="26">
        <f t="shared" si="465"/>
        <v>0</v>
      </c>
      <c r="L8061" s="4">
        <f>0.94*L8060+(1-0.94)*D8060^2</f>
        <v>3.432002248596282E-4</v>
      </c>
      <c r="M8061" s="4">
        <f t="shared" si="458"/>
        <v>1.8525663951924318E-2</v>
      </c>
      <c r="N8061" s="4">
        <f>D8061/M8061</f>
        <v>1.2261249299318258</v>
      </c>
      <c r="O8061" s="18">
        <f>AVERAGE(D7817:D8060)-M8061*_xlfn.PERCENTILE.EXC(N7817:N8060,0.95)</f>
        <v>-3.1144784235355698E-2</v>
      </c>
      <c r="P8061" s="4">
        <f>LN(C8061/C8060)</f>
        <v>2.2920918543208234E-2</v>
      </c>
      <c r="Q8061">
        <f>$Y$3*D8061+$Y$4*P8061</f>
        <v>2.2877685815142906E-2</v>
      </c>
    </row>
    <row r="8062" spans="1:17" x14ac:dyDescent="0.25">
      <c r="A8062" s="5">
        <v>44558</v>
      </c>
      <c r="B8062">
        <v>177.03869599999999</v>
      </c>
      <c r="C8062">
        <v>334.49212599999998</v>
      </c>
      <c r="D8062" s="10">
        <f t="shared" si="459"/>
        <v>-5.7839330594345074E-3</v>
      </c>
      <c r="E8062" s="6">
        <f t="shared" si="460"/>
        <v>1.5610186222244145E-2</v>
      </c>
      <c r="F8062" s="17">
        <f t="shared" si="463"/>
        <v>-2.4339582791456288E-2</v>
      </c>
      <c r="G8062" s="17">
        <f t="shared" si="464"/>
        <v>-2.6065366298233795E-2</v>
      </c>
      <c r="H8062">
        <f t="shared" si="461"/>
        <v>3.5356588087458651E-4</v>
      </c>
      <c r="I8062">
        <f t="shared" si="462"/>
        <v>1.8803347597557901E-2</v>
      </c>
      <c r="J8062" s="19">
        <f>AVERAGE(D7818:D8061)-I8062*_xlfn.NORM.S.INV(0.95)</f>
        <v>-2.9591262480445194E-2</v>
      </c>
      <c r="K8062" s="26">
        <f t="shared" si="465"/>
        <v>0</v>
      </c>
      <c r="L8062" s="4">
        <f>0.94*L8061+(1-0.94)*D8061^2</f>
        <v>3.5356588087458651E-4</v>
      </c>
      <c r="M8062" s="4">
        <f t="shared" si="458"/>
        <v>1.8803347597557901E-2</v>
      </c>
      <c r="N8062" s="4">
        <f>D8062/M8062</f>
        <v>-0.3076012411846123</v>
      </c>
      <c r="O8062" s="18">
        <f>AVERAGE(D7818:D8061)-M8062*_xlfn.PERCENTILE.EXC(N7818:N8061,0.95)</f>
        <v>-3.1676753218655568E-2</v>
      </c>
      <c r="P8062" s="4">
        <f>LN(C8062/C8061)</f>
        <v>-3.5104162937643554E-3</v>
      </c>
      <c r="Q8062">
        <f>$Y$3*D8062+$Y$4*P8062</f>
        <v>-3.9872294835762434E-3</v>
      </c>
    </row>
    <row r="8063" spans="1:17" x14ac:dyDescent="0.25">
      <c r="A8063" s="5">
        <v>44559</v>
      </c>
      <c r="B8063">
        <v>177.12759399999999</v>
      </c>
      <c r="C8063">
        <v>335.178314</v>
      </c>
      <c r="D8063" s="10">
        <f t="shared" si="459"/>
        <v>5.0201277974244003E-4</v>
      </c>
      <c r="E8063" s="6">
        <f t="shared" si="460"/>
        <v>1.5528993657652619E-2</v>
      </c>
      <c r="F8063" s="17">
        <f t="shared" si="463"/>
        <v>-2.4397906768915581E-2</v>
      </c>
      <c r="G8063" s="17">
        <f t="shared" si="464"/>
        <v>-2.6065366298233795E-2</v>
      </c>
      <c r="H8063">
        <f t="shared" si="461"/>
        <v>3.3435916092027244E-4</v>
      </c>
      <c r="I8063">
        <f t="shared" si="462"/>
        <v>1.8285490447900829E-2</v>
      </c>
      <c r="J8063" s="19">
        <f>AVERAGE(D7819:D8062)-I8063*_xlfn.NORM.S.INV(0.95)</f>
        <v>-2.8798390627685577E-2</v>
      </c>
      <c r="K8063" s="26">
        <f t="shared" si="465"/>
        <v>0</v>
      </c>
      <c r="L8063" s="4">
        <f>0.94*L8062+(1-0.94)*D8062^2</f>
        <v>3.3435916092027244E-4</v>
      </c>
      <c r="M8063" s="4">
        <f t="shared" si="458"/>
        <v>1.8285490447900829E-2</v>
      </c>
      <c r="N8063" s="4">
        <f>D8063/M8063</f>
        <v>2.745415996211745E-2</v>
      </c>
      <c r="O8063" s="18">
        <f>AVERAGE(D7819:D8062)-M8063*_xlfn.PERCENTILE.EXC(N7819:N8062,0.95)</f>
        <v>-3.0826445513916799E-2</v>
      </c>
      <c r="P8063" s="4">
        <f>LN(C8063/C8062)</f>
        <v>2.0493311311514861E-3</v>
      </c>
      <c r="Q8063">
        <f>$Y$3*D8063+$Y$4*P8063</f>
        <v>1.7248198673991172E-3</v>
      </c>
    </row>
    <row r="8064" spans="1:17" x14ac:dyDescent="0.25">
      <c r="A8064" s="5">
        <v>44560</v>
      </c>
      <c r="B8064">
        <v>175.962402</v>
      </c>
      <c r="C8064">
        <v>332.60037199999999</v>
      </c>
      <c r="D8064" s="10">
        <f t="shared" si="459"/>
        <v>-6.599995711225849E-3</v>
      </c>
      <c r="E8064" s="6">
        <f t="shared" si="460"/>
        <v>1.5536359088572085E-2</v>
      </c>
      <c r="F8064" s="17">
        <f t="shared" si="463"/>
        <v>-2.4165892261314555E-2</v>
      </c>
      <c r="G8064" s="17">
        <f t="shared" si="464"/>
        <v>-2.6065366298233795E-2</v>
      </c>
      <c r="H8064">
        <f t="shared" si="461"/>
        <v>3.1431273227491759E-4</v>
      </c>
      <c r="I8064">
        <f t="shared" si="462"/>
        <v>1.7728867202247232E-2</v>
      </c>
      <c r="J8064" s="19">
        <f>AVERAGE(D7820:D8063)-I8064*_xlfn.NORM.S.INV(0.95)</f>
        <v>-2.7784362239975588E-2</v>
      </c>
      <c r="K8064" s="26">
        <f t="shared" si="465"/>
        <v>0</v>
      </c>
      <c r="L8064" s="4">
        <f>0.94*L8063+(1-0.94)*D8063^2</f>
        <v>3.1431273227491759E-4</v>
      </c>
      <c r="M8064" s="4">
        <f t="shared" si="458"/>
        <v>1.7728867202247232E-2</v>
      </c>
      <c r="N8064" s="4">
        <f>D8064/M8064</f>
        <v>-0.37227396629093501</v>
      </c>
      <c r="O8064" s="18">
        <f>AVERAGE(D7820:D8063)-M8064*_xlfn.PERCENTILE.EXC(N7820:N8063,0.95)</f>
        <v>-2.9750681702901981E-2</v>
      </c>
      <c r="P8064" s="4">
        <f>LN(C8064/C8063)</f>
        <v>-7.7209855921982059E-3</v>
      </c>
      <c r="Q8064">
        <f>$Y$3*D8064+$Y$4*P8064</f>
        <v>-7.4858860455556597E-3</v>
      </c>
    </row>
    <row r="8065" spans="1:17" x14ac:dyDescent="0.25">
      <c r="A8065" s="5">
        <v>44561</v>
      </c>
      <c r="B8065">
        <v>175.340317</v>
      </c>
      <c r="C8065">
        <v>329.659851</v>
      </c>
      <c r="D8065" s="10">
        <f t="shared" si="459"/>
        <v>-3.5415931422272521E-3</v>
      </c>
      <c r="E8065" s="6">
        <f t="shared" si="460"/>
        <v>1.551063331204946E-2</v>
      </c>
      <c r="F8065" s="17">
        <f t="shared" si="463"/>
        <v>-2.4199333174890945E-2</v>
      </c>
      <c r="G8065" s="17">
        <f t="shared" si="464"/>
        <v>-2.6065366298233795E-2</v>
      </c>
      <c r="H8065">
        <f t="shared" si="461"/>
        <v>2.9806756494171451E-4</v>
      </c>
      <c r="I8065">
        <f t="shared" si="462"/>
        <v>1.7264633356712633E-2</v>
      </c>
      <c r="J8065" s="19">
        <f>AVERAGE(D7821:D8064)-I8065*_xlfn.NORM.S.INV(0.95)</f>
        <v>-2.7042091373208826E-2</v>
      </c>
      <c r="K8065" s="26">
        <f t="shared" si="465"/>
        <v>0</v>
      </c>
      <c r="L8065" s="4">
        <f>0.94*L8064+(1-0.94)*D8064^2</f>
        <v>2.9806756494171451E-4</v>
      </c>
      <c r="M8065" s="4">
        <f t="shared" si="458"/>
        <v>1.7264633356712633E-2</v>
      </c>
      <c r="N8065" s="4">
        <f>D8065/M8065</f>
        <v>-0.2051357285760286</v>
      </c>
      <c r="O8065" s="18">
        <f>AVERAGE(D7821:D8064)-M8065*_xlfn.PERCENTILE.EXC(N7821:N8064,0.95)</f>
        <v>-2.895692237748693E-2</v>
      </c>
      <c r="P8065" s="4">
        <f>LN(C8065/C8064)</f>
        <v>-8.8803168965360963E-3</v>
      </c>
      <c r="Q8065">
        <f>$Y$3*D8065+$Y$4*P8065</f>
        <v>-7.7606533245517676E-3</v>
      </c>
    </row>
    <row r="8066" spans="1:17" x14ac:dyDescent="0.25">
      <c r="A8066" s="5">
        <v>44564</v>
      </c>
      <c r="B8066">
        <v>179.724548</v>
      </c>
      <c r="C8066">
        <v>328.12091099999998</v>
      </c>
      <c r="D8066" s="10">
        <f t="shared" si="459"/>
        <v>2.4696635838517736E-2</v>
      </c>
      <c r="E8066" s="6">
        <f t="shared" si="460"/>
        <v>1.5546156012725057E-2</v>
      </c>
      <c r="F8066" s="17">
        <f t="shared" si="463"/>
        <v>-2.4237501559999024E-2</v>
      </c>
      <c r="G8066" s="17">
        <f t="shared" si="464"/>
        <v>-2.6065366298233795E-2</v>
      </c>
      <c r="H8066">
        <f t="shared" si="461"/>
        <v>2.8093608396431588E-4</v>
      </c>
      <c r="I8066">
        <f t="shared" si="462"/>
        <v>1.6761148050307172E-2</v>
      </c>
      <c r="J8066" s="19">
        <f>AVERAGE(D7822:D8065)-I8066*_xlfn.NORM.S.INV(0.95)</f>
        <v>-2.6294415262778491E-2</v>
      </c>
      <c r="K8066" s="26">
        <f t="shared" si="465"/>
        <v>0</v>
      </c>
      <c r="L8066" s="4">
        <f>0.94*L8065+(1-0.94)*D8065^2</f>
        <v>2.8093608396431588E-4</v>
      </c>
      <c r="M8066" s="4">
        <f t="shared" ref="M8066:M8129" si="466">SQRT(L8066)</f>
        <v>1.6761148050307172E-2</v>
      </c>
      <c r="N8066" s="4">
        <f>D8066/M8066</f>
        <v>1.4734453609259264</v>
      </c>
      <c r="O8066" s="18">
        <f>AVERAGE(D7822:D8065)-M8066*_xlfn.PERCENTILE.EXC(N7822:N8065,0.95)</f>
        <v>-2.8153404404968697E-2</v>
      </c>
      <c r="P8066" s="4">
        <f>LN(C8066/C8065)</f>
        <v>-4.6791967683244111E-3</v>
      </c>
      <c r="Q8066">
        <f>$Y$3*D8066+$Y$4*P8066</f>
        <v>1.481648253867352E-3</v>
      </c>
    </row>
    <row r="8067" spans="1:17" x14ac:dyDescent="0.25">
      <c r="A8067" s="5">
        <v>44565</v>
      </c>
      <c r="B8067">
        <v>177.44357299999999</v>
      </c>
      <c r="C8067">
        <v>322.49456800000002</v>
      </c>
      <c r="D8067" s="10">
        <f t="shared" si="459"/>
        <v>-1.2772730129919285E-2</v>
      </c>
      <c r="E8067" s="6">
        <f t="shared" si="460"/>
        <v>1.5542063144653513E-2</v>
      </c>
      <c r="F8067" s="17">
        <f t="shared" si="463"/>
        <v>-2.413224569365718E-2</v>
      </c>
      <c r="G8067" s="17">
        <f t="shared" si="464"/>
        <v>-2.6065366298233795E-2</v>
      </c>
      <c r="H8067">
        <f t="shared" si="461"/>
        <v>3.0067534823087846E-4</v>
      </c>
      <c r="I8067">
        <f t="shared" si="462"/>
        <v>1.7339992740219891E-2</v>
      </c>
      <c r="J8067" s="19">
        <f>AVERAGE(D7823:D8066)-I8067*_xlfn.NORM.S.INV(0.95)</f>
        <v>-2.7082844541035815E-2</v>
      </c>
      <c r="K8067" s="26">
        <f t="shared" si="465"/>
        <v>0</v>
      </c>
      <c r="L8067" s="4">
        <f>0.94*L8066+(1-0.94)*D8066^2</f>
        <v>3.0067534823087846E-4</v>
      </c>
      <c r="M8067" s="4">
        <f t="shared" si="466"/>
        <v>1.7339992740219891E-2</v>
      </c>
      <c r="N8067" s="4">
        <f>D8067/M8067</f>
        <v>-0.73660527551970079</v>
      </c>
      <c r="O8067" s="18">
        <f>AVERAGE(D7823:D8066)-M8067*_xlfn.PERCENTILE.EXC(N7823:N8066,0.95)</f>
        <v>-2.9006033700452322E-2</v>
      </c>
      <c r="P8067" s="4">
        <f>LN(C8067/C8066)</f>
        <v>-1.729587887083197E-2</v>
      </c>
      <c r="Q8067">
        <f>$Y$3*D8067+$Y$4*P8067</f>
        <v>-1.6347261727684363E-2</v>
      </c>
    </row>
    <row r="8068" spans="1:17" x14ac:dyDescent="0.25">
      <c r="A8068" s="5">
        <v>44566</v>
      </c>
      <c r="B8068">
        <v>172.72358700000001</v>
      </c>
      <c r="C8068">
        <v>310.11468500000001</v>
      </c>
      <c r="D8068" s="10">
        <f t="shared" ref="D8068:D8131" si="467">LN(B8068/B8067)</f>
        <v>-2.6960106076011046E-2</v>
      </c>
      <c r="E8068" s="6">
        <f t="shared" si="460"/>
        <v>1.5645443455563859E-2</v>
      </c>
      <c r="F8068" s="17">
        <f t="shared" si="463"/>
        <v>-2.412119748164198E-2</v>
      </c>
      <c r="G8068" s="17">
        <f t="shared" si="464"/>
        <v>-2.6065366298233795E-2</v>
      </c>
      <c r="H8068">
        <f t="shared" si="461"/>
        <v>2.9242338543533061E-4</v>
      </c>
      <c r="I8068">
        <f t="shared" si="462"/>
        <v>1.7100391382519016E-2</v>
      </c>
      <c r="J8068" s="19">
        <f>AVERAGE(D7824:D8067)-I8068*_xlfn.NORM.S.INV(0.95)</f>
        <v>-2.6684419335675946E-2</v>
      </c>
      <c r="K8068" s="26">
        <f t="shared" si="465"/>
        <v>1</v>
      </c>
      <c r="L8068" s="4">
        <f>0.94*L8067+(1-0.94)*D8067^2</f>
        <v>2.9242338543533061E-4</v>
      </c>
      <c r="M8068" s="4">
        <f t="shared" si="466"/>
        <v>1.7100391382519016E-2</v>
      </c>
      <c r="N8068" s="4">
        <f>D8068/M8068</f>
        <v>-1.5765783058960385</v>
      </c>
      <c r="O8068" s="18">
        <f>AVERAGE(D7824:D8067)-M8068*_xlfn.PERCENTILE.EXC(N7824:N8067,0.95)</f>
        <v>-2.8581034162529842E-2</v>
      </c>
      <c r="P8068" s="4">
        <f>LN(C8068/C8067)</f>
        <v>-3.9144112006252452E-2</v>
      </c>
      <c r="Q8068">
        <f>$Y$3*D8068+$Y$4*P8068</f>
        <v>-3.6588821972764203E-2</v>
      </c>
    </row>
    <row r="8069" spans="1:17" x14ac:dyDescent="0.25">
      <c r="A8069" s="5">
        <v>44567</v>
      </c>
      <c r="B8069">
        <v>169.840271</v>
      </c>
      <c r="C8069">
        <v>307.66421500000001</v>
      </c>
      <c r="D8069" s="10">
        <f t="shared" si="467"/>
        <v>-1.6834140694307193E-2</v>
      </c>
      <c r="E8069" s="6">
        <f t="shared" si="460"/>
        <v>1.556103205718503E-2</v>
      </c>
      <c r="F8069" s="17">
        <f t="shared" si="463"/>
        <v>-2.4423917741913964E-2</v>
      </c>
      <c r="G8069" s="17">
        <f t="shared" si="464"/>
        <v>-2.6755882239703647E-2</v>
      </c>
      <c r="H8069">
        <f t="shared" si="461"/>
        <v>3.1848882148699688E-4</v>
      </c>
      <c r="I8069">
        <f t="shared" si="462"/>
        <v>1.7846255111002893E-2</v>
      </c>
      <c r="J8069" s="19">
        <f>AVERAGE(D7825:D8068)-I8069*_xlfn.NORM.S.INV(0.95)</f>
        <v>-2.804393077559993E-2</v>
      </c>
      <c r="K8069" s="26">
        <f t="shared" si="465"/>
        <v>0</v>
      </c>
      <c r="L8069" s="4">
        <f>0.94*L8068+(1-0.94)*D8068^2</f>
        <v>3.1848882148699688E-4</v>
      </c>
      <c r="M8069" s="4">
        <f t="shared" si="466"/>
        <v>1.7846255111002893E-2</v>
      </c>
      <c r="N8069" s="4">
        <f>D8069/M8069</f>
        <v>-0.94328701397573922</v>
      </c>
      <c r="O8069" s="18">
        <f>AVERAGE(D7825:D8068)-M8069*_xlfn.PERCENTILE.EXC(N7825:N8068,0.95)</f>
        <v>-3.0023269803006399E-2</v>
      </c>
      <c r="P8069" s="4">
        <f>LN(C8069/C8068)</f>
        <v>-7.9332034545921675E-3</v>
      </c>
      <c r="Q8069">
        <f>$Y$3*D8069+$Y$4*P8069</f>
        <v>-9.7999520713911003E-3</v>
      </c>
    </row>
    <row r="8070" spans="1:17" x14ac:dyDescent="0.25">
      <c r="A8070" s="5">
        <v>44568</v>
      </c>
      <c r="B8070">
        <v>170.00810200000001</v>
      </c>
      <c r="C8070">
        <v>307.82104500000003</v>
      </c>
      <c r="D8070" s="10">
        <f t="shared" si="467"/>
        <v>9.8768172501130145E-4</v>
      </c>
      <c r="E8070" s="6">
        <f t="shared" si="460"/>
        <v>1.5399194393438531E-2</v>
      </c>
      <c r="F8070" s="17">
        <f t="shared" si="463"/>
        <v>-2.4486556371152893E-2</v>
      </c>
      <c r="G8070" s="17">
        <f t="shared" si="464"/>
        <v>-2.6755882239703647E-2</v>
      </c>
      <c r="H8070">
        <f t="shared" si="461"/>
        <v>3.1638278977272084E-4</v>
      </c>
      <c r="I8070">
        <f t="shared" si="462"/>
        <v>1.7787152379532843E-2</v>
      </c>
      <c r="J8070" s="19">
        <f>AVERAGE(D7826:D8069)-I8070*_xlfn.NORM.S.INV(0.95)</f>
        <v>-2.8148198457397074E-2</v>
      </c>
      <c r="K8070" s="26">
        <f t="shared" si="465"/>
        <v>0</v>
      </c>
      <c r="L8070" s="4">
        <f>0.94*L8069+(1-0.94)*D8069^2</f>
        <v>3.1638278977272084E-4</v>
      </c>
      <c r="M8070" s="4">
        <f t="shared" si="466"/>
        <v>1.7787152379532843E-2</v>
      </c>
      <c r="N8070" s="4">
        <f>D8070/M8070</f>
        <v>5.5527816029045662E-2</v>
      </c>
      <c r="O8070" s="18">
        <f>AVERAGE(D7826:D8069)-M8070*_xlfn.PERCENTILE.EXC(N7826:N8069,0.95)</f>
        <v>-3.0120982364847153E-2</v>
      </c>
      <c r="P8070" s="4">
        <f>LN(C8070/C8069)</f>
        <v>5.0961416490844793E-4</v>
      </c>
      <c r="Q8070">
        <f>$Y$3*D8070+$Y$4*P8070</f>
        <v>6.0987686000717385E-4</v>
      </c>
    </row>
    <row r="8071" spans="1:17" x14ac:dyDescent="0.25">
      <c r="A8071" s="5">
        <v>44571</v>
      </c>
      <c r="B8071">
        <v>170.027863</v>
      </c>
      <c r="C8071">
        <v>308.04641700000002</v>
      </c>
      <c r="D8071" s="10">
        <f t="shared" si="467"/>
        <v>1.1622888197852766E-4</v>
      </c>
      <c r="E8071" s="6">
        <f t="shared" si="460"/>
        <v>1.5369262214792043E-2</v>
      </c>
      <c r="F8071" s="17">
        <f t="shared" si="463"/>
        <v>-2.4363860900128952E-2</v>
      </c>
      <c r="G8071" s="17">
        <f t="shared" si="464"/>
        <v>-2.6755882239703647E-2</v>
      </c>
      <c r="H8071">
        <f t="shared" si="461"/>
        <v>2.9745835329775288E-4</v>
      </c>
      <c r="I8071">
        <f t="shared" si="462"/>
        <v>1.7246980990821347E-2</v>
      </c>
      <c r="J8071" s="19">
        <f>AVERAGE(D7827:D8070)-I8071*_xlfn.NORM.S.INV(0.95)</f>
        <v>-2.7403199386666396E-2</v>
      </c>
      <c r="K8071" s="26">
        <f t="shared" si="465"/>
        <v>0</v>
      </c>
      <c r="L8071" s="4">
        <f>0.94*L8070+(1-0.94)*D8070^2</f>
        <v>2.9745835329775288E-4</v>
      </c>
      <c r="M8071" s="4">
        <f t="shared" si="466"/>
        <v>1.7246980990821347E-2</v>
      </c>
      <c r="N8071" s="4">
        <f>D8071/M8071</f>
        <v>6.7390856428950312E-3</v>
      </c>
      <c r="O8071" s="18">
        <f>AVERAGE(D7827:D8070)-M8071*_xlfn.PERCENTILE.EXC(N7827:N8070,0.95)</f>
        <v>-2.8664728914954057E-2</v>
      </c>
      <c r="P8071" s="4">
        <f>LN(C8071/C8070)</f>
        <v>7.3188477705325868E-4</v>
      </c>
      <c r="Q8071">
        <f>$Y$3*D8071+$Y$4*P8071</f>
        <v>6.027663752936188E-4</v>
      </c>
    </row>
    <row r="8072" spans="1:17" x14ac:dyDescent="0.25">
      <c r="A8072" s="5">
        <v>44572</v>
      </c>
      <c r="B8072">
        <v>172.881561</v>
      </c>
      <c r="C8072">
        <v>308.74243200000001</v>
      </c>
      <c r="D8072" s="10">
        <f t="shared" si="467"/>
        <v>1.6644417922285836E-2</v>
      </c>
      <c r="E8072" s="6">
        <f t="shared" si="460"/>
        <v>1.5309155835029025E-2</v>
      </c>
      <c r="F8072" s="17">
        <f t="shared" si="463"/>
        <v>-2.4379502514009877E-2</v>
      </c>
      <c r="G8072" s="17">
        <f t="shared" si="464"/>
        <v>-2.6755882239703647E-2</v>
      </c>
      <c r="H8072">
        <f t="shared" si="461"/>
        <v>2.7961166264906803E-4</v>
      </c>
      <c r="I8072">
        <f t="shared" si="462"/>
        <v>1.6721592706709133E-2</v>
      </c>
      <c r="J8072" s="19">
        <f>AVERAGE(D7828:D8071)-I8072*_xlfn.NORM.S.INV(0.95)</f>
        <v>-2.6603888228476768E-2</v>
      </c>
      <c r="K8072" s="26">
        <f t="shared" si="465"/>
        <v>0</v>
      </c>
      <c r="L8072" s="4">
        <f>0.94*L8071+(1-0.94)*D8071^2</f>
        <v>2.7961166264906803E-4</v>
      </c>
      <c r="M8072" s="4">
        <f t="shared" si="466"/>
        <v>1.6721592706709133E-2</v>
      </c>
      <c r="N8072" s="4">
        <f>D8072/M8072</f>
        <v>0.99538472286839452</v>
      </c>
      <c r="O8072" s="18">
        <f>AVERAGE(D7828:D8071)-M8072*_xlfn.PERCENTILE.EXC(N7828:N8071,0.95)</f>
        <v>-2.7826988258026264E-2</v>
      </c>
      <c r="P8072" s="4">
        <f>LN(C8072/C8071)</f>
        <v>2.256899736638761E-3</v>
      </c>
      <c r="Q8072">
        <f>$Y$3*D8072+$Y$4*P8072</f>
        <v>5.274321267529824E-3</v>
      </c>
    </row>
    <row r="8073" spans="1:17" x14ac:dyDescent="0.25">
      <c r="A8073" s="5">
        <v>44573</v>
      </c>
      <c r="B8073">
        <v>173.325943</v>
      </c>
      <c r="C8073">
        <v>311.96725500000002</v>
      </c>
      <c r="D8073" s="10">
        <f t="shared" si="467"/>
        <v>2.5671439175286152E-3</v>
      </c>
      <c r="E8073" s="6">
        <f t="shared" si="460"/>
        <v>1.5309456677427245E-2</v>
      </c>
      <c r="F8073" s="17">
        <f t="shared" si="463"/>
        <v>-2.4324338061403199E-2</v>
      </c>
      <c r="G8073" s="17">
        <f t="shared" si="464"/>
        <v>-2.6755882239703647E-2</v>
      </c>
      <c r="H8073">
        <f t="shared" si="461"/>
        <v>2.7945716176842655E-4</v>
      </c>
      <c r="I8073">
        <f t="shared" si="462"/>
        <v>1.6716972266784036E-2</v>
      </c>
      <c r="J8073" s="19">
        <f>AVERAGE(D7829:D8072)-I8073*_xlfn.NORM.S.INV(0.95)</f>
        <v>-2.6639990025257309E-2</v>
      </c>
      <c r="K8073" s="26">
        <f t="shared" si="465"/>
        <v>0</v>
      </c>
      <c r="L8073" s="4">
        <f>0.94*L8072+(1-0.94)*D8072^2</f>
        <v>2.7945716176842655E-4</v>
      </c>
      <c r="M8073" s="4">
        <f t="shared" si="466"/>
        <v>1.6716972266784036E-2</v>
      </c>
      <c r="N8073" s="4">
        <f>D8073/M8073</f>
        <v>0.15356512390879709</v>
      </c>
      <c r="O8073" s="18">
        <f>AVERAGE(D7829:D8072)-M8073*_xlfn.PERCENTILE.EXC(N7829:N8072,0.95)</f>
        <v>-2.7862752092968596E-2</v>
      </c>
      <c r="P8073" s="4">
        <f>LN(C8073/C8072)</f>
        <v>1.0390854477688335E-2</v>
      </c>
      <c r="Q8073">
        <f>$Y$3*D8073+$Y$4*P8073</f>
        <v>8.7500271723066191E-3</v>
      </c>
    </row>
    <row r="8074" spans="1:17" x14ac:dyDescent="0.25">
      <c r="A8074" s="5">
        <v>44574</v>
      </c>
      <c r="B8074">
        <v>170.027863</v>
      </c>
      <c r="C8074">
        <v>298.76400799999999</v>
      </c>
      <c r="D8074" s="10">
        <f t="shared" si="467"/>
        <v>-1.9211561839814595E-2</v>
      </c>
      <c r="E8074" s="6">
        <f t="shared" si="460"/>
        <v>1.5353408722269231E-2</v>
      </c>
      <c r="F8074" s="17">
        <f t="shared" si="463"/>
        <v>-2.4321188285054338E-2</v>
      </c>
      <c r="G8074" s="17">
        <f t="shared" si="464"/>
        <v>-2.6755882239703647E-2</v>
      </c>
      <c r="H8074">
        <f t="shared" si="461"/>
        <v>2.6308514573591919E-4</v>
      </c>
      <c r="I8074">
        <f t="shared" si="462"/>
        <v>1.6219899683287783E-2</v>
      </c>
      <c r="J8074" s="19">
        <f>AVERAGE(D7830:D8073)-I8074*_xlfn.NORM.S.INV(0.95)</f>
        <v>-2.5818733765376644E-2</v>
      </c>
      <c r="K8074" s="26">
        <f t="shared" si="465"/>
        <v>0</v>
      </c>
      <c r="L8074" s="4">
        <f>0.94*L8073+(1-0.94)*D8073^2</f>
        <v>2.6308514573591919E-4</v>
      </c>
      <c r="M8074" s="4">
        <f t="shared" si="466"/>
        <v>1.6219899683287783E-2</v>
      </c>
      <c r="N8074" s="4">
        <f>D8074/M8074</f>
        <v>-1.1844439370737465</v>
      </c>
      <c r="O8074" s="18">
        <f>AVERAGE(D7830:D8073)-M8074*_xlfn.PERCENTILE.EXC(N7830:N8073,0.95)</f>
        <v>-2.7005137484799817E-2</v>
      </c>
      <c r="P8074" s="4">
        <f>LN(C8074/C8073)</f>
        <v>-4.324423952915863E-2</v>
      </c>
      <c r="Q8074">
        <f>$Y$3*D8074+$Y$4*P8074</f>
        <v>-3.8203987404429124E-2</v>
      </c>
    </row>
    <row r="8075" spans="1:17" x14ac:dyDescent="0.25">
      <c r="A8075" s="5">
        <v>44575</v>
      </c>
      <c r="B8075">
        <v>170.89683500000001</v>
      </c>
      <c r="C8075">
        <v>304.05706800000002</v>
      </c>
      <c r="D8075" s="10">
        <f t="shared" si="467"/>
        <v>5.0977467278246367E-3</v>
      </c>
      <c r="E8075" s="6">
        <f t="shared" si="460"/>
        <v>1.5176849531060525E-2</v>
      </c>
      <c r="F8075" s="17">
        <f t="shared" si="463"/>
        <v>-2.4440606758018218E-2</v>
      </c>
      <c r="G8075" s="17">
        <f t="shared" si="464"/>
        <v>-2.6755882239703647E-2</v>
      </c>
      <c r="H8075">
        <f t="shared" si="461"/>
        <v>2.6944508349126527E-4</v>
      </c>
      <c r="I8075">
        <f t="shared" si="462"/>
        <v>1.6414782468594132E-2</v>
      </c>
      <c r="J8075" s="19">
        <f>AVERAGE(D7831:D8074)-I8075*_xlfn.NORM.S.INV(0.95)</f>
        <v>-2.6186411214211801E-2</v>
      </c>
      <c r="K8075" s="26">
        <f t="shared" si="465"/>
        <v>0</v>
      </c>
      <c r="L8075" s="4">
        <f>0.94*L8074+(1-0.94)*D8074^2</f>
        <v>2.6944508349126527E-4</v>
      </c>
      <c r="M8075" s="4">
        <f t="shared" si="466"/>
        <v>1.6414782468594132E-2</v>
      </c>
      <c r="N8075" s="4">
        <f>D8075/M8075</f>
        <v>0.31055828717669509</v>
      </c>
      <c r="O8075" s="18">
        <f>AVERAGE(D7831:D8074)-M8075*_xlfn.PERCENTILE.EXC(N7831:N8074,0.95)</f>
        <v>-2.7387069624838598E-2</v>
      </c>
      <c r="P8075" s="4">
        <f>LN(C8075/C8074)</f>
        <v>1.7561416623137878E-2</v>
      </c>
      <c r="Q8075">
        <f>$Y$3*D8075+$Y$4*P8075</f>
        <v>1.4947474078581813E-2</v>
      </c>
    </row>
    <row r="8076" spans="1:17" x14ac:dyDescent="0.25">
      <c r="A8076" s="5">
        <v>44579</v>
      </c>
      <c r="B8076">
        <v>167.667877</v>
      </c>
      <c r="C8076">
        <v>296.65655500000003</v>
      </c>
      <c r="D8076" s="10">
        <f t="shared" si="467"/>
        <v>-1.9074970254501153E-2</v>
      </c>
      <c r="E8076" s="6">
        <f t="shared" si="460"/>
        <v>1.5023560485249058E-2</v>
      </c>
      <c r="F8076" s="17">
        <f t="shared" si="463"/>
        <v>-2.3983349376177829E-2</v>
      </c>
      <c r="G8076" s="17">
        <f t="shared" si="464"/>
        <v>-2.6065366298233795E-2</v>
      </c>
      <c r="H8076">
        <f t="shared" si="461"/>
        <v>2.5483759978385214E-4</v>
      </c>
      <c r="I8076">
        <f t="shared" si="462"/>
        <v>1.5963633664797378E-2</v>
      </c>
      <c r="J8076" s="19">
        <f>AVERAGE(D7832:D8075)-I8076*_xlfn.NORM.S.INV(0.95)</f>
        <v>-2.5277494112182764E-2</v>
      </c>
      <c r="K8076" s="26">
        <f t="shared" si="465"/>
        <v>0</v>
      </c>
      <c r="L8076" s="4">
        <f>0.94*L8075+(1-0.94)*D8075^2</f>
        <v>2.5483759978385214E-4</v>
      </c>
      <c r="M8076" s="4">
        <f t="shared" si="466"/>
        <v>1.5963633664797378E-2</v>
      </c>
      <c r="N8076" s="4">
        <f>D8076/M8076</f>
        <v>-1.1949015277495887</v>
      </c>
      <c r="O8076" s="18">
        <f>AVERAGE(D7832:D8075)-M8076*_xlfn.PERCENTILE.EXC(N7832:N8075,0.95)</f>
        <v>-2.6445153267001014E-2</v>
      </c>
      <c r="P8076" s="4">
        <f>LN(C8076/C8075)</f>
        <v>-2.4640318265015181E-2</v>
      </c>
      <c r="Q8076">
        <f>$Y$3*D8076+$Y$4*P8076</f>
        <v>-2.3473125932248613E-2</v>
      </c>
    </row>
    <row r="8077" spans="1:17" x14ac:dyDescent="0.25">
      <c r="A8077" s="5">
        <v>44580</v>
      </c>
      <c r="B8077">
        <v>164.14269999999999</v>
      </c>
      <c r="C8077">
        <v>297.323059</v>
      </c>
      <c r="D8077" s="10">
        <f t="shared" si="467"/>
        <v>-2.1248928654684765E-2</v>
      </c>
      <c r="E8077" s="6">
        <f t="shared" si="460"/>
        <v>1.5058561433416216E-2</v>
      </c>
      <c r="F8077" s="17">
        <f t="shared" si="463"/>
        <v>-2.3653081390871643E-2</v>
      </c>
      <c r="G8077" s="17">
        <f t="shared" si="464"/>
        <v>-2.5687547294064618E-2</v>
      </c>
      <c r="H8077">
        <f t="shared" si="461"/>
        <v>2.6137861320942724E-4</v>
      </c>
      <c r="I8077">
        <f t="shared" si="462"/>
        <v>1.6167207959614648E-2</v>
      </c>
      <c r="J8077" s="19">
        <f>AVERAGE(D7833:D8076)-I8077*_xlfn.NORM.S.INV(0.95)</f>
        <v>-2.5534214087035774E-2</v>
      </c>
      <c r="K8077" s="26">
        <f t="shared" si="465"/>
        <v>0</v>
      </c>
      <c r="L8077" s="4">
        <f>0.94*L8076+(1-0.94)*D8076^2</f>
        <v>2.6137861320942724E-4</v>
      </c>
      <c r="M8077" s="4">
        <f t="shared" si="466"/>
        <v>1.6167207959614648E-2</v>
      </c>
      <c r="N8077" s="4">
        <f>D8077/M8077</f>
        <v>-1.3143227147052323</v>
      </c>
      <c r="O8077" s="18">
        <f>AVERAGE(D7833:D8076)-M8077*_xlfn.PERCENTILE.EXC(N7833:N8076,0.95)</f>
        <v>-2.6716763673069143E-2</v>
      </c>
      <c r="P8077" s="4">
        <f>LN(C8077/C8076)</f>
        <v>2.2441991745976737E-3</v>
      </c>
      <c r="Q8077">
        <f>$Y$3*D8077+$Y$4*P8077</f>
        <v>-2.682895882753571E-3</v>
      </c>
    </row>
    <row r="8078" spans="1:17" x14ac:dyDescent="0.25">
      <c r="A8078" s="5">
        <v>44581</v>
      </c>
      <c r="B8078">
        <v>162.44429</v>
      </c>
      <c r="C8078">
        <v>295.62738000000002</v>
      </c>
      <c r="D8078" s="10">
        <f t="shared" si="467"/>
        <v>-1.0401059218104507E-2</v>
      </c>
      <c r="E8078" s="6">
        <f t="shared" si="460"/>
        <v>1.5071805973535602E-2</v>
      </c>
      <c r="F8078" s="17">
        <f t="shared" si="463"/>
        <v>-2.3864890923791793E-2</v>
      </c>
      <c r="G8078" s="17">
        <f t="shared" si="464"/>
        <v>-2.5687547294064618E-2</v>
      </c>
      <c r="H8078">
        <f t="shared" si="461"/>
        <v>2.7278691455517461E-4</v>
      </c>
      <c r="I8078">
        <f t="shared" si="462"/>
        <v>1.6516262124196702E-2</v>
      </c>
      <c r="J8078" s="19">
        <f>AVERAGE(D7834:D8077)-I8078*_xlfn.NORM.S.INV(0.95)</f>
        <v>-2.6262595192031741E-2</v>
      </c>
      <c r="K8078" s="26">
        <f t="shared" si="465"/>
        <v>0</v>
      </c>
      <c r="L8078" s="4">
        <f>0.94*L8077+(1-0.94)*D8077^2</f>
        <v>2.7278691455517461E-4</v>
      </c>
      <c r="M8078" s="4">
        <f t="shared" si="466"/>
        <v>1.6516262124196702E-2</v>
      </c>
      <c r="N8078" s="4">
        <f>D8078/M8078</f>
        <v>-0.62974655765887355</v>
      </c>
      <c r="O8078" s="18">
        <f>AVERAGE(D7834:D8077)-M8078*_xlfn.PERCENTILE.EXC(N7834:N8077,0.95)</f>
        <v>-2.7470676326793921E-2</v>
      </c>
      <c r="P8078" s="4">
        <f>LN(C8078/C8077)</f>
        <v>-5.7194784283807146E-3</v>
      </c>
      <c r="Q8078">
        <f>$Y$3*D8078+$Y$4*P8078</f>
        <v>-6.7013227250302156E-3</v>
      </c>
    </row>
    <row r="8079" spans="1:17" x14ac:dyDescent="0.25">
      <c r="A8079" s="5">
        <v>44582</v>
      </c>
      <c r="B8079">
        <v>160.370667</v>
      </c>
      <c r="C8079">
        <v>290.16763300000002</v>
      </c>
      <c r="D8079" s="10">
        <f t="shared" si="467"/>
        <v>-1.2847307576582898E-2</v>
      </c>
      <c r="E8079" s="6">
        <f t="shared" si="460"/>
        <v>1.508708012927315E-2</v>
      </c>
      <c r="F8079" s="17">
        <f t="shared" si="463"/>
        <v>-2.3955191007485589E-2</v>
      </c>
      <c r="G8079" s="17">
        <f t="shared" si="464"/>
        <v>-2.5687547294064618E-2</v>
      </c>
      <c r="H8079">
        <f t="shared" si="461"/>
        <v>2.6291062165337514E-4</v>
      </c>
      <c r="I8079">
        <f t="shared" si="462"/>
        <v>1.6214518853588444E-2</v>
      </c>
      <c r="J8079" s="19">
        <f>AVERAGE(D7835:D8078)-I8079*_xlfn.NORM.S.INV(0.95)</f>
        <v>-2.5834786432804669E-2</v>
      </c>
      <c r="K8079" s="26">
        <f t="shared" si="465"/>
        <v>0</v>
      </c>
      <c r="L8079" s="4">
        <f>0.94*L8078+(1-0.94)*D8078^2</f>
        <v>2.6291062165337514E-4</v>
      </c>
      <c r="M8079" s="4">
        <f t="shared" si="466"/>
        <v>1.6214518853588444E-2</v>
      </c>
      <c r="N8079" s="4">
        <f>D8079/M8079</f>
        <v>-0.79233356799481314</v>
      </c>
      <c r="O8079" s="18">
        <f>AVERAGE(D7835:D8078)-M8079*_xlfn.PERCENTILE.EXC(N7835:N8078,0.95)</f>
        <v>-2.7020796571719113E-2</v>
      </c>
      <c r="P8079" s="4">
        <f>LN(C8079/C8078)</f>
        <v>-1.8641009149199587E-2</v>
      </c>
      <c r="Q8079">
        <f>$Y$3*D8079+$Y$4*P8079</f>
        <v>-1.742592537705805E-2</v>
      </c>
    </row>
    <row r="8080" spans="1:17" x14ac:dyDescent="0.25">
      <c r="A8080" s="5">
        <v>44585</v>
      </c>
      <c r="B8080">
        <v>159.59059099999999</v>
      </c>
      <c r="C8080">
        <v>290.500946</v>
      </c>
      <c r="D8080" s="10">
        <f t="shared" si="467"/>
        <v>-4.8760750002861423E-3</v>
      </c>
      <c r="E8080" s="6">
        <f t="shared" si="460"/>
        <v>1.5008458286395417E-2</v>
      </c>
      <c r="F8080" s="17">
        <f t="shared" si="463"/>
        <v>-2.4000965676552004E-2</v>
      </c>
      <c r="G8080" s="17">
        <f t="shared" si="464"/>
        <v>-2.5687547294064618E-2</v>
      </c>
      <c r="H8080">
        <f t="shared" si="461"/>
        <v>2.570391830722121E-4</v>
      </c>
      <c r="I8080">
        <f t="shared" si="462"/>
        <v>1.6032441581749553E-2</v>
      </c>
      <c r="J8080" s="19">
        <f>AVERAGE(D7836:D8079)-I8080*_xlfn.NORM.S.INV(0.95)</f>
        <v>-2.5555946890437928E-2</v>
      </c>
      <c r="K8080" s="26">
        <f t="shared" si="465"/>
        <v>0</v>
      </c>
      <c r="L8080" s="4">
        <f>0.94*L8079+(1-0.94)*D8079^2</f>
        <v>2.570391830722121E-4</v>
      </c>
      <c r="M8080" s="4">
        <f t="shared" si="466"/>
        <v>1.6032441581749553E-2</v>
      </c>
      <c r="N8080" s="4">
        <f>D8080/M8080</f>
        <v>-0.30413801762027298</v>
      </c>
      <c r="O8080" s="18">
        <f>AVERAGE(D7836:D8079)-M8080*_xlfn.PERCENTILE.EXC(N7836:N8079,0.95)</f>
        <v>-2.6728638996765853E-2</v>
      </c>
      <c r="P8080" s="4">
        <f>LN(C8080/C8079)</f>
        <v>1.148031936504092E-3</v>
      </c>
      <c r="Q8080">
        <f>$Y$3*D8080+$Y$4*P8080</f>
        <v>-1.1537358909897034E-4</v>
      </c>
    </row>
    <row r="8081" spans="1:17" x14ac:dyDescent="0.25">
      <c r="A8081" s="5">
        <v>44586</v>
      </c>
      <c r="B8081">
        <v>157.773697</v>
      </c>
      <c r="C8081">
        <v>282.77700800000002</v>
      </c>
      <c r="D8081" s="10">
        <f t="shared" si="467"/>
        <v>-1.1450020803690538E-2</v>
      </c>
      <c r="E8081" s="6">
        <f t="shared" si="460"/>
        <v>1.5026568576742455E-2</v>
      </c>
      <c r="F8081" s="17">
        <f t="shared" si="463"/>
        <v>-2.3995855692544067E-2</v>
      </c>
      <c r="G8081" s="17">
        <f t="shared" si="464"/>
        <v>-2.5687547294064618E-2</v>
      </c>
      <c r="H8081">
        <f t="shared" si="461"/>
        <v>2.4304339853238431E-4</v>
      </c>
      <c r="I8081">
        <f t="shared" si="462"/>
        <v>1.5589849214549329E-2</v>
      </c>
      <c r="J8081" s="19">
        <f>AVERAGE(D7837:D8080)-I8081*_xlfn.NORM.S.INV(0.95)</f>
        <v>-2.4952158669394712E-2</v>
      </c>
      <c r="K8081" s="26">
        <f t="shared" si="465"/>
        <v>0</v>
      </c>
      <c r="L8081" s="4">
        <f>0.94*L8080+(1-0.94)*D8080^2</f>
        <v>2.4304339853238431E-4</v>
      </c>
      <c r="M8081" s="4">
        <f t="shared" si="466"/>
        <v>1.5589849214549329E-2</v>
      </c>
      <c r="N8081" s="4">
        <f>D8081/M8081</f>
        <v>-0.73445359516400777</v>
      </c>
      <c r="O8081" s="18">
        <f>AVERAGE(D7837:D8080)-M8081*_xlfn.PERCENTILE.EXC(N7837:N8080,0.95)</f>
        <v>-2.6092477380024286E-2</v>
      </c>
      <c r="P8081" s="4">
        <f>LN(C8081/C8080)</f>
        <v>-2.6948203296747013E-2</v>
      </c>
      <c r="Q8081">
        <f>$Y$3*D8081+$Y$4*P8081</f>
        <v>-2.3697847749611742E-2</v>
      </c>
    </row>
    <row r="8082" spans="1:17" x14ac:dyDescent="0.25">
      <c r="A8082" s="5">
        <v>44587</v>
      </c>
      <c r="B8082">
        <v>157.68481399999999</v>
      </c>
      <c r="C8082">
        <v>290.83419800000001</v>
      </c>
      <c r="D8082" s="10">
        <f t="shared" si="467"/>
        <v>-5.6351627394880105E-4</v>
      </c>
      <c r="E8082" s="6">
        <f t="shared" si="460"/>
        <v>1.5026743715783384E-2</v>
      </c>
      <c r="F8082" s="17">
        <f t="shared" si="463"/>
        <v>-2.4059853578810894E-2</v>
      </c>
      <c r="G8082" s="17">
        <f t="shared" si="464"/>
        <v>-2.5687547294064618E-2</v>
      </c>
      <c r="H8082">
        <f t="shared" si="461"/>
        <v>2.3632697320473802E-4</v>
      </c>
      <c r="I8082">
        <f t="shared" si="462"/>
        <v>1.5372929883556291E-2</v>
      </c>
      <c r="J8082" s="19">
        <f>AVERAGE(D7838:D8081)-I8082*_xlfn.NORM.S.INV(0.95)</f>
        <v>-2.4629567230559285E-2</v>
      </c>
      <c r="K8082" s="26">
        <f t="shared" si="465"/>
        <v>0</v>
      </c>
      <c r="L8082" s="4">
        <f>0.94*L8081+(1-0.94)*D8081^2</f>
        <v>2.3632697320473802E-4</v>
      </c>
      <c r="M8082" s="4">
        <f t="shared" si="466"/>
        <v>1.5372929883556291E-2</v>
      </c>
      <c r="N8082" s="4">
        <f>D8082/M8082</f>
        <v>-3.6656400453082674E-2</v>
      </c>
      <c r="O8082" s="18">
        <f>AVERAGE(D7838:D8081)-M8082*_xlfn.PERCENTILE.EXC(N7838:N8081,0.95)</f>
        <v>-2.5754019387996173E-2</v>
      </c>
      <c r="P8082" s="4">
        <f>LN(C8082/C8081)</f>
        <v>2.8094709025649905E-2</v>
      </c>
      <c r="Q8082">
        <f>$Y$3*D8082+$Y$4*P8082</f>
        <v>2.2084364160028663E-2</v>
      </c>
    </row>
    <row r="8083" spans="1:17" x14ac:dyDescent="0.25">
      <c r="A8083" s="5">
        <v>44588</v>
      </c>
      <c r="B8083">
        <v>157.22070299999999</v>
      </c>
      <c r="C8083">
        <v>293.90219100000002</v>
      </c>
      <c r="D8083" s="10">
        <f t="shared" si="467"/>
        <v>-2.9476227692440387E-3</v>
      </c>
      <c r="E8083" s="6">
        <f t="shared" si="460"/>
        <v>1.502134206163042E-2</v>
      </c>
      <c r="F8083" s="17">
        <f t="shared" si="463"/>
        <v>-2.4066943880113142E-2</v>
      </c>
      <c r="G8083" s="17">
        <f t="shared" si="464"/>
        <v>-2.5687547294064618E-2</v>
      </c>
      <c r="H8083">
        <f t="shared" si="461"/>
        <v>2.2216640784791401E-4</v>
      </c>
      <c r="I8083">
        <f t="shared" si="462"/>
        <v>1.490524766140818E-2</v>
      </c>
      <c r="J8083" s="19">
        <f>AVERAGE(D7839:D8082)-I8083*_xlfn.NORM.S.INV(0.95)</f>
        <v>-2.3867100654413793E-2</v>
      </c>
      <c r="K8083" s="26">
        <f t="shared" si="465"/>
        <v>0</v>
      </c>
      <c r="L8083" s="4">
        <f>0.94*L8082+(1-0.94)*D8082^2</f>
        <v>2.2216640784791401E-4</v>
      </c>
      <c r="M8083" s="4">
        <f t="shared" si="466"/>
        <v>1.490524766140818E-2</v>
      </c>
      <c r="N8083" s="4">
        <f>D8083/M8083</f>
        <v>-0.19775738291661238</v>
      </c>
      <c r="O8083" s="18">
        <f>AVERAGE(D7839:D8082)-M8083*_xlfn.PERCENTILE.EXC(N7839:N8082,0.95)</f>
        <v>-2.4957344220016029E-2</v>
      </c>
      <c r="P8083" s="4">
        <f>LN(C8083/C8082)</f>
        <v>1.0493689843766613E-2</v>
      </c>
      <c r="Q8083">
        <f>$Y$3*D8083+$Y$4*P8083</f>
        <v>7.6747112292063508E-3</v>
      </c>
    </row>
    <row r="8084" spans="1:17" x14ac:dyDescent="0.25">
      <c r="A8084" s="5">
        <v>44589</v>
      </c>
      <c r="B8084">
        <v>168.19120799999999</v>
      </c>
      <c r="C8084">
        <v>302.15554800000001</v>
      </c>
      <c r="D8084" s="10">
        <f t="shared" si="467"/>
        <v>6.745090526993347E-2</v>
      </c>
      <c r="E8084" s="6">
        <f t="shared" si="460"/>
        <v>1.5611585328062864E-2</v>
      </c>
      <c r="F8084" s="17">
        <f t="shared" si="463"/>
        <v>-2.404310985750004E-2</v>
      </c>
      <c r="G8084" s="17">
        <f t="shared" si="464"/>
        <v>-2.5687547294064618E-2</v>
      </c>
      <c r="H8084">
        <f t="shared" si="461"/>
        <v>2.0935773217642512E-4</v>
      </c>
      <c r="I8084">
        <f t="shared" si="462"/>
        <v>1.4469199431082051E-2</v>
      </c>
      <c r="J8084" s="19">
        <f>AVERAGE(D7840:D8083)-I8084*_xlfn.NORM.S.INV(0.95)</f>
        <v>-2.3134916049048031E-2</v>
      </c>
      <c r="K8084" s="26">
        <f t="shared" si="465"/>
        <v>0</v>
      </c>
      <c r="L8084" s="4">
        <f>0.94*L8083+(1-0.94)*D8083^2</f>
        <v>2.0935773217642512E-4</v>
      </c>
      <c r="M8084" s="4">
        <f t="shared" si="466"/>
        <v>1.4469199431082051E-2</v>
      </c>
      <c r="N8084" s="4">
        <f>D8084/M8084</f>
        <v>4.6616888232972045</v>
      </c>
      <c r="O8084" s="18">
        <f>AVERAGE(D7840:D8083)-M8084*_xlfn.PERCENTILE.EXC(N7840:N8083,0.95)</f>
        <v>-2.4193264889503484E-2</v>
      </c>
      <c r="P8084" s="4">
        <f>LN(C8084/C8083)</f>
        <v>2.7694916066127867E-2</v>
      </c>
      <c r="Q8084">
        <f>$Y$3*D8084+$Y$4*P8084</f>
        <v>3.6032738910731305E-2</v>
      </c>
    </row>
    <row r="8085" spans="1:17" x14ac:dyDescent="0.25">
      <c r="A8085" s="5">
        <v>44592</v>
      </c>
      <c r="B8085">
        <v>172.585342</v>
      </c>
      <c r="C8085">
        <v>304.82162499999998</v>
      </c>
      <c r="D8085" s="10">
        <f t="shared" si="467"/>
        <v>2.5790375294839192E-2</v>
      </c>
      <c r="E8085" s="6">
        <f t="shared" si="460"/>
        <v>1.5690809412747427E-2</v>
      </c>
      <c r="F8085" s="17">
        <f t="shared" si="463"/>
        <v>-2.4718810398120794E-2</v>
      </c>
      <c r="G8085" s="17">
        <f t="shared" si="464"/>
        <v>-2.5687547294064618E-2</v>
      </c>
      <c r="H8085">
        <f t="shared" si="461"/>
        <v>4.697737455498522E-4</v>
      </c>
      <c r="I8085">
        <f t="shared" si="462"/>
        <v>2.1674264590750298E-2</v>
      </c>
      <c r="J8085" s="19">
        <f>AVERAGE(D7841:D8084)-I8085*_xlfn.NORM.S.INV(0.95)</f>
        <v>-3.4691030372395688E-2</v>
      </c>
      <c r="K8085" s="26">
        <f t="shared" si="465"/>
        <v>0</v>
      </c>
      <c r="L8085" s="4">
        <f>0.94*L8084+(1-0.94)*D8084^2</f>
        <v>4.697737455498522E-4</v>
      </c>
      <c r="M8085" s="4">
        <f t="shared" si="466"/>
        <v>2.1674264590750298E-2</v>
      </c>
      <c r="N8085" s="4">
        <f>D8085/M8085</f>
        <v>1.1899077445905817</v>
      </c>
      <c r="O8085" s="18">
        <f>AVERAGE(D7841:D8084)-M8085*_xlfn.PERCENTILE.EXC(N7841:N8084,0.95)</f>
        <v>-3.7094936263461671E-2</v>
      </c>
      <c r="P8085" s="4">
        <f>LN(C8085/C8084)</f>
        <v>8.7848250786689633E-3</v>
      </c>
      <c r="Q8085">
        <f>$Y$3*D8085+$Y$4*P8085</f>
        <v>1.2351313246038283E-2</v>
      </c>
    </row>
    <row r="8086" spans="1:17" x14ac:dyDescent="0.25">
      <c r="A8086" s="5">
        <v>44593</v>
      </c>
      <c r="B8086">
        <v>172.41748000000001</v>
      </c>
      <c r="C8086">
        <v>302.645599</v>
      </c>
      <c r="D8086" s="10">
        <f t="shared" si="467"/>
        <v>-9.7310516054946678E-4</v>
      </c>
      <c r="E8086" s="6">
        <f t="shared" si="460"/>
        <v>1.5691288301966956E-2</v>
      </c>
      <c r="F8086" s="17">
        <f t="shared" si="463"/>
        <v>-2.4735547258369989E-2</v>
      </c>
      <c r="G8086" s="17">
        <f t="shared" si="464"/>
        <v>-2.5687547294064618E-2</v>
      </c>
      <c r="H8086">
        <f t="shared" si="461"/>
        <v>4.8149592828778016E-4</v>
      </c>
      <c r="I8086">
        <f t="shared" si="462"/>
        <v>2.1943015478456469E-2</v>
      </c>
      <c r="J8086" s="19">
        <f>AVERAGE(D7842:D8085)-I8086*_xlfn.NORM.S.INV(0.95)</f>
        <v>-3.5019511081999501E-2</v>
      </c>
      <c r="K8086" s="26">
        <f t="shared" si="465"/>
        <v>0</v>
      </c>
      <c r="L8086" s="4">
        <f>0.94*L8085+(1-0.94)*D8085^2</f>
        <v>4.8149592828778016E-4</v>
      </c>
      <c r="M8086" s="4">
        <f t="shared" si="466"/>
        <v>2.1943015478456469E-2</v>
      </c>
      <c r="N8086" s="4">
        <f>D8086/M8086</f>
        <v>-4.434692039044752E-2</v>
      </c>
      <c r="O8086" s="18">
        <f>AVERAGE(D7842:D8085)-M8086*_xlfn.PERCENTILE.EXC(N7842:N8085,0.95)</f>
        <v>-3.7453224297760677E-2</v>
      </c>
      <c r="P8086" s="4">
        <f>LN(C8086/C8085)</f>
        <v>-7.1642887761968789E-3</v>
      </c>
      <c r="Q8086">
        <f>$Y$3*D8086+$Y$4*P8086</f>
        <v>-5.8658431024884708E-3</v>
      </c>
    </row>
    <row r="8087" spans="1:17" x14ac:dyDescent="0.25">
      <c r="A8087" s="5">
        <v>44594</v>
      </c>
      <c r="B8087">
        <v>173.632034</v>
      </c>
      <c r="C8087">
        <v>307.25250199999999</v>
      </c>
      <c r="D8087" s="10">
        <f t="shared" si="467"/>
        <v>7.0195676517576921E-3</v>
      </c>
      <c r="E8087" s="6">
        <f t="shared" si="460"/>
        <v>1.5656521933331339E-2</v>
      </c>
      <c r="F8087" s="17">
        <f t="shared" si="463"/>
        <v>-2.4747594176410398E-2</v>
      </c>
      <c r="G8087" s="17">
        <f t="shared" si="464"/>
        <v>-2.5687547294064618E-2</v>
      </c>
      <c r="H8087">
        <f t="shared" si="461"/>
        <v>4.5266298860972262E-4</v>
      </c>
      <c r="I8087">
        <f t="shared" si="462"/>
        <v>2.1275878092565832E-2</v>
      </c>
      <c r="J8087" s="19">
        <f>AVERAGE(D7843:D8086)-I8087*_xlfn.NORM.S.INV(0.95)</f>
        <v>-3.3933426948513118E-2</v>
      </c>
      <c r="K8087" s="26">
        <f t="shared" si="465"/>
        <v>0</v>
      </c>
      <c r="L8087" s="4">
        <f>0.94*L8086+(1-0.94)*D8086^2</f>
        <v>4.5266298860972262E-4</v>
      </c>
      <c r="M8087" s="4">
        <f t="shared" si="466"/>
        <v>2.1275878092565832E-2</v>
      </c>
      <c r="N8087" s="4">
        <f>D8087/M8087</f>
        <v>0.32993080808309638</v>
      </c>
      <c r="O8087" s="18">
        <f>AVERAGE(D7843:D8086)-M8087*_xlfn.PERCENTILE.EXC(N7843:N8086,0.95)</f>
        <v>-3.6293147550343699E-2</v>
      </c>
      <c r="P8087" s="4">
        <f>LN(C8087/C8086)</f>
        <v>1.5107410936524825E-2</v>
      </c>
      <c r="Q8087">
        <f>$Y$3*D8087+$Y$4*P8087</f>
        <v>1.3411188408703811E-2</v>
      </c>
    </row>
    <row r="8088" spans="1:17" x14ac:dyDescent="0.25">
      <c r="A8088" s="5">
        <v>44595</v>
      </c>
      <c r="B8088">
        <v>170.72895800000001</v>
      </c>
      <c r="C8088">
        <v>295.28430200000003</v>
      </c>
      <c r="D8088" s="10">
        <f t="shared" si="467"/>
        <v>-1.6861054792258332E-2</v>
      </c>
      <c r="E8088" s="6">
        <f t="shared" si="460"/>
        <v>1.5651969265923129E-2</v>
      </c>
      <c r="F8088" s="17">
        <f t="shared" si="463"/>
        <v>-2.4595102930275274E-2</v>
      </c>
      <c r="G8088" s="17">
        <f t="shared" si="464"/>
        <v>-2.5687547294064618E-2</v>
      </c>
      <c r="H8088">
        <f t="shared" si="461"/>
        <v>4.2845966909419543E-4</v>
      </c>
      <c r="I8088">
        <f t="shared" si="462"/>
        <v>2.0699267356459633E-2</v>
      </c>
      <c r="J8088" s="19">
        <f>AVERAGE(D7844:D8087)-I8088*_xlfn.NORM.S.INV(0.95)</f>
        <v>-3.2889681029300781E-2</v>
      </c>
      <c r="K8088" s="26">
        <f t="shared" si="465"/>
        <v>0</v>
      </c>
      <c r="L8088" s="4">
        <f>0.94*L8087+(1-0.94)*D8087^2</f>
        <v>4.2845966909419543E-4</v>
      </c>
      <c r="M8088" s="4">
        <f t="shared" si="466"/>
        <v>2.0699267356459633E-2</v>
      </c>
      <c r="N8088" s="4">
        <f>D8088/M8088</f>
        <v>-0.81457254026899129</v>
      </c>
      <c r="O8088" s="18">
        <f>AVERAGE(D7844:D8087)-M8088*_xlfn.PERCENTILE.EXC(N7844:N8087,0.95)</f>
        <v>-3.5185449383082816E-2</v>
      </c>
      <c r="P8088" s="4">
        <f>LN(C8088/C8087)</f>
        <v>-3.973126378080076E-2</v>
      </c>
      <c r="Q8088">
        <f>$Y$3*D8088+$Y$4*P8088</f>
        <v>-3.4934810346125042E-2</v>
      </c>
    </row>
    <row r="8089" spans="1:17" x14ac:dyDescent="0.25">
      <c r="A8089" s="5">
        <v>44596</v>
      </c>
      <c r="B8089">
        <v>170.442215</v>
      </c>
      <c r="C8089">
        <v>299.881439</v>
      </c>
      <c r="D8089" s="10">
        <f t="shared" si="467"/>
        <v>-1.6809337377219455E-3</v>
      </c>
      <c r="E8089" s="6">
        <f t="shared" si="460"/>
        <v>1.5640332322465499E-2</v>
      </c>
      <c r="F8089" s="17">
        <f t="shared" si="463"/>
        <v>-2.4583760184093358E-2</v>
      </c>
      <c r="G8089" s="17">
        <f t="shared" si="464"/>
        <v>-2.5687547294064618E-2</v>
      </c>
      <c r="H8089">
        <f t="shared" si="461"/>
        <v>4.1980979907099594E-4</v>
      </c>
      <c r="I8089">
        <f t="shared" si="462"/>
        <v>2.0489260578922704E-2</v>
      </c>
      <c r="J8089" s="19">
        <f>AVERAGE(D7845:D8088)-I8089*_xlfn.NORM.S.INV(0.95)</f>
        <v>-3.2540396344901551E-2</v>
      </c>
      <c r="K8089" s="26">
        <f t="shared" si="465"/>
        <v>0</v>
      </c>
      <c r="L8089" s="4">
        <f>0.94*L8088+(1-0.94)*D8088^2</f>
        <v>4.1980979907099594E-4</v>
      </c>
      <c r="M8089" s="4">
        <f t="shared" si="466"/>
        <v>2.0489260578922704E-2</v>
      </c>
      <c r="N8089" s="4">
        <f>D8089/M8089</f>
        <v>-8.2039746200071345E-2</v>
      </c>
      <c r="O8089" s="18">
        <f>AVERAGE(D7845:D8088)-M8089*_xlfn.PERCENTILE.EXC(N7845:N8088,0.95)</f>
        <v>-3.4812872719037817E-2</v>
      </c>
      <c r="P8089" s="4">
        <f>LN(C8089/C8088)</f>
        <v>1.5448565371403159E-2</v>
      </c>
      <c r="Q8089">
        <f>$Y$3*D8089+$Y$4*P8089</f>
        <v>1.1856082028666811E-2</v>
      </c>
    </row>
    <row r="8090" spans="1:17" x14ac:dyDescent="0.25">
      <c r="A8090" s="5">
        <v>44599</v>
      </c>
      <c r="B8090">
        <v>169.72049000000001</v>
      </c>
      <c r="C8090">
        <v>294.99023399999999</v>
      </c>
      <c r="D8090" s="10">
        <f t="shared" si="467"/>
        <v>-4.2434168847717921E-3</v>
      </c>
      <c r="E8090" s="6">
        <f t="shared" si="460"/>
        <v>1.5644183595369919E-2</v>
      </c>
      <c r="F8090" s="17">
        <f t="shared" si="463"/>
        <v>-2.4535960126144011E-2</v>
      </c>
      <c r="G8090" s="17">
        <f t="shared" si="464"/>
        <v>-2.5687547294064618E-2</v>
      </c>
      <c r="H8090">
        <f t="shared" si="461"/>
        <v>3.9479074342057288E-4</v>
      </c>
      <c r="I8090">
        <f t="shared" si="462"/>
        <v>1.9869341796359859E-2</v>
      </c>
      <c r="J8090" s="19">
        <f>AVERAGE(D7846:D8089)-I8090*_xlfn.NORM.S.INV(0.95)</f>
        <v>-3.1492061697691288E-2</v>
      </c>
      <c r="K8090" s="26">
        <f t="shared" si="465"/>
        <v>0</v>
      </c>
      <c r="L8090" s="4">
        <f>0.94*L8089+(1-0.94)*D8089^2</f>
        <v>3.9479074342057288E-4</v>
      </c>
      <c r="M8090" s="4">
        <f t="shared" si="466"/>
        <v>1.9869341796359859E-2</v>
      </c>
      <c r="N8090" s="4">
        <f>D8090/M8090</f>
        <v>-0.2135660520747196</v>
      </c>
      <c r="O8090" s="18">
        <f>AVERAGE(D7846:D8089)-M8090*_xlfn.PERCENTILE.EXC(N7846:N8089,0.95)</f>
        <v>-3.369578250196055E-2</v>
      </c>
      <c r="P8090" s="4">
        <f>LN(C8090/C8089)</f>
        <v>-1.6444942502360605E-2</v>
      </c>
      <c r="Q8090">
        <f>$Y$3*D8090+$Y$4*P8090</f>
        <v>-1.3885978153320894E-2</v>
      </c>
    </row>
    <row r="8091" spans="1:17" x14ac:dyDescent="0.25">
      <c r="A8091" s="5">
        <v>44600</v>
      </c>
      <c r="B8091">
        <v>172.85467499999999</v>
      </c>
      <c r="C8091">
        <v>298.52877799999999</v>
      </c>
      <c r="D8091" s="10">
        <f t="shared" si="467"/>
        <v>1.8298305135919301E-2</v>
      </c>
      <c r="E8091" s="6">
        <f t="shared" si="460"/>
        <v>1.5551775394404357E-2</v>
      </c>
      <c r="F8091" s="17">
        <f t="shared" si="463"/>
        <v>-2.4564737018016383E-2</v>
      </c>
      <c r="G8091" s="17">
        <f t="shared" si="464"/>
        <v>-2.5687547294064618E-2</v>
      </c>
      <c r="H8091">
        <f t="shared" si="461"/>
        <v>3.7218369402681648E-4</v>
      </c>
      <c r="I8091">
        <f t="shared" si="462"/>
        <v>1.9292062980065573E-2</v>
      </c>
      <c r="J8091" s="19">
        <f>AVERAGE(D7847:D8090)-I8091*_xlfn.NORM.S.INV(0.95)</f>
        <v>-3.0564964654614529E-2</v>
      </c>
      <c r="K8091" s="26">
        <f t="shared" si="465"/>
        <v>0</v>
      </c>
      <c r="L8091" s="4">
        <f>0.94*L8090+(1-0.94)*D8090^2</f>
        <v>3.7218369402681648E-4</v>
      </c>
      <c r="M8091" s="4">
        <f t="shared" si="466"/>
        <v>1.9292062980065573E-2</v>
      </c>
      <c r="N8091" s="4">
        <f>D8091/M8091</f>
        <v>0.94848877254997987</v>
      </c>
      <c r="O8091" s="18">
        <f>AVERAGE(D7847:D8090)-M8091*_xlfn.PERCENTILE.EXC(N7847:N8090,0.95)</f>
        <v>-3.2704659113654541E-2</v>
      </c>
      <c r="P8091" s="4">
        <f>LN(C8091/C8090)</f>
        <v>1.1924086188764799E-2</v>
      </c>
      <c r="Q8091">
        <f>$Y$3*D8091+$Y$4*P8091</f>
        <v>1.3260918938206271E-2</v>
      </c>
    </row>
    <row r="8092" spans="1:17" x14ac:dyDescent="0.25">
      <c r="A8092" s="5">
        <v>44601</v>
      </c>
      <c r="B8092">
        <v>174.288284</v>
      </c>
      <c r="C8092">
        <v>305.04705799999999</v>
      </c>
      <c r="D8092" s="10">
        <f t="shared" si="467"/>
        <v>8.259520251534487E-3</v>
      </c>
      <c r="E8092" s="6">
        <f t="shared" si="460"/>
        <v>1.5557178084367121E-2</v>
      </c>
      <c r="F8092" s="17">
        <f t="shared" si="463"/>
        <v>-2.4213762516062966E-2</v>
      </c>
      <c r="G8092" s="17">
        <f t="shared" si="464"/>
        <v>-2.5169357379478674E-2</v>
      </c>
      <c r="H8092">
        <f t="shared" si="461"/>
        <v>3.6994235063604012E-4</v>
      </c>
      <c r="I8092">
        <f t="shared" si="462"/>
        <v>1.9233885479435508E-2</v>
      </c>
      <c r="J8092" s="19">
        <f>AVERAGE(D7848:D8091)-I8092*_xlfn.NORM.S.INV(0.95)</f>
        <v>-3.0270294644261047E-2</v>
      </c>
      <c r="K8092" s="26">
        <f t="shared" si="465"/>
        <v>0</v>
      </c>
      <c r="L8092" s="4">
        <f>0.94*L8091+(1-0.94)*D8091^2</f>
        <v>3.6994235063604012E-4</v>
      </c>
      <c r="M8092" s="4">
        <f t="shared" si="466"/>
        <v>1.9233885479435508E-2</v>
      </c>
      <c r="N8092" s="4">
        <f>D8092/M8092</f>
        <v>0.42942546685979821</v>
      </c>
      <c r="O8092" s="18">
        <f>AVERAGE(D7848:D8091)-M8092*_xlfn.PERCENTILE.EXC(N7848:N8091,0.95)</f>
        <v>-3.2403536601260843E-2</v>
      </c>
      <c r="P8092" s="4">
        <f>LN(C8092/C8091)</f>
        <v>2.1599716334898125E-2</v>
      </c>
      <c r="Q8092">
        <f>$Y$3*D8092+$Y$4*P8092</f>
        <v>1.8801944379453699E-2</v>
      </c>
    </row>
    <row r="8093" spans="1:17" x14ac:dyDescent="0.25">
      <c r="A8093" s="5">
        <v>44602</v>
      </c>
      <c r="B8093">
        <v>170.175262</v>
      </c>
      <c r="C8093">
        <v>296.39196800000002</v>
      </c>
      <c r="D8093" s="10">
        <f t="shared" si="467"/>
        <v>-2.3881873901161609E-2</v>
      </c>
      <c r="E8093" s="6">
        <f t="shared" si="460"/>
        <v>1.5637051406942892E-2</v>
      </c>
      <c r="F8093" s="17">
        <f t="shared" si="463"/>
        <v>-2.418424227131831E-2</v>
      </c>
      <c r="G8093" s="17">
        <f t="shared" si="464"/>
        <v>-2.5169357379478674E-2</v>
      </c>
      <c r="H8093">
        <f t="shared" si="461"/>
        <v>3.5183899008500816E-4</v>
      </c>
      <c r="I8093">
        <f t="shared" si="462"/>
        <v>1.8757371619846107E-2</v>
      </c>
      <c r="J8093" s="19">
        <f>AVERAGE(D7849:D8092)-I8093*_xlfn.NORM.S.INV(0.95)</f>
        <v>-2.9448092215097574E-2</v>
      </c>
      <c r="K8093" s="26">
        <f t="shared" si="465"/>
        <v>0</v>
      </c>
      <c r="L8093" s="4">
        <f>0.94*L8092+(1-0.94)*D8092^2</f>
        <v>3.5183899008500816E-4</v>
      </c>
      <c r="M8093" s="4">
        <f t="shared" si="466"/>
        <v>1.8757371619846107E-2</v>
      </c>
      <c r="N8093" s="4">
        <f>D8093/M8093</f>
        <v>-1.2731993791653389</v>
      </c>
      <c r="O8093" s="18">
        <f>AVERAGE(D7849:D8092)-M8093*_xlfn.PERCENTILE.EXC(N7849:N8092,0.95)</f>
        <v>-3.1528483729608515E-2</v>
      </c>
      <c r="P8093" s="4">
        <f>LN(C8093/C8092)</f>
        <v>-2.8783258691510601E-2</v>
      </c>
      <c r="Q8093">
        <f>$Y$3*D8093+$Y$4*P8093</f>
        <v>-2.7755316011838786E-2</v>
      </c>
    </row>
    <row r="8094" spans="1:17" x14ac:dyDescent="0.25">
      <c r="A8094" s="5">
        <v>44603</v>
      </c>
      <c r="B8094">
        <v>166.73460399999999</v>
      </c>
      <c r="C8094">
        <v>289.19723499999998</v>
      </c>
      <c r="D8094" s="10">
        <f t="shared" si="467"/>
        <v>-2.0425508226437857E-2</v>
      </c>
      <c r="E8094" s="6">
        <f t="shared" si="460"/>
        <v>1.5521742160002744E-2</v>
      </c>
      <c r="F8094" s="17">
        <f t="shared" si="463"/>
        <v>-2.4396857917459599E-2</v>
      </c>
      <c r="G8094" s="17">
        <f t="shared" si="464"/>
        <v>-2.5169357379478674E-2</v>
      </c>
      <c r="H8094">
        <f t="shared" si="461"/>
        <v>3.6494928474176672E-4</v>
      </c>
      <c r="I8094">
        <f t="shared" si="462"/>
        <v>1.9103645849464619E-2</v>
      </c>
      <c r="J8094" s="19">
        <f>AVERAGE(D7850:D8093)-I8094*_xlfn.NORM.S.INV(0.95)</f>
        <v>-3.0098898359411277E-2</v>
      </c>
      <c r="K8094" s="26">
        <f t="shared" si="465"/>
        <v>0</v>
      </c>
      <c r="L8094" s="4">
        <f>0.94*L8093+(1-0.94)*D8093^2</f>
        <v>3.6494928474176672E-4</v>
      </c>
      <c r="M8094" s="4">
        <f t="shared" si="466"/>
        <v>1.9103645849464619E-2</v>
      </c>
      <c r="N8094" s="4">
        <f>D8094/M8094</f>
        <v>-1.0691942463438351</v>
      </c>
      <c r="O8094" s="18">
        <f>AVERAGE(D7850:D8093)-M8094*_xlfn.PERCENTILE.EXC(N7850:N8093,0.95)</f>
        <v>-3.221769535970094E-2</v>
      </c>
      <c r="P8094" s="4">
        <f>LN(C8094/C8093)</f>
        <v>-2.4573865157874641E-2</v>
      </c>
      <c r="Q8094">
        <f>$Y$3*D8094+$Y$4*P8094</f>
        <v>-2.3703851208198054E-2</v>
      </c>
    </row>
    <row r="8095" spans="1:17" x14ac:dyDescent="0.25">
      <c r="A8095" s="5">
        <v>44606</v>
      </c>
      <c r="B8095">
        <v>166.971878</v>
      </c>
      <c r="C8095">
        <v>289.15808099999998</v>
      </c>
      <c r="D8095" s="10">
        <f t="shared" si="467"/>
        <v>1.4220523291201721E-3</v>
      </c>
      <c r="E8095" s="6">
        <f t="shared" si="460"/>
        <v>1.5521647960045857E-2</v>
      </c>
      <c r="F8095" s="17">
        <f t="shared" si="463"/>
        <v>-2.4145812266589017E-2</v>
      </c>
      <c r="G8095" s="17">
        <f t="shared" si="464"/>
        <v>-2.4875161632236267E-2</v>
      </c>
      <c r="H8095">
        <f t="shared" si="461"/>
        <v>3.6808441083575753E-4</v>
      </c>
      <c r="I8095">
        <f t="shared" si="462"/>
        <v>1.9185526076596324E-2</v>
      </c>
      <c r="J8095" s="19">
        <f>AVERAGE(D7851:D8094)-I8095*_xlfn.NORM.S.INV(0.95)</f>
        <v>-3.0172200530164433E-2</v>
      </c>
      <c r="K8095" s="26">
        <f t="shared" si="465"/>
        <v>0</v>
      </c>
      <c r="L8095" s="4">
        <f>0.94*L8094+(1-0.94)*D8094^2</f>
        <v>3.6808441083575753E-4</v>
      </c>
      <c r="M8095" s="4">
        <f t="shared" si="466"/>
        <v>1.9185526076596324E-2</v>
      </c>
      <c r="N8095" s="4">
        <f>D8095/M8095</f>
        <v>7.4121101680650725E-2</v>
      </c>
      <c r="O8095" s="18">
        <f>AVERAGE(D7851:D8094)-M8095*_xlfn.PERCENTILE.EXC(N7851:N8094,0.95)</f>
        <v>-3.2300078916331784E-2</v>
      </c>
      <c r="P8095" s="4">
        <f>LN(C8095/C8094)</f>
        <v>-1.353977355325886E-4</v>
      </c>
      <c r="Q8095">
        <f>$Y$3*D8095+$Y$4*P8095</f>
        <v>1.9123840127237493E-4</v>
      </c>
    </row>
    <row r="8096" spans="1:17" x14ac:dyDescent="0.25">
      <c r="A8096" s="5">
        <v>44607</v>
      </c>
      <c r="B8096">
        <v>170.83770799999999</v>
      </c>
      <c r="C8096">
        <v>294.51977499999998</v>
      </c>
      <c r="D8096" s="10">
        <f t="shared" si="467"/>
        <v>2.2888626794348194E-2</v>
      </c>
      <c r="E8096" s="6">
        <f t="shared" si="460"/>
        <v>1.5235276588452759E-2</v>
      </c>
      <c r="F8096" s="17">
        <f t="shared" si="463"/>
        <v>-2.4148964936531025E-2</v>
      </c>
      <c r="G8096" s="17">
        <f t="shared" si="464"/>
        <v>-2.4875161632236267E-2</v>
      </c>
      <c r="H8096">
        <f t="shared" si="461"/>
        <v>3.4612068015521741E-4</v>
      </c>
      <c r="I8096">
        <f t="shared" si="462"/>
        <v>1.8604318857599098E-2</v>
      </c>
      <c r="J8096" s="19">
        <f>AVERAGE(D7852:D8095)-I8096*_xlfn.NORM.S.INV(0.95)</f>
        <v>-2.9219507343069221E-2</v>
      </c>
      <c r="K8096" s="26">
        <f t="shared" si="465"/>
        <v>0</v>
      </c>
      <c r="L8096" s="4">
        <f>0.94*L8095+(1-0.94)*D8095^2</f>
        <v>3.4612068015521741E-4</v>
      </c>
      <c r="M8096" s="4">
        <f t="shared" si="466"/>
        <v>1.8604318857599098E-2</v>
      </c>
      <c r="N8096" s="4">
        <f>D8096/M8096</f>
        <v>1.23028566482557</v>
      </c>
      <c r="O8096" s="18">
        <f>AVERAGE(D7852:D8095)-M8096*_xlfn.PERCENTILE.EXC(N7852:N8095,0.95)</f>
        <v>-3.1282923682470119E-2</v>
      </c>
      <c r="P8096" s="4">
        <f>LN(C8096/C8095)</f>
        <v>1.8372616899480894E-2</v>
      </c>
      <c r="Q8096">
        <f>$Y$3*D8096+$Y$4*P8096</f>
        <v>1.9319736848499174E-2</v>
      </c>
    </row>
    <row r="8097" spans="1:17" x14ac:dyDescent="0.25">
      <c r="A8097" s="5">
        <v>44608</v>
      </c>
      <c r="B8097">
        <v>170.600449</v>
      </c>
      <c r="C8097">
        <v>294.17593399999998</v>
      </c>
      <c r="D8097" s="10">
        <f t="shared" si="467"/>
        <v>-1.3897628798859533E-3</v>
      </c>
      <c r="E8097" s="6">
        <f t="shared" si="460"/>
        <v>1.516851853744818E-2</v>
      </c>
      <c r="F8097" s="17">
        <f t="shared" si="463"/>
        <v>-2.379908446912923E-2</v>
      </c>
      <c r="G8097" s="17">
        <f t="shared" si="464"/>
        <v>-2.4875161632236267E-2</v>
      </c>
      <c r="H8097">
        <f t="shared" si="461"/>
        <v>3.5678679353776159E-4</v>
      </c>
      <c r="I8097">
        <f t="shared" si="462"/>
        <v>1.8888800743767763E-2</v>
      </c>
      <c r="J8097" s="19">
        <f>AVERAGE(D7853:D8096)-I8097*_xlfn.NORM.S.INV(0.95)</f>
        <v>-2.9808596927153926E-2</v>
      </c>
      <c r="K8097" s="26">
        <f t="shared" si="465"/>
        <v>0</v>
      </c>
      <c r="L8097" s="4">
        <f>0.94*L8096+(1-0.94)*D8096^2</f>
        <v>3.5678679353776159E-4</v>
      </c>
      <c r="M8097" s="4">
        <f t="shared" si="466"/>
        <v>1.8888800743767763E-2</v>
      </c>
      <c r="N8097" s="4">
        <f>D8097/M8097</f>
        <v>-7.3576025219308672E-2</v>
      </c>
      <c r="O8097" s="18">
        <f>AVERAGE(D7853:D8096)-M8097*_xlfn.PERCENTILE.EXC(N7853:N8096,0.95)</f>
        <v>-3.1190217275949252E-2</v>
      </c>
      <c r="P8097" s="4">
        <f>LN(C8097/C8096)</f>
        <v>-1.1681452194835329E-3</v>
      </c>
      <c r="Q8097">
        <f>$Y$3*D8097+$Y$4*P8097</f>
        <v>-1.214623972211788E-3</v>
      </c>
    </row>
    <row r="8098" spans="1:17" x14ac:dyDescent="0.25">
      <c r="A8098" s="5">
        <v>44609</v>
      </c>
      <c r="B8098">
        <v>166.971878</v>
      </c>
      <c r="C8098">
        <v>285.56189000000001</v>
      </c>
      <c r="D8098" s="10">
        <f t="shared" si="467"/>
        <v>-2.1498863914462308E-2</v>
      </c>
      <c r="E8098" s="6">
        <f t="shared" si="460"/>
        <v>1.514693134852166E-2</v>
      </c>
      <c r="F8098" s="17">
        <f t="shared" si="463"/>
        <v>-2.3608435735176458E-2</v>
      </c>
      <c r="G8098" s="17">
        <f t="shared" si="464"/>
        <v>-2.4875161632236267E-2</v>
      </c>
      <c r="H8098">
        <f t="shared" si="461"/>
        <v>3.3549547237723439E-4</v>
      </c>
      <c r="I8098">
        <f t="shared" si="462"/>
        <v>1.8316535490567925E-2</v>
      </c>
      <c r="J8098" s="19">
        <f>AVERAGE(D7854:D8097)-I8098*_xlfn.NORM.S.INV(0.95)</f>
        <v>-2.8786462838220193E-2</v>
      </c>
      <c r="K8098" s="26">
        <f t="shared" si="465"/>
        <v>0</v>
      </c>
      <c r="L8098" s="4">
        <f>0.94*L8097+(1-0.94)*D8097^2</f>
        <v>3.3549547237723439E-4</v>
      </c>
      <c r="M8098" s="4">
        <f t="shared" si="466"/>
        <v>1.8316535490567925E-2</v>
      </c>
      <c r="N8098" s="4">
        <f>D8098/M8098</f>
        <v>-1.1737407396465953</v>
      </c>
      <c r="O8098" s="18">
        <f>AVERAGE(D7854:D8097)-M8098*_xlfn.PERCENTILE.EXC(N7854:N8097,0.95)</f>
        <v>-3.0126224874809523E-2</v>
      </c>
      <c r="P8098" s="4">
        <f>LN(C8098/C8097)</f>
        <v>-2.9719220139443909E-2</v>
      </c>
      <c r="Q8098">
        <f>$Y$3*D8098+$Y$4*P8098</f>
        <v>-2.7995206341873281E-2</v>
      </c>
    </row>
    <row r="8099" spans="1:17" x14ac:dyDescent="0.25">
      <c r="A8099" s="5">
        <v>44610</v>
      </c>
      <c r="B8099">
        <v>165.40974399999999</v>
      </c>
      <c r="C8099">
        <v>282.81158399999998</v>
      </c>
      <c r="D8099" s="10">
        <f t="shared" si="467"/>
        <v>-9.3997104436044955E-3</v>
      </c>
      <c r="E8099" s="6">
        <f t="shared" si="460"/>
        <v>1.5122077429940295E-2</v>
      </c>
      <c r="F8099" s="17">
        <f t="shared" si="463"/>
        <v>-2.3559560323145837E-2</v>
      </c>
      <c r="G8099" s="17">
        <f t="shared" si="464"/>
        <v>-2.4707362908224471E-2</v>
      </c>
      <c r="H8099">
        <f t="shared" si="461"/>
        <v>3.4309781301135453E-4</v>
      </c>
      <c r="I8099">
        <f t="shared" si="462"/>
        <v>1.8522899692309368E-2</v>
      </c>
      <c r="J8099" s="19">
        <f>AVERAGE(D7855:D8098)-I8099*_xlfn.NORM.S.INV(0.95)</f>
        <v>-2.91125340978984E-2</v>
      </c>
      <c r="K8099" s="26">
        <f t="shared" si="465"/>
        <v>0</v>
      </c>
      <c r="L8099" s="4">
        <f>0.94*L8098+(1-0.94)*D8098^2</f>
        <v>3.4309781301135453E-4</v>
      </c>
      <c r="M8099" s="4">
        <f t="shared" si="466"/>
        <v>1.8522899692309368E-2</v>
      </c>
      <c r="N8099" s="4">
        <f>D8099/M8099</f>
        <v>-0.50746430633143347</v>
      </c>
      <c r="O8099" s="18">
        <f>AVERAGE(D7855:D8098)-M8099*_xlfn.PERCENTILE.EXC(N7855:N8098,0.95)</f>
        <v>-3.0467390633299837E-2</v>
      </c>
      <c r="P8099" s="4">
        <f>LN(C8099/C8098)</f>
        <v>-9.6778881924147412E-3</v>
      </c>
      <c r="Q8099">
        <f>$Y$3*D8099+$Y$4*P8099</f>
        <v>-9.6195473779779467E-3</v>
      </c>
    </row>
    <row r="8100" spans="1:17" x14ac:dyDescent="0.25">
      <c r="A8100" s="5">
        <v>44614</v>
      </c>
      <c r="B8100">
        <v>162.463425</v>
      </c>
      <c r="C8100">
        <v>282.60540800000001</v>
      </c>
      <c r="D8100" s="10">
        <f t="shared" si="467"/>
        <v>-1.7972793070401345E-2</v>
      </c>
      <c r="E8100" s="6">
        <f t="shared" si="460"/>
        <v>1.5160615335272664E-2</v>
      </c>
      <c r="F8100" s="17">
        <f t="shared" si="463"/>
        <v>-2.3491882549069969E-2</v>
      </c>
      <c r="G8100" s="17">
        <f t="shared" si="464"/>
        <v>-2.4707362908224471E-2</v>
      </c>
      <c r="H8100">
        <f t="shared" si="461"/>
        <v>3.2781321761608969E-4</v>
      </c>
      <c r="I8100">
        <f t="shared" si="462"/>
        <v>1.8105612876014157E-2</v>
      </c>
      <c r="J8100" s="19">
        <f>AVERAGE(D7856:D8099)-I8100*_xlfn.NORM.S.INV(0.95)</f>
        <v>-2.8399361648682838E-2</v>
      </c>
      <c r="K8100" s="26">
        <f t="shared" si="465"/>
        <v>0</v>
      </c>
      <c r="L8100" s="4">
        <f>0.94*L8099+(1-0.94)*D8099^2</f>
        <v>3.2781321761608969E-4</v>
      </c>
      <c r="M8100" s="4">
        <f t="shared" si="466"/>
        <v>1.8105612876014157E-2</v>
      </c>
      <c r="N8100" s="4">
        <f>D8100/M8100</f>
        <v>-0.99266416406214186</v>
      </c>
      <c r="O8100" s="18">
        <f>AVERAGE(D7856:D8099)-M8100*_xlfn.PERCENTILE.EXC(N7856:N8099,0.95)</f>
        <v>-2.9723695761591801E-2</v>
      </c>
      <c r="P8100" s="4">
        <f>LN(C8100/C8099)</f>
        <v>-7.2928833782925245E-4</v>
      </c>
      <c r="Q8100">
        <f>$Y$3*D8100+$Y$4*P8100</f>
        <v>-4.3456815042330864E-3</v>
      </c>
    </row>
    <row r="8101" spans="1:17" x14ac:dyDescent="0.25">
      <c r="A8101" s="5">
        <v>44615</v>
      </c>
      <c r="B8101">
        <v>158.26142899999999</v>
      </c>
      <c r="C8101">
        <v>275.28781099999998</v>
      </c>
      <c r="D8101" s="10">
        <f t="shared" si="467"/>
        <v>-2.6204619927604453E-2</v>
      </c>
      <c r="E8101" s="6">
        <f t="shared" si="460"/>
        <v>1.5001951880802417E-2</v>
      </c>
      <c r="F8101" s="17">
        <f t="shared" si="463"/>
        <v>-2.3672705347251157E-2</v>
      </c>
      <c r="G8101" s="17">
        <f t="shared" si="464"/>
        <v>-2.4707362908224471E-2</v>
      </c>
      <c r="H8101">
        <f t="shared" si="461"/>
        <v>3.2752570200421231E-4</v>
      </c>
      <c r="I8101">
        <f t="shared" si="462"/>
        <v>1.8097671176264981E-2</v>
      </c>
      <c r="J8101" s="19">
        <f>AVERAGE(D7857:D8100)-I8101*_xlfn.NORM.S.INV(0.95)</f>
        <v>-2.8503732299866372E-2</v>
      </c>
      <c r="K8101" s="26">
        <f t="shared" si="465"/>
        <v>0</v>
      </c>
      <c r="L8101" s="4">
        <f>0.94*L8100+(1-0.94)*D8100^2</f>
        <v>3.2752570200421231E-4</v>
      </c>
      <c r="M8101" s="4">
        <f t="shared" si="466"/>
        <v>1.8097671176264981E-2</v>
      </c>
      <c r="N8101" s="4">
        <f>D8101/M8101</f>
        <v>-1.447955356928559</v>
      </c>
      <c r="O8101" s="18">
        <f>AVERAGE(D7857:D8100)-M8101*_xlfn.PERCENTILE.EXC(N7857:N8100,0.95)</f>
        <v>-2.9827485517559895E-2</v>
      </c>
      <c r="P8101" s="4">
        <f>LN(C8101/C8100)</f>
        <v>-2.6234470823760264E-2</v>
      </c>
      <c r="Q8101">
        <f>$Y$3*D8101+$Y$4*P8101</f>
        <v>-2.6228210346059058E-2</v>
      </c>
    </row>
    <row r="8102" spans="1:17" x14ac:dyDescent="0.25">
      <c r="A8102" s="5">
        <v>44616</v>
      </c>
      <c r="B8102">
        <v>160.901276</v>
      </c>
      <c r="C8102">
        <v>289.35324100000003</v>
      </c>
      <c r="D8102" s="10">
        <f t="shared" si="467"/>
        <v>1.6542704772940769E-2</v>
      </c>
      <c r="E8102" s="6">
        <f t="shared" si="460"/>
        <v>1.4829651468242501E-2</v>
      </c>
      <c r="F8102" s="17">
        <f t="shared" si="463"/>
        <v>-2.3344669563196682E-2</v>
      </c>
      <c r="G8102" s="17">
        <f t="shared" si="464"/>
        <v>-2.4707362908224471E-2</v>
      </c>
      <c r="H8102">
        <f t="shared" si="461"/>
        <v>3.4907508621697184E-4</v>
      </c>
      <c r="I8102">
        <f t="shared" si="462"/>
        <v>1.868355122071208E-2</v>
      </c>
      <c r="J8102" s="19">
        <f>AVERAGE(D7858:D8101)-I8102*_xlfn.NORM.S.INV(0.95)</f>
        <v>-2.9400361590429237E-2</v>
      </c>
      <c r="K8102" s="26">
        <f t="shared" si="465"/>
        <v>0</v>
      </c>
      <c r="L8102" s="4">
        <f>0.94*L8101+(1-0.94)*D8101^2</f>
        <v>3.4907508621697184E-4</v>
      </c>
      <c r="M8102" s="4">
        <f t="shared" si="466"/>
        <v>1.868355122071208E-2</v>
      </c>
      <c r="N8102" s="4">
        <f>D8102/M8102</f>
        <v>0.88541544257399918</v>
      </c>
      <c r="O8102" s="18">
        <f>AVERAGE(D7858:D8101)-M8102*_xlfn.PERCENTILE.EXC(N7858:N8101,0.95)</f>
        <v>-3.0766968973527004E-2</v>
      </c>
      <c r="P8102" s="4">
        <f>LN(C8102/C8101)</f>
        <v>4.9831093092420897E-2</v>
      </c>
      <c r="Q8102">
        <f>$Y$3*D8102+$Y$4*P8102</f>
        <v>4.2849687519355098E-2</v>
      </c>
    </row>
    <row r="8103" spans="1:17" x14ac:dyDescent="0.25">
      <c r="A8103" s="5">
        <v>44617</v>
      </c>
      <c r="B8103">
        <v>162.987427</v>
      </c>
      <c r="C8103">
        <v>292.02487200000002</v>
      </c>
      <c r="D8103" s="10">
        <f t="shared" si="467"/>
        <v>1.2882078503942761E-2</v>
      </c>
      <c r="E8103" s="6">
        <f t="shared" si="460"/>
        <v>1.4833042054771694E-2</v>
      </c>
      <c r="F8103" s="17">
        <f t="shared" si="463"/>
        <v>-2.3156762763151678E-2</v>
      </c>
      <c r="G8103" s="17">
        <f t="shared" si="464"/>
        <v>-2.4707362908224471E-2</v>
      </c>
      <c r="H8103">
        <f t="shared" si="461"/>
        <v>3.4455024591623415E-4</v>
      </c>
      <c r="I8103">
        <f t="shared" si="462"/>
        <v>1.856206469971038E-2</v>
      </c>
      <c r="J8103" s="19">
        <f>AVERAGE(D7859:D8102)-I8103*_xlfn.NORM.S.INV(0.95)</f>
        <v>-2.9296036204213283E-2</v>
      </c>
      <c r="K8103" s="26">
        <f t="shared" si="465"/>
        <v>0</v>
      </c>
      <c r="L8103" s="4">
        <f>0.94*L8102+(1-0.94)*D8102^2</f>
        <v>3.4455024591623415E-4</v>
      </c>
      <c r="M8103" s="4">
        <f t="shared" si="466"/>
        <v>1.856206469971038E-2</v>
      </c>
      <c r="N8103" s="4">
        <f>D8103/M8103</f>
        <v>0.69400030181684247</v>
      </c>
      <c r="O8103" s="18">
        <f>AVERAGE(D7859:D8102)-M8103*_xlfn.PERCENTILE.EXC(N7859:N8102,0.95)</f>
        <v>-2.9375443232866921E-2</v>
      </c>
      <c r="P8103" s="4">
        <f>LN(C8103/C8102)</f>
        <v>9.1907477982229382E-3</v>
      </c>
      <c r="Q8103">
        <f>$Y$3*D8103+$Y$4*P8103</f>
        <v>9.9649119456010314E-3</v>
      </c>
    </row>
    <row r="8104" spans="1:17" x14ac:dyDescent="0.25">
      <c r="A8104" s="5">
        <v>44620</v>
      </c>
      <c r="B8104">
        <v>163.25439499999999</v>
      </c>
      <c r="C8104">
        <v>293.47857699999997</v>
      </c>
      <c r="D8104" s="10">
        <f t="shared" si="467"/>
        <v>1.6366268306980871E-3</v>
      </c>
      <c r="E8104" s="6">
        <f t="shared" si="460"/>
        <v>1.4801642630609077E-2</v>
      </c>
      <c r="F8104" s="17">
        <f t="shared" si="463"/>
        <v>-2.3071802585953559E-2</v>
      </c>
      <c r="G8104" s="17">
        <f t="shared" si="464"/>
        <v>-2.4707362908224471E-2</v>
      </c>
      <c r="H8104">
        <f t="shared" si="461"/>
        <v>3.3383410795616476E-4</v>
      </c>
      <c r="I8104">
        <f t="shared" si="462"/>
        <v>1.8271127714406813E-2</v>
      </c>
      <c r="J8104" s="19">
        <f>AVERAGE(D7860:D8103)-I8104*_xlfn.NORM.S.INV(0.95)</f>
        <v>-2.8726950252974226E-2</v>
      </c>
      <c r="K8104" s="26">
        <f t="shared" si="465"/>
        <v>0</v>
      </c>
      <c r="L8104" s="4">
        <f>0.94*L8103+(1-0.94)*D8103^2</f>
        <v>3.3383410795616476E-4</v>
      </c>
      <c r="M8104" s="4">
        <f t="shared" si="466"/>
        <v>1.8271127714406813E-2</v>
      </c>
      <c r="N8104" s="4">
        <f>D8104/M8104</f>
        <v>8.9574483648735284E-2</v>
      </c>
      <c r="O8104" s="18">
        <f>AVERAGE(D7860:D8103)-M8104*_xlfn.PERCENTILE.EXC(N7860:N8103,0.95)</f>
        <v>-2.8805112676466627E-2</v>
      </c>
      <c r="P8104" s="4">
        <f>LN(C8104/C8103)</f>
        <v>4.9656683990039942E-3</v>
      </c>
      <c r="Q8104">
        <f>$Y$3*D8104+$Y$4*P8104</f>
        <v>4.2674853228249088E-3</v>
      </c>
    </row>
    <row r="8105" spans="1:17" x14ac:dyDescent="0.25">
      <c r="A8105" s="5">
        <v>44621</v>
      </c>
      <c r="B8105">
        <v>161.35604900000001</v>
      </c>
      <c r="C8105">
        <v>289.70684799999998</v>
      </c>
      <c r="D8105" s="10">
        <f t="shared" si="467"/>
        <v>-1.169628196911307E-2</v>
      </c>
      <c r="E8105" s="6">
        <f t="shared" si="460"/>
        <v>1.481387261336257E-2</v>
      </c>
      <c r="F8105" s="17">
        <f t="shared" si="463"/>
        <v>-2.308052980905264E-2</v>
      </c>
      <c r="G8105" s="17">
        <f t="shared" si="464"/>
        <v>-2.4707362908224471E-2</v>
      </c>
      <c r="H8105">
        <f t="shared" si="461"/>
        <v>3.1396477432177252E-4</v>
      </c>
      <c r="I8105">
        <f t="shared" si="462"/>
        <v>1.7719051168777988E-2</v>
      </c>
      <c r="J8105" s="19">
        <f>AVERAGE(D7861:D8104)-I8105*_xlfn.NORM.S.INV(0.95)</f>
        <v>-2.7879239824358963E-2</v>
      </c>
      <c r="K8105" s="26">
        <f t="shared" si="465"/>
        <v>0</v>
      </c>
      <c r="L8105" s="4">
        <f>0.94*L8104+(1-0.94)*D8104^2</f>
        <v>3.1396477432177252E-4</v>
      </c>
      <c r="M8105" s="4">
        <f t="shared" si="466"/>
        <v>1.7719051168777988E-2</v>
      </c>
      <c r="N8105" s="4">
        <f>D8105/M8105</f>
        <v>-0.66009640458190044</v>
      </c>
      <c r="O8105" s="18">
        <f>AVERAGE(D7861:D8104)-M8105*_xlfn.PERCENTILE.EXC(N7861:N8104,0.95)</f>
        <v>-2.7955040508530503E-2</v>
      </c>
      <c r="P8105" s="4">
        <f>LN(C8105/C8104)</f>
        <v>-1.2935102379643142E-2</v>
      </c>
      <c r="Q8105">
        <f>$Y$3*D8105+$Y$4*P8105</f>
        <v>-1.2675290831090605E-2</v>
      </c>
    </row>
    <row r="8106" spans="1:17" x14ac:dyDescent="0.25">
      <c r="A8106" s="5">
        <v>44622</v>
      </c>
      <c r="B8106">
        <v>164.67808500000001</v>
      </c>
      <c r="C8106">
        <v>294.85369900000001</v>
      </c>
      <c r="D8106" s="10">
        <f t="shared" si="467"/>
        <v>2.0379160497055904E-2</v>
      </c>
      <c r="E8106" s="6">
        <f t="shared" si="460"/>
        <v>1.4791846391534016E-2</v>
      </c>
      <c r="F8106" s="17">
        <f t="shared" si="463"/>
        <v>-2.3117210467810019E-2</v>
      </c>
      <c r="G8106" s="17">
        <f t="shared" si="464"/>
        <v>-2.4707362908224471E-2</v>
      </c>
      <c r="H8106">
        <f t="shared" si="461"/>
        <v>3.0333506857652614E-4</v>
      </c>
      <c r="I8106">
        <f t="shared" si="462"/>
        <v>1.7416517119577212E-2</v>
      </c>
      <c r="J8106" s="19">
        <f>AVERAGE(D7862:D8105)-I8106*_xlfn.NORM.S.INV(0.95)</f>
        <v>-2.7398179723522494E-2</v>
      </c>
      <c r="K8106" s="26">
        <f t="shared" si="465"/>
        <v>0</v>
      </c>
      <c r="L8106" s="4">
        <f>0.94*L8105+(1-0.94)*D8105^2</f>
        <v>3.0333506857652614E-4</v>
      </c>
      <c r="M8106" s="4">
        <f t="shared" si="466"/>
        <v>1.7416517119577212E-2</v>
      </c>
      <c r="N8106" s="4">
        <f>D8106/M8106</f>
        <v>1.1701053865786117</v>
      </c>
      <c r="O8106" s="18">
        <f>AVERAGE(D7862:D8105)-M8106*_xlfn.PERCENTILE.EXC(N7862:N8105,0.95)</f>
        <v>-2.7472686191220692E-2</v>
      </c>
      <c r="P8106" s="4">
        <f>LN(C8106/C8105)</f>
        <v>1.7609754987481616E-2</v>
      </c>
      <c r="Q8106">
        <f>$Y$3*D8106+$Y$4*P8106</f>
        <v>1.8190568419272385E-2</v>
      </c>
    </row>
    <row r="8107" spans="1:17" x14ac:dyDescent="0.25">
      <c r="A8107" s="5">
        <v>44623</v>
      </c>
      <c r="B8107">
        <v>164.351822</v>
      </c>
      <c r="C8107">
        <v>290.65960699999999</v>
      </c>
      <c r="D8107" s="10">
        <f t="shared" si="467"/>
        <v>-1.9831820755005858E-3</v>
      </c>
      <c r="E8107" s="6">
        <f t="shared" si="460"/>
        <v>1.4775054382580061E-2</v>
      </c>
      <c r="F8107" s="17">
        <f t="shared" si="463"/>
        <v>-2.3096485345877056E-2</v>
      </c>
      <c r="G8107" s="17">
        <f t="shared" si="464"/>
        <v>-2.4707362908224471E-2</v>
      </c>
      <c r="H8107">
        <f t="shared" si="461"/>
        <v>3.1005357541582043E-4</v>
      </c>
      <c r="I8107">
        <f t="shared" si="462"/>
        <v>1.7608338235501397E-2</v>
      </c>
      <c r="J8107" s="19">
        <f>AVERAGE(D7863:D8106)-I8107*_xlfn.NORM.S.INV(0.95)</f>
        <v>-2.7729202170706041E-2</v>
      </c>
      <c r="K8107" s="26">
        <f t="shared" si="465"/>
        <v>0</v>
      </c>
      <c r="L8107" s="4">
        <f>0.94*L8106+(1-0.94)*D8106^2</f>
        <v>3.1005357541582043E-4</v>
      </c>
      <c r="M8107" s="4">
        <f t="shared" si="466"/>
        <v>1.7608338235501397E-2</v>
      </c>
      <c r="N8107" s="4">
        <f>D8107/M8107</f>
        <v>-0.11262744098714292</v>
      </c>
      <c r="O8107" s="18">
        <f>AVERAGE(D7863:D8106)-M8107*_xlfn.PERCENTILE.EXC(N7863:N8106,0.95)</f>
        <v>-2.7804529233801084E-2</v>
      </c>
      <c r="P8107" s="4">
        <f>LN(C8107/C8106)</f>
        <v>-1.4326450627990525E-2</v>
      </c>
      <c r="Q8107">
        <f>$Y$3*D8107+$Y$4*P8107</f>
        <v>-1.173775924902782E-2</v>
      </c>
    </row>
    <row r="8108" spans="1:17" x14ac:dyDescent="0.25">
      <c r="A8108" s="5">
        <v>44624</v>
      </c>
      <c r="B8108">
        <v>161.32641599999999</v>
      </c>
      <c r="C8108">
        <v>284.70730600000002</v>
      </c>
      <c r="D8108" s="10">
        <f t="shared" si="467"/>
        <v>-1.8579645049262138E-2</v>
      </c>
      <c r="E8108" s="6">
        <f t="shared" si="460"/>
        <v>1.4820911142351043E-2</v>
      </c>
      <c r="F8108" s="17">
        <f t="shared" si="463"/>
        <v>-2.3128888540516188E-2</v>
      </c>
      <c r="G8108" s="17">
        <f t="shared" si="464"/>
        <v>-2.4707362908224471E-2</v>
      </c>
      <c r="H8108">
        <f t="shared" si="461"/>
        <v>2.9168634155954636E-4</v>
      </c>
      <c r="I8108">
        <f t="shared" si="462"/>
        <v>1.7078827288767411E-2</v>
      </c>
      <c r="J8108" s="19">
        <f>AVERAGE(D7864:D8107)-I8108*_xlfn.NORM.S.INV(0.95)</f>
        <v>-2.6918257760930982E-2</v>
      </c>
      <c r="K8108" s="26">
        <f t="shared" si="465"/>
        <v>0</v>
      </c>
      <c r="L8108" s="4">
        <f>0.94*L8107+(1-0.94)*D8107^2</f>
        <v>2.9168634155954636E-4</v>
      </c>
      <c r="M8108" s="4">
        <f t="shared" si="466"/>
        <v>1.7078827288767411E-2</v>
      </c>
      <c r="N8108" s="4">
        <f>D8108/M8108</f>
        <v>-1.087875925853633</v>
      </c>
      <c r="O8108" s="18">
        <f>AVERAGE(D7864:D8107)-M8108*_xlfn.PERCENTILE.EXC(N7864:N8107,0.95)</f>
        <v>-2.6991319618532999E-2</v>
      </c>
      <c r="P8108" s="4">
        <f>LN(C8108/C8107)</f>
        <v>-2.0691191046696259E-2</v>
      </c>
      <c r="Q8108">
        <f>$Y$3*D8108+$Y$4*P8108</f>
        <v>-2.0248347168140425E-2</v>
      </c>
    </row>
    <row r="8109" spans="1:17" x14ac:dyDescent="0.25">
      <c r="A8109" s="5">
        <v>44627</v>
      </c>
      <c r="B8109">
        <v>157.500122</v>
      </c>
      <c r="C8109">
        <v>273.95196499999997</v>
      </c>
      <c r="D8109" s="10">
        <f t="shared" si="467"/>
        <v>-2.4003508227698374E-2</v>
      </c>
      <c r="E8109" s="6">
        <f t="shared" si="460"/>
        <v>1.4732482971498116E-2</v>
      </c>
      <c r="F8109" s="17">
        <f t="shared" si="463"/>
        <v>-2.3253939971991221E-2</v>
      </c>
      <c r="G8109" s="17">
        <f t="shared" si="464"/>
        <v>-2.4707362908224471E-2</v>
      </c>
      <c r="H8109">
        <f t="shared" si="461"/>
        <v>2.9489735367536787E-4</v>
      </c>
      <c r="I8109">
        <f t="shared" si="462"/>
        <v>1.717257562730087E-2</v>
      </c>
      <c r="J8109" s="19">
        <f>AVERAGE(D7865:D8108)-I8109*_xlfn.NORM.S.INV(0.95)</f>
        <v>-2.7122083829433909E-2</v>
      </c>
      <c r="K8109" s="26">
        <f t="shared" si="465"/>
        <v>0</v>
      </c>
      <c r="L8109" s="4">
        <f>0.94*L8108+(1-0.94)*D8108^2</f>
        <v>2.9489735367536787E-4</v>
      </c>
      <c r="M8109" s="4">
        <f t="shared" si="466"/>
        <v>1.717257562730087E-2</v>
      </c>
      <c r="N8109" s="4">
        <f>D8109/M8109</f>
        <v>-1.3977814830256285</v>
      </c>
      <c r="O8109" s="18">
        <f>AVERAGE(D7865:D8108)-M8109*_xlfn.PERCENTILE.EXC(N7865:N8108,0.95)</f>
        <v>-2.7195546734932512E-2</v>
      </c>
      <c r="P8109" s="4">
        <f>LN(C8109/C8108)</f>
        <v>-3.8508875254723171E-2</v>
      </c>
      <c r="Q8109">
        <f>$Y$3*D8109+$Y$4*P8109</f>
        <v>-3.5466737881476577E-2</v>
      </c>
    </row>
    <row r="8110" spans="1:17" x14ac:dyDescent="0.25">
      <c r="A8110" s="5">
        <v>44628</v>
      </c>
      <c r="B8110">
        <v>155.661148</v>
      </c>
      <c r="C8110">
        <v>270.94638099999997</v>
      </c>
      <c r="D8110" s="10">
        <f t="shared" si="467"/>
        <v>-1.174471631633389E-2</v>
      </c>
      <c r="E8110" s="6">
        <f t="shared" si="460"/>
        <v>1.4751178692197827E-2</v>
      </c>
      <c r="F8110" s="17">
        <f t="shared" si="463"/>
        <v>-2.3065497589973824E-2</v>
      </c>
      <c r="G8110" s="17">
        <f t="shared" si="464"/>
        <v>-2.4067908044070802E-2</v>
      </c>
      <c r="H8110">
        <f t="shared" si="461"/>
        <v>3.1177361688907682E-4</v>
      </c>
      <c r="I8110">
        <f t="shared" si="462"/>
        <v>1.7657112359870081E-2</v>
      </c>
      <c r="J8110" s="19">
        <f>AVERAGE(D7866:D8109)-I8110*_xlfn.NORM.S.INV(0.95)</f>
        <v>-2.7876084846926313E-2</v>
      </c>
      <c r="K8110" s="26">
        <f t="shared" si="465"/>
        <v>0</v>
      </c>
      <c r="L8110" s="4">
        <f>0.94*L8109+(1-0.94)*D8109^2</f>
        <v>3.1177361688907682E-4</v>
      </c>
      <c r="M8110" s="4">
        <f t="shared" si="466"/>
        <v>1.7657112359870081E-2</v>
      </c>
      <c r="N8110" s="4">
        <f>D8110/M8110</f>
        <v>-0.66515498553582897</v>
      </c>
      <c r="O8110" s="18">
        <f>AVERAGE(D7866:D8109)-M8110*_xlfn.PERCENTILE.EXC(N7866:N8109,0.95)</f>
        <v>-2.7951620561825666E-2</v>
      </c>
      <c r="P8110" s="4">
        <f>LN(C8110/C8109)</f>
        <v>-1.103183558541755E-2</v>
      </c>
      <c r="Q8110">
        <f>$Y$3*D8110+$Y$4*P8110</f>
        <v>-1.1181344461004598E-2</v>
      </c>
    </row>
    <row r="8111" spans="1:17" x14ac:dyDescent="0.25">
      <c r="A8111" s="5">
        <v>44629</v>
      </c>
      <c r="B8111">
        <v>161.10888700000001</v>
      </c>
      <c r="C8111">
        <v>283.37148999999999</v>
      </c>
      <c r="D8111" s="10">
        <f t="shared" si="467"/>
        <v>3.4398936603298645E-2</v>
      </c>
      <c r="E8111" s="6">
        <f t="shared" si="460"/>
        <v>1.4804937638176101E-2</v>
      </c>
      <c r="F8111" s="17">
        <f t="shared" si="463"/>
        <v>-2.3125981076245115E-2</v>
      </c>
      <c r="G8111" s="17">
        <f t="shared" si="464"/>
        <v>-2.4067908044070802E-2</v>
      </c>
      <c r="H8111">
        <f t="shared" si="461"/>
        <v>3.0134350155680177E-4</v>
      </c>
      <c r="I8111">
        <f t="shared" si="462"/>
        <v>1.7359248300453618E-2</v>
      </c>
      <c r="J8111" s="19">
        <f>AVERAGE(D7867:D8110)-I8111*_xlfn.NORM.S.INV(0.95)</f>
        <v>-2.7415873830726557E-2</v>
      </c>
      <c r="K8111" s="26">
        <f t="shared" si="465"/>
        <v>0</v>
      </c>
      <c r="L8111" s="4">
        <f>0.94*L8110+(1-0.94)*D8110^2</f>
        <v>3.0134350155680177E-4</v>
      </c>
      <c r="M8111" s="4">
        <f t="shared" si="466"/>
        <v>1.7359248300453618E-2</v>
      </c>
      <c r="N8111" s="4">
        <f>D8111/M8111</f>
        <v>1.9815913689304023</v>
      </c>
      <c r="O8111" s="18">
        <f>AVERAGE(D7867:D8110)-M8111*_xlfn.PERCENTILE.EXC(N7867:N8110,0.95)</f>
        <v>-2.7490135306995477E-2</v>
      </c>
      <c r="P8111" s="4">
        <f>LN(C8111/C8110)</f>
        <v>4.4837777122176334E-2</v>
      </c>
      <c r="Q8111">
        <f>$Y$3*D8111+$Y$4*P8111</f>
        <v>4.2648491817180348E-2</v>
      </c>
    </row>
    <row r="8112" spans="1:17" x14ac:dyDescent="0.25">
      <c r="A8112" s="5">
        <v>44630</v>
      </c>
      <c r="B8112">
        <v>156.72895800000001</v>
      </c>
      <c r="C8112">
        <v>280.513214</v>
      </c>
      <c r="D8112" s="10">
        <f t="shared" si="467"/>
        <v>-2.7562521887839139E-2</v>
      </c>
      <c r="E8112" s="6">
        <f t="shared" si="460"/>
        <v>1.4909517142921198E-2</v>
      </c>
      <c r="F8112" s="17">
        <f t="shared" si="463"/>
        <v>-2.3187942094125207E-2</v>
      </c>
      <c r="G8112" s="17">
        <f t="shared" si="464"/>
        <v>-2.4067908044070802E-2</v>
      </c>
      <c r="H8112">
        <f t="shared" si="461"/>
        <v>3.542601018296593E-4</v>
      </c>
      <c r="I8112">
        <f t="shared" si="462"/>
        <v>1.8821798581157415E-2</v>
      </c>
      <c r="J8112" s="19">
        <f>AVERAGE(D7868:D8111)-I8112*_xlfn.NORM.S.INV(0.95)</f>
        <v>-2.9795090385147729E-2</v>
      </c>
      <c r="K8112" s="26">
        <f t="shared" si="465"/>
        <v>0</v>
      </c>
      <c r="L8112" s="4">
        <f>0.94*L8111+(1-0.94)*D8111^2</f>
        <v>3.542601018296593E-4</v>
      </c>
      <c r="M8112" s="4">
        <f t="shared" si="466"/>
        <v>1.8821798581157415E-2</v>
      </c>
      <c r="N8112" s="4">
        <f>D8112/M8112</f>
        <v>-1.464393626836072</v>
      </c>
      <c r="O8112" s="18">
        <f>AVERAGE(D7868:D8111)-M8112*_xlfn.PERCENTILE.EXC(N7868:N8111,0.95)</f>
        <v>-3.1515448739229457E-2</v>
      </c>
      <c r="P8112" s="4">
        <f>LN(C8112/C8111)</f>
        <v>-1.0137889749645761E-2</v>
      </c>
      <c r="Q8112">
        <f>$Y$3*D8112+$Y$4*P8112</f>
        <v>-1.3792269852121817E-2</v>
      </c>
    </row>
    <row r="8113" spans="1:17" x14ac:dyDescent="0.25">
      <c r="A8113" s="5">
        <v>44631</v>
      </c>
      <c r="B8113">
        <v>152.98176599999999</v>
      </c>
      <c r="C8113">
        <v>275.091339</v>
      </c>
      <c r="D8113" s="10">
        <f t="shared" si="467"/>
        <v>-2.4199193447920507E-2</v>
      </c>
      <c r="E8113" s="6">
        <f t="shared" si="460"/>
        <v>1.4935099765989132E-2</v>
      </c>
      <c r="F8113" s="17">
        <f t="shared" si="463"/>
        <v>-2.3444591176864874E-2</v>
      </c>
      <c r="G8113" s="17">
        <f t="shared" si="464"/>
        <v>-2.4707362908224471E-2</v>
      </c>
      <c r="H8113">
        <f t="shared" si="461"/>
        <v>3.7858605248893647E-4</v>
      </c>
      <c r="I8113">
        <f t="shared" si="462"/>
        <v>1.9457287901681889E-2</v>
      </c>
      <c r="J8113" s="19">
        <f>AVERAGE(D7869:D8112)-I8113*_xlfn.NORM.S.INV(0.95)</f>
        <v>-3.0925008403956244E-2</v>
      </c>
      <c r="K8113" s="26">
        <f t="shared" si="465"/>
        <v>0</v>
      </c>
      <c r="L8113" s="4">
        <f>0.94*L8112+(1-0.94)*D8112^2</f>
        <v>3.7858605248893647E-4</v>
      </c>
      <c r="M8113" s="4">
        <f t="shared" si="466"/>
        <v>1.9457287901681889E-2</v>
      </c>
      <c r="N8113" s="4">
        <f>D8113/M8113</f>
        <v>-1.2437084536241418</v>
      </c>
      <c r="O8113" s="18">
        <f>AVERAGE(D7869:D8112)-M8113*_xlfn.PERCENTILE.EXC(N7869:N8112,0.95)</f>
        <v>-3.2703452033830294E-2</v>
      </c>
      <c r="P8113" s="4">
        <f>LN(C8113/C8112)</f>
        <v>-1.9517648249702094E-2</v>
      </c>
      <c r="Q8113">
        <f>$Y$3*D8113+$Y$4*P8113</f>
        <v>-2.0499485081924909E-2</v>
      </c>
    </row>
    <row r="8114" spans="1:17" x14ac:dyDescent="0.25">
      <c r="A8114" s="5">
        <v>44634</v>
      </c>
      <c r="B8114">
        <v>148.91819799999999</v>
      </c>
      <c r="C8114">
        <v>271.52590900000001</v>
      </c>
      <c r="D8114" s="10">
        <f t="shared" si="467"/>
        <v>-2.6921589345083333E-2</v>
      </c>
      <c r="E8114" s="6">
        <f t="shared" si="460"/>
        <v>1.5040325007704988E-2</v>
      </c>
      <c r="F8114" s="17">
        <f t="shared" si="463"/>
        <v>-2.3503076997413202E-2</v>
      </c>
      <c r="G8114" s="17">
        <f t="shared" si="464"/>
        <v>-2.4734817607822531E-2</v>
      </c>
      <c r="H8114">
        <f t="shared" si="461"/>
        <v>3.9100694715139302E-4</v>
      </c>
      <c r="I8114">
        <f t="shared" si="462"/>
        <v>1.9773895598778533E-2</v>
      </c>
      <c r="J8114" s="19">
        <f>AVERAGE(D7870:D8113)-I8114*_xlfn.NORM.S.INV(0.95)</f>
        <v>-3.1462187873054513E-2</v>
      </c>
      <c r="K8114" s="26">
        <f t="shared" si="465"/>
        <v>0</v>
      </c>
      <c r="L8114" s="4">
        <f>0.94*L8113+(1-0.94)*D8113^2</f>
        <v>3.9100694715139302E-4</v>
      </c>
      <c r="M8114" s="4">
        <f t="shared" si="466"/>
        <v>1.9773895598778533E-2</v>
      </c>
      <c r="N8114" s="4">
        <f>D8114/M8114</f>
        <v>-1.3614711987629957</v>
      </c>
      <c r="O8114" s="18">
        <f>AVERAGE(D7870:D8113)-M8114*_xlfn.PERCENTILE.EXC(N7870:N8113,0.95)</f>
        <v>-3.3269570219614866E-2</v>
      </c>
      <c r="P8114" s="4">
        <f>LN(C8114/C8113)</f>
        <v>-1.304562041934074E-2</v>
      </c>
      <c r="Q8114">
        <f>$Y$3*D8114+$Y$4*P8114</f>
        <v>-1.5955757307319098E-2</v>
      </c>
    </row>
    <row r="8115" spans="1:17" x14ac:dyDescent="0.25">
      <c r="A8115" s="5">
        <v>44635</v>
      </c>
      <c r="B8115">
        <v>153.33770799999999</v>
      </c>
      <c r="C8115">
        <v>282.04553199999998</v>
      </c>
      <c r="D8115" s="10">
        <f t="shared" si="467"/>
        <v>2.9245582368144528E-2</v>
      </c>
      <c r="E8115" s="6">
        <f t="shared" si="460"/>
        <v>1.5146425797051818E-2</v>
      </c>
      <c r="F8115" s="17">
        <f t="shared" si="463"/>
        <v>-2.3803519854927686E-2</v>
      </c>
      <c r="G8115" s="17">
        <f t="shared" si="464"/>
        <v>-2.5169357379478674E-2</v>
      </c>
      <c r="H8115">
        <f t="shared" si="461"/>
        <v>4.1103284869422772E-4</v>
      </c>
      <c r="I8115">
        <f t="shared" si="462"/>
        <v>2.0273945069823676E-2</v>
      </c>
      <c r="J8115" s="19">
        <f>AVERAGE(D7871:D8114)-I8115*_xlfn.NORM.S.INV(0.95)</f>
        <v>-3.2412058796189601E-2</v>
      </c>
      <c r="K8115" s="26">
        <f t="shared" si="465"/>
        <v>0</v>
      </c>
      <c r="L8115" s="4">
        <f>0.94*L8114+(1-0.94)*D8114^2</f>
        <v>4.1103284869422772E-4</v>
      </c>
      <c r="M8115" s="4">
        <f t="shared" si="466"/>
        <v>2.0273945069823676E-2</v>
      </c>
      <c r="N8115" s="4">
        <f>D8115/M8115</f>
        <v>1.4425205487842865</v>
      </c>
      <c r="O8115" s="18">
        <f>AVERAGE(D7871:D8114)-M8115*_xlfn.PERCENTILE.EXC(N7871:N8114,0.95)</f>
        <v>-3.426514688554904E-2</v>
      </c>
      <c r="P8115" s="4">
        <f>LN(C8115/C8114)</f>
        <v>3.8010954979068735E-2</v>
      </c>
      <c r="Q8115">
        <f>$Y$3*D8115+$Y$4*P8115</f>
        <v>3.6172637647253245E-2</v>
      </c>
    </row>
    <row r="8116" spans="1:17" x14ac:dyDescent="0.25">
      <c r="A8116" s="5">
        <v>44636</v>
      </c>
      <c r="B8116">
        <v>157.78684999999999</v>
      </c>
      <c r="C8116">
        <v>289.15679899999998</v>
      </c>
      <c r="D8116" s="10">
        <f t="shared" si="467"/>
        <v>2.8602340763196787E-2</v>
      </c>
      <c r="E8116" s="6">
        <f t="shared" si="460"/>
        <v>1.5248466819101093E-2</v>
      </c>
      <c r="F8116" s="17">
        <f t="shared" si="463"/>
        <v>-2.3879198526644687E-2</v>
      </c>
      <c r="G8116" s="17">
        <f t="shared" si="464"/>
        <v>-2.5169357379478674E-2</v>
      </c>
      <c r="H8116">
        <f t="shared" si="461"/>
        <v>4.3768912305568966E-4</v>
      </c>
      <c r="I8116">
        <f t="shared" si="462"/>
        <v>2.0921021080618642E-2</v>
      </c>
      <c r="J8116" s="19">
        <f>AVERAGE(D7872:D8115)-I8116*_xlfn.NORM.S.INV(0.95)</f>
        <v>-3.3377562522996437E-2</v>
      </c>
      <c r="K8116" s="26">
        <f t="shared" si="465"/>
        <v>0</v>
      </c>
      <c r="L8116" s="4">
        <f>0.94*L8115+(1-0.94)*D8115^2</f>
        <v>4.3768912305568966E-4</v>
      </c>
      <c r="M8116" s="4">
        <f t="shared" si="466"/>
        <v>2.0921021080618642E-2</v>
      </c>
      <c r="N8116" s="4">
        <f>D8116/M8116</f>
        <v>1.3671579724994478</v>
      </c>
      <c r="O8116" s="18">
        <f>AVERAGE(D7872:D8115)-M8116*_xlfn.PERCENTILE.EXC(N7872:N8115,0.95)</f>
        <v>-3.5289794939934192E-2</v>
      </c>
      <c r="P8116" s="4">
        <f>LN(C8116/C8115)</f>
        <v>2.4900579177375211E-2</v>
      </c>
      <c r="Q8116">
        <f>$Y$3*D8116+$Y$4*P8116</f>
        <v>2.5676930940560217E-2</v>
      </c>
    </row>
    <row r="8117" spans="1:17" x14ac:dyDescent="0.25">
      <c r="A8117" s="5">
        <v>44637</v>
      </c>
      <c r="B8117">
        <v>158.80522199999999</v>
      </c>
      <c r="C8117">
        <v>289.972015</v>
      </c>
      <c r="D8117" s="10">
        <f t="shared" si="467"/>
        <v>6.4333607973210772E-3</v>
      </c>
      <c r="E8117" s="6">
        <f t="shared" ref="E8117:E8180" si="468">_xlfn.STDEV.P(D7874:D8117)</f>
        <v>1.5227538127405078E-2</v>
      </c>
      <c r="F8117" s="17">
        <f t="shared" si="463"/>
        <v>-2.3935900132735499E-2</v>
      </c>
      <c r="G8117" s="17">
        <f t="shared" si="464"/>
        <v>-2.5169357379478674E-2</v>
      </c>
      <c r="H8117">
        <f t="shared" ref="H8117:H8180" si="469">0.94*H8116+(1-0.94)*D8116^2</f>
        <v>4.6051340950039005E-4</v>
      </c>
      <c r="I8117">
        <f t="shared" ref="I8117:I8180" si="470">SQRT(H8117)</f>
        <v>2.1459576172431508E-2</v>
      </c>
      <c r="J8117" s="19">
        <f>AVERAGE(D7873:D8116)-I8117*_xlfn.NORM.S.INV(0.95)</f>
        <v>-3.4152265879953236E-2</v>
      </c>
      <c r="K8117" s="26">
        <f t="shared" si="465"/>
        <v>0</v>
      </c>
      <c r="L8117" s="4">
        <f>0.94*L8116+(1-0.94)*D8116^2</f>
        <v>4.6051340950039005E-4</v>
      </c>
      <c r="M8117" s="4">
        <f t="shared" si="466"/>
        <v>2.1459576172431508E-2</v>
      </c>
      <c r="N8117" s="4">
        <f>D8117/M8117</f>
        <v>0.29978974168119071</v>
      </c>
      <c r="O8117" s="18">
        <f>AVERAGE(D7873:D8116)-M8117*_xlfn.PERCENTILE.EXC(N7873:N8116,0.95)</f>
        <v>-3.6113723547460889E-2</v>
      </c>
      <c r="P8117" s="4">
        <f>LN(C8117/C8116)</f>
        <v>2.8153202491218335E-3</v>
      </c>
      <c r="Q8117">
        <f>$Y$3*D8117+$Y$4*P8117</f>
        <v>3.5741136218846361E-3</v>
      </c>
    </row>
    <row r="8118" spans="1:17" x14ac:dyDescent="0.25">
      <c r="A8118" s="5">
        <v>44638</v>
      </c>
      <c r="B8118">
        <v>162.12725800000001</v>
      </c>
      <c r="C8118">
        <v>295.08941700000003</v>
      </c>
      <c r="D8118" s="10">
        <f t="shared" si="467"/>
        <v>2.0703137661332398E-2</v>
      </c>
      <c r="E8118" s="6">
        <f t="shared" si="468"/>
        <v>1.5238001761919792E-2</v>
      </c>
      <c r="F8118" s="17">
        <f t="shared" ref="F8118:F8181" si="471">AVERAGE(D7874:D8117)-E8117*_xlfn.NORM.S.INV(0.95)</f>
        <v>-2.3824492672411733E-2</v>
      </c>
      <c r="G8118" s="17">
        <f t="shared" ref="G8118:G8181" si="472">_xlfn.PERCENTILE.EXC(D7874:D8117,0.05)</f>
        <v>-2.5169357379478674E-2</v>
      </c>
      <c r="H8118">
        <f t="shared" si="469"/>
        <v>4.3536589279927711E-4</v>
      </c>
      <c r="I8118">
        <f t="shared" si="470"/>
        <v>2.0865423379344047E-2</v>
      </c>
      <c r="J8118" s="19">
        <f>AVERAGE(D7874:D8117)-I8118*_xlfn.NORM.S.INV(0.95)</f>
        <v>-3.3097988677399763E-2</v>
      </c>
      <c r="K8118" s="26">
        <f t="shared" ref="K8118:K8181" si="473">IF(J8118&lt;=D8118,0,1)</f>
        <v>0</v>
      </c>
      <c r="L8118" s="4">
        <f>0.94*L8117+(1-0.94)*D8117^2</f>
        <v>4.3536589279927711E-4</v>
      </c>
      <c r="M8118" s="4">
        <f t="shared" si="466"/>
        <v>2.0865423379344047E-2</v>
      </c>
      <c r="N8118" s="4">
        <f>D8118/M8118</f>
        <v>0.9922222657522346</v>
      </c>
      <c r="O8118" s="18">
        <f>AVERAGE(D7874:D8117)-M8118*_xlfn.PERCENTILE.EXC(N7874:N8117,0.95)</f>
        <v>-3.500513932866868E-2</v>
      </c>
      <c r="P8118" s="4">
        <f>LN(C8118/C8117)</f>
        <v>1.7494000562207981E-2</v>
      </c>
      <c r="Q8118">
        <f>$Y$3*D8118+$Y$4*P8118</f>
        <v>1.8167036679593351E-2</v>
      </c>
    </row>
    <row r="8119" spans="1:17" x14ac:dyDescent="0.25">
      <c r="A8119" s="5">
        <v>44641</v>
      </c>
      <c r="B8119">
        <v>163.51144400000001</v>
      </c>
      <c r="C8119">
        <v>293.84197999999998</v>
      </c>
      <c r="D8119" s="10">
        <f t="shared" si="467"/>
        <v>8.5014117069638889E-3</v>
      </c>
      <c r="E8119" s="6">
        <f t="shared" si="468"/>
        <v>1.5240734023018412E-2</v>
      </c>
      <c r="F8119" s="17">
        <f t="shared" si="471"/>
        <v>-2.3833050993822807E-2</v>
      </c>
      <c r="G8119" s="17">
        <f t="shared" si="472"/>
        <v>-2.5169357379478674E-2</v>
      </c>
      <c r="H8119">
        <f t="shared" si="469"/>
        <v>4.3496113377276531E-4</v>
      </c>
      <c r="I8119">
        <f t="shared" si="470"/>
        <v>2.0855721847319628E-2</v>
      </c>
      <c r="J8119" s="19">
        <f>AVERAGE(D7875:D8118)-I8119*_xlfn.NORM.S.INV(0.95)</f>
        <v>-3.3073378251490856E-2</v>
      </c>
      <c r="K8119" s="26">
        <f t="shared" si="473"/>
        <v>0</v>
      </c>
      <c r="L8119" s="4">
        <f>0.94*L8118+(1-0.94)*D8118^2</f>
        <v>4.3496113377276531E-4</v>
      </c>
      <c r="M8119" s="4">
        <f t="shared" si="466"/>
        <v>2.0855721847319628E-2</v>
      </c>
      <c r="N8119" s="4">
        <f>D8119/M8119</f>
        <v>0.40762970321530673</v>
      </c>
      <c r="O8119" s="18">
        <f>AVERAGE(D7875:D8118)-M8119*_xlfn.PERCENTILE.EXC(N7875:N8118,0.95)</f>
        <v>-3.4979642159041119E-2</v>
      </c>
      <c r="P8119" s="4">
        <f>LN(C8119/C8118)</f>
        <v>-4.2362790365810922E-3</v>
      </c>
      <c r="Q8119">
        <f>$Y$3*D8119+$Y$4*P8119</f>
        <v>-1.5648674833538656E-3</v>
      </c>
    </row>
    <row r="8120" spans="1:17" x14ac:dyDescent="0.25">
      <c r="A8120" s="5">
        <v>44642</v>
      </c>
      <c r="B8120">
        <v>166.91258199999999</v>
      </c>
      <c r="C8120">
        <v>298.65490699999998</v>
      </c>
      <c r="D8120" s="10">
        <f t="shared" si="467"/>
        <v>2.0587232513687905E-2</v>
      </c>
      <c r="E8120" s="6">
        <f t="shared" si="468"/>
        <v>1.5225596709336873E-2</v>
      </c>
      <c r="F8120" s="17">
        <f t="shared" si="471"/>
        <v>-2.3831122989639048E-2</v>
      </c>
      <c r="G8120" s="17">
        <f t="shared" si="472"/>
        <v>-2.5169357379478674E-2</v>
      </c>
      <c r="H8120">
        <f t="shared" si="469"/>
        <v>4.1319990580707756E-4</v>
      </c>
      <c r="I8120">
        <f t="shared" si="470"/>
        <v>2.0327319198730501E-2</v>
      </c>
      <c r="J8120" s="19">
        <f>AVERAGE(D7876:D8119)-I8120*_xlfn.NORM.S.INV(0.95)</f>
        <v>-3.2197811064706663E-2</v>
      </c>
      <c r="K8120" s="26">
        <f t="shared" si="473"/>
        <v>0</v>
      </c>
      <c r="L8120" s="4">
        <f>0.94*L8119+(1-0.94)*D8119^2</f>
        <v>4.1319990580707756E-4</v>
      </c>
      <c r="M8120" s="4">
        <f t="shared" si="466"/>
        <v>2.0327319198730501E-2</v>
      </c>
      <c r="N8120" s="4">
        <f>D8120/M8120</f>
        <v>1.0127864039727204</v>
      </c>
      <c r="O8120" s="18">
        <f>AVERAGE(D7876:D8119)-M8120*_xlfn.PERCENTILE.EXC(N7876:N8119,0.95)</f>
        <v>-3.4055777679790455E-2</v>
      </c>
      <c r="P8120" s="4">
        <f>LN(C8120/C8119)</f>
        <v>1.6246609797998416E-2</v>
      </c>
      <c r="Q8120">
        <f>$Y$3*D8120+$Y$4*P8120</f>
        <v>1.7156946679647837E-2</v>
      </c>
    </row>
    <row r="8121" spans="1:17" x14ac:dyDescent="0.25">
      <c r="A8121" s="5">
        <v>44643</v>
      </c>
      <c r="B8121">
        <v>168.28688</v>
      </c>
      <c r="C8121">
        <v>294.16613799999999</v>
      </c>
      <c r="D8121" s="10">
        <f t="shared" si="467"/>
        <v>8.1999278418033537E-3</v>
      </c>
      <c r="E8121" s="6">
        <f t="shared" si="468"/>
        <v>1.5231917489108874E-2</v>
      </c>
      <c r="F8121" s="17">
        <f t="shared" si="471"/>
        <v>-2.3817356746310841E-2</v>
      </c>
      <c r="G8121" s="17">
        <f t="shared" si="472"/>
        <v>-2.5169357379478674E-2</v>
      </c>
      <c r="H8121">
        <f t="shared" si="469"/>
        <v>4.1383796001301181E-4</v>
      </c>
      <c r="I8121">
        <f t="shared" si="470"/>
        <v>2.0343007644225371E-2</v>
      </c>
      <c r="J8121" s="19">
        <f>AVERAGE(D7877:D8120)-I8121*_xlfn.NORM.S.INV(0.95)</f>
        <v>-3.2234748683163304E-2</v>
      </c>
      <c r="K8121" s="26">
        <f t="shared" si="473"/>
        <v>0</v>
      </c>
      <c r="L8121" s="4">
        <f>0.94*L8120+(1-0.94)*D8120^2</f>
        <v>4.1383796001301181E-4</v>
      </c>
      <c r="M8121" s="4">
        <f t="shared" si="466"/>
        <v>2.0343007644225371E-2</v>
      </c>
      <c r="N8121" s="4">
        <f>D8121/M8121</f>
        <v>0.40308335843008991</v>
      </c>
      <c r="O8121" s="18">
        <f>AVERAGE(D7877:D8120)-M8121*_xlfn.PERCENTILE.EXC(N7877:N8120,0.95)</f>
        <v>-3.409414926047729E-2</v>
      </c>
      <c r="P8121" s="4">
        <f>LN(C8121/C8120)</f>
        <v>-1.5144046677132046E-2</v>
      </c>
      <c r="Q8121">
        <f>$Y$3*D8121+$Y$4*P8121</f>
        <v>-1.0248232790323041E-2</v>
      </c>
    </row>
    <row r="8122" spans="1:17" x14ac:dyDescent="0.25">
      <c r="A8122" s="5">
        <v>44644</v>
      </c>
      <c r="B8122">
        <v>172.10327100000001</v>
      </c>
      <c r="C8122">
        <v>298.69421399999999</v>
      </c>
      <c r="D8122" s="10">
        <f t="shared" si="467"/>
        <v>2.2424567301373648E-2</v>
      </c>
      <c r="E8122" s="6">
        <f t="shared" si="468"/>
        <v>1.5272596889150714E-2</v>
      </c>
      <c r="F8122" s="17">
        <f t="shared" si="471"/>
        <v>-2.3804226132438894E-2</v>
      </c>
      <c r="G8122" s="17">
        <f t="shared" si="472"/>
        <v>-2.5169357379478674E-2</v>
      </c>
      <c r="H8122">
        <f t="shared" si="469"/>
        <v>3.9304201140887799E-4</v>
      </c>
      <c r="I8122">
        <f t="shared" si="470"/>
        <v>1.9825287170905696E-2</v>
      </c>
      <c r="J8122" s="19">
        <f>AVERAGE(D7878:D8121)-I8122*_xlfn.NORM.S.INV(0.95)</f>
        <v>-3.1359646913471317E-2</v>
      </c>
      <c r="K8122" s="26">
        <f t="shared" si="473"/>
        <v>0</v>
      </c>
      <c r="L8122" s="4">
        <f>0.94*L8121+(1-0.94)*D8121^2</f>
        <v>3.9304201140887799E-4</v>
      </c>
      <c r="M8122" s="4">
        <f t="shared" si="466"/>
        <v>1.9825287170905696E-2</v>
      </c>
      <c r="N8122" s="4">
        <f>D8122/M8122</f>
        <v>1.1311093306271238</v>
      </c>
      <c r="O8122" s="18">
        <f>AVERAGE(D7878:D8121)-M8122*_xlfn.PERCENTILE.EXC(N7878:N8121,0.95)</f>
        <v>-3.3171726575224859E-2</v>
      </c>
      <c r="P8122" s="4">
        <f>LN(C8122/C8121)</f>
        <v>1.5275651457903851E-2</v>
      </c>
      <c r="Q8122">
        <f>$Y$3*D8122+$Y$4*P8122</f>
        <v>1.6774957475124627E-2</v>
      </c>
    </row>
    <row r="8123" spans="1:17" x14ac:dyDescent="0.25">
      <c r="A8123" s="5">
        <v>44645</v>
      </c>
      <c r="B8123">
        <v>172.745926</v>
      </c>
      <c r="C8123">
        <v>298.28164700000002</v>
      </c>
      <c r="D8123" s="10">
        <f t="shared" si="467"/>
        <v>3.727169728448455E-3</v>
      </c>
      <c r="E8123" s="6">
        <f t="shared" si="468"/>
        <v>1.5230870280163102E-2</v>
      </c>
      <c r="F8123" s="17">
        <f t="shared" si="471"/>
        <v>-2.3833748298916681E-2</v>
      </c>
      <c r="G8123" s="17">
        <f t="shared" si="472"/>
        <v>-2.5169357379478674E-2</v>
      </c>
      <c r="H8123">
        <f t="shared" si="469"/>
        <v>3.9963116384357544E-4</v>
      </c>
      <c r="I8123">
        <f t="shared" si="470"/>
        <v>1.9990776969482087E-2</v>
      </c>
      <c r="J8123" s="19">
        <f>AVERAGE(D7879:D8122)-I8123*_xlfn.NORM.S.INV(0.95)</f>
        <v>-3.1594463916659925E-2</v>
      </c>
      <c r="K8123" s="26">
        <f t="shared" si="473"/>
        <v>0</v>
      </c>
      <c r="L8123" s="4">
        <f>0.94*L8122+(1-0.94)*D8122^2</f>
        <v>3.9963116384357544E-4</v>
      </c>
      <c r="M8123" s="4">
        <f t="shared" si="466"/>
        <v>1.9990776969482087E-2</v>
      </c>
      <c r="N8123" s="4">
        <f>D8123/M8123</f>
        <v>0.18644446557221617</v>
      </c>
      <c r="O8123" s="18">
        <f>AVERAGE(D7879:D8122)-M8123*_xlfn.PERCENTILE.EXC(N7879:N8122,0.95)</f>
        <v>-3.3421669750137627E-2</v>
      </c>
      <c r="P8123" s="4">
        <f>LN(C8123/C8122)</f>
        <v>-1.3821901106393893E-3</v>
      </c>
      <c r="Q8123">
        <f>$Y$3*D8123+$Y$4*P8123</f>
        <v>-3.1062987428717498E-4</v>
      </c>
    </row>
    <row r="8124" spans="1:17" x14ac:dyDescent="0.25">
      <c r="A8124" s="5">
        <v>44648</v>
      </c>
      <c r="B8124">
        <v>173.61596700000001</v>
      </c>
      <c r="C8124">
        <v>305.17687999999998</v>
      </c>
      <c r="D8124" s="10">
        <f t="shared" si="467"/>
        <v>5.0238946462306203E-3</v>
      </c>
      <c r="E8124" s="6">
        <f t="shared" si="468"/>
        <v>1.518494247415474E-2</v>
      </c>
      <c r="F8124" s="17">
        <f t="shared" si="471"/>
        <v>-2.382791792564215E-2</v>
      </c>
      <c r="G8124" s="17">
        <f t="shared" si="472"/>
        <v>-2.5169357379478674E-2</v>
      </c>
      <c r="H8124">
        <f t="shared" si="469"/>
        <v>3.7648680166404064E-4</v>
      </c>
      <c r="I8124">
        <f t="shared" si="470"/>
        <v>1.9403267808903751E-2</v>
      </c>
      <c r="J8124" s="19">
        <f>AVERAGE(D7880:D8123)-I8124*_xlfn.NORM.S.INV(0.95)</f>
        <v>-3.0690901133874567E-2</v>
      </c>
      <c r="K8124" s="26">
        <f t="shared" si="473"/>
        <v>0</v>
      </c>
      <c r="L8124" s="4">
        <f>0.94*L8123+(1-0.94)*D8123^2</f>
        <v>3.7648680166404064E-4</v>
      </c>
      <c r="M8124" s="4">
        <f t="shared" si="466"/>
        <v>1.9403267808903751E-2</v>
      </c>
      <c r="N8124" s="4">
        <f>D8124/M8124</f>
        <v>0.25892002809574483</v>
      </c>
      <c r="O8124" s="18">
        <f>AVERAGE(D7880:D8123)-M8124*_xlfn.PERCENTILE.EXC(N7880:N8123,0.95)</f>
        <v>-3.2464407195348946E-2</v>
      </c>
      <c r="P8124" s="4">
        <f>LN(C8124/C8123)</f>
        <v>2.2853378618805816E-2</v>
      </c>
      <c r="Q8124">
        <f>$Y$3*D8124+$Y$4*P8124</f>
        <v>1.9114090985640892E-2</v>
      </c>
    </row>
    <row r="8125" spans="1:17" x14ac:dyDescent="0.25">
      <c r="A8125" s="5">
        <v>44649</v>
      </c>
      <c r="B8125">
        <v>176.938019</v>
      </c>
      <c r="C8125">
        <v>309.80316199999999</v>
      </c>
      <c r="D8125" s="10">
        <f t="shared" si="467"/>
        <v>1.8953722303768097E-2</v>
      </c>
      <c r="E8125" s="6">
        <f t="shared" si="468"/>
        <v>1.5198760699969937E-2</v>
      </c>
      <c r="F8125" s="17">
        <f t="shared" si="471"/>
        <v>-2.3813952110771724E-2</v>
      </c>
      <c r="G8125" s="17">
        <f t="shared" si="472"/>
        <v>-2.5169357379478674E-2</v>
      </c>
      <c r="H8125">
        <f t="shared" si="469"/>
        <v>3.5541196460918363E-4</v>
      </c>
      <c r="I8125">
        <f t="shared" si="470"/>
        <v>1.88523729172002E-2</v>
      </c>
      <c r="J8125" s="19">
        <f>AVERAGE(D7881:D8124)-I8125*_xlfn.NORM.S.INV(0.95)</f>
        <v>-2.9846338376607294E-2</v>
      </c>
      <c r="K8125" s="26">
        <f t="shared" si="473"/>
        <v>0</v>
      </c>
      <c r="L8125" s="4">
        <f>0.94*L8124+(1-0.94)*D8124^2</f>
        <v>3.5541196460918363E-4</v>
      </c>
      <c r="M8125" s="4">
        <f t="shared" si="466"/>
        <v>1.88523729172002E-2</v>
      </c>
      <c r="N8125" s="4">
        <f>D8125/M8125</f>
        <v>1.0053759485351272</v>
      </c>
      <c r="O8125" s="18">
        <f>AVERAGE(D7881:D8124)-M8125*_xlfn.PERCENTILE.EXC(N7881:N8124,0.95)</f>
        <v>-3.1569491299667379E-2</v>
      </c>
      <c r="P8125" s="4">
        <f>LN(C8125/C8124)</f>
        <v>1.5045591578916225E-2</v>
      </c>
      <c r="Q8125">
        <f>$Y$3*D8125+$Y$4*P8125</f>
        <v>1.5865224099448433E-2</v>
      </c>
    </row>
    <row r="8126" spans="1:17" x14ac:dyDescent="0.25">
      <c r="A8126" s="5">
        <v>44650</v>
      </c>
      <c r="B8126">
        <v>175.76144400000001</v>
      </c>
      <c r="C8126">
        <v>308.28070100000002</v>
      </c>
      <c r="D8126" s="10">
        <f t="shared" si="467"/>
        <v>-6.6718523156004527E-3</v>
      </c>
      <c r="E8126" s="6">
        <f t="shared" si="468"/>
        <v>1.5137074145160802E-2</v>
      </c>
      <c r="F8126" s="17">
        <f t="shared" si="471"/>
        <v>-2.3704406532153412E-2</v>
      </c>
      <c r="G8126" s="17">
        <f t="shared" si="472"/>
        <v>-2.5169357379478674E-2</v>
      </c>
      <c r="H8126">
        <f t="shared" si="469"/>
        <v>3.5564186208273399E-4</v>
      </c>
      <c r="I8126">
        <f t="shared" si="470"/>
        <v>1.8858469240177846E-2</v>
      </c>
      <c r="J8126" s="19">
        <f>AVERAGE(D7882:D8125)-I8126*_xlfn.NORM.S.INV(0.95)</f>
        <v>-2.9724091398099669E-2</v>
      </c>
      <c r="K8126" s="26">
        <f t="shared" si="473"/>
        <v>0</v>
      </c>
      <c r="L8126" s="4">
        <f>0.94*L8125+(1-0.94)*D8125^2</f>
        <v>3.5564186208273399E-4</v>
      </c>
      <c r="M8126" s="4">
        <f t="shared" si="466"/>
        <v>1.8858469240177846E-2</v>
      </c>
      <c r="N8126" s="4">
        <f>D8126/M8126</f>
        <v>-0.35378546533279143</v>
      </c>
      <c r="O8126" s="18">
        <f>AVERAGE(D7882:D8125)-M8126*_xlfn.PERCENTILE.EXC(N7882:N8125,0.95)</f>
        <v>-3.1447801539967429E-2</v>
      </c>
      <c r="P8126" s="4">
        <f>LN(C8126/C8125)</f>
        <v>-4.9263997015296518E-3</v>
      </c>
      <c r="Q8126">
        <f>$Y$3*D8126+$Y$4*P8126</f>
        <v>-5.2924646635952718E-3</v>
      </c>
    </row>
    <row r="8127" spans="1:17" x14ac:dyDescent="0.25">
      <c r="A8127" s="5">
        <v>44651</v>
      </c>
      <c r="B8127">
        <v>172.63716099999999</v>
      </c>
      <c r="C8127">
        <v>302.82928500000003</v>
      </c>
      <c r="D8127" s="10">
        <f t="shared" si="467"/>
        <v>-1.7935587041396313E-2</v>
      </c>
      <c r="E8127" s="6">
        <f t="shared" si="468"/>
        <v>1.5136664415684621E-2</v>
      </c>
      <c r="F8127" s="17">
        <f t="shared" si="471"/>
        <v>-2.372870998491277E-2</v>
      </c>
      <c r="G8127" s="17">
        <f t="shared" si="472"/>
        <v>-2.5169357379478674E-2</v>
      </c>
      <c r="H8127">
        <f t="shared" si="469"/>
        <v>3.369741671570409E-4</v>
      </c>
      <c r="I8127">
        <f t="shared" si="470"/>
        <v>1.8356856134889788E-2</v>
      </c>
      <c r="J8127" s="19">
        <f>AVERAGE(D7883:D8126)-I8127*_xlfn.NORM.S.INV(0.95)</f>
        <v>-2.9024780068711519E-2</v>
      </c>
      <c r="K8127" s="26">
        <f t="shared" si="473"/>
        <v>0</v>
      </c>
      <c r="L8127" s="4">
        <f>0.94*L8126+(1-0.94)*D8126^2</f>
        <v>3.369741671570409E-4</v>
      </c>
      <c r="M8127" s="4">
        <f t="shared" si="466"/>
        <v>1.8356856134889788E-2</v>
      </c>
      <c r="N8127" s="4">
        <f>D8127/M8127</f>
        <v>-0.97705113062945492</v>
      </c>
      <c r="O8127" s="18">
        <f>AVERAGE(D7883:D8126)-M8127*_xlfn.PERCENTILE.EXC(N7883:N8126,0.95)</f>
        <v>-3.0702641547791912E-2</v>
      </c>
      <c r="P8127" s="4">
        <f>LN(C8127/C8126)</f>
        <v>-1.7841503924607059E-2</v>
      </c>
      <c r="Q8127">
        <f>$Y$3*D8127+$Y$4*P8127</f>
        <v>-1.7861235501563565E-2</v>
      </c>
    </row>
    <row r="8128" spans="1:17" x14ac:dyDescent="0.25">
      <c r="A8128" s="5">
        <v>44652</v>
      </c>
      <c r="B8128">
        <v>172.34054599999999</v>
      </c>
      <c r="C8128">
        <v>303.919647</v>
      </c>
      <c r="D8128" s="10">
        <f t="shared" si="467"/>
        <v>-1.71961878738485E-3</v>
      </c>
      <c r="E8128" s="6">
        <f t="shared" si="468"/>
        <v>1.5096689136948224E-2</v>
      </c>
      <c r="F8128" s="17">
        <f t="shared" si="471"/>
        <v>-2.3727712087129062E-2</v>
      </c>
      <c r="G8128" s="17">
        <f t="shared" si="472"/>
        <v>-2.5169357379478674E-2</v>
      </c>
      <c r="H8128">
        <f t="shared" si="469"/>
        <v>3.3605683407878862E-4</v>
      </c>
      <c r="I8128">
        <f t="shared" si="470"/>
        <v>1.8331852990867797E-2</v>
      </c>
      <c r="J8128" s="19">
        <f>AVERAGE(D7884:D8127)-I8128*_xlfn.NORM.S.INV(0.95)</f>
        <v>-2.8983329603813012E-2</v>
      </c>
      <c r="K8128" s="26">
        <f t="shared" si="473"/>
        <v>0</v>
      </c>
      <c r="L8128" s="4">
        <f>0.94*L8127+(1-0.94)*D8127^2</f>
        <v>3.3605683407878862E-4</v>
      </c>
      <c r="M8128" s="4">
        <f t="shared" si="466"/>
        <v>1.8331852990867797E-2</v>
      </c>
      <c r="N8128" s="4">
        <f>D8128/M8128</f>
        <v>-9.3804962773893941E-2</v>
      </c>
      <c r="O8128" s="18">
        <f>AVERAGE(D7884:D8127)-M8128*_xlfn.PERCENTILE.EXC(N7884:N8127,0.95)</f>
        <v>-3.065890573447088E-2</v>
      </c>
      <c r="P8128" s="4">
        <f>LN(C8128/C8127)</f>
        <v>3.5941164993916509E-3</v>
      </c>
      <c r="Q8128">
        <f>$Y$3*D8128+$Y$4*P8128</f>
        <v>2.4796936325090051E-3</v>
      </c>
    </row>
    <row r="8129" spans="1:17" x14ac:dyDescent="0.25">
      <c r="A8129" s="5">
        <v>44655</v>
      </c>
      <c r="B8129">
        <v>176.42387400000001</v>
      </c>
      <c r="C8129">
        <v>309.37094100000002</v>
      </c>
      <c r="D8129" s="10">
        <f t="shared" si="467"/>
        <v>2.3417036588522649E-2</v>
      </c>
      <c r="E8129" s="6">
        <f t="shared" si="468"/>
        <v>1.5162079562374522E-2</v>
      </c>
      <c r="F8129" s="17">
        <f t="shared" si="471"/>
        <v>-2.374497119759502E-2</v>
      </c>
      <c r="G8129" s="17">
        <f t="shared" si="472"/>
        <v>-2.5169357379478674E-2</v>
      </c>
      <c r="H8129">
        <f t="shared" si="469"/>
        <v>3.1607084936049687E-4</v>
      </c>
      <c r="I8129">
        <f t="shared" si="470"/>
        <v>1.7778381516901275E-2</v>
      </c>
      <c r="J8129" s="19">
        <f>AVERAGE(D7885:D8128)-I8129*_xlfn.NORM.S.INV(0.95)</f>
        <v>-2.8155962635128921E-2</v>
      </c>
      <c r="K8129" s="26">
        <f t="shared" si="473"/>
        <v>0</v>
      </c>
      <c r="L8129" s="4">
        <f>0.94*L8128+(1-0.94)*D8128^2</f>
        <v>3.1607084936049687E-4</v>
      </c>
      <c r="M8129" s="4">
        <f t="shared" si="466"/>
        <v>1.7778381516901275E-2</v>
      </c>
      <c r="N8129" s="4">
        <f>D8129/M8129</f>
        <v>1.3171635768003351</v>
      </c>
      <c r="O8129" s="18">
        <f>AVERAGE(D7885:D8128)-M8129*_xlfn.PERCENTILE.EXC(N7885:N8128,0.95)</f>
        <v>-2.9780950121461508E-2</v>
      </c>
      <c r="P8129" s="4">
        <f>LN(C8129/C8128)</f>
        <v>1.7777665848057084E-2</v>
      </c>
      <c r="Q8129">
        <f>$Y$3*D8129+$Y$4*P8129</f>
        <v>1.896038259415533E-2</v>
      </c>
    </row>
    <row r="8130" spans="1:17" x14ac:dyDescent="0.25">
      <c r="A8130" s="5">
        <v>44656</v>
      </c>
      <c r="B8130">
        <v>173.08206200000001</v>
      </c>
      <c r="C8130">
        <v>305.35369900000001</v>
      </c>
      <c r="D8130" s="10">
        <f t="shared" si="467"/>
        <v>-1.9123645699396324E-2</v>
      </c>
      <c r="E8130" s="6">
        <f t="shared" si="468"/>
        <v>1.5215432541757843E-2</v>
      </c>
      <c r="F8130" s="17">
        <f t="shared" si="471"/>
        <v>-2.3746183830172577E-2</v>
      </c>
      <c r="G8130" s="17">
        <f t="shared" si="472"/>
        <v>-2.5169357379478674E-2</v>
      </c>
      <c r="H8130">
        <f t="shared" si="469"/>
        <v>3.3000805455415955E-4</v>
      </c>
      <c r="I8130">
        <f t="shared" si="470"/>
        <v>1.816612381753905E-2</v>
      </c>
      <c r="J8130" s="19">
        <f>AVERAGE(D7886:D8129)-I8130*_xlfn.NORM.S.INV(0.95)</f>
        <v>-2.8687396918802684E-2</v>
      </c>
      <c r="K8130" s="26">
        <f t="shared" si="473"/>
        <v>0</v>
      </c>
      <c r="L8130" s="4">
        <f>0.94*L8129+(1-0.94)*D8129^2</f>
        <v>3.3000805455415955E-4</v>
      </c>
      <c r="M8130" s="4">
        <f t="shared" ref="M8130:M8193" si="474">SQRT(L8130)</f>
        <v>1.816612381753905E-2</v>
      </c>
      <c r="N8130" s="4">
        <f>D8130/M8130</f>
        <v>-1.0527092015597077</v>
      </c>
      <c r="O8130" s="18">
        <f>AVERAGE(D7886:D8129)-M8130*_xlfn.PERCENTILE.EXC(N7886:N8129,0.95)</f>
        <v>-3.0347824998299459E-2</v>
      </c>
      <c r="P8130" s="4">
        <f>LN(C8130/C8129)</f>
        <v>-1.3070239673538436E-2</v>
      </c>
      <c r="Q8130">
        <f>$Y$3*D8130+$Y$4*P8130</f>
        <v>-1.4339789949128778E-2</v>
      </c>
    </row>
    <row r="8131" spans="1:17" x14ac:dyDescent="0.25">
      <c r="A8131" s="5">
        <v>44657</v>
      </c>
      <c r="B8131">
        <v>169.88855000000001</v>
      </c>
      <c r="C8131">
        <v>294.17593399999998</v>
      </c>
      <c r="D8131" s="10">
        <f t="shared" si="467"/>
        <v>-1.862319502866791E-2</v>
      </c>
      <c r="E8131" s="6">
        <f t="shared" si="468"/>
        <v>1.5241327249160127E-2</v>
      </c>
      <c r="F8131" s="17">
        <f t="shared" si="471"/>
        <v>-2.3933038277854955E-2</v>
      </c>
      <c r="G8131" s="17">
        <f t="shared" si="472"/>
        <v>-2.5169357379478674E-2</v>
      </c>
      <c r="H8131">
        <f t="shared" si="469"/>
        <v>3.3215040077107233E-4</v>
      </c>
      <c r="I8131">
        <f t="shared" si="470"/>
        <v>1.8224993848313702E-2</v>
      </c>
      <c r="J8131" s="19">
        <f>AVERAGE(D7887:D8130)-I8131*_xlfn.NORM.S.INV(0.95)</f>
        <v>-2.888332610847617E-2</v>
      </c>
      <c r="K8131" s="26">
        <f t="shared" si="473"/>
        <v>0</v>
      </c>
      <c r="L8131" s="4">
        <f>0.94*L8130+(1-0.94)*D8130^2</f>
        <v>3.3215040077107233E-4</v>
      </c>
      <c r="M8131" s="4">
        <f t="shared" si="474"/>
        <v>1.8224993848313702E-2</v>
      </c>
      <c r="N8131" s="4">
        <f>D8131/M8131</f>
        <v>-1.0218491805082861</v>
      </c>
      <c r="O8131" s="18">
        <f>AVERAGE(D7887:D8130)-M8131*_xlfn.PERCENTILE.EXC(N7887:N8130,0.95)</f>
        <v>-3.0549135052549282E-2</v>
      </c>
      <c r="P8131" s="4">
        <f>LN(C8131/C8130)</f>
        <v>-3.7292770237517363E-2</v>
      </c>
      <c r="Q8131">
        <f>$Y$3*D8131+$Y$4*P8131</f>
        <v>-3.3377294511900489E-2</v>
      </c>
    </row>
    <row r="8132" spans="1:17" x14ac:dyDescent="0.25">
      <c r="A8132" s="5">
        <v>44658</v>
      </c>
      <c r="B8132">
        <v>170.19506799999999</v>
      </c>
      <c r="C8132">
        <v>296.01272599999999</v>
      </c>
      <c r="D8132" s="10">
        <f t="shared" ref="D8132:D8195" si="475">LN(B8132/B8131)</f>
        <v>1.8026042230559604E-3</v>
      </c>
      <c r="E8132" s="6">
        <f t="shared" si="468"/>
        <v>1.5240936088638007E-2</v>
      </c>
      <c r="F8132" s="17">
        <f t="shared" si="471"/>
        <v>-2.3999033093562713E-2</v>
      </c>
      <c r="G8132" s="17">
        <f t="shared" si="472"/>
        <v>-2.5169357379478674E-2</v>
      </c>
      <c r="H8132">
        <f t="shared" si="469"/>
        <v>3.3303078030935609E-4</v>
      </c>
      <c r="I8132">
        <f t="shared" si="470"/>
        <v>1.8249130946687737E-2</v>
      </c>
      <c r="J8132" s="19">
        <f>AVERAGE(D7888:D8131)-I8132*_xlfn.NORM.S.INV(0.95)</f>
        <v>-2.8946429914599048E-2</v>
      </c>
      <c r="K8132" s="26">
        <f t="shared" si="473"/>
        <v>0</v>
      </c>
      <c r="L8132" s="4">
        <f>0.94*L8131+(1-0.94)*D8131^2</f>
        <v>3.3303078030935609E-4</v>
      </c>
      <c r="M8132" s="4">
        <f t="shared" si="474"/>
        <v>1.8249130946687737E-2</v>
      </c>
      <c r="N8132" s="4">
        <f>D8132/M8132</f>
        <v>9.8777537863146164E-2</v>
      </c>
      <c r="O8132" s="18">
        <f>AVERAGE(D7888:D8131)-M8132*_xlfn.PERCENTILE.EXC(N7888:N8131,0.95)</f>
        <v>-3.0614445048407535E-2</v>
      </c>
      <c r="P8132" s="4">
        <f>LN(C8132/C8131)</f>
        <v>6.2244433172895172E-3</v>
      </c>
      <c r="Q8132">
        <f>$Y$3*D8132+$Y$4*P8132</f>
        <v>5.2970733347176341E-3</v>
      </c>
    </row>
    <row r="8133" spans="1:17" x14ac:dyDescent="0.25">
      <c r="A8133" s="5">
        <v>44659</v>
      </c>
      <c r="B8133">
        <v>168.16821300000001</v>
      </c>
      <c r="C8133">
        <v>291.69091800000001</v>
      </c>
      <c r="D8133" s="10">
        <f t="shared" si="475"/>
        <v>-1.1980491719994662E-2</v>
      </c>
      <c r="E8133" s="6">
        <f t="shared" si="468"/>
        <v>1.5241723385683763E-2</v>
      </c>
      <c r="F8133" s="17">
        <f t="shared" si="471"/>
        <v>-2.4002991283099875E-2</v>
      </c>
      <c r="G8133" s="17">
        <f t="shared" si="472"/>
        <v>-2.5169357379478674E-2</v>
      </c>
      <c r="H8133">
        <f t="shared" si="469"/>
        <v>3.1324389640989347E-4</v>
      </c>
      <c r="I8133">
        <f t="shared" si="470"/>
        <v>1.769869759078033E-2</v>
      </c>
      <c r="J8133" s="19">
        <f>AVERAGE(D7889:D8132)-I8133*_xlfn.NORM.S.INV(0.95)</f>
        <v>-2.8045649204080373E-2</v>
      </c>
      <c r="K8133" s="26">
        <f t="shared" si="473"/>
        <v>0</v>
      </c>
      <c r="L8133" s="4">
        <f>0.94*L8132+(1-0.94)*D8132^2</f>
        <v>3.1324389640989347E-4</v>
      </c>
      <c r="M8133" s="4">
        <f t="shared" si="474"/>
        <v>1.769869759078033E-2</v>
      </c>
      <c r="N8133" s="4">
        <f>D8133/M8133</f>
        <v>-0.67691374794920411</v>
      </c>
      <c r="O8133" s="18">
        <f>AVERAGE(D7889:D8132)-M8133*_xlfn.PERCENTILE.EXC(N7889:N8132,0.95)</f>
        <v>-2.9663353384973418E-2</v>
      </c>
      <c r="P8133" s="4">
        <f>LN(C8133/C8132)</f>
        <v>-1.4707704981600232E-2</v>
      </c>
      <c r="Q8133">
        <f>$Y$3*D8133+$Y$4*P8133</f>
        <v>-1.4135740316901516E-2</v>
      </c>
    </row>
    <row r="8134" spans="1:17" x14ac:dyDescent="0.25">
      <c r="A8134" s="5">
        <v>44662</v>
      </c>
      <c r="B8134">
        <v>163.877274</v>
      </c>
      <c r="C8134">
        <v>280.18908699999997</v>
      </c>
      <c r="D8134" s="10">
        <f t="shared" si="475"/>
        <v>-2.5846927908299542E-2</v>
      </c>
      <c r="E8134" s="6">
        <f t="shared" si="468"/>
        <v>1.5299929026437276E-2</v>
      </c>
      <c r="F8134" s="17">
        <f t="shared" si="471"/>
        <v>-2.4005214091721339E-2</v>
      </c>
      <c r="G8134" s="17">
        <f t="shared" si="472"/>
        <v>-2.5169357379478674E-2</v>
      </c>
      <c r="H8134">
        <f t="shared" si="469"/>
        <v>3.0306119353647149E-4</v>
      </c>
      <c r="I8134">
        <f t="shared" si="470"/>
        <v>1.7408652835198692E-2</v>
      </c>
      <c r="J8134" s="19">
        <f>AVERAGE(D7890:D8133)-I8134*_xlfn.NORM.S.INV(0.95)</f>
        <v>-2.7569495856103927E-2</v>
      </c>
      <c r="K8134" s="26">
        <f t="shared" si="473"/>
        <v>0</v>
      </c>
      <c r="L8134" s="4">
        <f>0.94*L8133+(1-0.94)*D8133^2</f>
        <v>3.0306119353647149E-4</v>
      </c>
      <c r="M8134" s="4">
        <f t="shared" si="474"/>
        <v>1.7408652835198692E-2</v>
      </c>
      <c r="N8134" s="4">
        <f>D8134/M8134</f>
        <v>-1.484717292772904</v>
      </c>
      <c r="O8134" s="18">
        <f>AVERAGE(D7890:D8133)-M8134*_xlfn.PERCENTILE.EXC(N7890:N8133,0.95)</f>
        <v>-2.9160689238033156E-2</v>
      </c>
      <c r="P8134" s="4">
        <f>LN(C8134/C8133)</f>
        <v>-4.0230055697660264E-2</v>
      </c>
      <c r="Q8134">
        <f>$Y$3*D8134+$Y$4*P8134</f>
        <v>-3.7213554942410465E-2</v>
      </c>
    </row>
    <row r="8135" spans="1:17" x14ac:dyDescent="0.25">
      <c r="A8135" s="5">
        <v>44663</v>
      </c>
      <c r="B8135">
        <v>165.76568599999999</v>
      </c>
      <c r="C8135">
        <v>277.04595899999998</v>
      </c>
      <c r="D8135" s="10">
        <f t="shared" si="475"/>
        <v>1.1457442671181673E-2</v>
      </c>
      <c r="E8135" s="6">
        <f t="shared" si="468"/>
        <v>1.5314267079285328E-2</v>
      </c>
      <c r="F8135" s="17">
        <f t="shared" si="471"/>
        <v>-2.4280154138638529E-2</v>
      </c>
      <c r="G8135" s="17">
        <f t="shared" si="472"/>
        <v>-2.5687547294064618E-2</v>
      </c>
      <c r="H8135">
        <f t="shared" si="469"/>
        <v>3.2496134286209323E-4</v>
      </c>
      <c r="I8135">
        <f t="shared" si="470"/>
        <v>1.8026684189337019E-2</v>
      </c>
      <c r="J8135" s="19">
        <f>AVERAGE(D7891:D8134)-I8135*_xlfn.NORM.S.INV(0.95)</f>
        <v>-2.8765267258142824E-2</v>
      </c>
      <c r="K8135" s="26">
        <f t="shared" si="473"/>
        <v>0</v>
      </c>
      <c r="L8135" s="4">
        <f>0.94*L8134+(1-0.94)*D8134^2</f>
        <v>3.2496134286209323E-4</v>
      </c>
      <c r="M8135" s="4">
        <f t="shared" si="474"/>
        <v>1.8026684189337019E-2</v>
      </c>
      <c r="N8135" s="4">
        <f>D8135/M8135</f>
        <v>0.63558237060362299</v>
      </c>
      <c r="O8135" s="18">
        <f>AVERAGE(D7891:D8134)-M8135*_xlfn.PERCENTILE.EXC(N7891:N8134,0.95)</f>
        <v>-3.0412950215103457E-2</v>
      </c>
      <c r="P8135" s="4">
        <f>LN(C8135/C8134)</f>
        <v>-1.1281276571710437E-2</v>
      </c>
      <c r="Q8135">
        <f>$Y$3*D8135+$Y$4*P8135</f>
        <v>-6.5123998173556158E-3</v>
      </c>
    </row>
    <row r="8136" spans="1:17" x14ac:dyDescent="0.25">
      <c r="A8136" s="5">
        <v>44664</v>
      </c>
      <c r="B8136">
        <v>168.47470100000001</v>
      </c>
      <c r="C8136">
        <v>282.50714099999999</v>
      </c>
      <c r="D8136" s="10">
        <f t="shared" si="475"/>
        <v>1.6210334997703777E-2</v>
      </c>
      <c r="E8136" s="6">
        <f t="shared" si="468"/>
        <v>1.5343805457850718E-2</v>
      </c>
      <c r="F8136" s="17">
        <f t="shared" si="471"/>
        <v>-2.4268967509296208E-2</v>
      </c>
      <c r="G8136" s="17">
        <f t="shared" si="472"/>
        <v>-2.5687547294064618E-2</v>
      </c>
      <c r="H8136">
        <f t="shared" si="469"/>
        <v>3.133400418441725E-4</v>
      </c>
      <c r="I8136">
        <f t="shared" si="470"/>
        <v>1.7701413554972737E-2</v>
      </c>
      <c r="J8136" s="19">
        <f>AVERAGE(D7892:D8135)-I8136*_xlfn.NORM.S.INV(0.95)</f>
        <v>-2.8195474047895065E-2</v>
      </c>
      <c r="K8136" s="26">
        <f t="shared" si="473"/>
        <v>0</v>
      </c>
      <c r="L8136" s="4">
        <f>0.94*L8135+(1-0.94)*D8135^2</f>
        <v>3.133400418441725E-4</v>
      </c>
      <c r="M8136" s="4">
        <f t="shared" si="474"/>
        <v>1.7701413554972737E-2</v>
      </c>
      <c r="N8136" s="4">
        <f>D8136/M8136</f>
        <v>0.91576500076458123</v>
      </c>
      <c r="O8136" s="18">
        <f>AVERAGE(D7892:D8135)-M8136*_xlfn.PERCENTILE.EXC(N7892:N8135,0.95)</f>
        <v>-2.9813426474547815E-2</v>
      </c>
      <c r="P8136" s="4">
        <f>LN(C8136/C8135)</f>
        <v>1.9520418750971977E-2</v>
      </c>
      <c r="Q8136">
        <f>$Y$3*D8136+$Y$4*P8136</f>
        <v>1.882621160160218E-2</v>
      </c>
    </row>
    <row r="8137" spans="1:17" x14ac:dyDescent="0.25">
      <c r="A8137" s="5">
        <v>44665</v>
      </c>
      <c r="B8137">
        <v>163.42242400000001</v>
      </c>
      <c r="C8137">
        <v>274.855591</v>
      </c>
      <c r="D8137" s="10">
        <f t="shared" si="475"/>
        <v>-3.0447189294340357E-2</v>
      </c>
      <c r="E8137" s="6">
        <f t="shared" si="468"/>
        <v>1.5468398107518096E-2</v>
      </c>
      <c r="F8137" s="17">
        <f t="shared" si="471"/>
        <v>-2.4241066286518988E-2</v>
      </c>
      <c r="G8137" s="17">
        <f t="shared" si="472"/>
        <v>-2.5687547294064618E-2</v>
      </c>
      <c r="H8137">
        <f t="shared" si="469"/>
        <v>3.1030613697778891E-4</v>
      </c>
      <c r="I8137">
        <f t="shared" si="470"/>
        <v>1.7615508422347308E-2</v>
      </c>
      <c r="J8137" s="19">
        <f>AVERAGE(D7893:D8136)-I8137*_xlfn.NORM.S.INV(0.95)</f>
        <v>-2.7977685147027614E-2</v>
      </c>
      <c r="K8137" s="26">
        <f t="shared" si="473"/>
        <v>1</v>
      </c>
      <c r="L8137" s="4">
        <f>0.94*L8136+(1-0.94)*D8136^2</f>
        <v>3.1030613697778891E-4</v>
      </c>
      <c r="M8137" s="4">
        <f t="shared" si="474"/>
        <v>1.7615508422347308E-2</v>
      </c>
      <c r="N8137" s="4">
        <f>D8137/M8137</f>
        <v>-1.7284309123723376</v>
      </c>
      <c r="O8137" s="18">
        <f>AVERAGE(D7893:D8136)-M8137*_xlfn.PERCENTILE.EXC(N7893:N8136,0.95)</f>
        <v>-2.9587785634773812E-2</v>
      </c>
      <c r="P8137" s="4">
        <f>LN(C8137/C8136)</f>
        <v>-2.7457992038618213E-2</v>
      </c>
      <c r="Q8137">
        <f>$Y$3*D8137+$Y$4*P8137</f>
        <v>-2.8084901283361649E-2</v>
      </c>
    </row>
    <row r="8138" spans="1:17" x14ac:dyDescent="0.25">
      <c r="A8138" s="5">
        <v>44669</v>
      </c>
      <c r="B8138">
        <v>163.20494099999999</v>
      </c>
      <c r="C8138">
        <v>275.53332499999999</v>
      </c>
      <c r="D8138" s="10">
        <f t="shared" si="475"/>
        <v>-1.3316889853383135E-3</v>
      </c>
      <c r="E8138" s="6">
        <f t="shared" si="468"/>
        <v>1.54686971605841E-2</v>
      </c>
      <c r="F8138" s="17">
        <f t="shared" si="471"/>
        <v>-2.4546009199222944E-2</v>
      </c>
      <c r="G8138" s="17">
        <f t="shared" si="472"/>
        <v>-2.5843154181372358E-2</v>
      </c>
      <c r="H8138">
        <f t="shared" si="469"/>
        <v>3.4730964891464529E-4</v>
      </c>
      <c r="I8138">
        <f t="shared" si="470"/>
        <v>1.8636245569176355E-2</v>
      </c>
      <c r="J8138" s="19">
        <f>AVERAGE(D7894:D8137)-I8138*_xlfn.NORM.S.INV(0.95)</f>
        <v>-2.9756654586160541E-2</v>
      </c>
      <c r="K8138" s="26">
        <f t="shared" si="473"/>
        <v>0</v>
      </c>
      <c r="L8138" s="4">
        <f>0.94*L8137+(1-0.94)*D8137^2</f>
        <v>3.4730964891464529E-4</v>
      </c>
      <c r="M8138" s="4">
        <f t="shared" si="474"/>
        <v>1.8636245569176355E-2</v>
      </c>
      <c r="N8138" s="4">
        <f>D8138/M8138</f>
        <v>-7.1456934842116307E-2</v>
      </c>
      <c r="O8138" s="18">
        <f>AVERAGE(D7894:D8137)-M8138*_xlfn.PERCENTILE.EXC(N7894:N8137,0.95)</f>
        <v>-3.1460052941817564E-2</v>
      </c>
      <c r="P8138" s="4">
        <f>LN(C8138/C8137)</f>
        <v>2.4627470606438449E-3</v>
      </c>
      <c r="Q8138">
        <f>$Y$3*D8138+$Y$4*P8138</f>
        <v>1.6669591509432266E-3</v>
      </c>
    </row>
    <row r="8139" spans="1:17" x14ac:dyDescent="0.25">
      <c r="A8139" s="5">
        <v>44670</v>
      </c>
      <c r="B8139">
        <v>165.50860599999999</v>
      </c>
      <c r="C8139">
        <v>280.228363</v>
      </c>
      <c r="D8139" s="10">
        <f t="shared" si="475"/>
        <v>1.4016475658164568E-2</v>
      </c>
      <c r="E8139" s="6">
        <f t="shared" si="468"/>
        <v>1.5456511272481738E-2</v>
      </c>
      <c r="F8139" s="17">
        <f t="shared" si="471"/>
        <v>-2.4548890188041399E-2</v>
      </c>
      <c r="G8139" s="17">
        <f t="shared" si="472"/>
        <v>-2.5843154181372358E-2</v>
      </c>
      <c r="H8139">
        <f t="shared" si="469"/>
        <v>3.2657747371298685E-4</v>
      </c>
      <c r="I8139">
        <f t="shared" si="470"/>
        <v>1.8071454665106151E-2</v>
      </c>
      <c r="J8139" s="19">
        <f>AVERAGE(D7895:D8138)-I8139*_xlfn.NORM.S.INV(0.95)</f>
        <v>-2.8830045309429654E-2</v>
      </c>
      <c r="K8139" s="26">
        <f t="shared" si="473"/>
        <v>0</v>
      </c>
      <c r="L8139" s="4">
        <f>0.94*L8138+(1-0.94)*D8138^2</f>
        <v>3.2657747371298685E-4</v>
      </c>
      <c r="M8139" s="4">
        <f t="shared" si="474"/>
        <v>1.8071454665106151E-2</v>
      </c>
      <c r="N8139" s="4">
        <f>D8139/M8139</f>
        <v>0.77561413388755751</v>
      </c>
      <c r="O8139" s="18">
        <f>AVERAGE(D7895:D8138)-M8139*_xlfn.PERCENTILE.EXC(N7895:N8138,0.95)</f>
        <v>-3.0481820397207312E-2</v>
      </c>
      <c r="P8139" s="4">
        <f>LN(C8139/C8138)</f>
        <v>1.6896269740567842E-2</v>
      </c>
      <c r="Q8139">
        <f>$Y$3*D8139+$Y$4*P8139</f>
        <v>1.6292305070869283E-2</v>
      </c>
    </row>
    <row r="8140" spans="1:17" x14ac:dyDescent="0.25">
      <c r="A8140" s="5">
        <v>44671</v>
      </c>
      <c r="B8140">
        <v>165.34051500000001</v>
      </c>
      <c r="C8140">
        <v>281.26956200000001</v>
      </c>
      <c r="D8140" s="10">
        <f t="shared" si="475"/>
        <v>-1.0161188517273626E-3</v>
      </c>
      <c r="E8140" s="6">
        <f t="shared" si="468"/>
        <v>1.5450200699634748E-2</v>
      </c>
      <c r="F8140" s="17">
        <f t="shared" si="471"/>
        <v>-2.4408906394088277E-2</v>
      </c>
      <c r="G8140" s="17">
        <f t="shared" si="472"/>
        <v>-2.5843154181372358E-2</v>
      </c>
      <c r="H8140">
        <f t="shared" si="469"/>
        <v>3.1877052068276281E-4</v>
      </c>
      <c r="I8140">
        <f t="shared" si="470"/>
        <v>1.7854145756175589E-2</v>
      </c>
      <c r="J8140" s="19">
        <f>AVERAGE(D7896:D8139)-I8140*_xlfn.NORM.S.INV(0.95)</f>
        <v>-2.8352664170696026E-2</v>
      </c>
      <c r="K8140" s="26">
        <f t="shared" si="473"/>
        <v>0</v>
      </c>
      <c r="L8140" s="4">
        <f>0.94*L8139+(1-0.94)*D8139^2</f>
        <v>3.1877052068276281E-4</v>
      </c>
      <c r="M8140" s="4">
        <f t="shared" si="474"/>
        <v>1.7854145756175589E-2</v>
      </c>
      <c r="N8140" s="4">
        <f>D8140/M8140</f>
        <v>-5.691220770816751E-2</v>
      </c>
      <c r="O8140" s="18">
        <f>AVERAGE(D7896:D8139)-M8140*_xlfn.PERCENTILE.EXC(N7896:N8139,0.95)</f>
        <v>-2.9984576693518315E-2</v>
      </c>
      <c r="P8140" s="4">
        <f>LN(C8140/C8139)</f>
        <v>3.7086519719406871E-3</v>
      </c>
      <c r="Q8140">
        <f>$Y$3*D8140+$Y$4*P8140</f>
        <v>2.717749647585384E-3</v>
      </c>
    </row>
    <row r="8141" spans="1:17" x14ac:dyDescent="0.25">
      <c r="A8141" s="5">
        <v>44672</v>
      </c>
      <c r="B8141">
        <v>164.53968800000001</v>
      </c>
      <c r="C8141">
        <v>275.81817599999999</v>
      </c>
      <c r="D8141" s="10">
        <f t="shared" si="475"/>
        <v>-4.8552690699044327E-3</v>
      </c>
      <c r="E8141" s="6">
        <f t="shared" si="468"/>
        <v>1.5271539740163587E-2</v>
      </c>
      <c r="F8141" s="17">
        <f t="shared" si="471"/>
        <v>-2.4436223212709163E-2</v>
      </c>
      <c r="G8141" s="17">
        <f t="shared" si="472"/>
        <v>-2.5843154181372358E-2</v>
      </c>
      <c r="H8141">
        <f t="shared" si="469"/>
        <v>2.9970623929304719E-4</v>
      </c>
      <c r="I8141">
        <f t="shared" si="470"/>
        <v>1.7312025857566388E-2</v>
      </c>
      <c r="J8141" s="19">
        <f>AVERAGE(D7897:D8140)-I8141*_xlfn.NORM.S.INV(0.95)</f>
        <v>-2.7498653076482513E-2</v>
      </c>
      <c r="K8141" s="26">
        <f t="shared" si="473"/>
        <v>0</v>
      </c>
      <c r="L8141" s="4">
        <f>0.94*L8140+(1-0.94)*D8140^2</f>
        <v>2.9970623929304719E-4</v>
      </c>
      <c r="M8141" s="4">
        <f t="shared" si="474"/>
        <v>1.7312025857566388E-2</v>
      </c>
      <c r="N8141" s="4">
        <f>D8141/M8141</f>
        <v>-0.28045643588167302</v>
      </c>
      <c r="O8141" s="18">
        <f>AVERAGE(D7897:D8140)-M8141*_xlfn.PERCENTILE.EXC(N7897:N8140,0.95)</f>
        <v>-2.9081014516688288E-2</v>
      </c>
      <c r="P8141" s="4">
        <f>LN(C8141/C8140)</f>
        <v>-1.9571638861814056E-2</v>
      </c>
      <c r="Q8141">
        <f>$Y$3*D8141+$Y$4*P8141</f>
        <v>-1.6485248944269996E-2</v>
      </c>
    </row>
    <row r="8142" spans="1:17" x14ac:dyDescent="0.25">
      <c r="A8142" s="5">
        <v>44673</v>
      </c>
      <c r="B8142">
        <v>159.962006</v>
      </c>
      <c r="C8142">
        <v>269.15872200000001</v>
      </c>
      <c r="D8142" s="10">
        <f t="shared" si="475"/>
        <v>-2.821548100838922E-2</v>
      </c>
      <c r="E8142" s="6">
        <f t="shared" si="468"/>
        <v>1.538586922887312E-2</v>
      </c>
      <c r="F8142" s="17">
        <f t="shared" si="471"/>
        <v>-2.4014599511193301E-2</v>
      </c>
      <c r="G8142" s="17">
        <f t="shared" si="472"/>
        <v>-2.5687547294064618E-2</v>
      </c>
      <c r="H8142">
        <f t="shared" si="469"/>
        <v>2.8313828319993458E-4</v>
      </c>
      <c r="I8142">
        <f t="shared" si="470"/>
        <v>1.6826713380810127E-2</v>
      </c>
      <c r="J8142" s="19">
        <f>AVERAGE(D7898:D8141)-I8142*_xlfn.NORM.S.INV(0.95)</f>
        <v>-2.6572632514550085E-2</v>
      </c>
      <c r="K8142" s="26">
        <f t="shared" si="473"/>
        <v>1</v>
      </c>
      <c r="L8142" s="4">
        <f>0.94*L8141+(1-0.94)*D8141^2</f>
        <v>2.8313828319993458E-4</v>
      </c>
      <c r="M8142" s="4">
        <f t="shared" si="474"/>
        <v>1.6826713380810127E-2</v>
      </c>
      <c r="N8142" s="4">
        <f>D8142/M8142</f>
        <v>-1.6768266250120663</v>
      </c>
      <c r="O8142" s="18">
        <f>AVERAGE(D7898:D8141)-M8142*_xlfn.PERCENTILE.EXC(N7898:N8141,0.95)</f>
        <v>-2.8110635209223241E-2</v>
      </c>
      <c r="P8142" s="4">
        <f>LN(C8142/C8141)</f>
        <v>-2.4440615812213008E-2</v>
      </c>
      <c r="Q8142">
        <f>$Y$3*D8142+$Y$4*P8142</f>
        <v>-2.5232299226418273E-2</v>
      </c>
    </row>
    <row r="8143" spans="1:17" x14ac:dyDescent="0.25">
      <c r="A8143" s="5">
        <v>44676</v>
      </c>
      <c r="B8143">
        <v>161.039703</v>
      </c>
      <c r="C8143">
        <v>275.72979700000002</v>
      </c>
      <c r="D8143" s="10">
        <f t="shared" si="475"/>
        <v>6.7146125323969156E-3</v>
      </c>
      <c r="E8143" s="6">
        <f t="shared" si="468"/>
        <v>1.5371864572385834E-2</v>
      </c>
      <c r="F8143" s="17">
        <f t="shared" si="471"/>
        <v>-2.4326298344059104E-2</v>
      </c>
      <c r="G8143" s="17">
        <f t="shared" si="472"/>
        <v>-2.5843154181372358E-2</v>
      </c>
      <c r="H8143">
        <f t="shared" si="469"/>
        <v>3.1391678832002489E-4</v>
      </c>
      <c r="I8143">
        <f t="shared" si="470"/>
        <v>1.7717697037708511E-2</v>
      </c>
      <c r="J8143" s="19">
        <f>AVERAGE(D7899:D8142)-I8143*_xlfn.NORM.S.INV(0.95)</f>
        <v>-2.81618137728483E-2</v>
      </c>
      <c r="K8143" s="26">
        <f t="shared" si="473"/>
        <v>0</v>
      </c>
      <c r="L8143" s="4">
        <f>0.94*L8142+(1-0.94)*D8142^2</f>
        <v>3.1391678832002489E-4</v>
      </c>
      <c r="M8143" s="4">
        <f t="shared" si="474"/>
        <v>1.7717697037708511E-2</v>
      </c>
      <c r="N8143" s="4">
        <f>D8143/M8143</f>
        <v>0.37897772594859419</v>
      </c>
      <c r="O8143" s="18">
        <f>AVERAGE(D7899:D8142)-M8143*_xlfn.PERCENTILE.EXC(N7899:N8142,0.95)</f>
        <v>-2.9781254549588167E-2</v>
      </c>
      <c r="P8143" s="4">
        <f>LN(C8143/C8142)</f>
        <v>2.4120139606759104E-2</v>
      </c>
      <c r="Q8143">
        <f>$Y$3*D8143+$Y$4*P8143</f>
        <v>2.0469766312838169E-2</v>
      </c>
    </row>
    <row r="8144" spans="1:17" x14ac:dyDescent="0.25">
      <c r="A8144" s="5">
        <v>44677</v>
      </c>
      <c r="B8144">
        <v>155.02836600000001</v>
      </c>
      <c r="C8144">
        <v>265.416473</v>
      </c>
      <c r="D8144" s="10">
        <f t="shared" si="475"/>
        <v>-3.8042830440318712E-2</v>
      </c>
      <c r="E8144" s="6">
        <f t="shared" si="468"/>
        <v>1.5569787361272349E-2</v>
      </c>
      <c r="F8144" s="17">
        <f t="shared" si="471"/>
        <v>-2.432787989105592E-2</v>
      </c>
      <c r="G8144" s="17">
        <f t="shared" si="472"/>
        <v>-2.5843154181372358E-2</v>
      </c>
      <c r="H8144">
        <f t="shared" si="469"/>
        <v>2.9778694230843665E-4</v>
      </c>
      <c r="I8144">
        <f t="shared" si="470"/>
        <v>1.7256504347881021E-2</v>
      </c>
      <c r="J8144" s="19">
        <f>AVERAGE(D7900:D8143)-I8144*_xlfn.NORM.S.INV(0.95)</f>
        <v>-2.7427836461276184E-2</v>
      </c>
      <c r="K8144" s="26">
        <f t="shared" si="473"/>
        <v>1</v>
      </c>
      <c r="L8144" s="4">
        <f>0.94*L8143+(1-0.94)*D8143^2</f>
        <v>2.9778694230843665E-4</v>
      </c>
      <c r="M8144" s="4">
        <f t="shared" si="474"/>
        <v>1.7256504347881021E-2</v>
      </c>
      <c r="N8144" s="4">
        <f>D8144/M8144</f>
        <v>-2.2045502190592909</v>
      </c>
      <c r="O8144" s="18">
        <f>AVERAGE(D7900:D8143)-M8144*_xlfn.PERCENTILE.EXC(N7900:N8143,0.95)</f>
        <v>-2.9005123099910442E-2</v>
      </c>
      <c r="P8144" s="4">
        <f>LN(C8144/C8143)</f>
        <v>-3.812120126272045E-2</v>
      </c>
      <c r="Q8144">
        <f>$Y$3*D8144+$Y$4*P8144</f>
        <v>-3.8104764945917413E-2</v>
      </c>
    </row>
    <row r="8145" spans="1:17" x14ac:dyDescent="0.25">
      <c r="A8145" s="5">
        <v>44678</v>
      </c>
      <c r="B8145">
        <v>154.80098000000001</v>
      </c>
      <c r="C8145">
        <v>278.18536399999999</v>
      </c>
      <c r="D8145" s="10">
        <f t="shared" si="475"/>
        <v>-1.4678147422799289E-3</v>
      </c>
      <c r="E8145" s="6">
        <f t="shared" si="468"/>
        <v>1.547443850987686E-2</v>
      </c>
      <c r="F8145" s="17">
        <f t="shared" si="471"/>
        <v>-2.4831122771365597E-2</v>
      </c>
      <c r="G8145" s="17">
        <f t="shared" si="472"/>
        <v>-2.6069140025160979E-2</v>
      </c>
      <c r="H8145">
        <f t="shared" si="469"/>
        <v>3.667551426445809E-4</v>
      </c>
      <c r="I8145">
        <f t="shared" si="470"/>
        <v>1.9150852269405164E-2</v>
      </c>
      <c r="J8145" s="19">
        <f>AVERAGE(D7901:D8144)-I8145*_xlfn.NORM.S.INV(0.95)</f>
        <v>-3.0721450373856495E-2</v>
      </c>
      <c r="K8145" s="26">
        <f t="shared" si="473"/>
        <v>0</v>
      </c>
      <c r="L8145" s="4">
        <f>0.94*L8144+(1-0.94)*D8144^2</f>
        <v>3.667551426445809E-4</v>
      </c>
      <c r="M8145" s="4">
        <f t="shared" si="474"/>
        <v>1.9150852269405164E-2</v>
      </c>
      <c r="N8145" s="4">
        <f>D8145/M8145</f>
        <v>-7.6644878339167513E-2</v>
      </c>
      <c r="O8145" s="18">
        <f>AVERAGE(D7901:D8144)-M8145*_xlfn.PERCENTILE.EXC(N7901:N8144,0.95)</f>
        <v>-3.2471885038609469E-2</v>
      </c>
      <c r="P8145" s="4">
        <f>LN(C8145/C8144)</f>
        <v>4.69874799243825E-2</v>
      </c>
      <c r="Q8145">
        <f>$Y$3*D8145+$Y$4*P8145</f>
        <v>3.6825195677283047E-2</v>
      </c>
    </row>
    <row r="8146" spans="1:17" x14ac:dyDescent="0.25">
      <c r="A8146" s="5">
        <v>44679</v>
      </c>
      <c r="B8146">
        <v>161.79109199999999</v>
      </c>
      <c r="C8146">
        <v>284.48144500000001</v>
      </c>
      <c r="D8146" s="10">
        <f t="shared" si="475"/>
        <v>4.4165655599605579E-2</v>
      </c>
      <c r="E8146" s="6">
        <f t="shared" si="468"/>
        <v>1.5710150535852965E-2</v>
      </c>
      <c r="F8146" s="17">
        <f t="shared" si="471"/>
        <v>-2.4573159195238045E-2</v>
      </c>
      <c r="G8146" s="17">
        <f t="shared" si="472"/>
        <v>-2.5843154181372358E-2</v>
      </c>
      <c r="H8146">
        <f t="shared" si="469"/>
        <v>3.4487910289296528E-4</v>
      </c>
      <c r="I8146">
        <f t="shared" si="470"/>
        <v>1.8570920895124327E-2</v>
      </c>
      <c r="J8146" s="19">
        <f>AVERAGE(D7902:D8145)-I8146*_xlfn.NORM.S.INV(0.95)</f>
        <v>-2.9666419477403685E-2</v>
      </c>
      <c r="K8146" s="26">
        <f t="shared" si="473"/>
        <v>0</v>
      </c>
      <c r="L8146" s="4">
        <f>0.94*L8145+(1-0.94)*D8145^2</f>
        <v>3.4487910289296528E-4</v>
      </c>
      <c r="M8146" s="4">
        <f t="shared" si="474"/>
        <v>1.8570920895124327E-2</v>
      </c>
      <c r="N8146" s="4">
        <f>D8146/M8146</f>
        <v>2.3782156980271765</v>
      </c>
      <c r="O8146" s="18">
        <f>AVERAGE(D7902:D8145)-M8146*_xlfn.PERCENTILE.EXC(N7902:N8145,0.95)</f>
        <v>-3.1363846998326263E-2</v>
      </c>
      <c r="P8146" s="4">
        <f>LN(C8146/C8145)</f>
        <v>2.2380363283784042E-2</v>
      </c>
      <c r="Q8146">
        <f>$Y$3*D8146+$Y$4*P8146</f>
        <v>2.6949282623611036E-2</v>
      </c>
    </row>
    <row r="8147" spans="1:17" x14ac:dyDescent="0.25">
      <c r="A8147" s="5">
        <v>44680</v>
      </c>
      <c r="B8147">
        <v>155.868774</v>
      </c>
      <c r="C8147">
        <v>272.58670000000001</v>
      </c>
      <c r="D8147" s="10">
        <f t="shared" si="475"/>
        <v>-3.7291486543487608E-2</v>
      </c>
      <c r="E8147" s="6">
        <f t="shared" si="468"/>
        <v>1.5811374438491975E-2</v>
      </c>
      <c r="F8147" s="17">
        <f t="shared" si="471"/>
        <v>-2.474938053351795E-2</v>
      </c>
      <c r="G8147" s="17">
        <f t="shared" si="472"/>
        <v>-2.5843154181372358E-2</v>
      </c>
      <c r="H8147">
        <f t="shared" si="469"/>
        <v>4.4122266479196574E-4</v>
      </c>
      <c r="I8147">
        <f t="shared" si="470"/>
        <v>2.1005300873635821E-2</v>
      </c>
      <c r="J8147" s="19">
        <f>AVERAGE(D7903:D8146)-I8147*_xlfn.NORM.S.INV(0.95)</f>
        <v>-3.345912777187339E-2</v>
      </c>
      <c r="K8147" s="26">
        <f t="shared" si="473"/>
        <v>1</v>
      </c>
      <c r="L8147" s="4">
        <f>0.94*L8146+(1-0.94)*D8146^2</f>
        <v>4.4122266479196574E-4</v>
      </c>
      <c r="M8147" s="4">
        <f t="shared" si="474"/>
        <v>2.1005300873635821E-2</v>
      </c>
      <c r="N8147" s="4">
        <f>D8147/M8147</f>
        <v>-1.7753369384150506</v>
      </c>
      <c r="O8147" s="18">
        <f>AVERAGE(D7903:D8146)-M8147*_xlfn.PERCENTILE.EXC(N7903:N8146,0.95)</f>
        <v>-3.7328110583539548E-2</v>
      </c>
      <c r="P8147" s="4">
        <f>LN(C8147/C8146)</f>
        <v>-4.2711303118714669E-2</v>
      </c>
      <c r="Q8147">
        <f>$Y$3*D8147+$Y$4*P8147</f>
        <v>-4.1574632358924772E-2</v>
      </c>
    </row>
    <row r="8148" spans="1:17" x14ac:dyDescent="0.25">
      <c r="A8148" s="5">
        <v>44683</v>
      </c>
      <c r="B8148">
        <v>156.17524700000001</v>
      </c>
      <c r="C8148">
        <v>279.41314699999998</v>
      </c>
      <c r="D8148" s="10">
        <f t="shared" si="475"/>
        <v>1.9642939964717404E-3</v>
      </c>
      <c r="E8148" s="6">
        <f t="shared" si="468"/>
        <v>1.5775084057188544E-2</v>
      </c>
      <c r="F8148" s="17">
        <f t="shared" si="471"/>
        <v>-2.496521016956775E-2</v>
      </c>
      <c r="G8148" s="17">
        <f t="shared" si="472"/>
        <v>-2.6115196922778226E-2</v>
      </c>
      <c r="H8148">
        <f t="shared" si="469"/>
        <v>4.9818860302183493E-4</v>
      </c>
      <c r="I8148">
        <f t="shared" si="470"/>
        <v>2.2320138956149777E-2</v>
      </c>
      <c r="J8148" s="19">
        <f>AVERAGE(D7904:D8147)-I8148*_xlfn.NORM.S.INV(0.95)</f>
        <v>-3.567117509341023E-2</v>
      </c>
      <c r="K8148" s="26">
        <f t="shared" si="473"/>
        <v>0</v>
      </c>
      <c r="L8148" s="4">
        <f>0.94*L8147+(1-0.94)*D8147^2</f>
        <v>4.9818860302183493E-4</v>
      </c>
      <c r="M8148" s="4">
        <f t="shared" si="474"/>
        <v>2.2320138956149777E-2</v>
      </c>
      <c r="N8148" s="4">
        <f>D8148/M8148</f>
        <v>8.800545553640142E-2</v>
      </c>
      <c r="O8148" s="18">
        <f>AVERAGE(D7904:D8147)-M8148*_xlfn.PERCENTILE.EXC(N7904:N8147,0.95)</f>
        <v>-3.9782338960800058E-2</v>
      </c>
      <c r="P8148" s="4">
        <f>LN(C8148/C8147)</f>
        <v>2.4734771481009041E-2</v>
      </c>
      <c r="Q8148">
        <f>$Y$3*D8148+$Y$4*P8148</f>
        <v>1.9959234231015782E-2</v>
      </c>
    </row>
    <row r="8149" spans="1:17" x14ac:dyDescent="0.25">
      <c r="A8149" s="5">
        <v>44684</v>
      </c>
      <c r="B8149">
        <v>157.67808500000001</v>
      </c>
      <c r="C8149">
        <v>276.77096599999999</v>
      </c>
      <c r="D8149" s="10">
        <f t="shared" si="475"/>
        <v>9.5767629828543248E-3</v>
      </c>
      <c r="E8149" s="6">
        <f t="shared" si="468"/>
        <v>1.5739302020071261E-2</v>
      </c>
      <c r="F8149" s="17">
        <f t="shared" si="471"/>
        <v>-2.4970258685246133E-2</v>
      </c>
      <c r="G8149" s="17">
        <f t="shared" si="472"/>
        <v>-2.6115196922778226E-2</v>
      </c>
      <c r="H8149">
        <f t="shared" si="469"/>
        <v>4.685287938947993E-4</v>
      </c>
      <c r="I8149">
        <f t="shared" si="470"/>
        <v>2.1645525955605684E-2</v>
      </c>
      <c r="J8149" s="19">
        <f>AVERAGE(D7905:D8148)-I8149*_xlfn.NORM.S.INV(0.95)</f>
        <v>-3.4626276333665454E-2</v>
      </c>
      <c r="K8149" s="26">
        <f t="shared" si="473"/>
        <v>0</v>
      </c>
      <c r="L8149" s="4">
        <f>0.94*L8148+(1-0.94)*D8148^2</f>
        <v>4.685287938947993E-4</v>
      </c>
      <c r="M8149" s="4">
        <f t="shared" si="474"/>
        <v>2.1645525955605684E-2</v>
      </c>
      <c r="N8149" s="4">
        <f>D8149/M8149</f>
        <v>0.44243614142229554</v>
      </c>
      <c r="O8149" s="18">
        <f>AVERAGE(D7905:D8148)-M8149*_xlfn.PERCENTILE.EXC(N7905:N8148,0.95)</f>
        <v>-3.8613182704372265E-2</v>
      </c>
      <c r="P8149" s="4">
        <f>LN(C8149/C8148)</f>
        <v>-9.5011734946215103E-3</v>
      </c>
      <c r="Q8149">
        <f>$Y$3*D8149+$Y$4*P8149</f>
        <v>-5.5000542223946035E-3</v>
      </c>
    </row>
    <row r="8150" spans="1:17" x14ac:dyDescent="0.25">
      <c r="A8150" s="5">
        <v>44685</v>
      </c>
      <c r="B8150">
        <v>164.14421100000001</v>
      </c>
      <c r="C8150">
        <v>284.82519500000001</v>
      </c>
      <c r="D8150" s="10">
        <f t="shared" si="475"/>
        <v>4.0189858880817157E-2</v>
      </c>
      <c r="E8150" s="6">
        <f t="shared" si="468"/>
        <v>1.5923877853179235E-2</v>
      </c>
      <c r="F8150" s="17">
        <f t="shared" si="471"/>
        <v>-2.4952687812127044E-2</v>
      </c>
      <c r="G8150" s="17">
        <f t="shared" si="472"/>
        <v>-2.6115196922778226E-2</v>
      </c>
      <c r="H8150">
        <f t="shared" si="469"/>
        <v>4.4591992961489745E-4</v>
      </c>
      <c r="I8150">
        <f t="shared" si="470"/>
        <v>2.1116816275539678E-2</v>
      </c>
      <c r="J8150" s="19">
        <f>AVERAGE(D7906:D8149)-I8150*_xlfn.NORM.S.INV(0.95)</f>
        <v>-3.3797911639217505E-2</v>
      </c>
      <c r="K8150" s="26">
        <f t="shared" si="473"/>
        <v>0</v>
      </c>
      <c r="L8150" s="4">
        <f>0.94*L8149+(1-0.94)*D8149^2</f>
        <v>4.4591992961489745E-4</v>
      </c>
      <c r="M8150" s="4">
        <f t="shared" si="474"/>
        <v>2.1116816275539678E-2</v>
      </c>
      <c r="N8150" s="4">
        <f>D8150/M8150</f>
        <v>1.9032158236547443</v>
      </c>
      <c r="O8150" s="18">
        <f>AVERAGE(D7906:D8149)-M8150*_xlfn.PERCENTILE.EXC(N7906:N8149,0.95)</f>
        <v>-3.7687434560058845E-2</v>
      </c>
      <c r="P8150" s="4">
        <f>LN(C8150/C8149)</f>
        <v>2.8685314591351995E-2</v>
      </c>
      <c r="Q8150">
        <f>$Y$3*D8150+$Y$4*P8150</f>
        <v>3.1098104566259034E-2</v>
      </c>
    </row>
    <row r="8151" spans="1:17" x14ac:dyDescent="0.25">
      <c r="A8151" s="5">
        <v>44686</v>
      </c>
      <c r="B8151">
        <v>154.998718</v>
      </c>
      <c r="C8151">
        <v>272.41973899999999</v>
      </c>
      <c r="D8151" s="10">
        <f t="shared" si="475"/>
        <v>-5.7328530883903002E-2</v>
      </c>
      <c r="E8151" s="6">
        <f t="shared" si="468"/>
        <v>1.6337358268880001E-2</v>
      </c>
      <c r="F8151" s="17">
        <f t="shared" si="471"/>
        <v>-2.5053453470740741E-2</v>
      </c>
      <c r="G8151" s="17">
        <f t="shared" si="472"/>
        <v>-2.6115196922778226E-2</v>
      </c>
      <c r="H8151">
        <f t="shared" si="469"/>
        <v>5.160782192496035E-4</v>
      </c>
      <c r="I8151">
        <f t="shared" si="470"/>
        <v>2.2717355023188845E-2</v>
      </c>
      <c r="J8151" s="19">
        <f>AVERAGE(D7907:D8150)-I8151*_xlfn.NORM.S.INV(0.95)</f>
        <v>-3.6227729033443068E-2</v>
      </c>
      <c r="K8151" s="26">
        <f t="shared" si="473"/>
        <v>1</v>
      </c>
      <c r="L8151" s="4">
        <f>0.94*L8150+(1-0.94)*D8150^2</f>
        <v>5.160782192496035E-4</v>
      </c>
      <c r="M8151" s="4">
        <f t="shared" si="474"/>
        <v>2.2717355023188845E-2</v>
      </c>
      <c r="N8151" s="4">
        <f>D8151/M8151</f>
        <v>-2.5235565859398967</v>
      </c>
      <c r="O8151" s="18">
        <f>AVERAGE(D7907:D8150)-M8151*_xlfn.PERCENTILE.EXC(N7907:N8150,0.95)</f>
        <v>-4.1802996672531678E-2</v>
      </c>
      <c r="P8151" s="4">
        <f>LN(C8151/C8150)</f>
        <v>-4.4531606275558459E-2</v>
      </c>
      <c r="Q8151">
        <f>$Y$3*D8151+$Y$4*P8151</f>
        <v>-4.721544064811406E-2</v>
      </c>
    </row>
    <row r="8152" spans="1:17" x14ac:dyDescent="0.25">
      <c r="A8152" s="5">
        <v>44687</v>
      </c>
      <c r="B8152">
        <v>155.73142999999999</v>
      </c>
      <c r="C8152">
        <v>269.84625199999999</v>
      </c>
      <c r="D8152" s="10">
        <f t="shared" si="475"/>
        <v>4.7160751073459933E-3</v>
      </c>
      <c r="E8152" s="6">
        <f t="shared" si="468"/>
        <v>1.6338493118250644E-2</v>
      </c>
      <c r="F8152" s="17">
        <f t="shared" si="471"/>
        <v>-2.592217144771054E-2</v>
      </c>
      <c r="G8152" s="17">
        <f t="shared" si="472"/>
        <v>-2.6742346990713612E-2</v>
      </c>
      <c r="H8152">
        <f t="shared" si="469"/>
        <v>6.8230715329302459E-4</v>
      </c>
      <c r="I8152">
        <f t="shared" si="470"/>
        <v>2.6121009806150768E-2</v>
      </c>
      <c r="J8152" s="19">
        <f>AVERAGE(D7908:D8151)-I8152*_xlfn.NORM.S.INV(0.95)</f>
        <v>-4.2014846163619703E-2</v>
      </c>
      <c r="K8152" s="26">
        <f t="shared" si="473"/>
        <v>0</v>
      </c>
      <c r="L8152" s="4">
        <f>0.94*L8151+(1-0.94)*D8151^2</f>
        <v>6.8230715329302459E-4</v>
      </c>
      <c r="M8152" s="4">
        <f t="shared" si="474"/>
        <v>2.6121009806150768E-2</v>
      </c>
      <c r="N8152" s="4">
        <f>D8152/M8152</f>
        <v>0.18054719715451006</v>
      </c>
      <c r="O8152" s="18">
        <f>AVERAGE(D7908:D8151)-M8152*_xlfn.PERCENTILE.EXC(N7908:N8151,0.95)</f>
        <v>-4.8425434919392309E-2</v>
      </c>
      <c r="P8152" s="4">
        <f>LN(C8152/C8151)</f>
        <v>-9.4916751688069022E-3</v>
      </c>
      <c r="Q8152">
        <f>$Y$3*D8152+$Y$4*P8152</f>
        <v>-6.511955453730893E-3</v>
      </c>
    </row>
    <row r="8153" spans="1:17" x14ac:dyDescent="0.25">
      <c r="A8153" s="5">
        <v>44690</v>
      </c>
      <c r="B8153">
        <v>150.56281999999999</v>
      </c>
      <c r="C8153">
        <v>259.87667800000003</v>
      </c>
      <c r="D8153" s="10">
        <f t="shared" si="475"/>
        <v>-3.375251528859334E-2</v>
      </c>
      <c r="E8153" s="6">
        <f t="shared" si="468"/>
        <v>1.6438647191071923E-2</v>
      </c>
      <c r="F8153" s="17">
        <f t="shared" si="471"/>
        <v>-2.5899454649105393E-2</v>
      </c>
      <c r="G8153" s="17">
        <f t="shared" si="472"/>
        <v>-2.6742346990713612E-2</v>
      </c>
      <c r="H8153">
        <f t="shared" si="469"/>
        <v>6.4270320596053086E-4</v>
      </c>
      <c r="I8153">
        <f t="shared" si="470"/>
        <v>2.5351591783565205E-2</v>
      </c>
      <c r="J8153" s="19">
        <f>AVERAGE(D7909:D8152)-I8153*_xlfn.NORM.S.INV(0.95)</f>
        <v>-4.072468267881952E-2</v>
      </c>
      <c r="K8153" s="26">
        <f t="shared" si="473"/>
        <v>0</v>
      </c>
      <c r="L8153" s="4">
        <f>0.94*L8152+(1-0.94)*D8152^2</f>
        <v>6.4270320596053086E-4</v>
      </c>
      <c r="M8153" s="4">
        <f t="shared" si="474"/>
        <v>2.5351591783565205E-2</v>
      </c>
      <c r="N8153" s="4">
        <f>D8153/M8153</f>
        <v>-1.3313765690434571</v>
      </c>
      <c r="O8153" s="18">
        <f>AVERAGE(D7909:D8152)-M8153*_xlfn.PERCENTILE.EXC(N7909:N8152,0.95)</f>
        <v>-4.6946441731579865E-2</v>
      </c>
      <c r="P8153" s="4">
        <f>LN(C8153/C8152)</f>
        <v>-3.7645156662705535E-2</v>
      </c>
      <c r="Q8153">
        <f>$Y$3*D8153+$Y$4*P8153</f>
        <v>-3.6828772645481421E-2</v>
      </c>
    </row>
    <row r="8154" spans="1:17" x14ac:dyDescent="0.25">
      <c r="A8154" s="5">
        <v>44691</v>
      </c>
      <c r="B8154">
        <v>152.98869300000001</v>
      </c>
      <c r="C8154">
        <v>264.70929000000001</v>
      </c>
      <c r="D8154" s="10">
        <f t="shared" si="475"/>
        <v>1.5983610964714123E-2</v>
      </c>
      <c r="E8154" s="6">
        <f t="shared" si="468"/>
        <v>1.643663511847961E-2</v>
      </c>
      <c r="F8154" s="17">
        <f t="shared" si="471"/>
        <v>-2.6287746412826433E-2</v>
      </c>
      <c r="G8154" s="17">
        <f t="shared" si="472"/>
        <v>-2.6950476893279118E-2</v>
      </c>
      <c r="H8154">
        <f t="shared" si="469"/>
        <v>6.7249495090130262E-4</v>
      </c>
      <c r="I8154">
        <f t="shared" si="470"/>
        <v>2.5932507609201672E-2</v>
      </c>
      <c r="J8154" s="19">
        <f>AVERAGE(D7910:D8153)-I8154*_xlfn.NORM.S.INV(0.95)</f>
        <v>-4.1903757155358164E-2</v>
      </c>
      <c r="K8154" s="26">
        <f t="shared" si="473"/>
        <v>0</v>
      </c>
      <c r="L8154" s="4">
        <f>0.94*L8153+(1-0.94)*D8153^2</f>
        <v>6.7249495090130262E-4</v>
      </c>
      <c r="M8154" s="4">
        <f t="shared" si="474"/>
        <v>2.5932507609201672E-2</v>
      </c>
      <c r="N8154" s="4">
        <f>D8154/M8154</f>
        <v>0.61635423791575916</v>
      </c>
      <c r="O8154" s="18">
        <f>AVERAGE(D7910:D8153)-M8154*_xlfn.PERCENTILE.EXC(N7910:N8153,0.95)</f>
        <v>-4.8268083914631853E-2</v>
      </c>
      <c r="P8154" s="4">
        <f>LN(C8154/C8153)</f>
        <v>1.8425001844879843E-2</v>
      </c>
      <c r="Q8154">
        <f>$Y$3*D8154+$Y$4*P8154</f>
        <v>1.7912981264813287E-2</v>
      </c>
    </row>
    <row r="8155" spans="1:17" x14ac:dyDescent="0.25">
      <c r="A8155" s="5">
        <v>44692</v>
      </c>
      <c r="B8155">
        <v>145.05755600000001</v>
      </c>
      <c r="C8155">
        <v>255.91833500000001</v>
      </c>
      <c r="D8155" s="10">
        <f t="shared" si="475"/>
        <v>-5.3233415108177501E-2</v>
      </c>
      <c r="E8155" s="6">
        <f t="shared" si="468"/>
        <v>1.6776888605324246E-2</v>
      </c>
      <c r="F8155" s="17">
        <f t="shared" si="471"/>
        <v>-2.6157957789942041E-2</v>
      </c>
      <c r="G8155" s="17">
        <f t="shared" si="472"/>
        <v>-2.6950476893279118E-2</v>
      </c>
      <c r="H8155">
        <f t="shared" si="469"/>
        <v>6.4747380301550422E-4</v>
      </c>
      <c r="I8155">
        <f t="shared" si="470"/>
        <v>2.5445506538788028E-2</v>
      </c>
      <c r="J8155" s="19">
        <f>AVERAGE(D7911:D8154)-I8155*_xlfn.NORM.S.INV(0.95)</f>
        <v>-4.0976232620375794E-2</v>
      </c>
      <c r="K8155" s="26">
        <f t="shared" si="473"/>
        <v>1</v>
      </c>
      <c r="L8155" s="4">
        <f>0.94*L8154+(1-0.94)*D8154^2</f>
        <v>6.4747380301550422E-4</v>
      </c>
      <c r="M8155" s="4">
        <f t="shared" si="474"/>
        <v>2.5445506538788028E-2</v>
      </c>
      <c r="N8155" s="4">
        <f>D8155/M8155</f>
        <v>-2.0920556258933494</v>
      </c>
      <c r="O8155" s="18">
        <f>AVERAGE(D7911:D8154)-M8155*_xlfn.PERCENTILE.EXC(N7911:N8154,0.95)</f>
        <v>-4.722104012640424E-2</v>
      </c>
      <c r="P8155" s="4">
        <f>LN(C8155/C8154)</f>
        <v>-3.3773815271924974E-2</v>
      </c>
      <c r="Q8155">
        <f>$Y$3*D8155+$Y$4*P8155</f>
        <v>-3.7854978872955844E-2</v>
      </c>
    </row>
    <row r="8156" spans="1:17" x14ac:dyDescent="0.25">
      <c r="A8156" s="5">
        <v>44693</v>
      </c>
      <c r="B8156">
        <v>141.15635700000001</v>
      </c>
      <c r="C8156">
        <v>250.81080600000001</v>
      </c>
      <c r="D8156" s="10">
        <f t="shared" si="475"/>
        <v>-2.7262410712760921E-2</v>
      </c>
      <c r="E8156" s="6">
        <f t="shared" si="468"/>
        <v>1.687057498261316E-2</v>
      </c>
      <c r="F8156" s="17">
        <f t="shared" si="471"/>
        <v>-2.6990001072974439E-2</v>
      </c>
      <c r="G8156" s="17">
        <f t="shared" si="472"/>
        <v>-2.7202445178756116E-2</v>
      </c>
      <c r="H8156">
        <f t="shared" si="469"/>
        <v>7.7865316387934654E-4</v>
      </c>
      <c r="I8156">
        <f t="shared" si="470"/>
        <v>2.7904357435342361E-2</v>
      </c>
      <c r="J8156" s="19">
        <f>AVERAGE(D7912:D8155)-I8156*_xlfn.NORM.S.INV(0.95)</f>
        <v>-4.5293058536819183E-2</v>
      </c>
      <c r="K8156" s="26">
        <f t="shared" si="473"/>
        <v>0</v>
      </c>
      <c r="L8156" s="4">
        <f>0.94*L8155+(1-0.94)*D8155^2</f>
        <v>7.7865316387934654E-4</v>
      </c>
      <c r="M8156" s="4">
        <f t="shared" si="474"/>
        <v>2.7904357435342361E-2</v>
      </c>
      <c r="N8156" s="4">
        <f>D8156/M8156</f>
        <v>-0.97699474986768986</v>
      </c>
      <c r="O8156" s="18">
        <f>AVERAGE(D7912:D8155)-M8156*_xlfn.PERCENTILE.EXC(N7912:N8155,0.95)</f>
        <v>-5.2141314455698071E-2</v>
      </c>
      <c r="P8156" s="4">
        <f>LN(C8156/C8155)</f>
        <v>-2.015949572575565E-2</v>
      </c>
      <c r="Q8156">
        <f>$Y$3*D8156+$Y$4*P8156</f>
        <v>-2.1649154215658339E-2</v>
      </c>
    </row>
    <row r="8157" spans="1:17" x14ac:dyDescent="0.25">
      <c r="A8157" s="5">
        <v>44694</v>
      </c>
      <c r="B8157">
        <v>145.66156000000001</v>
      </c>
      <c r="C8157">
        <v>256.47827100000001</v>
      </c>
      <c r="D8157" s="10">
        <f t="shared" si="475"/>
        <v>3.1417657724895791E-2</v>
      </c>
      <c r="E8157" s="6">
        <f t="shared" si="468"/>
        <v>1.698568785548777E-2</v>
      </c>
      <c r="F8157" s="17">
        <f t="shared" si="471"/>
        <v>-2.724937822911036E-2</v>
      </c>
      <c r="G8157" s="17">
        <f t="shared" si="472"/>
        <v>-2.7278021337943586E-2</v>
      </c>
      <c r="H8157">
        <f t="shared" si="469"/>
        <v>7.7652831631886147E-4</v>
      </c>
      <c r="I8157">
        <f t="shared" si="470"/>
        <v>2.7866257666196614E-2</v>
      </c>
      <c r="J8157" s="19">
        <f>AVERAGE(D7913:D8156)-I8157*_xlfn.NORM.S.INV(0.95)</f>
        <v>-4.5335666772010091E-2</v>
      </c>
      <c r="K8157" s="26">
        <f t="shared" si="473"/>
        <v>0</v>
      </c>
      <c r="L8157" s="4">
        <f>0.94*L8156+(1-0.94)*D8156^2</f>
        <v>7.7652831631886147E-4</v>
      </c>
      <c r="M8157" s="4">
        <f t="shared" si="474"/>
        <v>2.7866257666196614E-2</v>
      </c>
      <c r="N8157" s="4">
        <f>D8157/M8157</f>
        <v>1.1274444563471913</v>
      </c>
      <c r="O8157" s="18">
        <f>AVERAGE(D7913:D8156)-M8157*_xlfn.PERCENTILE.EXC(N7913:N8156,0.95)</f>
        <v>-5.2174572288531042E-2</v>
      </c>
      <c r="P8157" s="4">
        <f>LN(C8157/C8156)</f>
        <v>2.2345053617157554E-2</v>
      </c>
      <c r="Q8157">
        <f>$Y$3*D8157+$Y$4*P8157</f>
        <v>2.4247805059254779E-2</v>
      </c>
    </row>
    <row r="8158" spans="1:17" x14ac:dyDescent="0.25">
      <c r="A8158" s="5">
        <v>44697</v>
      </c>
      <c r="B8158">
        <v>144.10702499999999</v>
      </c>
      <c r="C8158">
        <v>256.85144000000003</v>
      </c>
      <c r="D8158" s="10">
        <f t="shared" si="475"/>
        <v>-1.0729595920079688E-2</v>
      </c>
      <c r="E8158" s="6">
        <f t="shared" si="468"/>
        <v>1.6980599562257708E-2</v>
      </c>
      <c r="F8158" s="17">
        <f t="shared" si="471"/>
        <v>-2.7308346618660658E-2</v>
      </c>
      <c r="G8158" s="17">
        <f t="shared" si="472"/>
        <v>-2.7278021337943586E-2</v>
      </c>
      <c r="H8158">
        <f t="shared" si="469"/>
        <v>7.8916077035485197E-4</v>
      </c>
      <c r="I8158">
        <f t="shared" si="470"/>
        <v>2.8092005452705793E-2</v>
      </c>
      <c r="J8158" s="19">
        <f>AVERAGE(D7914:D8157)-I8158*_xlfn.NORM.S.INV(0.95)</f>
        <v>-4.5576613400519682E-2</v>
      </c>
      <c r="K8158" s="26">
        <f t="shared" si="473"/>
        <v>0</v>
      </c>
      <c r="L8158" s="4">
        <f>0.94*L8157+(1-0.94)*D8157^2</f>
        <v>7.8916077035485197E-4</v>
      </c>
      <c r="M8158" s="4">
        <f t="shared" si="474"/>
        <v>2.8092005452705793E-2</v>
      </c>
      <c r="N8158" s="4">
        <f>D8158/M8158</f>
        <v>-0.38194481836277105</v>
      </c>
      <c r="O8158" s="18">
        <f>AVERAGE(D7914:D8157)-M8158*_xlfn.PERCENTILE.EXC(N7914:N8157,0.95)</f>
        <v>-5.2470921684107295E-2</v>
      </c>
      <c r="P8158" s="4">
        <f>LN(C8158/C8157)</f>
        <v>1.4539157104659375E-3</v>
      </c>
      <c r="Q8158">
        <f>$Y$3*D8158+$Y$4*P8158</f>
        <v>-1.1012706560433643E-3</v>
      </c>
    </row>
    <row r="8159" spans="1:17" x14ac:dyDescent="0.25">
      <c r="A8159" s="5">
        <v>44698</v>
      </c>
      <c r="B8159">
        <v>147.770599</v>
      </c>
      <c r="C8159">
        <v>262.07690400000001</v>
      </c>
      <c r="D8159" s="10">
        <f t="shared" si="475"/>
        <v>2.5104811819488052E-2</v>
      </c>
      <c r="E8159" s="6">
        <f t="shared" si="468"/>
        <v>1.7047905350490739E-2</v>
      </c>
      <c r="F8159" s="17">
        <f t="shared" si="471"/>
        <v>-2.7292909006759705E-2</v>
      </c>
      <c r="G8159" s="17">
        <f t="shared" si="472"/>
        <v>-2.7278021337943586E-2</v>
      </c>
      <c r="H8159">
        <f t="shared" si="469"/>
        <v>7.4871857785005231E-4</v>
      </c>
      <c r="I8159">
        <f t="shared" si="470"/>
        <v>2.7362722412984646E-2</v>
      </c>
      <c r="J8159" s="19">
        <f>AVERAGE(D7915:D8158)-I8159*_xlfn.NORM.S.INV(0.95)</f>
        <v>-4.436998143323366E-2</v>
      </c>
      <c r="K8159" s="26">
        <f t="shared" si="473"/>
        <v>0</v>
      </c>
      <c r="L8159" s="4">
        <f>0.94*L8158+(1-0.94)*D8158^2</f>
        <v>7.4871857785005231E-4</v>
      </c>
      <c r="M8159" s="4">
        <f t="shared" si="474"/>
        <v>2.7362722412984646E-2</v>
      </c>
      <c r="N8159" s="4">
        <f>D8159/M8159</f>
        <v>0.91748223881315516</v>
      </c>
      <c r="O8159" s="18">
        <f>AVERAGE(D7915:D8158)-M8159*_xlfn.PERCENTILE.EXC(N7915:N8158,0.95)</f>
        <v>-5.1085309896021572E-2</v>
      </c>
      <c r="P8159" s="4">
        <f>LN(C8159/C8158)</f>
        <v>2.0140124125504255E-2</v>
      </c>
      <c r="Q8159">
        <f>$Y$3*D8159+$Y$4*P8159</f>
        <v>2.1181343003470375E-2</v>
      </c>
    </row>
    <row r="8160" spans="1:17" x14ac:dyDescent="0.25">
      <c r="A8160" s="5">
        <v>44699</v>
      </c>
      <c r="B8160">
        <v>139.433502</v>
      </c>
      <c r="C8160">
        <v>250.14460800000001</v>
      </c>
      <c r="D8160" s="10">
        <f t="shared" si="475"/>
        <v>-5.8073265066681139E-2</v>
      </c>
      <c r="E8160" s="6">
        <f t="shared" si="468"/>
        <v>1.7456196907610414E-2</v>
      </c>
      <c r="F8160" s="17">
        <f t="shared" si="471"/>
        <v>-2.727875235387776E-2</v>
      </c>
      <c r="G8160" s="17">
        <f t="shared" si="472"/>
        <v>-2.7278021337943586E-2</v>
      </c>
      <c r="H8160">
        <f t="shared" si="469"/>
        <v>7.4161055776856362E-4</v>
      </c>
      <c r="I8160">
        <f t="shared" si="470"/>
        <v>2.7232527568489921E-2</v>
      </c>
      <c r="J8160" s="19">
        <f>AVERAGE(D7916:D8159)-I8160*_xlfn.NORM.S.INV(0.95)</f>
        <v>-4.4030965148284251E-2</v>
      </c>
      <c r="K8160" s="26">
        <f t="shared" si="473"/>
        <v>1</v>
      </c>
      <c r="L8160" s="4">
        <f>0.94*L8159+(1-0.94)*D8159^2</f>
        <v>7.4161055776856362E-4</v>
      </c>
      <c r="M8160" s="4">
        <f t="shared" si="474"/>
        <v>2.7232527568489921E-2</v>
      </c>
      <c r="N8160" s="4">
        <f>D8160/M8160</f>
        <v>-2.1324963289076502</v>
      </c>
      <c r="O8160" s="18">
        <f>AVERAGE(D7916:D8159)-M8160*_xlfn.PERCENTILE.EXC(N7916:N8159,0.95)</f>
        <v>-5.0714341339227725E-2</v>
      </c>
      <c r="P8160" s="4">
        <f>LN(C8160/C8159)</f>
        <v>-4.6598804773174796E-2</v>
      </c>
      <c r="Q8160">
        <f>$Y$3*D8160+$Y$4*P8160</f>
        <v>-4.9005285383536115E-2</v>
      </c>
    </row>
    <row r="8161" spans="1:17" x14ac:dyDescent="0.25">
      <c r="A8161" s="5">
        <v>44700</v>
      </c>
      <c r="B8161">
        <v>135.997681</v>
      </c>
      <c r="C8161">
        <v>249.219177</v>
      </c>
      <c r="D8161" s="10">
        <f t="shared" si="475"/>
        <v>-2.4949965317365708E-2</v>
      </c>
      <c r="E8161" s="6">
        <f t="shared" si="468"/>
        <v>1.7527983709379157E-2</v>
      </c>
      <c r="F8161" s="17">
        <f t="shared" si="471"/>
        <v>-2.8177468841242986E-2</v>
      </c>
      <c r="G8161" s="17">
        <f t="shared" si="472"/>
        <v>-2.7492697635797141E-2</v>
      </c>
      <c r="H8161">
        <f t="shared" si="469"/>
        <v>8.9946417123275041E-4</v>
      </c>
      <c r="I8161">
        <f t="shared" si="470"/>
        <v>2.9991068190925618E-2</v>
      </c>
      <c r="J8161" s="19">
        <f>AVERAGE(D7917:D8160)-I8161*_xlfn.NORM.S.INV(0.95)</f>
        <v>-4.8795497334973847E-2</v>
      </c>
      <c r="K8161" s="26">
        <f t="shared" si="473"/>
        <v>0</v>
      </c>
      <c r="L8161" s="4">
        <f>0.94*L8160+(1-0.94)*D8160^2</f>
        <v>8.9946417123275041E-4</v>
      </c>
      <c r="M8161" s="4">
        <f t="shared" si="474"/>
        <v>2.9991068190925618E-2</v>
      </c>
      <c r="N8161" s="4">
        <f>D8161/M8161</f>
        <v>-0.83191319357257187</v>
      </c>
      <c r="O8161" s="18">
        <f>AVERAGE(D7917:D8160)-M8161*_xlfn.PERCENTILE.EXC(N7917:N8160,0.95)</f>
        <v>-5.6155871453170657E-2</v>
      </c>
      <c r="P8161" s="4">
        <f>LN(C8161/C8160)</f>
        <v>-3.7064444288574458E-3</v>
      </c>
      <c r="Q8161">
        <f>$Y$3*D8161+$Y$4*P8161</f>
        <v>-8.1617407832255962E-3</v>
      </c>
    </row>
    <row r="8162" spans="1:17" x14ac:dyDescent="0.25">
      <c r="A8162" s="5">
        <v>44701</v>
      </c>
      <c r="B8162">
        <v>136.235275</v>
      </c>
      <c r="C8162">
        <v>248.64819299999999</v>
      </c>
      <c r="D8162" s="10">
        <f t="shared" si="475"/>
        <v>1.7455201884222585E-3</v>
      </c>
      <c r="E8162" s="6">
        <f t="shared" si="468"/>
        <v>1.7509422488190787E-2</v>
      </c>
      <c r="F8162" s="17">
        <f t="shared" si="471"/>
        <v>-2.8423443234462935E-2</v>
      </c>
      <c r="G8162" s="17">
        <f t="shared" si="472"/>
        <v>-2.7492697635797141E-2</v>
      </c>
      <c r="H8162">
        <f t="shared" si="469"/>
        <v>8.828463671190505E-4</v>
      </c>
      <c r="I8162">
        <f t="shared" si="470"/>
        <v>2.9712730724708737E-2</v>
      </c>
      <c r="J8162" s="19">
        <f>AVERAGE(D7918:D8161)-I8162*_xlfn.NORM.S.INV(0.95)</f>
        <v>-4.8465568556113919E-2</v>
      </c>
      <c r="K8162" s="26">
        <f t="shared" si="473"/>
        <v>0</v>
      </c>
      <c r="L8162" s="4">
        <f>0.94*L8161+(1-0.94)*D8161^2</f>
        <v>8.828463671190505E-4</v>
      </c>
      <c r="M8162" s="4">
        <f t="shared" si="474"/>
        <v>2.9712730724708737E-2</v>
      </c>
      <c r="N8162" s="4">
        <f>D8162/M8162</f>
        <v>5.8746542167216746E-2</v>
      </c>
      <c r="O8162" s="18">
        <f>AVERAGE(D7918:D8161)-M8162*_xlfn.PERCENTILE.EXC(N7918:N8161,0.95)</f>
        <v>-5.5757633407384148E-2</v>
      </c>
      <c r="P8162" s="4">
        <f>LN(C8162/C8161)</f>
        <v>-2.2937203148547911E-3</v>
      </c>
      <c r="Q8162">
        <f>$Y$3*D8162+$Y$4*P8162</f>
        <v>-1.4465908026089465E-3</v>
      </c>
    </row>
    <row r="8163" spans="1:17" x14ac:dyDescent="0.25">
      <c r="A8163" s="5">
        <v>44704</v>
      </c>
      <c r="B8163">
        <v>141.70095800000001</v>
      </c>
      <c r="C8163">
        <v>256.61285400000003</v>
      </c>
      <c r="D8163" s="10">
        <f t="shared" si="475"/>
        <v>3.9335553127446729E-2</v>
      </c>
      <c r="E8163" s="6">
        <f t="shared" si="468"/>
        <v>1.7645986979155173E-2</v>
      </c>
      <c r="F8163" s="17">
        <f t="shared" si="471"/>
        <v>-2.8335641673798151E-2</v>
      </c>
      <c r="G8163" s="17">
        <f t="shared" si="472"/>
        <v>-2.7492697635797141E-2</v>
      </c>
      <c r="H8163">
        <f t="shared" si="469"/>
        <v>8.3005839553559879E-4</v>
      </c>
      <c r="I8163">
        <f t="shared" si="470"/>
        <v>2.8810734033266124E-2</v>
      </c>
      <c r="J8163" s="19">
        <f>AVERAGE(D7919:D8162)-I8163*_xlfn.NORM.S.INV(0.95)</f>
        <v>-4.6924644958023863E-2</v>
      </c>
      <c r="K8163" s="26">
        <f t="shared" si="473"/>
        <v>0</v>
      </c>
      <c r="L8163" s="4">
        <f>0.94*L8162+(1-0.94)*D8162^2</f>
        <v>8.3005839553559879E-4</v>
      </c>
      <c r="M8163" s="4">
        <f t="shared" si="474"/>
        <v>2.8810734033266124E-2</v>
      </c>
      <c r="N8163" s="4">
        <f>D8163/M8163</f>
        <v>1.3653089533237228</v>
      </c>
      <c r="O8163" s="18">
        <f>AVERAGE(D7919:D8162)-M8163*_xlfn.PERCENTILE.EXC(N7919:N8162,0.95)</f>
        <v>-5.399534279895192E-2</v>
      </c>
      <c r="P8163" s="4">
        <f>LN(C8163/C8162)</f>
        <v>3.1529526566456273E-2</v>
      </c>
      <c r="Q8163">
        <f>$Y$3*D8163+$Y$4*P8163</f>
        <v>3.3166645095997913E-2</v>
      </c>
    </row>
    <row r="8164" spans="1:17" x14ac:dyDescent="0.25">
      <c r="A8164" s="5">
        <v>44705</v>
      </c>
      <c r="B8164">
        <v>138.97801200000001</v>
      </c>
      <c r="C8164">
        <v>255.59883099999999</v>
      </c>
      <c r="D8164" s="10">
        <f t="shared" si="475"/>
        <v>-1.9403173868513573E-2</v>
      </c>
      <c r="E8164" s="6">
        <f t="shared" si="468"/>
        <v>1.7691948888554798E-2</v>
      </c>
      <c r="F8164" s="17">
        <f t="shared" si="471"/>
        <v>-2.8476286308442778E-2</v>
      </c>
      <c r="G8164" s="17">
        <f t="shared" si="472"/>
        <v>-2.7492697635797141E-2</v>
      </c>
      <c r="H8164">
        <f t="shared" si="469"/>
        <v>8.7309203619399399E-4</v>
      </c>
      <c r="I8164">
        <f t="shared" si="470"/>
        <v>2.9548130840951582E-2</v>
      </c>
      <c r="J8164" s="19">
        <f>AVERAGE(D7920:D8163)-I8164*_xlfn.NORM.S.INV(0.95)</f>
        <v>-4.8053570808016796E-2</v>
      </c>
      <c r="K8164" s="26">
        <f t="shared" si="473"/>
        <v>0</v>
      </c>
      <c r="L8164" s="4">
        <f>0.94*L8163+(1-0.94)*D8163^2</f>
        <v>8.7309203619399399E-4</v>
      </c>
      <c r="M8164" s="4">
        <f t="shared" si="474"/>
        <v>2.9548130840951582E-2</v>
      </c>
      <c r="N8164" s="4">
        <f>D8164/M8164</f>
        <v>-0.65666332577701225</v>
      </c>
      <c r="O8164" s="18">
        <f>AVERAGE(D7920:D8163)-M8164*_xlfn.PERCENTILE.EXC(N7920:N8163,0.95)</f>
        <v>-5.5305239741524057E-2</v>
      </c>
      <c r="P8164" s="4">
        <f>LN(C8164/C8163)</f>
        <v>-3.9593955171890729E-3</v>
      </c>
      <c r="Q8164">
        <f>$Y$3*D8164+$Y$4*P8164</f>
        <v>-7.1983411584244164E-3</v>
      </c>
    </row>
    <row r="8165" spans="1:17" x14ac:dyDescent="0.25">
      <c r="A8165" s="5">
        <v>44706</v>
      </c>
      <c r="B8165">
        <v>139.136459</v>
      </c>
      <c r="C8165">
        <v>258.45385700000003</v>
      </c>
      <c r="D8165" s="10">
        <f t="shared" si="475"/>
        <v>1.1394374163499216E-3</v>
      </c>
      <c r="E8165" s="6">
        <f t="shared" si="468"/>
        <v>1.7687561117575516E-2</v>
      </c>
      <c r="F8165" s="17">
        <f t="shared" si="471"/>
        <v>-2.8631733819881273E-2</v>
      </c>
      <c r="G8165" s="17">
        <f t="shared" si="472"/>
        <v>-2.7492697635797141E-2</v>
      </c>
      <c r="H8165">
        <f t="shared" si="469"/>
        <v>8.4329550339266044E-4</v>
      </c>
      <c r="I8165">
        <f t="shared" si="470"/>
        <v>2.9039550674772163E-2</v>
      </c>
      <c r="J8165" s="19">
        <f>AVERAGE(D7921:D8164)-I8165*_xlfn.NORM.S.INV(0.95)</f>
        <v>-4.7296877775141903E-2</v>
      </c>
      <c r="K8165" s="26">
        <f t="shared" si="473"/>
        <v>0</v>
      </c>
      <c r="L8165" s="4">
        <f>0.94*L8164+(1-0.94)*D8164^2</f>
        <v>8.4329550339266044E-4</v>
      </c>
      <c r="M8165" s="4">
        <f t="shared" si="474"/>
        <v>2.9039550674772163E-2</v>
      </c>
      <c r="N8165" s="4">
        <f>D8165/M8165</f>
        <v>3.9237432738234386E-2</v>
      </c>
      <c r="O8165" s="18">
        <f>AVERAGE(D7921:D8164)-M8165*_xlfn.PERCENTILE.EXC(N7921:N8164,0.95)</f>
        <v>-5.4423731538067545E-2</v>
      </c>
      <c r="P8165" s="4">
        <f>LN(C8165/C8164)</f>
        <v>1.1108026173095533E-2</v>
      </c>
      <c r="Q8165">
        <f>$Y$3*D8165+$Y$4*P8165</f>
        <v>9.0173643953603087E-3</v>
      </c>
    </row>
    <row r="8166" spans="1:17" x14ac:dyDescent="0.25">
      <c r="A8166" s="5">
        <v>44707</v>
      </c>
      <c r="B8166">
        <v>142.364349</v>
      </c>
      <c r="C8166">
        <v>261.781586</v>
      </c>
      <c r="D8166" s="10">
        <f t="shared" si="475"/>
        <v>2.29344385031847E-2</v>
      </c>
      <c r="E8166" s="6">
        <f t="shared" si="468"/>
        <v>1.7745070552195347E-2</v>
      </c>
      <c r="F8166" s="17">
        <f t="shared" si="471"/>
        <v>-2.864709999383707E-2</v>
      </c>
      <c r="G8166" s="17">
        <f t="shared" si="472"/>
        <v>-2.7492697635797141E-2</v>
      </c>
      <c r="H8166">
        <f t="shared" si="469"/>
        <v>7.9277567224664736E-4</v>
      </c>
      <c r="I8166">
        <f t="shared" si="470"/>
        <v>2.8156272342883874E-2</v>
      </c>
      <c r="J8166" s="19">
        <f>AVERAGE(D7922:D8165)-I8166*_xlfn.NORM.S.INV(0.95)</f>
        <v>-4.5866597622293108E-2</v>
      </c>
      <c r="K8166" s="26">
        <f t="shared" si="473"/>
        <v>0</v>
      </c>
      <c r="L8166" s="4">
        <f>0.94*L8165+(1-0.94)*D8165^2</f>
        <v>7.9277567224664736E-4</v>
      </c>
      <c r="M8166" s="4">
        <f t="shared" si="474"/>
        <v>2.8156272342883874E-2</v>
      </c>
      <c r="N8166" s="4">
        <f>D8166/M8166</f>
        <v>0.81454100968664189</v>
      </c>
      <c r="O8166" s="18">
        <f>AVERAGE(D7922:D8165)-M8166*_xlfn.PERCENTILE.EXC(N7922:N8165,0.95)</f>
        <v>-5.2776678213559539E-2</v>
      </c>
      <c r="P8166" s="4">
        <f>LN(C8166/C8165)</f>
        <v>1.2793339754052935E-2</v>
      </c>
      <c r="Q8166">
        <f>$Y$3*D8166+$Y$4*P8166</f>
        <v>1.4920181181301242E-2</v>
      </c>
    </row>
    <row r="8167" spans="1:17" x14ac:dyDescent="0.25">
      <c r="A8167" s="5">
        <v>44708</v>
      </c>
      <c r="B8167">
        <v>148.166641</v>
      </c>
      <c r="C8167">
        <v>269.00784299999998</v>
      </c>
      <c r="D8167" s="10">
        <f t="shared" si="475"/>
        <v>3.9947983570512463E-2</v>
      </c>
      <c r="E8167" s="6">
        <f t="shared" si="468"/>
        <v>1.7914115826128455E-2</v>
      </c>
      <c r="F8167" s="17">
        <f t="shared" si="471"/>
        <v>-2.8660292659998185E-2</v>
      </c>
      <c r="G8167" s="17">
        <f t="shared" si="472"/>
        <v>-2.7492697635797141E-2</v>
      </c>
      <c r="H8167">
        <f t="shared" si="469"/>
        <v>7.7676844007923017E-4</v>
      </c>
      <c r="I8167">
        <f t="shared" si="470"/>
        <v>2.7870565837083937E-2</v>
      </c>
      <c r="J8167" s="19">
        <f>AVERAGE(D7923:D8166)-I8167*_xlfn.NORM.S.INV(0.95)</f>
        <v>-4.5315250304027208E-2</v>
      </c>
      <c r="K8167" s="26">
        <f t="shared" si="473"/>
        <v>0</v>
      </c>
      <c r="L8167" s="4">
        <f>0.94*L8166+(1-0.94)*D8166^2</f>
        <v>7.7676844007923017E-4</v>
      </c>
      <c r="M8167" s="4">
        <f t="shared" si="474"/>
        <v>2.7870565837083937E-2</v>
      </c>
      <c r="N8167" s="4">
        <f>D8167/M8167</f>
        <v>1.4333395239991358</v>
      </c>
      <c r="O8167" s="18">
        <f>AVERAGE(D7923:D8166)-M8167*_xlfn.PERCENTILE.EXC(N7923:N8166,0.95)</f>
        <v>-5.2155213126986656E-2</v>
      </c>
      <c r="P8167" s="4">
        <f>LN(C8167/C8166)</f>
        <v>2.7230020442992286E-2</v>
      </c>
      <c r="Q8167">
        <f>$Y$3*D8167+$Y$4*P8167</f>
        <v>2.9897294622936759E-2</v>
      </c>
    </row>
    <row r="8168" spans="1:17" x14ac:dyDescent="0.25">
      <c r="A8168" s="5">
        <v>44712</v>
      </c>
      <c r="B8168">
        <v>147.374527</v>
      </c>
      <c r="C8168">
        <v>267.65905800000002</v>
      </c>
      <c r="D8168" s="10">
        <f t="shared" si="475"/>
        <v>-5.3604437046794939E-3</v>
      </c>
      <c r="E8168" s="6">
        <f t="shared" si="468"/>
        <v>1.7908852825757673E-2</v>
      </c>
      <c r="F8168" s="17">
        <f t="shared" si="471"/>
        <v>-2.8741611240149366E-2</v>
      </c>
      <c r="G8168" s="17">
        <f t="shared" si="472"/>
        <v>-2.7492697635797141E-2</v>
      </c>
      <c r="H8168">
        <f t="shared" si="469"/>
        <v>8.2591281715547245E-4</v>
      </c>
      <c r="I8168">
        <f t="shared" si="470"/>
        <v>2.873869894681164E-2</v>
      </c>
      <c r="J8168" s="19">
        <f>AVERAGE(D7924:D8167)-I8168*_xlfn.NORM.S.INV(0.95)</f>
        <v>-4.6546466046442782E-2</v>
      </c>
      <c r="K8168" s="26">
        <f t="shared" si="473"/>
        <v>0</v>
      </c>
      <c r="L8168" s="4">
        <f>0.94*L8167+(1-0.94)*D8167^2</f>
        <v>8.2591281715547245E-4</v>
      </c>
      <c r="M8168" s="4">
        <f t="shared" si="474"/>
        <v>2.873869894681164E-2</v>
      </c>
      <c r="N8168" s="4">
        <f>D8168/M8168</f>
        <v>-0.18652353450656814</v>
      </c>
      <c r="O8168" s="18">
        <f>AVERAGE(D7924:D8167)-M8168*_xlfn.PERCENTILE.EXC(N7924:N8167,0.95)</f>
        <v>-5.3599485117726282E-2</v>
      </c>
      <c r="P8168" s="4">
        <f>LN(C8168/C8167)</f>
        <v>-5.0265363388720874E-3</v>
      </c>
      <c r="Q8168">
        <f>$Y$3*D8168+$Y$4*P8168</f>
        <v>-5.0965650444424124E-3</v>
      </c>
    </row>
    <row r="8169" spans="1:17" x14ac:dyDescent="0.25">
      <c r="A8169" s="5">
        <v>44713</v>
      </c>
      <c r="B8169">
        <v>147.24581900000001</v>
      </c>
      <c r="C8169">
        <v>268.20059199999997</v>
      </c>
      <c r="D8169" s="10">
        <f t="shared" si="475"/>
        <v>-8.7372111217221774E-4</v>
      </c>
      <c r="E8169" s="6">
        <f t="shared" si="468"/>
        <v>1.7844883045666456E-2</v>
      </c>
      <c r="F8169" s="17">
        <f t="shared" si="471"/>
        <v>-2.8795025022386123E-2</v>
      </c>
      <c r="G8169" s="17">
        <f t="shared" si="472"/>
        <v>-2.7492697635797141E-2</v>
      </c>
      <c r="H8169">
        <f t="shared" si="469"/>
        <v>7.7808210952880631E-4</v>
      </c>
      <c r="I8169">
        <f t="shared" si="470"/>
        <v>2.7894123207744068E-2</v>
      </c>
      <c r="J8169" s="19">
        <f>AVERAGE(D7925:D8168)-I8169*_xlfn.NORM.S.INV(0.95)</f>
        <v>-4.5219333226287545E-2</v>
      </c>
      <c r="K8169" s="26">
        <f t="shared" si="473"/>
        <v>0</v>
      </c>
      <c r="L8169" s="4">
        <f>0.94*L8168+(1-0.94)*D8168^2</f>
        <v>7.7808210952880631E-4</v>
      </c>
      <c r="M8169" s="4">
        <f t="shared" si="474"/>
        <v>2.7894123207744068E-2</v>
      </c>
      <c r="N8169" s="4">
        <f>D8169/M8169</f>
        <v>-3.1322766651064766E-2</v>
      </c>
      <c r="O8169" s="18">
        <f>AVERAGE(D7925:D8168)-M8169*_xlfn.PERCENTILE.EXC(N7925:N8168,0.95)</f>
        <v>-5.2065077472575959E-2</v>
      </c>
      <c r="P8169" s="4">
        <f>LN(C8169/C8168)</f>
        <v>2.0211791813568663E-3</v>
      </c>
      <c r="Q8169">
        <f>$Y$3*D8169+$Y$4*P8169</f>
        <v>1.4140463622865384E-3</v>
      </c>
    </row>
    <row r="8170" spans="1:17" x14ac:dyDescent="0.25">
      <c r="A8170" s="5">
        <v>44714</v>
      </c>
      <c r="B8170">
        <v>149.72122200000001</v>
      </c>
      <c r="C8170">
        <v>270.32708700000001</v>
      </c>
      <c r="D8170" s="10">
        <f t="shared" si="475"/>
        <v>1.6671616664501246E-2</v>
      </c>
      <c r="E8170" s="6">
        <f t="shared" si="468"/>
        <v>1.7868770577649233E-2</v>
      </c>
      <c r="F8170" s="17">
        <f t="shared" si="471"/>
        <v>-2.8792896841752971E-2</v>
      </c>
      <c r="G8170" s="17">
        <f t="shared" si="472"/>
        <v>-2.7492697635797141E-2</v>
      </c>
      <c r="H8170">
        <f t="shared" si="469"/>
        <v>7.3144298627198922E-4</v>
      </c>
      <c r="I8170">
        <f t="shared" si="470"/>
        <v>2.7045202648011149E-2</v>
      </c>
      <c r="J8170" s="19">
        <f>AVERAGE(D7926:D8169)-I8170*_xlfn.NORM.S.INV(0.95)</f>
        <v>-4.3926075908782357E-2</v>
      </c>
      <c r="K8170" s="26">
        <f t="shared" si="473"/>
        <v>0</v>
      </c>
      <c r="L8170" s="4">
        <f>0.94*L8169+(1-0.94)*D8169^2</f>
        <v>7.3144298627198922E-4</v>
      </c>
      <c r="M8170" s="4">
        <f t="shared" si="474"/>
        <v>2.7045202648011149E-2</v>
      </c>
      <c r="N8170" s="4">
        <f>D8170/M8170</f>
        <v>0.61643526511816482</v>
      </c>
      <c r="O8170" s="18">
        <f>AVERAGE(D7926:D8169)-M8170*_xlfn.PERCENTILE.EXC(N7926:N8169,0.95)</f>
        <v>-4.8907552956536322E-2</v>
      </c>
      <c r="P8170" s="4">
        <f>LN(C8170/C8169)</f>
        <v>7.8974809853099709E-3</v>
      </c>
      <c r="Q8170">
        <f>$Y$3*D8170+$Y$4*P8170</f>
        <v>9.7376361511788724E-3</v>
      </c>
    </row>
    <row r="8171" spans="1:17" x14ac:dyDescent="0.25">
      <c r="A8171" s="5">
        <v>44715</v>
      </c>
      <c r="B8171">
        <v>143.94859299999999</v>
      </c>
      <c r="C8171">
        <v>265.837738</v>
      </c>
      <c r="D8171" s="10">
        <f t="shared" si="475"/>
        <v>-3.9318802121883156E-2</v>
      </c>
      <c r="E8171" s="6">
        <f t="shared" si="468"/>
        <v>1.8048993626493197E-2</v>
      </c>
      <c r="F8171" s="17">
        <f t="shared" si="471"/>
        <v>-2.8737391506056871E-2</v>
      </c>
      <c r="G8171" s="17">
        <f t="shared" si="472"/>
        <v>-2.7492697635797141E-2</v>
      </c>
      <c r="H8171">
        <f t="shared" si="469"/>
        <v>7.0423297522815447E-4</v>
      </c>
      <c r="I8171">
        <f t="shared" si="470"/>
        <v>2.6537388251826034E-2</v>
      </c>
      <c r="J8171" s="19">
        <f>AVERAGE(D7927:D8170)-I8171*_xlfn.NORM.S.INV(0.95)</f>
        <v>-4.2995998728082213E-2</v>
      </c>
      <c r="K8171" s="26">
        <f t="shared" si="473"/>
        <v>0</v>
      </c>
      <c r="L8171" s="4">
        <f>0.94*L8170+(1-0.94)*D8170^2</f>
        <v>7.0423297522815447E-4</v>
      </c>
      <c r="M8171" s="4">
        <f t="shared" si="474"/>
        <v>2.6537388251826034E-2</v>
      </c>
      <c r="N8171" s="4">
        <f>D8171/M8171</f>
        <v>-1.481637972387039</v>
      </c>
      <c r="O8171" s="18">
        <f>AVERAGE(D7927:D8170)-M8171*_xlfn.PERCENTILE.EXC(N7927:N8170,0.95)</f>
        <v>-4.7883941044666353E-2</v>
      </c>
      <c r="P8171" s="4">
        <f>LN(C8171/C8170)</f>
        <v>-1.6746544005813151E-2</v>
      </c>
      <c r="Q8171">
        <f>$Y$3*D8171+$Y$4*P8171</f>
        <v>-2.1480509708682351E-2</v>
      </c>
    </row>
    <row r="8172" spans="1:17" x14ac:dyDescent="0.25">
      <c r="A8172" s="5">
        <v>44718</v>
      </c>
      <c r="B8172">
        <v>144.701111</v>
      </c>
      <c r="C8172">
        <v>264.58743299999998</v>
      </c>
      <c r="D8172" s="10">
        <f t="shared" si="475"/>
        <v>5.2140687790966384E-3</v>
      </c>
      <c r="E8172" s="6">
        <f t="shared" si="468"/>
        <v>1.8035038859855093E-2</v>
      </c>
      <c r="F8172" s="17">
        <f t="shared" si="471"/>
        <v>-2.921106600671659E-2</v>
      </c>
      <c r="G8172" s="17">
        <f t="shared" si="472"/>
        <v>-2.8052241228251701E-2</v>
      </c>
      <c r="H8172">
        <f t="shared" si="469"/>
        <v>7.5473708873245347E-4</v>
      </c>
      <c r="I8172">
        <f t="shared" si="470"/>
        <v>2.7472478751151188E-2</v>
      </c>
      <c r="J8172" s="19">
        <f>AVERAGE(D7928:D8171)-I8172*_xlfn.NORM.S.INV(0.95)</f>
        <v>-4.471131969253353E-2</v>
      </c>
      <c r="K8172" s="26">
        <f t="shared" si="473"/>
        <v>0</v>
      </c>
      <c r="L8172" s="4">
        <f>0.94*L8171+(1-0.94)*D8171^2</f>
        <v>7.5473708873245347E-4</v>
      </c>
      <c r="M8172" s="4">
        <f t="shared" si="474"/>
        <v>2.7472478751151188E-2</v>
      </c>
      <c r="N8172" s="4">
        <f>D8172/M8172</f>
        <v>0.18979244014805732</v>
      </c>
      <c r="O8172" s="18">
        <f>AVERAGE(D7928:D8171)-M8172*_xlfn.PERCENTILE.EXC(N7928:N8171,0.95)</f>
        <v>-4.9771497060212895E-2</v>
      </c>
      <c r="P8172" s="4">
        <f>LN(C8172/C8171)</f>
        <v>-4.7143589107198416E-3</v>
      </c>
      <c r="Q8172">
        <f>$Y$3*D8172+$Y$4*P8172</f>
        <v>-2.6321199107348764E-3</v>
      </c>
    </row>
    <row r="8173" spans="1:17" x14ac:dyDescent="0.25">
      <c r="A8173" s="5">
        <v>44719</v>
      </c>
      <c r="B8173">
        <v>147.24581900000001</v>
      </c>
      <c r="C8173">
        <v>268.27932700000002</v>
      </c>
      <c r="D8173" s="10">
        <f t="shared" si="475"/>
        <v>1.7433116678285118E-2</v>
      </c>
      <c r="E8173" s="6">
        <f t="shared" si="468"/>
        <v>1.8054715302249724E-2</v>
      </c>
      <c r="F8173" s="17">
        <f t="shared" si="471"/>
        <v>-2.9218063345526377E-2</v>
      </c>
      <c r="G8173" s="17">
        <f t="shared" si="472"/>
        <v>-2.8052241228251701E-2</v>
      </c>
      <c r="H8173">
        <f t="shared" si="469"/>
        <v>7.110840542024952E-4</v>
      </c>
      <c r="I8173">
        <f t="shared" si="470"/>
        <v>2.6666159344804329E-2</v>
      </c>
      <c r="J8173" s="19">
        <f>AVERAGE(D7929:D8172)-I8173*_xlfn.NORM.S.INV(0.95)</f>
        <v>-4.3414993179850273E-2</v>
      </c>
      <c r="K8173" s="26">
        <f t="shared" si="473"/>
        <v>0</v>
      </c>
      <c r="L8173" s="4">
        <f>0.94*L8172+(1-0.94)*D8172^2</f>
        <v>7.110840542024952E-4</v>
      </c>
      <c r="M8173" s="4">
        <f t="shared" si="474"/>
        <v>2.6666159344804329E-2</v>
      </c>
      <c r="N8173" s="4">
        <f>D8173/M8173</f>
        <v>0.65375431283027297</v>
      </c>
      <c r="O8173" s="18">
        <f>AVERAGE(D7929:D8172)-M8173*_xlfn.PERCENTILE.EXC(N7929:N8172,0.95)</f>
        <v>-4.8326653944857009E-2</v>
      </c>
      <c r="P8173" s="4">
        <f>LN(C8173/C8172)</f>
        <v>1.385694643335955E-2</v>
      </c>
      <c r="Q8173">
        <f>$Y$3*D8173+$Y$4*P8173</f>
        <v>1.4606958558865339E-2</v>
      </c>
    </row>
    <row r="8174" spans="1:17" x14ac:dyDescent="0.25">
      <c r="A8174" s="5">
        <v>44720</v>
      </c>
      <c r="B8174">
        <v>146.50318899999999</v>
      </c>
      <c r="C8174">
        <v>266.22170999999997</v>
      </c>
      <c r="D8174" s="10">
        <f t="shared" si="475"/>
        <v>-5.0562321023434834E-3</v>
      </c>
      <c r="E8174" s="6">
        <f t="shared" si="468"/>
        <v>1.8037600447438056E-2</v>
      </c>
      <c r="F8174" s="17">
        <f t="shared" si="471"/>
        <v>-2.9137411675951585E-2</v>
      </c>
      <c r="G8174" s="17">
        <f t="shared" si="472"/>
        <v>-2.8052241228251701E-2</v>
      </c>
      <c r="H8174">
        <f t="shared" si="469"/>
        <v>6.8665382437746762E-4</v>
      </c>
      <c r="I8174">
        <f t="shared" si="470"/>
        <v>2.6204080300164471E-2</v>
      </c>
      <c r="J8174" s="19">
        <f>AVERAGE(D7930:D8173)-I8174*_xlfn.NORM.S.INV(0.95)</f>
        <v>-4.2541924250123028E-2</v>
      </c>
      <c r="K8174" s="26">
        <f t="shared" si="473"/>
        <v>0</v>
      </c>
      <c r="L8174" s="4">
        <f>0.94*L8173+(1-0.94)*D8173^2</f>
        <v>6.8665382437746762E-4</v>
      </c>
      <c r="M8174" s="4">
        <f t="shared" si="474"/>
        <v>2.6204080300164471E-2</v>
      </c>
      <c r="N8174" s="4">
        <f>D8174/M8174</f>
        <v>-0.19295590779851746</v>
      </c>
      <c r="O8174" s="18">
        <f>AVERAGE(D7930:D8173)-M8174*_xlfn.PERCENTILE.EXC(N7930:N8173,0.95)</f>
        <v>-4.7368474314164438E-2</v>
      </c>
      <c r="P8174" s="4">
        <f>LN(C8174/C8173)</f>
        <v>-7.6992447980547872E-3</v>
      </c>
      <c r="Q8174">
        <f>$Y$3*D8174+$Y$4*P8174</f>
        <v>-7.1449390928210905E-3</v>
      </c>
    </row>
    <row r="8175" spans="1:17" x14ac:dyDescent="0.25">
      <c r="A8175" s="5">
        <v>44721</v>
      </c>
      <c r="B8175">
        <v>141.23556500000001</v>
      </c>
      <c r="C8175">
        <v>260.68872099999999</v>
      </c>
      <c r="D8175" s="10">
        <f t="shared" si="475"/>
        <v>-3.6618026024241239E-2</v>
      </c>
      <c r="E8175" s="6">
        <f t="shared" si="468"/>
        <v>1.8175577411549994E-2</v>
      </c>
      <c r="F8175" s="17">
        <f t="shared" si="471"/>
        <v>-2.9187380890588852E-2</v>
      </c>
      <c r="G8175" s="17">
        <f t="shared" si="472"/>
        <v>-2.8052241228251701E-2</v>
      </c>
      <c r="H8175">
        <f t="shared" si="469"/>
        <v>6.4698852389918568E-4</v>
      </c>
      <c r="I8175">
        <f t="shared" si="470"/>
        <v>2.5435969096914427E-2</v>
      </c>
      <c r="J8175" s="19">
        <f>AVERAGE(D7931:D8174)-I8175*_xlfn.NORM.S.INV(0.95)</f>
        <v>-4.1356614397204117E-2</v>
      </c>
      <c r="K8175" s="26">
        <f t="shared" si="473"/>
        <v>0</v>
      </c>
      <c r="L8175" s="4">
        <f>0.94*L8174+(1-0.94)*D8174^2</f>
        <v>6.4698852389918568E-4</v>
      </c>
      <c r="M8175" s="4">
        <f t="shared" si="474"/>
        <v>2.5435969096914427E-2</v>
      </c>
      <c r="N8175" s="4">
        <f>D8175/M8175</f>
        <v>-1.439615918887214</v>
      </c>
      <c r="O8175" s="18">
        <f>AVERAGE(D7931:D8174)-M8175*_xlfn.PERCENTILE.EXC(N7931:N8174,0.95)</f>
        <v>-4.6041685457412135E-2</v>
      </c>
      <c r="P8175" s="4">
        <f>LN(C8175/C8174)</f>
        <v>-2.1002402142127181E-2</v>
      </c>
      <c r="Q8175">
        <f>$Y$3*D8175+$Y$4*P8175</f>
        <v>-2.4277388078700543E-2</v>
      </c>
    </row>
    <row r="8176" spans="1:17" x14ac:dyDescent="0.25">
      <c r="A8176" s="5">
        <v>44722</v>
      </c>
      <c r="B8176">
        <v>135.77984599999999</v>
      </c>
      <c r="C8176">
        <v>249.07153299999999</v>
      </c>
      <c r="D8176" s="10">
        <f t="shared" si="475"/>
        <v>-3.9394375428850541E-2</v>
      </c>
      <c r="E8176" s="6">
        <f t="shared" si="468"/>
        <v>1.8350919528596715E-2</v>
      </c>
      <c r="F8176" s="17">
        <f t="shared" si="471"/>
        <v>-2.9616121633552941E-2</v>
      </c>
      <c r="G8176" s="17">
        <f t="shared" si="472"/>
        <v>-2.9889262222852573E-2</v>
      </c>
      <c r="H8176">
        <f t="shared" si="469"/>
        <v>6.8862200225995509E-4</v>
      </c>
      <c r="I8176">
        <f t="shared" si="470"/>
        <v>2.6241608225487153E-2</v>
      </c>
      <c r="J8176" s="19">
        <f>AVERAGE(D7932:D8175)-I8176*_xlfn.NORM.S.INV(0.95)</f>
        <v>-4.2883561672959807E-2</v>
      </c>
      <c r="K8176" s="26">
        <f t="shared" si="473"/>
        <v>0</v>
      </c>
      <c r="L8176" s="4">
        <f>0.94*L8175+(1-0.94)*D8175^2</f>
        <v>6.8862200225995509E-4</v>
      </c>
      <c r="M8176" s="4">
        <f t="shared" si="474"/>
        <v>2.6241608225487153E-2</v>
      </c>
      <c r="N8176" s="4">
        <f>D8176/M8176</f>
        <v>-1.5012180309356484</v>
      </c>
      <c r="O8176" s="18">
        <f>AVERAGE(D7932:D8175)-M8176*_xlfn.PERCENTILE.EXC(N7932:N8175,0.95)</f>
        <v>-4.771702403494469E-2</v>
      </c>
      <c r="P8176" s="4">
        <f>LN(C8176/C8175)</f>
        <v>-4.5586919383190705E-2</v>
      </c>
      <c r="Q8176">
        <f>$Y$3*D8176+$Y$4*P8176</f>
        <v>-4.4288188412518095E-2</v>
      </c>
    </row>
    <row r="8177" spans="1:17" x14ac:dyDescent="0.25">
      <c r="A8177" s="5">
        <v>44725</v>
      </c>
      <c r="B8177">
        <v>130.58154300000001</v>
      </c>
      <c r="C8177">
        <v>238.50769</v>
      </c>
      <c r="D8177" s="10">
        <f t="shared" si="475"/>
        <v>-3.9036912485576974E-2</v>
      </c>
      <c r="E8177" s="6">
        <f t="shared" si="468"/>
        <v>1.8520203378730858E-2</v>
      </c>
      <c r="F8177" s="17">
        <f t="shared" si="471"/>
        <v>-3.0057412694836843E-2</v>
      </c>
      <c r="G8177" s="17">
        <f t="shared" si="472"/>
        <v>-3.1755195552592687E-2</v>
      </c>
      <c r="H8177">
        <f t="shared" si="469"/>
        <v>7.404196910501112E-4</v>
      </c>
      <c r="I8177">
        <f t="shared" si="470"/>
        <v>2.7210653998941504E-2</v>
      </c>
      <c r="J8177" s="19">
        <f>AVERAGE(D7933:D8176)-I8177*_xlfn.NORM.S.INV(0.95)</f>
        <v>-4.4630379072210437E-2</v>
      </c>
      <c r="K8177" s="26">
        <f t="shared" si="473"/>
        <v>0</v>
      </c>
      <c r="L8177" s="4">
        <f>0.94*L8176+(1-0.94)*D8176^2</f>
        <v>7.404196910501112E-4</v>
      </c>
      <c r="M8177" s="4">
        <f t="shared" si="474"/>
        <v>2.7210653998941504E-2</v>
      </c>
      <c r="N8177" s="4">
        <f>D8177/M8177</f>
        <v>-1.4346186786651844</v>
      </c>
      <c r="O8177" s="18">
        <f>AVERAGE(D7933:D8176)-M8177*_xlfn.PERCENTILE.EXC(N7933:N8176,0.95)</f>
        <v>-4.9642330733813897E-2</v>
      </c>
      <c r="P8177" s="4">
        <f>LN(C8177/C8176)</f>
        <v>-4.3338583336706371E-2</v>
      </c>
      <c r="Q8177">
        <f>$Y$3*D8177+$Y$4*P8177</f>
        <v>-4.2436415632900917E-2</v>
      </c>
    </row>
    <row r="8178" spans="1:17" x14ac:dyDescent="0.25">
      <c r="A8178" s="5">
        <v>44726</v>
      </c>
      <c r="B8178">
        <v>131.45283499999999</v>
      </c>
      <c r="C8178">
        <v>240.70320100000001</v>
      </c>
      <c r="D8178" s="10">
        <f t="shared" si="475"/>
        <v>6.6502358794915872E-3</v>
      </c>
      <c r="E8178" s="6">
        <f t="shared" si="468"/>
        <v>1.8524546716376298E-2</v>
      </c>
      <c r="F8178" s="17">
        <f t="shared" si="471"/>
        <v>-3.0486947787112452E-2</v>
      </c>
      <c r="G8178" s="17">
        <f t="shared" si="472"/>
        <v>-3.3294314650028724E-2</v>
      </c>
      <c r="H8178">
        <f t="shared" si="469"/>
        <v>7.8742734177150036E-4</v>
      </c>
      <c r="I8178">
        <f t="shared" si="470"/>
        <v>2.8061135789049958E-2</v>
      </c>
      <c r="J8178" s="19">
        <f>AVERAGE(D7934:D8177)-I8178*_xlfn.NORM.S.INV(0.95)</f>
        <v>-4.6180385066724672E-2</v>
      </c>
      <c r="K8178" s="26">
        <f t="shared" si="473"/>
        <v>0</v>
      </c>
      <c r="L8178" s="4">
        <f>0.94*L8177+(1-0.94)*D8177^2</f>
        <v>7.8742734177150036E-4</v>
      </c>
      <c r="M8178" s="4">
        <f t="shared" si="474"/>
        <v>2.8061135789049958E-2</v>
      </c>
      <c r="N8178" s="4">
        <f>D8178/M8178</f>
        <v>0.23699097319099421</v>
      </c>
      <c r="O8178" s="18">
        <f>AVERAGE(D7934:D8177)-M8178*_xlfn.PERCENTILE.EXC(N7934:N8177,0.95)</f>
        <v>-5.1348987635037806E-2</v>
      </c>
      <c r="P8178" s="4">
        <f>LN(C8178/C8177)</f>
        <v>9.1630904175107036E-3</v>
      </c>
      <c r="Q8178">
        <f>$Y$3*D8178+$Y$4*P8178</f>
        <v>8.6360821253800759E-3</v>
      </c>
    </row>
    <row r="8179" spans="1:17" x14ac:dyDescent="0.25">
      <c r="A8179" s="5">
        <v>44727</v>
      </c>
      <c r="B8179">
        <v>134.096542</v>
      </c>
      <c r="C8179">
        <v>247.86056500000001</v>
      </c>
      <c r="D8179" s="10">
        <f t="shared" si="475"/>
        <v>1.9911885149709874E-2</v>
      </c>
      <c r="E8179" s="6">
        <f t="shared" si="468"/>
        <v>1.8551145132950652E-2</v>
      </c>
      <c r="F8179" s="17">
        <f t="shared" si="471"/>
        <v>-3.0457610791942244E-2</v>
      </c>
      <c r="G8179" s="17">
        <f t="shared" si="472"/>
        <v>-3.3294314650028724E-2</v>
      </c>
      <c r="H8179">
        <f t="shared" si="469"/>
        <v>7.4283523950038292E-4</v>
      </c>
      <c r="I8179">
        <f t="shared" si="470"/>
        <v>2.7255003935064529E-2</v>
      </c>
      <c r="J8179" s="19">
        <f>AVERAGE(D7935:D8178)-I8179*_xlfn.NORM.S.INV(0.95)</f>
        <v>-4.4817935013046234E-2</v>
      </c>
      <c r="K8179" s="26">
        <f t="shared" si="473"/>
        <v>0</v>
      </c>
      <c r="L8179" s="4">
        <f>0.94*L8178+(1-0.94)*D8178^2</f>
        <v>7.4283523950038292E-4</v>
      </c>
      <c r="M8179" s="4">
        <f t="shared" si="474"/>
        <v>2.7255003935064529E-2</v>
      </c>
      <c r="N8179" s="4">
        <f>D8179/M8179</f>
        <v>0.7305772252739442</v>
      </c>
      <c r="O8179" s="18">
        <f>AVERAGE(D7935:D8178)-M8179*_xlfn.PERCENTILE.EXC(N7935:N8178,0.95)</f>
        <v>-4.9838055524103017E-2</v>
      </c>
      <c r="P8179" s="4">
        <f>LN(C8179/C8178)</f>
        <v>2.9301706734069261E-2</v>
      </c>
      <c r="Q8179">
        <f>$Y$3*D8179+$Y$4*P8179</f>
        <v>2.7332426872575387E-2</v>
      </c>
    </row>
    <row r="8180" spans="1:17" x14ac:dyDescent="0.25">
      <c r="A8180" s="5">
        <v>44728</v>
      </c>
      <c r="B8180">
        <v>128.77943400000001</v>
      </c>
      <c r="C8180">
        <v>241.175735</v>
      </c>
      <c r="D8180" s="10">
        <f t="shared" si="475"/>
        <v>-4.0458876220852466E-2</v>
      </c>
      <c r="E8180" s="6">
        <f t="shared" si="468"/>
        <v>1.8716059788263743E-2</v>
      </c>
      <c r="F8180" s="17">
        <f t="shared" si="471"/>
        <v>-3.0470852967163588E-2</v>
      </c>
      <c r="G8180" s="17">
        <f t="shared" si="472"/>
        <v>-3.3294314650028724E-2</v>
      </c>
      <c r="H8180">
        <f t="shared" si="469"/>
        <v>7.2205411534327418E-4</v>
      </c>
      <c r="I8180">
        <f t="shared" si="470"/>
        <v>2.6871064648488981E-2</v>
      </c>
      <c r="J8180" s="19">
        <f>AVERAGE(D7936:D8179)-I8180*_xlfn.NORM.S.INV(0.95)</f>
        <v>-4.415590275824114E-2</v>
      </c>
      <c r="K8180" s="26">
        <f t="shared" si="473"/>
        <v>0</v>
      </c>
      <c r="L8180" s="4">
        <f>0.94*L8179+(1-0.94)*D8179^2</f>
        <v>7.2205411534327418E-4</v>
      </c>
      <c r="M8180" s="4">
        <f t="shared" si="474"/>
        <v>2.6871064648488981E-2</v>
      </c>
      <c r="N8180" s="4">
        <f>D8180/M8180</f>
        <v>-1.5056670344145653</v>
      </c>
      <c r="O8180" s="18">
        <f>AVERAGE(D7936:D8179)-M8180*_xlfn.PERCENTILE.EXC(N7936:N8179,0.95)</f>
        <v>-4.9105305191541243E-2</v>
      </c>
      <c r="P8180" s="4">
        <f>LN(C8180/C8179)</f>
        <v>-2.7340491515226353E-2</v>
      </c>
      <c r="Q8180">
        <f>$Y$3*D8180+$Y$4*P8180</f>
        <v>-3.009174409058412E-2</v>
      </c>
    </row>
    <row r="8181" spans="1:17" x14ac:dyDescent="0.25">
      <c r="A8181" s="5">
        <v>44729</v>
      </c>
      <c r="B8181">
        <v>130.26466400000001</v>
      </c>
      <c r="C8181">
        <v>243.81420900000001</v>
      </c>
      <c r="D8181" s="10">
        <f t="shared" si="475"/>
        <v>1.1467130781739244E-2</v>
      </c>
      <c r="E8181" s="6">
        <f t="shared" ref="E8181:E8244" si="476">_xlfn.STDEV.P(D7938:D8181)</f>
        <v>1.8728358949558557E-2</v>
      </c>
      <c r="F8181" s="17">
        <f t="shared" si="471"/>
        <v>-3.0954791968601104E-2</v>
      </c>
      <c r="G8181" s="17">
        <f t="shared" si="472"/>
        <v>-3.3729891546564847E-2</v>
      </c>
      <c r="H8181">
        <f t="shared" ref="H8181:H8244" si="477">0.94*H8180+(1-0.94)*D8180^2</f>
        <v>7.7694610832593344E-4</v>
      </c>
      <c r="I8181">
        <f t="shared" ref="I8181:I8244" si="478">SQRT(H8181)</f>
        <v>2.7873753036251388E-2</v>
      </c>
      <c r="J8181" s="19">
        <f>AVERAGE(D7937:D8180)-I8181*_xlfn.NORM.S.INV(0.95)</f>
        <v>-4.6017856922062582E-2</v>
      </c>
      <c r="K8181" s="26">
        <f t="shared" si="473"/>
        <v>0</v>
      </c>
      <c r="L8181" s="4">
        <f>0.94*L8180+(1-0.94)*D8180^2</f>
        <v>7.7694610832593344E-4</v>
      </c>
      <c r="M8181" s="4">
        <f t="shared" si="474"/>
        <v>2.7873753036251388E-2</v>
      </c>
      <c r="N8181" s="4">
        <f>D8181/M8181</f>
        <v>0.41139529243965078</v>
      </c>
      <c r="O8181" s="18">
        <f>AVERAGE(D7937:D8180)-M8181*_xlfn.PERCENTILE.EXC(N7937:N8180,0.95)</f>
        <v>-5.1151945314447382E-2</v>
      </c>
      <c r="P8181" s="4">
        <f>LN(C8181/C8180)</f>
        <v>1.0880638095524666E-2</v>
      </c>
      <c r="Q8181">
        <f>$Y$3*D8181+$Y$4*P8181</f>
        <v>1.1003640244766738E-2</v>
      </c>
    </row>
    <row r="8182" spans="1:17" x14ac:dyDescent="0.25">
      <c r="A8182" s="5">
        <v>44733</v>
      </c>
      <c r="B8182">
        <v>134.53222700000001</v>
      </c>
      <c r="C8182">
        <v>249.80989099999999</v>
      </c>
      <c r="D8182" s="10">
        <f t="shared" si="475"/>
        <v>3.223551849921602E-2</v>
      </c>
      <c r="E8182" s="6">
        <f t="shared" si="476"/>
        <v>1.8841679468922411E-2</v>
      </c>
      <c r="F8182" s="17">
        <f t="shared" ref="F8182:F8245" si="479">AVERAGE(D7938:D8181)-E8181*_xlfn.NORM.S.INV(0.95)</f>
        <v>-3.0946921827084108E-2</v>
      </c>
      <c r="G8182" s="17">
        <f t="shared" ref="G8182:G8245" si="480">_xlfn.PERCENTILE.EXC(D7938:D8181,0.05)</f>
        <v>-3.3729891546564847E-2</v>
      </c>
      <c r="H8182">
        <f t="shared" si="477"/>
        <v>7.3821904712830812E-4</v>
      </c>
      <c r="I8182">
        <f t="shared" si="478"/>
        <v>2.7170186733408885E-2</v>
      </c>
      <c r="J8182" s="19">
        <f>AVERAGE(D7938:D8181)-I8182*_xlfn.NORM.S.INV(0.95)</f>
        <v>-4.4832492875450027E-2</v>
      </c>
      <c r="K8182" s="26">
        <f t="shared" ref="K8182:K8245" si="481">IF(J8182&lt;=D8182,0,1)</f>
        <v>0</v>
      </c>
      <c r="L8182" s="4">
        <f>0.94*L8181+(1-0.94)*D8181^2</f>
        <v>7.3821904712830812E-4</v>
      </c>
      <c r="M8182" s="4">
        <f t="shared" si="474"/>
        <v>2.7170186733408885E-2</v>
      </c>
      <c r="N8182" s="4">
        <f>D8182/M8182</f>
        <v>1.1864297737629725</v>
      </c>
      <c r="O8182" s="18">
        <f>AVERAGE(D7938:D8181)-M8182*_xlfn.PERCENTILE.EXC(N7938:N8181,0.95)</f>
        <v>-4.9836990839735709E-2</v>
      </c>
      <c r="P8182" s="4">
        <f>LN(C8182/C8181)</f>
        <v>2.4293695857073836E-2</v>
      </c>
      <c r="Q8182">
        <f>$Y$3*D8182+$Y$4*P8182</f>
        <v>2.595929421293372E-2</v>
      </c>
    </row>
    <row r="8183" spans="1:17" x14ac:dyDescent="0.25">
      <c r="A8183" s="5">
        <v>44734</v>
      </c>
      <c r="B8183">
        <v>134.01736500000001</v>
      </c>
      <c r="C8183">
        <v>249.20933500000001</v>
      </c>
      <c r="D8183" s="10">
        <f t="shared" si="475"/>
        <v>-3.8343951817789994E-3</v>
      </c>
      <c r="E8183" s="6">
        <f t="shared" si="476"/>
        <v>1.8801939141127946E-2</v>
      </c>
      <c r="F8183" s="17">
        <f t="shared" si="479"/>
        <v>-3.1010469750264266E-2</v>
      </c>
      <c r="G8183" s="17">
        <f t="shared" si="480"/>
        <v>-3.3729891546564847E-2</v>
      </c>
      <c r="H8183">
        <f t="shared" si="477"/>
        <v>7.562736234754076E-4</v>
      </c>
      <c r="I8183">
        <f t="shared" si="478"/>
        <v>2.7500429514380455E-2</v>
      </c>
      <c r="J8183" s="19">
        <f>AVERAGE(D7939:D8182)-I8183*_xlfn.NORM.S.INV(0.95)</f>
        <v>-4.5252846167402147E-2</v>
      </c>
      <c r="K8183" s="26">
        <f t="shared" si="481"/>
        <v>0</v>
      </c>
      <c r="L8183" s="4">
        <f>0.94*L8182+(1-0.94)*D8182^2</f>
        <v>7.562736234754076E-4</v>
      </c>
      <c r="M8183" s="4">
        <f t="shared" si="474"/>
        <v>2.7500429514380455E-2</v>
      </c>
      <c r="N8183" s="4">
        <f>D8183/M8183</f>
        <v>-0.1394303743428417</v>
      </c>
      <c r="O8183" s="18">
        <f>AVERAGE(D7939:D8182)-M8183*_xlfn.PERCENTILE.EXC(N7939:N8182,0.95)</f>
        <v>-5.0318171808041642E-2</v>
      </c>
      <c r="P8183" s="4">
        <f>LN(C8183/C8182)</f>
        <v>-2.4069465008467166E-3</v>
      </c>
      <c r="Q8183">
        <f>$Y$3*D8183+$Y$4*P8183</f>
        <v>-2.7063181039619763E-3</v>
      </c>
    </row>
    <row r="8184" spans="1:17" x14ac:dyDescent="0.25">
      <c r="A8184" s="5">
        <v>44735</v>
      </c>
      <c r="B8184">
        <v>136.908615</v>
      </c>
      <c r="C8184">
        <v>254.85055500000001</v>
      </c>
      <c r="D8184" s="10">
        <f t="shared" si="475"/>
        <v>2.1344278352659573E-2</v>
      </c>
      <c r="E8184" s="6">
        <f t="shared" si="476"/>
        <v>1.8828452454652821E-2</v>
      </c>
      <c r="F8184" s="17">
        <f t="shared" si="479"/>
        <v>-3.1040354995841193E-2</v>
      </c>
      <c r="G8184" s="17">
        <f t="shared" si="480"/>
        <v>-3.3729891546564847E-2</v>
      </c>
      <c r="H8184">
        <f t="shared" si="477"/>
        <v>7.1177936125148614E-4</v>
      </c>
      <c r="I8184">
        <f t="shared" si="478"/>
        <v>2.667919341455971E-2</v>
      </c>
      <c r="J8184" s="19">
        <f>AVERAGE(D7940:D8183)-I8184*_xlfn.NORM.S.INV(0.95)</f>
        <v>-4.3997285257914409E-2</v>
      </c>
      <c r="K8184" s="26">
        <f t="shared" si="481"/>
        <v>0</v>
      </c>
      <c r="L8184" s="4">
        <f>0.94*L8183+(1-0.94)*D8183^2</f>
        <v>7.1177936125148614E-4</v>
      </c>
      <c r="M8184" s="4">
        <f t="shared" si="474"/>
        <v>2.667919341455971E-2</v>
      </c>
      <c r="N8184" s="4">
        <f>D8184/M8184</f>
        <v>0.80003461952531518</v>
      </c>
      <c r="O8184" s="18">
        <f>AVERAGE(D7940:D8183)-M8184*_xlfn.PERCENTILE.EXC(N7940:N8183,0.95)</f>
        <v>-4.8228519540823758E-2</v>
      </c>
      <c r="P8184" s="4">
        <f>LN(C8184/C8183)</f>
        <v>2.2384068452014322E-2</v>
      </c>
      <c r="Q8184">
        <f>$Y$3*D8184+$Y$4*P8184</f>
        <v>2.2165998525504667E-2</v>
      </c>
    </row>
    <row r="8185" spans="1:17" x14ac:dyDescent="0.25">
      <c r="A8185" s="5">
        <v>44736</v>
      </c>
      <c r="B8185">
        <v>140.26522800000001</v>
      </c>
      <c r="C8185">
        <v>263.55371100000002</v>
      </c>
      <c r="D8185" s="10">
        <f t="shared" si="475"/>
        <v>2.4221456588988995E-2</v>
      </c>
      <c r="E8185" s="6">
        <f t="shared" si="476"/>
        <v>1.885791581653451E-2</v>
      </c>
      <c r="F8185" s="17">
        <f t="shared" si="479"/>
        <v>-3.1056370783022664E-2</v>
      </c>
      <c r="G8185" s="17">
        <f t="shared" si="480"/>
        <v>-3.3729891546564847E-2</v>
      </c>
      <c r="H8185">
        <f t="shared" si="477"/>
        <v>6.9640729268014565E-4</v>
      </c>
      <c r="I8185">
        <f t="shared" si="478"/>
        <v>2.6389529982175614E-2</v>
      </c>
      <c r="J8185" s="19">
        <f>AVERAGE(D7941:D8184)-I8185*_xlfn.NORM.S.INV(0.95)</f>
        <v>-4.3493236577829796E-2</v>
      </c>
      <c r="K8185" s="26">
        <f t="shared" si="481"/>
        <v>0</v>
      </c>
      <c r="L8185" s="4">
        <f>0.94*L8184+(1-0.94)*D8184^2</f>
        <v>6.9640729268014565E-4</v>
      </c>
      <c r="M8185" s="4">
        <f t="shared" si="474"/>
        <v>2.6389529982175614E-2</v>
      </c>
      <c r="N8185" s="4">
        <f>D8185/M8185</f>
        <v>0.91784342522769413</v>
      </c>
      <c r="O8185" s="18">
        <f>AVERAGE(D7941:D8184)-M8185*_xlfn.PERCENTILE.EXC(N7941:N8184,0.95)</f>
        <v>-4.767853117183761E-2</v>
      </c>
      <c r="P8185" s="4">
        <f>LN(C8185/C8184)</f>
        <v>3.3579869486363011E-2</v>
      </c>
      <c r="Q8185">
        <f>$Y$3*D8185+$Y$4*P8185</f>
        <v>3.161717681017405E-2</v>
      </c>
    </row>
    <row r="8186" spans="1:17" x14ac:dyDescent="0.25">
      <c r="A8186" s="5">
        <v>44739</v>
      </c>
      <c r="B8186">
        <v>140.26522800000001</v>
      </c>
      <c r="C8186">
        <v>260.78720099999998</v>
      </c>
      <c r="D8186" s="10">
        <f t="shared" si="475"/>
        <v>0</v>
      </c>
      <c r="E8186" s="6">
        <f t="shared" si="476"/>
        <v>1.8848714063640581E-2</v>
      </c>
      <c r="F8186" s="17">
        <f t="shared" si="479"/>
        <v>-3.1078498930901588E-2</v>
      </c>
      <c r="G8186" s="17">
        <f t="shared" si="480"/>
        <v>-3.3729891546564847E-2</v>
      </c>
      <c r="H8186">
        <f t="shared" si="477"/>
        <v>6.8982359267687361E-4</v>
      </c>
      <c r="I8186">
        <f t="shared" si="478"/>
        <v>2.6264493002471485E-2</v>
      </c>
      <c r="J8186" s="19">
        <f>AVERAGE(D7942:D8185)-I8186*_xlfn.NORM.S.INV(0.95)</f>
        <v>-4.3261234278486042E-2</v>
      </c>
      <c r="K8186" s="26">
        <f t="shared" si="481"/>
        <v>0</v>
      </c>
      <c r="L8186" s="4">
        <f>0.94*L8185+(1-0.94)*D8185^2</f>
        <v>6.8982359267687361E-4</v>
      </c>
      <c r="M8186" s="4">
        <f t="shared" si="474"/>
        <v>2.6264493002471485E-2</v>
      </c>
      <c r="N8186" s="4">
        <f>D8186/M8186</f>
        <v>0</v>
      </c>
      <c r="O8186" s="18">
        <f>AVERAGE(D7942:D8185)-M8186*_xlfn.PERCENTILE.EXC(N7942:N8185,0.95)</f>
        <v>-4.7426698409595874E-2</v>
      </c>
      <c r="P8186" s="4">
        <f>LN(C8186/C8185)</f>
        <v>-1.0552431093670999E-2</v>
      </c>
      <c r="Q8186">
        <f>$Y$3*D8186+$Y$4*P8186</f>
        <v>-8.3393230110656337E-3</v>
      </c>
    </row>
    <row r="8187" spans="1:17" x14ac:dyDescent="0.25">
      <c r="A8187" s="5">
        <v>44740</v>
      </c>
      <c r="B8187">
        <v>136.08677700000001</v>
      </c>
      <c r="C8187">
        <v>252.50744599999999</v>
      </c>
      <c r="D8187" s="10">
        <f t="shared" si="475"/>
        <v>-3.0242367613948173E-2</v>
      </c>
      <c r="E8187" s="6">
        <f t="shared" si="476"/>
        <v>1.8928647794189506E-2</v>
      </c>
      <c r="F8187" s="17">
        <f t="shared" si="479"/>
        <v>-3.102548542071679E-2</v>
      </c>
      <c r="G8187" s="17">
        <f t="shared" si="480"/>
        <v>-3.3729891546564847E-2</v>
      </c>
      <c r="H8187">
        <f t="shared" si="477"/>
        <v>6.4843417711626114E-4</v>
      </c>
      <c r="I8187">
        <f t="shared" si="478"/>
        <v>2.5464370738666628E-2</v>
      </c>
      <c r="J8187" s="19">
        <f>AVERAGE(D7943:D8186)-I8187*_xlfn.NORM.S.INV(0.95)</f>
        <v>-4.1907272297299097E-2</v>
      </c>
      <c r="K8187" s="26">
        <f t="shared" si="481"/>
        <v>0</v>
      </c>
      <c r="L8187" s="4">
        <f>0.94*L8186+(1-0.94)*D8186^2</f>
        <v>6.4843417711626114E-4</v>
      </c>
      <c r="M8187" s="4">
        <f t="shared" si="474"/>
        <v>2.5464370738666628E-2</v>
      </c>
      <c r="N8187" s="4">
        <f>D8187/M8187</f>
        <v>-1.1876345944031654</v>
      </c>
      <c r="O8187" s="18">
        <f>AVERAGE(D7943:D8186)-M8187*_xlfn.PERCENTILE.EXC(N7943:N8186,0.95)</f>
        <v>-4.5945839610333369E-2</v>
      </c>
      <c r="P8187" s="4">
        <f>LN(C8187/C8186)</f>
        <v>-3.2264015538459964E-2</v>
      </c>
      <c r="Q8187">
        <f>$Y$3*D8187+$Y$4*P8187</f>
        <v>-3.184002552874525E-2</v>
      </c>
    </row>
    <row r="8188" spans="1:17" x14ac:dyDescent="0.25">
      <c r="A8188" s="5">
        <v>44741</v>
      </c>
      <c r="B8188">
        <v>137.85914600000001</v>
      </c>
      <c r="C8188">
        <v>256.228882</v>
      </c>
      <c r="D8188" s="10">
        <f t="shared" si="475"/>
        <v>1.2939734313203038E-2</v>
      </c>
      <c r="E8188" s="6">
        <f t="shared" si="476"/>
        <v>1.8945454941948416E-2</v>
      </c>
      <c r="F8188" s="17">
        <f t="shared" si="479"/>
        <v>-3.1334066583976132E-2</v>
      </c>
      <c r="G8188" s="17">
        <f t="shared" si="480"/>
        <v>-3.3729891546564847E-2</v>
      </c>
      <c r="H8188">
        <f t="shared" si="477"/>
        <v>6.6440417442311631E-4</v>
      </c>
      <c r="I8188">
        <f t="shared" si="478"/>
        <v>2.5776038765161654E-2</v>
      </c>
      <c r="J8188" s="19">
        <f>AVERAGE(D7944:D8187)-I8188*_xlfn.NORM.S.INV(0.95)</f>
        <v>-4.2597022457734432E-2</v>
      </c>
      <c r="K8188" s="26">
        <f t="shared" si="481"/>
        <v>0</v>
      </c>
      <c r="L8188" s="4">
        <f>0.94*L8187+(1-0.94)*D8187^2</f>
        <v>6.6440417442311631E-4</v>
      </c>
      <c r="M8188" s="4">
        <f t="shared" si="474"/>
        <v>2.5776038765161654E-2</v>
      </c>
      <c r="N8188" s="4">
        <f>D8188/M8188</f>
        <v>0.50200631800306372</v>
      </c>
      <c r="O8188" s="18">
        <f>AVERAGE(D7944:D8187)-M8188*_xlfn.PERCENTILE.EXC(N7944:N8187,0.95)</f>
        <v>-4.6685019317535763E-2</v>
      </c>
      <c r="P8188" s="4">
        <f>LN(C8188/C8187)</f>
        <v>1.4630377959739328E-2</v>
      </c>
      <c r="Q8188">
        <f>$Y$3*D8188+$Y$4*P8188</f>
        <v>1.4275807805644794E-2</v>
      </c>
    </row>
    <row r="8189" spans="1:17" x14ac:dyDescent="0.25">
      <c r="A8189" s="5">
        <v>44742</v>
      </c>
      <c r="B8189">
        <v>135.37385599999999</v>
      </c>
      <c r="C8189">
        <v>252.85200499999999</v>
      </c>
      <c r="D8189" s="10">
        <f t="shared" si="475"/>
        <v>-1.8192228062789736E-2</v>
      </c>
      <c r="E8189" s="6">
        <f t="shared" si="476"/>
        <v>1.8973525111629388E-2</v>
      </c>
      <c r="F8189" s="17">
        <f t="shared" si="479"/>
        <v>-3.1291415786680273E-2</v>
      </c>
      <c r="G8189" s="17">
        <f t="shared" si="480"/>
        <v>-3.3729891546564847E-2</v>
      </c>
      <c r="H8189">
        <f t="shared" si="477"/>
        <v>6.3458612740350628E-4</v>
      </c>
      <c r="I8189">
        <f t="shared" si="478"/>
        <v>2.5190992981689038E-2</v>
      </c>
      <c r="J8189" s="19">
        <f>AVERAGE(D7945:D8188)-I8189*_xlfn.NORM.S.INV(0.95)</f>
        <v>-4.1564411683611024E-2</v>
      </c>
      <c r="K8189" s="26">
        <f t="shared" si="481"/>
        <v>0</v>
      </c>
      <c r="L8189" s="4">
        <f>0.94*L8188+(1-0.94)*D8188^2</f>
        <v>6.3458612740350628E-4</v>
      </c>
      <c r="M8189" s="4">
        <f t="shared" si="474"/>
        <v>2.5190992981689038E-2</v>
      </c>
      <c r="N8189" s="4">
        <f>D8189/M8189</f>
        <v>-0.72217193169056093</v>
      </c>
      <c r="O8189" s="18">
        <f>AVERAGE(D7945:D8188)-M8189*_xlfn.PERCENTILE.EXC(N7945:N8188,0.95)</f>
        <v>-4.5559622163493164E-2</v>
      </c>
      <c r="P8189" s="4">
        <f>LN(C8189/C8188)</f>
        <v>-1.3266758252185491E-2</v>
      </c>
      <c r="Q8189">
        <f>$Y$3*D8189+$Y$4*P8189</f>
        <v>-1.429975216152405E-2</v>
      </c>
    </row>
    <row r="8190" spans="1:17" x14ac:dyDescent="0.25">
      <c r="A8190" s="5">
        <v>44743</v>
      </c>
      <c r="B8190">
        <v>137.562073</v>
      </c>
      <c r="C8190">
        <v>255.55940200000001</v>
      </c>
      <c r="D8190" s="10">
        <f t="shared" si="475"/>
        <v>1.60350005529829E-2</v>
      </c>
      <c r="E8190" s="6">
        <f t="shared" si="476"/>
        <v>1.8939587430184354E-2</v>
      </c>
      <c r="F8190" s="17">
        <f t="shared" si="479"/>
        <v>-3.1444350219539154E-2</v>
      </c>
      <c r="G8190" s="17">
        <f t="shared" si="480"/>
        <v>-3.3729891546564847E-2</v>
      </c>
      <c r="H8190">
        <f t="shared" si="477"/>
        <v>6.1636838947260917E-4</v>
      </c>
      <c r="I8190">
        <f t="shared" si="478"/>
        <v>2.4826767600165132E-2</v>
      </c>
      <c r="J8190" s="19">
        <f>AVERAGE(D7946:D8189)-I8190*_xlfn.NORM.S.INV(0.95)</f>
        <v>-4.1072077356233624E-2</v>
      </c>
      <c r="K8190" s="26">
        <f t="shared" si="481"/>
        <v>0</v>
      </c>
      <c r="L8190" s="4">
        <f>0.94*L8189+(1-0.94)*D8189^2</f>
        <v>6.1636838947260917E-4</v>
      </c>
      <c r="M8190" s="4">
        <f t="shared" si="474"/>
        <v>2.4826767600165132E-2</v>
      </c>
      <c r="N8190" s="4">
        <f>D8190/M8190</f>
        <v>0.64587548452647714</v>
      </c>
      <c r="O8190" s="18">
        <f>AVERAGE(D7946:D8189)-M8190*_xlfn.PERCENTILE.EXC(N7946:N8189,0.95)</f>
        <v>-4.5009522861850518E-2</v>
      </c>
      <c r="P8190" s="4">
        <f>LN(C8190/C8189)</f>
        <v>1.065051867501584E-2</v>
      </c>
      <c r="Q8190">
        <f>$Y$3*D8190+$Y$4*P8190</f>
        <v>1.1779778867192607E-2</v>
      </c>
    </row>
    <row r="8191" spans="1:17" x14ac:dyDescent="0.25">
      <c r="A8191" s="5">
        <v>44747</v>
      </c>
      <c r="B8191">
        <v>140.16619900000001</v>
      </c>
      <c r="C8191">
        <v>258.77880900000002</v>
      </c>
      <c r="D8191" s="10">
        <f t="shared" si="475"/>
        <v>1.8753598996918971E-2</v>
      </c>
      <c r="E8191" s="6">
        <f t="shared" si="476"/>
        <v>1.8976516948471925E-2</v>
      </c>
      <c r="F8191" s="17">
        <f t="shared" si="479"/>
        <v>-3.1420413155494618E-2</v>
      </c>
      <c r="G8191" s="17">
        <f t="shared" si="480"/>
        <v>-3.3729891546564847E-2</v>
      </c>
      <c r="H8191">
        <f t="shared" si="477"/>
        <v>5.9481356066830228E-4</v>
      </c>
      <c r="I8191">
        <f t="shared" si="478"/>
        <v>2.4388799902174404E-2</v>
      </c>
      <c r="J8191" s="19">
        <f>AVERAGE(D7947:D8190)-I8191*_xlfn.NORM.S.INV(0.95)</f>
        <v>-4.0383570054076647E-2</v>
      </c>
      <c r="K8191" s="26">
        <f t="shared" si="481"/>
        <v>0</v>
      </c>
      <c r="L8191" s="4">
        <f>0.94*L8190+(1-0.94)*D8190^2</f>
        <v>5.9481356066830228E-4</v>
      </c>
      <c r="M8191" s="4">
        <f t="shared" si="474"/>
        <v>2.4388799902174404E-2</v>
      </c>
      <c r="N8191" s="4">
        <f>D8191/M8191</f>
        <v>0.76894308338832928</v>
      </c>
      <c r="O8191" s="18">
        <f>AVERAGE(D7947:D8190)-M8191*_xlfn.PERCENTILE.EXC(N7947:N8190,0.95)</f>
        <v>-4.0487903390049228E-2</v>
      </c>
      <c r="P8191" s="4">
        <f>LN(C8191/C8190)</f>
        <v>1.2518801740173044E-2</v>
      </c>
      <c r="Q8191">
        <f>$Y$3*D8191+$Y$4*P8191</f>
        <v>1.3826394282576463E-2</v>
      </c>
    </row>
    <row r="8192" spans="1:17" x14ac:dyDescent="0.25">
      <c r="A8192" s="5">
        <v>44748</v>
      </c>
      <c r="B8192">
        <v>141.51281700000001</v>
      </c>
      <c r="C8192">
        <v>262.08670000000001</v>
      </c>
      <c r="D8192" s="10">
        <f t="shared" si="475"/>
        <v>9.5614382513519326E-3</v>
      </c>
      <c r="E8192" s="6">
        <f t="shared" si="476"/>
        <v>1.8965319025533844E-2</v>
      </c>
      <c r="F8192" s="17">
        <f t="shared" si="479"/>
        <v>-3.1385845469147411E-2</v>
      </c>
      <c r="G8192" s="17">
        <f t="shared" si="480"/>
        <v>-3.3729891546564847E-2</v>
      </c>
      <c r="H8192">
        <f t="shared" si="477"/>
        <v>5.8022659554843856E-4</v>
      </c>
      <c r="I8192">
        <f t="shared" si="478"/>
        <v>2.4087893132203126E-2</v>
      </c>
      <c r="J8192" s="19">
        <f>AVERAGE(D7948:D8191)-I8192*_xlfn.NORM.S.INV(0.95)</f>
        <v>-3.979331112367105E-2</v>
      </c>
      <c r="K8192" s="26">
        <f t="shared" si="481"/>
        <v>0</v>
      </c>
      <c r="L8192" s="4">
        <f>0.94*L8191+(1-0.94)*D8191^2</f>
        <v>5.8022659554843856E-4</v>
      </c>
      <c r="M8192" s="4">
        <f t="shared" si="474"/>
        <v>2.4087893132203126E-2</v>
      </c>
      <c r="N8192" s="4">
        <f>D8192/M8192</f>
        <v>0.39693958283836944</v>
      </c>
      <c r="O8192" s="18">
        <f>AVERAGE(D7948:D8191)-M8192*_xlfn.PERCENTILE.EXC(N7948:N8191,0.95)</f>
        <v>-3.9896357204540732E-2</v>
      </c>
      <c r="P8192" s="4">
        <f>LN(C8192/C8191)</f>
        <v>1.2701687538724903E-2</v>
      </c>
      <c r="Q8192">
        <f>$Y$3*D8192+$Y$4*P8192</f>
        <v>1.2043098914208883E-2</v>
      </c>
    </row>
    <row r="8193" spans="1:17" x14ac:dyDescent="0.25">
      <c r="A8193" s="5">
        <v>44749</v>
      </c>
      <c r="B8193">
        <v>144.909042</v>
      </c>
      <c r="C8193">
        <v>264.24282799999997</v>
      </c>
      <c r="D8193" s="10">
        <f t="shared" si="475"/>
        <v>2.3715956549531993E-2</v>
      </c>
      <c r="E8193" s="6">
        <f t="shared" si="476"/>
        <v>1.8945325872567365E-2</v>
      </c>
      <c r="F8193" s="17">
        <f t="shared" si="479"/>
        <v>-3.1270142125604902E-2</v>
      </c>
      <c r="G8193" s="17">
        <f t="shared" si="480"/>
        <v>-3.3729891546564847E-2</v>
      </c>
      <c r="H8193">
        <f t="shared" si="477"/>
        <v>5.5089826590159715E-4</v>
      </c>
      <c r="I8193">
        <f t="shared" si="478"/>
        <v>2.3471222079423072E-2</v>
      </c>
      <c r="J8193" s="19">
        <f>AVERAGE(D7949:D8192)-I8193*_xlfn.NORM.S.INV(0.95)</f>
        <v>-3.8681693106486309E-2</v>
      </c>
      <c r="K8193" s="26">
        <f t="shared" si="481"/>
        <v>0</v>
      </c>
      <c r="L8193" s="4">
        <f>0.94*L8192+(1-0.94)*D8192^2</f>
        <v>5.5089826590159715E-4</v>
      </c>
      <c r="M8193" s="4">
        <f t="shared" si="474"/>
        <v>2.3471222079423072E-2</v>
      </c>
      <c r="N8193" s="4">
        <f>D8193/M8193</f>
        <v>1.0104270015971377</v>
      </c>
      <c r="O8193" s="18">
        <f>AVERAGE(D7949:D8192)-M8193*_xlfn.PERCENTILE.EXC(N7949:N8192,0.95)</f>
        <v>-3.8782101117898191E-2</v>
      </c>
      <c r="P8193" s="4">
        <f>LN(C8193/C8192)</f>
        <v>8.1931183660312844E-3</v>
      </c>
      <c r="Q8193">
        <f>$Y$3*D8193+$Y$4*P8193</f>
        <v>1.1448644826610097E-2</v>
      </c>
    </row>
    <row r="8194" spans="1:17" x14ac:dyDescent="0.25">
      <c r="A8194" s="5">
        <v>44750</v>
      </c>
      <c r="B8194">
        <v>145.59225499999999</v>
      </c>
      <c r="C8194">
        <v>263.51431300000002</v>
      </c>
      <c r="D8194" s="10">
        <f t="shared" si="475"/>
        <v>4.7036916303837464E-3</v>
      </c>
      <c r="E8194" s="6">
        <f t="shared" si="476"/>
        <v>1.8876887218541905E-2</v>
      </c>
      <c r="F8194" s="17">
        <f t="shared" si="479"/>
        <v>-3.1028243276789519E-2</v>
      </c>
      <c r="G8194" s="17">
        <f t="shared" si="480"/>
        <v>-3.3729891546564847E-2</v>
      </c>
      <c r="H8194">
        <f t="shared" si="477"/>
        <v>5.5159116565105866E-4</v>
      </c>
      <c r="I8194">
        <f t="shared" si="478"/>
        <v>2.3485978064603966E-2</v>
      </c>
      <c r="J8194" s="19">
        <f>AVERAGE(D7950:D8193)-I8194*_xlfn.NORM.S.INV(0.95)</f>
        <v>-3.849695150358607E-2</v>
      </c>
      <c r="K8194" s="26">
        <f t="shared" si="481"/>
        <v>0</v>
      </c>
      <c r="L8194" s="4">
        <f>0.94*L8193+(1-0.94)*D8193^2</f>
        <v>5.5159116565105866E-4</v>
      </c>
      <c r="M8194" s="4">
        <f t="shared" ref="M8194:M8257" si="482">SQRT(L8194)</f>
        <v>2.3485978064603966E-2</v>
      </c>
      <c r="N8194" s="4">
        <f>D8194/M8194</f>
        <v>0.20027659131099776</v>
      </c>
      <c r="O8194" s="18">
        <f>AVERAGE(D7950:D8193)-M8194*_xlfn.PERCENTILE.EXC(N7950:N8193,0.95)</f>
        <v>-3.8597422639922739E-2</v>
      </c>
      <c r="P8194" s="4">
        <f>LN(C8194/C8193)</f>
        <v>-2.7607981252450219E-3</v>
      </c>
      <c r="Q8194">
        <f>$Y$3*D8194+$Y$4*P8194</f>
        <v>-1.1953083851021127E-3</v>
      </c>
    </row>
    <row r="8195" spans="1:17" x14ac:dyDescent="0.25">
      <c r="A8195" s="5">
        <v>44753</v>
      </c>
      <c r="B8195">
        <v>143.44360399999999</v>
      </c>
      <c r="C8195">
        <v>260.41308600000002</v>
      </c>
      <c r="D8195" s="10">
        <f t="shared" si="475"/>
        <v>-1.4867986197186307E-2</v>
      </c>
      <c r="E8195" s="6">
        <f t="shared" si="476"/>
        <v>1.8898058406247371E-2</v>
      </c>
      <c r="F8195" s="17">
        <f t="shared" si="479"/>
        <v>-3.1001486324972152E-2</v>
      </c>
      <c r="G8195" s="17">
        <f t="shared" si="480"/>
        <v>-3.3729891546564847E-2</v>
      </c>
      <c r="H8195">
        <f t="shared" si="477"/>
        <v>5.1982317860921963E-4</v>
      </c>
      <c r="I8195">
        <f t="shared" si="478"/>
        <v>2.2799631106867051E-2</v>
      </c>
      <c r="J8195" s="19">
        <f>AVERAGE(D7951:D8194)-I8195*_xlfn.NORM.S.INV(0.95)</f>
        <v>-3.7453825837285487E-2</v>
      </c>
      <c r="K8195" s="26">
        <f t="shared" si="481"/>
        <v>0</v>
      </c>
      <c r="L8195" s="4">
        <f>0.94*L8194+(1-0.94)*D8194^2</f>
        <v>5.1982317860921963E-4</v>
      </c>
      <c r="M8195" s="4">
        <f t="shared" si="482"/>
        <v>2.2799631106867051E-2</v>
      </c>
      <c r="N8195" s="4">
        <f>D8195/M8195</f>
        <v>-0.65211520868459139</v>
      </c>
      <c r="O8195" s="18">
        <f>AVERAGE(D7951:D8194)-M8195*_xlfn.PERCENTILE.EXC(N7951:N8194,0.95)</f>
        <v>-3.6704728038537707E-2</v>
      </c>
      <c r="P8195" s="4">
        <f>LN(C8195/C8194)</f>
        <v>-1.1838522763811239E-2</v>
      </c>
      <c r="Q8195">
        <f>$Y$3*D8195+$Y$4*P8195</f>
        <v>-1.2473876830646217E-2</v>
      </c>
    </row>
    <row r="8196" spans="1:17" x14ac:dyDescent="0.25">
      <c r="A8196" s="5">
        <v>44754</v>
      </c>
      <c r="B8196">
        <v>144.42387400000001</v>
      </c>
      <c r="C8196">
        <v>249.740982</v>
      </c>
      <c r="D8196" s="10">
        <f t="shared" ref="D8196:D8259" si="483">LN(B8196/B8195)</f>
        <v>6.8105907335549989E-3</v>
      </c>
      <c r="E8196" s="6">
        <f t="shared" si="476"/>
        <v>1.8893132035364069E-2</v>
      </c>
      <c r="F8196" s="17">
        <f t="shared" si="479"/>
        <v>-3.1076158232723843E-2</v>
      </c>
      <c r="G8196" s="17">
        <f t="shared" si="480"/>
        <v>-3.3729891546564847E-2</v>
      </c>
      <c r="H8196">
        <f t="shared" si="477"/>
        <v>5.0189720870624972E-4</v>
      </c>
      <c r="I8196">
        <f t="shared" si="478"/>
        <v>2.2403062484987399E-2</v>
      </c>
      <c r="J8196" s="19">
        <f>AVERAGE(D7952:D8195)-I8196*_xlfn.NORM.S.INV(0.95)</f>
        <v>-3.684137690411908E-2</v>
      </c>
      <c r="K8196" s="26">
        <f t="shared" si="481"/>
        <v>0</v>
      </c>
      <c r="L8196" s="4">
        <f>0.94*L8195+(1-0.94)*D8195^2</f>
        <v>5.0189720870624972E-4</v>
      </c>
      <c r="M8196" s="4">
        <f t="shared" si="482"/>
        <v>2.2403062484987399E-2</v>
      </c>
      <c r="N8196" s="4">
        <f>D8196/M8196</f>
        <v>0.30400266651574398</v>
      </c>
      <c r="O8196" s="18">
        <f>AVERAGE(D7952:D8195)-M8196*_xlfn.PERCENTILE.EXC(N7952:N8195,0.95)</f>
        <v>-3.6105308644327878E-2</v>
      </c>
      <c r="P8196" s="4">
        <f>LN(C8196/C8195)</f>
        <v>-4.1844853759331412E-2</v>
      </c>
      <c r="Q8196">
        <f>$Y$3*D8196+$Y$4*P8196</f>
        <v>-3.1640593099951569E-2</v>
      </c>
    </row>
    <row r="8197" spans="1:17" x14ac:dyDescent="0.25">
      <c r="A8197" s="5">
        <v>44755</v>
      </c>
      <c r="B8197">
        <v>144.05751000000001</v>
      </c>
      <c r="C8197">
        <v>248.805679</v>
      </c>
      <c r="D8197" s="10">
        <f t="shared" si="483"/>
        <v>-2.5399503557691607E-3</v>
      </c>
      <c r="E8197" s="6">
        <f t="shared" si="476"/>
        <v>1.887831870961305E-2</v>
      </c>
      <c r="F8197" s="17">
        <f t="shared" si="479"/>
        <v>-3.1079415599427184E-2</v>
      </c>
      <c r="G8197" s="17">
        <f t="shared" si="480"/>
        <v>-3.3729891546564847E-2</v>
      </c>
      <c r="H8197">
        <f t="shared" si="477"/>
        <v>4.7456642495227383E-4</v>
      </c>
      <c r="I8197">
        <f t="shared" si="478"/>
        <v>2.1784545553035387E-2</v>
      </c>
      <c r="J8197" s="19">
        <f>AVERAGE(D7953:D8196)-I8197*_xlfn.NORM.S.INV(0.95)</f>
        <v>-3.5835367610985359E-2</v>
      </c>
      <c r="K8197" s="26">
        <f t="shared" si="481"/>
        <v>0</v>
      </c>
      <c r="L8197" s="4">
        <f>0.94*L8196+(1-0.94)*D8196^2</f>
        <v>4.7456642495227383E-4</v>
      </c>
      <c r="M8197" s="4">
        <f t="shared" si="482"/>
        <v>2.1784545553035387E-2</v>
      </c>
      <c r="N8197" s="4">
        <f>D8197/M8197</f>
        <v>-0.11659414007905491</v>
      </c>
      <c r="O8197" s="18">
        <f>AVERAGE(D7953:D8196)-M8197*_xlfn.PERCENTILE.EXC(N7953:N8196,0.95)</f>
        <v>-3.5119621156842751E-2</v>
      </c>
      <c r="P8197" s="4">
        <f>LN(C8197/C8196)</f>
        <v>-3.752122601415271E-3</v>
      </c>
      <c r="Q8197">
        <f>$Y$3*D8197+$Y$4*P8197</f>
        <v>-3.4978998379083591E-3</v>
      </c>
    </row>
    <row r="8198" spans="1:17" x14ac:dyDescent="0.25">
      <c r="A8198" s="5">
        <v>44756</v>
      </c>
      <c r="B8198">
        <v>147.008163</v>
      </c>
      <c r="C8198">
        <v>250.14460800000001</v>
      </c>
      <c r="D8198" s="10">
        <f t="shared" si="483"/>
        <v>2.027552100218136E-2</v>
      </c>
      <c r="E8198" s="6">
        <f t="shared" si="476"/>
        <v>1.8922084750621192E-2</v>
      </c>
      <c r="F8198" s="17">
        <f t="shared" si="479"/>
        <v>-3.1114302522857577E-2</v>
      </c>
      <c r="G8198" s="17">
        <f t="shared" si="480"/>
        <v>-3.3729891546564847E-2</v>
      </c>
      <c r="H8198">
        <f t="shared" si="477"/>
        <v>4.4647952032372367E-4</v>
      </c>
      <c r="I8198">
        <f t="shared" si="478"/>
        <v>2.1130062004729746E-2</v>
      </c>
      <c r="J8198" s="19">
        <f>AVERAGE(D7954:D8197)-I8198*_xlfn.NORM.S.INV(0.95)</f>
        <v>-3.4818090648793931E-2</v>
      </c>
      <c r="K8198" s="26">
        <f t="shared" si="481"/>
        <v>0</v>
      </c>
      <c r="L8198" s="4">
        <f>0.94*L8197+(1-0.94)*D8197^2</f>
        <v>4.4647952032372367E-4</v>
      </c>
      <c r="M8198" s="4">
        <f t="shared" si="482"/>
        <v>2.1130062004729746E-2</v>
      </c>
      <c r="N8198" s="4">
        <f>D8198/M8198</f>
        <v>0.95955804567174929</v>
      </c>
      <c r="O8198" s="18">
        <f>AVERAGE(D7954:D8197)-M8198*_xlfn.PERCENTILE.EXC(N7954:N8197,0.95)</f>
        <v>-3.4123847708592156E-2</v>
      </c>
      <c r="P8198" s="4">
        <f>LN(C8198/C8197)</f>
        <v>5.3669964677143809E-3</v>
      </c>
      <c r="Q8198">
        <f>$Y$3*D8198+$Y$4*P8198</f>
        <v>8.4936860290172785E-3</v>
      </c>
    </row>
    <row r="8199" spans="1:17" x14ac:dyDescent="0.25">
      <c r="A8199" s="5">
        <v>44757</v>
      </c>
      <c r="B8199">
        <v>148.69142199999999</v>
      </c>
      <c r="C8199">
        <v>252.74374399999999</v>
      </c>
      <c r="D8199" s="10">
        <f t="shared" si="483"/>
        <v>1.1385049335608265E-2</v>
      </c>
      <c r="E8199" s="6">
        <f t="shared" si="476"/>
        <v>1.8911350753383592E-2</v>
      </c>
      <c r="F8199" s="17">
        <f t="shared" si="479"/>
        <v>-3.1115040892232628E-2</v>
      </c>
      <c r="G8199" s="17">
        <f t="shared" si="480"/>
        <v>-3.3729891546564847E-2</v>
      </c>
      <c r="H8199">
        <f t="shared" si="477"/>
        <v>4.4435655421889411E-4</v>
      </c>
      <c r="I8199">
        <f t="shared" si="478"/>
        <v>2.1079766464998945E-2</v>
      </c>
      <c r="J8199" s="19">
        <f>AVERAGE(D7955:D8198)-I8199*_xlfn.NORM.S.INV(0.95)</f>
        <v>-3.4664111485933749E-2</v>
      </c>
      <c r="K8199" s="26">
        <f t="shared" si="481"/>
        <v>0</v>
      </c>
      <c r="L8199" s="4">
        <f>0.94*L8198+(1-0.94)*D8198^2</f>
        <v>4.4435655421889411E-4</v>
      </c>
      <c r="M8199" s="4">
        <f t="shared" si="482"/>
        <v>2.1079766464998945E-2</v>
      </c>
      <c r="N8199" s="4">
        <f>D8199/M8199</f>
        <v>0.54009371282704266</v>
      </c>
      <c r="O8199" s="18">
        <f>AVERAGE(D7955:D8198)-M8199*_xlfn.PERCENTILE.EXC(N7955:N8198,0.95)</f>
        <v>-3.3971521040806245E-2</v>
      </c>
      <c r="P8199" s="4">
        <f>LN(C8199/C8198)</f>
        <v>1.0336923228351804E-2</v>
      </c>
      <c r="Q8199">
        <f>$Y$3*D8199+$Y$4*P8199</f>
        <v>1.0556741423701138E-2</v>
      </c>
    </row>
    <row r="8200" spans="1:17" x14ac:dyDescent="0.25">
      <c r="A8200" s="5">
        <v>44760</v>
      </c>
      <c r="B8200">
        <v>145.62196399999999</v>
      </c>
      <c r="C8200">
        <v>250.31199599999999</v>
      </c>
      <c r="D8200" s="10">
        <f t="shared" si="483"/>
        <v>-2.0859189150850648E-2</v>
      </c>
      <c r="E8200" s="6">
        <f t="shared" si="476"/>
        <v>1.8942341479926308E-2</v>
      </c>
      <c r="F8200" s="17">
        <f t="shared" si="479"/>
        <v>-3.0989198150061709E-2</v>
      </c>
      <c r="G8200" s="17">
        <f t="shared" si="480"/>
        <v>-3.3729891546564847E-2</v>
      </c>
      <c r="H8200">
        <f t="shared" si="477"/>
        <v>4.2547232186821452E-4</v>
      </c>
      <c r="I8200">
        <f t="shared" si="478"/>
        <v>2.0626980435056765E-2</v>
      </c>
      <c r="J8200" s="19">
        <f>AVERAGE(D7956:D8199)-I8200*_xlfn.NORM.S.INV(0.95)</f>
        <v>-3.3811157854467429E-2</v>
      </c>
      <c r="K8200" s="26">
        <f t="shared" si="481"/>
        <v>0</v>
      </c>
      <c r="L8200" s="4">
        <f>0.94*L8199+(1-0.94)*D8199^2</f>
        <v>4.2547232186821452E-4</v>
      </c>
      <c r="M8200" s="4">
        <f t="shared" si="482"/>
        <v>2.0626980435056765E-2</v>
      </c>
      <c r="N8200" s="4">
        <f>D8200/M8200</f>
        <v>-1.0112575234424148</v>
      </c>
      <c r="O8200" s="18">
        <f>AVERAGE(D7956:D8199)-M8200*_xlfn.PERCENTILE.EXC(N7956:N8199,0.95)</f>
        <v>-3.3133444010489461E-2</v>
      </c>
      <c r="P8200" s="4">
        <f>LN(C8200/C8199)</f>
        <v>-9.667982085787015E-3</v>
      </c>
      <c r="Q8200">
        <f>$Y$3*D8200+$Y$4*P8200</f>
        <v>-1.2015057426999829E-2</v>
      </c>
    </row>
    <row r="8201" spans="1:17" x14ac:dyDescent="0.25">
      <c r="A8201" s="5">
        <v>44761</v>
      </c>
      <c r="B8201">
        <v>149.51327499999999</v>
      </c>
      <c r="C8201">
        <v>255.51019299999999</v>
      </c>
      <c r="D8201" s="10">
        <f t="shared" si="483"/>
        <v>2.6371208841261373E-2</v>
      </c>
      <c r="E8201" s="6">
        <f t="shared" si="476"/>
        <v>1.9014606151049513E-2</v>
      </c>
      <c r="F8201" s="17">
        <f t="shared" si="479"/>
        <v>-3.1075370931417837E-2</v>
      </c>
      <c r="G8201" s="17">
        <f t="shared" si="480"/>
        <v>-3.3729891546564847E-2</v>
      </c>
      <c r="H8201">
        <f t="shared" si="477"/>
        <v>4.2605032887797957E-4</v>
      </c>
      <c r="I8201">
        <f t="shared" si="478"/>
        <v>2.0640986625594708E-2</v>
      </c>
      <c r="J8201" s="19">
        <f>AVERAGE(D7957:D8200)-I8201*_xlfn.NORM.S.INV(0.95)</f>
        <v>-3.3869393560174016E-2</v>
      </c>
      <c r="K8201" s="26">
        <f t="shared" si="481"/>
        <v>0</v>
      </c>
      <c r="L8201" s="4">
        <f>0.94*L8200+(1-0.94)*D8200^2</f>
        <v>4.2605032887797957E-4</v>
      </c>
      <c r="M8201" s="4">
        <f t="shared" si="482"/>
        <v>2.0640986625594708E-2</v>
      </c>
      <c r="N8201" s="4">
        <f>D8201/M8201</f>
        <v>1.2776137749423868</v>
      </c>
      <c r="O8201" s="18">
        <f>AVERAGE(D7957:D8200)-M8201*_xlfn.PERCENTILE.EXC(N7957:N8200,0.95)</f>
        <v>-3.3191219533026783E-2</v>
      </c>
      <c r="P8201" s="4">
        <f>LN(C8201/C8200)</f>
        <v>2.0554179395349596E-2</v>
      </c>
      <c r="Q8201">
        <f>$Y$3*D8201+$Y$4*P8201</f>
        <v>2.1774155604549573E-2</v>
      </c>
    </row>
    <row r="8202" spans="1:17" x14ac:dyDescent="0.25">
      <c r="A8202" s="5">
        <v>44762</v>
      </c>
      <c r="B8202">
        <v>151.533188</v>
      </c>
      <c r="C8202">
        <v>258.20773300000002</v>
      </c>
      <c r="D8202" s="10">
        <f t="shared" si="483"/>
        <v>1.341947878973055E-2</v>
      </c>
      <c r="E8202" s="6">
        <f t="shared" si="476"/>
        <v>1.9033255855592474E-2</v>
      </c>
      <c r="F8202" s="17">
        <f t="shared" si="479"/>
        <v>-3.1104771162990701E-2</v>
      </c>
      <c r="G8202" s="17">
        <f t="shared" si="480"/>
        <v>-3.3729891546564847E-2</v>
      </c>
      <c r="H8202">
        <f t="shared" si="477"/>
        <v>4.4221374849026613E-4</v>
      </c>
      <c r="I8202">
        <f t="shared" si="478"/>
        <v>2.1028878916629534E-2</v>
      </c>
      <c r="J8202" s="19">
        <f>AVERAGE(D7958:D8201)-I8202*_xlfn.NORM.S.INV(0.95)</f>
        <v>-3.4417955027124567E-2</v>
      </c>
      <c r="K8202" s="26">
        <f t="shared" si="481"/>
        <v>0</v>
      </c>
      <c r="L8202" s="4">
        <f>0.94*L8201+(1-0.94)*D8201^2</f>
        <v>4.4221374849026613E-4</v>
      </c>
      <c r="M8202" s="4">
        <f t="shared" si="482"/>
        <v>2.1028878916629534E-2</v>
      </c>
      <c r="N8202" s="4">
        <f>D8202/M8202</f>
        <v>0.63814523080060592</v>
      </c>
      <c r="O8202" s="18">
        <f>AVERAGE(D7958:D8201)-M8202*_xlfn.PERCENTILE.EXC(N7958:N8201,0.95)</f>
        <v>-3.3727036527928488E-2</v>
      </c>
      <c r="P8202" s="4">
        <f>LN(C8202/C8201)</f>
        <v>1.0502124442638448E-2</v>
      </c>
      <c r="Q8202">
        <f>$Y$3*D8202+$Y$4*P8202</f>
        <v>1.1113966436967677E-2</v>
      </c>
    </row>
    <row r="8203" spans="1:17" x14ac:dyDescent="0.25">
      <c r="A8203" s="5">
        <v>44763</v>
      </c>
      <c r="B8203">
        <v>153.820435</v>
      </c>
      <c r="C8203">
        <v>260.737976</v>
      </c>
      <c r="D8203" s="10">
        <f t="shared" si="483"/>
        <v>1.4981251940702388E-2</v>
      </c>
      <c r="E8203" s="6">
        <f t="shared" si="476"/>
        <v>1.9055866258894581E-2</v>
      </c>
      <c r="F8203" s="17">
        <f t="shared" si="479"/>
        <v>-3.1086636042429321E-2</v>
      </c>
      <c r="G8203" s="17">
        <f t="shared" si="480"/>
        <v>-3.3729891546564847E-2</v>
      </c>
      <c r="H8203">
        <f t="shared" si="477"/>
        <v>4.264858682401318E-4</v>
      </c>
      <c r="I8203">
        <f t="shared" si="478"/>
        <v>2.0651534282956602E-2</v>
      </c>
      <c r="J8203" s="19">
        <f>AVERAGE(D7959:D8202)-I8203*_xlfn.NORM.S.INV(0.95)</f>
        <v>-3.3748467183096521E-2</v>
      </c>
      <c r="K8203" s="26">
        <f t="shared" si="481"/>
        <v>0</v>
      </c>
      <c r="L8203" s="4">
        <f>0.94*L8202+(1-0.94)*D8202^2</f>
        <v>4.264858682401318E-4</v>
      </c>
      <c r="M8203" s="4">
        <f t="shared" si="482"/>
        <v>2.0651534282956602E-2</v>
      </c>
      <c r="N8203" s="4">
        <f>D8203/M8203</f>
        <v>0.72543045642212589</v>
      </c>
      <c r="O8203" s="18">
        <f>AVERAGE(D7959:D8202)-M8203*_xlfn.PERCENTILE.EXC(N7959:N8202,0.95)</f>
        <v>-3.3069946605302276E-2</v>
      </c>
      <c r="P8203" s="4">
        <f>LN(C8203/C8202)</f>
        <v>9.7515520669582446E-3</v>
      </c>
      <c r="Q8203">
        <f>$Y$3*D8203+$Y$4*P8203</f>
        <v>1.0848350611051561E-2</v>
      </c>
    </row>
    <row r="8204" spans="1:17" x14ac:dyDescent="0.25">
      <c r="A8204" s="5">
        <v>44764</v>
      </c>
      <c r="B8204">
        <v>152.57283000000001</v>
      </c>
      <c r="C8204">
        <v>256.32733200000001</v>
      </c>
      <c r="D8204" s="10">
        <f t="shared" si="483"/>
        <v>-8.1438597897658532E-3</v>
      </c>
      <c r="E8204" s="6">
        <f t="shared" si="476"/>
        <v>1.9047126630208872E-2</v>
      </c>
      <c r="F8204" s="17">
        <f t="shared" si="479"/>
        <v>-3.1052864487376597E-2</v>
      </c>
      <c r="G8204" s="17">
        <f t="shared" si="480"/>
        <v>-3.3729891546564847E-2</v>
      </c>
      <c r="H8204">
        <f t="shared" si="477"/>
        <v>4.1436299072837183E-4</v>
      </c>
      <c r="I8204">
        <f t="shared" si="478"/>
        <v>2.0355908005499825E-2</v>
      </c>
      <c r="J8204" s="19">
        <f>AVERAGE(D7960:D8203)-I8204*_xlfn.NORM.S.INV(0.95)</f>
        <v>-3.3191242869468555E-2</v>
      </c>
      <c r="K8204" s="26">
        <f t="shared" si="481"/>
        <v>0</v>
      </c>
      <c r="L8204" s="4">
        <f>0.94*L8203+(1-0.94)*D8203^2</f>
        <v>4.1436299072837183E-4</v>
      </c>
      <c r="M8204" s="4">
        <f t="shared" si="482"/>
        <v>2.0355908005499825E-2</v>
      </c>
      <c r="N8204" s="4">
        <f>D8204/M8204</f>
        <v>-0.40007352104192645</v>
      </c>
      <c r="O8204" s="18">
        <f>AVERAGE(D7960:D8203)-M8204*_xlfn.PERCENTILE.EXC(N7960:N8203,0.95)</f>
        <v>-3.2522435299426798E-2</v>
      </c>
      <c r="P8204" s="4">
        <f>LN(C8204/C8203)</f>
        <v>-1.7060711342654779E-2</v>
      </c>
      <c r="Q8204">
        <f>$Y$3*D8204+$Y$4*P8204</f>
        <v>-1.519062509732251E-2</v>
      </c>
    </row>
    <row r="8205" spans="1:17" x14ac:dyDescent="0.25">
      <c r="A8205" s="5">
        <v>44767</v>
      </c>
      <c r="B8205">
        <v>151.44407699999999</v>
      </c>
      <c r="C8205">
        <v>254.82105999999999</v>
      </c>
      <c r="D8205" s="10">
        <f t="shared" si="483"/>
        <v>-7.4256277241206486E-3</v>
      </c>
      <c r="E8205" s="6">
        <f t="shared" si="476"/>
        <v>1.905241948345664E-2</v>
      </c>
      <c r="F8205" s="17">
        <f t="shared" si="479"/>
        <v>-3.1123361758500213E-2</v>
      </c>
      <c r="G8205" s="17">
        <f t="shared" si="480"/>
        <v>-3.3729891546564847E-2</v>
      </c>
      <c r="H8205">
        <f t="shared" si="477"/>
        <v>3.9348055842119143E-4</v>
      </c>
      <c r="I8205">
        <f t="shared" si="478"/>
        <v>1.9836344381493065E-2</v>
      </c>
      <c r="J8205" s="19">
        <f>AVERAGE(D7961:D8204)-I8205*_xlfn.NORM.S.INV(0.95)</f>
        <v>-3.2421509439154499E-2</v>
      </c>
      <c r="K8205" s="26">
        <f t="shared" si="481"/>
        <v>0</v>
      </c>
      <c r="L8205" s="4">
        <f>0.94*L8204+(1-0.94)*D8204^2</f>
        <v>3.9348055842119143E-4</v>
      </c>
      <c r="M8205" s="4">
        <f t="shared" si="482"/>
        <v>1.9836344381493065E-2</v>
      </c>
      <c r="N8205" s="4">
        <f>D8205/M8205</f>
        <v>-0.37434456577839104</v>
      </c>
      <c r="O8205" s="18">
        <f>AVERAGE(D7961:D8204)-M8205*_xlfn.PERCENTILE.EXC(N7961:N8204,0.95)</f>
        <v>-3.1769772494739473E-2</v>
      </c>
      <c r="P8205" s="4">
        <f>LN(C8205/C8204)</f>
        <v>-5.8936949961401787E-3</v>
      </c>
      <c r="Q8205">
        <f>$Y$3*D8205+$Y$4*P8205</f>
        <v>-6.2149795107895728E-3</v>
      </c>
    </row>
    <row r="8206" spans="1:17" x14ac:dyDescent="0.25">
      <c r="A8206" s="5">
        <v>44768</v>
      </c>
      <c r="B8206">
        <v>150.107361</v>
      </c>
      <c r="C8206">
        <v>247.998367</v>
      </c>
      <c r="D8206" s="10">
        <f t="shared" si="483"/>
        <v>-8.865650015242121E-3</v>
      </c>
      <c r="E8206" s="6">
        <f t="shared" si="476"/>
        <v>1.906115776189423E-2</v>
      </c>
      <c r="F8206" s="17">
        <f t="shared" si="479"/>
        <v>-3.1151081887017568E-2</v>
      </c>
      <c r="G8206" s="17">
        <f t="shared" si="480"/>
        <v>-3.3729891546564847E-2</v>
      </c>
      <c r="H8206">
        <f t="shared" si="477"/>
        <v>3.7318012174175364E-4</v>
      </c>
      <c r="I8206">
        <f t="shared" si="478"/>
        <v>1.9317870528134141E-2</v>
      </c>
      <c r="J8206" s="19">
        <f>AVERAGE(D7962:D8205)-I8206*_xlfn.NORM.S.INV(0.95)</f>
        <v>-3.1587710000633415E-2</v>
      </c>
      <c r="K8206" s="26">
        <f t="shared" si="481"/>
        <v>0</v>
      </c>
      <c r="L8206" s="4">
        <f>0.94*L8205+(1-0.94)*D8205^2</f>
        <v>3.7318012174175364E-4</v>
      </c>
      <c r="M8206" s="4">
        <f t="shared" si="482"/>
        <v>1.9317870528134141E-2</v>
      </c>
      <c r="N8206" s="4">
        <f>D8206/M8206</f>
        <v>-0.45893516070160911</v>
      </c>
      <c r="O8206" s="18">
        <f>AVERAGE(D7962:D8205)-M8206*_xlfn.PERCENTILE.EXC(N7962:N8205,0.95)</f>
        <v>-3.0953007876669606E-2</v>
      </c>
      <c r="P8206" s="4">
        <f>LN(C8206/C8205)</f>
        <v>-2.7139411877772936E-2</v>
      </c>
      <c r="Q8206">
        <f>$Y$3*D8206+$Y$4*P8206</f>
        <v>-2.3306948086388571E-2</v>
      </c>
    </row>
    <row r="8207" spans="1:17" x14ac:dyDescent="0.25">
      <c r="A8207" s="5">
        <v>44769</v>
      </c>
      <c r="B8207">
        <v>155.246262</v>
      </c>
      <c r="C8207">
        <v>264.577606</v>
      </c>
      <c r="D8207" s="10">
        <f t="shared" si="483"/>
        <v>3.366186515250235E-2</v>
      </c>
      <c r="E8207" s="6">
        <f t="shared" si="476"/>
        <v>1.9178285894881256E-2</v>
      </c>
      <c r="F8207" s="17">
        <f t="shared" si="479"/>
        <v>-3.120485665209935E-2</v>
      </c>
      <c r="G8207" s="17">
        <f t="shared" si="480"/>
        <v>-3.3729891546564847E-2</v>
      </c>
      <c r="H8207">
        <f t="shared" si="477"/>
        <v>3.5550529944881415E-4</v>
      </c>
      <c r="I8207">
        <f t="shared" si="478"/>
        <v>1.8854848168277944E-2</v>
      </c>
      <c r="J8207" s="19">
        <f>AVERAGE(D7963:D8206)-I8207*_xlfn.NORM.S.INV(0.95)</f>
        <v>-3.0865507568764716E-2</v>
      </c>
      <c r="K8207" s="26">
        <f t="shared" si="481"/>
        <v>0</v>
      </c>
      <c r="L8207" s="4">
        <f>0.94*L8206+(1-0.94)*D8206^2</f>
        <v>3.5550529944881415E-4</v>
      </c>
      <c r="M8207" s="4">
        <f t="shared" si="482"/>
        <v>1.8854848168277944E-2</v>
      </c>
      <c r="N8207" s="4">
        <f>D8207/M8207</f>
        <v>1.7853161612373123</v>
      </c>
      <c r="O8207" s="18">
        <f>AVERAGE(D7963:D8206)-M8207*_xlfn.PERCENTILE.EXC(N7963:N8206,0.95)</f>
        <v>-3.0246018367716787E-2</v>
      </c>
      <c r="P8207" s="4">
        <f>LN(C8207/C8206)</f>
        <v>6.4712453224443425E-2</v>
      </c>
      <c r="Q8207">
        <f>$Y$3*D8207+$Y$4*P8207</f>
        <v>5.8200370196213325E-2</v>
      </c>
    </row>
    <row r="8208" spans="1:17" x14ac:dyDescent="0.25">
      <c r="A8208" s="5">
        <v>44770</v>
      </c>
      <c r="B8208">
        <v>155.800735</v>
      </c>
      <c r="C8208">
        <v>272.128784</v>
      </c>
      <c r="D8208" s="10">
        <f t="shared" si="483"/>
        <v>3.5652077831301405E-3</v>
      </c>
      <c r="E8208" s="6">
        <f t="shared" si="476"/>
        <v>1.9179369681752462E-2</v>
      </c>
      <c r="F8208" s="17">
        <f t="shared" si="479"/>
        <v>-3.1239972469998628E-2</v>
      </c>
      <c r="G8208" s="17">
        <f t="shared" si="480"/>
        <v>-3.3729891546564847E-2</v>
      </c>
      <c r="H8208">
        <f t="shared" si="477"/>
        <v>4.0216225141460047E-4</v>
      </c>
      <c r="I8208">
        <f t="shared" si="478"/>
        <v>2.0053983430096886E-2</v>
      </c>
      <c r="J8208" s="19">
        <f>AVERAGE(D7964:D8207)-I8208*_xlfn.NORM.S.INV(0.95)</f>
        <v>-3.2680366736910521E-2</v>
      </c>
      <c r="K8208" s="26">
        <f t="shared" si="481"/>
        <v>0</v>
      </c>
      <c r="L8208" s="4">
        <f>0.94*L8207+(1-0.94)*D8207^2</f>
        <v>4.0216225141460047E-4</v>
      </c>
      <c r="M8208" s="4">
        <f t="shared" si="482"/>
        <v>2.0053983430096886E-2</v>
      </c>
      <c r="N8208" s="4">
        <f>D8208/M8208</f>
        <v>0.17778052901846425</v>
      </c>
      <c r="O8208" s="18">
        <f>AVERAGE(D7964:D8207)-M8208*_xlfn.PERCENTILE.EXC(N7964:N8207,0.95)</f>
        <v>-3.2766156074606242E-2</v>
      </c>
      <c r="P8208" s="4">
        <f>LN(C8208/C8207)</f>
        <v>2.8140810142073914E-2</v>
      </c>
      <c r="Q8208">
        <f>$Y$3*D8208+$Y$4*P8208</f>
        <v>2.2986693168204796E-2</v>
      </c>
    </row>
    <row r="8209" spans="1:17" x14ac:dyDescent="0.25">
      <c r="A8209" s="5">
        <v>44771</v>
      </c>
      <c r="B8209">
        <v>160.90992700000001</v>
      </c>
      <c r="C8209">
        <v>276.39169299999998</v>
      </c>
      <c r="D8209" s="10">
        <f t="shared" si="483"/>
        <v>3.2266897789033022E-2</v>
      </c>
      <c r="E8209" s="6">
        <f t="shared" si="476"/>
        <v>1.9286103060558536E-2</v>
      </c>
      <c r="F8209" s="17">
        <f t="shared" si="479"/>
        <v>-3.1225740712349494E-2</v>
      </c>
      <c r="G8209" s="17">
        <f t="shared" si="480"/>
        <v>-3.3729891546564847E-2</v>
      </c>
      <c r="H8209">
        <f t="shared" si="477"/>
        <v>3.787951587219379E-4</v>
      </c>
      <c r="I8209">
        <f t="shared" si="478"/>
        <v>1.9462660628031769E-2</v>
      </c>
      <c r="J8209" s="19">
        <f>AVERAGE(D7965:D8208)-I8209*_xlfn.NORM.S.INV(0.95)</f>
        <v>-3.1691712852819527E-2</v>
      </c>
      <c r="K8209" s="26">
        <f t="shared" si="481"/>
        <v>0</v>
      </c>
      <c r="L8209" s="4">
        <f>0.94*L8208+(1-0.94)*D8208^2</f>
        <v>3.787951587219379E-4</v>
      </c>
      <c r="M8209" s="4">
        <f t="shared" si="482"/>
        <v>1.9462660628031769E-2</v>
      </c>
      <c r="N8209" s="4">
        <f>D8209/M8209</f>
        <v>1.6578872953556776</v>
      </c>
      <c r="O8209" s="18">
        <f>AVERAGE(D7965:D8208)-M8209*_xlfn.PERCENTILE.EXC(N7965:N8208,0.95)</f>
        <v>-3.177497255884728E-2</v>
      </c>
      <c r="P8209" s="4">
        <f>LN(C8209/C8208)</f>
        <v>1.5543612340299936E-2</v>
      </c>
      <c r="Q8209">
        <f>$Y$3*D8209+$Y$4*P8209</f>
        <v>1.9050902543455633E-2</v>
      </c>
    </row>
    <row r="8210" spans="1:17" x14ac:dyDescent="0.25">
      <c r="A8210" s="5">
        <v>44774</v>
      </c>
      <c r="B8210">
        <v>159.919769</v>
      </c>
      <c r="C8210">
        <v>273.703979</v>
      </c>
      <c r="D8210" s="10">
        <f t="shared" si="483"/>
        <v>-6.172503082337375E-3</v>
      </c>
      <c r="E8210" s="6">
        <f t="shared" si="476"/>
        <v>1.9290575424600553E-2</v>
      </c>
      <c r="F8210" s="17">
        <f t="shared" si="479"/>
        <v>-3.1255290796870214E-2</v>
      </c>
      <c r="G8210" s="17">
        <f t="shared" si="480"/>
        <v>-3.3729891546564847E-2</v>
      </c>
      <c r="H8210">
        <f t="shared" si="477"/>
        <v>4.1853661077429589E-4</v>
      </c>
      <c r="I8210">
        <f t="shared" si="478"/>
        <v>2.0458167336648115E-2</v>
      </c>
      <c r="J8210" s="19">
        <f>AVERAGE(D7966:D8209)-I8210*_xlfn.NORM.S.INV(0.95)</f>
        <v>-3.3183164972416405E-2</v>
      </c>
      <c r="K8210" s="26">
        <f t="shared" si="481"/>
        <v>0</v>
      </c>
      <c r="L8210" s="4">
        <f>0.94*L8209+(1-0.94)*D8209^2</f>
        <v>4.1853661077429589E-4</v>
      </c>
      <c r="M8210" s="4">
        <f t="shared" si="482"/>
        <v>2.0458167336648115E-2</v>
      </c>
      <c r="N8210" s="4">
        <f>D8210/M8210</f>
        <v>-0.30171339303106331</v>
      </c>
      <c r="O8210" s="18">
        <f>AVERAGE(D7966:D8209)-M8210*_xlfn.PERCENTILE.EXC(N7966:N8209,0.95)</f>
        <v>-3.3474156868883435E-2</v>
      </c>
      <c r="P8210" s="4">
        <f>LN(C8210/C8209)</f>
        <v>-9.7718834166145921E-3</v>
      </c>
      <c r="Q8210">
        <f>$Y$3*D8210+$Y$4*P8210</f>
        <v>-9.0170035562819953E-3</v>
      </c>
    </row>
    <row r="8211" spans="1:17" x14ac:dyDescent="0.25">
      <c r="A8211" s="5">
        <v>44775</v>
      </c>
      <c r="B8211">
        <v>158.43454</v>
      </c>
      <c r="C8211">
        <v>270.56338499999998</v>
      </c>
      <c r="D8211" s="10">
        <f t="shared" si="483"/>
        <v>-9.3307345536414281E-3</v>
      </c>
      <c r="E8211" s="6">
        <f t="shared" si="476"/>
        <v>1.9257261634187405E-2</v>
      </c>
      <c r="F8211" s="17">
        <f t="shared" si="479"/>
        <v>-3.1295256353878503E-2</v>
      </c>
      <c r="G8211" s="17">
        <f t="shared" si="480"/>
        <v>-3.3729891546564847E-2</v>
      </c>
      <c r="H8211">
        <f t="shared" si="477"/>
        <v>3.95710401785926E-4</v>
      </c>
      <c r="I8211">
        <f t="shared" si="478"/>
        <v>1.989247098240754E-2</v>
      </c>
      <c r="J8211" s="19">
        <f>AVERAGE(D7967:D8210)-I8211*_xlfn.NORM.S.INV(0.95)</f>
        <v>-3.2285286445183303E-2</v>
      </c>
      <c r="K8211" s="26">
        <f t="shared" si="481"/>
        <v>0</v>
      </c>
      <c r="L8211" s="4">
        <f>0.94*L8210+(1-0.94)*D8210^2</f>
        <v>3.95710401785926E-4</v>
      </c>
      <c r="M8211" s="4">
        <f t="shared" si="482"/>
        <v>1.989247098240754E-2</v>
      </c>
      <c r="N8211" s="4">
        <f>D8211/M8211</f>
        <v>-0.46905859819493129</v>
      </c>
      <c r="O8211" s="18">
        <f>AVERAGE(D7967:D8210)-M8211*_xlfn.PERCENTILE.EXC(N7967:N8210,0.95)</f>
        <v>-3.2568232017058489E-2</v>
      </c>
      <c r="P8211" s="4">
        <f>LN(C8211/C8210)</f>
        <v>-1.1540757595965843E-2</v>
      </c>
      <c r="Q8211">
        <f>$Y$3*D8211+$Y$4*P8211</f>
        <v>-1.1077260624102577E-2</v>
      </c>
    </row>
    <row r="8212" spans="1:17" x14ac:dyDescent="0.25">
      <c r="A8212" s="5">
        <v>44776</v>
      </c>
      <c r="B8212">
        <v>164.494293</v>
      </c>
      <c r="C8212">
        <v>278.09491000000003</v>
      </c>
      <c r="D8212" s="10">
        <f t="shared" si="483"/>
        <v>3.7534365429267719E-2</v>
      </c>
      <c r="E8212" s="6">
        <f t="shared" si="476"/>
        <v>1.9403439007285701E-2</v>
      </c>
      <c r="F8212" s="17">
        <f t="shared" si="479"/>
        <v>-3.1362965671428711E-2</v>
      </c>
      <c r="G8212" s="17">
        <f t="shared" si="480"/>
        <v>-3.3729891546564847E-2</v>
      </c>
      <c r="H8212">
        <f t="shared" si="477"/>
        <v>3.7719153411740149E-4</v>
      </c>
      <c r="I8212">
        <f t="shared" si="478"/>
        <v>1.9421419467109027E-2</v>
      </c>
      <c r="J8212" s="19">
        <f>AVERAGE(D7968:D8211)-I8212*_xlfn.NORM.S.INV(0.95)</f>
        <v>-3.1632981278302337E-2</v>
      </c>
      <c r="K8212" s="26">
        <f t="shared" si="481"/>
        <v>0</v>
      </c>
      <c r="L8212" s="4">
        <f>0.94*L8211+(1-0.94)*D8211^2</f>
        <v>3.7719153411740149E-4</v>
      </c>
      <c r="M8212" s="4">
        <f t="shared" si="482"/>
        <v>1.9421419467109027E-2</v>
      </c>
      <c r="N8212" s="4">
        <f>D8212/M8212</f>
        <v>1.9326272980630335</v>
      </c>
      <c r="O8212" s="18">
        <f>AVERAGE(D7968:D8211)-M8212*_xlfn.PERCENTILE.EXC(N7968:N8211,0.95)</f>
        <v>-3.1692951447223602E-2</v>
      </c>
      <c r="P8212" s="4">
        <f>LN(C8212/C8211)</f>
        <v>2.7456062143512799E-2</v>
      </c>
      <c r="Q8212">
        <f>$Y$3*D8212+$Y$4*P8212</f>
        <v>2.9569733795349485E-2</v>
      </c>
    </row>
    <row r="8213" spans="1:17" x14ac:dyDescent="0.25">
      <c r="A8213" s="5">
        <v>44777</v>
      </c>
      <c r="B8213">
        <v>164.17746</v>
      </c>
      <c r="C8213">
        <v>279.25662199999999</v>
      </c>
      <c r="D8213" s="10">
        <f t="shared" si="483"/>
        <v>-1.927960618750602E-3</v>
      </c>
      <c r="E8213" s="6">
        <f t="shared" si="476"/>
        <v>1.9386092818565268E-2</v>
      </c>
      <c r="F8213" s="17">
        <f t="shared" si="479"/>
        <v>-3.1455353125507006E-2</v>
      </c>
      <c r="G8213" s="17">
        <f t="shared" si="480"/>
        <v>-3.3729891546564847E-2</v>
      </c>
      <c r="H8213">
        <f t="shared" si="477"/>
        <v>4.3908975736102593E-4</v>
      </c>
      <c r="I8213">
        <f t="shared" si="478"/>
        <v>2.0954468672839833E-2</v>
      </c>
      <c r="J8213" s="19">
        <f>AVERAGE(D7969:D8212)-I8213*_xlfn.NORM.S.INV(0.95)</f>
        <v>-3.4006569896403049E-2</v>
      </c>
      <c r="K8213" s="26">
        <f t="shared" si="481"/>
        <v>0</v>
      </c>
      <c r="L8213" s="4">
        <f>0.94*L8212+(1-0.94)*D8212^2</f>
        <v>4.3908975736102593E-4</v>
      </c>
      <c r="M8213" s="4">
        <f t="shared" si="482"/>
        <v>2.0954468672839833E-2</v>
      </c>
      <c r="N8213" s="4">
        <f>D8213/M8213</f>
        <v>-9.200713455691345E-2</v>
      </c>
      <c r="O8213" s="18">
        <f>AVERAGE(D7969:D8212)-M8213*_xlfn.PERCENTILE.EXC(N7969:N8212,0.95)</f>
        <v>-3.4304621059942295E-2</v>
      </c>
      <c r="P8213" s="4">
        <f>LN(C8213/C8212)</f>
        <v>4.1686928828683269E-3</v>
      </c>
      <c r="Q8213">
        <f>$Y$3*D8213+$Y$4*P8213</f>
        <v>2.8900725325900355E-3</v>
      </c>
    </row>
    <row r="8214" spans="1:17" x14ac:dyDescent="0.25">
      <c r="A8214" s="5">
        <v>44778</v>
      </c>
      <c r="B8214">
        <v>163.94940199999999</v>
      </c>
      <c r="C8214">
        <v>278.528076</v>
      </c>
      <c r="D8214" s="10">
        <f t="shared" si="483"/>
        <v>-1.3900601452277535E-3</v>
      </c>
      <c r="E8214" s="6">
        <f t="shared" si="476"/>
        <v>1.9381856611632272E-2</v>
      </c>
      <c r="F8214" s="17">
        <f t="shared" si="479"/>
        <v>-3.148987431439098E-2</v>
      </c>
      <c r="G8214" s="17">
        <f t="shared" si="480"/>
        <v>-3.3729891546564847E-2</v>
      </c>
      <c r="H8214">
        <f t="shared" si="477"/>
        <v>4.1296739384821151E-4</v>
      </c>
      <c r="I8214">
        <f t="shared" si="478"/>
        <v>2.0321599195147304E-2</v>
      </c>
      <c r="J8214" s="19">
        <f>AVERAGE(D7970:D8213)-I8214*_xlfn.NORM.S.INV(0.95)</f>
        <v>-3.302864537094817E-2</v>
      </c>
      <c r="K8214" s="26">
        <f t="shared" si="481"/>
        <v>0</v>
      </c>
      <c r="L8214" s="4">
        <f>0.94*L8213+(1-0.94)*D8213^2</f>
        <v>4.1296739384821151E-4</v>
      </c>
      <c r="M8214" s="4">
        <f t="shared" si="482"/>
        <v>2.0321599195147304E-2</v>
      </c>
      <c r="N8214" s="4">
        <f>D8214/M8214</f>
        <v>-6.8403088353385738E-2</v>
      </c>
      <c r="O8214" s="18">
        <f>AVERAGE(D7970:D8213)-M8214*_xlfn.PERCENTILE.EXC(N7970:N8213,0.95)</f>
        <v>-3.331769475605343E-2</v>
      </c>
      <c r="P8214" s="4">
        <f>LN(C8214/C8213)</f>
        <v>-2.6122854101741908E-3</v>
      </c>
      <c r="Q8214">
        <f>$Y$3*D8214+$Y$4*P8214</f>
        <v>-2.3559542776980203E-3</v>
      </c>
    </row>
    <row r="8215" spans="1:17" x14ac:dyDescent="0.25">
      <c r="A8215" s="5">
        <v>44781</v>
      </c>
      <c r="B8215">
        <v>163.473434</v>
      </c>
      <c r="C8215">
        <v>275.97824100000003</v>
      </c>
      <c r="D8215" s="10">
        <f t="shared" si="483"/>
        <v>-2.9073618754553877E-3</v>
      </c>
      <c r="E8215" s="6">
        <f t="shared" si="476"/>
        <v>1.9309817528556119E-2</v>
      </c>
      <c r="F8215" s="17">
        <f t="shared" si="479"/>
        <v>-3.1463303263493315E-2</v>
      </c>
      <c r="G8215" s="17">
        <f t="shared" si="480"/>
        <v>-3.3729891546564847E-2</v>
      </c>
      <c r="H8215">
        <f t="shared" si="477"/>
        <v>3.8830528624975982E-4</v>
      </c>
      <c r="I8215">
        <f t="shared" si="478"/>
        <v>1.9705463360442956E-2</v>
      </c>
      <c r="J8215" s="19">
        <f>AVERAGE(D7971:D8214)-I8215*_xlfn.NORM.S.INV(0.95)</f>
        <v>-3.1995588997980537E-2</v>
      </c>
      <c r="K8215" s="26">
        <f t="shared" si="481"/>
        <v>0</v>
      </c>
      <c r="L8215" s="4">
        <f>0.94*L8214+(1-0.94)*D8214^2</f>
        <v>3.8830528624975982E-4</v>
      </c>
      <c r="M8215" s="4">
        <f t="shared" si="482"/>
        <v>1.9705463360442956E-2</v>
      </c>
      <c r="N8215" s="4">
        <f>D8215/M8215</f>
        <v>-0.14754090387398194</v>
      </c>
      <c r="O8215" s="18">
        <f>AVERAGE(D7971:D8214)-M8215*_xlfn.PERCENTILE.EXC(N7971:N8214,0.95)</f>
        <v>-3.2275874619838024E-2</v>
      </c>
      <c r="P8215" s="4">
        <f>LN(C8215/C8214)</f>
        <v>-9.1968401234953923E-3</v>
      </c>
      <c r="Q8215">
        <f>$Y$3*D8215+$Y$4*P8215</f>
        <v>-7.8777796129315004E-3</v>
      </c>
    </row>
    <row r="8216" spans="1:17" x14ac:dyDescent="0.25">
      <c r="A8216" s="5">
        <v>44782</v>
      </c>
      <c r="B8216">
        <v>163.52304100000001</v>
      </c>
      <c r="C8216">
        <v>277.92755099999999</v>
      </c>
      <c r="D8216" s="10">
        <f t="shared" si="483"/>
        <v>3.0341000086059756E-4</v>
      </c>
      <c r="E8216" s="6">
        <f t="shared" si="476"/>
        <v>1.9309472877528634E-2</v>
      </c>
      <c r="F8216" s="17">
        <f t="shared" si="479"/>
        <v>-3.1250856765900399E-2</v>
      </c>
      <c r="G8216" s="17">
        <f t="shared" si="480"/>
        <v>-3.3729891546564847E-2</v>
      </c>
      <c r="H8216">
        <f t="shared" si="477"/>
        <v>3.6551413425926532E-4</v>
      </c>
      <c r="I8216">
        <f t="shared" si="478"/>
        <v>1.9118423948099521E-2</v>
      </c>
      <c r="J8216" s="19">
        <f>AVERAGE(D7972:D8215)-I8216*_xlfn.NORM.S.INV(0.95)</f>
        <v>-3.0936042340911133E-2</v>
      </c>
      <c r="K8216" s="26">
        <f t="shared" si="481"/>
        <v>0</v>
      </c>
      <c r="L8216" s="4">
        <f>0.94*L8215+(1-0.94)*D8215^2</f>
        <v>3.6551413425926532E-4</v>
      </c>
      <c r="M8216" s="4">
        <f t="shared" si="482"/>
        <v>1.9118423948099521E-2</v>
      </c>
      <c r="N8216" s="4">
        <f>D8216/M8216</f>
        <v>1.587003205307403E-2</v>
      </c>
      <c r="O8216" s="18">
        <f>AVERAGE(D7972:D8215)-M8216*_xlfn.PERCENTILE.EXC(N7972:N8215,0.95)</f>
        <v>-3.1207978059813585E-2</v>
      </c>
      <c r="P8216" s="4">
        <f>LN(C8216/C8215)</f>
        <v>7.0384461599925091E-3</v>
      </c>
      <c r="Q8216">
        <f>$Y$3*D8216+$Y$4*P8216</f>
        <v>5.6259410388404775E-3</v>
      </c>
    </row>
    <row r="8217" spans="1:17" x14ac:dyDescent="0.25">
      <c r="A8217" s="5">
        <v>44783</v>
      </c>
      <c r="B8217">
        <v>167.806442</v>
      </c>
      <c r="C8217">
        <v>284.68127399999997</v>
      </c>
      <c r="D8217" s="10">
        <f t="shared" si="483"/>
        <v>2.5857280281871176E-2</v>
      </c>
      <c r="E8217" s="6">
        <f t="shared" si="476"/>
        <v>1.9367712521175657E-2</v>
      </c>
      <c r="F8217" s="17">
        <f t="shared" si="479"/>
        <v>-3.1258556264029874E-2</v>
      </c>
      <c r="G8217" s="17">
        <f t="shared" si="480"/>
        <v>-3.3729891546564847E-2</v>
      </c>
      <c r="H8217">
        <f t="shared" si="477"/>
        <v>3.4358880966142675E-4</v>
      </c>
      <c r="I8217">
        <f t="shared" si="478"/>
        <v>1.8536148727862183E-2</v>
      </c>
      <c r="J8217" s="19">
        <f>AVERAGE(D7973:D8216)-I8217*_xlfn.NORM.S.INV(0.95)</f>
        <v>-2.9986551231641841E-2</v>
      </c>
      <c r="K8217" s="26">
        <f t="shared" si="481"/>
        <v>0</v>
      </c>
      <c r="L8217" s="4">
        <f>0.94*L8216+(1-0.94)*D8216^2</f>
        <v>3.4358880966142675E-4</v>
      </c>
      <c r="M8217" s="4">
        <f t="shared" si="482"/>
        <v>1.8536148727862183E-2</v>
      </c>
      <c r="N8217" s="4">
        <f>D8217/M8217</f>
        <v>1.3949650847915567</v>
      </c>
      <c r="O8217" s="18">
        <f>AVERAGE(D7973:D8216)-M8217*_xlfn.PERCENTILE.EXC(N7973:N8216,0.95)</f>
        <v>-3.0250204812275777E-2</v>
      </c>
      <c r="P8217" s="4">
        <f>LN(C8217/C8216)</f>
        <v>2.4009745808456731E-2</v>
      </c>
      <c r="Q8217">
        <f>$Y$3*D8217+$Y$4*P8217</f>
        <v>2.4397219883360462E-2</v>
      </c>
    </row>
    <row r="8218" spans="1:17" x14ac:dyDescent="0.25">
      <c r="A8218" s="5">
        <v>44784</v>
      </c>
      <c r="B8218">
        <v>167.062805</v>
      </c>
      <c r="C8218">
        <v>282.57440200000002</v>
      </c>
      <c r="D8218" s="10">
        <f t="shared" si="483"/>
        <v>-4.4413646762704725E-3</v>
      </c>
      <c r="E8218" s="6">
        <f t="shared" si="476"/>
        <v>1.9360445066154652E-2</v>
      </c>
      <c r="F8218" s="17">
        <f t="shared" si="479"/>
        <v>-3.1289796118030205E-2</v>
      </c>
      <c r="G8218" s="17">
        <f t="shared" si="480"/>
        <v>-3.3729891546564847E-2</v>
      </c>
      <c r="H8218">
        <f t="shared" si="477"/>
        <v>3.6308941769625576E-4</v>
      </c>
      <c r="I8218">
        <f t="shared" si="478"/>
        <v>1.9054905344720444E-2</v>
      </c>
      <c r="J8218" s="19">
        <f>AVERAGE(D7974:D8217)-I8218*_xlfn.NORM.S.INV(0.95)</f>
        <v>-3.0775274099301406E-2</v>
      </c>
      <c r="K8218" s="26">
        <f t="shared" si="481"/>
        <v>0</v>
      </c>
      <c r="L8218" s="4">
        <f>0.94*L8217+(1-0.94)*D8217^2</f>
        <v>3.6308941769625576E-4</v>
      </c>
      <c r="M8218" s="4">
        <f t="shared" si="482"/>
        <v>1.9054905344720444E-2</v>
      </c>
      <c r="N8218" s="4">
        <f>D8218/M8218</f>
        <v>-0.23308248432212991</v>
      </c>
      <c r="O8218" s="18">
        <f>AVERAGE(D7974:D8217)-M8218*_xlfn.PERCENTILE.EXC(N7974:N8217,0.95)</f>
        <v>-3.1046306345348537E-2</v>
      </c>
      <c r="P8218" s="4">
        <f>LN(C8218/C8217)</f>
        <v>-7.4283317990482276E-3</v>
      </c>
      <c r="Q8218">
        <f>$Y$3*D8218+$Y$4*P8218</f>
        <v>-6.8018902688248561E-3</v>
      </c>
    </row>
    <row r="8219" spans="1:17" x14ac:dyDescent="0.25">
      <c r="A8219" s="5">
        <v>44785</v>
      </c>
      <c r="B8219">
        <v>170.642212</v>
      </c>
      <c r="C8219">
        <v>287.38870200000002</v>
      </c>
      <c r="D8219" s="10">
        <f t="shared" si="483"/>
        <v>2.1199217480520421E-2</v>
      </c>
      <c r="E8219" s="6">
        <f t="shared" si="476"/>
        <v>1.940537450307479E-2</v>
      </c>
      <c r="F8219" s="17">
        <f t="shared" si="479"/>
        <v>-3.1337867471466108E-2</v>
      </c>
      <c r="G8219" s="17">
        <f t="shared" si="480"/>
        <v>-3.3729891546564847E-2</v>
      </c>
      <c r="H8219">
        <f t="shared" si="477"/>
        <v>3.4248759584573776E-4</v>
      </c>
      <c r="I8219">
        <f t="shared" si="478"/>
        <v>1.8506420395250339E-2</v>
      </c>
      <c r="J8219" s="19">
        <f>AVERAGE(D7975:D8218)-I8219*_xlfn.NORM.S.INV(0.95)</f>
        <v>-2.9933121894023113E-2</v>
      </c>
      <c r="K8219" s="26">
        <f t="shared" si="481"/>
        <v>0</v>
      </c>
      <c r="L8219" s="4">
        <f>0.94*L8218+(1-0.94)*D8218^2</f>
        <v>3.4248759584573776E-4</v>
      </c>
      <c r="M8219" s="4">
        <f t="shared" si="482"/>
        <v>1.8506420395250339E-2</v>
      </c>
      <c r="N8219" s="4">
        <f>D8219/M8219</f>
        <v>1.1455061015452339</v>
      </c>
      <c r="O8219" s="18">
        <f>AVERAGE(D7975:D8218)-M8219*_xlfn.PERCENTILE.EXC(N7975:N8218,0.95)</f>
        <v>-3.0196352626229661E-2</v>
      </c>
      <c r="P8219" s="4">
        <f>LN(C8219/C8218)</f>
        <v>1.6893775985273075E-2</v>
      </c>
      <c r="Q8219">
        <f>$Y$3*D8219+$Y$4*P8219</f>
        <v>1.7796734487227305E-2</v>
      </c>
    </row>
    <row r="8220" spans="1:17" x14ac:dyDescent="0.25">
      <c r="A8220" s="5">
        <v>44788</v>
      </c>
      <c r="B8220">
        <v>171.722992</v>
      </c>
      <c r="C8220">
        <v>288.92453</v>
      </c>
      <c r="D8220" s="10">
        <f t="shared" si="483"/>
        <v>6.3136298755502628E-3</v>
      </c>
      <c r="E8220" s="6">
        <f t="shared" si="476"/>
        <v>1.9400075530451342E-2</v>
      </c>
      <c r="F8220" s="17">
        <f t="shared" si="479"/>
        <v>-3.1322422714399271E-2</v>
      </c>
      <c r="G8220" s="17">
        <f t="shared" si="480"/>
        <v>-3.3729891546564847E-2</v>
      </c>
      <c r="H8220">
        <f t="shared" si="477"/>
        <v>3.4890274940217763E-4</v>
      </c>
      <c r="I8220">
        <f t="shared" si="478"/>
        <v>1.8678938658343993E-2</v>
      </c>
      <c r="J8220" s="19">
        <f>AVERAGE(D7976:D8219)-I8220*_xlfn.NORM.S.INV(0.95)</f>
        <v>-3.0127542080446264E-2</v>
      </c>
      <c r="K8220" s="26">
        <f t="shared" si="481"/>
        <v>0</v>
      </c>
      <c r="L8220" s="4">
        <f>0.94*L8219+(1-0.94)*D8219^2</f>
        <v>3.4890274940217763E-4</v>
      </c>
      <c r="M8220" s="4">
        <f t="shared" si="482"/>
        <v>1.8678938658343993E-2</v>
      </c>
      <c r="N8220" s="4">
        <f>D8220/M8220</f>
        <v>0.3380079559675585</v>
      </c>
      <c r="O8220" s="18">
        <f>AVERAGE(D7976:D8219)-M8220*_xlfn.PERCENTILE.EXC(N7976:N8219,0.95)</f>
        <v>-3.0393226669624789E-2</v>
      </c>
      <c r="P8220" s="4">
        <f>LN(C8220/C8219)</f>
        <v>5.329850332938698E-3</v>
      </c>
      <c r="Q8220">
        <f>$Y$3*D8220+$Y$4*P8220</f>
        <v>5.5361734482406565E-3</v>
      </c>
    </row>
    <row r="8221" spans="1:17" x14ac:dyDescent="0.25">
      <c r="A8221" s="5">
        <v>44789</v>
      </c>
      <c r="B8221">
        <v>171.564346</v>
      </c>
      <c r="C8221">
        <v>288.17626999999999</v>
      </c>
      <c r="D8221" s="10">
        <f t="shared" si="483"/>
        <v>-9.2427534448757769E-4</v>
      </c>
      <c r="E8221" s="6">
        <f t="shared" si="476"/>
        <v>1.939627041052696E-2</v>
      </c>
      <c r="F8221" s="17">
        <f t="shared" si="479"/>
        <v>-3.1253172043645805E-2</v>
      </c>
      <c r="G8221" s="17">
        <f t="shared" si="480"/>
        <v>-3.3729891546564847E-2</v>
      </c>
      <c r="H8221">
        <f t="shared" si="477"/>
        <v>3.3036029977037337E-4</v>
      </c>
      <c r="I8221">
        <f t="shared" si="478"/>
        <v>1.817581634398778E-2</v>
      </c>
      <c r="J8221" s="19">
        <f>AVERAGE(D7977:D8220)-I8221*_xlfn.NORM.S.INV(0.95)</f>
        <v>-2.923944488046256E-2</v>
      </c>
      <c r="K8221" s="26">
        <f t="shared" si="481"/>
        <v>0</v>
      </c>
      <c r="L8221" s="4">
        <f>0.94*L8220+(1-0.94)*D8220^2</f>
        <v>3.3036029977037337E-4</v>
      </c>
      <c r="M8221" s="4">
        <f t="shared" si="482"/>
        <v>1.817581634398778E-2</v>
      </c>
      <c r="N8221" s="4">
        <f>D8221/M8221</f>
        <v>-5.0851930223937955E-2</v>
      </c>
      <c r="O8221" s="18">
        <f>AVERAGE(D7977:D8220)-M8221*_xlfn.PERCENTILE.EXC(N7977:N8220,0.95)</f>
        <v>-2.9497973182667753E-2</v>
      </c>
      <c r="P8221" s="4">
        <f>LN(C8221/C8220)</f>
        <v>-2.5931706187489953E-3</v>
      </c>
      <c r="Q8221">
        <f>$Y$3*D8221+$Y$4*P8221</f>
        <v>-2.2431616409405498E-3</v>
      </c>
    </row>
    <row r="8222" spans="1:17" x14ac:dyDescent="0.25">
      <c r="A8222" s="5">
        <v>44790</v>
      </c>
      <c r="B8222">
        <v>173.07145700000001</v>
      </c>
      <c r="C8222">
        <v>287.41659499999997</v>
      </c>
      <c r="D8222" s="10">
        <f t="shared" si="483"/>
        <v>8.7461638873340079E-3</v>
      </c>
      <c r="E8222" s="6">
        <f t="shared" si="476"/>
        <v>1.9398709543546951E-2</v>
      </c>
      <c r="F8222" s="17">
        <f t="shared" si="479"/>
        <v>-3.1227986482612217E-2</v>
      </c>
      <c r="G8222" s="17">
        <f t="shared" si="480"/>
        <v>-3.3729891546564847E-2</v>
      </c>
      <c r="H8222">
        <f t="shared" si="477"/>
        <v>3.1058993887889662E-4</v>
      </c>
      <c r="I8222">
        <f t="shared" si="478"/>
        <v>1.7623562037196016E-2</v>
      </c>
      <c r="J8222" s="19">
        <f>AVERAGE(D7978:D8221)-I8222*_xlfn.NORM.S.INV(0.95)</f>
        <v>-2.8312140685211568E-2</v>
      </c>
      <c r="K8222" s="26">
        <f t="shared" si="481"/>
        <v>0</v>
      </c>
      <c r="L8222" s="4">
        <f>0.94*L8221+(1-0.94)*D8221^2</f>
        <v>3.1058993887889662E-4</v>
      </c>
      <c r="M8222" s="4">
        <f t="shared" si="482"/>
        <v>1.7623562037196016E-2</v>
      </c>
      <c r="N8222" s="4">
        <f>D8222/M8222</f>
        <v>0.49627673842975051</v>
      </c>
      <c r="O8222" s="18">
        <f>AVERAGE(D7978:D8221)-M8222*_xlfn.PERCENTILE.EXC(N7978:N8221,0.95)</f>
        <v>-2.8562813859172819E-2</v>
      </c>
      <c r="P8222" s="4">
        <f>LN(C8222/C8221)</f>
        <v>-2.6396277205234797E-3</v>
      </c>
      <c r="Q8222">
        <f>$Y$3*D8222+$Y$4*P8222</f>
        <v>-2.5174314581892184E-4</v>
      </c>
    </row>
    <row r="8223" spans="1:17" x14ac:dyDescent="0.25">
      <c r="A8223" s="5">
        <v>44791</v>
      </c>
      <c r="B8223">
        <v>172.67484999999999</v>
      </c>
      <c r="C8223">
        <v>286.28204299999999</v>
      </c>
      <c r="D8223" s="10">
        <f t="shared" si="483"/>
        <v>-2.2942091697210672E-3</v>
      </c>
      <c r="E8223" s="6">
        <f t="shared" si="476"/>
        <v>1.9308415719243389E-2</v>
      </c>
      <c r="F8223" s="17">
        <f t="shared" si="479"/>
        <v>-3.1225493424038527E-2</v>
      </c>
      <c r="G8223" s="17">
        <f t="shared" si="480"/>
        <v>-3.3729891546564847E-2</v>
      </c>
      <c r="H8223">
        <f t="shared" si="477"/>
        <v>2.9654426551080912E-4</v>
      </c>
      <c r="I8223">
        <f t="shared" si="478"/>
        <v>1.722046066488377E-2</v>
      </c>
      <c r="J8223" s="19">
        <f>AVERAGE(D7979:D8222)-I8223*_xlfn.NORM.S.INV(0.95)</f>
        <v>-2.7642592855566413E-2</v>
      </c>
      <c r="K8223" s="26">
        <f t="shared" si="481"/>
        <v>0</v>
      </c>
      <c r="L8223" s="4">
        <f>0.94*L8222+(1-0.94)*D8222^2</f>
        <v>2.9654426551080912E-4</v>
      </c>
      <c r="M8223" s="4">
        <f t="shared" si="482"/>
        <v>1.722046066488377E-2</v>
      </c>
      <c r="N8223" s="4">
        <f>D8223/M8223</f>
        <v>-0.13322577220012785</v>
      </c>
      <c r="O8223" s="18">
        <f>AVERAGE(D7979:D8222)-M8223*_xlfn.PERCENTILE.EXC(N7979:N8222,0.95)</f>
        <v>-2.7887532415618494E-2</v>
      </c>
      <c r="P8223" s="4">
        <f>LN(C8223/C8222)</f>
        <v>-3.9552245862520957E-3</v>
      </c>
      <c r="Q8223">
        <f>$Y$3*D8223+$Y$4*P8223</f>
        <v>-3.6068682112114963E-3</v>
      </c>
    </row>
    <row r="8224" spans="1:17" x14ac:dyDescent="0.25">
      <c r="A8224" s="5">
        <v>44792</v>
      </c>
      <c r="B8224">
        <v>170.067139</v>
      </c>
      <c r="C8224">
        <v>282.31585699999999</v>
      </c>
      <c r="D8224" s="10">
        <f t="shared" si="483"/>
        <v>-1.521705191275218E-2</v>
      </c>
      <c r="E8224" s="6">
        <f t="shared" si="476"/>
        <v>1.9326155658751887E-2</v>
      </c>
      <c r="F8224" s="17">
        <f t="shared" si="479"/>
        <v>-3.1209177416771969E-2</v>
      </c>
      <c r="G8224" s="17">
        <f t="shared" si="480"/>
        <v>-3.3729891546564847E-2</v>
      </c>
      <c r="H8224">
        <f t="shared" si="477"/>
        <v>2.790674133230265E-4</v>
      </c>
      <c r="I8224">
        <f t="shared" si="478"/>
        <v>1.6705310931647649E-2</v>
      </c>
      <c r="J8224" s="19">
        <f>AVERAGE(D7980:D8223)-I8224*_xlfn.NORM.S.INV(0.95)</f>
        <v>-2.6927451065560375E-2</v>
      </c>
      <c r="K8224" s="26">
        <f t="shared" si="481"/>
        <v>0</v>
      </c>
      <c r="L8224" s="4">
        <f>0.94*L8223+(1-0.94)*D8223^2</f>
        <v>2.790674133230265E-4</v>
      </c>
      <c r="M8224" s="4">
        <f t="shared" si="482"/>
        <v>1.6705310931647649E-2</v>
      </c>
      <c r="N8224" s="4">
        <f>D8224/M8224</f>
        <v>-0.9109110255424212</v>
      </c>
      <c r="O8224" s="18">
        <f>AVERAGE(D7980:D8223)-M8224*_xlfn.PERCENTILE.EXC(N7980:N8223,0.95)</f>
        <v>-2.6979034335266782E-2</v>
      </c>
      <c r="P8224" s="4">
        <f>LN(C8224/C8223)</f>
        <v>-1.3950984792646609E-2</v>
      </c>
      <c r="Q8224">
        <f>$Y$3*D8224+$Y$4*P8224</f>
        <v>-1.4216510656000225E-2</v>
      </c>
    </row>
    <row r="8225" spans="1:17" x14ac:dyDescent="0.25">
      <c r="A8225" s="5">
        <v>44795</v>
      </c>
      <c r="B8225">
        <v>166.150589</v>
      </c>
      <c r="C8225">
        <v>274.028412</v>
      </c>
      <c r="D8225" s="10">
        <f t="shared" si="483"/>
        <v>-2.329875459417614E-2</v>
      </c>
      <c r="E8225" s="6">
        <f t="shared" si="476"/>
        <v>1.9384250837339828E-2</v>
      </c>
      <c r="F8225" s="17">
        <f t="shared" si="479"/>
        <v>-3.1266048530547937E-2</v>
      </c>
      <c r="G8225" s="17">
        <f t="shared" si="480"/>
        <v>-3.3729891546564847E-2</v>
      </c>
      <c r="H8225">
        <f t="shared" si="477"/>
        <v>2.7621688865856858E-4</v>
      </c>
      <c r="I8225">
        <f t="shared" si="478"/>
        <v>1.6619774025496515E-2</v>
      </c>
      <c r="J8225" s="19">
        <f>AVERAGE(D7981:D8224)-I8225*_xlfn.NORM.S.INV(0.95)</f>
        <v>-2.6814446885172993E-2</v>
      </c>
      <c r="K8225" s="26">
        <f t="shared" si="481"/>
        <v>0</v>
      </c>
      <c r="L8225" s="4">
        <f>0.94*L8224+(1-0.94)*D8224^2</f>
        <v>2.7621688865856858E-4</v>
      </c>
      <c r="M8225" s="4">
        <f t="shared" si="482"/>
        <v>1.6619774025496515E-2</v>
      </c>
      <c r="N8225" s="4">
        <f>D8225/M8225</f>
        <v>-1.4018695175056743</v>
      </c>
      <c r="O8225" s="18">
        <f>AVERAGE(D7981:D8224)-M8225*_xlfn.PERCENTILE.EXC(N7981:N8224,0.95)</f>
        <v>-2.6865766030894047E-2</v>
      </c>
      <c r="P8225" s="4">
        <f>LN(C8225/C8224)</f>
        <v>-2.9794709979338752E-2</v>
      </c>
      <c r="Q8225">
        <f>$Y$3*D8225+$Y$4*P8225</f>
        <v>-2.8432346061533154E-2</v>
      </c>
    </row>
    <row r="8226" spans="1:17" x14ac:dyDescent="0.25">
      <c r="A8226" s="5">
        <v>44796</v>
      </c>
      <c r="B8226">
        <v>165.813446</v>
      </c>
      <c r="C8226">
        <v>272.73599200000001</v>
      </c>
      <c r="D8226" s="10">
        <f t="shared" si="483"/>
        <v>-2.0312026627518878E-3</v>
      </c>
      <c r="E8226" s="6">
        <f t="shared" si="476"/>
        <v>1.937960406068806E-2</v>
      </c>
      <c r="F8226" s="17">
        <f t="shared" si="479"/>
        <v>-3.1475407286833346E-2</v>
      </c>
      <c r="G8226" s="17">
        <f t="shared" si="480"/>
        <v>-3.3729891546564847E-2</v>
      </c>
      <c r="H8226">
        <f t="shared" si="477"/>
        <v>2.922137932774331E-4</v>
      </c>
      <c r="I8226">
        <f t="shared" si="478"/>
        <v>1.70942619986191E-2</v>
      </c>
      <c r="J8226" s="19">
        <f>AVERAGE(D7982:D8225)-I8226*_xlfn.NORM.S.INV(0.95)</f>
        <v>-2.7708710839785169E-2</v>
      </c>
      <c r="K8226" s="26">
        <f t="shared" si="481"/>
        <v>0</v>
      </c>
      <c r="L8226" s="4">
        <f>0.94*L8225+(1-0.94)*D8225^2</f>
        <v>2.922137932774331E-4</v>
      </c>
      <c r="M8226" s="4">
        <f t="shared" si="482"/>
        <v>1.70942619986191E-2</v>
      </c>
      <c r="N8226" s="4">
        <f>D8226/M8226</f>
        <v>-0.11882365339410215</v>
      </c>
      <c r="O8226" s="18">
        <f>AVERAGE(D7982:D8225)-M8226*_xlfn.PERCENTILE.EXC(N7982:N8225,0.95)</f>
        <v>-2.7761495126813092E-2</v>
      </c>
      <c r="P8226" s="4">
        <f>LN(C8226/C8225)</f>
        <v>-4.7275294354429962E-3</v>
      </c>
      <c r="Q8226">
        <f>$Y$3*D8226+$Y$4*P8226</f>
        <v>-4.1620424380849281E-3</v>
      </c>
    </row>
    <row r="8227" spans="1:17" x14ac:dyDescent="0.25">
      <c r="A8227" s="5">
        <v>44797</v>
      </c>
      <c r="B8227">
        <v>166.110916</v>
      </c>
      <c r="C8227">
        <v>272.094696</v>
      </c>
      <c r="D8227" s="10">
        <f t="shared" si="483"/>
        <v>1.7923967849025316E-3</v>
      </c>
      <c r="E8227" s="6">
        <f t="shared" si="476"/>
        <v>1.937824689061602E-2</v>
      </c>
      <c r="F8227" s="17">
        <f t="shared" si="479"/>
        <v>-3.1506609420449277E-2</v>
      </c>
      <c r="G8227" s="17">
        <f t="shared" si="480"/>
        <v>-3.3729891546564847E-2</v>
      </c>
      <c r="H8227">
        <f t="shared" si="477"/>
        <v>2.7492851273621733E-4</v>
      </c>
      <c r="I8227">
        <f t="shared" si="478"/>
        <v>1.6580968389578978E-2</v>
      </c>
      <c r="J8227" s="19">
        <f>AVERAGE(D7983:D8226)-I8227*_xlfn.NORM.S.INV(0.95)</f>
        <v>-2.6903263386309734E-2</v>
      </c>
      <c r="K8227" s="26">
        <f t="shared" si="481"/>
        <v>0</v>
      </c>
      <c r="L8227" s="4">
        <f>0.94*L8226+(1-0.94)*D8226^2</f>
        <v>2.7492851273621733E-4</v>
      </c>
      <c r="M8227" s="4">
        <f t="shared" si="482"/>
        <v>1.6580968389578978E-2</v>
      </c>
      <c r="N8227" s="4">
        <f>D8227/M8227</f>
        <v>0.10809964429032023</v>
      </c>
      <c r="O8227" s="18">
        <f>AVERAGE(D7983:D8226)-M8227*_xlfn.PERCENTILE.EXC(N7983:N8226,0.95)</f>
        <v>-2.6954462706569784E-2</v>
      </c>
      <c r="P8227" s="4">
        <f>LN(C8227/C8226)</f>
        <v>-2.3541122417962282E-3</v>
      </c>
      <c r="Q8227">
        <f>$Y$3*D8227+$Y$4*P8227</f>
        <v>-1.4844858438482714E-3</v>
      </c>
    </row>
    <row r="8228" spans="1:17" x14ac:dyDescent="0.25">
      <c r="A8228" s="5">
        <v>44798</v>
      </c>
      <c r="B8228">
        <v>168.589752</v>
      </c>
      <c r="C8228">
        <v>275.11370799999997</v>
      </c>
      <c r="D8228" s="10">
        <f t="shared" si="483"/>
        <v>1.4812526896311472E-2</v>
      </c>
      <c r="E8228" s="6">
        <f t="shared" si="476"/>
        <v>1.9376507354392534E-2</v>
      </c>
      <c r="F8228" s="17">
        <f t="shared" si="479"/>
        <v>-3.1514332220806344E-2</v>
      </c>
      <c r="G8228" s="17">
        <f t="shared" si="480"/>
        <v>-3.3729891546564847E-2</v>
      </c>
      <c r="H8228">
        <f t="shared" si="477"/>
        <v>2.5862556314611601E-4</v>
      </c>
      <c r="I8228">
        <f t="shared" si="478"/>
        <v>1.608183954484424E-2</v>
      </c>
      <c r="J8228" s="19">
        <f>AVERAGE(D7984:D8227)-I8228*_xlfn.NORM.S.INV(0.95)</f>
        <v>-2.6092224642204162E-2</v>
      </c>
      <c r="K8228" s="26">
        <f t="shared" si="481"/>
        <v>0</v>
      </c>
      <c r="L8228" s="4">
        <f>0.94*L8227+(1-0.94)*D8227^2</f>
        <v>2.5862556314611601E-4</v>
      </c>
      <c r="M8228" s="4">
        <f t="shared" si="482"/>
        <v>1.608183954484424E-2</v>
      </c>
      <c r="N8228" s="4">
        <f>D8228/M8228</f>
        <v>0.92107167560071179</v>
      </c>
      <c r="O8228" s="18">
        <f>AVERAGE(D7984:D8227)-M8228*_xlfn.PERCENTILE.EXC(N7984:N8227,0.95)</f>
        <v>-2.6141882734173304E-2</v>
      </c>
      <c r="P8228" s="4">
        <f>LN(C8228/C8227)</f>
        <v>1.1034343076437166E-2</v>
      </c>
      <c r="Q8228">
        <f>$Y$3*D8228+$Y$4*P8228</f>
        <v>1.18267224888313E-2</v>
      </c>
    </row>
    <row r="8229" spans="1:17" x14ac:dyDescent="0.25">
      <c r="A8229" s="5">
        <v>44799</v>
      </c>
      <c r="B8229">
        <v>162.234039</v>
      </c>
      <c r="C8229">
        <v>264.49786399999999</v>
      </c>
      <c r="D8229" s="10">
        <f t="shared" si="483"/>
        <v>-3.842828293833498E-2</v>
      </c>
      <c r="E8229" s="6">
        <f t="shared" si="476"/>
        <v>1.952305773368972E-2</v>
      </c>
      <c r="F8229" s="17">
        <f t="shared" si="479"/>
        <v>-3.1513758878114473E-2</v>
      </c>
      <c r="G8229" s="17">
        <f t="shared" si="480"/>
        <v>-3.3729891546564847E-2</v>
      </c>
      <c r="H8229">
        <f t="shared" si="477"/>
        <v>2.5627268654058609E-4</v>
      </c>
      <c r="I8229">
        <f t="shared" si="478"/>
        <v>1.6008519186376548E-2</v>
      </c>
      <c r="J8229" s="19">
        <f>AVERAGE(D7985:D8228)-I8229*_xlfn.NORM.S.INV(0.95)</f>
        <v>-2.5973911324423733E-2</v>
      </c>
      <c r="K8229" s="26">
        <f t="shared" si="481"/>
        <v>1</v>
      </c>
      <c r="L8229" s="4">
        <f>0.94*L8228+(1-0.94)*D8228^2</f>
        <v>2.5627268654058609E-4</v>
      </c>
      <c r="M8229" s="4">
        <f t="shared" si="482"/>
        <v>1.6008519186376548E-2</v>
      </c>
      <c r="N8229" s="4">
        <f>D8229/M8229</f>
        <v>-2.4004895450316188</v>
      </c>
      <c r="O8229" s="18">
        <f>AVERAGE(D7985:D8228)-M8229*_xlfn.PERCENTILE.EXC(N7985:N8228,0.95)</f>
        <v>-2.6023343015109997E-2</v>
      </c>
      <c r="P8229" s="4">
        <f>LN(C8229/C8228)</f>
        <v>-3.9351320190753644E-2</v>
      </c>
      <c r="Q8229">
        <f>$Y$3*D8229+$Y$4*P8229</f>
        <v>-3.9157736249220129E-2</v>
      </c>
    </row>
    <row r="8230" spans="1:17" x14ac:dyDescent="0.25">
      <c r="A8230" s="5">
        <v>44802</v>
      </c>
      <c r="B8230">
        <v>160.01301599999999</v>
      </c>
      <c r="C8230">
        <v>261.67617799999999</v>
      </c>
      <c r="D8230" s="10">
        <f t="shared" si="483"/>
        <v>-1.3784815938819049E-2</v>
      </c>
      <c r="E8230" s="6">
        <f t="shared" si="476"/>
        <v>1.9538582661325455E-2</v>
      </c>
      <c r="F8230" s="17">
        <f t="shared" si="479"/>
        <v>-3.1870769613116953E-2</v>
      </c>
      <c r="G8230" s="17">
        <f t="shared" si="480"/>
        <v>-3.5901648340329266E-2</v>
      </c>
      <c r="H8230">
        <f t="shared" si="477"/>
        <v>3.2950030112347461E-4</v>
      </c>
      <c r="I8230">
        <f t="shared" si="478"/>
        <v>1.8152143155106357E-2</v>
      </c>
      <c r="J8230" s="19">
        <f>AVERAGE(D7986:D8229)-I8230*_xlfn.NORM.S.INV(0.95)</f>
        <v>-2.9615815796293469E-2</v>
      </c>
      <c r="K8230" s="26">
        <f t="shared" si="481"/>
        <v>0</v>
      </c>
      <c r="L8230" s="4">
        <f>0.94*L8229+(1-0.94)*D8229^2</f>
        <v>3.2950030112347461E-4</v>
      </c>
      <c r="M8230" s="4">
        <f t="shared" si="482"/>
        <v>1.8152143155106357E-2</v>
      </c>
      <c r="N8230" s="4">
        <f>D8230/M8230</f>
        <v>-0.7594043205273675</v>
      </c>
      <c r="O8230" s="18">
        <f>AVERAGE(D7986:D8229)-M8230*_xlfn.PERCENTILE.EXC(N7986:N8229,0.95)</f>
        <v>-2.9671866647424008E-2</v>
      </c>
      <c r="P8230" s="4">
        <f>LN(C8230/C8229)</f>
        <v>-1.0725398153105232E-2</v>
      </c>
      <c r="Q8230">
        <f>$Y$3*D8230+$Y$4*P8230</f>
        <v>-1.1367034394984201E-2</v>
      </c>
    </row>
    <row r="8231" spans="1:17" x14ac:dyDescent="0.25">
      <c r="A8231" s="5">
        <v>44803</v>
      </c>
      <c r="B8231">
        <v>157.56395000000001</v>
      </c>
      <c r="C8231">
        <v>259.44650300000001</v>
      </c>
      <c r="D8231" s="10">
        <f t="shared" si="483"/>
        <v>-1.5423754321958629E-2</v>
      </c>
      <c r="E8231" s="6">
        <f t="shared" si="476"/>
        <v>1.9443502437702029E-2</v>
      </c>
      <c r="F8231" s="17">
        <f t="shared" si="479"/>
        <v>-3.1925228676684334E-2</v>
      </c>
      <c r="G8231" s="17">
        <f t="shared" si="480"/>
        <v>-3.5901648340329266E-2</v>
      </c>
      <c r="H8231">
        <f t="shared" si="477"/>
        <v>3.2113155208409334E-4</v>
      </c>
      <c r="I8231">
        <f t="shared" si="478"/>
        <v>1.7920143751769774E-2</v>
      </c>
      <c r="J8231" s="19">
        <f>AVERAGE(D7987:D8230)-I8231*_xlfn.NORM.S.INV(0.95)</f>
        <v>-2.9263133566302287E-2</v>
      </c>
      <c r="K8231" s="26">
        <f t="shared" si="481"/>
        <v>0</v>
      </c>
      <c r="L8231" s="4">
        <f>0.94*L8230+(1-0.94)*D8230^2</f>
        <v>3.2113155208409334E-4</v>
      </c>
      <c r="M8231" s="4">
        <f t="shared" si="482"/>
        <v>1.7920143751769774E-2</v>
      </c>
      <c r="N8231" s="4">
        <f>D8231/M8231</f>
        <v>-0.86069367163616617</v>
      </c>
      <c r="O8231" s="18">
        <f>AVERAGE(D7987:D8230)-M8231*_xlfn.PERCENTILE.EXC(N7987:N8230,0.95)</f>
        <v>-2.931846804119518E-2</v>
      </c>
      <c r="P8231" s="4">
        <f>LN(C8231/C8230)</f>
        <v>-8.5572502875988759E-3</v>
      </c>
      <c r="Q8231">
        <f>$Y$3*D8231+$Y$4*P8231</f>
        <v>-9.9973275022985433E-3</v>
      </c>
    </row>
    <row r="8232" spans="1:17" x14ac:dyDescent="0.25">
      <c r="A8232" s="5">
        <v>44804</v>
      </c>
      <c r="B8232">
        <v>155.88826</v>
      </c>
      <c r="C8232">
        <v>257.966522</v>
      </c>
      <c r="D8232" s="10">
        <f t="shared" si="483"/>
        <v>-1.0691939057434211E-2</v>
      </c>
      <c r="E8232" s="6">
        <f t="shared" si="476"/>
        <v>1.9454747985424774E-2</v>
      </c>
      <c r="F8232" s="17">
        <f t="shared" si="479"/>
        <v>-3.1694088634208771E-2</v>
      </c>
      <c r="G8232" s="17">
        <f t="shared" si="480"/>
        <v>-3.5901648340329266E-2</v>
      </c>
      <c r="H8232">
        <f t="shared" si="477"/>
        <v>3.1613719080209599E-4</v>
      </c>
      <c r="I8232">
        <f t="shared" si="478"/>
        <v>1.7780247208689086E-2</v>
      </c>
      <c r="J8232" s="19">
        <f>AVERAGE(D7988:D8231)-I8232*_xlfn.NORM.S.INV(0.95)</f>
        <v>-2.8958277238220829E-2</v>
      </c>
      <c r="K8232" s="26">
        <f t="shared" si="481"/>
        <v>0</v>
      </c>
      <c r="L8232" s="4">
        <f>0.94*L8231+(1-0.94)*D8231^2</f>
        <v>3.1613719080209599E-4</v>
      </c>
      <c r="M8232" s="4">
        <f t="shared" si="482"/>
        <v>1.7780247208689086E-2</v>
      </c>
      <c r="N8232" s="4">
        <f>D8232/M8232</f>
        <v>-0.60133804282592496</v>
      </c>
      <c r="O8232" s="18">
        <f>AVERAGE(D7988:D8231)-M8232*_xlfn.PERCENTILE.EXC(N7988:N8231,0.95)</f>
        <v>-2.9013179735454503E-2</v>
      </c>
      <c r="P8232" s="4">
        <f>LN(C8232/C8231)</f>
        <v>-5.7207103984972607E-3</v>
      </c>
      <c r="Q8232">
        <f>$Y$3*D8232+$Y$4*P8232</f>
        <v>-6.7633010800105791E-3</v>
      </c>
    </row>
    <row r="8233" spans="1:17" x14ac:dyDescent="0.25">
      <c r="A8233" s="5">
        <v>44805</v>
      </c>
      <c r="B8233">
        <v>156.62196399999999</v>
      </c>
      <c r="C8233">
        <v>256.91091899999998</v>
      </c>
      <c r="D8233" s="10">
        <f t="shared" si="483"/>
        <v>4.6955606039693143E-3</v>
      </c>
      <c r="E8233" s="6">
        <f t="shared" si="476"/>
        <v>1.9446569881810299E-2</v>
      </c>
      <c r="F8233" s="17">
        <f t="shared" si="479"/>
        <v>-3.1772330541032616E-2</v>
      </c>
      <c r="G8233" s="17">
        <f t="shared" si="480"/>
        <v>-3.5901648340329266E-2</v>
      </c>
      <c r="H8233">
        <f t="shared" si="477"/>
        <v>3.0402801300244349E-4</v>
      </c>
      <c r="I8233">
        <f t="shared" si="478"/>
        <v>1.7436399083596461E-2</v>
      </c>
      <c r="J8233" s="19">
        <f>AVERAGE(D7989:D8232)-I8233*_xlfn.NORM.S.INV(0.95)</f>
        <v>-2.8452442029406798E-2</v>
      </c>
      <c r="K8233" s="26">
        <f t="shared" si="481"/>
        <v>0</v>
      </c>
      <c r="L8233" s="4">
        <f>0.94*L8232+(1-0.94)*D8232^2</f>
        <v>3.0402801300244349E-4</v>
      </c>
      <c r="M8233" s="4">
        <f t="shared" si="482"/>
        <v>1.7436399083596461E-2</v>
      </c>
      <c r="N8233" s="4">
        <f>D8233/M8233</f>
        <v>0.26929646318927908</v>
      </c>
      <c r="O8233" s="18">
        <f>AVERAGE(D7989:D8232)-M8233*_xlfn.PERCENTILE.EXC(N7989:N8232,0.95)</f>
        <v>-2.8506282779831492E-2</v>
      </c>
      <c r="P8233" s="4">
        <f>LN(C8233/C8232)</f>
        <v>-4.1004106801397428E-3</v>
      </c>
      <c r="Q8233">
        <f>$Y$3*D8233+$Y$4*P8233</f>
        <v>-2.2556760431230874E-3</v>
      </c>
    </row>
    <row r="8234" spans="1:17" x14ac:dyDescent="0.25">
      <c r="A8234" s="5">
        <v>44806</v>
      </c>
      <c r="B8234">
        <v>154.49020400000001</v>
      </c>
      <c r="C8234">
        <v>252.62904399999999</v>
      </c>
      <c r="D8234" s="10">
        <f t="shared" si="483"/>
        <v>-1.3704339352767747E-2</v>
      </c>
      <c r="E8234" s="6">
        <f t="shared" si="476"/>
        <v>1.9463427253296126E-2</v>
      </c>
      <c r="F8234" s="17">
        <f t="shared" si="479"/>
        <v>-3.1700256986890725E-2</v>
      </c>
      <c r="G8234" s="17">
        <f t="shared" si="480"/>
        <v>-3.5901648340329266E-2</v>
      </c>
      <c r="H8234">
        <f t="shared" si="477"/>
        <v>2.8710922958542979E-4</v>
      </c>
      <c r="I8234">
        <f t="shared" si="478"/>
        <v>1.6944297848699125E-2</v>
      </c>
      <c r="J8234" s="19">
        <f>AVERAGE(D7990:D8233)-I8234*_xlfn.NORM.S.INV(0.95)</f>
        <v>-2.7584385757608579E-2</v>
      </c>
      <c r="K8234" s="26">
        <f t="shared" si="481"/>
        <v>0</v>
      </c>
      <c r="L8234" s="4">
        <f>0.94*L8233+(1-0.94)*D8233^2</f>
        <v>2.8710922958542979E-4</v>
      </c>
      <c r="M8234" s="4">
        <f t="shared" si="482"/>
        <v>1.6944297848699125E-2</v>
      </c>
      <c r="N8234" s="4">
        <f>D8234/M8234</f>
        <v>-0.80878768038298376</v>
      </c>
      <c r="O8234" s="18">
        <f>AVERAGE(D7990:D8233)-M8234*_xlfn.PERCENTILE.EXC(N7990:N8233,0.95)</f>
        <v>-2.7636706979852901E-2</v>
      </c>
      <c r="P8234" s="4">
        <f>LN(C8234/C8233)</f>
        <v>-1.6807222619505638E-2</v>
      </c>
      <c r="Q8234">
        <f>$Y$3*D8234+$Y$4*P8234</f>
        <v>-1.6156470581795843E-2</v>
      </c>
    </row>
    <row r="8235" spans="1:17" x14ac:dyDescent="0.25">
      <c r="A8235" s="5">
        <v>44810</v>
      </c>
      <c r="B8235">
        <v>153.221069</v>
      </c>
      <c r="C8235">
        <v>249.85672</v>
      </c>
      <c r="D8235" s="10">
        <f t="shared" si="483"/>
        <v>-8.2489158366005708E-3</v>
      </c>
      <c r="E8235" s="6">
        <f t="shared" si="476"/>
        <v>1.9470584281141921E-2</v>
      </c>
      <c r="F8235" s="17">
        <f t="shared" si="479"/>
        <v>-3.1809252551294083E-2</v>
      </c>
      <c r="G8235" s="17">
        <f t="shared" si="480"/>
        <v>-3.5901648340329266E-2</v>
      </c>
      <c r="H8235">
        <f t="shared" si="477"/>
        <v>2.8115121083605309E-4</v>
      </c>
      <c r="I8235">
        <f t="shared" si="478"/>
        <v>1.6767564248752802E-2</v>
      </c>
      <c r="J8235" s="19">
        <f>AVERAGE(D7991:D8234)-I8235*_xlfn.NORM.S.INV(0.95)</f>
        <v>-2.7374952510506707E-2</v>
      </c>
      <c r="K8235" s="26">
        <f t="shared" si="481"/>
        <v>0</v>
      </c>
      <c r="L8235" s="4">
        <f>0.94*L8234+(1-0.94)*D8234^2</f>
        <v>2.8115121083605309E-4</v>
      </c>
      <c r="M8235" s="4">
        <f t="shared" si="482"/>
        <v>1.6767564248752802E-2</v>
      </c>
      <c r="N8235" s="4">
        <f>D8235/M8235</f>
        <v>-0.49195671561026749</v>
      </c>
      <c r="O8235" s="18">
        <f>AVERAGE(D7991:D8234)-M8235*_xlfn.PERCENTILE.EXC(N7991:N8234,0.95)</f>
        <v>-2.7426728008281154E-2</v>
      </c>
      <c r="P8235" s="4">
        <f>LN(C8235/C8234)</f>
        <v>-1.103454994633061E-2</v>
      </c>
      <c r="Q8235">
        <f>$Y$3*D8235+$Y$4*P8235</f>
        <v>-1.0450332972184978E-2</v>
      </c>
    </row>
    <row r="8236" spans="1:17" x14ac:dyDescent="0.25">
      <c r="A8236" s="5">
        <v>44811</v>
      </c>
      <c r="B8236">
        <v>154.638947</v>
      </c>
      <c r="C8236">
        <v>254.63183599999999</v>
      </c>
      <c r="D8236" s="10">
        <f t="shared" si="483"/>
        <v>9.2112515529053189E-3</v>
      </c>
      <c r="E8236" s="6">
        <f t="shared" si="476"/>
        <v>1.9442029665708165E-2</v>
      </c>
      <c r="F8236" s="17">
        <f t="shared" si="479"/>
        <v>-3.1848226693147498E-2</v>
      </c>
      <c r="G8236" s="17">
        <f t="shared" si="480"/>
        <v>-3.5901648340329266E-2</v>
      </c>
      <c r="H8236">
        <f t="shared" si="477"/>
        <v>2.6836481493464905E-4</v>
      </c>
      <c r="I8236">
        <f t="shared" si="478"/>
        <v>1.6381844063921774E-2</v>
      </c>
      <c r="J8236" s="19">
        <f>AVERAGE(D7992:D8235)-I8236*_xlfn.NORM.S.INV(0.95)</f>
        <v>-2.6767701144142064E-2</v>
      </c>
      <c r="K8236" s="26">
        <f t="shared" si="481"/>
        <v>0</v>
      </c>
      <c r="L8236" s="4">
        <f>0.94*L8235+(1-0.94)*D8235^2</f>
        <v>2.6836481493464905E-4</v>
      </c>
      <c r="M8236" s="4">
        <f t="shared" si="482"/>
        <v>1.6381844063921774E-2</v>
      </c>
      <c r="N8236" s="4">
        <f>D8236/M8236</f>
        <v>0.56228416757985955</v>
      </c>
      <c r="O8236" s="18">
        <f>AVERAGE(D7992:D8235)-M8236*_xlfn.PERCENTILE.EXC(N7992:N8235,0.95)</f>
        <v>-2.6818285601030965E-2</v>
      </c>
      <c r="P8236" s="4">
        <f>LN(C8236/C8235)</f>
        <v>1.8931087944881651E-2</v>
      </c>
      <c r="Q8236">
        <f>$Y$3*D8236+$Y$4*P8236</f>
        <v>1.6892595744388988E-2</v>
      </c>
    </row>
    <row r="8237" spans="1:17" x14ac:dyDescent="0.25">
      <c r="A8237" s="5">
        <v>44812</v>
      </c>
      <c r="B8237">
        <v>153.151657</v>
      </c>
      <c r="C8237">
        <v>255.056061</v>
      </c>
      <c r="D8237" s="10">
        <f t="shared" si="483"/>
        <v>-9.6643728349062787E-3</v>
      </c>
      <c r="E8237" s="6">
        <f t="shared" si="476"/>
        <v>1.9401896775133425E-2</v>
      </c>
      <c r="F8237" s="17">
        <f t="shared" si="479"/>
        <v>-3.1687611561782437E-2</v>
      </c>
      <c r="G8237" s="17">
        <f t="shared" si="480"/>
        <v>-3.5901648340329266E-2</v>
      </c>
      <c r="H8237">
        <f t="shared" si="477"/>
        <v>2.5735375534882417E-4</v>
      </c>
      <c r="I8237">
        <f t="shared" si="478"/>
        <v>1.6042249073893105E-2</v>
      </c>
      <c r="J8237" s="19">
        <f>AVERAGE(D7993:D8236)-I8237*_xlfn.NORM.S.INV(0.95)</f>
        <v>-2.6095470124496221E-2</v>
      </c>
      <c r="K8237" s="26">
        <f t="shared" si="481"/>
        <v>0</v>
      </c>
      <c r="L8237" s="4">
        <f>0.94*L8236+(1-0.94)*D8236^2</f>
        <v>2.5735375534882417E-4</v>
      </c>
      <c r="M8237" s="4">
        <f t="shared" si="482"/>
        <v>1.6042249073893105E-2</v>
      </c>
      <c r="N8237" s="4">
        <f>D8237/M8237</f>
        <v>-0.60243253862913282</v>
      </c>
      <c r="O8237" s="18">
        <f>AVERAGE(D7993:D8236)-M8237*_xlfn.PERCENTILE.EXC(N7993:N8236,0.95)</f>
        <v>-2.614500596756205E-2</v>
      </c>
      <c r="P8237" s="4">
        <f>LN(C8237/C8236)</f>
        <v>1.6646465433427624E-3</v>
      </c>
      <c r="Q8237">
        <f>$Y$3*D8237+$Y$4*P8237</f>
        <v>-7.1133147835058109E-4</v>
      </c>
    </row>
    <row r="8238" spans="1:17" x14ac:dyDescent="0.25">
      <c r="A8238" s="5">
        <v>44813</v>
      </c>
      <c r="B8238">
        <v>156.03697199999999</v>
      </c>
      <c r="C8238">
        <v>260.91650399999997</v>
      </c>
      <c r="D8238" s="10">
        <f t="shared" si="483"/>
        <v>1.8664326491171449E-2</v>
      </c>
      <c r="E8238" s="6">
        <f t="shared" si="476"/>
        <v>1.9436225053680554E-2</v>
      </c>
      <c r="F8238" s="17">
        <f t="shared" si="479"/>
        <v>-3.1572713180726956E-2</v>
      </c>
      <c r="G8238" s="17">
        <f t="shared" si="480"/>
        <v>-3.5901648340329266E-2</v>
      </c>
      <c r="H8238">
        <f t="shared" si="477"/>
        <v>2.4751653616541917E-4</v>
      </c>
      <c r="I8238">
        <f t="shared" si="478"/>
        <v>1.5732658267610694E-2</v>
      </c>
      <c r="J8238" s="19">
        <f>AVERAGE(D7994:D8237)-I8238*_xlfn.NORM.S.INV(0.95)</f>
        <v>-2.5537352913478192E-2</v>
      </c>
      <c r="K8238" s="26">
        <f t="shared" si="481"/>
        <v>0</v>
      </c>
      <c r="L8238" s="4">
        <f>0.94*L8237+(1-0.94)*D8237^2</f>
        <v>2.4751653616541917E-4</v>
      </c>
      <c r="M8238" s="4">
        <f t="shared" si="482"/>
        <v>1.5732658267610694E-2</v>
      </c>
      <c r="N8238" s="4">
        <f>D8238/M8238</f>
        <v>1.1863428400778444</v>
      </c>
      <c r="O8238" s="18">
        <f>AVERAGE(D7994:D8237)-M8238*_xlfn.PERCENTILE.EXC(N7994:N8237,0.95)</f>
        <v>-2.5585932790736239E-2</v>
      </c>
      <c r="P8238" s="4">
        <f>LN(C8238/C8237)</f>
        <v>2.2717080040795094E-2</v>
      </c>
      <c r="Q8238">
        <f>$Y$3*D8238+$Y$4*P8238</f>
        <v>2.1867116505581003E-2</v>
      </c>
    </row>
    <row r="8239" spans="1:17" x14ac:dyDescent="0.25">
      <c r="A8239" s="5">
        <v>44816</v>
      </c>
      <c r="B8239">
        <v>162.04563899999999</v>
      </c>
      <c r="C8239">
        <v>263.077179</v>
      </c>
      <c r="D8239" s="10">
        <f t="shared" si="483"/>
        <v>3.7785038608879121E-2</v>
      </c>
      <c r="E8239" s="6">
        <f t="shared" si="476"/>
        <v>1.9554891286440751E-2</v>
      </c>
      <c r="F8239" s="17">
        <f t="shared" si="479"/>
        <v>-3.1566710147386191E-2</v>
      </c>
      <c r="G8239" s="17">
        <f t="shared" si="480"/>
        <v>-3.5901648340329266E-2</v>
      </c>
      <c r="H8239">
        <f t="shared" si="477"/>
        <v>2.5356696899763668E-4</v>
      </c>
      <c r="I8239">
        <f t="shared" si="478"/>
        <v>1.5923786264504955E-2</v>
      </c>
      <c r="J8239" s="19">
        <f>AVERAGE(D7995:D8238)-I8239*_xlfn.NORM.S.INV(0.95)</f>
        <v>-2.5789262465565677E-2</v>
      </c>
      <c r="K8239" s="26">
        <f t="shared" si="481"/>
        <v>0</v>
      </c>
      <c r="L8239" s="4">
        <f>0.94*L8238+(1-0.94)*D8238^2</f>
        <v>2.5356696899763668E-4</v>
      </c>
      <c r="M8239" s="4">
        <f t="shared" si="482"/>
        <v>1.5923786264504955E-2</v>
      </c>
      <c r="N8239" s="4">
        <f>D8239/M8239</f>
        <v>2.3728677326638179</v>
      </c>
      <c r="O8239" s="18">
        <f>AVERAGE(D7995:D8238)-M8239*_xlfn.PERCENTILE.EXC(N7995:N8238,0.95)</f>
        <v>-2.5838432514838632E-2</v>
      </c>
      <c r="P8239" s="4">
        <f>LN(C8239/C8238)</f>
        <v>8.2469973064369859E-3</v>
      </c>
      <c r="Q8239">
        <f>$Y$3*D8239+$Y$4*P8239</f>
        <v>1.4441861539189289E-2</v>
      </c>
    </row>
    <row r="8240" spans="1:17" x14ac:dyDescent="0.25">
      <c r="A8240" s="5">
        <v>44817</v>
      </c>
      <c r="B8240">
        <v>152.53688</v>
      </c>
      <c r="C8240">
        <v>248.613586</v>
      </c>
      <c r="D8240" s="10">
        <f t="shared" si="483"/>
        <v>-6.0471614902940195E-2</v>
      </c>
      <c r="E8240" s="6">
        <f t="shared" si="476"/>
        <v>1.9934657014352833E-2</v>
      </c>
      <c r="F8240" s="17">
        <f t="shared" si="479"/>
        <v>-3.167561476672591E-2</v>
      </c>
      <c r="G8240" s="17">
        <f t="shared" si="480"/>
        <v>-3.5901648340329266E-2</v>
      </c>
      <c r="H8240">
        <f t="shared" si="477"/>
        <v>3.2401549941824768E-4</v>
      </c>
      <c r="I8240">
        <f t="shared" si="478"/>
        <v>1.8000430534246888E-2</v>
      </c>
      <c r="J8240" s="19">
        <f>AVERAGE(D7996:D8239)-I8240*_xlfn.NORM.S.INV(0.95)</f>
        <v>-2.9118754360526123E-2</v>
      </c>
      <c r="K8240" s="26">
        <f t="shared" si="481"/>
        <v>1</v>
      </c>
      <c r="L8240" s="4">
        <f>0.94*L8239+(1-0.94)*D8239^2</f>
        <v>3.2401549941824768E-4</v>
      </c>
      <c r="M8240" s="4">
        <f t="shared" si="482"/>
        <v>1.8000430534246888E-2</v>
      </c>
      <c r="N8240" s="4">
        <f>D8240/M8240</f>
        <v>-3.3594538079458354</v>
      </c>
      <c r="O8240" s="18">
        <f>AVERAGE(D7996:D8239)-M8240*_xlfn.PERCENTILE.EXC(N7996:N8239,0.95)</f>
        <v>-2.9374788018487284E-2</v>
      </c>
      <c r="P8240" s="4">
        <f>LN(C8240/C8239)</f>
        <v>-5.6547617778081573E-2</v>
      </c>
      <c r="Q8240">
        <f>$Y$3*D8240+$Y$4*P8240</f>
        <v>-5.7370577878560536E-2</v>
      </c>
    </row>
    <row r="8241" spans="1:17" x14ac:dyDescent="0.25">
      <c r="A8241" s="5">
        <v>44818</v>
      </c>
      <c r="B8241">
        <v>153.99444600000001</v>
      </c>
      <c r="C8241">
        <v>248.84051500000001</v>
      </c>
      <c r="D8241" s="10">
        <f t="shared" si="483"/>
        <v>9.5101339527963267E-3</v>
      </c>
      <c r="E8241" s="6">
        <f t="shared" si="476"/>
        <v>1.9943488625072489E-2</v>
      </c>
      <c r="F8241" s="17">
        <f t="shared" si="479"/>
        <v>-3.2575553844558527E-2</v>
      </c>
      <c r="G8241" s="17">
        <f t="shared" si="480"/>
        <v>-3.7123121413676019E-2</v>
      </c>
      <c r="H8241">
        <f t="shared" si="477"/>
        <v>5.2398354199132292E-4</v>
      </c>
      <c r="I8241">
        <f t="shared" si="478"/>
        <v>2.2890686795972788E-2</v>
      </c>
      <c r="J8241" s="19">
        <f>AVERAGE(D7997:D8240)-I8241*_xlfn.NORM.S.INV(0.95)</f>
        <v>-3.7437790152232676E-2</v>
      </c>
      <c r="K8241" s="26">
        <f t="shared" si="481"/>
        <v>0</v>
      </c>
      <c r="L8241" s="4">
        <f>0.94*L8240+(1-0.94)*D8240^2</f>
        <v>5.2398354199132292E-4</v>
      </c>
      <c r="M8241" s="4">
        <f t="shared" si="482"/>
        <v>2.2890686795972788E-2</v>
      </c>
      <c r="N8241" s="4">
        <f>D8241/M8241</f>
        <v>0.41545865519725106</v>
      </c>
      <c r="O8241" s="18">
        <f>AVERAGE(D7997:D8240)-M8241*_xlfn.PERCENTILE.EXC(N7997:N8240,0.95)</f>
        <v>-3.776338160197415E-2</v>
      </c>
      <c r="P8241" s="4">
        <f>LN(C8241/C8240)</f>
        <v>9.1236162405814694E-4</v>
      </c>
      <c r="Q8241">
        <f>$Y$3*D8241+$Y$4*P8241</f>
        <v>2.7155289950863692E-3</v>
      </c>
    </row>
    <row r="8242" spans="1:17" x14ac:dyDescent="0.25">
      <c r="A8242" s="5">
        <v>44819</v>
      </c>
      <c r="B8242">
        <v>151.07934599999999</v>
      </c>
      <c r="C8242">
        <v>242.09217799999999</v>
      </c>
      <c r="D8242" s="10">
        <f t="shared" si="483"/>
        <v>-1.9111367825728986E-2</v>
      </c>
      <c r="E8242" s="6">
        <f t="shared" si="476"/>
        <v>1.9969849459957934E-2</v>
      </c>
      <c r="F8242" s="17">
        <f t="shared" si="479"/>
        <v>-3.2553616059177504E-2</v>
      </c>
      <c r="G8242" s="17">
        <f t="shared" si="480"/>
        <v>-3.7123121413676019E-2</v>
      </c>
      <c r="H8242">
        <f t="shared" si="477"/>
        <v>4.9797108833985121E-4</v>
      </c>
      <c r="I8242">
        <f t="shared" si="478"/>
        <v>2.2315265813784322E-2</v>
      </c>
      <c r="J8242" s="19">
        <f>AVERAGE(D7998:D8241)-I8242*_xlfn.NORM.S.INV(0.95)</f>
        <v>-3.6454842370350925E-2</v>
      </c>
      <c r="K8242" s="26">
        <f t="shared" si="481"/>
        <v>0</v>
      </c>
      <c r="L8242" s="4">
        <f>0.94*L8241+(1-0.94)*D8241^2</f>
        <v>4.9797108833985121E-4</v>
      </c>
      <c r="M8242" s="4">
        <f t="shared" si="482"/>
        <v>2.2315265813784322E-2</v>
      </c>
      <c r="N8242" s="4">
        <f>D8242/M8242</f>
        <v>-0.85642573049359505</v>
      </c>
      <c r="O8242" s="18">
        <f>AVERAGE(D7998:D8241)-M8242*_xlfn.PERCENTILE.EXC(N7998:N8241,0.95)</f>
        <v>-3.677224917480533E-2</v>
      </c>
      <c r="P8242" s="4">
        <f>LN(C8242/C8241)</f>
        <v>-2.7493634788806485E-2</v>
      </c>
      <c r="Q8242">
        <f>$Y$3*D8242+$Y$4*P8242</f>
        <v>-2.5735664269797936E-2</v>
      </c>
    </row>
    <row r="8243" spans="1:17" x14ac:dyDescent="0.25">
      <c r="A8243" s="5">
        <v>44820</v>
      </c>
      <c r="B8243">
        <v>149.42347699999999</v>
      </c>
      <c r="C8243">
        <v>241.46073899999999</v>
      </c>
      <c r="D8243" s="10">
        <f t="shared" si="483"/>
        <v>-1.1020766748321123E-2</v>
      </c>
      <c r="E8243" s="6">
        <f t="shared" si="476"/>
        <v>1.9922058739046546E-2</v>
      </c>
      <c r="F8243" s="17">
        <f t="shared" si="479"/>
        <v>-3.2631834297586745E-2</v>
      </c>
      <c r="G8243" s="17">
        <f t="shared" si="480"/>
        <v>-3.7123121413676019E-2</v>
      </c>
      <c r="H8243">
        <f t="shared" si="477"/>
        <v>4.9000748584967873E-4</v>
      </c>
      <c r="I8243">
        <f t="shared" si="478"/>
        <v>2.2136112708641478E-2</v>
      </c>
      <c r="J8243" s="19">
        <f>AVERAGE(D7999:D8242)-I8243*_xlfn.NORM.S.INV(0.95)</f>
        <v>-3.619502025911555E-2</v>
      </c>
      <c r="K8243" s="26">
        <f t="shared" si="481"/>
        <v>0</v>
      </c>
      <c r="L8243" s="4">
        <f>0.94*L8242+(1-0.94)*D8242^2</f>
        <v>4.9000748584967873E-4</v>
      </c>
      <c r="M8243" s="4">
        <f t="shared" si="482"/>
        <v>2.2136112708641478E-2</v>
      </c>
      <c r="N8243" s="4">
        <f>D8243/M8243</f>
        <v>-0.4978636896811085</v>
      </c>
      <c r="O8243" s="18">
        <f>AVERAGE(D7999:D8242)-M8243*_xlfn.PERCENTILE.EXC(N7999:N8242,0.95)</f>
        <v>-3.6509878834250796E-2</v>
      </c>
      <c r="P8243" s="4">
        <f>LN(C8243/C8242)</f>
        <v>-2.6116660109397989E-3</v>
      </c>
      <c r="Q8243">
        <f>$Y$3*D8243+$Y$4*P8243</f>
        <v>-4.3752642419202549E-3</v>
      </c>
    </row>
    <row r="8244" spans="1:17" x14ac:dyDescent="0.25">
      <c r="A8244" s="5">
        <v>44823</v>
      </c>
      <c r="B8244">
        <v>153.17146299999999</v>
      </c>
      <c r="C8244">
        <v>241.243683</v>
      </c>
      <c r="D8244" s="10">
        <f t="shared" si="483"/>
        <v>2.4773564855437736E-2</v>
      </c>
      <c r="E8244" s="6">
        <f t="shared" si="476"/>
        <v>1.9979652824934913E-2</v>
      </c>
      <c r="F8244" s="17">
        <f t="shared" si="479"/>
        <v>-3.2499665688513459E-2</v>
      </c>
      <c r="G8244" s="17">
        <f t="shared" si="480"/>
        <v>-3.7123121413676019E-2</v>
      </c>
      <c r="H8244">
        <f t="shared" si="477"/>
        <v>4.6789447468195201E-4</v>
      </c>
      <c r="I8244">
        <f t="shared" si="478"/>
        <v>2.1630868560507506E-2</v>
      </c>
      <c r="J8244" s="19">
        <f>AVERAGE(D8000:D8243)-I8244*_xlfn.NORM.S.INV(0.95)</f>
        <v>-3.5310407721113816E-2</v>
      </c>
      <c r="K8244" s="26">
        <f t="shared" si="481"/>
        <v>0</v>
      </c>
      <c r="L8244" s="4">
        <f>0.94*L8243+(1-0.94)*D8243^2</f>
        <v>4.6789447468195201E-4</v>
      </c>
      <c r="M8244" s="4">
        <f t="shared" si="482"/>
        <v>2.1630868560507506E-2</v>
      </c>
      <c r="N8244" s="4">
        <f>D8244/M8244</f>
        <v>1.1452875683719885</v>
      </c>
      <c r="O8244" s="18">
        <f>AVERAGE(D8000:D8243)-M8244*_xlfn.PERCENTILE.EXC(N8000:N8243,0.95)</f>
        <v>-3.5618079828838509E-2</v>
      </c>
      <c r="P8244" s="4">
        <f>LN(C8244/C8243)</f>
        <v>-8.9933302757088155E-4</v>
      </c>
      <c r="Q8244">
        <f>$Y$3*D8244+$Y$4*P8244</f>
        <v>4.4849141951250728E-3</v>
      </c>
    </row>
    <row r="8245" spans="1:17" x14ac:dyDescent="0.25">
      <c r="A8245" s="5">
        <v>44824</v>
      </c>
      <c r="B8245">
        <v>155.57098400000001</v>
      </c>
      <c r="C8245">
        <v>239.20143100000001</v>
      </c>
      <c r="D8245" s="10">
        <f t="shared" si="483"/>
        <v>1.5544149096382669E-2</v>
      </c>
      <c r="E8245" s="6">
        <f t="shared" ref="E8245:E8308" si="484">_xlfn.STDEV.P(D8002:D8245)</f>
        <v>1.9993433897135961E-2</v>
      </c>
      <c r="F8245" s="17">
        <f t="shared" si="479"/>
        <v>-3.2519352693959322E-2</v>
      </c>
      <c r="G8245" s="17">
        <f t="shared" si="480"/>
        <v>-3.7123121413676019E-2</v>
      </c>
      <c r="H8245">
        <f t="shared" ref="H8245:H8308" si="485">0.94*H8244+(1-0.94)*D8244^2</f>
        <v>4.7664457713982966E-4</v>
      </c>
      <c r="I8245">
        <f t="shared" ref="I8245:I8308" si="486">SQRT(H8245)</f>
        <v>2.183219130412313E-2</v>
      </c>
      <c r="J8245" s="19">
        <f>AVERAGE(D8001:D8244)-I8245*_xlfn.NORM.S.INV(0.95)</f>
        <v>-3.5566507330519227E-2</v>
      </c>
      <c r="K8245" s="26">
        <f t="shared" si="481"/>
        <v>0</v>
      </c>
      <c r="L8245" s="4">
        <f>0.94*L8244+(1-0.94)*D8244^2</f>
        <v>4.7664457713982966E-4</v>
      </c>
      <c r="M8245" s="4">
        <f t="shared" si="482"/>
        <v>2.183219130412313E-2</v>
      </c>
      <c r="N8245" s="4">
        <f>D8245/M8245</f>
        <v>0.71198300160767969</v>
      </c>
      <c r="O8245" s="18">
        <f>AVERAGE(D8001:D8244)-M8245*_xlfn.PERCENTILE.EXC(N8001:N8244,0.95)</f>
        <v>-3.5877043003000368E-2</v>
      </c>
      <c r="P8245" s="4">
        <f>LN(C8245/C8244)</f>
        <v>-8.5015509202643474E-3</v>
      </c>
      <c r="Q8245">
        <f>$Y$3*D8245+$Y$4*P8245</f>
        <v>-3.4585676885934488E-3</v>
      </c>
    </row>
    <row r="8246" spans="1:17" x14ac:dyDescent="0.25">
      <c r="A8246" s="5">
        <v>44825</v>
      </c>
      <c r="B8246">
        <v>152.41790800000001</v>
      </c>
      <c r="C8246">
        <v>235.74829099999999</v>
      </c>
      <c r="D8246" s="10">
        <f t="shared" si="483"/>
        <v>-2.0475973295108665E-2</v>
      </c>
      <c r="E8246" s="6">
        <f t="shared" si="484"/>
        <v>2.0031924459235004E-2</v>
      </c>
      <c r="F8246" s="17">
        <f t="shared" ref="F8246:F8309" si="487">AVERAGE(D8002:D8245)-E8245*_xlfn.NORM.S.INV(0.95)</f>
        <v>-3.2439973221237088E-2</v>
      </c>
      <c r="G8246" s="17">
        <f t="shared" ref="G8246:G8309" si="488">_xlfn.PERCENTILE.EXC(D8002:D8245,0.05)</f>
        <v>-3.7123121413676019E-2</v>
      </c>
      <c r="H8246">
        <f t="shared" si="485"/>
        <v>4.6254313677927431E-4</v>
      </c>
      <c r="I8246">
        <f t="shared" si="486"/>
        <v>2.1506816053969362E-2</v>
      </c>
      <c r="J8246" s="19">
        <f>AVERAGE(D8002:D8245)-I8246*_xlfn.NORM.S.INV(0.95)</f>
        <v>-3.4929265350868148E-2</v>
      </c>
      <c r="K8246" s="26">
        <f t="shared" ref="K8246:K8309" si="489">IF(J8246&lt;=D8246,0,1)</f>
        <v>0</v>
      </c>
      <c r="L8246" s="4">
        <f>0.94*L8245+(1-0.94)*D8245^2</f>
        <v>4.6254313677927431E-4</v>
      </c>
      <c r="M8246" s="4">
        <f t="shared" si="482"/>
        <v>2.1506816053969362E-2</v>
      </c>
      <c r="N8246" s="4">
        <f>D8246/M8246</f>
        <v>-0.95206902052475395</v>
      </c>
      <c r="O8246" s="18">
        <f>AVERAGE(D8002:D8245)-M8246*_xlfn.PERCENTILE.EXC(N8002:N8245,0.95)</f>
        <v>-3.5235172966517625E-2</v>
      </c>
      <c r="P8246" s="4">
        <f>LN(C8246/C8245)</f>
        <v>-1.4541332217428272E-2</v>
      </c>
      <c r="Q8246">
        <f>$Y$3*D8246+$Y$4*P8246</f>
        <v>-1.578597452021039E-2</v>
      </c>
    </row>
    <row r="8247" spans="1:17" x14ac:dyDescent="0.25">
      <c r="A8247" s="5">
        <v>44826</v>
      </c>
      <c r="B8247">
        <v>151.44622799999999</v>
      </c>
      <c r="C8247">
        <v>237.75109900000001</v>
      </c>
      <c r="D8247" s="10">
        <f t="shared" si="483"/>
        <v>-6.3955116573226551E-3</v>
      </c>
      <c r="E8247" s="6">
        <f t="shared" si="484"/>
        <v>1.9971132926072652E-2</v>
      </c>
      <c r="F8247" s="17">
        <f t="shared" si="487"/>
        <v>-3.2620375367427963E-2</v>
      </c>
      <c r="G8247" s="17">
        <f t="shared" si="488"/>
        <v>-3.7123121413676019E-2</v>
      </c>
      <c r="H8247">
        <f t="shared" si="485"/>
        <v>4.5994647751543803E-4</v>
      </c>
      <c r="I8247">
        <f t="shared" si="486"/>
        <v>2.1446362803875112E-2</v>
      </c>
      <c r="J8247" s="19">
        <f>AVERAGE(D8003:D8246)-I8247*_xlfn.NORM.S.INV(0.95)</f>
        <v>-3.4946919408708484E-2</v>
      </c>
      <c r="K8247" s="26">
        <f t="shared" si="489"/>
        <v>0</v>
      </c>
      <c r="L8247" s="4">
        <f>0.94*L8246+(1-0.94)*D8246^2</f>
        <v>4.5994647751543803E-4</v>
      </c>
      <c r="M8247" s="4">
        <f t="shared" si="482"/>
        <v>2.1446362803875112E-2</v>
      </c>
      <c r="N8247" s="4">
        <f>D8247/M8247</f>
        <v>-0.29820961791092426</v>
      </c>
      <c r="O8247" s="18">
        <f>AVERAGE(D8003:D8246)-M8247*_xlfn.PERCENTILE.EXC(N8003:N8246,0.95)</f>
        <v>-3.5251967152327243E-2</v>
      </c>
      <c r="P8247" s="4">
        <f>LN(C8247/C8246)</f>
        <v>8.4596516348196173E-3</v>
      </c>
      <c r="Q8247">
        <f>$Y$3*D8247+$Y$4*P8247</f>
        <v>5.3441532573906885E-3</v>
      </c>
    </row>
    <row r="8248" spans="1:17" x14ac:dyDescent="0.25">
      <c r="A8248" s="5">
        <v>44827</v>
      </c>
      <c r="B8248">
        <v>149.155777</v>
      </c>
      <c r="C8248">
        <v>234.732101</v>
      </c>
      <c r="D8248" s="10">
        <f t="shared" si="483"/>
        <v>-1.5239388223577125E-2</v>
      </c>
      <c r="E8248" s="6">
        <f t="shared" si="484"/>
        <v>1.9976755001928741E-2</v>
      </c>
      <c r="F8248" s="17">
        <f t="shared" si="487"/>
        <v>-3.2444489376662465E-2</v>
      </c>
      <c r="G8248" s="17">
        <f t="shared" si="488"/>
        <v>-3.7123121413676019E-2</v>
      </c>
      <c r="H8248">
        <f t="shared" si="485"/>
        <v>4.348038430260487E-4</v>
      </c>
      <c r="I8248">
        <f t="shared" si="486"/>
        <v>2.0851950580846115E-2</v>
      </c>
      <c r="J8248" s="19">
        <f>AVERAGE(D8004:D8247)-I8248*_xlfn.NORM.S.INV(0.95)</f>
        <v>-3.389330549079949E-2</v>
      </c>
      <c r="K8248" s="26">
        <f t="shared" si="489"/>
        <v>0</v>
      </c>
      <c r="L8248" s="4">
        <f>0.94*L8247+(1-0.94)*D8247^2</f>
        <v>4.348038430260487E-4</v>
      </c>
      <c r="M8248" s="4">
        <f t="shared" si="482"/>
        <v>2.0851950580846115E-2</v>
      </c>
      <c r="N8248" s="4">
        <f>D8248/M8248</f>
        <v>-0.73083753793160733</v>
      </c>
      <c r="O8248" s="18">
        <f>AVERAGE(D8004:D8247)-M8248*_xlfn.PERCENTILE.EXC(N8004:N8247,0.95)</f>
        <v>-3.4189898462433248E-2</v>
      </c>
      <c r="P8248" s="4">
        <f>LN(C8248/C8247)</f>
        <v>-1.2779455807380742E-2</v>
      </c>
      <c r="Q8248">
        <f>$Y$3*D8248+$Y$4*P8248</f>
        <v>-1.3295365010162681E-2</v>
      </c>
    </row>
    <row r="8249" spans="1:17" x14ac:dyDescent="0.25">
      <c r="A8249" s="5">
        <v>44830</v>
      </c>
      <c r="B8249">
        <v>149.49288899999999</v>
      </c>
      <c r="C8249">
        <v>234.26840200000001</v>
      </c>
      <c r="D8249" s="10">
        <f t="shared" si="483"/>
        <v>2.2575834521182682E-3</v>
      </c>
      <c r="E8249" s="6">
        <f t="shared" si="484"/>
        <v>1.9973451614850833E-2</v>
      </c>
      <c r="F8249" s="17">
        <f t="shared" si="487"/>
        <v>-3.2573812691270868E-2</v>
      </c>
      <c r="G8249" s="17">
        <f t="shared" si="488"/>
        <v>-3.7123121413676019E-2</v>
      </c>
      <c r="H8249">
        <f t="shared" si="485"/>
        <v>4.2264994965021983E-4</v>
      </c>
      <c r="I8249">
        <f t="shared" si="486"/>
        <v>2.0558452024659342E-2</v>
      </c>
      <c r="J8249" s="19">
        <f>AVERAGE(D8005:D8248)-I8249*_xlfn.NORM.S.INV(0.95)</f>
        <v>-3.3530619148896171E-2</v>
      </c>
      <c r="K8249" s="26">
        <f t="shared" si="489"/>
        <v>0</v>
      </c>
      <c r="L8249" s="4">
        <f>0.94*L8248+(1-0.94)*D8248^2</f>
        <v>4.2264994965021983E-4</v>
      </c>
      <c r="M8249" s="4">
        <f t="shared" si="482"/>
        <v>2.0558452024659342E-2</v>
      </c>
      <c r="N8249" s="4">
        <f>D8249/M8249</f>
        <v>0.10981291049590476</v>
      </c>
      <c r="O8249" s="18">
        <f>AVERAGE(D8005:D8248)-M8249*_xlfn.PERCENTILE.EXC(N8005:N8248,0.95)</f>
        <v>-3.3823037469884555E-2</v>
      </c>
      <c r="P8249" s="4">
        <f>LN(C8249/C8248)</f>
        <v>-1.9773929798611953E-3</v>
      </c>
      <c r="Q8249">
        <f>$Y$3*D8249+$Y$4*P8249</f>
        <v>-1.0892127597716017E-3</v>
      </c>
    </row>
    <row r="8250" spans="1:17" x14ac:dyDescent="0.25">
      <c r="A8250" s="5">
        <v>44831</v>
      </c>
      <c r="B8250">
        <v>150.47451799999999</v>
      </c>
      <c r="C8250">
        <v>233.24234000000001</v>
      </c>
      <c r="D8250" s="10">
        <f t="shared" si="483"/>
        <v>6.5449277567165547E-3</v>
      </c>
      <c r="E8250" s="6">
        <f t="shared" si="484"/>
        <v>1.996958978602122E-2</v>
      </c>
      <c r="F8250" s="17">
        <f t="shared" si="487"/>
        <v>-3.2584893672565035E-2</v>
      </c>
      <c r="G8250" s="17">
        <f t="shared" si="488"/>
        <v>-3.7123121413676019E-2</v>
      </c>
      <c r="H8250">
        <f t="shared" si="485"/>
        <v>3.9759675365380333E-4</v>
      </c>
      <c r="I8250">
        <f t="shared" si="486"/>
        <v>1.9939828325585034E-2</v>
      </c>
      <c r="J8250" s="19">
        <f>AVERAGE(D8006:D8249)-I8250*_xlfn.NORM.S.INV(0.95)</f>
        <v>-3.2529588283266152E-2</v>
      </c>
      <c r="K8250" s="26">
        <f t="shared" si="489"/>
        <v>0</v>
      </c>
      <c r="L8250" s="4">
        <f>0.94*L8249+(1-0.94)*D8249^2</f>
        <v>3.9759675365380333E-4</v>
      </c>
      <c r="M8250" s="4">
        <f t="shared" si="482"/>
        <v>1.9939828325585034E-2</v>
      </c>
      <c r="N8250" s="4">
        <f>D8250/M8250</f>
        <v>0.32823390702510108</v>
      </c>
      <c r="O8250" s="18">
        <f>AVERAGE(D8006:D8249)-M8250*_xlfn.PERCENTILE.EXC(N8006:N8249,0.95)</f>
        <v>-3.2813207454241197E-2</v>
      </c>
      <c r="P8250" s="4">
        <f>LN(C8250/C8249)</f>
        <v>-4.3894762421112406E-3</v>
      </c>
      <c r="Q8250">
        <f>$Y$3*D8250+$Y$4*P8250</f>
        <v>-2.0962589111028452E-3</v>
      </c>
    </row>
    <row r="8251" spans="1:17" x14ac:dyDescent="0.25">
      <c r="A8251" s="5">
        <v>44832</v>
      </c>
      <c r="B8251">
        <v>148.57077000000001</v>
      </c>
      <c r="C8251">
        <v>237.83992000000001</v>
      </c>
      <c r="D8251" s="10">
        <f t="shared" si="483"/>
        <v>-1.2732343860832508E-2</v>
      </c>
      <c r="E8251" s="6">
        <f t="shared" si="484"/>
        <v>1.998594442489067E-2</v>
      </c>
      <c r="F8251" s="17">
        <f t="shared" si="487"/>
        <v>-3.2588782784600305E-2</v>
      </c>
      <c r="G8251" s="17">
        <f t="shared" si="488"/>
        <v>-3.7123121413676019E-2</v>
      </c>
      <c r="H8251">
        <f t="shared" si="485"/>
        <v>3.7631111319501342E-4</v>
      </c>
      <c r="I8251">
        <f t="shared" si="486"/>
        <v>1.9398739989881134E-2</v>
      </c>
      <c r="J8251" s="19">
        <f>AVERAGE(D8007:D8250)-I8251*_xlfn.NORM.S.INV(0.95)</f>
        <v>-3.1649818426974778E-2</v>
      </c>
      <c r="K8251" s="26">
        <f t="shared" si="489"/>
        <v>0</v>
      </c>
      <c r="L8251" s="4">
        <f>0.94*L8250+(1-0.94)*D8250^2</f>
        <v>3.7631111319501342E-4</v>
      </c>
      <c r="M8251" s="4">
        <f t="shared" si="482"/>
        <v>1.9398739989881134E-2</v>
      </c>
      <c r="N8251" s="4">
        <f>D8251/M8251</f>
        <v>-0.65634901377481303</v>
      </c>
      <c r="O8251" s="18">
        <f>AVERAGE(D8007:D8250)-M8251*_xlfn.PERCENTILE.EXC(N8007:N8250,0.95)</f>
        <v>-3.1925741291708332E-2</v>
      </c>
      <c r="P8251" s="4">
        <f>LN(C8251/C8250)</f>
        <v>1.9519843441115545E-2</v>
      </c>
      <c r="Q8251">
        <f>$Y$3*D8251+$Y$4*P8251</f>
        <v>1.2755755074553905E-2</v>
      </c>
    </row>
    <row r="8252" spans="1:17" x14ac:dyDescent="0.25">
      <c r="A8252" s="5">
        <v>44833</v>
      </c>
      <c r="B8252">
        <v>141.27311700000001</v>
      </c>
      <c r="C8252">
        <v>234.317734</v>
      </c>
      <c r="D8252" s="10">
        <f t="shared" si="483"/>
        <v>-5.0366393565297152E-2</v>
      </c>
      <c r="E8252" s="6">
        <f t="shared" si="484"/>
        <v>2.0245492864744953E-2</v>
      </c>
      <c r="F8252" s="17">
        <f t="shared" si="487"/>
        <v>-3.2656696177036489E-2</v>
      </c>
      <c r="G8252" s="17">
        <f t="shared" si="488"/>
        <v>-3.7123121413676019E-2</v>
      </c>
      <c r="H8252">
        <f t="shared" si="485"/>
        <v>3.6345920121474132E-4</v>
      </c>
      <c r="I8252">
        <f t="shared" si="486"/>
        <v>1.9064605981103867E-2</v>
      </c>
      <c r="J8252" s="19">
        <f>AVERAGE(D8008:D8251)-I8252*_xlfn.NORM.S.INV(0.95)</f>
        <v>-3.1141229296123937E-2</v>
      </c>
      <c r="K8252" s="26">
        <f t="shared" si="489"/>
        <v>1</v>
      </c>
      <c r="L8252" s="4">
        <f>0.94*L8251+(1-0.94)*D8251^2</f>
        <v>3.6345920121474132E-4</v>
      </c>
      <c r="M8252" s="4">
        <f t="shared" si="482"/>
        <v>1.9064605981103867E-2</v>
      </c>
      <c r="N8252" s="4">
        <f>D8252/M8252</f>
        <v>-2.6418795969462185</v>
      </c>
      <c r="O8252" s="18">
        <f>AVERAGE(D8008:D8251)-M8252*_xlfn.PERCENTILE.EXC(N8008:N8251,0.95)</f>
        <v>-3.1412399521616237E-2</v>
      </c>
      <c r="P8252" s="4">
        <f>LN(C8252/C8251)</f>
        <v>-1.4919810392508151E-2</v>
      </c>
      <c r="Q8252">
        <f>$Y$3*D8252+$Y$4*P8252</f>
        <v>-2.2353843273091718E-2</v>
      </c>
    </row>
    <row r="8253" spans="1:17" x14ac:dyDescent="0.25">
      <c r="A8253" s="5">
        <v>44834</v>
      </c>
      <c r="B8253">
        <v>137.029358</v>
      </c>
      <c r="C8253">
        <v>229.779358</v>
      </c>
      <c r="D8253" s="10">
        <f t="shared" si="483"/>
        <v>-3.0499821970992755E-2</v>
      </c>
      <c r="E8253" s="6">
        <f t="shared" si="484"/>
        <v>2.0330872524655881E-2</v>
      </c>
      <c r="F8253" s="17">
        <f t="shared" si="487"/>
        <v>-3.328745287563626E-2</v>
      </c>
      <c r="G8253" s="17">
        <f t="shared" si="488"/>
        <v>-3.7854994466110937E-2</v>
      </c>
      <c r="H8253">
        <f t="shared" si="485"/>
        <v>4.9385806518832133E-4</v>
      </c>
      <c r="I8253">
        <f t="shared" si="486"/>
        <v>2.2222917566969494E-2</v>
      </c>
      <c r="J8253" s="19">
        <f>AVERAGE(D8009:D8252)-I8253*_xlfn.NORM.S.INV(0.95)</f>
        <v>-3.6540027069113731E-2</v>
      </c>
      <c r="K8253" s="26">
        <f t="shared" si="489"/>
        <v>0</v>
      </c>
      <c r="L8253" s="4">
        <f>0.94*L8252+(1-0.94)*D8252^2</f>
        <v>4.9385806518832133E-4</v>
      </c>
      <c r="M8253" s="4">
        <f t="shared" si="482"/>
        <v>2.2222917566969494E-2</v>
      </c>
      <c r="N8253" s="4">
        <f>D8253/M8253</f>
        <v>-1.3724490440591581</v>
      </c>
      <c r="O8253" s="18">
        <f>AVERAGE(D8009:D8252)-M8253*_xlfn.PERCENTILE.EXC(N8009:N8252,0.95)</f>
        <v>-3.6856120335017305E-2</v>
      </c>
      <c r="P8253" s="4">
        <f>LN(C8253/C8252)</f>
        <v>-1.9558496492230789E-2</v>
      </c>
      <c r="Q8253">
        <f>$Y$3*D8253+$Y$4*P8253</f>
        <v>-2.1853165430271715E-2</v>
      </c>
    </row>
    <row r="8254" spans="1:17" x14ac:dyDescent="0.25">
      <c r="A8254" s="5">
        <v>44837</v>
      </c>
      <c r="B8254">
        <v>141.243347</v>
      </c>
      <c r="C8254">
        <v>237.51432800000001</v>
      </c>
      <c r="D8254" s="10">
        <f t="shared" si="483"/>
        <v>3.0289073190629904E-2</v>
      </c>
      <c r="E8254" s="6">
        <f t="shared" si="484"/>
        <v>2.0421343715895362E-2</v>
      </c>
      <c r="F8254" s="17">
        <f t="shared" si="487"/>
        <v>-3.3515409772264505E-2</v>
      </c>
      <c r="G8254" s="17">
        <f t="shared" si="488"/>
        <v>-3.7854994466110937E-2</v>
      </c>
      <c r="H8254">
        <f t="shared" si="485"/>
        <v>5.2004092969275728E-4</v>
      </c>
      <c r="I8254">
        <f t="shared" si="486"/>
        <v>2.2804405927205323E-2</v>
      </c>
      <c r="J8254" s="19">
        <f>AVERAGE(D8010:D8253)-I8254*_xlfn.NORM.S.INV(0.95)</f>
        <v>-3.758401016083357E-2</v>
      </c>
      <c r="K8254" s="26">
        <f t="shared" si="489"/>
        <v>0</v>
      </c>
      <c r="L8254" s="4">
        <f>0.94*L8253+(1-0.94)*D8253^2</f>
        <v>5.2004092969275728E-4</v>
      </c>
      <c r="M8254" s="4">
        <f t="shared" si="482"/>
        <v>2.2804405927205323E-2</v>
      </c>
      <c r="N8254" s="4">
        <f>D8254/M8254</f>
        <v>1.3282114555983886</v>
      </c>
      <c r="O8254" s="18">
        <f>AVERAGE(D8010:D8253)-M8254*_xlfn.PERCENTILE.EXC(N8010:N8253,0.95)</f>
        <v>-3.7908374372904223E-2</v>
      </c>
      <c r="P8254" s="4">
        <f>LN(C8254/C8253)</f>
        <v>3.3108414631594404E-2</v>
      </c>
      <c r="Q8254">
        <f>$Y$3*D8254+$Y$4*P8254</f>
        <v>3.251712838909384E-2</v>
      </c>
    </row>
    <row r="8255" spans="1:17" x14ac:dyDescent="0.25">
      <c r="A8255" s="5">
        <v>44838</v>
      </c>
      <c r="B8255">
        <v>144.86244199999999</v>
      </c>
      <c r="C8255">
        <v>245.54527300000001</v>
      </c>
      <c r="D8255" s="10">
        <f t="shared" si="483"/>
        <v>2.5300348248445608E-2</v>
      </c>
      <c r="E8255" s="6">
        <f t="shared" si="484"/>
        <v>2.0445244433008835E-2</v>
      </c>
      <c r="F8255" s="17">
        <f t="shared" si="487"/>
        <v>-3.3522672302922558E-2</v>
      </c>
      <c r="G8255" s="17">
        <f t="shared" si="488"/>
        <v>-3.7854994466110937E-2</v>
      </c>
      <c r="H8255">
        <f t="shared" si="485"/>
        <v>5.4388415119603194E-4</v>
      </c>
      <c r="I8255">
        <f t="shared" si="486"/>
        <v>2.3321323958901474E-2</v>
      </c>
      <c r="J8255" s="19">
        <f>AVERAGE(D8011:D8254)-I8255*_xlfn.NORM.S.INV(0.95)</f>
        <v>-3.8292715323718765E-2</v>
      </c>
      <c r="K8255" s="26">
        <f t="shared" si="489"/>
        <v>0</v>
      </c>
      <c r="L8255" s="4">
        <f>0.94*L8254+(1-0.94)*D8254^2</f>
        <v>5.4388415119603194E-4</v>
      </c>
      <c r="M8255" s="4">
        <f t="shared" si="482"/>
        <v>2.3321323958901474E-2</v>
      </c>
      <c r="N8255" s="4">
        <f>D8255/M8255</f>
        <v>1.0848590025605629</v>
      </c>
      <c r="O8255" s="18">
        <f>AVERAGE(D8011:D8254)-M8255*_xlfn.PERCENTILE.EXC(N8011:N8254,0.95)</f>
        <v>-3.8624432049623431E-2</v>
      </c>
      <c r="P8255" s="4">
        <f>LN(C8255/C8254)</f>
        <v>3.3253391562115112E-2</v>
      </c>
      <c r="Q8255">
        <f>$Y$3*D8255+$Y$4*P8255</f>
        <v>3.1585439951481137E-2</v>
      </c>
    </row>
    <row r="8256" spans="1:17" x14ac:dyDescent="0.25">
      <c r="A8256" s="5">
        <v>44839</v>
      </c>
      <c r="B8256">
        <v>145.159897</v>
      </c>
      <c r="C8256">
        <v>245.86099200000001</v>
      </c>
      <c r="D8256" s="10">
        <f t="shared" si="483"/>
        <v>2.0512565019963863E-3</v>
      </c>
      <c r="E8256" s="6">
        <f t="shared" si="484"/>
        <v>2.0440136007382502E-2</v>
      </c>
      <c r="F8256" s="17">
        <f t="shared" si="487"/>
        <v>-3.3540360739427885E-2</v>
      </c>
      <c r="G8256" s="17">
        <f t="shared" si="488"/>
        <v>-3.7854994466110937E-2</v>
      </c>
      <c r="H8256">
        <f t="shared" si="485"/>
        <v>5.4965755941382749E-4</v>
      </c>
      <c r="I8256">
        <f t="shared" si="486"/>
        <v>2.344477680452146E-2</v>
      </c>
      <c r="J8256" s="19">
        <f>AVERAGE(D8012:D8255)-I8256*_xlfn.NORM.S.INV(0.95)</f>
        <v>-3.8474152439868778E-2</v>
      </c>
      <c r="K8256" s="26">
        <f t="shared" si="489"/>
        <v>0</v>
      </c>
      <c r="L8256" s="4">
        <f>0.94*L8255+(1-0.94)*D8255^2</f>
        <v>5.4965755941382749E-4</v>
      </c>
      <c r="M8256" s="4">
        <f t="shared" si="482"/>
        <v>2.344477680452146E-2</v>
      </c>
      <c r="N8256" s="4">
        <f>D8256/M8256</f>
        <v>8.7493112819943319E-2</v>
      </c>
      <c r="O8256" s="18">
        <f>AVERAGE(D8012:D8255)-M8256*_xlfn.PERCENTILE.EXC(N8012:N8255,0.95)</f>
        <v>-3.8546546078638055E-2</v>
      </c>
      <c r="P8256" s="4">
        <f>LN(C8256/C8255)</f>
        <v>1.2849614094397736E-3</v>
      </c>
      <c r="Q8256">
        <f>$Y$3*D8256+$Y$4*P8256</f>
        <v>1.4456726093465897E-3</v>
      </c>
    </row>
    <row r="8257" spans="1:17" x14ac:dyDescent="0.25">
      <c r="A8257" s="5">
        <v>44840</v>
      </c>
      <c r="B8257">
        <v>144.19813500000001</v>
      </c>
      <c r="C8257">
        <v>243.483261</v>
      </c>
      <c r="D8257" s="10">
        <f t="shared" si="483"/>
        <v>-6.6475814413412878E-3</v>
      </c>
      <c r="E8257" s="6">
        <f t="shared" si="484"/>
        <v>2.0430860777560535E-2</v>
      </c>
      <c r="F8257" s="17">
        <f t="shared" si="487"/>
        <v>-3.3554225150693333E-2</v>
      </c>
      <c r="G8257" s="17">
        <f t="shared" si="488"/>
        <v>-3.7854994466110937E-2</v>
      </c>
      <c r="H8257">
        <f t="shared" si="485"/>
        <v>5.1693056504321672E-4</v>
      </c>
      <c r="I8257">
        <f t="shared" si="486"/>
        <v>2.2736107077580732E-2</v>
      </c>
      <c r="J8257" s="19">
        <f>AVERAGE(D8013:D8256)-I8257*_xlfn.NORM.S.INV(0.95)</f>
        <v>-3.7330761492884543E-2</v>
      </c>
      <c r="K8257" s="26">
        <f t="shared" si="489"/>
        <v>0</v>
      </c>
      <c r="L8257" s="4">
        <f>0.94*L8256+(1-0.94)*D8256^2</f>
        <v>5.1693056504321672E-4</v>
      </c>
      <c r="M8257" s="4">
        <f t="shared" si="482"/>
        <v>2.2736107077580732E-2</v>
      </c>
      <c r="N8257" s="4">
        <f>D8257/M8257</f>
        <v>-0.29237993200235374</v>
      </c>
      <c r="O8257" s="18">
        <f>AVERAGE(D8013:D8256)-M8257*_xlfn.PERCENTILE.EXC(N8013:N8256,0.95)</f>
        <v>-3.7400966875367717E-2</v>
      </c>
      <c r="P8257" s="4">
        <f>LN(C8257/C8256)</f>
        <v>-9.7181062143923812E-3</v>
      </c>
      <c r="Q8257">
        <f>$Y$3*D8257+$Y$4*P8257</f>
        <v>-9.0741405601503893E-3</v>
      </c>
    </row>
    <row r="8258" spans="1:17" x14ac:dyDescent="0.25">
      <c r="A8258" s="5">
        <v>44841</v>
      </c>
      <c r="B8258">
        <v>138.90336600000001</v>
      </c>
      <c r="C8258">
        <v>231.10142500000001</v>
      </c>
      <c r="D8258" s="10">
        <f t="shared" si="483"/>
        <v>-3.7409808613397329E-2</v>
      </c>
      <c r="E8258" s="6">
        <f t="shared" si="484"/>
        <v>2.0547209313564244E-2</v>
      </c>
      <c r="F8258" s="17">
        <f t="shared" si="487"/>
        <v>-3.3614315718843379E-2</v>
      </c>
      <c r="G8258" s="17">
        <f t="shared" si="488"/>
        <v>-3.7854994466110937E-2</v>
      </c>
      <c r="H8258">
        <f t="shared" si="485"/>
        <v>4.8856615148177955E-4</v>
      </c>
      <c r="I8258">
        <f t="shared" si="486"/>
        <v>2.210353255662496E-2</v>
      </c>
      <c r="J8258" s="19">
        <f>AVERAGE(D8014:D8257)-I8258*_xlfn.NORM.S.INV(0.95)</f>
        <v>-3.6365615961336868E-2</v>
      </c>
      <c r="K8258" s="26">
        <f t="shared" si="489"/>
        <v>1</v>
      </c>
      <c r="L8258" s="4">
        <f>0.94*L8257+(1-0.94)*D8257^2</f>
        <v>4.8856615148177955E-4</v>
      </c>
      <c r="M8258" s="4">
        <f t="shared" ref="M8258:M8321" si="490">SQRT(L8258)</f>
        <v>2.210353255662496E-2</v>
      </c>
      <c r="N8258" s="4">
        <f>D8258/M8258</f>
        <v>-1.6924809877136453</v>
      </c>
      <c r="O8258" s="18">
        <f>AVERAGE(D8014:D8257)-M8258*_xlfn.PERCENTILE.EXC(N8014:N8257,0.95)</f>
        <v>-3.6433868057092401E-2</v>
      </c>
      <c r="P8258" s="4">
        <f>LN(C8258/C8257)</f>
        <v>-5.21915134100659E-2</v>
      </c>
      <c r="Q8258">
        <f>$Y$3*D8258+$Y$4*P8258</f>
        <v>-4.9091421111921045E-2</v>
      </c>
    </row>
    <row r="8259" spans="1:17" x14ac:dyDescent="0.25">
      <c r="A8259" s="5">
        <v>44844</v>
      </c>
      <c r="B8259">
        <v>139.23057600000001</v>
      </c>
      <c r="C8259">
        <v>226.178268</v>
      </c>
      <c r="D8259" s="10">
        <f t="shared" si="483"/>
        <v>2.3528962240513328E-3</v>
      </c>
      <c r="E8259" s="6">
        <f t="shared" si="484"/>
        <v>2.0546593366578634E-2</v>
      </c>
      <c r="F8259" s="17">
        <f t="shared" si="487"/>
        <v>-3.4020353338360891E-2</v>
      </c>
      <c r="G8259" s="17">
        <f t="shared" si="488"/>
        <v>-3.7884574983588368E-2</v>
      </c>
      <c r="H8259">
        <f t="shared" si="485"/>
        <v>5.4322180922233387E-4</v>
      </c>
      <c r="I8259">
        <f t="shared" si="486"/>
        <v>2.3307119281934734E-2</v>
      </c>
      <c r="J8259" s="19">
        <f>AVERAGE(D8015:D8258)-I8259*_xlfn.NORM.S.INV(0.95)</f>
        <v>-3.8560001259894609E-2</v>
      </c>
      <c r="K8259" s="26">
        <f t="shared" si="489"/>
        <v>0</v>
      </c>
      <c r="L8259" s="4">
        <f>0.94*L8258+(1-0.94)*D8258^2</f>
        <v>5.4322180922233387E-4</v>
      </c>
      <c r="M8259" s="4">
        <f t="shared" si="490"/>
        <v>2.3307119281934734E-2</v>
      </c>
      <c r="N8259" s="4">
        <f>D8259/M8259</f>
        <v>0.10095182487331475</v>
      </c>
      <c r="O8259" s="18">
        <f>AVERAGE(D8015:D8258)-M8259*_xlfn.PERCENTILE.EXC(N8015:N8258,0.95)</f>
        <v>-3.8631969834733999E-2</v>
      </c>
      <c r="P8259" s="4">
        <f>LN(C8259/C8258)</f>
        <v>-2.1533198627124387E-2</v>
      </c>
      <c r="Q8259">
        <f>$Y$3*D8259+$Y$4*P8259</f>
        <v>-1.6523688580788187E-2</v>
      </c>
    </row>
    <row r="8260" spans="1:17" x14ac:dyDescent="0.25">
      <c r="A8260" s="5">
        <v>44845</v>
      </c>
      <c r="B8260">
        <v>137.80275</v>
      </c>
      <c r="C8260">
        <v>222.38973999999999</v>
      </c>
      <c r="D8260" s="10">
        <f t="shared" ref="D8260:D8323" si="491">LN(B8260/B8259)</f>
        <v>-1.0308064113001388E-2</v>
      </c>
      <c r="E8260" s="6">
        <f t="shared" si="484"/>
        <v>2.05563811580084E-2</v>
      </c>
      <c r="F8260" s="17">
        <f t="shared" si="487"/>
        <v>-3.4023449849018415E-2</v>
      </c>
      <c r="G8260" s="17">
        <f t="shared" si="488"/>
        <v>-3.7884574983588368E-2</v>
      </c>
      <c r="H8260">
        <f t="shared" si="485"/>
        <v>5.1096066790746314E-4</v>
      </c>
      <c r="I8260">
        <f t="shared" si="486"/>
        <v>2.2604439119506221E-2</v>
      </c>
      <c r="J8260" s="19">
        <f>AVERAGE(D8016:D8259)-I8260*_xlfn.NORM.S.INV(0.95)</f>
        <v>-3.7408304899428035E-2</v>
      </c>
      <c r="K8260" s="26">
        <f t="shared" si="489"/>
        <v>0</v>
      </c>
      <c r="L8260" s="4">
        <f>0.94*L8259+(1-0.94)*D8259^2</f>
        <v>5.1096066790746314E-4</v>
      </c>
      <c r="M8260" s="4">
        <f t="shared" si="490"/>
        <v>2.2604439119506221E-2</v>
      </c>
      <c r="N8260" s="4">
        <f>D8260/M8260</f>
        <v>-0.4560194596514528</v>
      </c>
      <c r="O8260" s="18">
        <f>AVERAGE(D8016:D8259)-M8260*_xlfn.PERCENTILE.EXC(N8016:N8259,0.95)</f>
        <v>-3.7478103712777544E-2</v>
      </c>
      <c r="P8260" s="4">
        <f>LN(C8260/C8259)</f>
        <v>-1.6892056577296484E-2</v>
      </c>
      <c r="Q8260">
        <f>$Y$3*D8260+$Y$4*P8260</f>
        <v>-1.5511229087479131E-2</v>
      </c>
    </row>
    <row r="8261" spans="1:17" x14ac:dyDescent="0.25">
      <c r="A8261" s="5">
        <v>44846</v>
      </c>
      <c r="B8261">
        <v>137.16816700000001</v>
      </c>
      <c r="C8261">
        <v>222.725189</v>
      </c>
      <c r="D8261" s="10">
        <f t="shared" si="491"/>
        <v>-4.6156454182796373E-3</v>
      </c>
      <c r="E8261" s="6">
        <f t="shared" si="484"/>
        <v>2.0555743192436273E-2</v>
      </c>
      <c r="F8261" s="17">
        <f t="shared" si="487"/>
        <v>-3.4087830863180429E-2</v>
      </c>
      <c r="G8261" s="17">
        <f t="shared" si="488"/>
        <v>-3.7884574983588368E-2</v>
      </c>
      <c r="H8261">
        <f t="shared" si="485"/>
        <v>4.8667839897848013E-4</v>
      </c>
      <c r="I8261">
        <f t="shared" si="486"/>
        <v>2.2060788720679958E-2</v>
      </c>
      <c r="J8261" s="19">
        <f>AVERAGE(D8017:D8260)-I8261*_xlfn.NORM.S.INV(0.95)</f>
        <v>-3.6562361099053968E-2</v>
      </c>
      <c r="K8261" s="26">
        <f t="shared" si="489"/>
        <v>0</v>
      </c>
      <c r="L8261" s="4">
        <f>0.94*L8260+(1-0.94)*D8260^2</f>
        <v>4.8667839897848013E-4</v>
      </c>
      <c r="M8261" s="4">
        <f t="shared" si="490"/>
        <v>2.2060788720679958E-2</v>
      </c>
      <c r="N8261" s="4">
        <f>D8261/M8261</f>
        <v>-0.20922395281148287</v>
      </c>
      <c r="O8261" s="18">
        <f>AVERAGE(D8017:D8260)-M8261*_xlfn.PERCENTILE.EXC(N8017:N8260,0.95)</f>
        <v>-3.6630481208830501E-2</v>
      </c>
      <c r="P8261" s="4">
        <f>LN(C8261/C8260)</f>
        <v>1.5072469676966824E-3</v>
      </c>
      <c r="Q8261">
        <f>$Y$3*D8261+$Y$4*P8261</f>
        <v>2.2312366871070246E-4</v>
      </c>
    </row>
    <row r="8262" spans="1:17" x14ac:dyDescent="0.25">
      <c r="A8262" s="5">
        <v>44847</v>
      </c>
      <c r="B8262">
        <v>141.77879300000001</v>
      </c>
      <c r="C8262">
        <v>231.10142500000001</v>
      </c>
      <c r="D8262" s="10">
        <f t="shared" si="491"/>
        <v>3.3060377780398907E-2</v>
      </c>
      <c r="E8262" s="6">
        <f t="shared" si="484"/>
        <v>2.0665757114134247E-2</v>
      </c>
      <c r="F8262" s="17">
        <f t="shared" si="487"/>
        <v>-3.4083981202261734E-2</v>
      </c>
      <c r="G8262" s="17">
        <f t="shared" si="488"/>
        <v>-3.7884574983588368E-2</v>
      </c>
      <c r="H8262">
        <f t="shared" si="485"/>
        <v>4.5875594599740848E-4</v>
      </c>
      <c r="I8262">
        <f t="shared" si="486"/>
        <v>2.1418588795656182E-2</v>
      </c>
      <c r="J8262" s="19">
        <f>AVERAGE(D8018:D8261)-I8262*_xlfn.NORM.S.INV(0.95)</f>
        <v>-3.5503235922217137E-2</v>
      </c>
      <c r="K8262" s="26">
        <f t="shared" si="489"/>
        <v>0</v>
      </c>
      <c r="L8262" s="4">
        <f>0.94*L8261+(1-0.94)*D8261^2</f>
        <v>4.5875594599740848E-4</v>
      </c>
      <c r="M8262" s="4">
        <f t="shared" si="490"/>
        <v>2.1418588795656182E-2</v>
      </c>
      <c r="N8262" s="4">
        <f>D8262/M8262</f>
        <v>1.543536695895845</v>
      </c>
      <c r="O8262" s="18">
        <f>AVERAGE(D8018:D8261)-M8262*_xlfn.PERCENTILE.EXC(N8018:N8261,0.95)</f>
        <v>-3.5569373023591519E-2</v>
      </c>
      <c r="P8262" s="4">
        <f>LN(C8262/C8261)</f>
        <v>3.6918008236724142E-2</v>
      </c>
      <c r="Q8262">
        <f>$Y$3*D8262+$Y$4*P8262</f>
        <v>3.6108966882479387E-2</v>
      </c>
    </row>
    <row r="8263" spans="1:17" x14ac:dyDescent="0.25">
      <c r="A8263" s="5">
        <v>44848</v>
      </c>
      <c r="B8263">
        <v>137.20784</v>
      </c>
      <c r="C8263">
        <v>225.497513</v>
      </c>
      <c r="D8263" s="10">
        <f t="shared" si="491"/>
        <v>-3.2771190684848808E-2</v>
      </c>
      <c r="E8263" s="6">
        <f t="shared" si="484"/>
        <v>2.0768354718570563E-2</v>
      </c>
      <c r="F8263" s="17">
        <f t="shared" si="487"/>
        <v>-3.4128065819518237E-2</v>
      </c>
      <c r="G8263" s="17">
        <f t="shared" si="488"/>
        <v>-3.7884574983588368E-2</v>
      </c>
      <c r="H8263">
        <f t="shared" si="485"/>
        <v>4.9680990397652565E-4</v>
      </c>
      <c r="I8263">
        <f t="shared" si="486"/>
        <v>2.2289232915839112E-2</v>
      </c>
      <c r="J8263" s="19">
        <f>AVERAGE(D8019:D8262)-I8263*_xlfn.NORM.S.INV(0.95)</f>
        <v>-3.679844588022043E-2</v>
      </c>
      <c r="K8263" s="26">
        <f t="shared" si="489"/>
        <v>0</v>
      </c>
      <c r="L8263" s="4">
        <f>0.94*L8262+(1-0.94)*D8262^2</f>
        <v>4.9680990397652565E-4</v>
      </c>
      <c r="M8263" s="4">
        <f t="shared" si="490"/>
        <v>2.2289232915839112E-2</v>
      </c>
      <c r="N8263" s="4">
        <f>D8263/M8263</f>
        <v>-1.4702700092276857</v>
      </c>
      <c r="O8263" s="18">
        <f>AVERAGE(D8019:D8262)-M8263*_xlfn.PERCENTILE.EXC(N8019:N8262,0.95)</f>
        <v>-3.6867271388332852E-2</v>
      </c>
      <c r="P8263" s="4">
        <f>LN(C8263/C8262)</f>
        <v>-2.4547553366077727E-2</v>
      </c>
      <c r="Q8263">
        <f>$Y$3*D8263+$Y$4*P8263</f>
        <v>-2.6272255290879017E-2</v>
      </c>
    </row>
    <row r="8264" spans="1:17" x14ac:dyDescent="0.25">
      <c r="A8264" s="5">
        <v>44851</v>
      </c>
      <c r="B8264">
        <v>141.20372</v>
      </c>
      <c r="C8264">
        <v>234.34733600000001</v>
      </c>
      <c r="D8264" s="10">
        <f t="shared" si="491"/>
        <v>2.8706813804830578E-2</v>
      </c>
      <c r="E8264" s="6">
        <f t="shared" si="484"/>
        <v>2.0849930724212047E-2</v>
      </c>
      <c r="F8264" s="17">
        <f t="shared" si="487"/>
        <v>-3.4449839024261138E-2</v>
      </c>
      <c r="G8264" s="17">
        <f t="shared" si="488"/>
        <v>-3.7884574983588368E-2</v>
      </c>
      <c r="H8264">
        <f t="shared" si="485"/>
        <v>5.314383660720974E-4</v>
      </c>
      <c r="I8264">
        <f t="shared" si="486"/>
        <v>2.3052947014906736E-2</v>
      </c>
      <c r="J8264" s="19">
        <f>AVERAGE(D8020:D8263)-I8264*_xlfn.NORM.S.INV(0.95)</f>
        <v>-3.8207658948995082E-2</v>
      </c>
      <c r="K8264" s="26">
        <f t="shared" si="489"/>
        <v>0</v>
      </c>
      <c r="L8264" s="4">
        <f>0.94*L8263+(1-0.94)*D8263^2</f>
        <v>5.314383660720974E-4</v>
      </c>
      <c r="M8264" s="4">
        <f t="shared" si="490"/>
        <v>2.3052947014906736E-2</v>
      </c>
      <c r="N8264" s="4">
        <f>D8264/M8264</f>
        <v>1.2452557057571807</v>
      </c>
      <c r="O8264" s="18">
        <f>AVERAGE(D8020:D8263)-M8264*_xlfn.PERCENTILE.EXC(N8020:N8263,0.95)</f>
        <v>-3.8278842681417846E-2</v>
      </c>
      <c r="P8264" s="4">
        <f>LN(C8264/C8263)</f>
        <v>3.8495226634476611E-2</v>
      </c>
      <c r="Q8264">
        <f>$Y$3*D8264+$Y$4*P8264</f>
        <v>3.6442352244028295E-2</v>
      </c>
    </row>
    <row r="8265" spans="1:17" x14ac:dyDescent="0.25">
      <c r="A8265" s="5">
        <v>44852</v>
      </c>
      <c r="B8265">
        <v>142.532364</v>
      </c>
      <c r="C8265">
        <v>235.304337</v>
      </c>
      <c r="D8265" s="10">
        <f t="shared" si="491"/>
        <v>9.3654193901248264E-3</v>
      </c>
      <c r="E8265" s="6">
        <f t="shared" si="484"/>
        <v>2.0798029662955533E-2</v>
      </c>
      <c r="F8265" s="17">
        <f t="shared" si="487"/>
        <v>-3.4453448298891111E-2</v>
      </c>
      <c r="G8265" s="17">
        <f t="shared" si="488"/>
        <v>-3.7884574983588368E-2</v>
      </c>
      <c r="H8265">
        <f t="shared" si="485"/>
        <v>5.4899693363728418E-4</v>
      </c>
      <c r="I8265">
        <f t="shared" si="486"/>
        <v>2.3430683593042782E-2</v>
      </c>
      <c r="J8265" s="19">
        <f>AVERAGE(D8021:D8264)-I8265*_xlfn.NORM.S.INV(0.95)</f>
        <v>-3.869840901545276E-2</v>
      </c>
      <c r="K8265" s="26">
        <f t="shared" si="489"/>
        <v>0</v>
      </c>
      <c r="L8265" s="4">
        <f>0.94*L8264+(1-0.94)*D8264^2</f>
        <v>5.4899693363728418E-4</v>
      </c>
      <c r="M8265" s="4">
        <f t="shared" si="490"/>
        <v>2.3430683593042782E-2</v>
      </c>
      <c r="N8265" s="4">
        <f>D8265/M8265</f>
        <v>0.39970747558153524</v>
      </c>
      <c r="O8265" s="18">
        <f>AVERAGE(D8021:D8264)-M8265*_xlfn.PERCENTILE.EXC(N8021:N8264,0.95)</f>
        <v>-3.8770759136688503E-2</v>
      </c>
      <c r="P8265" s="4">
        <f>LN(C8265/C8264)</f>
        <v>4.0753706611006248E-3</v>
      </c>
      <c r="Q8265">
        <f>$Y$3*D8265+$Y$4*P8265</f>
        <v>5.1848258658450021E-3</v>
      </c>
    </row>
    <row r="8266" spans="1:17" x14ac:dyDescent="0.25">
      <c r="A8266" s="5">
        <v>44853</v>
      </c>
      <c r="B8266">
        <v>142.64141799999999</v>
      </c>
      <c r="C8266">
        <v>233.311386</v>
      </c>
      <c r="D8266" s="10">
        <f t="shared" si="491"/>
        <v>7.6482490466808848E-4</v>
      </c>
      <c r="E8266" s="6">
        <f t="shared" si="484"/>
        <v>2.0765669924186204E-2</v>
      </c>
      <c r="F8266" s="17">
        <f t="shared" si="487"/>
        <v>-3.4430861493359818E-2</v>
      </c>
      <c r="G8266" s="17">
        <f t="shared" si="488"/>
        <v>-3.7884574983588368E-2</v>
      </c>
      <c r="H8266">
        <f t="shared" si="485"/>
        <v>5.2131978244022265E-4</v>
      </c>
      <c r="I8266">
        <f t="shared" si="486"/>
        <v>2.2832428308005758E-2</v>
      </c>
      <c r="J8266" s="19">
        <f>AVERAGE(D8022:D8265)-I8266*_xlfn.NORM.S.INV(0.95)</f>
        <v>-3.777714948333584E-2</v>
      </c>
      <c r="K8266" s="26">
        <f t="shared" si="489"/>
        <v>0</v>
      </c>
      <c r="L8266" s="4">
        <f>0.94*L8265+(1-0.94)*D8265^2</f>
        <v>5.2131978244022265E-4</v>
      </c>
      <c r="M8266" s="4">
        <f t="shared" si="490"/>
        <v>2.2832428308005758E-2</v>
      </c>
      <c r="N8266" s="4">
        <f>D8266/M8266</f>
        <v>3.3497308930558085E-2</v>
      </c>
      <c r="O8266" s="18">
        <f>AVERAGE(D8022:D8265)-M8266*_xlfn.PERCENTILE.EXC(N8022:N8265,0.95)</f>
        <v>-3.7026974109645602E-2</v>
      </c>
      <c r="P8266" s="4">
        <f>LN(C8266/C8265)</f>
        <v>-8.5057454012830228E-3</v>
      </c>
      <c r="Q8266">
        <f>$Y$3*D8266+$Y$4*P8266</f>
        <v>-6.5614755081806666E-3</v>
      </c>
    </row>
    <row r="8267" spans="1:17" x14ac:dyDescent="0.25">
      <c r="A8267" s="5">
        <v>44854</v>
      </c>
      <c r="B8267">
        <v>142.1754</v>
      </c>
      <c r="C8267">
        <v>232.98580899999999</v>
      </c>
      <c r="D8267" s="10">
        <f t="shared" si="491"/>
        <v>-3.2724079929066043E-3</v>
      </c>
      <c r="E8267" s="6">
        <f t="shared" si="484"/>
        <v>2.0763670221545644E-2</v>
      </c>
      <c r="F8267" s="17">
        <f t="shared" si="487"/>
        <v>-3.4299407978396861E-2</v>
      </c>
      <c r="G8267" s="17">
        <f t="shared" si="488"/>
        <v>-3.7884574983588368E-2</v>
      </c>
      <c r="H8267">
        <f t="shared" si="485"/>
        <v>4.9007569292189735E-4</v>
      </c>
      <c r="I8267">
        <f t="shared" si="486"/>
        <v>2.2137653283984222E-2</v>
      </c>
      <c r="J8267" s="19">
        <f>AVERAGE(D8023:D8266)-I8267*_xlfn.NORM.S.INV(0.95)</f>
        <v>-3.6556119783877697E-2</v>
      </c>
      <c r="K8267" s="26">
        <f t="shared" si="489"/>
        <v>0</v>
      </c>
      <c r="L8267" s="4">
        <f>0.94*L8266+(1-0.94)*D8266^2</f>
        <v>4.9007569292189735E-4</v>
      </c>
      <c r="M8267" s="4">
        <f t="shared" si="490"/>
        <v>2.2137653283984222E-2</v>
      </c>
      <c r="N8267" s="4">
        <f>D8267/M8267</f>
        <v>-0.14782090725370928</v>
      </c>
      <c r="O8267" s="18">
        <f>AVERAGE(D8023:D8266)-M8267*_xlfn.PERCENTILE.EXC(N8023:N8266,0.95)</f>
        <v>-3.5828771728694496E-2</v>
      </c>
      <c r="P8267" s="4">
        <f>LN(C8267/C8266)</f>
        <v>-1.3964358198945142E-3</v>
      </c>
      <c r="Q8267">
        <f>$Y$3*D8267+$Y$4*P8267</f>
        <v>-1.7898739899220705E-3</v>
      </c>
    </row>
    <row r="8268" spans="1:17" x14ac:dyDescent="0.25">
      <c r="A8268" s="5">
        <v>44855</v>
      </c>
      <c r="B8268">
        <v>146.022537</v>
      </c>
      <c r="C8268">
        <v>238.87582399999999</v>
      </c>
      <c r="D8268" s="10">
        <f t="shared" si="491"/>
        <v>2.6699466186237253E-2</v>
      </c>
      <c r="E8268" s="6">
        <f t="shared" si="484"/>
        <v>2.0829317432870125E-2</v>
      </c>
      <c r="F8268" s="17">
        <f t="shared" si="487"/>
        <v>-3.4286484036502335E-2</v>
      </c>
      <c r="G8268" s="17">
        <f t="shared" si="488"/>
        <v>-3.7884574983588368E-2</v>
      </c>
      <c r="H8268">
        <f t="shared" si="485"/>
        <v>4.6131367059090586E-4</v>
      </c>
      <c r="I8268">
        <f t="shared" si="486"/>
        <v>2.1478213859418241E-2</v>
      </c>
      <c r="J8268" s="19">
        <f>AVERAGE(D8024:D8267)-I8268*_xlfn.NORM.S.INV(0.95)</f>
        <v>-3.5461803730872175E-2</v>
      </c>
      <c r="K8268" s="26">
        <f t="shared" si="489"/>
        <v>0</v>
      </c>
      <c r="L8268" s="4">
        <f>0.94*L8267+(1-0.94)*D8267^2</f>
        <v>4.6131367059090586E-4</v>
      </c>
      <c r="M8268" s="4">
        <f t="shared" si="490"/>
        <v>2.1478213859418241E-2</v>
      </c>
      <c r="N8268" s="4">
        <f>D8268/M8268</f>
        <v>1.2430952760315068</v>
      </c>
      <c r="O8268" s="18">
        <f>AVERAGE(D8024:D8267)-M8268*_xlfn.PERCENTILE.EXC(N8024:N8267,0.95)</f>
        <v>-3.4756122018404542E-2</v>
      </c>
      <c r="P8268" s="4">
        <f>LN(C8268/C8267)</f>
        <v>2.4966305925884408E-2</v>
      </c>
      <c r="Q8268">
        <f>$Y$3*D8268+$Y$4*P8268</f>
        <v>2.5329792874682188E-2</v>
      </c>
    </row>
    <row r="8269" spans="1:17" x14ac:dyDescent="0.25">
      <c r="A8269" s="5">
        <v>44858</v>
      </c>
      <c r="B8269">
        <v>148.18405200000001</v>
      </c>
      <c r="C8269">
        <v>243.937119</v>
      </c>
      <c r="D8269" s="10">
        <f t="shared" si="491"/>
        <v>1.4694122926147907E-2</v>
      </c>
      <c r="E8269" s="6">
        <f t="shared" si="484"/>
        <v>2.0841243489704876E-2</v>
      </c>
      <c r="F8269" s="17">
        <f t="shared" si="487"/>
        <v>-3.431410076513472E-2</v>
      </c>
      <c r="G8269" s="17">
        <f t="shared" si="488"/>
        <v>-3.7884574983588368E-2</v>
      </c>
      <c r="H8269">
        <f t="shared" si="485"/>
        <v>4.7640654003325311E-4</v>
      </c>
      <c r="I8269">
        <f t="shared" si="486"/>
        <v>2.1826739106729918E-2</v>
      </c>
      <c r="J8269" s="19">
        <f>AVERAGE(D8025:D8268)-I8269*_xlfn.NORM.S.INV(0.95)</f>
        <v>-3.5954713422983009E-2</v>
      </c>
      <c r="K8269" s="26">
        <f t="shared" si="489"/>
        <v>0</v>
      </c>
      <c r="L8269" s="4">
        <f>0.94*L8268+(1-0.94)*D8268^2</f>
        <v>4.7640654003325311E-4</v>
      </c>
      <c r="M8269" s="4">
        <f t="shared" si="490"/>
        <v>2.1826739106729918E-2</v>
      </c>
      <c r="N8269" s="4">
        <f>D8269/M8269</f>
        <v>0.67321659246924404</v>
      </c>
      <c r="O8269" s="18">
        <f>AVERAGE(D8025:D8268)-M8269*_xlfn.PERCENTILE.EXC(N8025:N8268,0.95)</f>
        <v>-3.5237580670174178E-2</v>
      </c>
      <c r="P8269" s="4">
        <f>LN(C8269/C8268)</f>
        <v>2.0966631006767895E-2</v>
      </c>
      <c r="Q8269">
        <f>$Y$3*D8269+$Y$4*P8269</f>
        <v>1.9651129563716219E-2</v>
      </c>
    </row>
    <row r="8270" spans="1:17" x14ac:dyDescent="0.25">
      <c r="A8270" s="5">
        <v>44859</v>
      </c>
      <c r="B8270">
        <v>151.04960600000001</v>
      </c>
      <c r="C8270">
        <v>247.30140700000001</v>
      </c>
      <c r="D8270" s="10">
        <f t="shared" si="491"/>
        <v>1.9153203686028186E-2</v>
      </c>
      <c r="E8270" s="6">
        <f t="shared" si="484"/>
        <v>2.0876014873361829E-2</v>
      </c>
      <c r="F8270" s="17">
        <f t="shared" si="487"/>
        <v>-3.4313458417284663E-2</v>
      </c>
      <c r="G8270" s="17">
        <f t="shared" si="488"/>
        <v>-3.7884574983588368E-2</v>
      </c>
      <c r="H8270">
        <f t="shared" si="485"/>
        <v>4.6077718254538261E-4</v>
      </c>
      <c r="I8270">
        <f t="shared" si="486"/>
        <v>2.1465721104714432E-2</v>
      </c>
      <c r="J8270" s="19">
        <f>AVERAGE(D8026:D8269)-I8270*_xlfn.NORM.S.INV(0.95)</f>
        <v>-3.5340632687283137E-2</v>
      </c>
      <c r="K8270" s="26">
        <f t="shared" si="489"/>
        <v>0</v>
      </c>
      <c r="L8270" s="4">
        <f>0.94*L8269+(1-0.94)*D8269^2</f>
        <v>4.6077718254538261E-4</v>
      </c>
      <c r="M8270" s="4">
        <f t="shared" si="490"/>
        <v>2.1465721104714432E-2</v>
      </c>
      <c r="N8270" s="4">
        <f>D8270/M8270</f>
        <v>0.89226928797754868</v>
      </c>
      <c r="O8270" s="18">
        <f>AVERAGE(D8026:D8269)-M8270*_xlfn.PERCENTILE.EXC(N8026:N8269,0.95)</f>
        <v>-3.4635361432993755E-2</v>
      </c>
      <c r="P8270" s="4">
        <f>LN(C8270/C8269)</f>
        <v>1.3697380893069084E-2</v>
      </c>
      <c r="Q8270">
        <f>$Y$3*D8270+$Y$4*P8270</f>
        <v>1.4841603055069472E-2</v>
      </c>
    </row>
    <row r="8271" spans="1:17" x14ac:dyDescent="0.25">
      <c r="A8271" s="5">
        <v>44860</v>
      </c>
      <c r="B8271">
        <v>148.08493000000001</v>
      </c>
      <c r="C8271">
        <v>228.220551</v>
      </c>
      <c r="D8271" s="10">
        <f t="shared" si="491"/>
        <v>-1.9822338895723719E-2</v>
      </c>
      <c r="E8271" s="6">
        <f t="shared" si="484"/>
        <v>2.0913351848407112E-2</v>
      </c>
      <c r="F8271" s="17">
        <f t="shared" si="487"/>
        <v>-3.4277791910018111E-2</v>
      </c>
      <c r="G8271" s="17">
        <f t="shared" si="488"/>
        <v>-3.7884574983588368E-2</v>
      </c>
      <c r="H8271">
        <f t="shared" si="485"/>
        <v>4.5514126427896866E-4</v>
      </c>
      <c r="I8271">
        <f t="shared" si="486"/>
        <v>2.1334040036499618E-2</v>
      </c>
      <c r="J8271" s="19">
        <f>AVERAGE(D8027:D8270)-I8271*_xlfn.NORM.S.INV(0.95)</f>
        <v>-3.5031176260840347E-2</v>
      </c>
      <c r="K8271" s="26">
        <f t="shared" si="489"/>
        <v>0</v>
      </c>
      <c r="L8271" s="4">
        <f>0.94*L8270+(1-0.94)*D8270^2</f>
        <v>4.5514126427896866E-4</v>
      </c>
      <c r="M8271" s="4">
        <f t="shared" si="490"/>
        <v>2.1334040036499618E-2</v>
      </c>
      <c r="N8271" s="4">
        <f>D8271/M8271</f>
        <v>-0.92914135633993444</v>
      </c>
      <c r="O8271" s="18">
        <f>AVERAGE(D8027:D8270)-M8271*_xlfn.PERCENTILE.EXC(N8027:N8270,0.95)</f>
        <v>-3.4330231479987053E-2</v>
      </c>
      <c r="P8271" s="4">
        <f>LN(C8271/C8270)</f>
        <v>-8.0295373616540405E-2</v>
      </c>
      <c r="Q8271">
        <f>$Y$3*D8271+$Y$4*P8271</f>
        <v>-6.7612669438487719E-2</v>
      </c>
    </row>
    <row r="8272" spans="1:17" x14ac:dyDescent="0.25">
      <c r="A8272" s="5">
        <v>44861</v>
      </c>
      <c r="B8272">
        <v>143.57345599999999</v>
      </c>
      <c r="C8272">
        <v>223.711792</v>
      </c>
      <c r="D8272" s="10">
        <f t="shared" si="491"/>
        <v>-3.0939167794551744E-2</v>
      </c>
      <c r="E8272" s="6">
        <f t="shared" si="484"/>
        <v>2.1003477531581514E-2</v>
      </c>
      <c r="F8272" s="17">
        <f t="shared" si="487"/>
        <v>-3.4435100698386026E-2</v>
      </c>
      <c r="G8272" s="17">
        <f t="shared" si="488"/>
        <v>-3.7884574983588368E-2</v>
      </c>
      <c r="H8272">
        <f t="shared" si="485"/>
        <v>4.5140829558004583E-4</v>
      </c>
      <c r="I8272">
        <f t="shared" si="486"/>
        <v>2.1246371350892978E-2</v>
      </c>
      <c r="J8272" s="19">
        <f>AVERAGE(D8028:D8271)-I8272*_xlfn.NORM.S.INV(0.95)</f>
        <v>-3.4982869034895475E-2</v>
      </c>
      <c r="K8272" s="26">
        <f t="shared" si="489"/>
        <v>0</v>
      </c>
      <c r="L8272" s="4">
        <f>0.94*L8271+(1-0.94)*D8271^2</f>
        <v>4.5140829558004583E-4</v>
      </c>
      <c r="M8272" s="4">
        <f t="shared" si="490"/>
        <v>2.1246371350892978E-2</v>
      </c>
      <c r="N8272" s="4">
        <f>D8272/M8272</f>
        <v>-1.4562094996636392</v>
      </c>
      <c r="O8272" s="18">
        <f>AVERAGE(D8028:D8271)-M8272*_xlfn.PERCENTILE.EXC(N8028:N8271,0.95)</f>
        <v>-3.4284804669918179E-2</v>
      </c>
      <c r="P8272" s="4">
        <f>LN(C8272/C8271)</f>
        <v>-1.9953909778362908E-2</v>
      </c>
      <c r="Q8272">
        <f>$Y$3*D8272+$Y$4*P8272</f>
        <v>-2.225779246561534E-2</v>
      </c>
    </row>
    <row r="8273" spans="1:17" x14ac:dyDescent="0.25">
      <c r="A8273" s="5">
        <v>44862</v>
      </c>
      <c r="B8273">
        <v>154.420807</v>
      </c>
      <c r="C8273">
        <v>232.70957899999999</v>
      </c>
      <c r="D8273" s="10">
        <f t="shared" si="491"/>
        <v>7.2834596142816399E-2</v>
      </c>
      <c r="E8273" s="6">
        <f t="shared" si="484"/>
        <v>2.1514181939299288E-2</v>
      </c>
      <c r="F8273" s="17">
        <f t="shared" si="487"/>
        <v>-3.4687324090927958E-2</v>
      </c>
      <c r="G8273" s="17">
        <f t="shared" si="488"/>
        <v>-3.7884574983588368E-2</v>
      </c>
      <c r="H8273">
        <f t="shared" si="485"/>
        <v>4.8175772407440875E-4</v>
      </c>
      <c r="I8273">
        <f t="shared" si="486"/>
        <v>2.1948980023554825E-2</v>
      </c>
      <c r="J8273" s="19">
        <f>AVERAGE(D8029:D8272)-I8273*_xlfn.NORM.S.INV(0.95)</f>
        <v>-3.624253729414191E-2</v>
      </c>
      <c r="K8273" s="26">
        <f t="shared" si="489"/>
        <v>0</v>
      </c>
      <c r="L8273" s="4">
        <f>0.94*L8272+(1-0.94)*D8272^2</f>
        <v>4.8175772407440875E-4</v>
      </c>
      <c r="M8273" s="4">
        <f t="shared" si="490"/>
        <v>2.1948980023554825E-2</v>
      </c>
      <c r="N8273" s="4">
        <f>D8273/M8273</f>
        <v>3.318359033752504</v>
      </c>
      <c r="O8273" s="18">
        <f>AVERAGE(D8029:D8272)-M8273*_xlfn.PERCENTILE.EXC(N8029:N8272,0.95)</f>
        <v>-3.5521388230662032E-2</v>
      </c>
      <c r="P8273" s="4">
        <f>LN(C8273/C8272)</f>
        <v>3.9432653488308607E-2</v>
      </c>
      <c r="Q8273">
        <f>$Y$3*D8273+$Y$4*P8273</f>
        <v>4.643787423860074E-2</v>
      </c>
    </row>
    <row r="8274" spans="1:17" x14ac:dyDescent="0.25">
      <c r="A8274" s="5">
        <v>44865</v>
      </c>
      <c r="B8274">
        <v>152.041122</v>
      </c>
      <c r="C8274">
        <v>229.019699</v>
      </c>
      <c r="D8274" s="10">
        <f t="shared" si="491"/>
        <v>-1.5530365143251864E-2</v>
      </c>
      <c r="E8274" s="6">
        <f t="shared" si="484"/>
        <v>2.1501377277736589E-2</v>
      </c>
      <c r="F8274" s="17">
        <f t="shared" si="487"/>
        <v>-3.5238923046265448E-2</v>
      </c>
      <c r="G8274" s="17">
        <f t="shared" si="488"/>
        <v>-3.7884574983588368E-2</v>
      </c>
      <c r="H8274">
        <f t="shared" si="485"/>
        <v>7.7114496434717446E-4</v>
      </c>
      <c r="I8274">
        <f t="shared" si="486"/>
        <v>2.7769497012858812E-2</v>
      </c>
      <c r="J8274" s="19">
        <f>AVERAGE(D8030:D8273)-I8274*_xlfn.NORM.S.INV(0.95)</f>
        <v>-4.5528000732734039E-2</v>
      </c>
      <c r="K8274" s="26">
        <f t="shared" si="489"/>
        <v>0</v>
      </c>
      <c r="L8274" s="4">
        <f>0.94*L8273+(1-0.94)*D8273^2</f>
        <v>7.7114496434717446E-4</v>
      </c>
      <c r="M8274" s="4">
        <f t="shared" si="490"/>
        <v>2.7769497012858812E-2</v>
      </c>
      <c r="N8274" s="4">
        <f>D8274/M8274</f>
        <v>-0.55925986473793343</v>
      </c>
      <c r="O8274" s="18">
        <f>AVERAGE(D8030:D8273)-M8274*_xlfn.PERCENTILE.EXC(N8030:N8273,0.95)</f>
        <v>-4.561374840063958E-2</v>
      </c>
      <c r="P8274" s="4">
        <f>LN(C8274/C8273)</f>
        <v>-1.5983212361972837E-2</v>
      </c>
      <c r="Q8274">
        <f>$Y$3*D8274+$Y$4*P8274</f>
        <v>-1.5888239001707272E-2</v>
      </c>
    </row>
    <row r="8275" spans="1:17" x14ac:dyDescent="0.25">
      <c r="A8275" s="5">
        <v>44866</v>
      </c>
      <c r="B8275">
        <v>149.37390099999999</v>
      </c>
      <c r="C8275">
        <v>225.11273199999999</v>
      </c>
      <c r="D8275" s="10">
        <f t="shared" si="491"/>
        <v>-1.7698458394222155E-2</v>
      </c>
      <c r="E8275" s="6">
        <f t="shared" si="484"/>
        <v>2.1531624194412562E-2</v>
      </c>
      <c r="F8275" s="17">
        <f t="shared" si="487"/>
        <v>-3.5202210300666704E-2</v>
      </c>
      <c r="G8275" s="17">
        <f t="shared" si="488"/>
        <v>-3.7884574983588368E-2</v>
      </c>
      <c r="H8275">
        <f t="shared" si="485"/>
        <v>7.3934780097530801E-4</v>
      </c>
      <c r="I8275">
        <f t="shared" si="486"/>
        <v>2.7190950718489194E-2</v>
      </c>
      <c r="J8275" s="19">
        <f>AVERAGE(D8031:D8274)-I8275*_xlfn.NORM.S.INV(0.95)</f>
        <v>-4.4560725810495388E-2</v>
      </c>
      <c r="K8275" s="26">
        <f t="shared" si="489"/>
        <v>0</v>
      </c>
      <c r="L8275" s="4">
        <f>0.94*L8274+(1-0.94)*D8274^2</f>
        <v>7.3934780097530801E-4</v>
      </c>
      <c r="M8275" s="4">
        <f t="shared" si="490"/>
        <v>2.7190950718489194E-2</v>
      </c>
      <c r="N8275" s="4">
        <f>D8275/M8275</f>
        <v>-0.65089516646387902</v>
      </c>
      <c r="O8275" s="18">
        <f>AVERAGE(D8031:D8274)-M8275*_xlfn.PERCENTILE.EXC(N8031:N8274,0.95)</f>
        <v>-4.464468702200617E-2</v>
      </c>
      <c r="P8275" s="4">
        <f>LN(C8275/C8274)</f>
        <v>-1.7206713847281754E-2</v>
      </c>
      <c r="Q8275">
        <f>$Y$3*D8275+$Y$4*P8275</f>
        <v>-1.7309844947759976E-2</v>
      </c>
    </row>
    <row r="8276" spans="1:17" x14ac:dyDescent="0.25">
      <c r="A8276" s="5">
        <v>44867</v>
      </c>
      <c r="B8276">
        <v>143.80152899999999</v>
      </c>
      <c r="C8276">
        <v>217.15090900000001</v>
      </c>
      <c r="D8276" s="10">
        <f t="shared" si="491"/>
        <v>-3.8018487282750139E-2</v>
      </c>
      <c r="E8276" s="6">
        <f t="shared" si="484"/>
        <v>2.1649439108069175E-2</v>
      </c>
      <c r="F8276" s="17">
        <f t="shared" si="487"/>
        <v>-3.5323110567778357E-2</v>
      </c>
      <c r="G8276" s="17">
        <f t="shared" si="488"/>
        <v>-3.7884574983588368E-2</v>
      </c>
      <c r="H8276">
        <f t="shared" si="485"/>
        <v>7.1378105868871028E-4</v>
      </c>
      <c r="I8276">
        <f t="shared" si="486"/>
        <v>2.6716681281340134E-2</v>
      </c>
      <c r="J8276" s="19">
        <f>AVERAGE(D8032:D8275)-I8276*_xlfn.NORM.S.INV(0.95)</f>
        <v>-4.3851770523161603E-2</v>
      </c>
      <c r="K8276" s="26">
        <f t="shared" si="489"/>
        <v>0</v>
      </c>
      <c r="L8276" s="4">
        <f>0.94*L8275+(1-0.94)*D8275^2</f>
        <v>7.1378105868871028E-4</v>
      </c>
      <c r="M8276" s="4">
        <f t="shared" si="490"/>
        <v>2.6716681281340134E-2</v>
      </c>
      <c r="N8276" s="4">
        <f>D8276/M8276</f>
        <v>-1.4230243226093946</v>
      </c>
      <c r="O8276" s="18">
        <f>AVERAGE(D8032:D8275)-M8276*_xlfn.PERCENTILE.EXC(N8032:N8275,0.95)</f>
        <v>-4.3934267268168889E-2</v>
      </c>
      <c r="P8276" s="4">
        <f>LN(C8276/C8275)</f>
        <v>-3.6008762822772204E-2</v>
      </c>
      <c r="Q8276">
        <f>$Y$3*D8276+$Y$4*P8276</f>
        <v>-3.6430252184484729E-2</v>
      </c>
    </row>
    <row r="8277" spans="1:17" x14ac:dyDescent="0.25">
      <c r="A8277" s="5">
        <v>44868</v>
      </c>
      <c r="B8277">
        <v>137.703598</v>
      </c>
      <c r="C8277">
        <v>211.379288</v>
      </c>
      <c r="D8277" s="10">
        <f t="shared" si="491"/>
        <v>-4.3330543394016652E-2</v>
      </c>
      <c r="E8277" s="6">
        <f t="shared" si="484"/>
        <v>2.1824719411785081E-2</v>
      </c>
      <c r="F8277" s="17">
        <f t="shared" si="487"/>
        <v>-3.5731053502976964E-2</v>
      </c>
      <c r="G8277" s="17">
        <f t="shared" si="488"/>
        <v>-3.8036744650926567E-2</v>
      </c>
      <c r="H8277">
        <f t="shared" si="485"/>
        <v>7.5767851768350578E-4</v>
      </c>
      <c r="I8277">
        <f t="shared" si="486"/>
        <v>2.7525960794920597E-2</v>
      </c>
      <c r="J8277" s="19">
        <f>AVERAGE(D8033:D8276)-I8277*_xlfn.NORM.S.INV(0.95)</f>
        <v>-4.5397071513453506E-2</v>
      </c>
      <c r="K8277" s="26">
        <f t="shared" si="489"/>
        <v>0</v>
      </c>
      <c r="L8277" s="4">
        <f>0.94*L8276+(1-0.94)*D8276^2</f>
        <v>7.5767851768350578E-4</v>
      </c>
      <c r="M8277" s="4">
        <f t="shared" si="490"/>
        <v>2.7525960794920597E-2</v>
      </c>
      <c r="N8277" s="4">
        <f>D8277/M8277</f>
        <v>-1.5741700613775667</v>
      </c>
      <c r="O8277" s="18">
        <f>AVERAGE(D8033:D8276)-M8277*_xlfn.PERCENTILE.EXC(N8033:N8276,0.95)</f>
        <v>-4.5482067181323568E-2</v>
      </c>
      <c r="P8277" s="4">
        <f>LN(C8277/C8276)</f>
        <v>-2.6938451784428431E-2</v>
      </c>
      <c r="Q8277">
        <f>$Y$3*D8277+$Y$4*P8277</f>
        <v>-3.0376282376257197E-2</v>
      </c>
    </row>
    <row r="8278" spans="1:17" x14ac:dyDescent="0.25">
      <c r="A8278" s="5">
        <v>44869</v>
      </c>
      <c r="B8278">
        <v>137.43545499999999</v>
      </c>
      <c r="C8278">
        <v>218.423599</v>
      </c>
      <c r="D8278" s="10">
        <f t="shared" si="491"/>
        <v>-1.94914594616571E-3</v>
      </c>
      <c r="E8278" s="6">
        <f t="shared" si="484"/>
        <v>2.1820419823880811E-2</v>
      </c>
      <c r="F8278" s="17">
        <f t="shared" si="487"/>
        <v>-3.619722174904965E-2</v>
      </c>
      <c r="G8278" s="17">
        <f t="shared" si="488"/>
        <v>-3.8331919813830911E-2</v>
      </c>
      <c r="H8278">
        <f t="shared" si="485"/>
        <v>8.2486996607174104E-4</v>
      </c>
      <c r="I8278">
        <f t="shared" si="486"/>
        <v>2.872054954334511E-2</v>
      </c>
      <c r="J8278" s="19">
        <f>AVERAGE(D8034:D8277)-I8278*_xlfn.NORM.S.INV(0.95)</f>
        <v>-4.7539852951787406E-2</v>
      </c>
      <c r="K8278" s="26">
        <f t="shared" si="489"/>
        <v>0</v>
      </c>
      <c r="L8278" s="4">
        <f>0.94*L8277+(1-0.94)*D8277^2</f>
        <v>8.2486996607174104E-4</v>
      </c>
      <c r="M8278" s="4">
        <f t="shared" si="490"/>
        <v>2.872054954334511E-2</v>
      </c>
      <c r="N8278" s="4">
        <f>D8278/M8278</f>
        <v>-6.7865900101391E-2</v>
      </c>
      <c r="O8278" s="18">
        <f>AVERAGE(D8034:D8277)-M8278*_xlfn.PERCENTILE.EXC(N8034:N8277,0.95)</f>
        <v>-4.7628537314459402E-2</v>
      </c>
      <c r="P8278" s="4">
        <f>LN(C8278/C8277)</f>
        <v>3.278219882848514E-2</v>
      </c>
      <c r="Q8278">
        <f>$Y$3*D8278+$Y$4*P8278</f>
        <v>2.549816928512863E-2</v>
      </c>
    </row>
    <row r="8279" spans="1:17" x14ac:dyDescent="0.25">
      <c r="A8279" s="5">
        <v>44872</v>
      </c>
      <c r="B8279">
        <v>137.971756</v>
      </c>
      <c r="C8279">
        <v>224.816757</v>
      </c>
      <c r="D8279" s="10">
        <f t="shared" si="491"/>
        <v>3.8946088298560133E-3</v>
      </c>
      <c r="E8279" s="6">
        <f t="shared" si="484"/>
        <v>2.1795867843214703E-2</v>
      </c>
      <c r="F8279" s="17">
        <f t="shared" si="487"/>
        <v>-3.6225369552221824E-2</v>
      </c>
      <c r="G8279" s="17">
        <f t="shared" si="488"/>
        <v>-3.8331919813830911E-2</v>
      </c>
      <c r="H8279">
        <f t="shared" si="485"/>
        <v>7.7560571830260377E-4</v>
      </c>
      <c r="I8279">
        <f t="shared" si="486"/>
        <v>2.7849698711163891E-2</v>
      </c>
      <c r="J8279" s="19">
        <f>AVERAGE(D8035:D8278)-I8279*_xlfn.NORM.S.INV(0.95)</f>
        <v>-4.6142650797871332E-2</v>
      </c>
      <c r="K8279" s="26">
        <f t="shared" si="489"/>
        <v>0</v>
      </c>
      <c r="L8279" s="4">
        <f>0.94*L8278+(1-0.94)*D8278^2</f>
        <v>7.7560571830260377E-4</v>
      </c>
      <c r="M8279" s="4">
        <f t="shared" si="490"/>
        <v>2.7849698711163891E-2</v>
      </c>
      <c r="N8279" s="4">
        <f>D8279/M8279</f>
        <v>0.13984384069098788</v>
      </c>
      <c r="O8279" s="18">
        <f>AVERAGE(D8035:D8278)-M8279*_xlfn.PERCENTILE.EXC(N8035:N8278,0.95)</f>
        <v>-4.6228646115512424E-2</v>
      </c>
      <c r="P8279" s="4">
        <f>LN(C8279/C8278)</f>
        <v>2.8849364993741664E-2</v>
      </c>
      <c r="Q8279">
        <f>$Y$3*D8279+$Y$4*P8279</f>
        <v>2.3615730007120899E-2</v>
      </c>
    </row>
    <row r="8280" spans="1:17" x14ac:dyDescent="0.25">
      <c r="A8280" s="5">
        <v>44873</v>
      </c>
      <c r="B8280">
        <v>138.547821</v>
      </c>
      <c r="C8280">
        <v>225.80337499999999</v>
      </c>
      <c r="D8280" s="10">
        <f t="shared" si="491"/>
        <v>4.1665464675510648E-3</v>
      </c>
      <c r="E8280" s="6">
        <f t="shared" si="484"/>
        <v>2.1720985042774893E-2</v>
      </c>
      <c r="F8280" s="17">
        <f t="shared" si="487"/>
        <v>-3.6236054045127877E-2</v>
      </c>
      <c r="G8280" s="17">
        <f t="shared" si="488"/>
        <v>-3.8331919813830911E-2</v>
      </c>
      <c r="H8280">
        <f t="shared" si="485"/>
        <v>7.2997945388070305E-4</v>
      </c>
      <c r="I8280">
        <f t="shared" si="486"/>
        <v>2.7018131946541069E-2</v>
      </c>
      <c r="J8280" s="19">
        <f>AVERAGE(D8036:D8279)-I8280*_xlfn.NORM.S.INV(0.95)</f>
        <v>-4.4825914096382723E-2</v>
      </c>
      <c r="K8280" s="26">
        <f t="shared" si="489"/>
        <v>0</v>
      </c>
      <c r="L8280" s="4">
        <f>0.94*L8279+(1-0.94)*D8279^2</f>
        <v>7.2997945388070305E-4</v>
      </c>
      <c r="M8280" s="4">
        <f t="shared" si="490"/>
        <v>2.7018131946541069E-2</v>
      </c>
      <c r="N8280" s="4">
        <f>D8280/M8280</f>
        <v>0.1542129735614263</v>
      </c>
      <c r="O8280" s="18">
        <f>AVERAGE(D8036:D8279)-M8280*_xlfn.PERCENTILE.EXC(N8036:N8279,0.95)</f>
        <v>-4.4909341671772622E-2</v>
      </c>
      <c r="P8280" s="4">
        <f>LN(C8280/C8279)</f>
        <v>4.3789414031033891E-3</v>
      </c>
      <c r="Q8280">
        <f>$Y$3*D8280+$Y$4*P8280</f>
        <v>4.3343968858824029E-3</v>
      </c>
    </row>
    <row r="8281" spans="1:17" x14ac:dyDescent="0.25">
      <c r="A8281" s="5">
        <v>44874</v>
      </c>
      <c r="B8281">
        <v>133.94940199999999</v>
      </c>
      <c r="C8281">
        <v>221.501755</v>
      </c>
      <c r="D8281" s="10">
        <f t="shared" si="491"/>
        <v>-3.3753412382726659E-2</v>
      </c>
      <c r="E8281" s="6">
        <f t="shared" si="484"/>
        <v>2.1796002185350126E-2</v>
      </c>
      <c r="F8281" s="17">
        <f t="shared" si="487"/>
        <v>-3.621112015844774E-2</v>
      </c>
      <c r="G8281" s="17">
        <f t="shared" si="488"/>
        <v>-3.8331919813830911E-2</v>
      </c>
      <c r="H8281">
        <f t="shared" si="485"/>
        <v>6.8722229321583662E-4</v>
      </c>
      <c r="I8281">
        <f t="shared" si="486"/>
        <v>2.6214925008777663E-2</v>
      </c>
      <c r="J8281" s="19">
        <f>AVERAGE(D8037:D8280)-I8281*_xlfn.NORM.S.INV(0.95)</f>
        <v>-4.3602993610829574E-2</v>
      </c>
      <c r="K8281" s="26">
        <f t="shared" si="489"/>
        <v>0</v>
      </c>
      <c r="L8281" s="4">
        <f>0.94*L8280+(1-0.94)*D8280^2</f>
        <v>6.8722229321583662E-4</v>
      </c>
      <c r="M8281" s="4">
        <f t="shared" si="490"/>
        <v>2.6214925008777663E-2</v>
      </c>
      <c r="N8281" s="4">
        <f>D8281/M8281</f>
        <v>-1.2875647125225362</v>
      </c>
      <c r="O8281" s="18">
        <f>AVERAGE(D8037:D8280)-M8281*_xlfn.PERCENTILE.EXC(N8037:N8280,0.95)</f>
        <v>-4.2741683946371942E-2</v>
      </c>
      <c r="P8281" s="4">
        <f>LN(C8281/C8280)</f>
        <v>-1.9234085755117002E-2</v>
      </c>
      <c r="Q8281">
        <f>$Y$3*D8281+$Y$4*P8281</f>
        <v>-2.2279150804897084E-2</v>
      </c>
    </row>
    <row r="8282" spans="1:17" x14ac:dyDescent="0.25">
      <c r="A8282" s="5">
        <v>44875</v>
      </c>
      <c r="B8282">
        <v>145.867493</v>
      </c>
      <c r="C8282">
        <v>239.72431900000001</v>
      </c>
      <c r="D8282" s="10">
        <f t="shared" si="491"/>
        <v>8.5236495786192759E-2</v>
      </c>
      <c r="E8282" s="6">
        <f t="shared" si="484"/>
        <v>2.2475731080412249E-2</v>
      </c>
      <c r="F8282" s="17">
        <f t="shared" si="487"/>
        <v>-3.6541835810809616E-2</v>
      </c>
      <c r="G8282" s="17">
        <f t="shared" si="488"/>
        <v>-3.8331919813830911E-2</v>
      </c>
      <c r="H8282">
        <f t="shared" si="485"/>
        <v>7.1434652647159075E-4</v>
      </c>
      <c r="I8282">
        <f t="shared" si="486"/>
        <v>2.6727261858850989E-2</v>
      </c>
      <c r="J8282" s="19">
        <f>AVERAGE(D8038:D8281)-I8282*_xlfn.NORM.S.INV(0.95)</f>
        <v>-4.4653036170207036E-2</v>
      </c>
      <c r="K8282" s="26">
        <f t="shared" si="489"/>
        <v>0</v>
      </c>
      <c r="L8282" s="4">
        <f>0.94*L8281+(1-0.94)*D8281^2</f>
        <v>7.1434652647159075E-4</v>
      </c>
      <c r="M8282" s="4">
        <f t="shared" si="490"/>
        <v>2.6727261858850989E-2</v>
      </c>
      <c r="N8282" s="4">
        <f>D8282/M8282</f>
        <v>3.1891218874695868</v>
      </c>
      <c r="O8282" s="18">
        <f>AVERAGE(D8038:D8281)-M8282*_xlfn.PERCENTILE.EXC(N8038:N8281,0.95)</f>
        <v>-4.3774893320826E-2</v>
      </c>
      <c r="P8282" s="4">
        <f>LN(C8282/C8281)</f>
        <v>7.9059079576312211E-2</v>
      </c>
      <c r="Q8282">
        <f>$Y$3*D8282+$Y$4*P8282</f>
        <v>8.0354637881535684E-2</v>
      </c>
    </row>
    <row r="8283" spans="1:17" x14ac:dyDescent="0.25">
      <c r="A8283" s="5">
        <v>44876</v>
      </c>
      <c r="B8283">
        <v>148.67817700000001</v>
      </c>
      <c r="C8283">
        <v>243.79896500000001</v>
      </c>
      <c r="D8283" s="10">
        <f t="shared" si="491"/>
        <v>1.9085456707230438E-2</v>
      </c>
      <c r="E8283" s="6">
        <f t="shared" si="484"/>
        <v>2.2509352333114161E-2</v>
      </c>
      <c r="F8283" s="17">
        <f t="shared" si="487"/>
        <v>-3.732254132717152E-2</v>
      </c>
      <c r="G8283" s="17">
        <f t="shared" si="488"/>
        <v>-3.8331919813830911E-2</v>
      </c>
      <c r="H8283">
        <f t="shared" si="485"/>
        <v>1.1074013477178749E-3</v>
      </c>
      <c r="I8283">
        <f t="shared" si="486"/>
        <v>3.32776403568203E-2</v>
      </c>
      <c r="J8283" s="19">
        <f>AVERAGE(D8039:D8282)-I8283*_xlfn.NORM.S.INV(0.95)</f>
        <v>-5.5090100978472049E-2</v>
      </c>
      <c r="K8283" s="26">
        <f t="shared" si="489"/>
        <v>0</v>
      </c>
      <c r="L8283" s="4">
        <f>0.94*L8282+(1-0.94)*D8282^2</f>
        <v>1.1074013477178749E-3</v>
      </c>
      <c r="M8283" s="4">
        <f t="shared" si="490"/>
        <v>3.32776403568203E-2</v>
      </c>
      <c r="N8283" s="4">
        <f>D8283/M8283</f>
        <v>0.57352193552746433</v>
      </c>
      <c r="O8283" s="18">
        <f>AVERAGE(D8039:D8282)-M8283*_xlfn.PERCENTILE.EXC(N8039:N8282,0.95)</f>
        <v>-5.5192856892728438E-2</v>
      </c>
      <c r="P8283" s="4">
        <f>LN(C8283/C8282)</f>
        <v>1.6854379474462888E-2</v>
      </c>
      <c r="Q8283">
        <f>$Y$3*D8283+$Y$4*P8283</f>
        <v>1.7322292035362345E-2</v>
      </c>
    </row>
    <row r="8284" spans="1:17" x14ac:dyDescent="0.25">
      <c r="A8284" s="5">
        <v>44879</v>
      </c>
      <c r="B8284">
        <v>147.26786799999999</v>
      </c>
      <c r="C8284">
        <v>238.31347700000001</v>
      </c>
      <c r="D8284" s="10">
        <f t="shared" si="491"/>
        <v>-9.5309242997237021E-3</v>
      </c>
      <c r="E8284" s="6">
        <f t="shared" si="484"/>
        <v>2.2515916922354731E-2</v>
      </c>
      <c r="F8284" s="17">
        <f t="shared" si="487"/>
        <v>-3.7309538728792668E-2</v>
      </c>
      <c r="G8284" s="17">
        <f t="shared" si="488"/>
        <v>-3.8331919813830911E-2</v>
      </c>
      <c r="H8284">
        <f t="shared" si="485"/>
        <v>1.0628125463182166E-3</v>
      </c>
      <c r="I8284">
        <f t="shared" si="486"/>
        <v>3.2600805915164378E-2</v>
      </c>
      <c r="J8284" s="19">
        <f>AVERAGE(D8040:D8283)-I8284*_xlfn.NORM.S.INV(0.95)</f>
        <v>-5.3908502754440382E-2</v>
      </c>
      <c r="K8284" s="26">
        <f t="shared" si="489"/>
        <v>0</v>
      </c>
      <c r="L8284" s="4">
        <f>0.94*L8283+(1-0.94)*D8283^2</f>
        <v>1.0628125463182166E-3</v>
      </c>
      <c r="M8284" s="4">
        <f t="shared" si="490"/>
        <v>3.2600805915164378E-2</v>
      </c>
      <c r="N8284" s="4">
        <f>D8284/M8284</f>
        <v>-0.29235241375705867</v>
      </c>
      <c r="O8284" s="18">
        <f>AVERAGE(D8040:D8283)-M8284*_xlfn.PERCENTILE.EXC(N8040:N8283,0.95)</f>
        <v>-5.4009168714568213E-2</v>
      </c>
      <c r="P8284" s="4">
        <f>LN(C8284/C8283)</f>
        <v>-2.275703448670097E-2</v>
      </c>
      <c r="Q8284">
        <f>$Y$3*D8284+$Y$4*P8284</f>
        <v>-1.9983189190162221E-2</v>
      </c>
    </row>
    <row r="8285" spans="1:17" x14ac:dyDescent="0.25">
      <c r="A8285" s="5">
        <v>44880</v>
      </c>
      <c r="B8285">
        <v>149.015839</v>
      </c>
      <c r="C8285">
        <v>238.727844</v>
      </c>
      <c r="D8285" s="10">
        <f t="shared" si="491"/>
        <v>1.1799442487241563E-2</v>
      </c>
      <c r="E8285" s="6">
        <f t="shared" si="484"/>
        <v>2.2436115232266497E-2</v>
      </c>
      <c r="F8285" s="17">
        <f t="shared" si="487"/>
        <v>-3.7372832890153383E-2</v>
      </c>
      <c r="G8285" s="17">
        <f t="shared" si="488"/>
        <v>-3.8331919813830911E-2</v>
      </c>
      <c r="H8285">
        <f t="shared" si="485"/>
        <v>1.0044941046195473E-3</v>
      </c>
      <c r="I8285">
        <f t="shared" si="486"/>
        <v>3.1693754978221612E-2</v>
      </c>
      <c r="J8285" s="19">
        <f>AVERAGE(D8041:D8284)-I8285*_xlfn.NORM.S.INV(0.95)</f>
        <v>-5.2469033103919267E-2</v>
      </c>
      <c r="K8285" s="26">
        <f t="shared" si="489"/>
        <v>0</v>
      </c>
      <c r="L8285" s="4">
        <f>0.94*L8284+(1-0.94)*D8284^2</f>
        <v>1.0044941046195473E-3</v>
      </c>
      <c r="M8285" s="4">
        <f t="shared" si="490"/>
        <v>3.1693754978221612E-2</v>
      </c>
      <c r="N8285" s="4">
        <f>D8285/M8285</f>
        <v>0.37229550412532558</v>
      </c>
      <c r="O8285" s="18">
        <f>AVERAGE(D8041:D8284)-M8285*_xlfn.PERCENTILE.EXC(N8041:N8284,0.95)</f>
        <v>-5.2566898239009528E-2</v>
      </c>
      <c r="P8285" s="4">
        <f>LN(C8285/C8284)</f>
        <v>1.7372377862131111E-3</v>
      </c>
      <c r="Q8285">
        <f>$Y$3*D8285+$Y$4*P8285</f>
        <v>3.8475331631743323E-3</v>
      </c>
    </row>
    <row r="8286" spans="1:17" x14ac:dyDescent="0.25">
      <c r="A8286" s="5">
        <v>44881</v>
      </c>
      <c r="B8286">
        <v>147.77436800000001</v>
      </c>
      <c r="C8286">
        <v>239.16314700000001</v>
      </c>
      <c r="D8286" s="10">
        <f t="shared" si="491"/>
        <v>-8.3660323800551911E-3</v>
      </c>
      <c r="E8286" s="6">
        <f t="shared" si="484"/>
        <v>2.2398515376755457E-2</v>
      </c>
      <c r="F8286" s="17">
        <f t="shared" si="487"/>
        <v>-3.7061281282062118E-2</v>
      </c>
      <c r="G8286" s="17">
        <f t="shared" si="488"/>
        <v>-3.8331919813830911E-2</v>
      </c>
      <c r="H8286">
        <f t="shared" si="485"/>
        <v>9.5257806892295766E-4</v>
      </c>
      <c r="I8286">
        <f t="shared" si="486"/>
        <v>3.0863863480176258E-2</v>
      </c>
      <c r="J8286" s="19">
        <f>AVERAGE(D8042:D8285)-I8286*_xlfn.NORM.S.INV(0.95)</f>
        <v>-5.0923693554670399E-2</v>
      </c>
      <c r="K8286" s="26">
        <f t="shared" si="489"/>
        <v>0</v>
      </c>
      <c r="L8286" s="4">
        <f>0.94*L8285+(1-0.94)*D8285^2</f>
        <v>9.5257806892295766E-4</v>
      </c>
      <c r="M8286" s="4">
        <f t="shared" si="490"/>
        <v>3.0863863480176258E-2</v>
      </c>
      <c r="N8286" s="4">
        <f>D8286/M8286</f>
        <v>-0.27106238288763368</v>
      </c>
      <c r="O8286" s="18">
        <f>AVERAGE(D8042:D8285)-M8286*_xlfn.PERCENTILE.EXC(N8042:N8285,0.95)</f>
        <v>-5.1018996120458841E-2</v>
      </c>
      <c r="P8286" s="4">
        <f>LN(C8286/C8285)</f>
        <v>1.8217674264196871E-3</v>
      </c>
      <c r="Q8286">
        <f>$Y$3*D8286+$Y$4*P8286</f>
        <v>-3.1486837774089981E-4</v>
      </c>
    </row>
    <row r="8287" spans="1:17" x14ac:dyDescent="0.25">
      <c r="A8287" s="5">
        <v>44882</v>
      </c>
      <c r="B8287">
        <v>149.691238</v>
      </c>
      <c r="C8287">
        <v>239.11367799999999</v>
      </c>
      <c r="D8287" s="10">
        <f t="shared" si="491"/>
        <v>1.2888189389322739E-2</v>
      </c>
      <c r="E8287" s="6">
        <f t="shared" si="484"/>
        <v>2.2324105223966346E-2</v>
      </c>
      <c r="F8287" s="17">
        <f t="shared" si="487"/>
        <v>-3.7122402049284915E-2</v>
      </c>
      <c r="G8287" s="17">
        <f t="shared" si="488"/>
        <v>-3.8331919813830911E-2</v>
      </c>
      <c r="H8287">
        <f t="shared" si="485"/>
        <v>8.9962281465462814E-4</v>
      </c>
      <c r="I8287">
        <f t="shared" si="486"/>
        <v>2.9993712918787298E-2</v>
      </c>
      <c r="J8287" s="19">
        <f>AVERAGE(D8043:D8286)-I8287*_xlfn.NORM.S.INV(0.95)</f>
        <v>-4.9615390273708891E-2</v>
      </c>
      <c r="K8287" s="26">
        <f t="shared" si="489"/>
        <v>0</v>
      </c>
      <c r="L8287" s="4">
        <f>0.94*L8286+(1-0.94)*D8286^2</f>
        <v>8.9962281465462814E-4</v>
      </c>
      <c r="M8287" s="4">
        <f t="shared" si="490"/>
        <v>2.9993712918787298E-2</v>
      </c>
      <c r="N8287" s="4">
        <f>D8287/M8287</f>
        <v>0.42969636417537038</v>
      </c>
      <c r="O8287" s="18">
        <f>AVERAGE(D8043:D8286)-M8287*_xlfn.PERCENTILE.EXC(N8043:N8286,0.95)</f>
        <v>-4.9708005956788183E-2</v>
      </c>
      <c r="P8287" s="4">
        <f>LN(C8287/C8286)</f>
        <v>-2.0686346312686994E-4</v>
      </c>
      <c r="Q8287">
        <f>$Y$3*D8287+$Y$4*P8287</f>
        <v>2.5394958404920242E-3</v>
      </c>
    </row>
    <row r="8288" spans="1:17" x14ac:dyDescent="0.25">
      <c r="A8288" s="5">
        <v>44883</v>
      </c>
      <c r="B8288">
        <v>150.25732400000001</v>
      </c>
      <c r="C8288">
        <v>238.65858499999999</v>
      </c>
      <c r="D8288" s="10">
        <f t="shared" si="491"/>
        <v>3.774558333099668E-3</v>
      </c>
      <c r="E8288" s="6">
        <f t="shared" si="484"/>
        <v>2.2324902983444733E-2</v>
      </c>
      <c r="F8288" s="17">
        <f t="shared" si="487"/>
        <v>-3.7074602525641487E-2</v>
      </c>
      <c r="G8288" s="17">
        <f t="shared" si="488"/>
        <v>-3.8331919813830911E-2</v>
      </c>
      <c r="H8288">
        <f t="shared" si="485"/>
        <v>8.5561177131945356E-4</v>
      </c>
      <c r="I8288">
        <f t="shared" si="486"/>
        <v>2.9250842232651245E-2</v>
      </c>
      <c r="J8288" s="19">
        <f>AVERAGE(D8044:D8287)-I8288*_xlfn.NORM.S.INV(0.95)</f>
        <v>-4.8468071017315831E-2</v>
      </c>
      <c r="K8288" s="26">
        <f t="shared" si="489"/>
        <v>0</v>
      </c>
      <c r="L8288" s="4">
        <f>0.94*L8287+(1-0.94)*D8287^2</f>
        <v>8.5561177131945356E-4</v>
      </c>
      <c r="M8288" s="4">
        <f t="shared" si="490"/>
        <v>2.9250842232651245E-2</v>
      </c>
      <c r="N8288" s="4">
        <f>D8288/M8288</f>
        <v>0.12904101369383197</v>
      </c>
      <c r="O8288" s="18">
        <f>AVERAGE(D8044:D8287)-M8288*_xlfn.PERCENTILE.EXC(N8044:N8287,0.95)</f>
        <v>-4.7507014172786535E-2</v>
      </c>
      <c r="P8288" s="4">
        <f>LN(C8288/C8287)</f>
        <v>-1.905063030575188E-3</v>
      </c>
      <c r="Q8288">
        <f>$Y$3*D8288+$Y$4*P8288</f>
        <v>-7.1390472454030992E-4</v>
      </c>
    </row>
    <row r="8289" spans="1:17" x14ac:dyDescent="0.25">
      <c r="A8289" s="5">
        <v>44886</v>
      </c>
      <c r="B8289">
        <v>146.99970999999999</v>
      </c>
      <c r="C8289">
        <v>239.479782</v>
      </c>
      <c r="D8289" s="10">
        <f t="shared" si="491"/>
        <v>-2.1918703663915677E-2</v>
      </c>
      <c r="E8289" s="6">
        <f t="shared" si="484"/>
        <v>2.23644583840082E-2</v>
      </c>
      <c r="F8289" s="17">
        <f t="shared" si="487"/>
        <v>-3.7047284324593852E-2</v>
      </c>
      <c r="G8289" s="17">
        <f t="shared" si="488"/>
        <v>-3.8331919813830911E-2</v>
      </c>
      <c r="H8289">
        <f t="shared" si="485"/>
        <v>8.051299024768847E-4</v>
      </c>
      <c r="I8289">
        <f t="shared" si="486"/>
        <v>2.8374811056232335E-2</v>
      </c>
      <c r="J8289" s="19">
        <f>AVERAGE(D8045:D8288)-I8289*_xlfn.NORM.S.INV(0.95)</f>
        <v>-4.6998497560841526E-2</v>
      </c>
      <c r="K8289" s="26">
        <f t="shared" si="489"/>
        <v>0</v>
      </c>
      <c r="L8289" s="4">
        <f>0.94*L8288+(1-0.94)*D8288^2</f>
        <v>8.051299024768847E-4</v>
      </c>
      <c r="M8289" s="4">
        <f t="shared" si="490"/>
        <v>2.8374811056232335E-2</v>
      </c>
      <c r="N8289" s="4">
        <f>D8289/M8289</f>
        <v>-0.77247047109768796</v>
      </c>
      <c r="O8289" s="18">
        <f>AVERAGE(D8045:D8288)-M8289*_xlfn.PERCENTILE.EXC(N8045:N8288,0.95)</f>
        <v>-4.6066223332259564E-2</v>
      </c>
      <c r="P8289" s="4">
        <f>LN(C8289/C8288)</f>
        <v>3.4349797637037698E-3</v>
      </c>
      <c r="Q8289">
        <f>$Y$3*D8289+$Y$4*P8289</f>
        <v>-1.8823202233234338E-3</v>
      </c>
    </row>
    <row r="8290" spans="1:17" x14ac:dyDescent="0.25">
      <c r="A8290" s="5">
        <v>44887</v>
      </c>
      <c r="B8290">
        <v>149.15489199999999</v>
      </c>
      <c r="C8290">
        <v>242.42811599999999</v>
      </c>
      <c r="D8290" s="10">
        <f t="shared" si="491"/>
        <v>1.4554695630641681E-2</v>
      </c>
      <c r="E8290" s="6">
        <f t="shared" si="484"/>
        <v>2.2372748072353048E-2</v>
      </c>
      <c r="F8290" s="17">
        <f t="shared" si="487"/>
        <v>-3.717697872814632E-2</v>
      </c>
      <c r="G8290" s="17">
        <f t="shared" si="488"/>
        <v>-3.8331919813830911E-2</v>
      </c>
      <c r="H8290">
        <f t="shared" si="485"/>
        <v>7.8564788254666465E-4</v>
      </c>
      <c r="I8290">
        <f t="shared" si="486"/>
        <v>2.8029411027466571E-2</v>
      </c>
      <c r="J8290" s="19">
        <f>AVERAGE(D8046:D8289)-I8290*_xlfn.NORM.S.INV(0.95)</f>
        <v>-4.649499663024715E-2</v>
      </c>
      <c r="K8290" s="26">
        <f t="shared" si="489"/>
        <v>0</v>
      </c>
      <c r="L8290" s="4">
        <f>0.94*L8289+(1-0.94)*D8289^2</f>
        <v>7.8564788254666465E-4</v>
      </c>
      <c r="M8290" s="4">
        <f t="shared" si="490"/>
        <v>2.8029411027466571E-2</v>
      </c>
      <c r="N8290" s="4">
        <f>D8290/M8290</f>
        <v>0.51926512534920011</v>
      </c>
      <c r="O8290" s="18">
        <f>AVERAGE(D8046:D8289)-M8290*_xlfn.PERCENTILE.EXC(N8046:N8289,0.95)</f>
        <v>-4.5574070760769025E-2</v>
      </c>
      <c r="P8290" s="4">
        <f>LN(C8290/C8289)</f>
        <v>1.2236241816763204E-2</v>
      </c>
      <c r="Q8290">
        <f>$Y$3*D8290+$Y$4*P8290</f>
        <v>1.2722479426759926E-2</v>
      </c>
    </row>
    <row r="8291" spans="1:17" x14ac:dyDescent="0.25">
      <c r="A8291" s="5">
        <v>44888</v>
      </c>
      <c r="B8291">
        <v>150.03883400000001</v>
      </c>
      <c r="C8291">
        <v>244.95105000000001</v>
      </c>
      <c r="D8291" s="10">
        <f t="shared" si="491"/>
        <v>5.9088443041767419E-3</v>
      </c>
      <c r="E8291" s="6">
        <f t="shared" si="484"/>
        <v>2.2333570257644337E-2</v>
      </c>
      <c r="F8291" s="17">
        <f t="shared" si="487"/>
        <v>-3.7082628301515104E-2</v>
      </c>
      <c r="G8291" s="17">
        <f t="shared" si="488"/>
        <v>-3.8331919813830911E-2</v>
      </c>
      <c r="H8291">
        <f t="shared" si="485"/>
        <v>7.5121935948790192E-4</v>
      </c>
      <c r="I8291">
        <f t="shared" si="486"/>
        <v>2.7408381190575665E-2</v>
      </c>
      <c r="J8291" s="19">
        <f>AVERAGE(D8047:D8290)-I8291*_xlfn.NORM.S.INV(0.95)</f>
        <v>-4.536550770002052E-2</v>
      </c>
      <c r="K8291" s="26">
        <f t="shared" si="489"/>
        <v>0</v>
      </c>
      <c r="L8291" s="4">
        <f>0.94*L8290+(1-0.94)*D8290^2</f>
        <v>7.5121935948790192E-4</v>
      </c>
      <c r="M8291" s="4">
        <f t="shared" si="490"/>
        <v>2.7408381190575665E-2</v>
      </c>
      <c r="N8291" s="4">
        <f>D8291/M8291</f>
        <v>0.21558530812496471</v>
      </c>
      <c r="O8291" s="18">
        <f>AVERAGE(D8047:D8290)-M8291*_xlfn.PERCENTILE.EXC(N8047:N8290,0.95)</f>
        <v>-4.4464986199437277E-2</v>
      </c>
      <c r="P8291" s="4">
        <f>LN(C8291/C8290)</f>
        <v>1.0353157096658539E-2</v>
      </c>
      <c r="Q8291">
        <f>$Y$3*D8291+$Y$4*P8291</f>
        <v>9.421073818847131E-3</v>
      </c>
    </row>
    <row r="8292" spans="1:17" x14ac:dyDescent="0.25">
      <c r="A8292" s="5">
        <v>44890</v>
      </c>
      <c r="B8292">
        <v>147.09903</v>
      </c>
      <c r="C8292">
        <v>244.86201500000001</v>
      </c>
      <c r="D8292" s="10">
        <f t="shared" si="491"/>
        <v>-1.9788120490479802E-2</v>
      </c>
      <c r="E8292" s="6">
        <f t="shared" si="484"/>
        <v>2.2253443384295104E-2</v>
      </c>
      <c r="F8292" s="17">
        <f t="shared" si="487"/>
        <v>-3.708116230228E-2</v>
      </c>
      <c r="G8292" s="17">
        <f t="shared" si="488"/>
        <v>-3.8331919813830911E-2</v>
      </c>
      <c r="H8292">
        <f t="shared" si="485"/>
        <v>7.0824106437928779E-4</v>
      </c>
      <c r="I8292">
        <f t="shared" si="486"/>
        <v>2.6612798882854991E-2</v>
      </c>
      <c r="J8292" s="19">
        <f>AVERAGE(D8048:D8291)-I8292*_xlfn.NORM.S.INV(0.95)</f>
        <v>-4.4119867027012302E-2</v>
      </c>
      <c r="K8292" s="26">
        <f t="shared" si="489"/>
        <v>0</v>
      </c>
      <c r="L8292" s="4">
        <f>0.94*L8291+(1-0.94)*D8291^2</f>
        <v>7.0824106437928779E-4</v>
      </c>
      <c r="M8292" s="4">
        <f t="shared" si="490"/>
        <v>2.6612798882854991E-2</v>
      </c>
      <c r="N8292" s="4">
        <f>D8292/M8292</f>
        <v>-0.7435565337409169</v>
      </c>
      <c r="O8292" s="18">
        <f>AVERAGE(D8048:D8291)-M8292*_xlfn.PERCENTILE.EXC(N8048:N8291,0.95)</f>
        <v>-4.324548493862581E-2</v>
      </c>
      <c r="P8292" s="4">
        <f>LN(C8292/C8291)</f>
        <v>-3.6354686039509118E-4</v>
      </c>
      <c r="Q8292">
        <f>$Y$3*D8292+$Y$4*P8292</f>
        <v>-4.4373645920916934E-3</v>
      </c>
    </row>
    <row r="8293" spans="1:17" x14ac:dyDescent="0.25">
      <c r="A8293" s="5">
        <v>44893</v>
      </c>
      <c r="B8293">
        <v>143.23558</v>
      </c>
      <c r="C8293">
        <v>239.19284099999999</v>
      </c>
      <c r="D8293" s="10">
        <f t="shared" si="491"/>
        <v>-2.661534608030721E-2</v>
      </c>
      <c r="E8293" s="6">
        <f t="shared" si="484"/>
        <v>2.2265872760620697E-2</v>
      </c>
      <c r="F8293" s="17">
        <f t="shared" si="487"/>
        <v>-3.7173219906306794E-2</v>
      </c>
      <c r="G8293" s="17">
        <f t="shared" si="488"/>
        <v>-3.8331919813830911E-2</v>
      </c>
      <c r="H8293">
        <f t="shared" si="485"/>
        <v>6.8924078326927521E-4</v>
      </c>
      <c r="I8293">
        <f t="shared" si="486"/>
        <v>2.625339565216803E-2</v>
      </c>
      <c r="J8293" s="19">
        <f>AVERAGE(D8049:D8292)-I8293*_xlfn.NORM.S.INV(0.95)</f>
        <v>-4.375255590175034E-2</v>
      </c>
      <c r="K8293" s="26">
        <f t="shared" si="489"/>
        <v>0</v>
      </c>
      <c r="L8293" s="4">
        <f>0.94*L8292+(1-0.94)*D8292^2</f>
        <v>6.8924078326927521E-4</v>
      </c>
      <c r="M8293" s="4">
        <f t="shared" si="490"/>
        <v>2.625339565216803E-2</v>
      </c>
      <c r="N8293" s="4">
        <f>D8293/M8293</f>
        <v>-1.0137868043027527</v>
      </c>
      <c r="O8293" s="18">
        <f>AVERAGE(D8049:D8292)-M8293*_xlfn.PERCENTILE.EXC(N8049:N8292,0.95)</f>
        <v>-4.2079962707696192E-2</v>
      </c>
      <c r="P8293" s="4">
        <f>LN(C8293/C8292)</f>
        <v>-2.3424755105269791E-2</v>
      </c>
      <c r="Q8293">
        <f>$Y$3*D8293+$Y$4*P8293</f>
        <v>-2.4093901637709893E-2</v>
      </c>
    </row>
    <row r="8294" spans="1:17" x14ac:dyDescent="0.25">
      <c r="A8294" s="5">
        <v>44894</v>
      </c>
      <c r="B8294">
        <v>140.20640599999999</v>
      </c>
      <c r="C8294">
        <v>237.77803</v>
      </c>
      <c r="D8294" s="10">
        <f t="shared" si="491"/>
        <v>-2.1375021926299261E-2</v>
      </c>
      <c r="E8294" s="6">
        <f t="shared" si="484"/>
        <v>2.2304335216427461E-2</v>
      </c>
      <c r="F8294" s="17">
        <f t="shared" si="487"/>
        <v>-3.739506900275473E-2</v>
      </c>
      <c r="G8294" s="17">
        <f t="shared" si="488"/>
        <v>-3.8331919813830911E-2</v>
      </c>
      <c r="H8294">
        <f t="shared" si="485"/>
        <v>6.9038893509159021E-4</v>
      </c>
      <c r="I8294">
        <f t="shared" si="486"/>
        <v>2.6275253283110141E-2</v>
      </c>
      <c r="J8294" s="19">
        <f>AVERAGE(D8050:D8293)-I8294*_xlfn.NORM.S.INV(0.95)</f>
        <v>-4.398991309700008E-2</v>
      </c>
      <c r="K8294" s="26">
        <f t="shared" si="489"/>
        <v>0</v>
      </c>
      <c r="L8294" s="4">
        <f>0.94*L8293+(1-0.94)*D8293^2</f>
        <v>6.9038893509159021E-4</v>
      </c>
      <c r="M8294" s="4">
        <f t="shared" si="490"/>
        <v>2.6275253283110141E-2</v>
      </c>
      <c r="N8294" s="4">
        <f>D8294/M8294</f>
        <v>-0.81350393451922409</v>
      </c>
      <c r="O8294" s="18">
        <f>AVERAGE(D8050:D8293)-M8294*_xlfn.PERCENTILE.EXC(N8050:N8293,0.95)</f>
        <v>-4.2315927362139544E-2</v>
      </c>
      <c r="P8294" s="4">
        <f>LN(C8294/C8293)</f>
        <v>-5.932501272052631E-3</v>
      </c>
      <c r="Q8294">
        <f>$Y$3*D8294+$Y$4*P8294</f>
        <v>-9.1711831428313087E-3</v>
      </c>
    </row>
    <row r="8295" spans="1:17" x14ac:dyDescent="0.25">
      <c r="A8295" s="5">
        <v>44895</v>
      </c>
      <c r="B8295">
        <v>147.01956200000001</v>
      </c>
      <c r="C8295">
        <v>252.43077099999999</v>
      </c>
      <c r="D8295" s="10">
        <f t="shared" si="491"/>
        <v>4.7449987329591617E-2</v>
      </c>
      <c r="E8295" s="6">
        <f t="shared" si="484"/>
        <v>2.2443560827724467E-2</v>
      </c>
      <c r="F8295" s="17">
        <f t="shared" si="487"/>
        <v>-3.7533746424551671E-2</v>
      </c>
      <c r="G8295" s="17">
        <f t="shared" si="488"/>
        <v>-3.8331919813830911E-2</v>
      </c>
      <c r="H8295">
        <f t="shared" si="485"/>
        <v>6.7637909272708118E-4</v>
      </c>
      <c r="I8295">
        <f t="shared" si="486"/>
        <v>2.6007289222967495E-2</v>
      </c>
      <c r="J8295" s="19">
        <f>AVERAGE(D8051:D8294)-I8295*_xlfn.NORM.S.INV(0.95)</f>
        <v>-4.3624563752643529E-2</v>
      </c>
      <c r="K8295" s="26">
        <f t="shared" si="489"/>
        <v>0</v>
      </c>
      <c r="L8295" s="4">
        <f>0.94*L8294+(1-0.94)*D8294^2</f>
        <v>6.7637909272708118E-4</v>
      </c>
      <c r="M8295" s="4">
        <f t="shared" si="490"/>
        <v>2.6007289222967495E-2</v>
      </c>
      <c r="N8295" s="4">
        <f>D8295/M8295</f>
        <v>1.8244880088343731</v>
      </c>
      <c r="O8295" s="18">
        <f>AVERAGE(D8051:D8294)-M8295*_xlfn.PERCENTILE.EXC(N8051:N8294,0.95)</f>
        <v>-4.1967649899423899E-2</v>
      </c>
      <c r="P8295" s="4">
        <f>LN(C8295/C8294)</f>
        <v>5.9799445438576924E-2</v>
      </c>
      <c r="Q8295">
        <f>$Y$3*D8295+$Y$4*P8295</f>
        <v>5.7209455955188226E-2</v>
      </c>
    </row>
    <row r="8296" spans="1:17" x14ac:dyDescent="0.25">
      <c r="A8296" s="5">
        <v>44896</v>
      </c>
      <c r="B8296">
        <v>147.29766799999999</v>
      </c>
      <c r="C8296">
        <v>251.98556500000001</v>
      </c>
      <c r="D8296" s="10">
        <f t="shared" si="491"/>
        <v>1.889838952147449E-3</v>
      </c>
      <c r="E8296" s="6">
        <f t="shared" si="484"/>
        <v>2.2406998413903836E-2</v>
      </c>
      <c r="F8296" s="17">
        <f t="shared" si="487"/>
        <v>-3.7681514920422939E-2</v>
      </c>
      <c r="G8296" s="17">
        <f t="shared" si="488"/>
        <v>-3.8331919813830911E-2</v>
      </c>
      <c r="H8296">
        <f t="shared" si="485"/>
        <v>7.7088642501816067E-4</v>
      </c>
      <c r="I8296">
        <f t="shared" si="486"/>
        <v>2.7764841526977255E-2</v>
      </c>
      <c r="J8296" s="19">
        <f>AVERAGE(D8052:D8295)-I8296*_xlfn.NORM.S.INV(0.95)</f>
        <v>-4.6434242778615749E-2</v>
      </c>
      <c r="K8296" s="26">
        <f t="shared" si="489"/>
        <v>0</v>
      </c>
      <c r="L8296" s="4">
        <f>0.94*L8295+(1-0.94)*D8295^2</f>
        <v>7.7088642501816067E-4</v>
      </c>
      <c r="M8296" s="4">
        <f t="shared" si="490"/>
        <v>2.7764841526977255E-2</v>
      </c>
      <c r="N8296" s="4">
        <f>D8296/M8296</f>
        <v>6.8065900909652866E-2</v>
      </c>
      <c r="O8296" s="18">
        <f>AVERAGE(D8052:D8295)-M8296*_xlfn.PERCENTILE.EXC(N8052:N8295,0.95)</f>
        <v>-4.4665355980607238E-2</v>
      </c>
      <c r="P8296" s="4">
        <f>LN(C8296/C8295)</f>
        <v>-1.7652327406258821E-3</v>
      </c>
      <c r="Q8296">
        <f>$Y$3*D8296+$Y$4*P8296</f>
        <v>-9.9867301292197062E-4</v>
      </c>
    </row>
    <row r="8297" spans="1:17" x14ac:dyDescent="0.25">
      <c r="A8297" s="5">
        <v>44897</v>
      </c>
      <c r="B8297">
        <v>146.801086</v>
      </c>
      <c r="C8297">
        <v>252.31204199999999</v>
      </c>
      <c r="D8297" s="10">
        <f t="shared" si="491"/>
        <v>-3.3769777339310919E-3</v>
      </c>
      <c r="E8297" s="6">
        <f t="shared" si="484"/>
        <v>2.240267294156421E-2</v>
      </c>
      <c r="F8297" s="17">
        <f t="shared" si="487"/>
        <v>-3.752801161727512E-2</v>
      </c>
      <c r="G8297" s="17">
        <f t="shared" si="488"/>
        <v>-3.8331919813830911E-2</v>
      </c>
      <c r="H8297">
        <f t="shared" si="485"/>
        <v>7.2484752899297424E-4</v>
      </c>
      <c r="I8297">
        <f t="shared" si="486"/>
        <v>2.6922992571275842E-2</v>
      </c>
      <c r="J8297" s="19">
        <f>AVERAGE(D8053:D8296)-I8297*_xlfn.NORM.S.INV(0.95)</f>
        <v>-4.4956160986320118E-2</v>
      </c>
      <c r="K8297" s="26">
        <f t="shared" si="489"/>
        <v>0</v>
      </c>
      <c r="L8297" s="4">
        <f>0.94*L8296+(1-0.94)*D8296^2</f>
        <v>7.2484752899297424E-4</v>
      </c>
      <c r="M8297" s="4">
        <f t="shared" si="490"/>
        <v>2.6922992571275842E-2</v>
      </c>
      <c r="N8297" s="4">
        <f>D8297/M8297</f>
        <v>-0.12543099452970885</v>
      </c>
      <c r="O8297" s="18">
        <f>AVERAGE(D8053:D8296)-M8297*_xlfn.PERCENTILE.EXC(N8053:N8296,0.95)</f>
        <v>-4.3240908043999583E-2</v>
      </c>
      <c r="P8297" s="4">
        <f>LN(C8297/C8296)</f>
        <v>1.2947792774683747E-3</v>
      </c>
      <c r="Q8297">
        <f>$Y$3*D8297+$Y$4*P8297</f>
        <v>3.1499527223592227E-4</v>
      </c>
    </row>
    <row r="8298" spans="1:17" x14ac:dyDescent="0.25">
      <c r="A8298" s="5">
        <v>44900</v>
      </c>
      <c r="B8298">
        <v>145.62915000000001</v>
      </c>
      <c r="C8298">
        <v>247.543228</v>
      </c>
      <c r="D8298" s="10">
        <f t="shared" si="491"/>
        <v>-8.0151922052287671E-3</v>
      </c>
      <c r="E8298" s="6">
        <f t="shared" si="484"/>
        <v>2.2331355068922813E-2</v>
      </c>
      <c r="F8298" s="17">
        <f t="shared" si="487"/>
        <v>-3.7501722059828983E-2</v>
      </c>
      <c r="G8298" s="17">
        <f t="shared" si="488"/>
        <v>-3.8331919813830911E-2</v>
      </c>
      <c r="H8298">
        <f t="shared" si="485"/>
        <v>6.8204091597032375E-4</v>
      </c>
      <c r="I8298">
        <f t="shared" si="486"/>
        <v>2.6115913079391342E-2</v>
      </c>
      <c r="J8298" s="19">
        <f>AVERAGE(D8054:D8297)-I8298*_xlfn.NORM.S.INV(0.95)</f>
        <v>-4.3609458568275722E-2</v>
      </c>
      <c r="K8298" s="26">
        <f t="shared" si="489"/>
        <v>0</v>
      </c>
      <c r="L8298" s="4">
        <f>0.94*L8297+(1-0.94)*D8297^2</f>
        <v>6.8204091597032375E-4</v>
      </c>
      <c r="M8298" s="4">
        <f t="shared" si="490"/>
        <v>2.6115913079391342E-2</v>
      </c>
      <c r="N8298" s="4">
        <f>D8298/M8298</f>
        <v>-0.30690836582519249</v>
      </c>
      <c r="O8298" s="18">
        <f>AVERAGE(D8054:D8297)-M8298*_xlfn.PERCENTILE.EXC(N8054:N8297,0.95)</f>
        <v>-4.1945624333198692E-2</v>
      </c>
      <c r="P8298" s="4">
        <f>LN(C8298/C8297)</f>
        <v>-1.9081358058629611E-2</v>
      </c>
      <c r="Q8298">
        <f>$Y$3*D8298+$Y$4*P8298</f>
        <v>-1.6760506979270128E-2</v>
      </c>
    </row>
    <row r="8299" spans="1:17" x14ac:dyDescent="0.25">
      <c r="A8299" s="5">
        <v>44901</v>
      </c>
      <c r="B8299">
        <v>141.93454</v>
      </c>
      <c r="C8299">
        <v>242.517166</v>
      </c>
      <c r="D8299" s="10">
        <f t="shared" si="491"/>
        <v>-2.5697356368891321E-2</v>
      </c>
      <c r="E8299" s="6">
        <f t="shared" si="484"/>
        <v>2.2246595222059771E-2</v>
      </c>
      <c r="F8299" s="17">
        <f t="shared" si="487"/>
        <v>-3.7532469638126002E-2</v>
      </c>
      <c r="G8299" s="17">
        <f t="shared" si="488"/>
        <v>-3.8331919813830911E-2</v>
      </c>
      <c r="H8299">
        <f t="shared" si="485"/>
        <v>6.4497305937730989E-4</v>
      </c>
      <c r="I8299">
        <f t="shared" si="486"/>
        <v>2.5396319799870806E-2</v>
      </c>
      <c r="J8299" s="19">
        <f>AVERAGE(D8055:D8298)-I8299*_xlfn.NORM.S.INV(0.95)</f>
        <v>-4.2573887992304153E-2</v>
      </c>
      <c r="K8299" s="26">
        <f t="shared" si="489"/>
        <v>0</v>
      </c>
      <c r="L8299" s="4">
        <f>0.94*L8298+(1-0.94)*D8298^2</f>
        <v>6.4497305937730989E-4</v>
      </c>
      <c r="M8299" s="4">
        <f t="shared" si="490"/>
        <v>2.5396319799870806E-2</v>
      </c>
      <c r="N8299" s="4">
        <f>D8299/M8299</f>
        <v>-1.0118535508842523</v>
      </c>
      <c r="O8299" s="18">
        <f>AVERAGE(D8055:D8298)-M8299*_xlfn.PERCENTILE.EXC(N8055:N8298,0.95)</f>
        <v>-3.9555795320550022E-2</v>
      </c>
      <c r="P8299" s="4">
        <f>LN(C8299/C8298)</f>
        <v>-2.0512729842490664E-2</v>
      </c>
      <c r="Q8299">
        <f>$Y$3*D8299+$Y$4*P8299</f>
        <v>-2.1600075381069853E-2</v>
      </c>
    </row>
    <row r="8300" spans="1:17" x14ac:dyDescent="0.25">
      <c r="A8300" s="5">
        <v>44902</v>
      </c>
      <c r="B8300">
        <v>139.977982</v>
      </c>
      <c r="C8300">
        <v>241.77513099999999</v>
      </c>
      <c r="D8300" s="10">
        <f t="shared" si="491"/>
        <v>-1.388082658680999E-2</v>
      </c>
      <c r="E8300" s="6">
        <f t="shared" si="484"/>
        <v>2.2259394102964708E-2</v>
      </c>
      <c r="F8300" s="17">
        <f t="shared" si="487"/>
        <v>-3.7334207629219365E-2</v>
      </c>
      <c r="G8300" s="17">
        <f t="shared" si="488"/>
        <v>-3.8036744650926567E-2</v>
      </c>
      <c r="H8300">
        <f t="shared" si="485"/>
        <v>6.4589592327565922E-4</v>
      </c>
      <c r="I8300">
        <f t="shared" si="486"/>
        <v>2.5414482549830898E-2</v>
      </c>
      <c r="J8300" s="19">
        <f>AVERAGE(D8056:D8299)-I8300*_xlfn.NORM.S.INV(0.95)</f>
        <v>-4.2544918590077307E-2</v>
      </c>
      <c r="K8300" s="26">
        <f t="shared" si="489"/>
        <v>0</v>
      </c>
      <c r="L8300" s="4">
        <f>0.94*L8299+(1-0.94)*D8299^2</f>
        <v>6.4589592327565922E-4</v>
      </c>
      <c r="M8300" s="4">
        <f t="shared" si="490"/>
        <v>2.5414482549830898E-2</v>
      </c>
      <c r="N8300" s="4">
        <f>D8300/M8300</f>
        <v>-0.54617781651046637</v>
      </c>
      <c r="O8300" s="18">
        <f>AVERAGE(D8056:D8299)-M8300*_xlfn.PERCENTILE.EXC(N8056:N8299,0.95)</f>
        <v>-3.9524667461389835E-2</v>
      </c>
      <c r="P8300" s="4">
        <f>LN(C8300/C8299)</f>
        <v>-3.0644120721199349E-3</v>
      </c>
      <c r="Q8300">
        <f>$Y$3*D8300+$Y$4*P8300</f>
        <v>-5.3328840644770031E-3</v>
      </c>
    </row>
    <row r="8301" spans="1:17" x14ac:dyDescent="0.25">
      <c r="A8301" s="5">
        <v>44903</v>
      </c>
      <c r="B8301">
        <v>141.67631499999999</v>
      </c>
      <c r="C8301">
        <v>244.77294900000001</v>
      </c>
      <c r="D8301" s="10">
        <f t="shared" si="491"/>
        <v>1.2059845007274844E-2</v>
      </c>
      <c r="E8301" s="6">
        <f t="shared" si="484"/>
        <v>2.2269377456433773E-2</v>
      </c>
      <c r="F8301" s="17">
        <f t="shared" si="487"/>
        <v>-3.7385414692471891E-2</v>
      </c>
      <c r="G8301" s="17">
        <f t="shared" si="488"/>
        <v>-3.8036744650926567E-2</v>
      </c>
      <c r="H8301">
        <f t="shared" si="485"/>
        <v>6.1870280868310513E-4</v>
      </c>
      <c r="I8301">
        <f t="shared" si="486"/>
        <v>2.4873737328417397E-2</v>
      </c>
      <c r="J8301" s="19">
        <f>AVERAGE(D8057:D8300)-I8301*_xlfn.NORM.S.INV(0.95)</f>
        <v>-4.1685626628953754E-2</v>
      </c>
      <c r="K8301" s="26">
        <f t="shared" si="489"/>
        <v>0</v>
      </c>
      <c r="L8301" s="4">
        <f>0.94*L8300+(1-0.94)*D8300^2</f>
        <v>6.1870280868310513E-4</v>
      </c>
      <c r="M8301" s="4">
        <f t="shared" si="490"/>
        <v>2.4873737328417397E-2</v>
      </c>
      <c r="N8301" s="4">
        <f>D8301/M8301</f>
        <v>0.48484250066824019</v>
      </c>
      <c r="O8301" s="18">
        <f>AVERAGE(D8057:D8300)-M8301*_xlfn.PERCENTILE.EXC(N8057:N8300,0.95)</f>
        <v>-3.8729637535194761E-2</v>
      </c>
      <c r="P8301" s="4">
        <f>LN(C8301/C8300)</f>
        <v>1.2322958652386962E-2</v>
      </c>
      <c r="Q8301">
        <f>$Y$3*D8301+$Y$4*P8301</f>
        <v>1.2267777156343775E-2</v>
      </c>
    </row>
    <row r="8302" spans="1:17" x14ac:dyDescent="0.25">
      <c r="A8302" s="5">
        <v>44904</v>
      </c>
      <c r="B8302">
        <v>141.18966699999999</v>
      </c>
      <c r="C8302">
        <v>242.813965</v>
      </c>
      <c r="D8302" s="10">
        <f t="shared" si="491"/>
        <v>-3.4408413248822028E-3</v>
      </c>
      <c r="E8302" s="6">
        <f t="shared" si="484"/>
        <v>2.2234522734306802E-2</v>
      </c>
      <c r="F8302" s="17">
        <f t="shared" si="487"/>
        <v>-3.7318987508667939E-2</v>
      </c>
      <c r="G8302" s="17">
        <f t="shared" si="488"/>
        <v>-3.8036744650926567E-2</v>
      </c>
      <c r="H8302">
        <f t="shared" si="485"/>
        <v>5.9030703185808831E-4</v>
      </c>
      <c r="I8302">
        <f t="shared" si="486"/>
        <v>2.4296234931735581E-2</v>
      </c>
      <c r="J8302" s="19">
        <f>AVERAGE(D8058:D8301)-I8302*_xlfn.NORM.S.INV(0.95)</f>
        <v>-4.0652871378231821E-2</v>
      </c>
      <c r="K8302" s="26">
        <f t="shared" si="489"/>
        <v>0</v>
      </c>
      <c r="L8302" s="4">
        <f>0.94*L8301+(1-0.94)*D8301^2</f>
        <v>5.9030703185808831E-4</v>
      </c>
      <c r="M8302" s="4">
        <f t="shared" si="490"/>
        <v>2.4296234931735581E-2</v>
      </c>
      <c r="N8302" s="4">
        <f>D8302/M8302</f>
        <v>-0.14162035124165673</v>
      </c>
      <c r="O8302" s="18">
        <f>AVERAGE(D8058:D8301)-M8302*_xlfn.PERCENTILE.EXC(N8058:N8301,0.95)</f>
        <v>-3.7765512533464836E-2</v>
      </c>
      <c r="P8302" s="4">
        <f>LN(C8302/C8301)</f>
        <v>-8.0354680755462798E-3</v>
      </c>
      <c r="Q8302">
        <f>$Y$3*D8302+$Y$4*P8302</f>
        <v>-7.0718602103835146E-3</v>
      </c>
    </row>
    <row r="8303" spans="1:17" x14ac:dyDescent="0.25">
      <c r="A8303" s="5">
        <v>44907</v>
      </c>
      <c r="B8303">
        <v>143.50375399999999</v>
      </c>
      <c r="C8303">
        <v>249.82867400000001</v>
      </c>
      <c r="D8303" s="10">
        <f t="shared" si="491"/>
        <v>1.6257052641569642E-2</v>
      </c>
      <c r="E8303" s="6">
        <f t="shared" si="484"/>
        <v>2.2237730582142269E-2</v>
      </c>
      <c r="F8303" s="17">
        <f t="shared" si="487"/>
        <v>-3.7353246409129882E-2</v>
      </c>
      <c r="G8303" s="17">
        <f t="shared" si="488"/>
        <v>-3.8036744650926567E-2</v>
      </c>
      <c r="H8303">
        <f t="shared" si="485"/>
        <v>5.5559897328798398E-4</v>
      </c>
      <c r="I8303">
        <f t="shared" si="486"/>
        <v>2.3571147050747955E-2</v>
      </c>
      <c r="J8303" s="19">
        <f>AVERAGE(D8059:D8302)-I8303*_xlfn.NORM.S.INV(0.95)</f>
        <v>-3.9551797763899645E-2</v>
      </c>
      <c r="K8303" s="26">
        <f t="shared" si="489"/>
        <v>0</v>
      </c>
      <c r="L8303" s="4">
        <f>0.94*L8302+(1-0.94)*D8302^2</f>
        <v>5.5559897328798398E-4</v>
      </c>
      <c r="M8303" s="4">
        <f t="shared" si="490"/>
        <v>2.3571147050747955E-2</v>
      </c>
      <c r="N8303" s="4">
        <f>D8303/M8303</f>
        <v>0.68970137968121392</v>
      </c>
      <c r="O8303" s="18">
        <f>AVERAGE(D8059:D8302)-M8303*_xlfn.PERCENTILE.EXC(N8059:N8302,0.95)</f>
        <v>-3.6750608192367182E-2</v>
      </c>
      <c r="P8303" s="4">
        <f>LN(C8303/C8302)</f>
        <v>2.8479804928323943E-2</v>
      </c>
      <c r="Q8303">
        <f>$Y$3*D8303+$Y$4*P8303</f>
        <v>2.5916388817156629E-2</v>
      </c>
    </row>
    <row r="8304" spans="1:17" x14ac:dyDescent="0.25">
      <c r="A8304" s="5">
        <v>44908</v>
      </c>
      <c r="B8304">
        <v>144.47705099999999</v>
      </c>
      <c r="C8304">
        <v>254.191879</v>
      </c>
      <c r="D8304" s="10">
        <f t="shared" si="491"/>
        <v>6.759483194550049E-3</v>
      </c>
      <c r="E8304" s="6">
        <f t="shared" si="484"/>
        <v>2.2241164772917082E-2</v>
      </c>
      <c r="F8304" s="17">
        <f t="shared" si="487"/>
        <v>-3.7354202028485523E-2</v>
      </c>
      <c r="G8304" s="17">
        <f t="shared" si="488"/>
        <v>-3.8036744650926567E-2</v>
      </c>
      <c r="H8304">
        <f t="shared" si="485"/>
        <v>5.3812054052615097E-4</v>
      </c>
      <c r="I8304">
        <f t="shared" si="486"/>
        <v>2.3197425299505782E-2</v>
      </c>
      <c r="J8304" s="19">
        <f>AVERAGE(D8060:D8303)-I8304*_xlfn.NORM.S.INV(0.95)</f>
        <v>-3.893275936510706E-2</v>
      </c>
      <c r="K8304" s="26">
        <f t="shared" si="489"/>
        <v>0</v>
      </c>
      <c r="L8304" s="4">
        <f>0.94*L8303+(1-0.94)*D8303^2</f>
        <v>5.3812054052615097E-4</v>
      </c>
      <c r="M8304" s="4">
        <f t="shared" si="490"/>
        <v>2.3197425299505782E-2</v>
      </c>
      <c r="N8304" s="4">
        <f>D8304/M8304</f>
        <v>0.29138937219442446</v>
      </c>
      <c r="O8304" s="18">
        <f>AVERAGE(D8060:D8303)-M8304*_xlfn.PERCENTILE.EXC(N8060:N8303,0.95)</f>
        <v>-3.617598279859216E-2</v>
      </c>
      <c r="P8304" s="4">
        <f>LN(C8304/C8303)</f>
        <v>1.731403202530369E-2</v>
      </c>
      <c r="Q8304">
        <f>$Y$3*D8304+$Y$4*P8304</f>
        <v>1.5100479800394735E-2</v>
      </c>
    </row>
    <row r="8305" spans="1:17" x14ac:dyDescent="0.25">
      <c r="A8305" s="5">
        <v>44909</v>
      </c>
      <c r="B8305">
        <v>142.232483</v>
      </c>
      <c r="C8305">
        <v>254.48872399999999</v>
      </c>
      <c r="D8305" s="10">
        <f t="shared" si="491"/>
        <v>-1.5657755262007883E-2</v>
      </c>
      <c r="E8305" s="6">
        <f t="shared" si="484"/>
        <v>2.2210238336921571E-2</v>
      </c>
      <c r="F8305" s="17">
        <f t="shared" si="487"/>
        <v>-3.7347054013465379E-2</v>
      </c>
      <c r="G8305" s="17">
        <f t="shared" si="488"/>
        <v>-3.8036744650926567E-2</v>
      </c>
      <c r="H8305">
        <f t="shared" si="485"/>
        <v>5.0857474487802615E-4</v>
      </c>
      <c r="I8305">
        <f t="shared" si="486"/>
        <v>2.2551601825103823E-2</v>
      </c>
      <c r="J8305" s="19">
        <f>AVERAGE(D8061:D8304)-I8305*_xlfn.NORM.S.INV(0.95)</f>
        <v>-3.7857677524694863E-2</v>
      </c>
      <c r="K8305" s="26">
        <f t="shared" si="489"/>
        <v>0</v>
      </c>
      <c r="L8305" s="4">
        <f>0.94*L8304+(1-0.94)*D8304^2</f>
        <v>5.0857474487802615E-4</v>
      </c>
      <c r="M8305" s="4">
        <f t="shared" si="490"/>
        <v>2.2551601825103823E-2</v>
      </c>
      <c r="N8305" s="4">
        <f>D8305/M8305</f>
        <v>-0.69430789810141558</v>
      </c>
      <c r="O8305" s="18">
        <f>AVERAGE(D8061:D8304)-M8305*_xlfn.PERCENTILE.EXC(N8061:N8304,0.95)</f>
        <v>-3.517765046797898E-2</v>
      </c>
      <c r="P8305" s="4">
        <f>LN(C8305/C8304)</f>
        <v>1.1671175662891766E-3</v>
      </c>
      <c r="Q8305">
        <f>$Y$3*D8305+$Y$4*P8305</f>
        <v>-2.3614780449576077E-3</v>
      </c>
    </row>
    <row r="8306" spans="1:17" x14ac:dyDescent="0.25">
      <c r="A8306" s="5">
        <v>44910</v>
      </c>
      <c r="B8306">
        <v>135.56828300000001</v>
      </c>
      <c r="C8306">
        <v>246.36586</v>
      </c>
      <c r="D8306" s="10">
        <f t="shared" si="491"/>
        <v>-4.7987476101582285E-2</v>
      </c>
      <c r="E8306" s="6">
        <f t="shared" si="484"/>
        <v>2.2410863594290439E-2</v>
      </c>
      <c r="F8306" s="17">
        <f t="shared" si="487"/>
        <v>-3.7453449035332272E-2</v>
      </c>
      <c r="G8306" s="17">
        <f t="shared" si="488"/>
        <v>-3.8036744650926567E-2</v>
      </c>
      <c r="H8306">
        <f t="shared" si="485"/>
        <v>4.9277017817604067E-4</v>
      </c>
      <c r="I8306">
        <f t="shared" si="486"/>
        <v>2.2198427380696151E-2</v>
      </c>
      <c r="J8306" s="19">
        <f>AVERAGE(D8062:D8305)-I8306*_xlfn.NORM.S.INV(0.95)</f>
        <v>-3.7434021741147128E-2</v>
      </c>
      <c r="K8306" s="26">
        <f t="shared" si="489"/>
        <v>1</v>
      </c>
      <c r="L8306" s="4">
        <f>0.94*L8305+(1-0.94)*D8305^2</f>
        <v>4.9277017817604067E-4</v>
      </c>
      <c r="M8306" s="4">
        <f t="shared" si="490"/>
        <v>2.2198427380696151E-2</v>
      </c>
      <c r="N8306" s="4">
        <f>D8306/M8306</f>
        <v>-2.1617511582515254</v>
      </c>
      <c r="O8306" s="18">
        <f>AVERAGE(D8062:D8305)-M8306*_xlfn.PERCENTILE.EXC(N8062:N8305,0.95)</f>
        <v>-3.4795965852337359E-2</v>
      </c>
      <c r="P8306" s="4">
        <f>LN(C8306/C8305)</f>
        <v>-3.2438861660813792E-2</v>
      </c>
      <c r="Q8306">
        <f>$Y$3*D8306+$Y$4*P8306</f>
        <v>-3.5699794045657096E-2</v>
      </c>
    </row>
    <row r="8307" spans="1:17" x14ac:dyDescent="0.25">
      <c r="A8307" s="5">
        <v>44911</v>
      </c>
      <c r="B8307">
        <v>133.591858</v>
      </c>
      <c r="C8307">
        <v>242.091736</v>
      </c>
      <c r="D8307" s="10">
        <f t="shared" si="491"/>
        <v>-1.46861308355411E-2</v>
      </c>
      <c r="E8307" s="6">
        <f t="shared" si="484"/>
        <v>2.2427431209583581E-2</v>
      </c>
      <c r="F8307" s="17">
        <f t="shared" si="487"/>
        <v>-3.7956413557910199E-2</v>
      </c>
      <c r="G8307" s="17">
        <f t="shared" si="488"/>
        <v>-3.8331919813830911E-2</v>
      </c>
      <c r="H8307">
        <f t="shared" si="485"/>
        <v>6.0137183924147413E-4</v>
      </c>
      <c r="I8307">
        <f t="shared" si="486"/>
        <v>2.4522883991110713E-2</v>
      </c>
      <c r="J8307" s="19">
        <f>AVERAGE(D8063:D8306)-I8307*_xlfn.NORM.S.INV(0.95)</f>
        <v>-4.1430377967815513E-2</v>
      </c>
      <c r="K8307" s="26">
        <f t="shared" si="489"/>
        <v>0</v>
      </c>
      <c r="L8307" s="4">
        <f>0.94*L8306+(1-0.94)*D8306^2</f>
        <v>6.0137183924147413E-4</v>
      </c>
      <c r="M8307" s="4">
        <f t="shared" si="490"/>
        <v>2.4522883991110713E-2</v>
      </c>
      <c r="N8307" s="4">
        <f>D8307/M8307</f>
        <v>-0.59887453860910767</v>
      </c>
      <c r="O8307" s="18">
        <f>AVERAGE(D8063:D8306)-M8307*_xlfn.PERCENTILE.EXC(N8063:N8306,0.95)</f>
        <v>-3.8516084202140678E-2</v>
      </c>
      <c r="P8307" s="4">
        <f>LN(C8307/C8306)</f>
        <v>-1.7500938158590752E-2</v>
      </c>
      <c r="Q8307">
        <f>$Y$3*D8307+$Y$4*P8307</f>
        <v>-1.6910602833742794E-2</v>
      </c>
    </row>
    <row r="8308" spans="1:17" x14ac:dyDescent="0.25">
      <c r="A8308" s="5">
        <v>44914</v>
      </c>
      <c r="B8308">
        <v>131.466476</v>
      </c>
      <c r="C8308">
        <v>237.896759</v>
      </c>
      <c r="D8308" s="10">
        <f t="shared" si="491"/>
        <v>-1.603743237660657E-2</v>
      </c>
      <c r="E8308" s="6">
        <f t="shared" si="484"/>
        <v>2.2444917388344227E-2</v>
      </c>
      <c r="F8308" s="17">
        <f t="shared" si="487"/>
        <v>-3.8045911350241629E-2</v>
      </c>
      <c r="G8308" s="17">
        <f t="shared" si="488"/>
        <v>-3.8331919813830911E-2</v>
      </c>
      <c r="H8308">
        <f t="shared" si="485"/>
        <v>5.7823047522210353E-4</v>
      </c>
      <c r="I8308">
        <f t="shared" si="486"/>
        <v>2.4046423335334167E-2</v>
      </c>
      <c r="J8308" s="19">
        <f>AVERAGE(D8064:D8307)-I8308*_xlfn.NORM.S.INV(0.95)</f>
        <v>-4.0708916420288357E-2</v>
      </c>
      <c r="K8308" s="26">
        <f t="shared" si="489"/>
        <v>0</v>
      </c>
      <c r="L8308" s="4">
        <f>0.94*L8307+(1-0.94)*D8307^2</f>
        <v>5.7823047522210353E-4</v>
      </c>
      <c r="M8308" s="4">
        <f t="shared" si="490"/>
        <v>2.4046423335334167E-2</v>
      </c>
      <c r="N8308" s="4">
        <f>D8308/M8308</f>
        <v>-0.6669362903979541</v>
      </c>
      <c r="O8308" s="18">
        <f>AVERAGE(D8064:D8307)-M8308*_xlfn.PERCENTILE.EXC(N8064:N8307,0.95)</f>
        <v>-3.7851245126881553E-2</v>
      </c>
      <c r="P8308" s="4">
        <f>LN(C8308/C8307)</f>
        <v>-1.747993486136231E-2</v>
      </c>
      <c r="Q8308">
        <f>$Y$3*D8308+$Y$4*P8308</f>
        <v>-1.7177406099994141E-2</v>
      </c>
    </row>
    <row r="8309" spans="1:17" x14ac:dyDescent="0.25">
      <c r="A8309" s="5">
        <v>44915</v>
      </c>
      <c r="B8309">
        <v>131.396973</v>
      </c>
      <c r="C8309">
        <v>239.232437</v>
      </c>
      <c r="D8309" s="10">
        <f t="shared" si="491"/>
        <v>-5.2881449957441445E-4</v>
      </c>
      <c r="E8309" s="6">
        <f t="shared" ref="E8309:E8372" si="492">_xlfn.STDEV.P(D8066:D8309)</f>
        <v>2.2444451633462134E-2</v>
      </c>
      <c r="F8309" s="17">
        <f t="shared" si="487"/>
        <v>-3.8113351573918014E-2</v>
      </c>
      <c r="G8309" s="17">
        <f t="shared" si="488"/>
        <v>-3.8331919813830911E-2</v>
      </c>
      <c r="H8309">
        <f t="shared" ref="H8309:H8372" si="493">0.94*H8308+(1-0.94)*D8308^2</f>
        <v>5.5896860094283105E-4</v>
      </c>
      <c r="I8309">
        <f t="shared" ref="I8309:I8372" si="494">SQRT(H8309)</f>
        <v>2.3642516806440701E-2</v>
      </c>
      <c r="J8309" s="19">
        <f>AVERAGE(D8065:D8308)-I8309*_xlfn.NORM.S.INV(0.95)</f>
        <v>-4.0083227320408969E-2</v>
      </c>
      <c r="K8309" s="26">
        <f t="shared" si="489"/>
        <v>0</v>
      </c>
      <c r="L8309" s="4">
        <f>0.94*L8308+(1-0.94)*D8308^2</f>
        <v>5.5896860094283105E-4</v>
      </c>
      <c r="M8309" s="4">
        <f t="shared" si="490"/>
        <v>2.3642516806440701E-2</v>
      </c>
      <c r="N8309" s="4">
        <f>D8309/M8309</f>
        <v>-2.2367098389049454E-2</v>
      </c>
      <c r="O8309" s="18">
        <f>AVERAGE(D8065:D8308)-M8309*_xlfn.PERCENTILE.EXC(N8065:N8308,0.95)</f>
        <v>-3.7273556183896286E-2</v>
      </c>
      <c r="P8309" s="4">
        <f>LN(C8309/C8308)</f>
        <v>5.5988252251311108E-3</v>
      </c>
      <c r="Q8309">
        <f>$Y$3*D8309+$Y$4*P8309</f>
        <v>4.3137062907679163E-3</v>
      </c>
    </row>
    <row r="8310" spans="1:17" x14ac:dyDescent="0.25">
      <c r="A8310" s="5">
        <v>44916</v>
      </c>
      <c r="B8310">
        <v>134.52543600000001</v>
      </c>
      <c r="C8310">
        <v>241.83448799999999</v>
      </c>
      <c r="D8310" s="10">
        <f t="shared" si="491"/>
        <v>2.3530227148011611E-2</v>
      </c>
      <c r="E8310" s="6">
        <f t="shared" si="492"/>
        <v>2.2439062808709324E-2</v>
      </c>
      <c r="F8310" s="17">
        <f t="shared" ref="F8310:F8373" si="495">AVERAGE(D8066:D8309)-E8309*_xlfn.NORM.S.INV(0.95)</f>
        <v>-3.8100238021857441E-2</v>
      </c>
      <c r="G8310" s="17">
        <f t="shared" ref="G8310:G8373" si="496">_xlfn.PERCENTILE.EXC(D8066:D8309,0.05)</f>
        <v>-3.8331919813830911E-2</v>
      </c>
      <c r="H8310">
        <f t="shared" si="493"/>
        <v>5.2544726357275874E-4</v>
      </c>
      <c r="I8310">
        <f t="shared" si="494"/>
        <v>2.2922636488256726E-2</v>
      </c>
      <c r="J8310" s="19">
        <f>AVERAGE(D8066:D8309)-I8310*_xlfn.NORM.S.INV(0.95)</f>
        <v>-3.8886782114619586E-2</v>
      </c>
      <c r="K8310" s="26">
        <f t="shared" ref="K8310:K8373" si="497">IF(J8310&lt;=D8310,0,1)</f>
        <v>0</v>
      </c>
      <c r="L8310" s="4">
        <f>0.94*L8309+(1-0.94)*D8309^2</f>
        <v>5.2544726357275874E-4</v>
      </c>
      <c r="M8310" s="4">
        <f t="shared" si="490"/>
        <v>2.2922636488256726E-2</v>
      </c>
      <c r="N8310" s="4">
        <f>D8310/M8310</f>
        <v>1.0265061420864983</v>
      </c>
      <c r="O8310" s="18">
        <f>AVERAGE(D8066:D8309)-M8310*_xlfn.PERCENTILE.EXC(N8066:N8309,0.95)</f>
        <v>-3.6162661385802673E-2</v>
      </c>
      <c r="P8310" s="4">
        <f>LN(C8310/C8309)</f>
        <v>1.0817939212835113E-2</v>
      </c>
      <c r="Q8310">
        <f>$Y$3*D8310+$Y$4*P8310</f>
        <v>1.3484023163349549E-2</v>
      </c>
    </row>
    <row r="8311" spans="1:17" x14ac:dyDescent="0.25">
      <c r="A8311" s="5">
        <v>44917</v>
      </c>
      <c r="B8311">
        <v>131.32742300000001</v>
      </c>
      <c r="C8311">
        <v>235.66076699999999</v>
      </c>
      <c r="D8311" s="10">
        <f t="shared" si="491"/>
        <v>-2.4059679324387944E-2</v>
      </c>
      <c r="E8311" s="6">
        <f t="shared" si="492"/>
        <v>2.2474504664649876E-2</v>
      </c>
      <c r="F8311" s="17">
        <f t="shared" si="495"/>
        <v>-3.8096154557403457E-2</v>
      </c>
      <c r="G8311" s="17">
        <f t="shared" si="496"/>
        <v>-3.8331919813830911E-2</v>
      </c>
      <c r="H8311">
        <f t="shared" si="493"/>
        <v>5.2714072313661455E-4</v>
      </c>
      <c r="I8311">
        <f t="shared" si="494"/>
        <v>2.295954535997206E-2</v>
      </c>
      <c r="J8311" s="19">
        <f>AVERAGE(D8067:D8310)-I8311*_xlfn.NORM.S.INV(0.95)</f>
        <v>-3.8952272169612924E-2</v>
      </c>
      <c r="K8311" s="26">
        <f t="shared" si="497"/>
        <v>0</v>
      </c>
      <c r="L8311" s="4">
        <f>0.94*L8310+(1-0.94)*D8310^2</f>
        <v>5.2714072313661455E-4</v>
      </c>
      <c r="M8311" s="4">
        <f t="shared" si="490"/>
        <v>2.295954535997206E-2</v>
      </c>
      <c r="N8311" s="4">
        <f>D8311/M8311</f>
        <v>-1.0479161911600336</v>
      </c>
      <c r="O8311" s="18">
        <f>AVERAGE(D8067:D8310)-M8311*_xlfn.PERCENTILE.EXC(N8067:N8310,0.95)</f>
        <v>-3.6046260292383746E-2</v>
      </c>
      <c r="P8311" s="4">
        <f>LN(C8311/C8310)</f>
        <v>-2.5860215314058011E-2</v>
      </c>
      <c r="Q8311">
        <f>$Y$3*D8311+$Y$4*P8311</f>
        <v>-2.5482597993803664E-2</v>
      </c>
    </row>
    <row r="8312" spans="1:17" x14ac:dyDescent="0.25">
      <c r="A8312" s="5">
        <v>44918</v>
      </c>
      <c r="B8312">
        <v>130.959946</v>
      </c>
      <c r="C8312">
        <v>236.19502299999999</v>
      </c>
      <c r="D8312" s="10">
        <f t="shared" si="491"/>
        <v>-2.8020963559597903E-3</v>
      </c>
      <c r="E8312" s="6">
        <f t="shared" si="492"/>
        <v>2.2414082521769733E-2</v>
      </c>
      <c r="F8312" s="17">
        <f t="shared" si="495"/>
        <v>-3.8200709211195089E-2</v>
      </c>
      <c r="G8312" s="17">
        <f t="shared" si="496"/>
        <v>-3.8331919813830911E-2</v>
      </c>
      <c r="H8312">
        <f t="shared" si="493"/>
        <v>5.3024436989996052E-4</v>
      </c>
      <c r="I8312">
        <f t="shared" si="494"/>
        <v>2.3027035629884288E-2</v>
      </c>
      <c r="J8312" s="19">
        <f>AVERAGE(D8068:D8311)-I8312*_xlfn.NORM.S.INV(0.95)</f>
        <v>-3.9109541773363905E-2</v>
      </c>
      <c r="K8312" s="26">
        <f t="shared" si="497"/>
        <v>0</v>
      </c>
      <c r="L8312" s="4">
        <f>0.94*L8311+(1-0.94)*D8311^2</f>
        <v>5.3024436989996052E-4</v>
      </c>
      <c r="M8312" s="4">
        <f t="shared" si="490"/>
        <v>2.3027035629884288E-2</v>
      </c>
      <c r="N8312" s="4">
        <f>D8312/M8312</f>
        <v>-0.12168723760184111</v>
      </c>
      <c r="O8312" s="18">
        <f>AVERAGE(D8068:D8311)-M8312*_xlfn.PERCENTILE.EXC(N8068:N8311,0.95)</f>
        <v>-3.6194987587352595E-2</v>
      </c>
      <c r="P8312" s="4">
        <f>LN(C8312/C8311)</f>
        <v>2.2644894462415426E-3</v>
      </c>
      <c r="Q8312">
        <f>$Y$3*D8312+$Y$4*P8312</f>
        <v>1.2018999926330294E-3</v>
      </c>
    </row>
    <row r="8313" spans="1:17" x14ac:dyDescent="0.25">
      <c r="A8313" s="5">
        <v>44922</v>
      </c>
      <c r="B8313">
        <v>129.14244099999999</v>
      </c>
      <c r="C8313">
        <v>234.44380200000001</v>
      </c>
      <c r="D8313" s="10">
        <f t="shared" si="491"/>
        <v>-1.3975531736610121E-2</v>
      </c>
      <c r="E8313" s="6">
        <f t="shared" si="492"/>
        <v>2.2406619223049547E-2</v>
      </c>
      <c r="F8313" s="17">
        <f t="shared" si="495"/>
        <v>-3.8002315393772912E-2</v>
      </c>
      <c r="G8313" s="17">
        <f t="shared" si="496"/>
        <v>-3.8331919813830911E-2</v>
      </c>
      <c r="H8313">
        <f t="shared" si="493"/>
        <v>4.9890081234524786E-4</v>
      </c>
      <c r="I8313">
        <f t="shared" si="494"/>
        <v>2.2336087668731242E-2</v>
      </c>
      <c r="J8313" s="19">
        <f>AVERAGE(D8069:D8312)-I8313*_xlfn.NORM.S.INV(0.95)</f>
        <v>-3.7874025276869006E-2</v>
      </c>
      <c r="K8313" s="26">
        <f t="shared" si="497"/>
        <v>0</v>
      </c>
      <c r="L8313" s="4">
        <f>0.94*L8312+(1-0.94)*D8312^2</f>
        <v>4.9890081234524786E-4</v>
      </c>
      <c r="M8313" s="4">
        <f t="shared" si="490"/>
        <v>2.2336087668731242E-2</v>
      </c>
      <c r="N8313" s="4">
        <f>D8313/M8313</f>
        <v>-0.62569291202123822</v>
      </c>
      <c r="O8313" s="18">
        <f>AVERAGE(D8069:D8312)-M8313*_xlfn.PERCENTILE.EXC(N8069:N8312,0.95)</f>
        <v>-3.5046925043023425E-2</v>
      </c>
      <c r="P8313" s="4">
        <f>LN(C8313/C8312)</f>
        <v>-7.4419235693203318E-3</v>
      </c>
      <c r="Q8313">
        <f>$Y$3*D8313+$Y$4*P8313</f>
        <v>-8.8121842149717234E-3</v>
      </c>
    </row>
    <row r="8314" spans="1:17" x14ac:dyDescent="0.25">
      <c r="A8314" s="5">
        <v>44923</v>
      </c>
      <c r="B8314">
        <v>125.17968</v>
      </c>
      <c r="C8314">
        <v>232.039627</v>
      </c>
      <c r="D8314" s="10">
        <f t="shared" si="491"/>
        <v>-3.1165843812151376E-2</v>
      </c>
      <c r="E8314" s="6">
        <f t="shared" si="492"/>
        <v>2.2488221459709301E-2</v>
      </c>
      <c r="F8314" s="17">
        <f t="shared" si="495"/>
        <v>-3.7978323749321627E-2</v>
      </c>
      <c r="G8314" s="17">
        <f t="shared" si="496"/>
        <v>-3.8331919813830911E-2</v>
      </c>
      <c r="H8314">
        <f t="shared" si="493"/>
        <v>4.8068569284379282E-4</v>
      </c>
      <c r="I8314">
        <f t="shared" si="494"/>
        <v>2.1924545442124743E-2</v>
      </c>
      <c r="J8314" s="19">
        <f>AVERAGE(D8070:D8313)-I8314*_xlfn.NORM.S.INV(0.95)</f>
        <v>-3.7185382942309254E-2</v>
      </c>
      <c r="K8314" s="26">
        <f t="shared" si="497"/>
        <v>0</v>
      </c>
      <c r="L8314" s="4">
        <f>0.94*L8313+(1-0.94)*D8313^2</f>
        <v>4.8068569284379282E-4</v>
      </c>
      <c r="M8314" s="4">
        <f t="shared" si="490"/>
        <v>2.1924545442124743E-2</v>
      </c>
      <c r="N8314" s="4">
        <f>D8314/M8314</f>
        <v>-1.4215046735824615</v>
      </c>
      <c r="O8314" s="18">
        <f>AVERAGE(D8070:D8313)-M8314*_xlfn.PERCENTILE.EXC(N8070:N8313,0.95)</f>
        <v>-3.4410372006389627E-2</v>
      </c>
      <c r="P8314" s="4">
        <f>LN(C8314/C8313)</f>
        <v>-1.0307745730675187E-2</v>
      </c>
      <c r="Q8314">
        <f>$Y$3*D8314+$Y$4*P8314</f>
        <v>-1.4682209306142301E-2</v>
      </c>
    </row>
    <row r="8315" spans="1:17" x14ac:dyDescent="0.25">
      <c r="A8315" s="5">
        <v>44924</v>
      </c>
      <c r="B8315">
        <v>128.725311</v>
      </c>
      <c r="C8315">
        <v>238.450806</v>
      </c>
      <c r="D8315" s="10">
        <f t="shared" si="491"/>
        <v>2.7930616758006611E-2</v>
      </c>
      <c r="E8315" s="6">
        <f t="shared" si="492"/>
        <v>2.2565244792155763E-2</v>
      </c>
      <c r="F8315" s="17">
        <f t="shared" si="495"/>
        <v>-3.8244324228263543E-2</v>
      </c>
      <c r="G8315" s="17">
        <f t="shared" si="496"/>
        <v>-3.8331919813830911E-2</v>
      </c>
      <c r="H8315">
        <f t="shared" si="493"/>
        <v>5.1012314050457013E-4</v>
      </c>
      <c r="I8315">
        <f t="shared" si="494"/>
        <v>2.2585905793316551E-2</v>
      </c>
      <c r="J8315" s="19">
        <f>AVERAGE(D8071:D8314)-I8315*_xlfn.NORM.S.INV(0.95)</f>
        <v>-3.8405000658693761E-2</v>
      </c>
      <c r="K8315" s="26">
        <f t="shared" si="497"/>
        <v>0</v>
      </c>
      <c r="L8315" s="4">
        <f>0.94*L8314+(1-0.94)*D8314^2</f>
        <v>5.1012314050457013E-4</v>
      </c>
      <c r="M8315" s="4">
        <f t="shared" si="490"/>
        <v>2.2585905793316551E-2</v>
      </c>
      <c r="N8315" s="4">
        <f>D8315/M8315</f>
        <v>1.2366392126842052</v>
      </c>
      <c r="O8315" s="18">
        <f>AVERAGE(D8071:D8314)-M8315*_xlfn.PERCENTILE.EXC(N8071:N8314,0.95)</f>
        <v>-3.5546280703037073E-2</v>
      </c>
      <c r="P8315" s="4">
        <f>LN(C8315/C8314)</f>
        <v>2.7254861786974012E-2</v>
      </c>
      <c r="Q8315">
        <f>$Y$3*D8315+$Y$4*P8315</f>
        <v>2.7396584464428872E-2</v>
      </c>
    </row>
    <row r="8316" spans="1:17" x14ac:dyDescent="0.25">
      <c r="A8316" s="5">
        <v>44925</v>
      </c>
      <c r="B8316">
        <v>129.043137</v>
      </c>
      <c r="C8316">
        <v>237.27346800000001</v>
      </c>
      <c r="D8316" s="10">
        <f t="shared" si="491"/>
        <v>2.4659818804517032E-3</v>
      </c>
      <c r="E8316" s="6">
        <f t="shared" si="492"/>
        <v>2.2537610284396388E-2</v>
      </c>
      <c r="F8316" s="17">
        <f t="shared" si="495"/>
        <v>-3.8257022943063455E-2</v>
      </c>
      <c r="G8316" s="17">
        <f t="shared" si="496"/>
        <v>-3.8331919813830911E-2</v>
      </c>
      <c r="H8316">
        <f t="shared" si="493"/>
        <v>5.2632291322325425E-4</v>
      </c>
      <c r="I8316">
        <f t="shared" si="494"/>
        <v>2.2941728645053193E-2</v>
      </c>
      <c r="J8316" s="19">
        <f>AVERAGE(D8072:D8315)-I8316*_xlfn.NORM.S.INV(0.95)</f>
        <v>-3.8876283773990453E-2</v>
      </c>
      <c r="K8316" s="26">
        <f t="shared" si="497"/>
        <v>0</v>
      </c>
      <c r="L8316" s="4">
        <f>0.94*L8315+(1-0.94)*D8315^2</f>
        <v>5.2632291322325425E-4</v>
      </c>
      <c r="M8316" s="4">
        <f t="shared" si="490"/>
        <v>2.2941728645053193E-2</v>
      </c>
      <c r="N8316" s="4">
        <f>D8316/M8316</f>
        <v>0.10748893069936255</v>
      </c>
      <c r="O8316" s="18">
        <f>AVERAGE(D8072:D8315)-M8316*_xlfn.PERCENTILE.EXC(N8072:N8315,0.95)</f>
        <v>-3.5972526975612172E-2</v>
      </c>
      <c r="P8316" s="4">
        <f>LN(C8316/C8315)</f>
        <v>-4.9496755495007623E-3</v>
      </c>
      <c r="Q8316">
        <f>$Y$3*D8316+$Y$4*P8316</f>
        <v>-3.3944271664145655E-3</v>
      </c>
    </row>
    <row r="8317" spans="1:17" x14ac:dyDescent="0.25">
      <c r="A8317" s="5">
        <v>44929</v>
      </c>
      <c r="B8317">
        <v>124.216301</v>
      </c>
      <c r="C8317">
        <v>237.036011</v>
      </c>
      <c r="D8317" s="10">
        <f t="shared" si="491"/>
        <v>-3.8122334938613188E-2</v>
      </c>
      <c r="E8317" s="6">
        <f t="shared" si="492"/>
        <v>2.2659335781519994E-2</v>
      </c>
      <c r="F8317" s="17">
        <f t="shared" si="495"/>
        <v>-3.8269676567180173E-2</v>
      </c>
      <c r="G8317" s="17">
        <f t="shared" si="496"/>
        <v>-3.8331919813830911E-2</v>
      </c>
      <c r="H8317">
        <f t="shared" si="493"/>
        <v>4.9510840242794184E-4</v>
      </c>
      <c r="I8317">
        <f t="shared" si="494"/>
        <v>2.2251031491325114E-2</v>
      </c>
      <c r="J8317" s="19">
        <f>AVERAGE(D8073:D8316)-I8317*_xlfn.NORM.S.INV(0.95)</f>
        <v>-3.7798296399989509E-2</v>
      </c>
      <c r="K8317" s="26">
        <f t="shared" si="497"/>
        <v>1</v>
      </c>
      <c r="L8317" s="4">
        <f>0.94*L8316+(1-0.94)*D8316^2</f>
        <v>4.9510840242794184E-4</v>
      </c>
      <c r="M8317" s="4">
        <f t="shared" si="490"/>
        <v>2.2251031491325114E-2</v>
      </c>
      <c r="N8317" s="4">
        <f>D8317/M8317</f>
        <v>-1.7132839416220202</v>
      </c>
      <c r="O8317" s="18">
        <f>AVERAGE(D8073:D8316)-M8317*_xlfn.PERCENTILE.EXC(N8073:N8316,0.95)</f>
        <v>-3.4981961808838447E-2</v>
      </c>
      <c r="P8317" s="4">
        <f>LN(C8317/C8316)</f>
        <v>-1.0012746122603263E-3</v>
      </c>
      <c r="Q8317">
        <f>$Y$3*D8317+$Y$4*P8317</f>
        <v>-8.7864871300094762E-3</v>
      </c>
    </row>
    <row r="8318" spans="1:17" x14ac:dyDescent="0.25">
      <c r="A8318" s="5">
        <v>44930</v>
      </c>
      <c r="B8318">
        <v>125.49749799999999</v>
      </c>
      <c r="C8318">
        <v>226.667282</v>
      </c>
      <c r="D8318" s="10">
        <f t="shared" si="491"/>
        <v>1.0261413243896258E-2</v>
      </c>
      <c r="E8318" s="6">
        <f t="shared" si="492"/>
        <v>2.264243050073286E-2</v>
      </c>
      <c r="F8318" s="17">
        <f t="shared" si="495"/>
        <v>-3.8636657351862884E-2</v>
      </c>
      <c r="G8318" s="17">
        <f t="shared" si="496"/>
        <v>-3.8351795938404529E-2</v>
      </c>
      <c r="H8318">
        <f t="shared" si="493"/>
        <v>5.5260064355257385E-4</v>
      </c>
      <c r="I8318">
        <f t="shared" si="494"/>
        <v>2.3507459317258721E-2</v>
      </c>
      <c r="J8318" s="19">
        <f>AVERAGE(D8074:D8317)-I8318*_xlfn.NORM.S.INV(0.95)</f>
        <v>-4.0031696425725634E-2</v>
      </c>
      <c r="K8318" s="26">
        <f t="shared" si="497"/>
        <v>0</v>
      </c>
      <c r="L8318" s="4">
        <f>0.94*L8317+(1-0.94)*D8317^2</f>
        <v>5.5260064355257385E-4</v>
      </c>
      <c r="M8318" s="4">
        <f t="shared" si="490"/>
        <v>2.3507459317258721E-2</v>
      </c>
      <c r="N8318" s="4">
        <f>D8318/M8318</f>
        <v>0.43651732436956842</v>
      </c>
      <c r="O8318" s="18">
        <f>AVERAGE(D8074:D8317)-M8318*_xlfn.PERCENTILE.EXC(N8074:N8317,0.95)</f>
        <v>-3.7056334548633198E-2</v>
      </c>
      <c r="P8318" s="4">
        <f>LN(C8318/C8317)</f>
        <v>-4.4728850536075504E-2</v>
      </c>
      <c r="Q8318">
        <f>$Y$3*D8318+$Y$4*P8318</f>
        <v>-3.3196020218988875E-2</v>
      </c>
    </row>
    <row r="8319" spans="1:17" x14ac:dyDescent="0.25">
      <c r="A8319" s="5">
        <v>44931</v>
      </c>
      <c r="B8319">
        <v>124.166634</v>
      </c>
      <c r="C8319">
        <v>219.949387</v>
      </c>
      <c r="D8319" s="10">
        <f t="shared" si="491"/>
        <v>-1.0661336053907046E-2</v>
      </c>
      <c r="E8319" s="6">
        <f t="shared" si="492"/>
        <v>2.2646722819276367E-2</v>
      </c>
      <c r="F8319" s="17">
        <f t="shared" si="495"/>
        <v>-3.8488059757954926E-2</v>
      </c>
      <c r="G8319" s="17">
        <f t="shared" si="496"/>
        <v>-3.8351795938404529E-2</v>
      </c>
      <c r="H8319">
        <f t="shared" si="493"/>
        <v>5.2576240104513995E-4</v>
      </c>
      <c r="I8319">
        <f t="shared" si="494"/>
        <v>2.2929509393904177E-2</v>
      </c>
      <c r="J8319" s="19">
        <f>AVERAGE(D8075:D8318)-I8319*_xlfn.NORM.S.INV(0.95)</f>
        <v>-3.896026251660898E-2</v>
      </c>
      <c r="K8319" s="26">
        <f t="shared" si="497"/>
        <v>0</v>
      </c>
      <c r="L8319" s="4">
        <f>0.94*L8318+(1-0.94)*D8318^2</f>
        <v>5.2576240104513995E-4</v>
      </c>
      <c r="M8319" s="4">
        <f t="shared" si="490"/>
        <v>2.2929509393904177E-2</v>
      </c>
      <c r="N8319" s="4">
        <f>D8319/M8319</f>
        <v>-0.46496136793669768</v>
      </c>
      <c r="O8319" s="18">
        <f>AVERAGE(D8075:D8318)-M8319*_xlfn.PERCENTILE.EXC(N8075:N8318,0.95)</f>
        <v>-3.6058052320674827E-2</v>
      </c>
      <c r="P8319" s="4">
        <f>LN(C8319/C8318)</f>
        <v>-3.0085763410439909E-2</v>
      </c>
      <c r="Q8319">
        <f>$Y$3*D8319+$Y$4*P8319</f>
        <v>-2.6011976355956642E-2</v>
      </c>
    </row>
    <row r="8320" spans="1:17" x14ac:dyDescent="0.25">
      <c r="A8320" s="5">
        <v>44932</v>
      </c>
      <c r="B8320">
        <v>128.735229</v>
      </c>
      <c r="C8320">
        <v>222.54153400000001</v>
      </c>
      <c r="D8320" s="10">
        <f t="shared" si="491"/>
        <v>3.6133320684476188E-2</v>
      </c>
      <c r="E8320" s="6">
        <f t="shared" si="492"/>
        <v>2.2743679833523024E-2</v>
      </c>
      <c r="F8320" s="17">
        <f t="shared" si="495"/>
        <v>-3.8559706398522402E-2</v>
      </c>
      <c r="G8320" s="17">
        <f t="shared" si="496"/>
        <v>-3.8351795938404529E-2</v>
      </c>
      <c r="H8320">
        <f t="shared" si="493"/>
        <v>5.0103650216969185E-4</v>
      </c>
      <c r="I8320">
        <f t="shared" si="494"/>
        <v>2.238384466908426E-2</v>
      </c>
      <c r="J8320" s="19">
        <f>AVERAGE(D8076:D8319)-I8320*_xlfn.NORM.S.INV(0.95)</f>
        <v>-3.812731031973262E-2</v>
      </c>
      <c r="K8320" s="26">
        <f t="shared" si="497"/>
        <v>0</v>
      </c>
      <c r="L8320" s="4">
        <f>0.94*L8319+(1-0.94)*D8319^2</f>
        <v>5.0103650216969185E-4</v>
      </c>
      <c r="M8320" s="4">
        <f t="shared" si="490"/>
        <v>2.238384466908426E-2</v>
      </c>
      <c r="N8320" s="4">
        <f>D8320/M8320</f>
        <v>1.6142589094349014</v>
      </c>
      <c r="O8320" s="18">
        <f>AVERAGE(D8076:D8319)-M8320*_xlfn.PERCENTILE.EXC(N8076:N8319,0.95)</f>
        <v>-3.5294165436131536E-2</v>
      </c>
      <c r="P8320" s="4">
        <f>LN(C8320/C8319)</f>
        <v>1.1716293054802393E-2</v>
      </c>
      <c r="Q8320">
        <f>$Y$3*D8320+$Y$4*P8320</f>
        <v>1.6837152951517519E-2</v>
      </c>
    </row>
    <row r="8321" spans="1:17" x14ac:dyDescent="0.25">
      <c r="A8321" s="5">
        <v>44935</v>
      </c>
      <c r="B8321">
        <v>129.261627</v>
      </c>
      <c r="C8321">
        <v>224.70829800000001</v>
      </c>
      <c r="D8321" s="10">
        <f t="shared" si="491"/>
        <v>4.0806600407206801E-3</v>
      </c>
      <c r="E8321" s="6">
        <f t="shared" si="492"/>
        <v>2.2709178596419959E-2</v>
      </c>
      <c r="F8321" s="17">
        <f t="shared" si="495"/>
        <v>-3.8492923007609578E-2</v>
      </c>
      <c r="G8321" s="17">
        <f t="shared" si="496"/>
        <v>-3.8351795938404529E-2</v>
      </c>
      <c r="H8321">
        <f t="shared" si="493"/>
        <v>5.4931132386074207E-4</v>
      </c>
      <c r="I8321">
        <f t="shared" si="494"/>
        <v>2.3437391575445037E-2</v>
      </c>
      <c r="J8321" s="19">
        <f>AVERAGE(D8077:D8320)-I8321*_xlfn.NORM.S.INV(0.95)</f>
        <v>-3.9633977282368824E-2</v>
      </c>
      <c r="K8321" s="26">
        <f t="shared" si="497"/>
        <v>0</v>
      </c>
      <c r="L8321" s="4">
        <f>0.94*L8320+(1-0.94)*D8320^2</f>
        <v>5.4931132386074207E-4</v>
      </c>
      <c r="M8321" s="4">
        <f t="shared" si="490"/>
        <v>2.3437391575445037E-2</v>
      </c>
      <c r="N8321" s="4">
        <f>D8321/M8321</f>
        <v>0.17410896718540639</v>
      </c>
      <c r="O8321" s="18">
        <f>AVERAGE(D8077:D8320)-M8321*_xlfn.PERCENTILE.EXC(N8077:N8320,0.95)</f>
        <v>-3.8502530854843564E-2</v>
      </c>
      <c r="P8321" s="4">
        <f>LN(C8321/C8320)</f>
        <v>9.6893538997985806E-3</v>
      </c>
      <c r="Q8321">
        <f>$Y$3*D8321+$Y$4*P8321</f>
        <v>8.5130708611129199E-3</v>
      </c>
    </row>
    <row r="8322" spans="1:17" x14ac:dyDescent="0.25">
      <c r="A8322" s="5">
        <v>44936</v>
      </c>
      <c r="B8322">
        <v>129.83766199999999</v>
      </c>
      <c r="C8322">
        <v>226.419937</v>
      </c>
      <c r="D8322" s="10">
        <f t="shared" si="491"/>
        <v>4.4464494772208252E-3</v>
      </c>
      <c r="E8322" s="6">
        <f t="shared" si="492"/>
        <v>2.2703742094421109E-2</v>
      </c>
      <c r="F8322" s="17">
        <f t="shared" si="495"/>
        <v>-3.833236373289102E-2</v>
      </c>
      <c r="G8322" s="17">
        <f t="shared" si="496"/>
        <v>-3.8351795938404529E-2</v>
      </c>
      <c r="H8322">
        <f t="shared" si="493"/>
        <v>5.1735175161117357E-4</v>
      </c>
      <c r="I8322">
        <f t="shared" si="494"/>
        <v>2.2745367695668796E-2</v>
      </c>
      <c r="J8322" s="19">
        <f>AVERAGE(D8078:D8321)-I8322*_xlfn.NORM.S.INV(0.95)</f>
        <v>-3.8391889504046574E-2</v>
      </c>
      <c r="K8322" s="26">
        <f t="shared" si="497"/>
        <v>0</v>
      </c>
      <c r="L8322" s="4">
        <f>0.94*L8321+(1-0.94)*D8321^2</f>
        <v>5.1735175161117357E-4</v>
      </c>
      <c r="M8322" s="4">
        <f t="shared" ref="M8322:M8385" si="498">SQRT(L8322)</f>
        <v>2.2745367695668796E-2</v>
      </c>
      <c r="N8322" s="4">
        <f>D8322/M8322</f>
        <v>0.19548813352740499</v>
      </c>
      <c r="O8322" s="18">
        <f>AVERAGE(D8078:D8321)-M8322*_xlfn.PERCENTILE.EXC(N8078:N8321,0.95)</f>
        <v>-3.7293850716787709E-2</v>
      </c>
      <c r="P8322" s="4">
        <f>LN(C8322/C8321)</f>
        <v>7.5882956575520789E-3</v>
      </c>
      <c r="Q8322">
        <f>$Y$3*D8322+$Y$4*P8322</f>
        <v>6.9293721247403626E-3</v>
      </c>
    </row>
    <row r="8323" spans="1:17" x14ac:dyDescent="0.25">
      <c r="A8323" s="5">
        <v>44937</v>
      </c>
      <c r="B8323">
        <v>132.57884200000001</v>
      </c>
      <c r="C8323">
        <v>233.26644899999999</v>
      </c>
      <c r="D8323" s="10">
        <f t="shared" si="491"/>
        <v>2.0892586159389305E-2</v>
      </c>
      <c r="E8323" s="6">
        <f t="shared" si="492"/>
        <v>2.2733394293762442E-2</v>
      </c>
      <c r="F8323" s="17">
        <f t="shared" si="495"/>
        <v>-3.8262571037387637E-2</v>
      </c>
      <c r="G8323" s="17">
        <f t="shared" si="496"/>
        <v>-3.8351795938404529E-2</v>
      </c>
      <c r="H8323">
        <f t="shared" si="493"/>
        <v>4.8749690129171175E-4</v>
      </c>
      <c r="I8323">
        <f t="shared" si="494"/>
        <v>2.2079331993783501E-2</v>
      </c>
      <c r="J8323" s="19">
        <f>AVERAGE(D8079:D8322)-I8323*_xlfn.NORM.S.INV(0.95)</f>
        <v>-3.7235507818648733E-2</v>
      </c>
      <c r="K8323" s="26">
        <f t="shared" si="497"/>
        <v>0</v>
      </c>
      <c r="L8323" s="4">
        <f>0.94*L8322+(1-0.94)*D8322^2</f>
        <v>4.8749690129171175E-4</v>
      </c>
      <c r="M8323" s="4">
        <f t="shared" si="498"/>
        <v>2.2079331993783501E-2</v>
      </c>
      <c r="N8323" s="4">
        <f>D8323/M8323</f>
        <v>0.94625082703007835</v>
      </c>
      <c r="O8323" s="18">
        <f>AVERAGE(D8079:D8322)-M8323*_xlfn.PERCENTILE.EXC(N8079:N8322,0.95)</f>
        <v>-3.6169622085328333E-2</v>
      </c>
      <c r="P8323" s="4">
        <f>LN(C8323/C8322)</f>
        <v>2.978995473533972E-2</v>
      </c>
      <c r="Q8323">
        <f>$Y$3*D8323+$Y$4*P8323</f>
        <v>2.7923954556370083E-2</v>
      </c>
    </row>
    <row r="8324" spans="1:17" x14ac:dyDescent="0.25">
      <c r="A8324" s="5">
        <v>44938</v>
      </c>
      <c r="B8324">
        <v>132.49937399999999</v>
      </c>
      <c r="C8324">
        <v>235.97735599999999</v>
      </c>
      <c r="D8324" s="10">
        <f t="shared" ref="D8324:D8387" si="499">LN(B8324/B8323)</f>
        <v>-5.9958153921435217E-4</v>
      </c>
      <c r="E8324" s="6">
        <f t="shared" si="492"/>
        <v>2.2731878042636603E-2</v>
      </c>
      <c r="F8324" s="17">
        <f t="shared" si="495"/>
        <v>-3.8173066312005038E-2</v>
      </c>
      <c r="G8324" s="17">
        <f t="shared" si="496"/>
        <v>-3.8351795938404529E-2</v>
      </c>
      <c r="H8324">
        <f t="shared" si="493"/>
        <v>4.8443709659985935E-4</v>
      </c>
      <c r="I8324">
        <f t="shared" si="494"/>
        <v>2.2009931771812909E-2</v>
      </c>
      <c r="J8324" s="19">
        <f>AVERAGE(D8080:D8323)-I8324*_xlfn.NORM.S.INV(0.95)</f>
        <v>-3.6983076358812886E-2</v>
      </c>
      <c r="K8324" s="26">
        <f t="shared" si="497"/>
        <v>0</v>
      </c>
      <c r="L8324" s="4">
        <f>0.94*L8323+(1-0.94)*D8323^2</f>
        <v>4.8443709659985935E-4</v>
      </c>
      <c r="M8324" s="4">
        <f t="shared" si="498"/>
        <v>2.2009931771812909E-2</v>
      </c>
      <c r="N8324" s="4">
        <f>D8324/M8324</f>
        <v>-2.7241408352851337E-2</v>
      </c>
      <c r="O8324" s="18">
        <f>AVERAGE(D8080:D8323)-M8324*_xlfn.PERCENTILE.EXC(N8080:N8323,0.95)</f>
        <v>-3.5920540940008731E-2</v>
      </c>
      <c r="P8324" s="4">
        <f>LN(C8324/C8323)</f>
        <v>1.1554493128360386E-2</v>
      </c>
      <c r="Q8324">
        <f>$Y$3*D8324+$Y$4*P8324</f>
        <v>9.0054804274358122E-3</v>
      </c>
    </row>
    <row r="8325" spans="1:17" x14ac:dyDescent="0.25">
      <c r="A8325" s="5">
        <v>44939</v>
      </c>
      <c r="B8325">
        <v>133.84016399999999</v>
      </c>
      <c r="C8325">
        <v>236.68971300000001</v>
      </c>
      <c r="D8325" s="10">
        <f t="shared" si="499"/>
        <v>1.0068361134697371E-2</v>
      </c>
      <c r="E8325" s="6">
        <f t="shared" si="492"/>
        <v>2.2731984764772912E-2</v>
      </c>
      <c r="F8325" s="17">
        <f t="shared" si="495"/>
        <v>-3.8153045688295958E-2</v>
      </c>
      <c r="G8325" s="17">
        <f t="shared" si="496"/>
        <v>-3.8351795938404529E-2</v>
      </c>
      <c r="H8325">
        <f t="shared" si="493"/>
        <v>4.553924406851978E-4</v>
      </c>
      <c r="I8325">
        <f t="shared" si="494"/>
        <v>2.1339925976563222E-2</v>
      </c>
      <c r="J8325" s="19">
        <f>AVERAGE(D8081:D8324)-I8325*_xlfn.NORM.S.INV(0.95)</f>
        <v>-3.5863488283872563E-2</v>
      </c>
      <c r="K8325" s="26">
        <f t="shared" si="497"/>
        <v>0</v>
      </c>
      <c r="L8325" s="4">
        <f>0.94*L8324+(1-0.94)*D8324^2</f>
        <v>4.553924406851978E-4</v>
      </c>
      <c r="M8325" s="4">
        <f t="shared" si="498"/>
        <v>2.1339925976563222E-2</v>
      </c>
      <c r="N8325" s="4">
        <f>D8325/M8325</f>
        <v>0.4718086250980929</v>
      </c>
      <c r="O8325" s="18">
        <f>AVERAGE(D8081:D8324)-M8325*_xlfn.PERCENTILE.EXC(N8081:N8324,0.95)</f>
        <v>-3.4833297576339552E-2</v>
      </c>
      <c r="P8325" s="4">
        <f>LN(C8325/C8324)</f>
        <v>3.0142042298228751E-3</v>
      </c>
      <c r="Q8325">
        <f>$Y$3*D8325+$Y$4*P8325</f>
        <v>4.4936369333927195E-3</v>
      </c>
    </row>
    <row r="8326" spans="1:17" x14ac:dyDescent="0.25">
      <c r="A8326" s="5">
        <v>44943</v>
      </c>
      <c r="B8326">
        <v>135.0121</v>
      </c>
      <c r="C8326">
        <v>237.79783599999999</v>
      </c>
      <c r="D8326" s="10">
        <f t="shared" si="499"/>
        <v>8.7181220300520945E-3</v>
      </c>
      <c r="E8326" s="6">
        <f t="shared" si="492"/>
        <v>2.2739902753858586E-2</v>
      </c>
      <c r="F8326" s="17">
        <f t="shared" si="495"/>
        <v>-3.806503114067751E-2</v>
      </c>
      <c r="G8326" s="17">
        <f t="shared" si="496"/>
        <v>-3.8351795938404529E-2</v>
      </c>
      <c r="H8326">
        <f t="shared" si="493"/>
        <v>4.3415120800040696E-4</v>
      </c>
      <c r="I8326">
        <f t="shared" si="494"/>
        <v>2.083629544809746E-2</v>
      </c>
      <c r="J8326" s="19">
        <f>AVERAGE(D8082:D8325)-I8326*_xlfn.NORM.S.INV(0.95)</f>
        <v>-3.494689969257074E-2</v>
      </c>
      <c r="K8326" s="26">
        <f t="shared" si="497"/>
        <v>0</v>
      </c>
      <c r="L8326" s="4">
        <f>0.94*L8325+(1-0.94)*D8325^2</f>
        <v>4.3415120800040696E-4</v>
      </c>
      <c r="M8326" s="4">
        <f t="shared" si="498"/>
        <v>2.083629544809746E-2</v>
      </c>
      <c r="N8326" s="4">
        <f>D8326/M8326</f>
        <v>0.41841036722524189</v>
      </c>
      <c r="O8326" s="18">
        <f>AVERAGE(D8082:D8325)-M8326*_xlfn.PERCENTILE.EXC(N8082:N8325,0.95)</f>
        <v>-3.3941021885233597E-2</v>
      </c>
      <c r="P8326" s="4">
        <f>LN(C8326/C8325)</f>
        <v>4.6708286316949725E-3</v>
      </c>
      <c r="Q8326">
        <f>$Y$3*D8326+$Y$4*P8326</f>
        <v>5.5196470369581578E-3</v>
      </c>
    </row>
    <row r="8327" spans="1:17" x14ac:dyDescent="0.25">
      <c r="A8327" s="5">
        <v>44944</v>
      </c>
      <c r="B8327">
        <v>134.287094</v>
      </c>
      <c r="C8327">
        <v>233.306015</v>
      </c>
      <c r="D8327" s="10">
        <f t="shared" si="499"/>
        <v>-5.3844034275245221E-3</v>
      </c>
      <c r="E8327" s="6">
        <f t="shared" si="492"/>
        <v>2.2741450713506094E-2</v>
      </c>
      <c r="F8327" s="17">
        <f t="shared" si="495"/>
        <v>-3.8040015572497338E-2</v>
      </c>
      <c r="G8327" s="17">
        <f t="shared" si="496"/>
        <v>-3.8351795938404529E-2</v>
      </c>
      <c r="H8327">
        <f t="shared" si="493"/>
        <v>4.1266247462423531E-4</v>
      </c>
      <c r="I8327">
        <f t="shared" si="494"/>
        <v>2.0314095466553151E-2</v>
      </c>
      <c r="J8327" s="19">
        <f>AVERAGE(D8083:D8326)-I8327*_xlfn.NORM.S.INV(0.95)</f>
        <v>-3.4049917657687681E-2</v>
      </c>
      <c r="K8327" s="26">
        <f t="shared" si="497"/>
        <v>0</v>
      </c>
      <c r="L8327" s="4">
        <f>0.94*L8326+(1-0.94)*D8326^2</f>
        <v>4.1266247462423531E-4</v>
      </c>
      <c r="M8327" s="4">
        <f t="shared" si="498"/>
        <v>2.0314095466553151E-2</v>
      </c>
      <c r="N8327" s="4">
        <f>D8327/M8327</f>
        <v>-0.26505750336705175</v>
      </c>
      <c r="O8327" s="18">
        <f>AVERAGE(D8083:D8326)-M8327*_xlfn.PERCENTILE.EXC(N8083:N8326,0.95)</f>
        <v>-3.3069249195924265E-2</v>
      </c>
      <c r="P8327" s="4">
        <f>LN(C8327/C8326)</f>
        <v>-1.9069923181535612E-2</v>
      </c>
      <c r="Q8327">
        <f>$Y$3*D8327+$Y$4*P8327</f>
        <v>-1.619972823656006E-2</v>
      </c>
    </row>
    <row r="8328" spans="1:17" x14ac:dyDescent="0.25">
      <c r="A8328" s="5">
        <v>44945</v>
      </c>
      <c r="B8328">
        <v>134.34669500000001</v>
      </c>
      <c r="C8328">
        <v>229.46722399999999</v>
      </c>
      <c r="D8328" s="10">
        <f t="shared" si="499"/>
        <v>4.4373420931027293E-4</v>
      </c>
      <c r="E8328" s="6">
        <f t="shared" si="492"/>
        <v>2.2318110488693706E-2</v>
      </c>
      <c r="F8328" s="17">
        <f t="shared" si="495"/>
        <v>-3.8052548545514472E-2</v>
      </c>
      <c r="G8328" s="17">
        <f t="shared" si="496"/>
        <v>-3.8351795938404529E-2</v>
      </c>
      <c r="H8328">
        <f t="shared" si="493"/>
        <v>3.8964223416300148E-4</v>
      </c>
      <c r="I8328">
        <f t="shared" si="494"/>
        <v>1.9739357491139409E-2</v>
      </c>
      <c r="J8328" s="19">
        <f>AVERAGE(D8084:D8327)-I8328*_xlfn.NORM.S.INV(0.95)</f>
        <v>-3.3114544620258202E-2</v>
      </c>
      <c r="K8328" s="26">
        <f t="shared" si="497"/>
        <v>0</v>
      </c>
      <c r="L8328" s="4">
        <f>0.94*L8327+(1-0.94)*D8327^2</f>
        <v>3.8964223416300148E-4</v>
      </c>
      <c r="M8328" s="4">
        <f t="shared" si="498"/>
        <v>1.9739357491139409E-2</v>
      </c>
      <c r="N8328" s="4">
        <f>D8328/M8328</f>
        <v>2.2479668323016899E-2</v>
      </c>
      <c r="O8328" s="18">
        <f>AVERAGE(D8084:D8327)-M8328*_xlfn.PERCENTILE.EXC(N8084:N8327,0.95)</f>
        <v>-3.2161621789955165E-2</v>
      </c>
      <c r="P8328" s="4">
        <f>LN(C8328/C8327)</f>
        <v>-1.6590756462857272E-2</v>
      </c>
      <c r="Q8328">
        <f>$Y$3*D8328+$Y$4*P8328</f>
        <v>-1.3018198759803385E-2</v>
      </c>
    </row>
    <row r="8329" spans="1:17" x14ac:dyDescent="0.25">
      <c r="A8329" s="5">
        <v>44946</v>
      </c>
      <c r="B8329">
        <v>136.92892499999999</v>
      </c>
      <c r="C8329">
        <v>237.66922</v>
      </c>
      <c r="D8329" s="10">
        <f t="shared" si="499"/>
        <v>1.9038260753326781E-2</v>
      </c>
      <c r="E8329" s="6">
        <f t="shared" si="492"/>
        <v>2.2289140912906357E-2</v>
      </c>
      <c r="F8329" s="17">
        <f t="shared" si="495"/>
        <v>-3.7630835394824515E-2</v>
      </c>
      <c r="G8329" s="17">
        <f t="shared" si="496"/>
        <v>-3.8351795938404529E-2</v>
      </c>
      <c r="H8329">
        <f t="shared" si="493"/>
        <v>3.662755141161321E-4</v>
      </c>
      <c r="I8329">
        <f t="shared" si="494"/>
        <v>1.9138325791879813E-2</v>
      </c>
      <c r="J8329" s="19">
        <f>AVERAGE(D8085:D8328)-I8329*_xlfn.NORM.S.INV(0.95)</f>
        <v>-3.2400555003345398E-2</v>
      </c>
      <c r="K8329" s="26">
        <f t="shared" si="497"/>
        <v>0</v>
      </c>
      <c r="L8329" s="4">
        <f>0.94*L8328+(1-0.94)*D8328^2</f>
        <v>3.662755141161321E-4</v>
      </c>
      <c r="M8329" s="4">
        <f t="shared" si="498"/>
        <v>1.9138325791879813E-2</v>
      </c>
      <c r="N8329" s="4">
        <f>D8329/M8329</f>
        <v>0.99477148421229777</v>
      </c>
      <c r="O8329" s="18">
        <f>AVERAGE(D8085:D8328)-M8329*_xlfn.PERCENTILE.EXC(N8085:N8328,0.95)</f>
        <v>-2.9978198585154027E-2</v>
      </c>
      <c r="P8329" s="4">
        <f>LN(C8329/C8328)</f>
        <v>3.5119670539707222E-2</v>
      </c>
      <c r="Q8329">
        <f>$Y$3*D8329+$Y$4*P8329</f>
        <v>3.1746997677690313E-2</v>
      </c>
    </row>
    <row r="8330" spans="1:17" x14ac:dyDescent="0.25">
      <c r="A8330" s="5">
        <v>44949</v>
      </c>
      <c r="B8330">
        <v>140.14681999999999</v>
      </c>
      <c r="C8330">
        <v>240.00415000000001</v>
      </c>
      <c r="D8330" s="10">
        <f t="shared" si="499"/>
        <v>2.3228591791672543E-2</v>
      </c>
      <c r="E8330" s="6">
        <f t="shared" si="492"/>
        <v>2.2342595656391743E-2</v>
      </c>
      <c r="F8330" s="17">
        <f t="shared" si="495"/>
        <v>-3.7610857283599419E-2</v>
      </c>
      <c r="G8330" s="17">
        <f t="shared" si="496"/>
        <v>-3.8351795938404529E-2</v>
      </c>
      <c r="H8330">
        <f t="shared" si="493"/>
        <v>3.6604630561986397E-4</v>
      </c>
      <c r="I8330">
        <f t="shared" si="494"/>
        <v>1.9132336648194959E-2</v>
      </c>
      <c r="J8330" s="19">
        <f>AVERAGE(D8086:D8329)-I8330*_xlfn.NORM.S.INV(0.95)</f>
        <v>-3.2418376339213004E-2</v>
      </c>
      <c r="K8330" s="26">
        <f t="shared" si="497"/>
        <v>0</v>
      </c>
      <c r="L8330" s="4">
        <f>0.94*L8329+(1-0.94)*D8329^2</f>
        <v>3.6604630561986397E-4</v>
      </c>
      <c r="M8330" s="4">
        <f t="shared" si="498"/>
        <v>1.9132336648194959E-2</v>
      </c>
      <c r="N8330" s="4">
        <f>D8330/M8330</f>
        <v>1.2141011429392785</v>
      </c>
      <c r="O8330" s="18">
        <f>AVERAGE(D8086:D8329)-M8330*_xlfn.PERCENTILE.EXC(N8086:N8329,0.95)</f>
        <v>-2.9996777972734315E-2</v>
      </c>
      <c r="P8330" s="4">
        <f>LN(C8330/C8329)</f>
        <v>9.7763398326733957E-3</v>
      </c>
      <c r="Q8330">
        <f>$Y$3*D8330+$Y$4*P8330</f>
        <v>1.2597612701023199E-2</v>
      </c>
    </row>
    <row r="8331" spans="1:17" x14ac:dyDescent="0.25">
      <c r="A8331" s="5">
        <v>44950</v>
      </c>
      <c r="B8331">
        <v>141.557129</v>
      </c>
      <c r="C8331">
        <v>239.469864</v>
      </c>
      <c r="D8331" s="10">
        <f t="shared" si="499"/>
        <v>1.0012786740380076E-2</v>
      </c>
      <c r="E8331" s="6">
        <f t="shared" si="492"/>
        <v>2.2347733848167198E-2</v>
      </c>
      <c r="F8331" s="17">
        <f t="shared" si="495"/>
        <v>-3.7599595229708044E-2</v>
      </c>
      <c r="G8331" s="17">
        <f t="shared" si="496"/>
        <v>-3.8351795938404529E-2</v>
      </c>
      <c r="H8331">
        <f t="shared" si="493"/>
        <v>3.764575758801216E-4</v>
      </c>
      <c r="I8331">
        <f t="shared" si="494"/>
        <v>1.9402514679291487E-2</v>
      </c>
      <c r="J8331" s="19">
        <f>AVERAGE(D8087:D8330)-I8331*_xlfn.NORM.S.INV(0.95)</f>
        <v>-3.2763592370993661E-2</v>
      </c>
      <c r="K8331" s="26">
        <f t="shared" si="497"/>
        <v>0</v>
      </c>
      <c r="L8331" s="4">
        <f>0.94*L8330+(1-0.94)*D8330^2</f>
        <v>3.764575758801216E-4</v>
      </c>
      <c r="M8331" s="4">
        <f t="shared" si="498"/>
        <v>1.9402514679291487E-2</v>
      </c>
      <c r="N8331" s="4">
        <f>D8331/M8331</f>
        <v>0.51605613529399008</v>
      </c>
      <c r="O8331" s="18">
        <f>AVERAGE(D8087:D8330)-M8331*_xlfn.PERCENTILE.EXC(N8087:N8330,0.95)</f>
        <v>-3.0307797309631731E-2</v>
      </c>
      <c r="P8331" s="4">
        <f>LN(C8331/C8330)</f>
        <v>-2.2286347353186651E-3</v>
      </c>
      <c r="Q8331">
        <f>$Y$3*D8331+$Y$4*P8331</f>
        <v>3.3869677056497997E-4</v>
      </c>
    </row>
    <row r="8332" spans="1:17" x14ac:dyDescent="0.25">
      <c r="A8332" s="5">
        <v>44951</v>
      </c>
      <c r="B8332">
        <v>140.891693</v>
      </c>
      <c r="C8332">
        <v>238.055069</v>
      </c>
      <c r="D8332" s="10">
        <f t="shared" si="499"/>
        <v>-4.7119136589939426E-3</v>
      </c>
      <c r="E8332" s="6">
        <f t="shared" si="492"/>
        <v>2.2325499570198915E-2</v>
      </c>
      <c r="F8332" s="17">
        <f t="shared" si="495"/>
        <v>-3.7595779511739057E-2</v>
      </c>
      <c r="G8332" s="17">
        <f t="shared" si="496"/>
        <v>-3.8351795938404529E-2</v>
      </c>
      <c r="H8332">
        <f t="shared" si="493"/>
        <v>3.5988547522581416E-4</v>
      </c>
      <c r="I8332">
        <f t="shared" si="494"/>
        <v>1.8970647728156625E-2</v>
      </c>
      <c r="J8332" s="19">
        <f>AVERAGE(D8088:D8331)-I8332*_xlfn.NORM.S.INV(0.95)</f>
        <v>-3.2040967158712193E-2</v>
      </c>
      <c r="K8332" s="26">
        <f t="shared" si="497"/>
        <v>0</v>
      </c>
      <c r="L8332" s="4">
        <f>0.94*L8331+(1-0.94)*D8331^2</f>
        <v>3.5988547522581416E-4</v>
      </c>
      <c r="M8332" s="4">
        <f t="shared" si="498"/>
        <v>1.8970647728156625E-2</v>
      </c>
      <c r="N8332" s="4">
        <f>D8332/M8332</f>
        <v>-0.24837916588374701</v>
      </c>
      <c r="O8332" s="18">
        <f>AVERAGE(D8088:D8331)-M8332*_xlfn.PERCENTILE.EXC(N8088:N8331,0.95)</f>
        <v>-2.9639833915330715E-2</v>
      </c>
      <c r="P8332" s="4">
        <f>LN(C8332/C8331)</f>
        <v>-5.9255508641923842E-3</v>
      </c>
      <c r="Q8332">
        <f>$Y$3*D8332+$Y$4*P8332</f>
        <v>-5.671020862116731E-3</v>
      </c>
    </row>
    <row r="8333" spans="1:17" x14ac:dyDescent="0.25">
      <c r="A8333" s="5">
        <v>44952</v>
      </c>
      <c r="B8333">
        <v>142.97737100000001</v>
      </c>
      <c r="C8333">
        <v>245.36657700000001</v>
      </c>
      <c r="D8333" s="10">
        <f t="shared" si="499"/>
        <v>1.4694912522904901E-2</v>
      </c>
      <c r="E8333" s="6">
        <f t="shared" si="492"/>
        <v>2.2347315676967908E-2</v>
      </c>
      <c r="F8333" s="17">
        <f t="shared" si="495"/>
        <v>-3.7509415816958706E-2</v>
      </c>
      <c r="G8333" s="17">
        <f t="shared" si="496"/>
        <v>-3.8351795938404529E-2</v>
      </c>
      <c r="H8333">
        <f t="shared" si="493"/>
        <v>3.3962447453205413E-4</v>
      </c>
      <c r="I8333">
        <f t="shared" si="494"/>
        <v>1.8428903237362067E-2</v>
      </c>
      <c r="J8333" s="19">
        <f>AVERAGE(D8089:D8332)-I8333*_xlfn.NORM.S.INV(0.95)</f>
        <v>-3.1100085206126209E-2</v>
      </c>
      <c r="K8333" s="26">
        <f t="shared" si="497"/>
        <v>0</v>
      </c>
      <c r="L8333" s="4">
        <f>0.94*L8332+(1-0.94)*D8332^2</f>
        <v>3.3962447453205413E-4</v>
      </c>
      <c r="M8333" s="4">
        <f t="shared" si="498"/>
        <v>1.8428903237362067E-2</v>
      </c>
      <c r="N8333" s="4">
        <f>D8333/M8333</f>
        <v>0.79738399695501061</v>
      </c>
      <c r="O8333" s="18">
        <f>AVERAGE(D8089:D8332)-M8333*_xlfn.PERCENTILE.EXC(N8089:N8332,0.95)</f>
        <v>-2.8767521087263076E-2</v>
      </c>
      <c r="P8333" s="4">
        <f>LN(C8333/C8332)</f>
        <v>3.025129569735777E-2</v>
      </c>
      <c r="Q8333">
        <f>$Y$3*D8333+$Y$4*P8333</f>
        <v>2.6988734015231598E-2</v>
      </c>
    </row>
    <row r="8334" spans="1:17" x14ac:dyDescent="0.25">
      <c r="A8334" s="5">
        <v>44953</v>
      </c>
      <c r="B8334">
        <v>144.933899</v>
      </c>
      <c r="C8334">
        <v>245.52488700000001</v>
      </c>
      <c r="D8334" s="10">
        <f t="shared" si="499"/>
        <v>1.3591396532570252E-2</v>
      </c>
      <c r="E8334" s="6">
        <f t="shared" si="492"/>
        <v>2.2364832313611145E-2</v>
      </c>
      <c r="F8334" s="17">
        <f t="shared" si="495"/>
        <v>-3.7478185995284685E-2</v>
      </c>
      <c r="G8334" s="17">
        <f t="shared" si="496"/>
        <v>-3.8351795938404529E-2</v>
      </c>
      <c r="H8334">
        <f t="shared" si="493"/>
        <v>3.3220343330348049E-4</v>
      </c>
      <c r="I8334">
        <f t="shared" si="494"/>
        <v>1.822644872989471E-2</v>
      </c>
      <c r="J8334" s="19">
        <f>AVERAGE(D8090:D8333)-I8334*_xlfn.NORM.S.INV(0.95)</f>
        <v>-3.0699963051206893E-2</v>
      </c>
      <c r="K8334" s="26">
        <f t="shared" si="497"/>
        <v>0</v>
      </c>
      <c r="L8334" s="4">
        <f>0.94*L8333+(1-0.94)*D8333^2</f>
        <v>3.3220343330348049E-4</v>
      </c>
      <c r="M8334" s="4">
        <f t="shared" si="498"/>
        <v>1.822644872989471E-2</v>
      </c>
      <c r="N8334" s="4">
        <f>D8334/M8334</f>
        <v>0.74569636323492217</v>
      </c>
      <c r="O8334" s="18">
        <f>AVERAGE(D8090:D8333)-M8334*_xlfn.PERCENTILE.EXC(N8090:N8333,0.95)</f>
        <v>-2.8393023795296159E-2</v>
      </c>
      <c r="P8334" s="4">
        <f>LN(C8334/C8333)</f>
        <v>6.4498984846165011E-4</v>
      </c>
      <c r="Q8334">
        <f>$Y$3*D8334+$Y$4*P8334</f>
        <v>3.3601743418701178E-3</v>
      </c>
    </row>
    <row r="8335" spans="1:17" x14ac:dyDescent="0.25">
      <c r="A8335" s="5">
        <v>44956</v>
      </c>
      <c r="B8335">
        <v>142.02392599999999</v>
      </c>
      <c r="C8335">
        <v>240.13275100000001</v>
      </c>
      <c r="D8335" s="10">
        <f t="shared" si="499"/>
        <v>-2.0282233149547461E-2</v>
      </c>
      <c r="E8335" s="6">
        <f t="shared" si="492"/>
        <v>2.236671195129205E-2</v>
      </c>
      <c r="F8335" s="17">
        <f t="shared" si="495"/>
        <v>-3.7433904800987246E-2</v>
      </c>
      <c r="G8335" s="17">
        <f t="shared" si="496"/>
        <v>-3.8351795938404529E-2</v>
      </c>
      <c r="H8335">
        <f t="shared" si="493"/>
        <v>3.2335479088760539E-4</v>
      </c>
      <c r="I8335">
        <f t="shared" si="494"/>
        <v>1.7982068593118128E-2</v>
      </c>
      <c r="J8335" s="19">
        <f>AVERAGE(D8091:D8334)-I8335*_xlfn.NORM.S.INV(0.95)</f>
        <v>-3.0224899999262977E-2</v>
      </c>
      <c r="K8335" s="26">
        <f t="shared" si="497"/>
        <v>0</v>
      </c>
      <c r="L8335" s="4">
        <f>0.94*L8334+(1-0.94)*D8334^2</f>
        <v>3.2335479088760539E-4</v>
      </c>
      <c r="M8335" s="4">
        <f t="shared" si="498"/>
        <v>1.7982068593118128E-2</v>
      </c>
      <c r="N8335" s="4">
        <f>D8335/M8335</f>
        <v>-1.1279143467014481</v>
      </c>
      <c r="O8335" s="18">
        <f>AVERAGE(D8091:D8334)-M8335*_xlfn.PERCENTILE.EXC(N8091:N8334,0.95)</f>
        <v>-2.7948892173783345E-2</v>
      </c>
      <c r="P8335" s="4">
        <f>LN(C8335/C8334)</f>
        <v>-2.2206415216359743E-2</v>
      </c>
      <c r="Q8335">
        <f>$Y$3*D8335+$Y$4*P8335</f>
        <v>-2.1802866228769514E-2</v>
      </c>
    </row>
    <row r="8336" spans="1:17" x14ac:dyDescent="0.25">
      <c r="A8336" s="5">
        <v>44957</v>
      </c>
      <c r="B8336">
        <v>143.30509900000001</v>
      </c>
      <c r="C8336">
        <v>245.17858899999999</v>
      </c>
      <c r="D8336" s="10">
        <f t="shared" si="499"/>
        <v>8.9803805290639954E-3</v>
      </c>
      <c r="E8336" s="6">
        <f t="shared" si="492"/>
        <v>2.2367956651547394E-2</v>
      </c>
      <c r="F8336" s="17">
        <f t="shared" si="495"/>
        <v>-3.7595113490030377E-2</v>
      </c>
      <c r="G8336" s="17">
        <f t="shared" si="496"/>
        <v>-3.8351795938404529E-2</v>
      </c>
      <c r="H8336">
        <f t="shared" si="493"/>
        <v>3.2863564232630518E-4</v>
      </c>
      <c r="I8336">
        <f t="shared" si="494"/>
        <v>1.8128310520462331E-2</v>
      </c>
      <c r="J8336" s="19">
        <f>AVERAGE(D8092:D8335)-I8336*_xlfn.NORM.S.INV(0.95)</f>
        <v>-3.0623563524053807E-2</v>
      </c>
      <c r="K8336" s="26">
        <f t="shared" si="497"/>
        <v>0</v>
      </c>
      <c r="L8336" s="4">
        <f>0.94*L8335+(1-0.94)*D8335^2</f>
        <v>3.2863564232630518E-4</v>
      </c>
      <c r="M8336" s="4">
        <f t="shared" si="498"/>
        <v>1.8128310520462331E-2</v>
      </c>
      <c r="N8336" s="4">
        <f>D8336/M8336</f>
        <v>0.49537878992790807</v>
      </c>
      <c r="O8336" s="18">
        <f>AVERAGE(D8092:D8335)-M8336*_xlfn.PERCENTILE.EXC(N8092:N8335,0.95)</f>
        <v>-2.8329045716292377E-2</v>
      </c>
      <c r="P8336" s="4">
        <f>LN(C8336/C8335)</f>
        <v>2.0794980105637972E-2</v>
      </c>
      <c r="Q8336">
        <f>$Y$3*D8336+$Y$4*P8336</f>
        <v>1.8317163801171044E-2</v>
      </c>
    </row>
    <row r="8337" spans="1:17" x14ac:dyDescent="0.25">
      <c r="A8337" s="5">
        <v>44958</v>
      </c>
      <c r="B8337">
        <v>144.437332</v>
      </c>
      <c r="C8337">
        <v>250.06613200000001</v>
      </c>
      <c r="D8337" s="10">
        <f t="shared" si="499"/>
        <v>7.8698080063530941E-3</v>
      </c>
      <c r="E8337" s="6">
        <f t="shared" si="492"/>
        <v>2.2325628357547676E-2</v>
      </c>
      <c r="F8337" s="17">
        <f t="shared" si="495"/>
        <v>-3.7594206494360127E-2</v>
      </c>
      <c r="G8337" s="17">
        <f t="shared" si="496"/>
        <v>-3.8351795938404529E-2</v>
      </c>
      <c r="H8337">
        <f t="shared" si="493"/>
        <v>3.1375633785353437E-4</v>
      </c>
      <c r="I8337">
        <f t="shared" si="494"/>
        <v>1.7713168487132232E-2</v>
      </c>
      <c r="J8337" s="19">
        <f>AVERAGE(D8093:D8336)-I8337*_xlfn.NORM.S.INV(0.95)</f>
        <v>-2.993776129943107E-2</v>
      </c>
      <c r="K8337" s="26">
        <f t="shared" si="497"/>
        <v>0</v>
      </c>
      <c r="L8337" s="4">
        <f>0.94*L8336+(1-0.94)*D8336^2</f>
        <v>3.1375633785353437E-4</v>
      </c>
      <c r="M8337" s="4">
        <f t="shared" si="498"/>
        <v>1.7713168487132232E-2</v>
      </c>
      <c r="N8337" s="4">
        <f>D8337/M8337</f>
        <v>0.4442913763322543</v>
      </c>
      <c r="O8337" s="18">
        <f>AVERAGE(D8093:D8336)-M8337*_xlfn.PERCENTILE.EXC(N8093:N8336,0.95)</f>
        <v>-2.7695788420616606E-2</v>
      </c>
      <c r="P8337" s="4">
        <f>LN(C8337/C8336)</f>
        <v>1.9738531186138625E-2</v>
      </c>
      <c r="Q8337">
        <f>$Y$3*D8337+$Y$4*P8337</f>
        <v>1.7249363811698917E-2</v>
      </c>
    </row>
    <row r="8338" spans="1:17" x14ac:dyDescent="0.25">
      <c r="A8338" s="5">
        <v>44959</v>
      </c>
      <c r="B8338">
        <v>149.790558</v>
      </c>
      <c r="C8338">
        <v>261.79031400000002</v>
      </c>
      <c r="D8338" s="10">
        <f t="shared" si="499"/>
        <v>3.6392313487910291E-2</v>
      </c>
      <c r="E8338" s="6">
        <f t="shared" si="492"/>
        <v>2.2414514929318903E-2</v>
      </c>
      <c r="F8338" s="17">
        <f t="shared" si="495"/>
        <v>-3.739445280256877E-2</v>
      </c>
      <c r="G8338" s="17">
        <f t="shared" si="496"/>
        <v>-3.8351795938404529E-2</v>
      </c>
      <c r="H8338">
        <f t="shared" si="493"/>
        <v>2.9864699026573385E-4</v>
      </c>
      <c r="I8338">
        <f t="shared" si="494"/>
        <v>1.7281405911144319E-2</v>
      </c>
      <c r="J8338" s="19">
        <f>AVERAGE(D8094:D8337)-I8338*_xlfn.NORM.S.INV(0.95)</f>
        <v>-2.9097445216452186E-2</v>
      </c>
      <c r="K8338" s="26">
        <f t="shared" si="497"/>
        <v>0</v>
      </c>
      <c r="L8338" s="4">
        <f>0.94*L8337+(1-0.94)*D8337^2</f>
        <v>2.9864699026573385E-4</v>
      </c>
      <c r="M8338" s="4">
        <f t="shared" si="498"/>
        <v>1.7281405911144319E-2</v>
      </c>
      <c r="N8338" s="4">
        <f>D8338/M8338</f>
        <v>2.1058653257164601</v>
      </c>
      <c r="O8338" s="18">
        <f>AVERAGE(D8094:D8337)-M8338*_xlfn.PERCENTILE.EXC(N8094:N8337,0.95)</f>
        <v>-2.6910120944754801E-2</v>
      </c>
      <c r="P8338" s="4">
        <f>LN(C8338/C8337)</f>
        <v>4.5818444202309426E-2</v>
      </c>
      <c r="Q8338">
        <f>$Y$3*D8338+$Y$4*P8338</f>
        <v>4.3841549410336488E-2</v>
      </c>
    </row>
    <row r="8339" spans="1:17" x14ac:dyDescent="0.25">
      <c r="A8339" s="5">
        <v>44960</v>
      </c>
      <c r="B8339">
        <v>153.445404</v>
      </c>
      <c r="C8339">
        <v>255.60668899999999</v>
      </c>
      <c r="D8339" s="10">
        <f t="shared" si="499"/>
        <v>2.4106791104066046E-2</v>
      </c>
      <c r="E8339" s="6">
        <f t="shared" si="492"/>
        <v>2.2469021434507571E-2</v>
      </c>
      <c r="F8339" s="17">
        <f t="shared" si="495"/>
        <v>-3.730779827747515E-2</v>
      </c>
      <c r="G8339" s="17">
        <f t="shared" si="496"/>
        <v>-3.8351795938404529E-2</v>
      </c>
      <c r="H8339">
        <f t="shared" si="493"/>
        <v>3.6019219970993014E-4</v>
      </c>
      <c r="I8339">
        <f t="shared" si="494"/>
        <v>1.8978730192242318E-2</v>
      </c>
      <c r="J8339" s="19">
        <f>AVERAGE(D8095:D8338)-I8339*_xlfn.NORM.S.INV(0.95)</f>
        <v>-3.1656435291270227E-2</v>
      </c>
      <c r="K8339" s="26">
        <f t="shared" si="497"/>
        <v>0</v>
      </c>
      <c r="L8339" s="4">
        <f>0.94*L8338+(1-0.94)*D8338^2</f>
        <v>3.6019219970993014E-4</v>
      </c>
      <c r="M8339" s="4">
        <f t="shared" si="498"/>
        <v>1.8978730192242318E-2</v>
      </c>
      <c r="N8339" s="4">
        <f>D8339/M8339</f>
        <v>1.2702004222558503</v>
      </c>
      <c r="O8339" s="18">
        <f>AVERAGE(D8095:D8338)-M8339*_xlfn.PERCENTILE.EXC(N8095:N8338,0.95)</f>
        <v>-3.0740231949876393E-2</v>
      </c>
      <c r="P8339" s="4">
        <f>LN(C8339/C8338)</f>
        <v>-2.3903963125679665E-2</v>
      </c>
      <c r="Q8339">
        <f>$Y$3*D8339+$Y$4*P8339</f>
        <v>-1.3834910099447923E-2</v>
      </c>
    </row>
    <row r="8340" spans="1:17" x14ac:dyDescent="0.25">
      <c r="A8340" s="5">
        <v>44963</v>
      </c>
      <c r="B8340">
        <v>150.69433599999999</v>
      </c>
      <c r="C8340">
        <v>254.043442</v>
      </c>
      <c r="D8340" s="10">
        <f t="shared" si="499"/>
        <v>-1.8091309172101749E-2</v>
      </c>
      <c r="E8340" s="6">
        <f t="shared" si="492"/>
        <v>2.2447866379670726E-2</v>
      </c>
      <c r="F8340" s="17">
        <f t="shared" si="495"/>
        <v>-3.7304483259346259E-2</v>
      </c>
      <c r="G8340" s="17">
        <f t="shared" si="496"/>
        <v>-3.8351795938404529E-2</v>
      </c>
      <c r="H8340">
        <f t="shared" si="493"/>
        <v>3.7344891036743901E-4</v>
      </c>
      <c r="I8340">
        <f t="shared" si="494"/>
        <v>1.9324826270045458E-2</v>
      </c>
      <c r="J8340" s="19">
        <f>AVERAGE(D8096:D8339)-I8340*_xlfn.NORM.S.INV(0.95)</f>
        <v>-3.2132742439237472E-2</v>
      </c>
      <c r="K8340" s="26">
        <f t="shared" si="497"/>
        <v>0</v>
      </c>
      <c r="L8340" s="4">
        <f>0.94*L8339+(1-0.94)*D8339^2</f>
        <v>3.7344891036743901E-4</v>
      </c>
      <c r="M8340" s="4">
        <f t="shared" si="498"/>
        <v>1.9324826270045458E-2</v>
      </c>
      <c r="N8340" s="4">
        <f>D8340/M8340</f>
        <v>-0.93616930467024551</v>
      </c>
      <c r="O8340" s="18">
        <f>AVERAGE(D8096:D8339)-M8340*_xlfn.PERCENTILE.EXC(N8096:N8339,0.95)</f>
        <v>-3.1199831215929803E-2</v>
      </c>
      <c r="P8340" s="4">
        <f>LN(C8340/C8339)</f>
        <v>-6.1346080671329187E-3</v>
      </c>
      <c r="Q8340">
        <f>$Y$3*D8340+$Y$4*P8340</f>
        <v>-8.6422266075253523E-3</v>
      </c>
    </row>
    <row r="8341" spans="1:17" x14ac:dyDescent="0.25">
      <c r="A8341" s="5">
        <v>44964</v>
      </c>
      <c r="B8341">
        <v>153.594391</v>
      </c>
      <c r="C8341">
        <v>264.71887199999998</v>
      </c>
      <c r="D8341" s="10">
        <f t="shared" si="499"/>
        <v>1.9061782798774247E-2</v>
      </c>
      <c r="E8341" s="6">
        <f t="shared" si="492"/>
        <v>2.2482595599111525E-2</v>
      </c>
      <c r="F8341" s="17">
        <f t="shared" si="495"/>
        <v>-3.7437636847909066E-2</v>
      </c>
      <c r="G8341" s="17">
        <f t="shared" si="496"/>
        <v>-3.8351795938404529E-2</v>
      </c>
      <c r="H8341">
        <f t="shared" si="493"/>
        <v>3.7067970379902704E-4</v>
      </c>
      <c r="I8341">
        <f t="shared" si="494"/>
        <v>1.9253044013844332E-2</v>
      </c>
      <c r="J8341" s="19">
        <f>AVERAGE(D8097:D8340)-I8341*_xlfn.NORM.S.INV(0.95)</f>
        <v>-3.2182621692013837E-2</v>
      </c>
      <c r="K8341" s="26">
        <f t="shared" si="497"/>
        <v>0</v>
      </c>
      <c r="L8341" s="4">
        <f>0.94*L8340+(1-0.94)*D8340^2</f>
        <v>3.7067970379902704E-4</v>
      </c>
      <c r="M8341" s="4">
        <f t="shared" si="498"/>
        <v>1.9253044013844332E-2</v>
      </c>
      <c r="N8341" s="4">
        <f>D8341/M8341</f>
        <v>0.99006592334528742</v>
      </c>
      <c r="O8341" s="18">
        <f>AVERAGE(D8097:D8340)-M8341*_xlfn.PERCENTILE.EXC(N8097:N8340,0.95)</f>
        <v>-3.1253175776570191E-2</v>
      </c>
      <c r="P8341" s="4">
        <f>LN(C8341/C8340)</f>
        <v>4.116311860782311E-2</v>
      </c>
      <c r="Q8341">
        <f>$Y$3*D8341+$Y$4*P8341</f>
        <v>3.652791706220794E-2</v>
      </c>
    </row>
    <row r="8342" spans="1:17" x14ac:dyDescent="0.25">
      <c r="A8342" s="5">
        <v>44965</v>
      </c>
      <c r="B8342">
        <v>150.88304099999999</v>
      </c>
      <c r="C8342">
        <v>263.89770499999997</v>
      </c>
      <c r="D8342" s="10">
        <f t="shared" si="499"/>
        <v>-1.7810329347555196E-2</v>
      </c>
      <c r="E8342" s="6">
        <f t="shared" si="492"/>
        <v>2.2469660723670123E-2</v>
      </c>
      <c r="F8342" s="17">
        <f t="shared" si="495"/>
        <v>-3.7410943520309006E-2</v>
      </c>
      <c r="G8342" s="17">
        <f t="shared" si="496"/>
        <v>-3.8351795938404529E-2</v>
      </c>
      <c r="H8342">
        <f t="shared" si="493"/>
        <v>3.7024001537914417E-4</v>
      </c>
      <c r="I8342">
        <f t="shared" si="494"/>
        <v>1.9241621952921333E-2</v>
      </c>
      <c r="J8342" s="19">
        <f>AVERAGE(D8098:D8341)-I8342*_xlfn.NORM.S.INV(0.95)</f>
        <v>-3.2080016263518932E-2</v>
      </c>
      <c r="K8342" s="26">
        <f t="shared" si="497"/>
        <v>0</v>
      </c>
      <c r="L8342" s="4">
        <f>0.94*L8341+(1-0.94)*D8341^2</f>
        <v>3.7024001537914417E-4</v>
      </c>
      <c r="M8342" s="4">
        <f t="shared" si="498"/>
        <v>1.9241621952921333E-2</v>
      </c>
      <c r="N8342" s="4">
        <f>D8342/M8342</f>
        <v>-0.92561476320093528</v>
      </c>
      <c r="O8342" s="18">
        <f>AVERAGE(D8098:D8341)-M8342*_xlfn.PERCENTILE.EXC(N8098:N8341,0.95)</f>
        <v>-3.1151121751160599E-2</v>
      </c>
      <c r="P8342" s="4">
        <f>LN(C8342/C8341)</f>
        <v>-3.1068555026779378E-3</v>
      </c>
      <c r="Q8342">
        <f>$Y$3*D8342+$Y$4*P8342</f>
        <v>-6.1905408183765233E-3</v>
      </c>
    </row>
    <row r="8343" spans="1:17" x14ac:dyDescent="0.25">
      <c r="A8343" s="5">
        <v>44966</v>
      </c>
      <c r="B8343">
        <v>149.84019499999999</v>
      </c>
      <c r="C8343">
        <v>260.82074</v>
      </c>
      <c r="D8343" s="10">
        <f t="shared" si="499"/>
        <v>-6.9356142490404676E-3</v>
      </c>
      <c r="E8343" s="6">
        <f t="shared" si="492"/>
        <v>2.2466173941739082E-2</v>
      </c>
      <c r="F8343" s="17">
        <f t="shared" si="495"/>
        <v>-3.7374550598578714E-2</v>
      </c>
      <c r="G8343" s="17">
        <f t="shared" si="496"/>
        <v>-3.8351795938404529E-2</v>
      </c>
      <c r="H8343">
        <f t="shared" si="493"/>
        <v>3.6705808434449869E-4</v>
      </c>
      <c r="I8343">
        <f t="shared" si="494"/>
        <v>1.915875998974095E-2</v>
      </c>
      <c r="J8343" s="19">
        <f>AVERAGE(D8099:D8342)-I8343*_xlfn.NORM.S.INV(0.95)</f>
        <v>-3.1928603517899022E-2</v>
      </c>
      <c r="K8343" s="26">
        <f t="shared" si="497"/>
        <v>0</v>
      </c>
      <c r="L8343" s="4">
        <f>0.94*L8342+(1-0.94)*D8342^2</f>
        <v>3.6705808434449869E-4</v>
      </c>
      <c r="M8343" s="4">
        <f t="shared" si="498"/>
        <v>1.915875998974095E-2</v>
      </c>
      <c r="N8343" s="4">
        <f>D8343/M8343</f>
        <v>-0.36200747087777707</v>
      </c>
      <c r="O8343" s="18">
        <f>AVERAGE(D8099:D8342)-M8343*_xlfn.PERCENTILE.EXC(N8099:N8342,0.95)</f>
        <v>-3.1003709189260636E-2</v>
      </c>
      <c r="P8343" s="4">
        <f>LN(C8343/C8342)</f>
        <v>-1.1728195565059302E-2</v>
      </c>
      <c r="Q8343">
        <f>$Y$3*D8343+$Y$4*P8343</f>
        <v>-1.0723071688591995E-2</v>
      </c>
    </row>
    <row r="8344" spans="1:17" x14ac:dyDescent="0.25">
      <c r="A8344" s="5">
        <v>44967</v>
      </c>
      <c r="B8344">
        <v>150.20822100000001</v>
      </c>
      <c r="C8344">
        <v>260.30627399999997</v>
      </c>
      <c r="D8344" s="10">
        <f t="shared" si="499"/>
        <v>2.4531119974825879E-3</v>
      </c>
      <c r="E8344" s="6">
        <f t="shared" si="492"/>
        <v>2.2438596239383379E-2</v>
      </c>
      <c r="F8344" s="17">
        <f t="shared" si="495"/>
        <v>-3.73587165977773E-2</v>
      </c>
      <c r="G8344" s="17">
        <f t="shared" si="496"/>
        <v>-3.8351795938404529E-2</v>
      </c>
      <c r="H8344">
        <f t="shared" si="493"/>
        <v>3.4792076398451832E-4</v>
      </c>
      <c r="I8344">
        <f t="shared" si="494"/>
        <v>1.865263423713976E-2</v>
      </c>
      <c r="J8344" s="19">
        <f>AVERAGE(D8100:D8343)-I8344*_xlfn.NORM.S.INV(0.95)</f>
        <v>-3.1086001983143662E-2</v>
      </c>
      <c r="K8344" s="26">
        <f t="shared" si="497"/>
        <v>0</v>
      </c>
      <c r="L8344" s="4">
        <f>0.94*L8343+(1-0.94)*D8343^2</f>
        <v>3.4792076398451832E-4</v>
      </c>
      <c r="M8344" s="4">
        <f t="shared" si="498"/>
        <v>1.865263423713976E-2</v>
      </c>
      <c r="N8344" s="4">
        <f>D8344/M8344</f>
        <v>0.13151557931684152</v>
      </c>
      <c r="O8344" s="18">
        <f>AVERAGE(D8100:D8343)-M8344*_xlfn.PERCENTILE.EXC(N8100:N8343,0.95)</f>
        <v>-3.0185541012322237E-2</v>
      </c>
      <c r="P8344" s="4">
        <f>LN(C8344/C8343)</f>
        <v>-1.9744367622934033E-3</v>
      </c>
      <c r="Q8344">
        <f>$Y$3*D8344+$Y$4*P8344</f>
        <v>-1.0458693204016003E-3</v>
      </c>
    </row>
    <row r="8345" spans="1:17" x14ac:dyDescent="0.25">
      <c r="A8345" s="5">
        <v>44970</v>
      </c>
      <c r="B8345">
        <v>153.03317300000001</v>
      </c>
      <c r="C8345">
        <v>268.43899499999998</v>
      </c>
      <c r="D8345" s="10">
        <f t="shared" si="499"/>
        <v>1.8632243363875849E-2</v>
      </c>
      <c r="E8345" s="6">
        <f t="shared" si="492"/>
        <v>2.2409450796729652E-2</v>
      </c>
      <c r="F8345" s="17">
        <f t="shared" si="495"/>
        <v>-3.7229642588346483E-2</v>
      </c>
      <c r="G8345" s="17">
        <f t="shared" si="496"/>
        <v>-3.8351795938404529E-2</v>
      </c>
      <c r="H8345">
        <f t="shared" si="493"/>
        <v>3.2740658365377882E-4</v>
      </c>
      <c r="I8345">
        <f t="shared" si="494"/>
        <v>1.8094379891385581E-2</v>
      </c>
      <c r="J8345" s="19">
        <f>AVERAGE(D8101:D8344)-I8345*_xlfn.NORM.S.INV(0.95)</f>
        <v>-3.008404257208043E-2</v>
      </c>
      <c r="K8345" s="26">
        <f t="shared" si="497"/>
        <v>0</v>
      </c>
      <c r="L8345" s="4">
        <f>0.94*L8344+(1-0.94)*D8344^2</f>
        <v>3.2740658365377882E-4</v>
      </c>
      <c r="M8345" s="4">
        <f t="shared" si="498"/>
        <v>1.8094379891385581E-2</v>
      </c>
      <c r="N8345" s="4">
        <f>D8345/M8345</f>
        <v>1.0297254437962993</v>
      </c>
      <c r="O8345" s="18">
        <f>AVERAGE(D8101:D8344)-M8345*_xlfn.PERCENTILE.EXC(N8101:N8344,0.95)</f>
        <v>-2.9210531481032136E-2</v>
      </c>
      <c r="P8345" s="4">
        <f>LN(C8345/C8344)</f>
        <v>3.0764766761481877E-2</v>
      </c>
      <c r="Q8345">
        <f>$Y$3*D8345+$Y$4*P8345</f>
        <v>2.8220273899572101E-2</v>
      </c>
    </row>
    <row r="8346" spans="1:17" x14ac:dyDescent="0.25">
      <c r="A8346" s="5">
        <v>44971</v>
      </c>
      <c r="B8346">
        <v>152.38659699999999</v>
      </c>
      <c r="C8346">
        <v>269.27993800000002</v>
      </c>
      <c r="D8346" s="10">
        <f t="shared" si="499"/>
        <v>-4.2340216936652842E-3</v>
      </c>
      <c r="E8346" s="6">
        <f t="shared" si="492"/>
        <v>2.2385367918747283E-2</v>
      </c>
      <c r="F8346" s="17">
        <f t="shared" si="495"/>
        <v>-3.6997944964847908E-2</v>
      </c>
      <c r="G8346" s="17">
        <f t="shared" si="496"/>
        <v>-3.8351795938404529E-2</v>
      </c>
      <c r="H8346">
        <f t="shared" si="493"/>
        <v>3.2859181820079383E-4</v>
      </c>
      <c r="I8346">
        <f t="shared" si="494"/>
        <v>1.8127101759542089E-2</v>
      </c>
      <c r="J8346" s="19">
        <f>AVERAGE(D8102:D8345)-I8346*_xlfn.NORM.S.INV(0.95)</f>
        <v>-2.9954107619157795E-2</v>
      </c>
      <c r="K8346" s="26">
        <f t="shared" si="497"/>
        <v>0</v>
      </c>
      <c r="L8346" s="4">
        <f>0.94*L8345+(1-0.94)*D8345^2</f>
        <v>3.2859181820079383E-4</v>
      </c>
      <c r="M8346" s="4">
        <f t="shared" si="498"/>
        <v>1.8127101759542089E-2</v>
      </c>
      <c r="N8346" s="4">
        <f>D8346/M8346</f>
        <v>-0.23357411183707286</v>
      </c>
      <c r="O8346" s="18">
        <f>AVERAGE(D8102:D8345)-M8346*_xlfn.PERCENTILE.EXC(N8102:N8345,0.95)</f>
        <v>-2.9079016871059848E-2</v>
      </c>
      <c r="P8346" s="4">
        <f>LN(C8346/C8345)</f>
        <v>3.1278187692016443E-3</v>
      </c>
      <c r="Q8346">
        <f>$Y$3*D8346+$Y$4*P8346</f>
        <v>1.5838571468420582E-3</v>
      </c>
    </row>
    <row r="8347" spans="1:17" x14ac:dyDescent="0.25">
      <c r="A8347" s="5">
        <v>44972</v>
      </c>
      <c r="B8347">
        <v>154.50528</v>
      </c>
      <c r="C8347">
        <v>267.12759399999999</v>
      </c>
      <c r="D8347" s="10">
        <f t="shared" si="499"/>
        <v>1.380757732031119E-2</v>
      </c>
      <c r="E8347" s="6">
        <f t="shared" si="492"/>
        <v>2.2387666414221838E-2</v>
      </c>
      <c r="F8347" s="17">
        <f t="shared" si="495"/>
        <v>-3.7043482673956935E-2</v>
      </c>
      <c r="G8347" s="17">
        <f t="shared" si="496"/>
        <v>-3.8351795938404529E-2</v>
      </c>
      <c r="H8347">
        <f t="shared" si="493"/>
        <v>3.0995192549089186E-4</v>
      </c>
      <c r="I8347">
        <f t="shared" si="494"/>
        <v>1.7605451584406798E-2</v>
      </c>
      <c r="J8347" s="19">
        <f>AVERAGE(D8103:D8346)-I8347*_xlfn.NORM.S.INV(0.95)</f>
        <v>-2.9181219954892406E-2</v>
      </c>
      <c r="K8347" s="26">
        <f t="shared" si="497"/>
        <v>0</v>
      </c>
      <c r="L8347" s="4">
        <f>0.94*L8346+(1-0.94)*D8346^2</f>
        <v>3.0995192549089186E-4</v>
      </c>
      <c r="M8347" s="4">
        <f t="shared" si="498"/>
        <v>1.7605451584406798E-2</v>
      </c>
      <c r="N8347" s="4">
        <f>D8347/M8347</f>
        <v>0.78427850908071017</v>
      </c>
      <c r="O8347" s="18">
        <f>AVERAGE(D8103:D8346)-M8347*_xlfn.PERCENTILE.EXC(N8103:N8346,0.95)</f>
        <v>-2.8331312010314844E-2</v>
      </c>
      <c r="P8347" s="4">
        <f>LN(C8347/C8346)</f>
        <v>-8.0250757971486487E-3</v>
      </c>
      <c r="Q8347">
        <f>$Y$3*D8347+$Y$4*P8347</f>
        <v>-3.4462237155701084E-3</v>
      </c>
    </row>
    <row r="8348" spans="1:17" x14ac:dyDescent="0.25">
      <c r="A8348" s="5">
        <v>44973</v>
      </c>
      <c r="B8348">
        <v>152.89389</v>
      </c>
      <c r="C8348">
        <v>260.01593000000003</v>
      </c>
      <c r="D8348" s="10">
        <f t="shared" si="499"/>
        <v>-1.0484119133239565E-2</v>
      </c>
      <c r="E8348" s="6">
        <f t="shared" si="492"/>
        <v>2.2396939062836334E-2</v>
      </c>
      <c r="F8348" s="17">
        <f t="shared" si="495"/>
        <v>-3.7043470334638853E-2</v>
      </c>
      <c r="G8348" s="17">
        <f t="shared" si="496"/>
        <v>-3.8351795938404529E-2</v>
      </c>
      <c r="H8348">
        <f t="shared" si="493"/>
        <v>3.0279376144882065E-4</v>
      </c>
      <c r="I8348">
        <f t="shared" si="494"/>
        <v>1.7400970129530728E-2</v>
      </c>
      <c r="J8348" s="19">
        <f>AVERAGE(D8104:D8347)-I8348*_xlfn.NORM.S.INV(0.95)</f>
        <v>-2.884108486425925E-2</v>
      </c>
      <c r="K8348" s="26">
        <f t="shared" si="497"/>
        <v>0</v>
      </c>
      <c r="L8348" s="4">
        <f>0.94*L8347+(1-0.94)*D8347^2</f>
        <v>3.0279376144882065E-4</v>
      </c>
      <c r="M8348" s="4">
        <f t="shared" si="498"/>
        <v>1.7400970129530728E-2</v>
      </c>
      <c r="N8348" s="4">
        <f>D8348/M8348</f>
        <v>-0.6025019901302654</v>
      </c>
      <c r="O8348" s="18">
        <f>AVERAGE(D8104:D8347)-M8348*_xlfn.PERCENTILE.EXC(N8104:N8347,0.95)</f>
        <v>-2.800104831731013E-2</v>
      </c>
      <c r="P8348" s="4">
        <f>LN(C8348/C8347)</f>
        <v>-2.6983526032293741E-2</v>
      </c>
      <c r="Q8348">
        <f>$Y$3*D8348+$Y$4*P8348</f>
        <v>-2.3523188746756574E-2</v>
      </c>
    </row>
    <row r="8349" spans="1:17" x14ac:dyDescent="0.25">
      <c r="A8349" s="5">
        <v>44974</v>
      </c>
      <c r="B8349">
        <v>151.74006700000001</v>
      </c>
      <c r="C8349">
        <v>255.959259</v>
      </c>
      <c r="D8349" s="10">
        <f t="shared" si="499"/>
        <v>-7.575179923319502E-3</v>
      </c>
      <c r="E8349" s="6">
        <f t="shared" si="492"/>
        <v>2.2389867812109141E-2</v>
      </c>
      <c r="F8349" s="17">
        <f t="shared" si="495"/>
        <v>-3.7108397672720651E-2</v>
      </c>
      <c r="G8349" s="17">
        <f t="shared" si="496"/>
        <v>-3.8351795938404529E-2</v>
      </c>
      <c r="H8349">
        <f t="shared" si="493"/>
        <v>2.9122114100188897E-4</v>
      </c>
      <c r="I8349">
        <f t="shared" si="494"/>
        <v>1.706520263582853E-2</v>
      </c>
      <c r="J8349" s="19">
        <f>AVERAGE(D8105:D8348)-I8349*_xlfn.NORM.S.INV(0.95)</f>
        <v>-2.8338471672807581E-2</v>
      </c>
      <c r="K8349" s="26">
        <f t="shared" si="497"/>
        <v>0</v>
      </c>
      <c r="L8349" s="4">
        <f>0.94*L8348+(1-0.94)*D8348^2</f>
        <v>2.9122114100188897E-4</v>
      </c>
      <c r="M8349" s="4">
        <f t="shared" si="498"/>
        <v>1.706520263582853E-2</v>
      </c>
      <c r="N8349" s="4">
        <f>D8349/M8349</f>
        <v>-0.44389627741163479</v>
      </c>
      <c r="O8349" s="18">
        <f>AVERAGE(D8105:D8348)-M8349*_xlfn.PERCENTILE.EXC(N8105:N8348,0.95)</f>
        <v>-2.7514644392576795E-2</v>
      </c>
      <c r="P8349" s="4">
        <f>LN(C8349/C8348)</f>
        <v>-1.5724611085936511E-2</v>
      </c>
      <c r="Q8349">
        <f>$Y$3*D8349+$Y$4*P8349</f>
        <v>-1.4015472043518041E-2</v>
      </c>
    </row>
    <row r="8350" spans="1:17" x14ac:dyDescent="0.25">
      <c r="A8350" s="5">
        <v>44978</v>
      </c>
      <c r="B8350">
        <v>147.691666</v>
      </c>
      <c r="C8350">
        <v>250.61314400000001</v>
      </c>
      <c r="D8350" s="10">
        <f t="shared" si="499"/>
        <v>-2.7042208695393817E-2</v>
      </c>
      <c r="E8350" s="6">
        <f t="shared" si="492"/>
        <v>2.2415741977646141E-2</v>
      </c>
      <c r="F8350" s="17">
        <f t="shared" si="495"/>
        <v>-3.7079876737832175E-2</v>
      </c>
      <c r="G8350" s="17">
        <f t="shared" si="496"/>
        <v>-3.8351795938404529E-2</v>
      </c>
      <c r="H8350">
        <f t="shared" si="493"/>
        <v>2.771908735940154E-4</v>
      </c>
      <c r="I8350">
        <f t="shared" si="494"/>
        <v>1.6649050230989615E-2</v>
      </c>
      <c r="J8350" s="19">
        <f>AVERAGE(D8106:D8349)-I8350*_xlfn.NORM.S.INV(0.95)</f>
        <v>-2.7637072117860956E-2</v>
      </c>
      <c r="K8350" s="26">
        <f t="shared" si="497"/>
        <v>0</v>
      </c>
      <c r="L8350" s="4">
        <f>0.94*L8349+(1-0.94)*D8349^2</f>
        <v>2.771908735940154E-4</v>
      </c>
      <c r="M8350" s="4">
        <f t="shared" si="498"/>
        <v>1.6649050230989615E-2</v>
      </c>
      <c r="N8350" s="4">
        <f>D8350/M8350</f>
        <v>-1.6242493307551535</v>
      </c>
      <c r="O8350" s="18">
        <f>AVERAGE(D8106:D8349)-M8350*_xlfn.PERCENTILE.EXC(N8106:N8349,0.95)</f>
        <v>-2.6833334707710009E-2</v>
      </c>
      <c r="P8350" s="4">
        <f>LN(C8350/C8349)</f>
        <v>-2.1107796077256706E-2</v>
      </c>
      <c r="Q8350">
        <f>$Y$3*D8350+$Y$4*P8350</f>
        <v>-2.2352390466372548E-2</v>
      </c>
    </row>
    <row r="8351" spans="1:17" x14ac:dyDescent="0.25">
      <c r="A8351" s="5">
        <v>44979</v>
      </c>
      <c r="B8351">
        <v>148.11938499999999</v>
      </c>
      <c r="C8351">
        <v>249.46258499999999</v>
      </c>
      <c r="D8351" s="10">
        <f t="shared" si="499"/>
        <v>2.8918412387195155E-3</v>
      </c>
      <c r="E8351" s="6">
        <f t="shared" si="492"/>
        <v>2.2416535694142637E-2</v>
      </c>
      <c r="F8351" s="17">
        <f t="shared" si="495"/>
        <v>-3.7316785826599599E-2</v>
      </c>
      <c r="G8351" s="17">
        <f t="shared" si="496"/>
        <v>-3.8351795938404529E-2</v>
      </c>
      <c r="H8351">
        <f t="shared" si="493"/>
        <v>3.0443628424588849E-4</v>
      </c>
      <c r="I8351">
        <f t="shared" si="494"/>
        <v>1.744810259729947E-2</v>
      </c>
      <c r="J8351" s="19">
        <f>AVERAGE(D8107:D8350)-I8351*_xlfn.NORM.S.INV(0.95)</f>
        <v>-2.914574617444942E-2</v>
      </c>
      <c r="K8351" s="26">
        <f t="shared" si="497"/>
        <v>0</v>
      </c>
      <c r="L8351" s="4">
        <f>0.94*L8350+(1-0.94)*D8350^2</f>
        <v>3.0443628424588849E-4</v>
      </c>
      <c r="M8351" s="4">
        <f t="shared" si="498"/>
        <v>1.744810259729947E-2</v>
      </c>
      <c r="N8351" s="4">
        <f>D8351/M8351</f>
        <v>0.16573958243271106</v>
      </c>
      <c r="O8351" s="18">
        <f>AVERAGE(D8107:D8350)-M8351*_xlfn.PERCENTILE.EXC(N8107:N8350,0.95)</f>
        <v>-2.8303434294850514E-2</v>
      </c>
      <c r="P8351" s="4">
        <f>LN(C8351/C8350)</f>
        <v>-4.6015471796005776E-3</v>
      </c>
      <c r="Q8351">
        <f>$Y$3*D8351+$Y$4*P8351</f>
        <v>-3.0299966688721097E-3</v>
      </c>
    </row>
    <row r="8352" spans="1:17" x14ac:dyDescent="0.25">
      <c r="A8352" s="5">
        <v>44980</v>
      </c>
      <c r="B8352">
        <v>148.60678100000001</v>
      </c>
      <c r="C8352">
        <v>252.696045</v>
      </c>
      <c r="D8352" s="10">
        <f t="shared" si="499"/>
        <v>3.2851598152796131E-3</v>
      </c>
      <c r="E8352" s="6">
        <f t="shared" si="492"/>
        <v>2.2387471673687549E-2</v>
      </c>
      <c r="F8352" s="17">
        <f t="shared" si="495"/>
        <v>-3.7298111770310831E-2</v>
      </c>
      <c r="G8352" s="17">
        <f t="shared" si="496"/>
        <v>-3.8351795938404529E-2</v>
      </c>
      <c r="H8352">
        <f t="shared" si="493"/>
        <v>2.8667187193613273E-4</v>
      </c>
      <c r="I8352">
        <f t="shared" si="494"/>
        <v>1.6931387182866405E-2</v>
      </c>
      <c r="J8352" s="19">
        <f>AVERAGE(D8108:D8351)-I8352*_xlfn.NORM.S.INV(0.95)</f>
        <v>-2.8275845347170661E-2</v>
      </c>
      <c r="K8352" s="26">
        <f t="shared" si="497"/>
        <v>0</v>
      </c>
      <c r="L8352" s="4">
        <f>0.94*L8351+(1-0.94)*D8351^2</f>
        <v>2.8667187193613273E-4</v>
      </c>
      <c r="M8352" s="4">
        <f t="shared" si="498"/>
        <v>1.6931387182866405E-2</v>
      </c>
      <c r="N8352" s="4">
        <f>D8352/M8352</f>
        <v>0.19402780054572297</v>
      </c>
      <c r="O8352" s="18">
        <f>AVERAGE(D8108:D8351)-M8352*_xlfn.PERCENTILE.EXC(N8108:N8351,0.95)</f>
        <v>-2.7458478044182402E-2</v>
      </c>
      <c r="P8352" s="4">
        <f>LN(C8352/C8351)</f>
        <v>1.2878419275521006E-2</v>
      </c>
      <c r="Q8352">
        <f>$Y$3*D8352+$Y$4*P8352</f>
        <v>1.0866473415696892E-2</v>
      </c>
    </row>
    <row r="8353" spans="1:17" x14ac:dyDescent="0.25">
      <c r="A8353" s="5">
        <v>44981</v>
      </c>
      <c r="B8353">
        <v>145.93107599999999</v>
      </c>
      <c r="C8353">
        <v>247.19122300000001</v>
      </c>
      <c r="D8353" s="10">
        <f t="shared" si="499"/>
        <v>-1.8169335762508707E-2</v>
      </c>
      <c r="E8353" s="6">
        <f t="shared" si="492"/>
        <v>2.2365286413139198E-2</v>
      </c>
      <c r="F8353" s="17">
        <f t="shared" si="495"/>
        <v>-3.7160695854849268E-2</v>
      </c>
      <c r="G8353" s="17">
        <f t="shared" si="496"/>
        <v>-3.8351795938404529E-2</v>
      </c>
      <c r="H8353">
        <f t="shared" si="493"/>
        <v>2.7011909612068046E-4</v>
      </c>
      <c r="I8353">
        <f t="shared" si="494"/>
        <v>1.6435300305156594E-2</v>
      </c>
      <c r="J8353" s="19">
        <f>AVERAGE(D8109:D8352)-I8353*_xlfn.NORM.S.INV(0.95)</f>
        <v>-2.7370245191084424E-2</v>
      </c>
      <c r="K8353" s="26">
        <f t="shared" si="497"/>
        <v>0</v>
      </c>
      <c r="L8353" s="4">
        <f>0.94*L8352+(1-0.94)*D8352^2</f>
        <v>2.7011909612068046E-4</v>
      </c>
      <c r="M8353" s="4">
        <f t="shared" si="498"/>
        <v>1.6435300305156594E-2</v>
      </c>
      <c r="N8353" s="4">
        <f>D8353/M8353</f>
        <v>-1.1055067704974066</v>
      </c>
      <c r="O8353" s="18">
        <f>AVERAGE(D8109:D8352)-M8353*_xlfn.PERCENTILE.EXC(N8109:N8352,0.95)</f>
        <v>-2.6576826616508207E-2</v>
      </c>
      <c r="P8353" s="4">
        <f>LN(C8353/C8352)</f>
        <v>-2.202514401237738E-2</v>
      </c>
      <c r="Q8353">
        <f>$Y$3*D8353+$Y$4*P8353</f>
        <v>-2.1216484820290465E-2</v>
      </c>
    </row>
    <row r="8354" spans="1:17" x14ac:dyDescent="0.25">
      <c r="A8354" s="5">
        <v>44984</v>
      </c>
      <c r="B8354">
        <v>147.13462799999999</v>
      </c>
      <c r="C8354">
        <v>248.123581</v>
      </c>
      <c r="D8354" s="10">
        <f t="shared" si="499"/>
        <v>8.2135763401712074E-3</v>
      </c>
      <c r="E8354" s="6">
        <f t="shared" si="492"/>
        <v>2.2359822501428709E-2</v>
      </c>
      <c r="F8354" s="17">
        <f t="shared" si="495"/>
        <v>-3.7100293805681327E-2</v>
      </c>
      <c r="G8354" s="17">
        <f t="shared" si="496"/>
        <v>-3.8351795938404529E-2</v>
      </c>
      <c r="H8354">
        <f t="shared" si="493"/>
        <v>2.7371943607648629E-4</v>
      </c>
      <c r="I8354">
        <f t="shared" si="494"/>
        <v>1.6544468443455241E-2</v>
      </c>
      <c r="J8354" s="19">
        <f>AVERAGE(D8110:D8353)-I8354*_xlfn.NORM.S.INV(0.95)</f>
        <v>-2.7525900256422372E-2</v>
      </c>
      <c r="K8354" s="26">
        <f t="shared" si="497"/>
        <v>0</v>
      </c>
      <c r="L8354" s="4">
        <f>0.94*L8353+(1-0.94)*D8353^2</f>
        <v>2.7371943607648629E-4</v>
      </c>
      <c r="M8354" s="4">
        <f t="shared" si="498"/>
        <v>1.6544468443455241E-2</v>
      </c>
      <c r="N8354" s="4">
        <f>D8354/M8354</f>
        <v>0.49645453211404822</v>
      </c>
      <c r="O8354" s="18">
        <f>AVERAGE(D8110:D8353)-M8354*_xlfn.PERCENTILE.EXC(N8110:N8353,0.95)</f>
        <v>-2.6727211560395994E-2</v>
      </c>
      <c r="P8354" s="4">
        <f>LN(C8354/C8353)</f>
        <v>3.7647132436498627E-3</v>
      </c>
      <c r="Q8354">
        <f>$Y$3*D8354+$Y$4*P8354</f>
        <v>4.6977508337480642E-3</v>
      </c>
    </row>
    <row r="8355" spans="1:17" x14ac:dyDescent="0.25">
      <c r="A8355" s="5">
        <v>44985</v>
      </c>
      <c r="B8355">
        <v>146.62733499999999</v>
      </c>
      <c r="C8355">
        <v>247.38960299999999</v>
      </c>
      <c r="D8355" s="10">
        <f t="shared" si="499"/>
        <v>-3.453772565321412E-3</v>
      </c>
      <c r="E8355" s="6">
        <f t="shared" si="492"/>
        <v>2.2250063231547032E-2</v>
      </c>
      <c r="F8355" s="17">
        <f t="shared" si="495"/>
        <v>-3.700951018930787E-2</v>
      </c>
      <c r="G8355" s="17">
        <f t="shared" si="496"/>
        <v>-3.8351795938404529E-2</v>
      </c>
      <c r="H8355">
        <f t="shared" si="493"/>
        <v>2.6134404008964633E-4</v>
      </c>
      <c r="I8355">
        <f t="shared" si="494"/>
        <v>1.6166138688309163E-2</v>
      </c>
      <c r="J8355" s="19">
        <f>AVERAGE(D8111:D8354)-I8355*_xlfn.NORM.S.INV(0.95)</f>
        <v>-2.6821806905107565E-2</v>
      </c>
      <c r="K8355" s="26">
        <f t="shared" si="497"/>
        <v>0</v>
      </c>
      <c r="L8355" s="4">
        <f>0.94*L8354+(1-0.94)*D8354^2</f>
        <v>2.6134404008964633E-4</v>
      </c>
      <c r="M8355" s="4">
        <f t="shared" si="498"/>
        <v>1.6166138688309163E-2</v>
      </c>
      <c r="N8355" s="4">
        <f>D8355/M8355</f>
        <v>-0.21364239364215465</v>
      </c>
      <c r="O8355" s="18">
        <f>AVERAGE(D8111:D8354)-M8355*_xlfn.PERCENTILE.EXC(N8111:N8354,0.95)</f>
        <v>-2.6041382180500897E-2</v>
      </c>
      <c r="P8355" s="4">
        <f>LN(C8355/C8354)</f>
        <v>-2.9624985187349951E-3</v>
      </c>
      <c r="Q8355">
        <f>$Y$3*D8355+$Y$4*P8355</f>
        <v>-3.065530943550044E-3</v>
      </c>
    </row>
    <row r="8356" spans="1:17" x14ac:dyDescent="0.25">
      <c r="A8356" s="5">
        <v>44986</v>
      </c>
      <c r="B8356">
        <v>144.538498</v>
      </c>
      <c r="C8356">
        <v>244.265244</v>
      </c>
      <c r="D8356" s="10">
        <f t="shared" si="499"/>
        <v>-1.4348337611787202E-2</v>
      </c>
      <c r="E8356" s="6">
        <f t="shared" si="492"/>
        <v>2.2199874898619239E-2</v>
      </c>
      <c r="F8356" s="17">
        <f t="shared" si="495"/>
        <v>-3.6984106310121202E-2</v>
      </c>
      <c r="G8356" s="17">
        <f t="shared" si="496"/>
        <v>-3.8351795938404529E-2</v>
      </c>
      <c r="H8356">
        <f t="shared" si="493"/>
        <v>2.4637911038024555E-4</v>
      </c>
      <c r="I8356">
        <f t="shared" si="494"/>
        <v>1.5696468086172938E-2</v>
      </c>
      <c r="J8356" s="19">
        <f>AVERAGE(D8112:D8355)-I8356*_xlfn.NORM.S.INV(0.95)</f>
        <v>-2.6204401565681067E-2</v>
      </c>
      <c r="K8356" s="26">
        <f t="shared" si="497"/>
        <v>0</v>
      </c>
      <c r="L8356" s="4">
        <f>0.94*L8355+(1-0.94)*D8355^2</f>
        <v>2.4637911038024555E-4</v>
      </c>
      <c r="M8356" s="4">
        <f t="shared" si="498"/>
        <v>1.5696468086172938E-2</v>
      </c>
      <c r="N8356" s="4">
        <f>D8356/M8356</f>
        <v>-0.91411249543626261</v>
      </c>
      <c r="O8356" s="18">
        <f>AVERAGE(D8112:D8355)-M8356*_xlfn.PERCENTILE.EXC(N8112:N8355,0.95)</f>
        <v>-2.4217684408446263E-2</v>
      </c>
      <c r="P8356" s="4">
        <f>LN(C8356/C8355)</f>
        <v>-1.2709733575637283E-2</v>
      </c>
      <c r="Q8356">
        <f>$Y$3*D8356+$Y$4*P8356</f>
        <v>-1.305338972504992E-2</v>
      </c>
    </row>
    <row r="8357" spans="1:17" x14ac:dyDescent="0.25">
      <c r="A8357" s="5">
        <v>44987</v>
      </c>
      <c r="B8357">
        <v>145.13533000000001</v>
      </c>
      <c r="C8357">
        <v>249.065842</v>
      </c>
      <c r="D8357" s="10">
        <f t="shared" si="499"/>
        <v>4.1207232883668466E-3</v>
      </c>
      <c r="E8357" s="6">
        <f t="shared" si="492"/>
        <v>2.2148760578623906E-2</v>
      </c>
      <c r="F8357" s="17">
        <f t="shared" si="495"/>
        <v>-3.6847397355739636E-2</v>
      </c>
      <c r="G8357" s="17">
        <f t="shared" si="496"/>
        <v>-3.8351795938404529E-2</v>
      </c>
      <c r="H8357">
        <f t="shared" si="493"/>
        <v>2.4394885129074044E-4</v>
      </c>
      <c r="I8357">
        <f t="shared" si="494"/>
        <v>1.5618862035716316E-2</v>
      </c>
      <c r="J8357" s="19">
        <f>AVERAGE(D8113:D8356)-I8357*_xlfn.NORM.S.INV(0.95)</f>
        <v>-2.6022594479179477E-2</v>
      </c>
      <c r="K8357" s="26">
        <f t="shared" si="497"/>
        <v>0</v>
      </c>
      <c r="L8357" s="4">
        <f>0.94*L8356+(1-0.94)*D8356^2</f>
        <v>2.4394885129074044E-4</v>
      </c>
      <c r="M8357" s="4">
        <f t="shared" si="498"/>
        <v>1.5618862035716316E-2</v>
      </c>
      <c r="N8357" s="4">
        <f>D8357/M8357</f>
        <v>0.26382993069173755</v>
      </c>
      <c r="O8357" s="18">
        <f>AVERAGE(D8113:D8356)-M8357*_xlfn.PERCENTILE.EXC(N8113:N8356,0.95)</f>
        <v>-2.4045699994860701E-2</v>
      </c>
      <c r="P8357" s="4">
        <f>LN(C8357/C8356)</f>
        <v>1.9462586774162453E-2</v>
      </c>
      <c r="Q8357">
        <f>$Y$3*D8357+$Y$4*P8357</f>
        <v>1.6245015222995787E-2</v>
      </c>
    </row>
    <row r="8358" spans="1:17" x14ac:dyDescent="0.25">
      <c r="A8358" s="5">
        <v>44988</v>
      </c>
      <c r="B8358">
        <v>150.22813400000001</v>
      </c>
      <c r="C8358">
        <v>253.211792</v>
      </c>
      <c r="D8358" s="10">
        <f t="shared" si="499"/>
        <v>3.4488414540550433E-2</v>
      </c>
      <c r="E8358" s="6">
        <f t="shared" si="492"/>
        <v>2.2192730616657178E-2</v>
      </c>
      <c r="F8358" s="17">
        <f t="shared" si="495"/>
        <v>-3.6647256548580386E-2</v>
      </c>
      <c r="G8358" s="17">
        <f t="shared" si="496"/>
        <v>-3.8351795938404529E-2</v>
      </c>
      <c r="H8358">
        <f t="shared" si="493"/>
        <v>2.3033074183845332E-4</v>
      </c>
      <c r="I8358">
        <f t="shared" si="494"/>
        <v>1.5176651206325239E-2</v>
      </c>
      <c r="J8358" s="19">
        <f>AVERAGE(D8114:D8357)-I8358*_xlfn.NORM.S.INV(0.95)</f>
        <v>-2.5179157160052576E-2</v>
      </c>
      <c r="K8358" s="26">
        <f t="shared" si="497"/>
        <v>0</v>
      </c>
      <c r="L8358" s="4">
        <f>0.94*L8357+(1-0.94)*D8357^2</f>
        <v>2.3033074183845332E-4</v>
      </c>
      <c r="M8358" s="4">
        <f t="shared" si="498"/>
        <v>1.5176651206325239E-2</v>
      </c>
      <c r="N8358" s="4">
        <f>D8358/M8358</f>
        <v>2.2724653859196913</v>
      </c>
      <c r="O8358" s="18">
        <f>AVERAGE(D8114:D8357)-M8358*_xlfn.PERCENTILE.EXC(N8114:N8357,0.95)</f>
        <v>-2.3258233728396291E-2</v>
      </c>
      <c r="P8358" s="4">
        <f>LN(C8358/C8357)</f>
        <v>1.6508973852317137E-2</v>
      </c>
      <c r="Q8358">
        <f>$Y$3*D8358+$Y$4*P8358</f>
        <v>2.0279711150162923E-2</v>
      </c>
    </row>
    <row r="8359" spans="1:17" x14ac:dyDescent="0.25">
      <c r="A8359" s="5">
        <v>44991</v>
      </c>
      <c r="B8359">
        <v>153.01327499999999</v>
      </c>
      <c r="C8359">
        <v>254.77896100000001</v>
      </c>
      <c r="D8359" s="10">
        <f t="shared" si="499"/>
        <v>1.8369650291823074E-2</v>
      </c>
      <c r="E8359" s="6">
        <f t="shared" si="492"/>
        <v>2.214488943253869E-2</v>
      </c>
      <c r="F8359" s="17">
        <f t="shared" si="495"/>
        <v>-3.6467900481323028E-2</v>
      </c>
      <c r="G8359" s="17">
        <f t="shared" si="496"/>
        <v>-3.8351795938404529E-2</v>
      </c>
      <c r="H8359">
        <f t="shared" si="493"/>
        <v>2.8787794157939721E-4</v>
      </c>
      <c r="I8359">
        <f t="shared" si="494"/>
        <v>1.6966966186663931E-2</v>
      </c>
      <c r="J8359" s="19">
        <f>AVERAGE(D8115:D8358)-I8359*_xlfn.NORM.S.INV(0.95)</f>
        <v>-2.7872282905054644E-2</v>
      </c>
      <c r="K8359" s="26">
        <f t="shared" si="497"/>
        <v>0</v>
      </c>
      <c r="L8359" s="4">
        <f>0.94*L8358+(1-0.94)*D8358^2</f>
        <v>2.8787794157939721E-4</v>
      </c>
      <c r="M8359" s="4">
        <f t="shared" si="498"/>
        <v>1.6966966186663931E-2</v>
      </c>
      <c r="N8359" s="4">
        <f>D8359/M8359</f>
        <v>1.0826714740706949</v>
      </c>
      <c r="O8359" s="18">
        <f>AVERAGE(D8115:D8358)-M8359*_xlfn.PERCENTILE.EXC(N8115:N8358,0.95)</f>
        <v>-2.7053198016019665E-2</v>
      </c>
      <c r="P8359" s="4">
        <f>LN(C8359/C8358)</f>
        <v>6.1700885797013683E-3</v>
      </c>
      <c r="Q8359">
        <f>$Y$3*D8359+$Y$4*P8359</f>
        <v>8.7286410487653499E-3</v>
      </c>
    </row>
    <row r="8360" spans="1:17" x14ac:dyDescent="0.25">
      <c r="A8360" s="5">
        <v>44992</v>
      </c>
      <c r="B8360">
        <v>150.79510500000001</v>
      </c>
      <c r="C8360">
        <v>252.081085</v>
      </c>
      <c r="D8360" s="10">
        <f t="shared" si="499"/>
        <v>-1.4602687499668376E-2</v>
      </c>
      <c r="E8360" s="6">
        <f t="shared" si="492"/>
        <v>2.208806882723334E-2</v>
      </c>
      <c r="F8360" s="17">
        <f t="shared" si="495"/>
        <v>-3.6433782228224146E-2</v>
      </c>
      <c r="G8360" s="17">
        <f t="shared" si="496"/>
        <v>-3.8351795938404529E-2</v>
      </c>
      <c r="H8360">
        <f t="shared" si="493"/>
        <v>2.9085190819526591E-4</v>
      </c>
      <c r="I8360">
        <f t="shared" si="494"/>
        <v>1.7054380909175975E-2</v>
      </c>
      <c r="J8360" s="19">
        <f>AVERAGE(D8116:D8359)-I8360*_xlfn.NORM.S.INV(0.95)</f>
        <v>-2.8060640820543607E-2</v>
      </c>
      <c r="K8360" s="26">
        <f t="shared" si="497"/>
        <v>0</v>
      </c>
      <c r="L8360" s="4">
        <f>0.94*L8359+(1-0.94)*D8359^2</f>
        <v>2.9085190819526591E-4</v>
      </c>
      <c r="M8360" s="4">
        <f t="shared" si="498"/>
        <v>1.7054380909175975E-2</v>
      </c>
      <c r="N8360" s="4">
        <f>D8360/M8360</f>
        <v>-0.85624260285001108</v>
      </c>
      <c r="O8360" s="18">
        <f>AVERAGE(D8116:D8359)-M8360*_xlfn.PERCENTILE.EXC(N8116:N8359,0.95)</f>
        <v>-2.7237335962098593E-2</v>
      </c>
      <c r="P8360" s="4">
        <f>LN(C8360/C8359)</f>
        <v>-1.0645548016320533E-2</v>
      </c>
      <c r="Q8360">
        <f>$Y$3*D8360+$Y$4*P8360</f>
        <v>-1.1475458896273725E-2</v>
      </c>
    </row>
    <row r="8361" spans="1:17" x14ac:dyDescent="0.25">
      <c r="A8361" s="5">
        <v>44993</v>
      </c>
      <c r="B8361">
        <v>152.05834999999999</v>
      </c>
      <c r="C8361">
        <v>251.63473500000001</v>
      </c>
      <c r="D8361" s="10">
        <f t="shared" si="499"/>
        <v>8.3423339267318063E-3</v>
      </c>
      <c r="E8361" s="6">
        <f t="shared" si="492"/>
        <v>2.2090749869999531E-2</v>
      </c>
      <c r="F8361" s="17">
        <f t="shared" si="495"/>
        <v>-3.6517390437464631E-2</v>
      </c>
      <c r="G8361" s="17">
        <f t="shared" si="496"/>
        <v>-3.8351795938404529E-2</v>
      </c>
      <c r="H8361">
        <f t="shared" si="493"/>
        <v>2.8619510263632825E-4</v>
      </c>
      <c r="I8361">
        <f t="shared" si="494"/>
        <v>1.6917301872235072E-2</v>
      </c>
      <c r="J8361" s="19">
        <f>AVERAGE(D8117:D8360)-I8361*_xlfn.NORM.S.INV(0.95)</f>
        <v>-2.8012235657414907E-2</v>
      </c>
      <c r="K8361" s="26">
        <f t="shared" si="497"/>
        <v>0</v>
      </c>
      <c r="L8361" s="4">
        <f>0.94*L8360+(1-0.94)*D8360^2</f>
        <v>2.8619510263632825E-4</v>
      </c>
      <c r="M8361" s="4">
        <f t="shared" si="498"/>
        <v>1.6917301872235072E-2</v>
      </c>
      <c r="N8361" s="4">
        <f>D8361/M8361</f>
        <v>0.49312437584526225</v>
      </c>
      <c r="O8361" s="18">
        <f>AVERAGE(D8117:D8360)-M8361*_xlfn.PERCENTILE.EXC(N8117:N8360,0.95)</f>
        <v>-2.7195548326613112E-2</v>
      </c>
      <c r="P8361" s="4">
        <f>LN(C8361/C8360)</f>
        <v>-1.772229892738438E-3</v>
      </c>
      <c r="Q8361">
        <f>$Y$3*D8361+$Y$4*P8361</f>
        <v>3.490464977156005E-4</v>
      </c>
    </row>
    <row r="8362" spans="1:17" x14ac:dyDescent="0.25">
      <c r="A8362" s="5">
        <v>44994</v>
      </c>
      <c r="B8362">
        <v>149.79046600000001</v>
      </c>
      <c r="C8362">
        <v>250.266006</v>
      </c>
      <c r="D8362" s="10">
        <f t="shared" si="499"/>
        <v>-1.5026904563655798E-2</v>
      </c>
      <c r="E8362" s="6">
        <f t="shared" si="492"/>
        <v>2.2070262358460626E-2</v>
      </c>
      <c r="F8362" s="17">
        <f t="shared" si="495"/>
        <v>-3.6513976700016174E-2</v>
      </c>
      <c r="G8362" s="17">
        <f t="shared" si="496"/>
        <v>-3.8351795938404529E-2</v>
      </c>
      <c r="H8362">
        <f t="shared" si="493"/>
        <v>2.7319906859885458E-4</v>
      </c>
      <c r="I8362">
        <f t="shared" si="494"/>
        <v>1.6528734633929319E-2</v>
      </c>
      <c r="J8362" s="19">
        <f>AVERAGE(D8118:D8361)-I8362*_xlfn.NORM.S.INV(0.95)</f>
        <v>-2.7365275765806739E-2</v>
      </c>
      <c r="K8362" s="26">
        <f t="shared" si="497"/>
        <v>0</v>
      </c>
      <c r="L8362" s="4">
        <f>0.94*L8361+(1-0.94)*D8361^2</f>
        <v>2.7319906859885458E-4</v>
      </c>
      <c r="M8362" s="4">
        <f t="shared" si="498"/>
        <v>1.6528734633929319E-2</v>
      </c>
      <c r="N8362" s="4">
        <f>D8362/M8362</f>
        <v>-0.9091382308727588</v>
      </c>
      <c r="O8362" s="18">
        <f>AVERAGE(D8118:D8361)-M8362*_xlfn.PERCENTILE.EXC(N8118:N8361,0.95)</f>
        <v>-2.6567346623697533E-2</v>
      </c>
      <c r="P8362" s="4">
        <f>LN(C8362/C8361)</f>
        <v>-5.4541955462301993E-3</v>
      </c>
      <c r="Q8362">
        <f>$Y$3*D8362+$Y$4*P8362</f>
        <v>-7.4618314654640305E-3</v>
      </c>
    </row>
    <row r="8363" spans="1:17" x14ac:dyDescent="0.25">
      <c r="A8363" s="5">
        <v>44995</v>
      </c>
      <c r="B8363">
        <v>147.71154799999999</v>
      </c>
      <c r="C8363">
        <v>246.56636</v>
      </c>
      <c r="D8363" s="10">
        <f t="shared" si="499"/>
        <v>-1.3976052205708462E-2</v>
      </c>
      <c r="E8363" s="6">
        <f t="shared" si="492"/>
        <v>2.2080139527206201E-2</v>
      </c>
      <c r="F8363" s="17">
        <f t="shared" si="495"/>
        <v>-3.6626712341636933E-2</v>
      </c>
      <c r="G8363" s="17">
        <f t="shared" si="496"/>
        <v>-3.8351795938404529E-2</v>
      </c>
      <c r="H8363">
        <f t="shared" si="493"/>
        <v>2.7035559612883646E-4</v>
      </c>
      <c r="I8363">
        <f t="shared" si="494"/>
        <v>1.6442493610424071E-2</v>
      </c>
      <c r="J8363" s="19">
        <f>AVERAGE(D8119:D8362)-I8363*_xlfn.NORM.S.INV(0.95)</f>
        <v>-2.7369856504784865E-2</v>
      </c>
      <c r="K8363" s="26">
        <f t="shared" si="497"/>
        <v>0</v>
      </c>
      <c r="L8363" s="4">
        <f>0.94*L8362+(1-0.94)*D8362^2</f>
        <v>2.7035559612883646E-4</v>
      </c>
      <c r="M8363" s="4">
        <f t="shared" si="498"/>
        <v>1.6442493610424071E-2</v>
      </c>
      <c r="N8363" s="4">
        <f>D8363/M8363</f>
        <v>-0.8499959031060863</v>
      </c>
      <c r="O8363" s="18">
        <f>AVERAGE(D8119:D8362)-M8363*_xlfn.PERCENTILE.EXC(N8119:N8362,0.95)</f>
        <v>-2.6576090671448185E-2</v>
      </c>
      <c r="P8363" s="4">
        <f>LN(C8363/C8362)</f>
        <v>-1.4893210012460282E-2</v>
      </c>
      <c r="Q8363">
        <f>$Y$3*D8363+$Y$4*P8363</f>
        <v>-1.470085913737478E-2</v>
      </c>
    </row>
    <row r="8364" spans="1:17" x14ac:dyDescent="0.25">
      <c r="A8364" s="5">
        <v>44998</v>
      </c>
      <c r="B8364">
        <v>149.671097</v>
      </c>
      <c r="C8364">
        <v>251.85296600000001</v>
      </c>
      <c r="D8364" s="10">
        <f t="shared" si="499"/>
        <v>1.3178827980159083E-2</v>
      </c>
      <c r="E8364" s="6">
        <f t="shared" si="492"/>
        <v>2.2056317309022341E-2</v>
      </c>
      <c r="F8364" s="17">
        <f t="shared" si="495"/>
        <v>-3.6735079592212568E-2</v>
      </c>
      <c r="G8364" s="17">
        <f t="shared" si="496"/>
        <v>-3.8351795938404529E-2</v>
      </c>
      <c r="H8364">
        <f t="shared" si="493"/>
        <v>2.6585406247650758E-4</v>
      </c>
      <c r="I8364">
        <f t="shared" si="494"/>
        <v>1.6305031814642608E-2</v>
      </c>
      <c r="J8364" s="19">
        <f>AVERAGE(D8120:D8363)-I8364*_xlfn.NORM.S.INV(0.95)</f>
        <v>-2.7235872725166921E-2</v>
      </c>
      <c r="K8364" s="26">
        <f t="shared" si="497"/>
        <v>0</v>
      </c>
      <c r="L8364" s="4">
        <f>0.94*L8363+(1-0.94)*D8363^2</f>
        <v>2.6585406247650758E-4</v>
      </c>
      <c r="M8364" s="4">
        <f t="shared" si="498"/>
        <v>1.6305031814642608E-2</v>
      </c>
      <c r="N8364" s="4">
        <f>D8364/M8364</f>
        <v>0.80826754157719205</v>
      </c>
      <c r="O8364" s="18">
        <f>AVERAGE(D8120:D8363)-M8364*_xlfn.PERCENTILE.EXC(N8120:N8363,0.95)</f>
        <v>-2.6448742897260177E-2</v>
      </c>
      <c r="P8364" s="4">
        <f>LN(C8364/C8363)</f>
        <v>2.1214282796139763E-2</v>
      </c>
      <c r="Q8364">
        <f>$Y$3*D8364+$Y$4*P8364</f>
        <v>1.9529047437311133E-2</v>
      </c>
    </row>
    <row r="8365" spans="1:17" x14ac:dyDescent="0.25">
      <c r="A8365" s="5">
        <v>44999</v>
      </c>
      <c r="B8365">
        <v>151.77984599999999</v>
      </c>
      <c r="C8365">
        <v>258.66705300000001</v>
      </c>
      <c r="D8365" s="10">
        <f t="shared" si="499"/>
        <v>1.3990889376482357E-2</v>
      </c>
      <c r="E8365" s="6">
        <f t="shared" si="492"/>
        <v>2.2068720962035552E-2</v>
      </c>
      <c r="F8365" s="17">
        <f t="shared" si="495"/>
        <v>-3.6726257843892815E-2</v>
      </c>
      <c r="G8365" s="17">
        <f t="shared" si="496"/>
        <v>-3.8351795938404529E-2</v>
      </c>
      <c r="H8365">
        <f t="shared" si="493"/>
        <v>2.6032370914375454E-4</v>
      </c>
      <c r="I8365">
        <f t="shared" si="494"/>
        <v>1.6134550168621205E-2</v>
      </c>
      <c r="J8365" s="19">
        <f>AVERAGE(D8121:D8364)-I8365*_xlfn.NORM.S.INV(0.95)</f>
        <v>-2.6985817685041966E-2</v>
      </c>
      <c r="K8365" s="26">
        <f t="shared" si="497"/>
        <v>0</v>
      </c>
      <c r="L8365" s="4">
        <f>0.94*L8364+(1-0.94)*D8364^2</f>
        <v>2.6032370914375454E-4</v>
      </c>
      <c r="M8365" s="4">
        <f t="shared" si="498"/>
        <v>1.6134550168621205E-2</v>
      </c>
      <c r="N8365" s="4">
        <f>D8365/M8365</f>
        <v>0.86713848420094897</v>
      </c>
      <c r="O8365" s="18">
        <f>AVERAGE(D8121:D8364)-M8365*_xlfn.PERCENTILE.EXC(N8121:N8364,0.95)</f>
        <v>-2.6206917904780608E-2</v>
      </c>
      <c r="P8365" s="4">
        <f>LN(C8365/C8364)</f>
        <v>2.6696276097081511E-2</v>
      </c>
      <c r="Q8365">
        <f>$Y$3*D8365+$Y$4*P8365</f>
        <v>2.4031639503448658E-2</v>
      </c>
    </row>
    <row r="8366" spans="1:17" x14ac:dyDescent="0.25">
      <c r="A8366" s="5">
        <v>45000</v>
      </c>
      <c r="B8366">
        <v>152.177719</v>
      </c>
      <c r="C8366">
        <v>263.27923600000003</v>
      </c>
      <c r="D8366" s="10">
        <f t="shared" si="499"/>
        <v>2.6179524582058307E-3</v>
      </c>
      <c r="E8366" s="6">
        <f t="shared" si="492"/>
        <v>2.2020907020827322E-2</v>
      </c>
      <c r="F8366" s="17">
        <f t="shared" si="495"/>
        <v>-3.6722926588626428E-2</v>
      </c>
      <c r="G8366" s="17">
        <f t="shared" si="496"/>
        <v>-3.8351795938404529E-2</v>
      </c>
      <c r="H8366">
        <f t="shared" si="493"/>
        <v>2.5644898572782727E-4</v>
      </c>
      <c r="I8366">
        <f t="shared" si="494"/>
        <v>1.6014024657400375E-2</v>
      </c>
      <c r="J8366" s="19">
        <f>AVERAGE(D8122:D8365)-I8366*_xlfn.NORM.S.INV(0.95)</f>
        <v>-2.6763837411857585E-2</v>
      </c>
      <c r="K8366" s="26">
        <f t="shared" si="497"/>
        <v>0</v>
      </c>
      <c r="L8366" s="4">
        <f>0.94*L8365+(1-0.94)*D8365^2</f>
        <v>2.5644898572782727E-4</v>
      </c>
      <c r="M8366" s="4">
        <f t="shared" si="498"/>
        <v>1.6014024657400375E-2</v>
      </c>
      <c r="N8366" s="4">
        <f>D8366/M8366</f>
        <v>0.16347873281161876</v>
      </c>
      <c r="O8366" s="18">
        <f>AVERAGE(D8122:D8365)-M8366*_xlfn.PERCENTILE.EXC(N8122:N8365,0.95)</f>
        <v>-2.5990756033300932E-2</v>
      </c>
      <c r="P8366" s="4">
        <f>LN(C8366/C8365)</f>
        <v>1.7673477706639375E-2</v>
      </c>
      <c r="Q8366">
        <f>$Y$3*D8366+$Y$4*P8366</f>
        <v>1.4515958427962317E-2</v>
      </c>
    </row>
    <row r="8367" spans="1:17" x14ac:dyDescent="0.25">
      <c r="A8367" s="5">
        <v>45001</v>
      </c>
      <c r="B8367">
        <v>155.022537</v>
      </c>
      <c r="C8367">
        <v>273.95159899999999</v>
      </c>
      <c r="D8367" s="10">
        <f t="shared" si="499"/>
        <v>1.8521464542666479E-2</v>
      </c>
      <c r="E8367" s="6">
        <f t="shared" si="492"/>
        <v>2.2052818615427929E-2</v>
      </c>
      <c r="F8367" s="17">
        <f t="shared" si="495"/>
        <v>-3.6725454305007815E-2</v>
      </c>
      <c r="G8367" s="17">
        <f t="shared" si="496"/>
        <v>-3.8351795938404529E-2</v>
      </c>
      <c r="H8367">
        <f t="shared" si="493"/>
        <v>2.4147326708856318E-4</v>
      </c>
      <c r="I8367">
        <f t="shared" si="494"/>
        <v>1.5539410126789343E-2</v>
      </c>
      <c r="J8367" s="19">
        <f>AVERAGE(D8123:D8366)-I8367*_xlfn.NORM.S.INV(0.95)</f>
        <v>-2.6064340630774747E-2</v>
      </c>
      <c r="K8367" s="26">
        <f t="shared" si="497"/>
        <v>0</v>
      </c>
      <c r="L8367" s="4">
        <f>0.94*L8366+(1-0.94)*D8366^2</f>
        <v>2.4147326708856318E-4</v>
      </c>
      <c r="M8367" s="4">
        <f t="shared" si="498"/>
        <v>1.5539410126789343E-2</v>
      </c>
      <c r="N8367" s="4">
        <f>D8367/M8367</f>
        <v>1.1919026778716773</v>
      </c>
      <c r="O8367" s="18">
        <f>AVERAGE(D8123:D8366)-M8367*_xlfn.PERCENTILE.EXC(N8123:N8366,0.95)</f>
        <v>-2.5314171397257054E-2</v>
      </c>
      <c r="P8367" s="4">
        <f>LN(C8367/C8366)</f>
        <v>3.9736242021594738E-2</v>
      </c>
      <c r="Q8367">
        <f>$Y$3*D8367+$Y$4*P8367</f>
        <v>3.5286973877361148E-2</v>
      </c>
    </row>
    <row r="8368" spans="1:17" x14ac:dyDescent="0.25">
      <c r="A8368" s="5">
        <v>45002</v>
      </c>
      <c r="B8368">
        <v>154.17704800000001</v>
      </c>
      <c r="C8368">
        <v>277.155304</v>
      </c>
      <c r="D8368" s="10">
        <f t="shared" si="499"/>
        <v>-5.4689019540693495E-3</v>
      </c>
      <c r="E8368" s="6">
        <f t="shared" si="492"/>
        <v>2.205234543766357E-2</v>
      </c>
      <c r="F8368" s="17">
        <f t="shared" si="495"/>
        <v>-3.6717311851332451E-2</v>
      </c>
      <c r="G8368" s="17">
        <f t="shared" si="496"/>
        <v>-3.8351795938404529E-2</v>
      </c>
      <c r="H8368">
        <f t="shared" si="493"/>
        <v>2.4756754999156447E-4</v>
      </c>
      <c r="I8368">
        <f t="shared" si="494"/>
        <v>1.5734279455747711E-2</v>
      </c>
      <c r="J8368" s="19">
        <f>AVERAGE(D8124:D8367)-I8368*_xlfn.NORM.S.INV(0.95)</f>
        <v>-2.632423979749754E-2</v>
      </c>
      <c r="K8368" s="26">
        <f t="shared" si="497"/>
        <v>0</v>
      </c>
      <c r="L8368" s="4">
        <f>0.94*L8367+(1-0.94)*D8367^2</f>
        <v>2.4756754999156447E-4</v>
      </c>
      <c r="M8368" s="4">
        <f t="shared" si="498"/>
        <v>1.5734279455747711E-2</v>
      </c>
      <c r="N8368" s="4">
        <f>D8368/M8368</f>
        <v>-0.34757879885446974</v>
      </c>
      <c r="O8368" s="18">
        <f>AVERAGE(D8124:D8367)-M8368*_xlfn.PERCENTILE.EXC(N8124:N8367,0.95)</f>
        <v>-2.5564663194334019E-2</v>
      </c>
      <c r="P8368" s="4">
        <f>LN(C8368/C8367)</f>
        <v>1.1626568534853606E-2</v>
      </c>
      <c r="Q8368">
        <f>$Y$3*D8368+$Y$4*P8368</f>
        <v>8.0412218427848431E-3</v>
      </c>
    </row>
    <row r="8369" spans="1:17" x14ac:dyDescent="0.25">
      <c r="A8369" s="5">
        <v>45005</v>
      </c>
      <c r="B8369">
        <v>156.564301</v>
      </c>
      <c r="C8369">
        <v>270.01391599999999</v>
      </c>
      <c r="D8369" s="10">
        <f t="shared" si="499"/>
        <v>1.5365190210612237E-2</v>
      </c>
      <c r="E8369" s="6">
        <f t="shared" si="492"/>
        <v>2.2040568884668276E-2</v>
      </c>
      <c r="F8369" s="17">
        <f t="shared" si="495"/>
        <v>-3.6759536807925881E-2</v>
      </c>
      <c r="G8369" s="17">
        <f t="shared" si="496"/>
        <v>-3.8351795938404529E-2</v>
      </c>
      <c r="H8369">
        <f t="shared" si="493"/>
        <v>2.3450803030706399E-4</v>
      </c>
      <c r="I8369">
        <f t="shared" si="494"/>
        <v>1.531365502768898E-2</v>
      </c>
      <c r="J8369" s="19">
        <f>AVERAGE(D8125:D8368)-I8369*_xlfn.NORM.S.INV(0.95)</f>
        <v>-2.5675377446176078E-2</v>
      </c>
      <c r="K8369" s="26">
        <f t="shared" si="497"/>
        <v>0</v>
      </c>
      <c r="L8369" s="4">
        <f>0.94*L8368+(1-0.94)*D8368^2</f>
        <v>2.3450803030706399E-4</v>
      </c>
      <c r="M8369" s="4">
        <f t="shared" si="498"/>
        <v>1.531365502768898E-2</v>
      </c>
      <c r="N8369" s="4">
        <f>D8369/M8369</f>
        <v>1.003365309119872</v>
      </c>
      <c r="O8369" s="18">
        <f>AVERAGE(D8125:D8368)-M8369*_xlfn.PERCENTILE.EXC(N8125:N8368,0.95)</f>
        <v>-2.4936106601224813E-2</v>
      </c>
      <c r="P8369" s="4">
        <f>LN(C8369/C8368)</f>
        <v>-2.61045149228455E-2</v>
      </c>
      <c r="Q8369">
        <f>$Y$3*D8369+$Y$4*P8369</f>
        <v>-1.740728309072662E-2</v>
      </c>
    </row>
    <row r="8370" spans="1:17" x14ac:dyDescent="0.25">
      <c r="A8370" s="5">
        <v>45006</v>
      </c>
      <c r="B8370">
        <v>158.434326</v>
      </c>
      <c r="C8370">
        <v>271.55126999999999</v>
      </c>
      <c r="D8370" s="10">
        <f t="shared" si="499"/>
        <v>1.1873365842507711E-2</v>
      </c>
      <c r="E8370" s="6">
        <f t="shared" si="492"/>
        <v>2.2051132697891423E-2</v>
      </c>
      <c r="F8370" s="17">
        <f t="shared" si="495"/>
        <v>-3.6754873200761026E-2</v>
      </c>
      <c r="G8370" s="17">
        <f t="shared" si="496"/>
        <v>-3.8351795938404529E-2</v>
      </c>
      <c r="H8370">
        <f t="shared" si="493"/>
        <v>2.346028927011378E-4</v>
      </c>
      <c r="I8370">
        <f t="shared" si="494"/>
        <v>1.531675202845361E-2</v>
      </c>
      <c r="J8370" s="19">
        <f>AVERAGE(D8126:D8369)-I8370*_xlfn.NORM.S.INV(0.95)</f>
        <v>-2.5695178657858895E-2</v>
      </c>
      <c r="K8370" s="26">
        <f t="shared" si="497"/>
        <v>0</v>
      </c>
      <c r="L8370" s="4">
        <f>0.94*L8369+(1-0.94)*D8369^2</f>
        <v>2.346028927011378E-4</v>
      </c>
      <c r="M8370" s="4">
        <f t="shared" si="498"/>
        <v>1.531675202845361E-2</v>
      </c>
      <c r="N8370" s="4">
        <f>D8370/M8370</f>
        <v>0.77518822661950837</v>
      </c>
      <c r="O8370" s="18">
        <f>AVERAGE(D8126:D8369)-M8370*_xlfn.PERCENTILE.EXC(N8126:N8369,0.95)</f>
        <v>-2.4955758304356736E-2</v>
      </c>
      <c r="P8370" s="4">
        <f>LN(C8370/C8369)</f>
        <v>5.6774629140717578E-3</v>
      </c>
      <c r="Q8370">
        <f>$Y$3*D8370+$Y$4*P8370</f>
        <v>6.9768983454183767E-3</v>
      </c>
    </row>
    <row r="8371" spans="1:17" x14ac:dyDescent="0.25">
      <c r="A8371" s="5">
        <v>45007</v>
      </c>
      <c r="B8371">
        <v>156.99203499999999</v>
      </c>
      <c r="C8371">
        <v>270.07342499999999</v>
      </c>
      <c r="D8371" s="10">
        <f t="shared" si="499"/>
        <v>-9.1450888714460707E-3</v>
      </c>
      <c r="E8371" s="6">
        <f t="shared" si="492"/>
        <v>2.2029665868358861E-2</v>
      </c>
      <c r="F8371" s="17">
        <f t="shared" si="495"/>
        <v>-3.6696244134804296E-2</v>
      </c>
      <c r="G8371" s="17">
        <f t="shared" si="496"/>
        <v>-3.8351795938404529E-2</v>
      </c>
      <c r="H8371">
        <f t="shared" si="493"/>
        <v>2.2898532812487126E-4</v>
      </c>
      <c r="I8371">
        <f t="shared" si="494"/>
        <v>1.5132261170257117E-2</v>
      </c>
      <c r="J8371" s="19">
        <f>AVERAGE(D8127:D8370)-I8371*_xlfn.NORM.S.INV(0.95)</f>
        <v>-2.5315713208163736E-2</v>
      </c>
      <c r="K8371" s="26">
        <f t="shared" si="497"/>
        <v>0</v>
      </c>
      <c r="L8371" s="4">
        <f>0.94*L8370+(1-0.94)*D8370^2</f>
        <v>2.2898532812487126E-4</v>
      </c>
      <c r="M8371" s="4">
        <f t="shared" si="498"/>
        <v>1.5132261170257117E-2</v>
      </c>
      <c r="N8371" s="4">
        <f>D8371/M8371</f>
        <v>-0.60434384316740442</v>
      </c>
      <c r="O8371" s="18">
        <f>AVERAGE(D8127:D8370)-M8371*_xlfn.PERCENTILE.EXC(N8127:N8370,0.95)</f>
        <v>-2.4585199200819832E-2</v>
      </c>
      <c r="P8371" s="4">
        <f>LN(C8371/C8370)</f>
        <v>-5.4570948523777916E-3</v>
      </c>
      <c r="Q8371">
        <f>$Y$3*D8371+$Y$4*P8371</f>
        <v>-6.2305592133150072E-3</v>
      </c>
    </row>
    <row r="8372" spans="1:17" x14ac:dyDescent="0.25">
      <c r="A8372" s="5">
        <v>45008</v>
      </c>
      <c r="B8372">
        <v>158.08618200000001</v>
      </c>
      <c r="C8372">
        <v>275.399719</v>
      </c>
      <c r="D8372" s="10">
        <f t="shared" si="499"/>
        <v>6.9452684389885583E-3</v>
      </c>
      <c r="E8372" s="6">
        <f t="shared" si="492"/>
        <v>2.2034476198849382E-2</v>
      </c>
      <c r="F8372" s="17">
        <f t="shared" si="495"/>
        <v>-3.6624907710544455E-2</v>
      </c>
      <c r="G8372" s="17">
        <f t="shared" si="496"/>
        <v>-3.8351795938404529E-2</v>
      </c>
      <c r="H8372">
        <f t="shared" si="493"/>
        <v>2.2026416746537779E-4</v>
      </c>
      <c r="I8372">
        <f t="shared" si="494"/>
        <v>1.4841299386016636E-2</v>
      </c>
      <c r="J8372" s="19">
        <f>AVERAGE(D8128:D8371)-I8372*_xlfn.NORM.S.INV(0.95)</f>
        <v>-2.4801097030207452E-2</v>
      </c>
      <c r="K8372" s="26">
        <f t="shared" si="497"/>
        <v>0</v>
      </c>
      <c r="L8372" s="4">
        <f>0.94*L8371+(1-0.94)*D8371^2</f>
        <v>2.2026416746537779E-4</v>
      </c>
      <c r="M8372" s="4">
        <f t="shared" si="498"/>
        <v>1.4841299386016636E-2</v>
      </c>
      <c r="N8372" s="4">
        <f>D8372/M8372</f>
        <v>0.46796902739744872</v>
      </c>
      <c r="O8372" s="18">
        <f>AVERAGE(D8128:D8371)-M8372*_xlfn.PERCENTILE.EXC(N8128:N8371,0.95)</f>
        <v>-2.4084629281819692E-2</v>
      </c>
      <c r="P8372" s="4">
        <f>LN(C8372/C8371)</f>
        <v>1.9529699487343347E-2</v>
      </c>
      <c r="Q8372">
        <f>$Y$3*D8372+$Y$4*P8372</f>
        <v>1.6890430316013925E-2</v>
      </c>
    </row>
    <row r="8373" spans="1:17" x14ac:dyDescent="0.25">
      <c r="A8373" s="5">
        <v>45009</v>
      </c>
      <c r="B8373">
        <v>159.39918499999999</v>
      </c>
      <c r="C8373">
        <v>278.28604100000001</v>
      </c>
      <c r="D8373" s="10">
        <f t="shared" si="499"/>
        <v>8.2713134032964524E-3</v>
      </c>
      <c r="E8373" s="6">
        <f t="shared" ref="E8373:E8436" si="500">_xlfn.STDEV.P(D8130:D8373)</f>
        <v>2.1988710372407103E-2</v>
      </c>
      <c r="F8373" s="17">
        <f t="shared" si="495"/>
        <v>-3.6597308167203649E-2</v>
      </c>
      <c r="G8373" s="17">
        <f t="shared" si="496"/>
        <v>-3.8351795938404529E-2</v>
      </c>
      <c r="H8373">
        <f t="shared" ref="H8373:H8436" si="501">0.94*H8372+(1-0.94)*D8372^2</f>
        <v>2.0994252263883173E-4</v>
      </c>
      <c r="I8373">
        <f t="shared" ref="I8373:I8436" si="502">SQRT(H8373)</f>
        <v>1.4489393453103265E-2</v>
      </c>
      <c r="J8373" s="19">
        <f>AVERAGE(D8129:D8372)-I8373*_xlfn.NORM.S.INV(0.95)</f>
        <v>-2.4186751447214178E-2</v>
      </c>
      <c r="K8373" s="26">
        <f t="shared" si="497"/>
        <v>0</v>
      </c>
      <c r="L8373" s="4">
        <f>0.94*L8372+(1-0.94)*D8372^2</f>
        <v>2.0994252263883173E-4</v>
      </c>
      <c r="M8373" s="4">
        <f t="shared" si="498"/>
        <v>1.4489393453103265E-2</v>
      </c>
      <c r="N8373" s="4">
        <f>D8373/M8373</f>
        <v>0.5708529780813526</v>
      </c>
      <c r="O8373" s="18">
        <f>AVERAGE(D8129:D8372)-M8373*_xlfn.PERCENTILE.EXC(N8129:N8372,0.95)</f>
        <v>-2.3487272053069601E-2</v>
      </c>
      <c r="P8373" s="4">
        <f>LN(C8373/C8372)</f>
        <v>1.0425943211144321E-2</v>
      </c>
      <c r="Q8373">
        <f>$Y$3*D8373+$Y$4*P8373</f>
        <v>9.9740635826072992E-3</v>
      </c>
    </row>
    <row r="8374" spans="1:17" x14ac:dyDescent="0.25">
      <c r="A8374" s="5">
        <v>45012</v>
      </c>
      <c r="B8374">
        <v>157.43963600000001</v>
      </c>
      <c r="C8374">
        <v>274.13012700000002</v>
      </c>
      <c r="D8374" s="10">
        <f t="shared" si="499"/>
        <v>-1.2369532110179797E-2</v>
      </c>
      <c r="E8374" s="6">
        <f t="shared" si="500"/>
        <v>2.1969385197296985E-2</v>
      </c>
      <c r="F8374" s="17">
        <f t="shared" ref="F8374:F8437" si="503">AVERAGE(D8130:D8373)-E8373*_xlfn.NORM.S.INV(0.95)</f>
        <v>-3.6584102717594658E-2</v>
      </c>
      <c r="G8374" s="17">
        <f t="shared" ref="G8374:G8437" si="504">_xlfn.PERCENTILE.EXC(D8130:D8373,0.05)</f>
        <v>-3.8351795938404529E-2</v>
      </c>
      <c r="H8374">
        <f t="shared" si="501"/>
        <v>2.0145084880543489E-4</v>
      </c>
      <c r="I8374">
        <f t="shared" si="502"/>
        <v>1.4193338184001496E-2</v>
      </c>
      <c r="J8374" s="19">
        <f>AVERAGE(D8130:D8373)-I8374*_xlfn.NORM.S.INV(0.95)</f>
        <v>-2.3761856500059068E-2</v>
      </c>
      <c r="K8374" s="26">
        <f t="shared" ref="K8374:K8437" si="505">IF(J8374&lt;=D8374,0,1)</f>
        <v>0</v>
      </c>
      <c r="L8374" s="4">
        <f>0.94*L8373+(1-0.94)*D8373^2</f>
        <v>2.0145084880543489E-4</v>
      </c>
      <c r="M8374" s="4">
        <f t="shared" si="498"/>
        <v>1.4193338184001496E-2</v>
      </c>
      <c r="N8374" s="4">
        <f>D8374/M8374</f>
        <v>-0.87150266905656737</v>
      </c>
      <c r="O8374" s="18">
        <f>AVERAGE(D8130:D8373)-M8374*_xlfn.PERCENTILE.EXC(N8130:N8373,0.95)</f>
        <v>-2.3076669254232143E-2</v>
      </c>
      <c r="P8374" s="4">
        <f>LN(C8374/C8373)</f>
        <v>-1.5046599461593145E-2</v>
      </c>
      <c r="Q8374">
        <f>$Y$3*D8374+$Y$4*P8374</f>
        <v>-1.4485151645397952E-2</v>
      </c>
    </row>
    <row r="8375" spans="1:17" x14ac:dyDescent="0.25">
      <c r="A8375" s="5">
        <v>45013</v>
      </c>
      <c r="B8375">
        <v>156.81295800000001</v>
      </c>
      <c r="C8375">
        <v>272.98950200000002</v>
      </c>
      <c r="D8375" s="10">
        <f t="shared" si="499"/>
        <v>-3.9883765014928204E-3</v>
      </c>
      <c r="E8375" s="6">
        <f t="shared" si="500"/>
        <v>2.1939476824081362E-2</v>
      </c>
      <c r="F8375" s="17">
        <f t="shared" si="503"/>
        <v>-3.6524634839824877E-2</v>
      </c>
      <c r="G8375" s="17">
        <f t="shared" si="504"/>
        <v>-3.8351795938404529E-2</v>
      </c>
      <c r="H8375">
        <f t="shared" si="501"/>
        <v>1.9854411735459494E-4</v>
      </c>
      <c r="I8375">
        <f t="shared" si="502"/>
        <v>1.4090568382950169E-2</v>
      </c>
      <c r="J8375" s="19">
        <f>AVERAGE(D8131:D8374)-I8375*_xlfn.NORM.S.INV(0.95)</f>
        <v>-2.3565134426660281E-2</v>
      </c>
      <c r="K8375" s="26">
        <f t="shared" si="505"/>
        <v>0</v>
      </c>
      <c r="L8375" s="4">
        <f>0.94*L8374+(1-0.94)*D8374^2</f>
        <v>1.9854411735459494E-4</v>
      </c>
      <c r="M8375" s="4">
        <f t="shared" si="498"/>
        <v>1.4090568382950169E-2</v>
      </c>
      <c r="N8375" s="4">
        <f>D8375/M8375</f>
        <v>-0.28305291831370161</v>
      </c>
      <c r="O8375" s="18">
        <f>AVERAGE(D8131:D8374)-M8375*_xlfn.PERCENTILE.EXC(N8131:N8374,0.95)</f>
        <v>-2.2884908420819586E-2</v>
      </c>
      <c r="P8375" s="4">
        <f>LN(C8375/C8374)</f>
        <v>-4.1695694764020928E-3</v>
      </c>
      <c r="Q8375">
        <f>$Y$3*D8375+$Y$4*P8375</f>
        <v>-4.1315687888142313E-3</v>
      </c>
    </row>
    <row r="8376" spans="1:17" x14ac:dyDescent="0.25">
      <c r="A8376" s="5">
        <v>45014</v>
      </c>
      <c r="B8376">
        <v>159.91641200000001</v>
      </c>
      <c r="C8376">
        <v>278.22653200000002</v>
      </c>
      <c r="D8376" s="10">
        <f t="shared" si="499"/>
        <v>1.9597508914431884E-2</v>
      </c>
      <c r="E8376" s="6">
        <f t="shared" si="500"/>
        <v>2.197598483557547E-2</v>
      </c>
      <c r="F8376" s="17">
        <f t="shared" si="503"/>
        <v>-3.641546117920931E-2</v>
      </c>
      <c r="G8376" s="17">
        <f t="shared" si="504"/>
        <v>-3.8351795938404529E-2</v>
      </c>
      <c r="H8376">
        <f t="shared" si="501"/>
        <v>1.8758589914037884E-4</v>
      </c>
      <c r="I8376">
        <f t="shared" si="502"/>
        <v>1.3696200171594267E-2</v>
      </c>
      <c r="J8376" s="19">
        <f>AVERAGE(D8132:D8375)-I8376*_xlfn.NORM.S.INV(0.95)</f>
        <v>-2.2856477679401525E-2</v>
      </c>
      <c r="K8376" s="26">
        <f t="shared" si="505"/>
        <v>0</v>
      </c>
      <c r="L8376" s="4">
        <f>0.94*L8375+(1-0.94)*D8375^2</f>
        <v>1.8758589914037884E-4</v>
      </c>
      <c r="M8376" s="4">
        <f t="shared" si="498"/>
        <v>1.3696200171594267E-2</v>
      </c>
      <c r="N8376" s="4">
        <f>D8376/M8376</f>
        <v>1.4308719695172718</v>
      </c>
      <c r="O8376" s="18">
        <f>AVERAGE(D8132:D8375)-M8376*_xlfn.PERCENTILE.EXC(N8132:N8375,0.95)</f>
        <v>-2.2195289905798912E-2</v>
      </c>
      <c r="P8376" s="4">
        <f>LN(C8376/C8375)</f>
        <v>1.9002304946006694E-2</v>
      </c>
      <c r="Q8376">
        <f>$Y$3*D8376+$Y$4*P8376</f>
        <v>1.9127134068474085E-2</v>
      </c>
    </row>
    <row r="8377" spans="1:17" x14ac:dyDescent="0.25">
      <c r="A8377" s="5">
        <v>45015</v>
      </c>
      <c r="B8377">
        <v>161.49797100000001</v>
      </c>
      <c r="C8377">
        <v>281.73767099999998</v>
      </c>
      <c r="D8377" s="10">
        <f t="shared" si="499"/>
        <v>9.8413253939579858E-3</v>
      </c>
      <c r="E8377" s="6">
        <f t="shared" si="500"/>
        <v>2.197248877600334E-2</v>
      </c>
      <c r="F8377" s="17">
        <f t="shared" si="503"/>
        <v>-3.6402581577068445E-2</v>
      </c>
      <c r="G8377" s="17">
        <f t="shared" si="504"/>
        <v>-3.8351795938404529E-2</v>
      </c>
      <c r="H8377">
        <f t="shared" si="501"/>
        <v>1.9937448653103033E-4</v>
      </c>
      <c r="I8377">
        <f t="shared" si="502"/>
        <v>1.4120003064129636E-2</v>
      </c>
      <c r="J8377" s="19">
        <f>AVERAGE(D8133:D8376)-I8377*_xlfn.NORM.S.INV(0.95)</f>
        <v>-2.3480641467041118E-2</v>
      </c>
      <c r="K8377" s="26">
        <f t="shared" si="505"/>
        <v>0</v>
      </c>
      <c r="L8377" s="4">
        <f>0.94*L8376+(1-0.94)*D8376^2</f>
        <v>1.9937448653103033E-4</v>
      </c>
      <c r="M8377" s="4">
        <f t="shared" si="498"/>
        <v>1.4120003064129636E-2</v>
      </c>
      <c r="N8377" s="4">
        <f>D8377/M8377</f>
        <v>0.69697756787028076</v>
      </c>
      <c r="O8377" s="18">
        <f>AVERAGE(D8133:D8376)-M8377*_xlfn.PERCENTILE.EXC(N8133:N8376,0.95)</f>
        <v>-2.2798994493992586E-2</v>
      </c>
      <c r="P8377" s="4">
        <f>LN(C8377/C8376)</f>
        <v>1.2540748132031184E-2</v>
      </c>
      <c r="Q8377">
        <f>$Y$3*D8377+$Y$4*P8377</f>
        <v>1.1974611833488417E-2</v>
      </c>
    </row>
    <row r="8378" spans="1:17" x14ac:dyDescent="0.25">
      <c r="A8378" s="5">
        <v>45016</v>
      </c>
      <c r="B8378">
        <v>164.02446</v>
      </c>
      <c r="C8378">
        <v>285.95309400000002</v>
      </c>
      <c r="D8378" s="10">
        <f t="shared" si="499"/>
        <v>1.5522983928154124E-2</v>
      </c>
      <c r="E8378" s="6">
        <f t="shared" si="500"/>
        <v>2.1933247585999634E-2</v>
      </c>
      <c r="F8378" s="17">
        <f t="shared" si="503"/>
        <v>-3.6307397394104657E-2</v>
      </c>
      <c r="G8378" s="17">
        <f t="shared" si="504"/>
        <v>-3.8351795938404529E-2</v>
      </c>
      <c r="H8378">
        <f t="shared" si="501"/>
        <v>1.9322311846975423E-4</v>
      </c>
      <c r="I8378">
        <f t="shared" si="502"/>
        <v>1.3900471879391514E-2</v>
      </c>
      <c r="J8378" s="19">
        <f>AVERAGE(D8134:D8377)-I8378*_xlfn.NORM.S.INV(0.95)</f>
        <v>-2.3030111124899135E-2</v>
      </c>
      <c r="K8378" s="26">
        <f t="shared" si="505"/>
        <v>0</v>
      </c>
      <c r="L8378" s="4">
        <f>0.94*L8377+(1-0.94)*D8377^2</f>
        <v>1.9322311846975423E-4</v>
      </c>
      <c r="M8378" s="4">
        <f t="shared" si="498"/>
        <v>1.3900471879391514E-2</v>
      </c>
      <c r="N8378" s="4">
        <f>D8378/M8378</f>
        <v>1.116723522973929</v>
      </c>
      <c r="O8378" s="18">
        <f>AVERAGE(D8134:D8377)-M8378*_xlfn.PERCENTILE.EXC(N8134:N8377,0.95)</f>
        <v>-2.2359062079265132E-2</v>
      </c>
      <c r="P8378" s="4">
        <f>LN(C8378/C8377)</f>
        <v>1.485139706506689E-2</v>
      </c>
      <c r="Q8378">
        <f>$Y$3*D8378+$Y$4*P8378</f>
        <v>1.4992245586291668E-2</v>
      </c>
    </row>
    <row r="8379" spans="1:17" x14ac:dyDescent="0.25">
      <c r="A8379" s="5">
        <v>45019</v>
      </c>
      <c r="B8379">
        <v>165.28774999999999</v>
      </c>
      <c r="C8379">
        <v>284.89181500000001</v>
      </c>
      <c r="D8379" s="10">
        <f t="shared" si="499"/>
        <v>7.672331353415769E-3</v>
      </c>
      <c r="E8379" s="6">
        <f t="shared" si="500"/>
        <v>2.1926478690112165E-2</v>
      </c>
      <c r="F8379" s="17">
        <f t="shared" si="503"/>
        <v>-3.6073302561399311E-2</v>
      </c>
      <c r="G8379" s="17">
        <f t="shared" si="504"/>
        <v>-3.8351795938404529E-2</v>
      </c>
      <c r="H8379">
        <f t="shared" si="501"/>
        <v>1.9608751316359287E-4</v>
      </c>
      <c r="I8379">
        <f t="shared" si="502"/>
        <v>1.4003125121328912E-2</v>
      </c>
      <c r="J8379" s="19">
        <f>AVERAGE(D8135:D8378)-I8379*_xlfn.NORM.S.INV(0.95)</f>
        <v>-2.3029411863216331E-2</v>
      </c>
      <c r="K8379" s="26">
        <f t="shared" si="505"/>
        <v>0</v>
      </c>
      <c r="L8379" s="4">
        <f>0.94*L8378+(1-0.94)*D8378^2</f>
        <v>1.9608751316359287E-4</v>
      </c>
      <c r="M8379" s="4">
        <f t="shared" si="498"/>
        <v>1.4003125121328912E-2</v>
      </c>
      <c r="N8379" s="4">
        <f>D8379/M8379</f>
        <v>0.5479013639412269</v>
      </c>
      <c r="O8379" s="18">
        <f>AVERAGE(D8135:D8378)-M8379*_xlfn.PERCENTILE.EXC(N8135:N8378,0.95)</f>
        <v>-2.2353407204518897E-2</v>
      </c>
      <c r="P8379" s="4">
        <f>LN(C8379/C8378)</f>
        <v>-3.7182786637914083E-3</v>
      </c>
      <c r="Q8379">
        <f>$Y$3*D8379+$Y$4*P8379</f>
        <v>-1.3293835484273148E-3</v>
      </c>
    </row>
    <row r="8380" spans="1:17" x14ac:dyDescent="0.25">
      <c r="A8380" s="5">
        <v>45020</v>
      </c>
      <c r="B8380">
        <v>164.75060999999999</v>
      </c>
      <c r="C8380">
        <v>284.84219400000001</v>
      </c>
      <c r="D8380" s="10">
        <f t="shared" si="499"/>
        <v>-3.2550184424396033E-3</v>
      </c>
      <c r="E8380" s="6">
        <f t="shared" si="500"/>
        <v>2.1902709687208186E-2</v>
      </c>
      <c r="F8380" s="17">
        <f t="shared" si="503"/>
        <v>-3.6077681469750669E-2</v>
      </c>
      <c r="G8380" s="17">
        <f t="shared" si="504"/>
        <v>-3.8351795938404529E-2</v>
      </c>
      <c r="H8380">
        <f t="shared" si="501"/>
        <v>1.8785414247757371E-4</v>
      </c>
      <c r="I8380">
        <f t="shared" si="502"/>
        <v>1.3705989292188058E-2</v>
      </c>
      <c r="J8380" s="19">
        <f>AVERAGE(D8136:D8379)-I8380*_xlfn.NORM.S.INV(0.95)</f>
        <v>-2.2556179668259086E-2</v>
      </c>
      <c r="K8380" s="26">
        <f t="shared" si="505"/>
        <v>0</v>
      </c>
      <c r="L8380" s="4">
        <f>0.94*L8379+(1-0.94)*D8379^2</f>
        <v>1.8785414247757371E-4</v>
      </c>
      <c r="M8380" s="4">
        <f t="shared" si="498"/>
        <v>1.3705989292188058E-2</v>
      </c>
      <c r="N8380" s="4">
        <f>D8380/M8380</f>
        <v>-0.23748876298151289</v>
      </c>
      <c r="O8380" s="18">
        <f>AVERAGE(D8136:D8379)-M8380*_xlfn.PERCENTILE.EXC(N8136:N8379,0.95)</f>
        <v>-2.1894519322207921E-2</v>
      </c>
      <c r="P8380" s="4">
        <f>LN(C8380/C8379)</f>
        <v>-1.7419005831358837E-4</v>
      </c>
      <c r="Q8380">
        <f>$Y$3*D8380+$Y$4*P8380</f>
        <v>-8.2031663687221466E-4</v>
      </c>
    </row>
    <row r="8381" spans="1:17" x14ac:dyDescent="0.25">
      <c r="A8381" s="5">
        <v>45021</v>
      </c>
      <c r="B8381">
        <v>162.890533</v>
      </c>
      <c r="C8381">
        <v>282.02533</v>
      </c>
      <c r="D8381" s="10">
        <f t="shared" si="499"/>
        <v>-1.1354477444420414E-2</v>
      </c>
      <c r="E8381" s="6">
        <f t="shared" si="500"/>
        <v>2.1828100567370969E-2</v>
      </c>
      <c r="F8381" s="17">
        <f t="shared" si="503"/>
        <v>-3.6118360977804152E-2</v>
      </c>
      <c r="G8381" s="17">
        <f t="shared" si="504"/>
        <v>-3.8351795938404529E-2</v>
      </c>
      <c r="H8381">
        <f t="shared" si="501"/>
        <v>1.7721860263255661E-4</v>
      </c>
      <c r="I8381">
        <f t="shared" si="502"/>
        <v>1.3312347750586919E-2</v>
      </c>
      <c r="J8381" s="19">
        <f>AVERAGE(D8137:D8380)-I8381*_xlfn.NORM.S.INV(0.95)</f>
        <v>-2.1988472989526796E-2</v>
      </c>
      <c r="K8381" s="26">
        <f t="shared" si="505"/>
        <v>0</v>
      </c>
      <c r="L8381" s="4">
        <f>0.94*L8380+(1-0.94)*D8380^2</f>
        <v>1.7721860263255661E-4</v>
      </c>
      <c r="M8381" s="4">
        <f t="shared" si="498"/>
        <v>1.3312347750586919E-2</v>
      </c>
      <c r="N8381" s="4">
        <f>D8381/M8381</f>
        <v>-0.85292824805600598</v>
      </c>
      <c r="O8381" s="18">
        <f>AVERAGE(D8137:D8380)-M8381*_xlfn.PERCENTILE.EXC(N8137:N8380,0.95)</f>
        <v>-2.1345815795534444E-2</v>
      </c>
      <c r="P8381" s="4">
        <f>LN(C8381/C8380)</f>
        <v>-9.9384320547909015E-3</v>
      </c>
      <c r="Q8381">
        <f>$Y$3*D8381+$Y$4*P8381</f>
        <v>-1.0235412103208816E-2</v>
      </c>
    </row>
    <row r="8382" spans="1:17" x14ac:dyDescent="0.25">
      <c r="A8382" s="5">
        <v>45022</v>
      </c>
      <c r="B8382">
        <v>163.78576699999999</v>
      </c>
      <c r="C8382">
        <v>289.22622699999999</v>
      </c>
      <c r="D8382" s="10">
        <f t="shared" si="499"/>
        <v>5.4808765806922495E-3</v>
      </c>
      <c r="E8382" s="6">
        <f t="shared" si="500"/>
        <v>2.183075325489852E-2</v>
      </c>
      <c r="F8382" s="17">
        <f t="shared" si="503"/>
        <v>-3.59173910773792E-2</v>
      </c>
      <c r="G8382" s="17">
        <f t="shared" si="504"/>
        <v>-3.8351795938404529E-2</v>
      </c>
      <c r="H8382">
        <f t="shared" si="501"/>
        <v>1.7432093595675432E-4</v>
      </c>
      <c r="I8382">
        <f t="shared" si="502"/>
        <v>1.3203065400002921E-2</v>
      </c>
      <c r="J8382" s="19">
        <f>AVERAGE(D8138:D8381)-I8382*_xlfn.NORM.S.INV(0.95)</f>
        <v>-2.1730470699749878E-2</v>
      </c>
      <c r="K8382" s="26">
        <f t="shared" si="505"/>
        <v>0</v>
      </c>
      <c r="L8382" s="4">
        <f>0.94*L8381+(1-0.94)*D8381^2</f>
        <v>1.7432093595675432E-4</v>
      </c>
      <c r="M8382" s="4">
        <f t="shared" si="498"/>
        <v>1.3203065400002921E-2</v>
      </c>
      <c r="N8382" s="4">
        <f>D8382/M8382</f>
        <v>0.41512152024112797</v>
      </c>
      <c r="O8382" s="18">
        <f>AVERAGE(D8138:D8381)-M8382*_xlfn.PERCENTILE.EXC(N8138:N8381,0.95)</f>
        <v>-2.1093089140836702E-2</v>
      </c>
      <c r="P8382" s="4">
        <f>LN(C8382/C8381)</f>
        <v>2.5212284678477227E-2</v>
      </c>
      <c r="Q8382">
        <f>$Y$3*D8382+$Y$4*P8382</f>
        <v>2.1074116103409882E-2</v>
      </c>
    </row>
    <row r="8383" spans="1:17" x14ac:dyDescent="0.25">
      <c r="A8383" s="5">
        <v>45026</v>
      </c>
      <c r="B8383">
        <v>161.169724</v>
      </c>
      <c r="C8383">
        <v>287.03424100000001</v>
      </c>
      <c r="D8383" s="10">
        <f t="shared" si="499"/>
        <v>-1.6101279036047696E-2</v>
      </c>
      <c r="E8383" s="6">
        <f t="shared" si="500"/>
        <v>2.1836379749793494E-2</v>
      </c>
      <c r="F8383" s="17">
        <f t="shared" si="503"/>
        <v>-3.5893834009399612E-2</v>
      </c>
      <c r="G8383" s="17">
        <f t="shared" si="504"/>
        <v>-3.8351795938404529E-2</v>
      </c>
      <c r="H8383">
        <f t="shared" si="501"/>
        <v>1.6566408028491589E-4</v>
      </c>
      <c r="I8383">
        <f t="shared" si="502"/>
        <v>1.2871055911809096E-2</v>
      </c>
      <c r="J8383" s="19">
        <f>AVERAGE(D8139:D8382)-I8383*_xlfn.NORM.S.INV(0.95)</f>
        <v>-2.1156443338231506E-2</v>
      </c>
      <c r="K8383" s="26">
        <f t="shared" si="505"/>
        <v>0</v>
      </c>
      <c r="L8383" s="4">
        <f>0.94*L8382+(1-0.94)*D8382^2</f>
        <v>1.6566408028491589E-4</v>
      </c>
      <c r="M8383" s="4">
        <f t="shared" si="498"/>
        <v>1.2871055911809096E-2</v>
      </c>
      <c r="N8383" s="4">
        <f>D8383/M8383</f>
        <v>-1.2509679972157446</v>
      </c>
      <c r="O8383" s="18">
        <f>AVERAGE(D8139:D8382)-M8383*_xlfn.PERCENTILE.EXC(N8139:N8382,0.95)</f>
        <v>-2.0535089627302702E-2</v>
      </c>
      <c r="P8383" s="4">
        <f>LN(C8383/C8382)</f>
        <v>-7.6076590144481251E-3</v>
      </c>
      <c r="Q8383">
        <f>$Y$3*D8383+$Y$4*P8383</f>
        <v>-9.3889830480781335E-3</v>
      </c>
    </row>
    <row r="8384" spans="1:17" x14ac:dyDescent="0.25">
      <c r="A8384" s="5">
        <v>45027</v>
      </c>
      <c r="B8384">
        <v>159.946259</v>
      </c>
      <c r="C8384">
        <v>280.52761800000002</v>
      </c>
      <c r="D8384" s="10">
        <f t="shared" si="499"/>
        <v>-7.6201184925665114E-3</v>
      </c>
      <c r="E8384" s="6">
        <f t="shared" si="500"/>
        <v>2.1841579596654132E-2</v>
      </c>
      <c r="F8384" s="17">
        <f t="shared" si="503"/>
        <v>-3.6026522190812552E-2</v>
      </c>
      <c r="G8384" s="17">
        <f t="shared" si="504"/>
        <v>-3.8351795938404529E-2</v>
      </c>
      <c r="H8384">
        <f t="shared" si="501"/>
        <v>1.7127930666362108E-4</v>
      </c>
      <c r="I8384">
        <f t="shared" si="502"/>
        <v>1.3087372030458257E-2</v>
      </c>
      <c r="J8384" s="19">
        <f>AVERAGE(D8140:D8383)-I8384*_xlfn.NORM.S.INV(0.95)</f>
        <v>-2.1635685111437562E-2</v>
      </c>
      <c r="K8384" s="26">
        <f t="shared" si="505"/>
        <v>0</v>
      </c>
      <c r="L8384" s="4">
        <f>0.94*L8383+(1-0.94)*D8383^2</f>
        <v>1.7127930666362108E-4</v>
      </c>
      <c r="M8384" s="4">
        <f t="shared" si="498"/>
        <v>1.3087372030458257E-2</v>
      </c>
      <c r="N8384" s="4">
        <f>D8384/M8384</f>
        <v>-0.58224970412946164</v>
      </c>
      <c r="O8384" s="18">
        <f>AVERAGE(D8140:D8383)-M8384*_xlfn.PERCENTILE.EXC(N8140:N8383,0.95)</f>
        <v>-2.1003888681280645E-2</v>
      </c>
      <c r="P8384" s="4">
        <f>LN(C8384/C8383)</f>
        <v>-2.2929335254419328E-2</v>
      </c>
      <c r="Q8384">
        <f>$Y$3*D8384+$Y$4*P8384</f>
        <v>-1.971861053579646E-2</v>
      </c>
    </row>
    <row r="8385" spans="1:17" x14ac:dyDescent="0.25">
      <c r="A8385" s="5">
        <v>45028</v>
      </c>
      <c r="B8385">
        <v>159.24996899999999</v>
      </c>
      <c r="C8385">
        <v>281.18225100000001</v>
      </c>
      <c r="D8385" s="10">
        <f t="shared" si="499"/>
        <v>-4.3627777733123334E-3</v>
      </c>
      <c r="E8385" s="6">
        <f t="shared" si="500"/>
        <v>2.1841166136334259E-2</v>
      </c>
      <c r="F8385" s="17">
        <f t="shared" si="503"/>
        <v>-3.606214075007938E-2</v>
      </c>
      <c r="G8385" s="17">
        <f t="shared" si="504"/>
        <v>-3.8351795938404529E-2</v>
      </c>
      <c r="H8385">
        <f t="shared" si="501"/>
        <v>1.6448652061424907E-4</v>
      </c>
      <c r="I8385">
        <f t="shared" si="502"/>
        <v>1.2825229846449111E-2</v>
      </c>
      <c r="J8385" s="19">
        <f>AVERAGE(D8141:D8384)-I8385*_xlfn.NORM.S.INV(0.95)</f>
        <v>-2.1231565161591661E-2</v>
      </c>
      <c r="K8385" s="26">
        <f t="shared" si="505"/>
        <v>0</v>
      </c>
      <c r="L8385" s="4">
        <f>0.94*L8384+(1-0.94)*D8384^2</f>
        <v>1.6448652061424907E-4</v>
      </c>
      <c r="M8385" s="4">
        <f t="shared" si="498"/>
        <v>1.2825229846449111E-2</v>
      </c>
      <c r="N8385" s="4">
        <f>D8385/M8385</f>
        <v>-0.34017150768804699</v>
      </c>
      <c r="O8385" s="18">
        <f>AVERAGE(D8141:D8384)-M8385*_xlfn.PERCENTILE.EXC(N8141:N8384,0.95)</f>
        <v>-2.0612423716382451E-2</v>
      </c>
      <c r="P8385" s="4">
        <f>LN(C8385/C8384)</f>
        <v>2.3308591588225517E-3</v>
      </c>
      <c r="Q8385">
        <f>$Y$3*D8385+$Y$4*P8385</f>
        <v>9.2703648847900573E-4</v>
      </c>
    </row>
    <row r="8386" spans="1:17" x14ac:dyDescent="0.25">
      <c r="A8386" s="5">
        <v>45029</v>
      </c>
      <c r="B8386">
        <v>164.680969</v>
      </c>
      <c r="C8386">
        <v>287.48056000000003</v>
      </c>
      <c r="D8386" s="10">
        <f t="shared" si="499"/>
        <v>3.3534981233555312E-2</v>
      </c>
      <c r="E8386" s="6">
        <f t="shared" si="500"/>
        <v>2.1872048628643129E-2</v>
      </c>
      <c r="F8386" s="17">
        <f t="shared" si="503"/>
        <v>-3.605944226141939E-2</v>
      </c>
      <c r="G8386" s="17">
        <f t="shared" si="504"/>
        <v>-3.8351795938404529E-2</v>
      </c>
      <c r="H8386">
        <f t="shared" si="501"/>
        <v>1.557593591713526E-4</v>
      </c>
      <c r="I8386">
        <f t="shared" si="502"/>
        <v>1.2480358935998298E-2</v>
      </c>
      <c r="J8386" s="19">
        <f>AVERAGE(D8142:D8385)-I8386*_xlfn.NORM.S.INV(0.95)</f>
        <v>-2.066228458675334E-2</v>
      </c>
      <c r="K8386" s="26">
        <f t="shared" si="505"/>
        <v>0</v>
      </c>
      <c r="L8386" s="4">
        <f>0.94*L8385+(1-0.94)*D8385^2</f>
        <v>1.557593591713526E-4</v>
      </c>
      <c r="M8386" s="4">
        <f t="shared" ref="M8386:M8449" si="506">SQRT(L8386)</f>
        <v>1.2480358935998298E-2</v>
      </c>
      <c r="N8386" s="4">
        <f>D8386/M8386</f>
        <v>2.687020574130055</v>
      </c>
      <c r="O8386" s="18">
        <f>AVERAGE(D8142:D8385)-M8386*_xlfn.PERCENTILE.EXC(N8142:N8385,0.95)</f>
        <v>-2.0059791878172133E-2</v>
      </c>
      <c r="P8386" s="4">
        <f>LN(C8386/C8385)</f>
        <v>2.2152201392177363E-2</v>
      </c>
      <c r="Q8386">
        <f>$Y$3*D8386+$Y$4*P8386</f>
        <v>2.453945432430784E-2</v>
      </c>
    </row>
    <row r="8387" spans="1:17" x14ac:dyDescent="0.25">
      <c r="A8387" s="5">
        <v>45030</v>
      </c>
      <c r="B8387">
        <v>164.33284</v>
      </c>
      <c r="C8387">
        <v>283.810699</v>
      </c>
      <c r="D8387" s="10">
        <f t="shared" si="499"/>
        <v>-2.1161976816517834E-3</v>
      </c>
      <c r="E8387" s="6">
        <f t="shared" si="500"/>
        <v>2.186841103294164E-2</v>
      </c>
      <c r="F8387" s="17">
        <f t="shared" si="503"/>
        <v>-3.5857163775976933E-2</v>
      </c>
      <c r="G8387" s="17">
        <f t="shared" si="504"/>
        <v>-3.8351795938404529E-2</v>
      </c>
      <c r="H8387">
        <f t="shared" si="501"/>
        <v>2.1388949560116591E-4</v>
      </c>
      <c r="I8387">
        <f t="shared" si="502"/>
        <v>1.4624961388023078E-2</v>
      </c>
      <c r="J8387" s="19">
        <f>AVERAGE(D8143:D8386)-I8387*_xlfn.NORM.S.INV(0.95)</f>
        <v>-2.3936766043409316E-2</v>
      </c>
      <c r="K8387" s="26">
        <f t="shared" si="505"/>
        <v>0</v>
      </c>
      <c r="L8387" s="4">
        <f>0.94*L8386+(1-0.94)*D8386^2</f>
        <v>2.1388949560116591E-4</v>
      </c>
      <c r="M8387" s="4">
        <f t="shared" si="506"/>
        <v>1.4624961388023078E-2</v>
      </c>
      <c r="N8387" s="4">
        <f>D8387/M8387</f>
        <v>-0.14469765939927992</v>
      </c>
      <c r="O8387" s="18">
        <f>AVERAGE(D8143:D8386)-M8387*_xlfn.PERCENTILE.EXC(N8143:N8386,0.95)</f>
        <v>-2.3967867075686846E-2</v>
      </c>
      <c r="P8387" s="4">
        <f>LN(C8387/C8386)</f>
        <v>-1.2847777460730419E-2</v>
      </c>
      <c r="Q8387">
        <f>$Y$3*D8387+$Y$4*P8387</f>
        <v>-1.0597097429050536E-2</v>
      </c>
    </row>
    <row r="8388" spans="1:17" x14ac:dyDescent="0.25">
      <c r="A8388" s="5">
        <v>45033</v>
      </c>
      <c r="B8388">
        <v>164.35273699999999</v>
      </c>
      <c r="C8388">
        <v>286.449005</v>
      </c>
      <c r="D8388" s="10">
        <f t="shared" ref="D8388:D8451" si="507">LN(B8388/B8387)</f>
        <v>1.2107011330332089E-4</v>
      </c>
      <c r="E8388" s="6">
        <f t="shared" si="500"/>
        <v>2.1731214047496415E-2</v>
      </c>
      <c r="F8388" s="17">
        <f t="shared" si="503"/>
        <v>-3.5887372308633501E-2</v>
      </c>
      <c r="G8388" s="17">
        <f t="shared" si="504"/>
        <v>-3.8351795938404529E-2</v>
      </c>
      <c r="H8388">
        <f t="shared" si="501"/>
        <v>2.0132482342276567E-4</v>
      </c>
      <c r="I8388">
        <f t="shared" si="502"/>
        <v>1.4188897893168647E-2</v>
      </c>
      <c r="J8388" s="19">
        <f>AVERAGE(D8144:D8387)-I8388*_xlfn.NORM.S.INV(0.95)</f>
        <v>-2.3255697267456413E-2</v>
      </c>
      <c r="K8388" s="26">
        <f t="shared" si="505"/>
        <v>0</v>
      </c>
      <c r="L8388" s="4">
        <f>0.94*L8387+(1-0.94)*D8387^2</f>
        <v>2.0132482342276567E-4</v>
      </c>
      <c r="M8388" s="4">
        <f t="shared" si="506"/>
        <v>1.4188897893168647E-2</v>
      </c>
      <c r="N8388" s="4">
        <f>D8388/M8388</f>
        <v>8.5327355383684172E-3</v>
      </c>
      <c r="O8388" s="18">
        <f>AVERAGE(D8144:D8387)-M8388*_xlfn.PERCENTILE.EXC(N8144:N8387,0.95)</f>
        <v>-2.32858709793487E-2</v>
      </c>
      <c r="P8388" s="4">
        <f>LN(C8388/C8387)</f>
        <v>9.2530641937481391E-3</v>
      </c>
      <c r="Q8388">
        <f>$Y$3*D8388+$Y$4*P8388</f>
        <v>7.3378571925995489E-3</v>
      </c>
    </row>
    <row r="8389" spans="1:17" x14ac:dyDescent="0.25">
      <c r="A8389" s="5">
        <v>45034</v>
      </c>
      <c r="B8389">
        <v>165.58616599999999</v>
      </c>
      <c r="C8389">
        <v>286.022491</v>
      </c>
      <c r="D8389" s="10">
        <f t="shared" si="507"/>
        <v>7.4767463592889365E-3</v>
      </c>
      <c r="E8389" s="6">
        <f t="shared" si="500"/>
        <v>2.1735847026667022E-2</v>
      </c>
      <c r="F8389" s="17">
        <f t="shared" si="503"/>
        <v>-3.5505293921018671E-2</v>
      </c>
      <c r="G8389" s="17">
        <f t="shared" si="504"/>
        <v>-3.8351795938404529E-2</v>
      </c>
      <c r="H8389">
        <f t="shared" si="501"/>
        <v>1.8924621349573984E-4</v>
      </c>
      <c r="I8389">
        <f t="shared" si="502"/>
        <v>1.3756678868671022E-2</v>
      </c>
      <c r="J8389" s="19">
        <f>AVERAGE(D8145:D8388)-I8389*_xlfn.NORM.S.INV(0.95)</f>
        <v>-2.2388350808875617E-2</v>
      </c>
      <c r="K8389" s="26">
        <f t="shared" si="505"/>
        <v>0</v>
      </c>
      <c r="L8389" s="4">
        <f>0.94*L8388+(1-0.94)*D8388^2</f>
        <v>1.8924621349573984E-4</v>
      </c>
      <c r="M8389" s="4">
        <f t="shared" si="506"/>
        <v>1.3756678868671022E-2</v>
      </c>
      <c r="N8389" s="4">
        <f>D8389/M8389</f>
        <v>0.54349937442504503</v>
      </c>
      <c r="O8389" s="18">
        <f>AVERAGE(D8145:D8388)-M8389*_xlfn.PERCENTILE.EXC(N8145:N8388,0.95)</f>
        <v>-2.2417605375925381E-2</v>
      </c>
      <c r="P8389" s="4">
        <f>LN(C8389/C8388)</f>
        <v>-1.490079704918915E-3</v>
      </c>
      <c r="Q8389">
        <f>$Y$3*D8389+$Y$4*P8389</f>
        <v>3.9048744229675859E-4</v>
      </c>
    </row>
    <row r="8390" spans="1:17" x14ac:dyDescent="0.25">
      <c r="A8390" s="5">
        <v>45035</v>
      </c>
      <c r="B8390">
        <v>166.740005</v>
      </c>
      <c r="C8390">
        <v>286.10192899999998</v>
      </c>
      <c r="D8390" s="10">
        <f t="shared" si="507"/>
        <v>6.9440431550035261E-3</v>
      </c>
      <c r="E8390" s="6">
        <f t="shared" si="500"/>
        <v>2.155716422121141E-2</v>
      </c>
      <c r="F8390" s="17">
        <f t="shared" si="503"/>
        <v>-3.5476256456309516E-2</v>
      </c>
      <c r="G8390" s="17">
        <f t="shared" si="504"/>
        <v>-3.8351795938404529E-2</v>
      </c>
      <c r="H8390">
        <f t="shared" si="501"/>
        <v>1.8124554485326387E-4</v>
      </c>
      <c r="I8390">
        <f t="shared" si="502"/>
        <v>1.3462746556823533E-2</v>
      </c>
      <c r="J8390" s="19">
        <f>AVERAGE(D8146:D8389)-I8390*_xlfn.NORM.S.INV(0.95)</f>
        <v>-2.1868217142353531E-2</v>
      </c>
      <c r="K8390" s="26">
        <f t="shared" si="505"/>
        <v>0</v>
      </c>
      <c r="L8390" s="4">
        <f>0.94*L8389+(1-0.94)*D8389^2</f>
        <v>1.8124554485326387E-4</v>
      </c>
      <c r="M8390" s="4">
        <f t="shared" si="506"/>
        <v>1.3462746556823533E-2</v>
      </c>
      <c r="N8390" s="4">
        <f>D8390/M8390</f>
        <v>0.51579691600774946</v>
      </c>
      <c r="O8390" s="18">
        <f>AVERAGE(D8146:D8389)-M8390*_xlfn.PERCENTILE.EXC(N8146:N8389,0.95)</f>
        <v>-2.189684664120136E-2</v>
      </c>
      <c r="P8390" s="4">
        <f>LN(C8390/C8389)</f>
        <v>2.7769484305685115E-4</v>
      </c>
      <c r="Q8390">
        <f>$Y$3*D8390+$Y$4*P8390</f>
        <v>1.6757944088981653E-3</v>
      </c>
    </row>
    <row r="8391" spans="1:17" x14ac:dyDescent="0.25">
      <c r="A8391" s="5">
        <v>45036</v>
      </c>
      <c r="B8391">
        <v>165.765198</v>
      </c>
      <c r="C8391">
        <v>283.780914</v>
      </c>
      <c r="D8391" s="10">
        <f t="shared" si="507"/>
        <v>-5.8634257990911771E-3</v>
      </c>
      <c r="E8391" s="6">
        <f t="shared" si="500"/>
        <v>2.1426722192963703E-2</v>
      </c>
      <c r="F8391" s="17">
        <f t="shared" si="503"/>
        <v>-3.5334896987668063E-2</v>
      </c>
      <c r="G8391" s="17">
        <f t="shared" si="504"/>
        <v>-3.8351795938404529E-2</v>
      </c>
      <c r="H8391">
        <f t="shared" si="501"/>
        <v>1.7326399628238111E-4</v>
      </c>
      <c r="I8391">
        <f t="shared" si="502"/>
        <v>1.3162978245153379E-2</v>
      </c>
      <c r="J8391" s="19">
        <f>AVERAGE(D8147:D8390)-I8391*_xlfn.NORM.S.INV(0.95)</f>
        <v>-2.1527689739643835E-2</v>
      </c>
      <c r="K8391" s="26">
        <f t="shared" si="505"/>
        <v>0</v>
      </c>
      <c r="L8391" s="4">
        <f>0.94*L8390+(1-0.94)*D8390^2</f>
        <v>1.7326399628238111E-4</v>
      </c>
      <c r="M8391" s="4">
        <f t="shared" si="506"/>
        <v>1.3162978245153379E-2</v>
      </c>
      <c r="N8391" s="4">
        <f>D8391/M8391</f>
        <v>-0.44544826329482812</v>
      </c>
      <c r="O8391" s="18">
        <f>AVERAGE(D8147:D8390)-M8391*_xlfn.PERCENTILE.EXC(N8147:N8390,0.95)</f>
        <v>-2.0892243398990686E-2</v>
      </c>
      <c r="P8391" s="4">
        <f>LN(C8391/C8390)</f>
        <v>-8.1456315522684172E-3</v>
      </c>
      <c r="Q8391">
        <f>$Y$3*D8391+$Y$4*P8391</f>
        <v>-7.66699606498679E-3</v>
      </c>
    </row>
    <row r="8392" spans="1:17" x14ac:dyDescent="0.25">
      <c r="A8392" s="5">
        <v>45037</v>
      </c>
      <c r="B8392">
        <v>164.14385999999999</v>
      </c>
      <c r="C8392">
        <v>283.43377700000002</v>
      </c>
      <c r="D8392" s="10">
        <f t="shared" si="507"/>
        <v>-9.8290787348286821E-3</v>
      </c>
      <c r="E8392" s="6">
        <f t="shared" si="500"/>
        <v>2.1436105245513589E-2</v>
      </c>
      <c r="F8392" s="17">
        <f t="shared" si="503"/>
        <v>-3.4991535416756946E-2</v>
      </c>
      <c r="G8392" s="17">
        <f t="shared" si="504"/>
        <v>-3.8351795938404529E-2</v>
      </c>
      <c r="H8392">
        <f t="shared" si="501"/>
        <v>1.6493094223152512E-4</v>
      </c>
      <c r="I8392">
        <f t="shared" si="502"/>
        <v>1.2842544227353283E-2</v>
      </c>
      <c r="J8392" s="19">
        <f>AVERAGE(D8148:D8391)-I8392*_xlfn.NORM.S.INV(0.95)</f>
        <v>-2.0871819155625745E-2</v>
      </c>
      <c r="K8392" s="26">
        <f t="shared" si="505"/>
        <v>0</v>
      </c>
      <c r="L8392" s="4">
        <f>0.94*L8391+(1-0.94)*D8391^2</f>
        <v>1.6493094223152512E-4</v>
      </c>
      <c r="M8392" s="4">
        <f t="shared" si="506"/>
        <v>1.2842544227353283E-2</v>
      </c>
      <c r="N8392" s="4">
        <f>D8392/M8392</f>
        <v>-0.76535292079382267</v>
      </c>
      <c r="O8392" s="18">
        <f>AVERAGE(D8148:D8391)-M8392*_xlfn.PERCENTILE.EXC(N8148:N8391,0.95)</f>
        <v>-2.0251841853987897E-2</v>
      </c>
      <c r="P8392" s="4">
        <f>LN(C8392/C8391)</f>
        <v>-1.2240058265336324E-3</v>
      </c>
      <c r="Q8392">
        <f>$Y$3*D8392+$Y$4*P8392</f>
        <v>-3.0287043112437722E-3</v>
      </c>
    </row>
    <row r="8393" spans="1:17" x14ac:dyDescent="0.25">
      <c r="A8393" s="5">
        <v>45040</v>
      </c>
      <c r="B8393">
        <v>164.45220900000001</v>
      </c>
      <c r="C8393">
        <v>279.47622699999999</v>
      </c>
      <c r="D8393" s="10">
        <f t="shared" si="507"/>
        <v>1.8767667637980389E-3</v>
      </c>
      <c r="E8393" s="6">
        <f t="shared" si="500"/>
        <v>2.1427950006357676E-2</v>
      </c>
      <c r="F8393" s="17">
        <f t="shared" si="503"/>
        <v>-3.5055302659575911E-2</v>
      </c>
      <c r="G8393" s="17">
        <f t="shared" si="504"/>
        <v>-3.8351795938404529E-2</v>
      </c>
      <c r="H8393">
        <f t="shared" si="501"/>
        <v>1.6083173302416129E-4</v>
      </c>
      <c r="I8393">
        <f t="shared" si="502"/>
        <v>1.2681945159326359E-2</v>
      </c>
      <c r="J8393" s="19">
        <f>AVERAGE(D8149:D8392)-I8393*_xlfn.NORM.S.INV(0.95)</f>
        <v>-2.0655990690897044E-2</v>
      </c>
      <c r="K8393" s="26">
        <f t="shared" si="505"/>
        <v>0</v>
      </c>
      <c r="L8393" s="4">
        <f>0.94*L8392+(1-0.94)*D8392^2</f>
        <v>1.6083173302416129E-4</v>
      </c>
      <c r="M8393" s="4">
        <f t="shared" si="506"/>
        <v>1.2681945159326359E-2</v>
      </c>
      <c r="N8393" s="4">
        <f>D8393/M8393</f>
        <v>0.14798729534150809</v>
      </c>
      <c r="O8393" s="18">
        <f>AVERAGE(D8149:D8392)-M8393*_xlfn.PERCENTILE.EXC(N8149:N8392,0.95)</f>
        <v>-2.0043766352774699E-2</v>
      </c>
      <c r="P8393" s="4">
        <f>LN(C8393/C8392)</f>
        <v>-1.4061271530733985E-2</v>
      </c>
      <c r="Q8393">
        <f>$Y$3*D8393+$Y$4*P8393</f>
        <v>-1.0718667247664277E-2</v>
      </c>
    </row>
    <row r="8394" spans="1:17" x14ac:dyDescent="0.25">
      <c r="A8394" s="5">
        <v>45041</v>
      </c>
      <c r="B8394">
        <v>162.90048200000001</v>
      </c>
      <c r="C8394">
        <v>273.17794800000001</v>
      </c>
      <c r="D8394" s="10">
        <f t="shared" si="507"/>
        <v>-9.4805307250562729E-3</v>
      </c>
      <c r="E8394" s="6">
        <f t="shared" si="500"/>
        <v>2.1282255024894947E-2</v>
      </c>
      <c r="F8394" s="17">
        <f t="shared" si="503"/>
        <v>-3.5073445846425168E-2</v>
      </c>
      <c r="G8394" s="17">
        <f t="shared" si="504"/>
        <v>-3.8351795938404529E-2</v>
      </c>
      <c r="H8394">
        <f t="shared" si="501"/>
        <v>1.5139316425185343E-4</v>
      </c>
      <c r="I8394">
        <f t="shared" si="502"/>
        <v>1.2304192954105257E-2</v>
      </c>
      <c r="J8394" s="19">
        <f>AVERAGE(D8150:D8393)-I8394*_xlfn.NORM.S.INV(0.95)</f>
        <v>-2.0066200967603708E-2</v>
      </c>
      <c r="K8394" s="26">
        <f t="shared" si="505"/>
        <v>0</v>
      </c>
      <c r="L8394" s="4">
        <f>0.94*L8393+(1-0.94)*D8393^2</f>
        <v>1.5139316425185343E-4</v>
      </c>
      <c r="M8394" s="4">
        <f t="shared" si="506"/>
        <v>1.2304192954105257E-2</v>
      </c>
      <c r="N8394" s="4">
        <f>D8394/M8394</f>
        <v>-0.77051219534826321</v>
      </c>
      <c r="O8394" s="18">
        <f>AVERAGE(D8150:D8393)-M8394*_xlfn.PERCENTILE.EXC(N8150:N8393,0.95)</f>
        <v>-1.9472212719521986E-2</v>
      </c>
      <c r="P8394" s="4">
        <f>LN(C8394/C8393)</f>
        <v>-2.2793826505886301E-2</v>
      </c>
      <c r="Q8394">
        <f>$Y$3*D8394+$Y$4*P8394</f>
        <v>-2.0001696215043441E-2</v>
      </c>
    </row>
    <row r="8395" spans="1:17" x14ac:dyDescent="0.25">
      <c r="A8395" s="5">
        <v>45042</v>
      </c>
      <c r="B8395">
        <v>162.890533</v>
      </c>
      <c r="C8395">
        <v>292.96551499999998</v>
      </c>
      <c r="D8395" s="10">
        <f t="shared" si="507"/>
        <v>-6.1075963086940866E-5</v>
      </c>
      <c r="E8395" s="6">
        <f t="shared" si="500"/>
        <v>2.0962452886196505E-2</v>
      </c>
      <c r="F8395" s="17">
        <f t="shared" si="503"/>
        <v>-3.503736609825344E-2</v>
      </c>
      <c r="G8395" s="17">
        <f t="shared" si="504"/>
        <v>-3.8351795938404529E-2</v>
      </c>
      <c r="H8395">
        <f t="shared" si="501"/>
        <v>1.4770240216646638E-4</v>
      </c>
      <c r="I8395">
        <f t="shared" si="502"/>
        <v>1.2153287710182228E-2</v>
      </c>
      <c r="J8395" s="19">
        <f>AVERAGE(D8151:D8394)-I8395*_xlfn.NORM.S.INV(0.95)</f>
        <v>-2.0021551100326791E-2</v>
      </c>
      <c r="K8395" s="26">
        <f t="shared" si="505"/>
        <v>0</v>
      </c>
      <c r="L8395" s="4">
        <f>0.94*L8394+(1-0.94)*D8394^2</f>
        <v>1.4770240216646638E-4</v>
      </c>
      <c r="M8395" s="4">
        <f t="shared" si="506"/>
        <v>1.2153287710182228E-2</v>
      </c>
      <c r="N8395" s="4">
        <f>D8395/M8395</f>
        <v>-5.0254683788791077E-3</v>
      </c>
      <c r="O8395" s="18">
        <f>AVERAGE(D8151:D8394)-M8395*_xlfn.PERCENTILE.EXC(N8151:N8394,0.95)</f>
        <v>-1.8455402803567784E-2</v>
      </c>
      <c r="P8395" s="4">
        <f>LN(C8395/C8394)</f>
        <v>6.9931498828911545E-2</v>
      </c>
      <c r="Q8395">
        <f>$Y$3*D8395+$Y$4*P8395</f>
        <v>5.5252309586213064E-2</v>
      </c>
    </row>
    <row r="8396" spans="1:17" x14ac:dyDescent="0.25">
      <c r="A8396" s="5">
        <v>45043</v>
      </c>
      <c r="B8396">
        <v>167.51586900000001</v>
      </c>
      <c r="C8396">
        <v>302.34854100000001</v>
      </c>
      <c r="D8396" s="10">
        <f t="shared" si="507"/>
        <v>2.7999688565042143E-2</v>
      </c>
      <c r="E8396" s="6">
        <f t="shared" si="500"/>
        <v>2.1035645261074883E-2</v>
      </c>
      <c r="F8396" s="17">
        <f t="shared" si="503"/>
        <v>-3.4276635706406766E-2</v>
      </c>
      <c r="G8396" s="17">
        <f t="shared" si="504"/>
        <v>-3.8096373024647426E-2</v>
      </c>
      <c r="H8396">
        <f t="shared" si="501"/>
        <v>1.3884048185287441E-4</v>
      </c>
      <c r="I8396">
        <f t="shared" si="502"/>
        <v>1.1783059104191678E-2</v>
      </c>
      <c r="J8396" s="19">
        <f>AVERAGE(D8152:D8395)-I8396*_xlfn.NORM.S.INV(0.95)</f>
        <v>-1.917787655086034E-2</v>
      </c>
      <c r="K8396" s="26">
        <f t="shared" si="505"/>
        <v>0</v>
      </c>
      <c r="L8396" s="4">
        <f>0.94*L8395+(1-0.94)*D8395^2</f>
        <v>1.3884048185287441E-4</v>
      </c>
      <c r="M8396" s="4">
        <f t="shared" si="506"/>
        <v>1.1783059104191678E-2</v>
      </c>
      <c r="N8396" s="4">
        <f>D8396/M8396</f>
        <v>2.3762664956065271</v>
      </c>
      <c r="O8396" s="18">
        <f>AVERAGE(D8152:D8395)-M8396*_xlfn.PERCENTILE.EXC(N8152:N8395,0.95)</f>
        <v>-1.7659438216583157E-2</v>
      </c>
      <c r="P8396" s="4">
        <f>LN(C8396/C8395)</f>
        <v>3.1525555329669858E-2</v>
      </c>
      <c r="Q8396">
        <f>$Y$3*D8396+$Y$4*P8396</f>
        <v>3.0786093099050098E-2</v>
      </c>
    </row>
    <row r="8397" spans="1:17" x14ac:dyDescent="0.25">
      <c r="A8397" s="5">
        <v>45044</v>
      </c>
      <c r="B8397">
        <v>168.779099</v>
      </c>
      <c r="C8397">
        <v>304.758759</v>
      </c>
      <c r="D8397" s="10">
        <f t="shared" si="507"/>
        <v>7.512666329295337E-3</v>
      </c>
      <c r="E8397" s="6">
        <f t="shared" si="500"/>
        <v>2.0926800494467233E-2</v>
      </c>
      <c r="F8397" s="17">
        <f t="shared" si="503"/>
        <v>-3.4301601804372236E-2</v>
      </c>
      <c r="G8397" s="17">
        <f t="shared" si="504"/>
        <v>-3.8096373024647426E-2</v>
      </c>
      <c r="H8397">
        <f t="shared" si="501"/>
        <v>1.775490065260631E-4</v>
      </c>
      <c r="I8397">
        <f t="shared" si="502"/>
        <v>1.3324751649695505E-2</v>
      </c>
      <c r="J8397" s="19">
        <f>AVERAGE(D8153:D8396)-I8397*_xlfn.NORM.S.INV(0.95)</f>
        <v>-2.1618310480657932E-2</v>
      </c>
      <c r="K8397" s="26">
        <f t="shared" si="505"/>
        <v>0</v>
      </c>
      <c r="L8397" s="4">
        <f>0.94*L8396+(1-0.94)*D8396^2</f>
        <v>1.775490065260631E-4</v>
      </c>
      <c r="M8397" s="4">
        <f t="shared" si="506"/>
        <v>1.3324751649695505E-2</v>
      </c>
      <c r="N8397" s="4">
        <f>D8397/M8397</f>
        <v>0.56381285946646631</v>
      </c>
      <c r="O8397" s="18">
        <f>AVERAGE(D8153:D8396)-M8397*_xlfn.PERCENTILE.EXC(N8153:N8396,0.95)</f>
        <v>-2.0975054485075879E-2</v>
      </c>
      <c r="P8397" s="4">
        <f>LN(C8397/C8396)</f>
        <v>7.940048365560946E-3</v>
      </c>
      <c r="Q8397">
        <f>$Y$3*D8397+$Y$4*P8397</f>
        <v>7.8504156894104189E-3</v>
      </c>
    </row>
    <row r="8398" spans="1:17" x14ac:dyDescent="0.25">
      <c r="A8398" s="5">
        <v>45047</v>
      </c>
      <c r="B8398">
        <v>168.689606</v>
      </c>
      <c r="C8398">
        <v>303.07260100000002</v>
      </c>
      <c r="D8398" s="10">
        <f t="shared" si="507"/>
        <v>-5.3037808111939459E-4</v>
      </c>
      <c r="E8398" s="6">
        <f t="shared" si="500"/>
        <v>2.0903202579113232E-2</v>
      </c>
      <c r="F8398" s="17">
        <f t="shared" si="503"/>
        <v>-3.3953448498448328E-2</v>
      </c>
      <c r="G8398" s="17">
        <f t="shared" si="504"/>
        <v>-3.8096373024647426E-2</v>
      </c>
      <c r="H8398">
        <f t="shared" si="501"/>
        <v>1.7028247545701898E-4</v>
      </c>
      <c r="I8398">
        <f t="shared" si="502"/>
        <v>1.3049232753576702E-2</v>
      </c>
      <c r="J8398" s="19">
        <f>AVERAGE(D8154:D8397)-I8398*_xlfn.NORM.S.INV(0.95)</f>
        <v>-2.0996002628288629E-2</v>
      </c>
      <c r="K8398" s="26">
        <f t="shared" si="505"/>
        <v>0</v>
      </c>
      <c r="L8398" s="4">
        <f>0.94*L8397+(1-0.94)*D8397^2</f>
        <v>1.7028247545701898E-4</v>
      </c>
      <c r="M8398" s="4">
        <f t="shared" si="506"/>
        <v>1.3049232753576702E-2</v>
      </c>
      <c r="N8398" s="4">
        <f>D8398/M8398</f>
        <v>-4.0644388151787829E-2</v>
      </c>
      <c r="O8398" s="18">
        <f>AVERAGE(D8154:D8397)-M8398*_xlfn.PERCENTILE.EXC(N8154:N8397,0.95)</f>
        <v>-2.036604738205515E-2</v>
      </c>
      <c r="P8398" s="4">
        <f>LN(C8398/C8397)</f>
        <v>-5.5481254709575361E-3</v>
      </c>
      <c r="Q8398">
        <f>$Y$3*D8398+$Y$4*P8398</f>
        <v>-4.495778650935838E-3</v>
      </c>
    </row>
    <row r="8399" spans="1:17" x14ac:dyDescent="0.25">
      <c r="A8399" s="5">
        <v>45048</v>
      </c>
      <c r="B8399">
        <v>167.64514199999999</v>
      </c>
      <c r="C8399">
        <v>302.92382800000001</v>
      </c>
      <c r="D8399" s="10">
        <f t="shared" si="507"/>
        <v>-6.210879867321409E-3</v>
      </c>
      <c r="E8399" s="6">
        <f t="shared" si="500"/>
        <v>2.0622720208029219E-2</v>
      </c>
      <c r="F8399" s="17">
        <f t="shared" si="503"/>
        <v>-3.3982313664764528E-2</v>
      </c>
      <c r="G8399" s="17">
        <f t="shared" si="504"/>
        <v>-3.8096373024647426E-2</v>
      </c>
      <c r="H8399">
        <f t="shared" si="501"/>
        <v>1.6008240498413374E-4</v>
      </c>
      <c r="I8399">
        <f t="shared" si="502"/>
        <v>1.2652367564378366E-2</v>
      </c>
      <c r="J8399" s="19">
        <f>AVERAGE(D8155:D8398)-I8399*_xlfn.NORM.S.INV(0.95)</f>
        <v>-2.0410897765399692E-2</v>
      </c>
      <c r="K8399" s="26">
        <f t="shared" si="505"/>
        <v>0</v>
      </c>
      <c r="L8399" s="4">
        <f>0.94*L8398+(1-0.94)*D8398^2</f>
        <v>1.6008240498413374E-4</v>
      </c>
      <c r="M8399" s="4">
        <f t="shared" si="506"/>
        <v>1.2652367564378366E-2</v>
      </c>
      <c r="N8399" s="4">
        <f>D8399/M8399</f>
        <v>-0.49088677164324546</v>
      </c>
      <c r="O8399" s="18">
        <f>AVERAGE(D8155:D8398)-M8399*_xlfn.PERCENTILE.EXC(N8155:N8398,0.95)</f>
        <v>-1.9800101293686069E-2</v>
      </c>
      <c r="P8399" s="4">
        <f>LN(C8399/C8398)</f>
        <v>-4.9100290321644775E-4</v>
      </c>
      <c r="Q8399">
        <f>$Y$3*D8399+$Y$4*P8399</f>
        <v>-1.6906038130353419E-3</v>
      </c>
    </row>
    <row r="8400" spans="1:17" x14ac:dyDescent="0.25">
      <c r="A8400" s="5">
        <v>45049</v>
      </c>
      <c r="B8400">
        <v>166.56092799999999</v>
      </c>
      <c r="C8400">
        <v>301.92202800000001</v>
      </c>
      <c r="D8400" s="10">
        <f t="shared" si="507"/>
        <v>-6.4883190399648519E-3</v>
      </c>
      <c r="E8400" s="6">
        <f t="shared" si="500"/>
        <v>2.0550299702208244E-2</v>
      </c>
      <c r="F8400" s="17">
        <f t="shared" si="503"/>
        <v>-3.3328245911026878E-2</v>
      </c>
      <c r="G8400" s="17">
        <f t="shared" si="504"/>
        <v>-3.786631761541194E-2</v>
      </c>
      <c r="H8400">
        <f t="shared" si="501"/>
        <v>1.5279196240866364E-4</v>
      </c>
      <c r="I8400">
        <f t="shared" si="502"/>
        <v>1.2360904595079748E-2</v>
      </c>
      <c r="J8400" s="19">
        <f>AVERAGE(D8156:D8399)-I8400*_xlfn.NORM.S.INV(0.95)</f>
        <v>-1.9738768534862651E-2</v>
      </c>
      <c r="K8400" s="26">
        <f t="shared" si="505"/>
        <v>0</v>
      </c>
      <c r="L8400" s="4">
        <f>0.94*L8399+(1-0.94)*D8399^2</f>
        <v>1.5279196240866364E-4</v>
      </c>
      <c r="M8400" s="4">
        <f t="shared" si="506"/>
        <v>1.2360904595079748E-2</v>
      </c>
      <c r="N8400" s="4">
        <f>D8400/M8400</f>
        <v>-0.52490648965509568</v>
      </c>
      <c r="O8400" s="18">
        <f>AVERAGE(D8156:D8399)-M8400*_xlfn.PERCENTILE.EXC(N8156:N8399,0.95)</f>
        <v>-1.9142042516949627E-2</v>
      </c>
      <c r="P8400" s="4">
        <f>LN(C8400/C8399)</f>
        <v>-3.3125825568338578E-3</v>
      </c>
      <c r="Q8400">
        <f>$Y$3*D8400+$Y$4*P8400</f>
        <v>-3.9786137317028647E-3</v>
      </c>
    </row>
    <row r="8401" spans="1:17" x14ac:dyDescent="0.25">
      <c r="A8401" s="5">
        <v>45050</v>
      </c>
      <c r="B8401">
        <v>164.90974399999999</v>
      </c>
      <c r="C8401">
        <v>302.92382800000001</v>
      </c>
      <c r="D8401" s="10">
        <f t="shared" si="507"/>
        <v>-9.9628582393603091E-3</v>
      </c>
      <c r="E8401" s="6">
        <f t="shared" si="500"/>
        <v>2.0466497987808325E-2</v>
      </c>
      <c r="F8401" s="17">
        <f t="shared" si="503"/>
        <v>-3.3123985059391112E-2</v>
      </c>
      <c r="G8401" s="17">
        <f t="shared" si="504"/>
        <v>-3.786631761541194E-2</v>
      </c>
      <c r="H8401">
        <f t="shared" si="501"/>
        <v>1.4615034170200602E-4</v>
      </c>
      <c r="I8401">
        <f t="shared" si="502"/>
        <v>1.2089265556765887E-2</v>
      </c>
      <c r="J8401" s="19">
        <f>AVERAGE(D8157:D8400)-I8401*_xlfn.NORM.S.INV(0.95)</f>
        <v>-1.9206822357500011E-2</v>
      </c>
      <c r="K8401" s="26">
        <f t="shared" si="505"/>
        <v>0</v>
      </c>
      <c r="L8401" s="4">
        <f>0.94*L8400+(1-0.94)*D8400^2</f>
        <v>1.4615034170200602E-4</v>
      </c>
      <c r="M8401" s="4">
        <f t="shared" si="506"/>
        <v>1.2089265556765887E-2</v>
      </c>
      <c r="N8401" s="4">
        <f>D8401/M8401</f>
        <v>-0.82410781635816488</v>
      </c>
      <c r="O8401" s="18">
        <f>AVERAGE(D8157:D8400)-M8401*_xlfn.PERCENTILE.EXC(N8157:N8400,0.95)</f>
        <v>-1.8623209787748965E-2</v>
      </c>
      <c r="P8401" s="4">
        <f>LN(C8401/C8400)</f>
        <v>3.3125825568339293E-3</v>
      </c>
      <c r="Q8401">
        <f>$Y$3*D8401+$Y$4*P8401</f>
        <v>5.2839140074785853E-4</v>
      </c>
    </row>
    <row r="8402" spans="1:17" x14ac:dyDescent="0.25">
      <c r="A8402" s="5">
        <v>45051</v>
      </c>
      <c r="B8402">
        <v>172.64846800000001</v>
      </c>
      <c r="C8402">
        <v>308.12115499999999</v>
      </c>
      <c r="D8402" s="10">
        <f t="shared" si="507"/>
        <v>4.5859232175670193E-2</v>
      </c>
      <c r="E8402" s="6">
        <f t="shared" si="500"/>
        <v>2.0657568358172992E-2</v>
      </c>
      <c r="F8402" s="17">
        <f t="shared" si="503"/>
        <v>-3.3155735784057686E-2</v>
      </c>
      <c r="G8402" s="17">
        <f t="shared" si="504"/>
        <v>-3.786631761541194E-2</v>
      </c>
      <c r="H8402">
        <f t="shared" si="501"/>
        <v>1.4333683385774103E-4</v>
      </c>
      <c r="I8402">
        <f t="shared" si="502"/>
        <v>1.1972336190474315E-2</v>
      </c>
      <c r="J8402" s="19">
        <f>AVERAGE(D8158:D8401)-I8402*_xlfn.NORM.S.INV(0.95)</f>
        <v>-1.9184082943800213E-2</v>
      </c>
      <c r="K8402" s="26">
        <f t="shared" si="505"/>
        <v>0</v>
      </c>
      <c r="L8402" s="4">
        <f>0.94*L8401+(1-0.94)*D8401^2</f>
        <v>1.4333683385774103E-4</v>
      </c>
      <c r="M8402" s="4">
        <f t="shared" si="506"/>
        <v>1.1972336190474315E-2</v>
      </c>
      <c r="N8402" s="4">
        <f>D8402/M8402</f>
        <v>3.8304330454867856</v>
      </c>
      <c r="O8402" s="18">
        <f>AVERAGE(D8158:D8401)-M8402*_xlfn.PERCENTILE.EXC(N8158:N8401,0.95)</f>
        <v>-1.8606115170883217E-2</v>
      </c>
      <c r="P8402" s="4">
        <f>LN(C8402/C8401)</f>
        <v>1.7011684851625648E-2</v>
      </c>
      <c r="Q8402">
        <f>$Y$3*D8402+$Y$4*P8402</f>
        <v>2.3061735269341663E-2</v>
      </c>
    </row>
    <row r="8403" spans="1:17" x14ac:dyDescent="0.25">
      <c r="A8403" s="5">
        <v>45054</v>
      </c>
      <c r="B8403">
        <v>172.57882699999999</v>
      </c>
      <c r="C8403">
        <v>306.137451</v>
      </c>
      <c r="D8403" s="10">
        <f t="shared" si="507"/>
        <v>-4.0345014402558364E-4</v>
      </c>
      <c r="E8403" s="6">
        <f t="shared" si="500"/>
        <v>2.0598463864763165E-2</v>
      </c>
      <c r="F8403" s="17">
        <f t="shared" si="503"/>
        <v>-3.3238097149133047E-2</v>
      </c>
      <c r="G8403" s="17">
        <f t="shared" si="504"/>
        <v>-3.786631761541194E-2</v>
      </c>
      <c r="H8403">
        <f t="shared" si="501"/>
        <v>2.6092077437079816E-4</v>
      </c>
      <c r="I8403">
        <f t="shared" si="502"/>
        <v>1.6153042263635609E-2</v>
      </c>
      <c r="J8403" s="19">
        <f>AVERAGE(D8159:D8402)-I8403*_xlfn.NORM.S.INV(0.95)</f>
        <v>-2.5828811064835686E-2</v>
      </c>
      <c r="K8403" s="26">
        <f t="shared" si="505"/>
        <v>0</v>
      </c>
      <c r="L8403" s="4">
        <f>0.94*L8402+(1-0.94)*D8402^2</f>
        <v>2.6092077437079816E-4</v>
      </c>
      <c r="M8403" s="4">
        <f t="shared" si="506"/>
        <v>1.6153042263635609E-2</v>
      </c>
      <c r="N8403" s="4">
        <f>D8403/M8403</f>
        <v>-2.4976728064028356E-2</v>
      </c>
      <c r="O8403" s="18">
        <f>AVERAGE(D8159:D8402)-M8403*_xlfn.PERCENTILE.EXC(N8159:N8402,0.95)</f>
        <v>-2.5863161671000914E-2</v>
      </c>
      <c r="P8403" s="4">
        <f>LN(C8403/C8402)</f>
        <v>-6.45887864433305E-3</v>
      </c>
      <c r="Q8403">
        <f>$Y$3*D8403+$Y$4*P8403</f>
        <v>-5.1889042053900655E-3</v>
      </c>
    </row>
    <row r="8404" spans="1:17" x14ac:dyDescent="0.25">
      <c r="A8404" s="5">
        <v>45055</v>
      </c>
      <c r="B8404">
        <v>170.85801699999999</v>
      </c>
      <c r="C8404">
        <v>304.500854</v>
      </c>
      <c r="D8404" s="10">
        <f t="shared" si="507"/>
        <v>-1.0021198546312334E-2</v>
      </c>
      <c r="E8404" s="6">
        <f t="shared" si="500"/>
        <v>2.026319945380161E-2</v>
      </c>
      <c r="F8404" s="17">
        <f t="shared" si="503"/>
        <v>-3.324542096600628E-2</v>
      </c>
      <c r="G8404" s="17">
        <f t="shared" si="504"/>
        <v>-3.786631761541194E-2</v>
      </c>
      <c r="H8404">
        <f t="shared" si="501"/>
        <v>2.4527529422967311E-4</v>
      </c>
      <c r="I8404">
        <f t="shared" si="502"/>
        <v>1.5661267325145597E-2</v>
      </c>
      <c r="J8404" s="19">
        <f>AVERAGE(D8160:D8403)-I8404*_xlfn.NORM.S.INV(0.95)</f>
        <v>-2.5124455330844068E-2</v>
      </c>
      <c r="K8404" s="26">
        <f t="shared" si="505"/>
        <v>0</v>
      </c>
      <c r="L8404" s="4">
        <f>0.94*L8403+(1-0.94)*D8403^2</f>
        <v>2.4527529422967311E-4</v>
      </c>
      <c r="M8404" s="4">
        <f t="shared" si="506"/>
        <v>1.5661267325145597E-2</v>
      </c>
      <c r="N8404" s="4">
        <f>D8404/M8404</f>
        <v>-0.63987149559872358</v>
      </c>
      <c r="O8404" s="18">
        <f>AVERAGE(D8160:D8403)-M8404*_xlfn.PERCENTILE.EXC(N8160:N8403,0.95)</f>
        <v>-2.5157760142232168E-2</v>
      </c>
      <c r="P8404" s="4">
        <f>LN(C8404/C8403)</f>
        <v>-5.3602956292162825E-3</v>
      </c>
      <c r="Q8404">
        <f>$Y$3*D8404+$Y$4*P8404</f>
        <v>-6.3378032600645735E-3</v>
      </c>
    </row>
    <row r="8405" spans="1:17" x14ac:dyDescent="0.25">
      <c r="A8405" s="5">
        <v>45056</v>
      </c>
      <c r="B8405">
        <v>172.638519</v>
      </c>
      <c r="C8405">
        <v>309.76760899999999</v>
      </c>
      <c r="D8405" s="10">
        <f t="shared" si="507"/>
        <v>1.0367021265167999E-2</v>
      </c>
      <c r="E8405" s="6">
        <f t="shared" si="500"/>
        <v>2.0204564077070681E-2</v>
      </c>
      <c r="F8405" s="17">
        <f t="shared" si="503"/>
        <v>-3.2497025384794445E-2</v>
      </c>
      <c r="G8405" s="17">
        <f t="shared" si="504"/>
        <v>-3.7211862966108303E-2</v>
      </c>
      <c r="H8405">
        <f t="shared" si="501"/>
        <v>2.3658424179416945E-4</v>
      </c>
      <c r="I8405">
        <f t="shared" si="502"/>
        <v>1.5381295192348708E-2</v>
      </c>
      <c r="J8405" s="19">
        <f>AVERAGE(D8161:D8404)-I8405*_xlfn.NORM.S.INV(0.95)</f>
        <v>-2.4467007453913794E-2</v>
      </c>
      <c r="K8405" s="26">
        <f t="shared" si="505"/>
        <v>0</v>
      </c>
      <c r="L8405" s="4">
        <f>0.94*L8404+(1-0.94)*D8404^2</f>
        <v>2.3658424179416945E-4</v>
      </c>
      <c r="M8405" s="4">
        <f t="shared" si="506"/>
        <v>1.5381295192348708E-2</v>
      </c>
      <c r="N8405" s="4">
        <f>D8405/M8405</f>
        <v>0.67400184025627341</v>
      </c>
      <c r="O8405" s="18">
        <f>AVERAGE(D8161:D8404)-M8405*_xlfn.PERCENTILE.EXC(N8161:N8404,0.95)</f>
        <v>-2.4499716884424785E-2</v>
      </c>
      <c r="P8405" s="4">
        <f>LN(C8405/C8404)</f>
        <v>1.7148476221516638E-2</v>
      </c>
      <c r="Q8405">
        <f>$Y$3*D8405+$Y$4*P8405</f>
        <v>1.5726235920443195E-2</v>
      </c>
    </row>
    <row r="8406" spans="1:17" x14ac:dyDescent="0.25">
      <c r="A8406" s="5">
        <v>45057</v>
      </c>
      <c r="B8406">
        <v>172.827484</v>
      </c>
      <c r="C8406">
        <v>307.58554099999998</v>
      </c>
      <c r="D8406" s="10">
        <f t="shared" si="507"/>
        <v>1.0939717205441382E-3</v>
      </c>
      <c r="E8406" s="6">
        <f t="shared" si="500"/>
        <v>2.020450548052493E-2</v>
      </c>
      <c r="F8406" s="17">
        <f t="shared" si="503"/>
        <v>-3.2255837024421835E-2</v>
      </c>
      <c r="G8406" s="17">
        <f t="shared" si="504"/>
        <v>-3.7211862966108303E-2</v>
      </c>
      <c r="H8406">
        <f t="shared" si="501"/>
        <v>2.28837695081266E-4</v>
      </c>
      <c r="I8406">
        <f t="shared" si="502"/>
        <v>1.5127382294411218E-2</v>
      </c>
      <c r="J8406" s="19">
        <f>AVERAGE(D8162:D8405)-I8406*_xlfn.NORM.S.INV(0.95)</f>
        <v>-2.3904616154522482E-2</v>
      </c>
      <c r="K8406" s="26">
        <f t="shared" si="505"/>
        <v>0</v>
      </c>
      <c r="L8406" s="4">
        <f>0.94*L8405+(1-0.94)*D8405^2</f>
        <v>2.28837695081266E-4</v>
      </c>
      <c r="M8406" s="4">
        <f t="shared" si="506"/>
        <v>1.5127382294411218E-2</v>
      </c>
      <c r="N8406" s="4">
        <f>D8406/M8406</f>
        <v>7.2317318307497519E-2</v>
      </c>
      <c r="O8406" s="18">
        <f>AVERAGE(D8162:D8405)-M8406*_xlfn.PERCENTILE.EXC(N8162:N8405,0.95)</f>
        <v>-2.3936785620993571E-2</v>
      </c>
      <c r="P8406" s="4">
        <f>LN(C8406/C8405)</f>
        <v>-7.0691372903130111E-3</v>
      </c>
      <c r="Q8406">
        <f>$Y$3*D8406+$Y$4*P8406</f>
        <v>-5.3571296618574286E-3</v>
      </c>
    </row>
    <row r="8407" spans="1:17" x14ac:dyDescent="0.25">
      <c r="A8407" s="5">
        <v>45058</v>
      </c>
      <c r="B8407">
        <v>171.89120500000001</v>
      </c>
      <c r="C8407">
        <v>306.45486499999998</v>
      </c>
      <c r="D8407" s="10">
        <f t="shared" si="507"/>
        <v>-5.4321470358468732E-3</v>
      </c>
      <c r="E8407" s="6">
        <f t="shared" si="500"/>
        <v>2.0058059970401498E-2</v>
      </c>
      <c r="F8407" s="17">
        <f t="shared" si="503"/>
        <v>-3.2258410922287095E-2</v>
      </c>
      <c r="G8407" s="17">
        <f t="shared" si="504"/>
        <v>-3.7211862966108303E-2</v>
      </c>
      <c r="H8407">
        <f t="shared" si="501"/>
        <v>2.1517923982391105E-4</v>
      </c>
      <c r="I8407">
        <f t="shared" si="502"/>
        <v>1.4668989052552704E-2</v>
      </c>
      <c r="J8407" s="19">
        <f>AVERAGE(D8163:D8406)-I8407*_xlfn.NORM.S.INV(0.95)</f>
        <v>-2.3153296648687521E-2</v>
      </c>
      <c r="K8407" s="26">
        <f t="shared" si="505"/>
        <v>0</v>
      </c>
      <c r="L8407" s="4">
        <f>0.94*L8406+(1-0.94)*D8406^2</f>
        <v>2.1517923982391105E-4</v>
      </c>
      <c r="M8407" s="4">
        <f t="shared" si="506"/>
        <v>1.4668989052552704E-2</v>
      </c>
      <c r="N8407" s="4">
        <f>D8407/M8407</f>
        <v>-0.37031502419054357</v>
      </c>
      <c r="O8407" s="18">
        <f>AVERAGE(D8163:D8406)-M8407*_xlfn.PERCENTILE.EXC(N8163:N8406,0.95)</f>
        <v>-2.3184491308960317E-2</v>
      </c>
      <c r="P8407" s="4">
        <f>LN(C8407/C8406)</f>
        <v>-3.6827455224826213E-3</v>
      </c>
      <c r="Q8407">
        <f>$Y$3*D8407+$Y$4*P8407</f>
        <v>-4.0496386672547813E-3</v>
      </c>
    </row>
    <row r="8408" spans="1:17" x14ac:dyDescent="0.25">
      <c r="A8408" s="5">
        <v>45061</v>
      </c>
      <c r="B8408">
        <v>171.39317299999999</v>
      </c>
      <c r="C8408">
        <v>306.94082600000002</v>
      </c>
      <c r="D8408" s="10">
        <f t="shared" si="507"/>
        <v>-2.9015730474992256E-3</v>
      </c>
      <c r="E8408" s="6">
        <f t="shared" si="500"/>
        <v>2.0017633976920583E-2</v>
      </c>
      <c r="F8408" s="17">
        <f t="shared" si="503"/>
        <v>-3.2201003674806911E-2</v>
      </c>
      <c r="G8408" s="17">
        <f t="shared" si="504"/>
        <v>-3.7211862966108303E-2</v>
      </c>
      <c r="H8408">
        <f t="shared" si="501"/>
        <v>2.0403897871962E-4</v>
      </c>
      <c r="I8408">
        <f t="shared" si="502"/>
        <v>1.4284221320030713E-2</v>
      </c>
      <c r="J8408" s="19">
        <f>AVERAGE(D8164:D8407)-I8408*_xlfn.NORM.S.INV(0.95)</f>
        <v>-2.2703884229311938E-2</v>
      </c>
      <c r="K8408" s="26">
        <f t="shared" si="505"/>
        <v>0</v>
      </c>
      <c r="L8408" s="4">
        <f>0.94*L8407+(1-0.94)*D8407^2</f>
        <v>2.0403897871962E-4</v>
      </c>
      <c r="M8408" s="4">
        <f t="shared" si="506"/>
        <v>1.4284221320030713E-2</v>
      </c>
      <c r="N8408" s="4">
        <f>D8408/M8408</f>
        <v>-0.20313134209355604</v>
      </c>
      <c r="O8408" s="18">
        <f>AVERAGE(D8164:D8407)-M8408*_xlfn.PERCENTILE.EXC(N8164:N8407,0.95)</f>
        <v>-2.2734260653327489E-2</v>
      </c>
      <c r="P8408" s="4">
        <f>LN(C8408/C8407)</f>
        <v>1.5844946705766418E-3</v>
      </c>
      <c r="Q8408">
        <f>$Y$3*D8408+$Y$4*P8408</f>
        <v>6.4365434308629843E-4</v>
      </c>
    </row>
    <row r="8409" spans="1:17" x14ac:dyDescent="0.25">
      <c r="A8409" s="5">
        <v>45062</v>
      </c>
      <c r="B8409">
        <v>171.39317299999999</v>
      </c>
      <c r="C8409">
        <v>309.20230099999998</v>
      </c>
      <c r="D8409" s="10">
        <f t="shared" si="507"/>
        <v>0</v>
      </c>
      <c r="E8409" s="6">
        <f t="shared" si="500"/>
        <v>2.0017700963576638E-2</v>
      </c>
      <c r="F8409" s="17">
        <f t="shared" si="503"/>
        <v>-3.2066879321245176E-2</v>
      </c>
      <c r="G8409" s="17">
        <f t="shared" si="504"/>
        <v>-3.7211862966108303E-2</v>
      </c>
      <c r="H8409">
        <f t="shared" si="501"/>
        <v>1.9230178756544122E-4</v>
      </c>
      <c r="I8409">
        <f t="shared" si="502"/>
        <v>1.3867292005486913E-2</v>
      </c>
      <c r="J8409" s="19">
        <f>AVERAGE(D8165:D8408)-I8409*_xlfn.NORM.S.INV(0.95)</f>
        <v>-2.1950467022540641E-2</v>
      </c>
      <c r="K8409" s="26">
        <f t="shared" si="505"/>
        <v>0</v>
      </c>
      <c r="L8409" s="4">
        <f>0.94*L8408+(1-0.94)*D8408^2</f>
        <v>1.9230178756544122E-4</v>
      </c>
      <c r="M8409" s="4">
        <f t="shared" si="506"/>
        <v>1.3867292005486913E-2</v>
      </c>
      <c r="N8409" s="4">
        <f>D8409/M8409</f>
        <v>0</v>
      </c>
      <c r="O8409" s="18">
        <f>AVERAGE(D8165:D8408)-M8409*_xlfn.PERCENTILE.EXC(N8165:N8408,0.95)</f>
        <v>-2.1979956816381586E-2</v>
      </c>
      <c r="P8409" s="4">
        <f>LN(C8409/C8408)</f>
        <v>7.3407786478113194E-3</v>
      </c>
      <c r="Q8409">
        <f>$Y$3*D8409+$Y$4*P8409</f>
        <v>5.8012342135593973E-3</v>
      </c>
    </row>
    <row r="8410" spans="1:17" x14ac:dyDescent="0.25">
      <c r="A8410" s="5">
        <v>45063</v>
      </c>
      <c r="B8410">
        <v>172.010727</v>
      </c>
      <c r="C8410">
        <v>312.12472500000001</v>
      </c>
      <c r="D8410" s="10">
        <f t="shared" si="507"/>
        <v>3.596666582549785E-3</v>
      </c>
      <c r="E8410" s="6">
        <f t="shared" si="500"/>
        <v>1.9968346075661617E-2</v>
      </c>
      <c r="F8410" s="17">
        <f t="shared" si="503"/>
        <v>-3.2071659329966189E-2</v>
      </c>
      <c r="G8410" s="17">
        <f t="shared" si="504"/>
        <v>-3.7211862966108303E-2</v>
      </c>
      <c r="H8410">
        <f t="shared" si="501"/>
        <v>1.8076368031151474E-4</v>
      </c>
      <c r="I8410">
        <f t="shared" si="502"/>
        <v>1.3444838426381878E-2</v>
      </c>
      <c r="J8410" s="19">
        <f>AVERAGE(D8166:D8409)-I8410*_xlfn.NORM.S.INV(0.95)</f>
        <v>-2.1260262546207939E-2</v>
      </c>
      <c r="K8410" s="26">
        <f t="shared" si="505"/>
        <v>0</v>
      </c>
      <c r="L8410" s="4">
        <f>0.94*L8409+(1-0.94)*D8409^2</f>
        <v>1.8076368031151474E-4</v>
      </c>
      <c r="M8410" s="4">
        <f t="shared" si="506"/>
        <v>1.3444838426381878E-2</v>
      </c>
      <c r="N8410" s="4">
        <f>D8410/M8410</f>
        <v>0.26751281558670831</v>
      </c>
      <c r="O8410" s="18">
        <f>AVERAGE(D8166:D8409)-M8410*_xlfn.PERCENTILE.EXC(N8166:N8409,0.95)</f>
        <v>-2.128885396212836E-2</v>
      </c>
      <c r="P8410" s="4">
        <f>LN(C8410/C8409)</f>
        <v>9.4071090714512428E-3</v>
      </c>
      <c r="Q8410">
        <f>$Y$3*D8410+$Y$4*P8410</f>
        <v>8.1885143114803442E-3</v>
      </c>
    </row>
    <row r="8411" spans="1:17" x14ac:dyDescent="0.25">
      <c r="A8411" s="5">
        <v>45064</v>
      </c>
      <c r="B8411">
        <v>174.36144999999999</v>
      </c>
      <c r="C8411">
        <v>316.61773699999998</v>
      </c>
      <c r="D8411" s="10">
        <f t="shared" si="507"/>
        <v>1.3573602315337942E-2</v>
      </c>
      <c r="E8411" s="6">
        <f t="shared" si="500"/>
        <v>1.9826888870877465E-2</v>
      </c>
      <c r="F8411" s="17">
        <f t="shared" si="503"/>
        <v>-3.2069730927180545E-2</v>
      </c>
      <c r="G8411" s="17">
        <f t="shared" si="504"/>
        <v>-3.7211862966108303E-2</v>
      </c>
      <c r="H8411">
        <f t="shared" si="501"/>
        <v>1.7069402012318566E-4</v>
      </c>
      <c r="I8411">
        <f t="shared" si="502"/>
        <v>1.3064992159323543E-2</v>
      </c>
      <c r="J8411" s="19">
        <f>AVERAGE(D8167:D8410)-I8411*_xlfn.NORM.S.INV(0.95)</f>
        <v>-2.0714724199762218E-2</v>
      </c>
      <c r="K8411" s="26">
        <f t="shared" si="505"/>
        <v>0</v>
      </c>
      <c r="L8411" s="4">
        <f>0.94*L8410+(1-0.94)*D8410^2</f>
        <v>1.7069402012318566E-4</v>
      </c>
      <c r="M8411" s="4">
        <f t="shared" si="506"/>
        <v>1.3064992159323543E-2</v>
      </c>
      <c r="N8411" s="4">
        <f>D8411/M8411</f>
        <v>1.0389292354570179</v>
      </c>
      <c r="O8411" s="18">
        <f>AVERAGE(D8167:D8410)-M8411*_xlfn.PERCENTILE.EXC(N8167:N8410,0.95)</f>
        <v>-2.0742507845275673E-2</v>
      </c>
      <c r="P8411" s="4">
        <f>LN(C8411/C8410)</f>
        <v>1.4292301708722364E-2</v>
      </c>
      <c r="Q8411">
        <f>$Y$3*D8411+$Y$4*P8411</f>
        <v>1.414157251444062E-2</v>
      </c>
    </row>
    <row r="8412" spans="1:17" x14ac:dyDescent="0.25">
      <c r="A8412" s="5">
        <v>45065</v>
      </c>
      <c r="B8412">
        <v>174.471024</v>
      </c>
      <c r="C8412">
        <v>316.438782</v>
      </c>
      <c r="D8412" s="10">
        <f t="shared" si="507"/>
        <v>6.2823281529608905E-4</v>
      </c>
      <c r="E8412" s="6">
        <f t="shared" si="500"/>
        <v>1.9823118404477126E-2</v>
      </c>
      <c r="F8412" s="17">
        <f t="shared" si="503"/>
        <v>-3.1945146257288545E-2</v>
      </c>
      <c r="G8412" s="17">
        <f t="shared" si="504"/>
        <v>-3.7211862966108303E-2</v>
      </c>
      <c r="H8412">
        <f t="shared" si="501"/>
        <v>1.7150693970469137E-4</v>
      </c>
      <c r="I8412">
        <f t="shared" si="502"/>
        <v>1.3096065810184803E-2</v>
      </c>
      <c r="J8412" s="19">
        <f>AVERAGE(D8168:D8411)-I8412*_xlfn.NORM.S.INV(0.95)</f>
        <v>-2.0873927533539619E-2</v>
      </c>
      <c r="K8412" s="26">
        <f t="shared" si="505"/>
        <v>0</v>
      </c>
      <c r="L8412" s="4">
        <f>0.94*L8411+(1-0.94)*D8411^2</f>
        <v>1.7150693970469137E-4</v>
      </c>
      <c r="M8412" s="4">
        <f t="shared" si="506"/>
        <v>1.3096065810184803E-2</v>
      </c>
      <c r="N8412" s="4">
        <f>D8412/M8412</f>
        <v>4.7971110133511449E-2</v>
      </c>
      <c r="O8412" s="18">
        <f>AVERAGE(D8168:D8411)-M8412*_xlfn.PERCENTILE.EXC(N8168:N8411,0.95)</f>
        <v>-2.0901777259406572E-2</v>
      </c>
      <c r="P8412" s="4">
        <f>LN(C8412/C8411)</f>
        <v>-5.6536817612882324E-4</v>
      </c>
      <c r="Q8412">
        <f>$Y$3*D8412+$Y$4*P8412</f>
        <v>-3.1504026798331777E-4</v>
      </c>
    </row>
    <row r="8413" spans="1:17" x14ac:dyDescent="0.25">
      <c r="A8413" s="5">
        <v>45068</v>
      </c>
      <c r="B8413">
        <v>173.51478599999999</v>
      </c>
      <c r="C8413">
        <v>319.261841</v>
      </c>
      <c r="D8413" s="10">
        <f t="shared" si="507"/>
        <v>-5.4958586207101909E-3</v>
      </c>
      <c r="E8413" s="6">
        <f t="shared" si="500"/>
        <v>1.9826813450960781E-2</v>
      </c>
      <c r="F8413" s="17">
        <f t="shared" si="503"/>
        <v>-3.1914400635725246E-2</v>
      </c>
      <c r="G8413" s="17">
        <f t="shared" si="504"/>
        <v>-3.7211862966108303E-2</v>
      </c>
      <c r="H8413">
        <f t="shared" si="501"/>
        <v>1.6124020391062276E-4</v>
      </c>
      <c r="I8413">
        <f t="shared" si="502"/>
        <v>1.2698039372699345E-2</v>
      </c>
      <c r="J8413" s="19">
        <f>AVERAGE(D8169:D8412)-I8413*_xlfn.NORM.S.INV(0.95)</f>
        <v>-2.019468854798968E-2</v>
      </c>
      <c r="K8413" s="26">
        <f t="shared" si="505"/>
        <v>0</v>
      </c>
      <c r="L8413" s="4">
        <f>0.94*L8412+(1-0.94)*D8412^2</f>
        <v>1.6124020391062276E-4</v>
      </c>
      <c r="M8413" s="4">
        <f t="shared" si="506"/>
        <v>1.2698039372699345E-2</v>
      </c>
      <c r="N8413" s="4">
        <f>D8413/M8413</f>
        <v>-0.43281159078197778</v>
      </c>
      <c r="O8413" s="18">
        <f>AVERAGE(D8169:D8412)-M8413*_xlfn.PERCENTILE.EXC(N8169:N8412,0.95)</f>
        <v>-2.0221691842009663E-2</v>
      </c>
      <c r="P8413" s="4">
        <f>LN(C8413/C8412)</f>
        <v>8.8817832047715442E-3</v>
      </c>
      <c r="Q8413">
        <f>$Y$3*D8413+$Y$4*P8413</f>
        <v>5.8664329930215022E-3</v>
      </c>
    </row>
    <row r="8414" spans="1:17" x14ac:dyDescent="0.25">
      <c r="A8414" s="5">
        <v>45069</v>
      </c>
      <c r="B8414">
        <v>170.885178</v>
      </c>
      <c r="C8414">
        <v>313.37719700000002</v>
      </c>
      <c r="D8414" s="10">
        <f t="shared" si="507"/>
        <v>-1.5270960378724333E-2</v>
      </c>
      <c r="E8414" s="6">
        <f t="shared" si="500"/>
        <v>1.9826199383299128E-2</v>
      </c>
      <c r="F8414" s="17">
        <f t="shared" si="503"/>
        <v>-3.1939421632846035E-2</v>
      </c>
      <c r="G8414" s="17">
        <f t="shared" si="504"/>
        <v>-3.7211862966108303E-2</v>
      </c>
      <c r="H8414">
        <f t="shared" si="501"/>
        <v>1.5337805939471546E-4</v>
      </c>
      <c r="I8414">
        <f t="shared" si="502"/>
        <v>1.2384589593309722E-2</v>
      </c>
      <c r="J8414" s="19">
        <f>AVERAGE(D8170:D8413)-I8414*_xlfn.NORM.S.INV(0.95)</f>
        <v>-1.9698052728003922E-2</v>
      </c>
      <c r="K8414" s="26">
        <f t="shared" si="505"/>
        <v>0</v>
      </c>
      <c r="L8414" s="4">
        <f>0.94*L8413+(1-0.94)*D8413^2</f>
        <v>1.5337805939471546E-4</v>
      </c>
      <c r="M8414" s="4">
        <f t="shared" si="506"/>
        <v>1.2384589593309722E-2</v>
      </c>
      <c r="N8414" s="4">
        <f>D8414/M8414</f>
        <v>-1.2330614804525988</v>
      </c>
      <c r="O8414" s="18">
        <f>AVERAGE(D8170:D8413)-M8414*_xlfn.PERCENTILE.EXC(N8170:N8413,0.95)</f>
        <v>-1.9724389448523467E-2</v>
      </c>
      <c r="P8414" s="4">
        <f>LN(C8414/C8413)</f>
        <v>-1.8604017055918992E-2</v>
      </c>
      <c r="Q8414">
        <f>$Y$3*D8414+$Y$4*P8414</f>
        <v>-1.7904991911229309E-2</v>
      </c>
    </row>
    <row r="8415" spans="1:17" x14ac:dyDescent="0.25">
      <c r="A8415" s="5">
        <v>45070</v>
      </c>
      <c r="B8415">
        <v>171.164063</v>
      </c>
      <c r="C8415">
        <v>311.975616</v>
      </c>
      <c r="D8415" s="10">
        <f t="shared" si="507"/>
        <v>1.6306720107493906E-3</v>
      </c>
      <c r="E8415" s="6">
        <f t="shared" si="500"/>
        <v>1.9660699352071688E-2</v>
      </c>
      <c r="F8415" s="17">
        <f t="shared" si="503"/>
        <v>-3.2069323782422401E-2</v>
      </c>
      <c r="G8415" s="17">
        <f t="shared" si="504"/>
        <v>-3.7211862966108303E-2</v>
      </c>
      <c r="H8415">
        <f t="shared" si="501"/>
        <v>1.5816750968434664E-4</v>
      </c>
      <c r="I8415">
        <f t="shared" si="502"/>
        <v>1.2576466502334694E-2</v>
      </c>
      <c r="J8415" s="19">
        <f>AVERAGE(D8171:D8414)-I8415*_xlfn.NORM.S.INV(0.95)</f>
        <v>-2.0144574358738714E-2</v>
      </c>
      <c r="K8415" s="26">
        <f t="shared" si="505"/>
        <v>0</v>
      </c>
      <c r="L8415" s="4">
        <f>0.94*L8414+(1-0.94)*D8414^2</f>
        <v>1.5816750968434664E-4</v>
      </c>
      <c r="M8415" s="4">
        <f t="shared" si="506"/>
        <v>1.2576466502334694E-2</v>
      </c>
      <c r="N8415" s="4">
        <f>D8415/M8415</f>
        <v>0.12966058554258247</v>
      </c>
      <c r="O8415" s="18">
        <f>AVERAGE(D8171:D8414)-M8415*_xlfn.PERCENTILE.EXC(N8171:N8414,0.95)</f>
        <v>-2.0171319119305857E-2</v>
      </c>
      <c r="P8415" s="4">
        <f>LN(C8415/C8414)</f>
        <v>-4.4825363145690848E-3</v>
      </c>
      <c r="Q8415">
        <f>$Y$3*D8415+$Y$4*P8415</f>
        <v>-3.2004440047195483E-3</v>
      </c>
    </row>
    <row r="8416" spans="1:17" x14ac:dyDescent="0.25">
      <c r="A8416" s="5">
        <v>45071</v>
      </c>
      <c r="B8416">
        <v>172.30954</v>
      </c>
      <c r="C8416">
        <v>323.97357199999999</v>
      </c>
      <c r="D8416" s="10">
        <f t="shared" si="507"/>
        <v>6.6699812545651061E-3</v>
      </c>
      <c r="E8416" s="6">
        <f t="shared" si="500"/>
        <v>1.966228634918871E-2</v>
      </c>
      <c r="F8416" s="17">
        <f t="shared" si="503"/>
        <v>-3.162927474213903E-2</v>
      </c>
      <c r="G8416" s="17">
        <f t="shared" si="504"/>
        <v>-3.5901872613862594E-2</v>
      </c>
      <c r="H8416">
        <f t="shared" si="501"/>
        <v>1.4883700457568431E-4</v>
      </c>
      <c r="I8416">
        <f t="shared" si="502"/>
        <v>1.2199877236090711E-2</v>
      </c>
      <c r="J8416" s="19">
        <f>AVERAGE(D8172:D8415)-I8416*_xlfn.NORM.S.INV(0.95)</f>
        <v>-1.9357314424627972E-2</v>
      </c>
      <c r="K8416" s="26">
        <f t="shared" si="505"/>
        <v>0</v>
      </c>
      <c r="L8416" s="4">
        <f>0.94*L8415+(1-0.94)*D8415^2</f>
        <v>1.4883700457568431E-4</v>
      </c>
      <c r="M8416" s="4">
        <f t="shared" si="506"/>
        <v>1.2199877236090711E-2</v>
      </c>
      <c r="N8416" s="4">
        <f>D8416/M8416</f>
        <v>0.54672527645060254</v>
      </c>
      <c r="O8416" s="18">
        <f>AVERAGE(D8172:D8415)-M8416*_xlfn.PERCENTILE.EXC(N8172:N8415,0.95)</f>
        <v>-1.9383258341034638E-2</v>
      </c>
      <c r="P8416" s="4">
        <f>LN(C8416/C8415)</f>
        <v>3.7736913655095149E-2</v>
      </c>
      <c r="Q8416">
        <f>$Y$3*D8416+$Y$4*P8416</f>
        <v>3.1221402813370325E-2</v>
      </c>
    </row>
    <row r="8417" spans="1:17" x14ac:dyDescent="0.25">
      <c r="A8417" s="5">
        <v>45072</v>
      </c>
      <c r="B8417">
        <v>174.73992899999999</v>
      </c>
      <c r="C8417">
        <v>330.90191700000003</v>
      </c>
      <c r="D8417" s="10">
        <f t="shared" si="507"/>
        <v>1.4006238007566627E-2</v>
      </c>
      <c r="E8417" s="6">
        <f t="shared" si="500"/>
        <v>1.965156118417177E-2</v>
      </c>
      <c r="F8417" s="17">
        <f t="shared" si="503"/>
        <v>-3.1625918265695274E-2</v>
      </c>
      <c r="G8417" s="17">
        <f t="shared" si="504"/>
        <v>-3.5901872613862594E-2</v>
      </c>
      <c r="H8417">
        <f t="shared" si="501"/>
        <v>1.4257610329731823E-4</v>
      </c>
      <c r="I8417">
        <f t="shared" si="502"/>
        <v>1.1940523577185308E-2</v>
      </c>
      <c r="J8417" s="19">
        <f>AVERAGE(D8173:D8416)-I8417*_xlfn.NORM.S.INV(0.95)</f>
        <v>-1.8924748763706627E-2</v>
      </c>
      <c r="K8417" s="26">
        <f t="shared" si="505"/>
        <v>0</v>
      </c>
      <c r="L8417" s="4">
        <f>0.94*L8416+(1-0.94)*D8416^2</f>
        <v>1.4257610329731823E-4</v>
      </c>
      <c r="M8417" s="4">
        <f t="shared" si="506"/>
        <v>1.1940523577185308E-2</v>
      </c>
      <c r="N8417" s="4">
        <f>D8417/M8417</f>
        <v>1.1730003225594117</v>
      </c>
      <c r="O8417" s="18">
        <f>AVERAGE(D8173:D8416)-M8417*_xlfn.PERCENTILE.EXC(N8173:N8416,0.95)</f>
        <v>-1.8950141145903873E-2</v>
      </c>
      <c r="P8417" s="4">
        <f>LN(C8417/C8416)</f>
        <v>2.116006363755735E-2</v>
      </c>
      <c r="Q8417">
        <f>$Y$3*D8417+$Y$4*P8417</f>
        <v>1.9659727915604375E-2</v>
      </c>
    </row>
    <row r="8418" spans="1:17" x14ac:dyDescent="0.25">
      <c r="A8418" s="5">
        <v>45076</v>
      </c>
      <c r="B8418">
        <v>176.602585</v>
      </c>
      <c r="C8418">
        <v>329.231964</v>
      </c>
      <c r="D8418" s="10">
        <f t="shared" si="507"/>
        <v>1.0603177109917136E-2</v>
      </c>
      <c r="E8418" s="6">
        <f t="shared" si="500"/>
        <v>1.9658221497972039E-2</v>
      </c>
      <c r="F8418" s="17">
        <f t="shared" si="503"/>
        <v>-3.1622321523833569E-2</v>
      </c>
      <c r="G8418" s="17">
        <f t="shared" si="504"/>
        <v>-3.5901872613862594E-2</v>
      </c>
      <c r="H8418">
        <f t="shared" si="501"/>
        <v>1.4579201928695539E-4</v>
      </c>
      <c r="I8418">
        <f t="shared" si="502"/>
        <v>1.2074436603293564E-2</v>
      </c>
      <c r="J8418" s="19">
        <f>AVERAGE(D8174:D8417)-I8418*_xlfn.NORM.S.INV(0.95)</f>
        <v>-1.9159060675112898E-2</v>
      </c>
      <c r="K8418" s="26">
        <f t="shared" si="505"/>
        <v>0</v>
      </c>
      <c r="L8418" s="4">
        <f>0.94*L8417+(1-0.94)*D8417^2</f>
        <v>1.4579201928695539E-4</v>
      </c>
      <c r="M8418" s="4">
        <f t="shared" si="506"/>
        <v>1.2074436603293564E-2</v>
      </c>
      <c r="N8418" s="4">
        <f>D8418/M8418</f>
        <v>0.87815087844553263</v>
      </c>
      <c r="O8418" s="18">
        <f>AVERAGE(D8174:D8417)-M8418*_xlfn.PERCENTILE.EXC(N8174:N8417,0.95)</f>
        <v>-1.9184737832991725E-2</v>
      </c>
      <c r="P8418" s="4">
        <f>LN(C8418/C8417)</f>
        <v>-5.0594481221263024E-3</v>
      </c>
      <c r="Q8418">
        <f>$Y$3*D8418+$Y$4*P8418</f>
        <v>-1.7746048297930484E-3</v>
      </c>
    </row>
    <row r="8419" spans="1:17" x14ac:dyDescent="0.25">
      <c r="A8419" s="5">
        <v>45077</v>
      </c>
      <c r="B8419">
        <v>176.55278000000001</v>
      </c>
      <c r="C8419">
        <v>326.42880200000002</v>
      </c>
      <c r="D8419" s="10">
        <f t="shared" si="507"/>
        <v>-2.8205716387850175E-4</v>
      </c>
      <c r="E8419" s="6">
        <f t="shared" si="500"/>
        <v>1.9511543525379454E-2</v>
      </c>
      <c r="F8419" s="17">
        <f t="shared" si="503"/>
        <v>-3.1569098858536947E-2</v>
      </c>
      <c r="G8419" s="17">
        <f t="shared" si="504"/>
        <v>-3.5901872613862594E-2</v>
      </c>
      <c r="H8419">
        <f t="shared" si="501"/>
        <v>1.4379014001919432E-4</v>
      </c>
      <c r="I8419">
        <f t="shared" si="502"/>
        <v>1.1991252645957982E-2</v>
      </c>
      <c r="J8419" s="19">
        <f>AVERAGE(D8175:D8418)-I8419*_xlfn.NORM.S.INV(0.95)</f>
        <v>-1.8958057334577665E-2</v>
      </c>
      <c r="K8419" s="26">
        <f t="shared" si="505"/>
        <v>0</v>
      </c>
      <c r="L8419" s="4">
        <f>0.94*L8418+(1-0.94)*D8418^2</f>
        <v>1.4379014001919432E-4</v>
      </c>
      <c r="M8419" s="4">
        <f t="shared" si="506"/>
        <v>1.1991252645957982E-2</v>
      </c>
      <c r="N8419" s="4">
        <f>D8419/M8419</f>
        <v>-2.3521909862651232E-2</v>
      </c>
      <c r="O8419" s="18">
        <f>AVERAGE(D8175:D8418)-M8419*_xlfn.PERCENTILE.EXC(N8175:N8418,0.95)</f>
        <v>-1.8983557595788295E-2</v>
      </c>
      <c r="P8419" s="4">
        <f>LN(C8419/C8418)</f>
        <v>-8.5506994612083061E-3</v>
      </c>
      <c r="Q8419">
        <f>$Y$3*D8419+$Y$4*P8419</f>
        <v>-6.8165588695328428E-3</v>
      </c>
    </row>
    <row r="8420" spans="1:17" x14ac:dyDescent="0.25">
      <c r="A8420" s="5">
        <v>45078</v>
      </c>
      <c r="B8420">
        <v>179.381607</v>
      </c>
      <c r="C8420">
        <v>330.59375</v>
      </c>
      <c r="D8420" s="10">
        <f t="shared" si="507"/>
        <v>1.5895550787081526E-2</v>
      </c>
      <c r="E8420" s="6">
        <f t="shared" si="500"/>
        <v>1.9362583771258757E-2</v>
      </c>
      <c r="F8420" s="17">
        <f t="shared" si="503"/>
        <v>-3.1178917158158723E-2</v>
      </c>
      <c r="G8420" s="17">
        <f t="shared" si="504"/>
        <v>-3.3507856958257198E-2</v>
      </c>
      <c r="H8420">
        <f t="shared" si="501"/>
        <v>1.3516750499266436E-4</v>
      </c>
      <c r="I8420">
        <f t="shared" si="502"/>
        <v>1.1626156071232846E-2</v>
      </c>
      <c r="J8420" s="19">
        <f>AVERAGE(D8176:D8419)-I8420*_xlfn.NORM.S.INV(0.95)</f>
        <v>-1.8208609004288046E-2</v>
      </c>
      <c r="K8420" s="26">
        <f t="shared" si="505"/>
        <v>0</v>
      </c>
      <c r="L8420" s="4">
        <f>0.94*L8419+(1-0.94)*D8419^2</f>
        <v>1.3516750499266436E-4</v>
      </c>
      <c r="M8420" s="4">
        <f t="shared" si="506"/>
        <v>1.1626156071232846E-2</v>
      </c>
      <c r="N8420" s="4">
        <f>D8420/M8420</f>
        <v>1.3672232412579295</v>
      </c>
      <c r="O8420" s="18">
        <f>AVERAGE(D8176:D8419)-M8420*_xlfn.PERCENTILE.EXC(N8176:N8419,0.95)</f>
        <v>-1.8233332861373311E-2</v>
      </c>
      <c r="P8420" s="4">
        <f>LN(C8420/C8419)</f>
        <v>1.2678419568572585E-2</v>
      </c>
      <c r="Q8420">
        <f>$Y$3*D8420+$Y$4*P8420</f>
        <v>1.3353132252245489E-2</v>
      </c>
    </row>
    <row r="8421" spans="1:17" x14ac:dyDescent="0.25">
      <c r="A8421" s="5">
        <v>45079</v>
      </c>
      <c r="B8421">
        <v>180.23822000000001</v>
      </c>
      <c r="C8421">
        <v>333.39691199999999</v>
      </c>
      <c r="D8421" s="10">
        <f t="shared" si="507"/>
        <v>4.7640010689350924E-3</v>
      </c>
      <c r="E8421" s="6">
        <f t="shared" si="500"/>
        <v>1.9191541624421448E-2</v>
      </c>
      <c r="F8421" s="17">
        <f t="shared" si="503"/>
        <v>-3.0707302108061479E-2</v>
      </c>
      <c r="G8421" s="17">
        <f t="shared" si="504"/>
        <v>-3.2369853966674453E-2</v>
      </c>
      <c r="H8421">
        <f t="shared" si="501"/>
        <v>1.4221756678258577E-4</v>
      </c>
      <c r="I8421">
        <f t="shared" si="502"/>
        <v>1.1925500693161095E-2</v>
      </c>
      <c r="J8421" s="19">
        <f>AVERAGE(D8177:D8420)-I8421*_xlfn.NORM.S.INV(0.95)</f>
        <v>-1.8474389033113124E-2</v>
      </c>
      <c r="K8421" s="26">
        <f t="shared" si="505"/>
        <v>0</v>
      </c>
      <c r="L8421" s="4">
        <f>0.94*L8420+(1-0.94)*D8420^2</f>
        <v>1.4221756678258577E-4</v>
      </c>
      <c r="M8421" s="4">
        <f t="shared" si="506"/>
        <v>1.1925500693161095E-2</v>
      </c>
      <c r="N8421" s="4">
        <f>D8421/M8421</f>
        <v>0.39948017207085479</v>
      </c>
      <c r="O8421" s="18">
        <f>AVERAGE(D8177:D8420)-M8421*_xlfn.PERCENTILE.EXC(N8177:N8420,0.95)</f>
        <v>-1.8499749468066987E-2</v>
      </c>
      <c r="P8421" s="4">
        <f>LN(C8421/C8420)</f>
        <v>8.4434279391812118E-3</v>
      </c>
      <c r="Q8421">
        <f>$Y$3*D8421+$Y$4*P8421</f>
        <v>7.6717603231016398E-3</v>
      </c>
    </row>
    <row r="8422" spans="1:17" x14ac:dyDescent="0.25">
      <c r="A8422" s="5">
        <v>45082</v>
      </c>
      <c r="B8422">
        <v>178.87361100000001</v>
      </c>
      <c r="C8422">
        <v>333.933716</v>
      </c>
      <c r="D8422" s="10">
        <f t="shared" si="507"/>
        <v>-7.599947706658939E-3</v>
      </c>
      <c r="E8422" s="6">
        <f t="shared" si="500"/>
        <v>1.9196916505441163E-2</v>
      </c>
      <c r="F8422" s="17">
        <f t="shared" si="503"/>
        <v>-3.0246450871677384E-2</v>
      </c>
      <c r="G8422" s="17">
        <f t="shared" si="504"/>
        <v>-3.1109174807751466E-2</v>
      </c>
      <c r="H8422">
        <f t="shared" si="501"/>
        <v>1.350462551467195E-4</v>
      </c>
      <c r="I8422">
        <f t="shared" si="502"/>
        <v>1.1620940372737462E-2</v>
      </c>
      <c r="J8422" s="19">
        <f>AVERAGE(D8178:D8421)-I8422*_xlfn.NORM.S.INV(0.95)</f>
        <v>-1.7793919944641631E-2</v>
      </c>
      <c r="K8422" s="26">
        <f t="shared" si="505"/>
        <v>0</v>
      </c>
      <c r="L8422" s="4">
        <f>0.94*L8421+(1-0.94)*D8421^2</f>
        <v>1.350462551467195E-4</v>
      </c>
      <c r="M8422" s="4">
        <f t="shared" si="506"/>
        <v>1.1620940372737462E-2</v>
      </c>
      <c r="N8422" s="4">
        <f>D8422/M8422</f>
        <v>-0.65398732485438904</v>
      </c>
      <c r="O8422" s="18">
        <f>AVERAGE(D8178:D8421)-M8422*_xlfn.PERCENTILE.EXC(N8178:N8421,0.95)</f>
        <v>-1.7818632710168911E-2</v>
      </c>
      <c r="P8422" s="4">
        <f>LN(C8422/C8421)</f>
        <v>1.6088100658338278E-3</v>
      </c>
      <c r="Q8422">
        <f>$Y$3*D8422+$Y$4*P8422</f>
        <v>-3.2249619678483541E-4</v>
      </c>
    </row>
    <row r="8423" spans="1:17" x14ac:dyDescent="0.25">
      <c r="A8423" s="5">
        <v>45083</v>
      </c>
      <c r="B8423">
        <v>178.505066</v>
      </c>
      <c r="C8423">
        <v>331.68719499999997</v>
      </c>
      <c r="D8423" s="10">
        <f t="shared" si="507"/>
        <v>-2.0624908779611562E-3</v>
      </c>
      <c r="E8423" s="6">
        <f t="shared" si="500"/>
        <v>1.9160724949097072E-2</v>
      </c>
      <c r="F8423" s="17">
        <f t="shared" si="503"/>
        <v>-3.0313694155963616E-2</v>
      </c>
      <c r="G8423" s="17">
        <f t="shared" si="504"/>
        <v>-3.1109174807751466E-2</v>
      </c>
      <c r="H8423">
        <f t="shared" si="501"/>
        <v>1.3040903214655335E-4</v>
      </c>
      <c r="I8423">
        <f t="shared" si="502"/>
        <v>1.1419677409916331E-2</v>
      </c>
      <c r="J8423" s="19">
        <f>AVERAGE(D8179:D8422)-I8423*_xlfn.NORM.S.INV(0.95)</f>
        <v>-1.7521274222020815E-2</v>
      </c>
      <c r="K8423" s="26">
        <f t="shared" si="505"/>
        <v>0</v>
      </c>
      <c r="L8423" s="4">
        <f>0.94*L8422+(1-0.94)*D8422^2</f>
        <v>1.3040903214655335E-4</v>
      </c>
      <c r="M8423" s="4">
        <f t="shared" si="506"/>
        <v>1.1419677409916331E-2</v>
      </c>
      <c r="N8423" s="4">
        <f>D8423/M8423</f>
        <v>-0.18060850617112725</v>
      </c>
      <c r="O8423" s="18">
        <f>AVERAGE(D8179:D8422)-M8423*_xlfn.PERCENTILE.EXC(N8179:N8422,0.95)</f>
        <v>-1.7545558987382016E-2</v>
      </c>
      <c r="P8423" s="4">
        <f>LN(C8423/C8422)</f>
        <v>-6.7501771446020608E-3</v>
      </c>
      <c r="Q8423">
        <f>$Y$3*D8423+$Y$4*P8423</f>
        <v>-5.7670523771119085E-3</v>
      </c>
    </row>
    <row r="8424" spans="1:17" x14ac:dyDescent="0.25">
      <c r="A8424" s="5">
        <v>45084</v>
      </c>
      <c r="B8424">
        <v>177.120544</v>
      </c>
      <c r="C8424">
        <v>321.44869999999997</v>
      </c>
      <c r="D8424" s="10">
        <f t="shared" si="507"/>
        <v>-7.7864414496859966E-3</v>
      </c>
      <c r="E8424" s="6">
        <f t="shared" si="500"/>
        <v>1.8982657086844653E-2</v>
      </c>
      <c r="F8424" s="17">
        <f t="shared" si="503"/>
        <v>-3.034422326139221E-2</v>
      </c>
      <c r="G8424" s="17">
        <f t="shared" si="504"/>
        <v>-3.1109174807751466E-2</v>
      </c>
      <c r="H8424">
        <f t="shared" si="501"/>
        <v>1.2283972233506052E-4</v>
      </c>
      <c r="I8424">
        <f t="shared" si="502"/>
        <v>1.1083308275738816E-2</v>
      </c>
      <c r="J8424" s="19">
        <f>AVERAGE(D8180:D8423)-I8424*_xlfn.NORM.S.INV(0.95)</f>
        <v>-1.7058055149820592E-2</v>
      </c>
      <c r="K8424" s="26">
        <f t="shared" si="505"/>
        <v>0</v>
      </c>
      <c r="L8424" s="4">
        <f>0.94*L8423+(1-0.94)*D8423^2</f>
        <v>1.2283972233506052E-4</v>
      </c>
      <c r="M8424" s="4">
        <f t="shared" si="506"/>
        <v>1.1083308275738816E-2</v>
      </c>
      <c r="N8424" s="4">
        <f>D8424/M8424</f>
        <v>-0.70253765897050724</v>
      </c>
      <c r="O8424" s="18">
        <f>AVERAGE(D8180:D8423)-M8424*_xlfn.PERCENTILE.EXC(N8180:N8423,0.95)</f>
        <v>-1.7081624602024947E-2</v>
      </c>
      <c r="P8424" s="4">
        <f>LN(C8424/C8423)</f>
        <v>-3.1354374642775816E-2</v>
      </c>
      <c r="Q8424">
        <f>$Y$3*D8424+$Y$4*P8424</f>
        <v>-2.6411591034246666E-2</v>
      </c>
    </row>
    <row r="8425" spans="1:17" x14ac:dyDescent="0.25">
      <c r="A8425" s="5">
        <v>45085</v>
      </c>
      <c r="B8425">
        <v>179.85972599999999</v>
      </c>
      <c r="C8425">
        <v>323.31750499999998</v>
      </c>
      <c r="D8425" s="10">
        <f t="shared" si="507"/>
        <v>1.5346706758457486E-2</v>
      </c>
      <c r="E8425" s="6">
        <f t="shared" si="500"/>
        <v>1.8992783249929722E-2</v>
      </c>
      <c r="F8425" s="17">
        <f t="shared" si="503"/>
        <v>-2.991742427112952E-2</v>
      </c>
      <c r="G8425" s="17">
        <f t="shared" si="504"/>
        <v>-3.0829331338661996E-2</v>
      </c>
      <c r="H8425">
        <f t="shared" si="501"/>
        <v>1.1910705922192017E-4</v>
      </c>
      <c r="I8425">
        <f t="shared" si="502"/>
        <v>1.0913618062857074E-2</v>
      </c>
      <c r="J8425" s="19">
        <f>AVERAGE(D8181:D8424)-I8425*_xlfn.NORM.S.INV(0.95)</f>
        <v>-1.6645036166510589E-2</v>
      </c>
      <c r="K8425" s="26">
        <f t="shared" si="505"/>
        <v>0</v>
      </c>
      <c r="L8425" s="4">
        <f>0.94*L8424+(1-0.94)*D8424^2</f>
        <v>1.1910705922192017E-4</v>
      </c>
      <c r="M8425" s="4">
        <f t="shared" si="506"/>
        <v>1.0913618062857074E-2</v>
      </c>
      <c r="N8425" s="4">
        <f>D8425/M8425</f>
        <v>1.4061978960659978</v>
      </c>
      <c r="O8425" s="18">
        <f>AVERAGE(D8181:D8424)-M8425*_xlfn.PERCENTILE.EXC(N8181:N8424,0.95)</f>
        <v>-1.6668244760272451E-2</v>
      </c>
      <c r="P8425" s="4">
        <f>LN(C8425/C8424)</f>
        <v>5.7968616181192393E-3</v>
      </c>
      <c r="Q8425">
        <f>$Y$3*D8425+$Y$4*P8425</f>
        <v>7.7997024118760545E-3</v>
      </c>
    </row>
    <row r="8426" spans="1:17" x14ac:dyDescent="0.25">
      <c r="A8426" s="5">
        <v>45086</v>
      </c>
      <c r="B8426">
        <v>180.248199</v>
      </c>
      <c r="C8426">
        <v>324.838348</v>
      </c>
      <c r="D8426" s="10">
        <f t="shared" si="507"/>
        <v>2.1575373588021071E-3</v>
      </c>
      <c r="E8426" s="6">
        <f t="shared" si="500"/>
        <v>1.8889069382156478E-2</v>
      </c>
      <c r="F8426" s="17">
        <f t="shared" si="503"/>
        <v>-2.991818042566317E-2</v>
      </c>
      <c r="G8426" s="17">
        <f t="shared" si="504"/>
        <v>-3.0829331338661996E-2</v>
      </c>
      <c r="H8426">
        <f t="shared" si="501"/>
        <v>1.2609192016841005E-4</v>
      </c>
      <c r="I8426">
        <f t="shared" si="502"/>
        <v>1.1229065863570756E-2</v>
      </c>
      <c r="J8426" s="19">
        <f>AVERAGE(D8182:D8425)-I8426*_xlfn.NORM.S.INV(0.95)</f>
        <v>-1.7148001724084427E-2</v>
      </c>
      <c r="K8426" s="26">
        <f t="shared" si="505"/>
        <v>0</v>
      </c>
      <c r="L8426" s="4">
        <f>0.94*L8425+(1-0.94)*D8425^2</f>
        <v>1.2609192016841005E-4</v>
      </c>
      <c r="M8426" s="4">
        <f t="shared" si="506"/>
        <v>1.1229065863570756E-2</v>
      </c>
      <c r="N8426" s="4">
        <f>D8426/M8426</f>
        <v>0.1921386324575379</v>
      </c>
      <c r="O8426" s="18">
        <f>AVERAGE(D8182:D8425)-M8426*_xlfn.PERCENTILE.EXC(N8182:N8425,0.95)</f>
        <v>-1.7171881140282778E-2</v>
      </c>
      <c r="P8426" s="4">
        <f>LN(C8426/C8425)</f>
        <v>4.6928397978805289E-3</v>
      </c>
      <c r="Q8426">
        <f>$Y$3*D8426+$Y$4*P8426</f>
        <v>4.1611236208245342E-3</v>
      </c>
    </row>
    <row r="8427" spans="1:17" x14ac:dyDescent="0.25">
      <c r="A8427" s="5">
        <v>45089</v>
      </c>
      <c r="B8427">
        <v>183.067047</v>
      </c>
      <c r="C8427">
        <v>329.868134</v>
      </c>
      <c r="D8427" s="10">
        <f t="shared" si="507"/>
        <v>1.5517678354002343E-2</v>
      </c>
      <c r="E8427" s="6">
        <f t="shared" si="500"/>
        <v>1.8908387036430441E-2</v>
      </c>
      <c r="F8427" s="17">
        <f t="shared" si="503"/>
        <v>-2.9870856708601075E-2</v>
      </c>
      <c r="G8427" s="17">
        <f t="shared" si="504"/>
        <v>-3.0829331338661996E-2</v>
      </c>
      <c r="H8427">
        <f t="shared" si="501"/>
        <v>1.1880570300558304E-4</v>
      </c>
      <c r="I8427">
        <f t="shared" si="502"/>
        <v>1.0899802888382113E-2</v>
      </c>
      <c r="J8427" s="19">
        <f>AVERAGE(D8183:D8426)-I8427*_xlfn.NORM.S.INV(0.95)</f>
        <v>-1.6729682739634447E-2</v>
      </c>
      <c r="K8427" s="26">
        <f t="shared" si="505"/>
        <v>0</v>
      </c>
      <c r="L8427" s="4">
        <f>0.94*L8426+(1-0.94)*D8426^2</f>
        <v>1.1880570300558304E-4</v>
      </c>
      <c r="M8427" s="4">
        <f t="shared" si="506"/>
        <v>1.0899802888382113E-2</v>
      </c>
      <c r="N8427" s="4">
        <f>D8427/M8427</f>
        <v>1.4236659610186468</v>
      </c>
      <c r="O8427" s="18">
        <f>AVERAGE(D8183:D8426)-M8427*_xlfn.PERCENTILE.EXC(N8183:N8426,0.95)</f>
        <v>-1.6752861954434144E-2</v>
      </c>
      <c r="P8427" s="4">
        <f>LN(C8427/C8426)</f>
        <v>1.5365312841513904E-2</v>
      </c>
      <c r="Q8427">
        <f>$Y$3*D8427+$Y$4*P8427</f>
        <v>1.5397267690989369E-2</v>
      </c>
    </row>
    <row r="8428" spans="1:17" x14ac:dyDescent="0.25">
      <c r="A8428" s="5">
        <v>45090</v>
      </c>
      <c r="B8428">
        <v>182.58895899999999</v>
      </c>
      <c r="C8428">
        <v>332.29354899999998</v>
      </c>
      <c r="D8428" s="10">
        <f t="shared" si="507"/>
        <v>-2.6149619565199022E-3</v>
      </c>
      <c r="E8428" s="6">
        <f t="shared" si="500"/>
        <v>1.8866090828820396E-2</v>
      </c>
      <c r="F8428" s="17">
        <f t="shared" si="503"/>
        <v>-2.9823319645511812E-2</v>
      </c>
      <c r="G8428" s="17">
        <f t="shared" si="504"/>
        <v>-3.0829331338661996E-2</v>
      </c>
      <c r="H8428">
        <f t="shared" si="501"/>
        <v>1.2612526131514443E-4</v>
      </c>
      <c r="I8428">
        <f t="shared" si="502"/>
        <v>1.1230550356734278E-2</v>
      </c>
      <c r="J8428" s="19">
        <f>AVERAGE(D8184:D8427)-I8428*_xlfn.NORM.S.INV(0.95)</f>
        <v>-1.7194402135772533E-2</v>
      </c>
      <c r="K8428" s="26">
        <f t="shared" si="505"/>
        <v>0</v>
      </c>
      <c r="L8428" s="4">
        <f>0.94*L8427+(1-0.94)*D8427^2</f>
        <v>1.2612526131514443E-4</v>
      </c>
      <c r="M8428" s="4">
        <f t="shared" si="506"/>
        <v>1.1230550356734278E-2</v>
      </c>
      <c r="N8428" s="4">
        <f>D8428/M8428</f>
        <v>-0.23284361615919102</v>
      </c>
      <c r="O8428" s="18">
        <f>AVERAGE(D8184:D8427)-M8428*_xlfn.PERCENTILE.EXC(N8184:N8427,0.95)</f>
        <v>-1.7218284708852366E-2</v>
      </c>
      <c r="P8428" s="4">
        <f>LN(C8428/C8427)</f>
        <v>7.3257813290507111E-3</v>
      </c>
      <c r="Q8428">
        <f>$Y$3*D8428+$Y$4*P8428</f>
        <v>5.2409594413630328E-3</v>
      </c>
    </row>
    <row r="8429" spans="1:17" x14ac:dyDescent="0.25">
      <c r="A8429" s="5">
        <v>45091</v>
      </c>
      <c r="B8429">
        <v>183.22642500000001</v>
      </c>
      <c r="C8429">
        <v>335.32534800000002</v>
      </c>
      <c r="D8429" s="10">
        <f t="shared" si="507"/>
        <v>3.4851822702352793E-3</v>
      </c>
      <c r="E8429" s="6">
        <f t="shared" si="500"/>
        <v>1.8808723671536329E-2</v>
      </c>
      <c r="F8429" s="17">
        <f t="shared" si="503"/>
        <v>-2.9851942182842643E-2</v>
      </c>
      <c r="G8429" s="17">
        <f t="shared" si="504"/>
        <v>-3.0829331338661996E-2</v>
      </c>
      <c r="H8429">
        <f t="shared" si="501"/>
        <v>1.1896802719827853E-4</v>
      </c>
      <c r="I8429">
        <f t="shared" si="502"/>
        <v>1.0907246545222975E-2</v>
      </c>
      <c r="J8429" s="19">
        <f>AVERAGE(D8185:D8428)-I8429*_xlfn.NORM.S.INV(0.95)</f>
        <v>-1.6760808296625438E-2</v>
      </c>
      <c r="K8429" s="26">
        <f t="shared" si="505"/>
        <v>0</v>
      </c>
      <c r="L8429" s="4">
        <f>0.94*L8428+(1-0.94)*D8428^2</f>
        <v>1.1896802719827853E-4</v>
      </c>
      <c r="M8429" s="4">
        <f t="shared" si="506"/>
        <v>1.0907246545222975E-2</v>
      </c>
      <c r="N8429" s="4">
        <f>D8429/M8429</f>
        <v>0.319529063158628</v>
      </c>
      <c r="O8429" s="18">
        <f>AVERAGE(D8185:D8428)-M8429*_xlfn.PERCENTILE.EXC(N8185:N8428,0.95)</f>
        <v>-1.6784003340896785E-2</v>
      </c>
      <c r="P8429" s="4">
        <f>LN(C8429/C8428)</f>
        <v>9.082486595516066E-3</v>
      </c>
      <c r="Q8429">
        <f>$Y$3*D8429+$Y$4*P8429</f>
        <v>7.908592226235564E-3</v>
      </c>
    </row>
    <row r="8430" spans="1:17" x14ac:dyDescent="0.25">
      <c r="A8430" s="5">
        <v>45092</v>
      </c>
      <c r="B8430">
        <v>185.27832000000001</v>
      </c>
      <c r="C8430">
        <v>346.02108800000002</v>
      </c>
      <c r="D8430" s="10">
        <f t="shared" si="507"/>
        <v>1.1136443881374554E-2</v>
      </c>
      <c r="E8430" s="6">
        <f t="shared" si="500"/>
        <v>1.8819519821530656E-2</v>
      </c>
      <c r="F8430" s="17">
        <f t="shared" si="503"/>
        <v>-2.9842566336930613E-2</v>
      </c>
      <c r="G8430" s="17">
        <f t="shared" si="504"/>
        <v>-3.0829331338661996E-2</v>
      </c>
      <c r="H8430">
        <f t="shared" si="501"/>
        <v>1.1255873529378756E-4</v>
      </c>
      <c r="I8430">
        <f t="shared" si="502"/>
        <v>1.0609370164801846E-2</v>
      </c>
      <c r="J8430" s="19">
        <f>AVERAGE(D8186:D8429)-I8430*_xlfn.NORM.S.INV(0.95)</f>
        <v>-1.6355829982721132E-2</v>
      </c>
      <c r="K8430" s="26">
        <f t="shared" si="505"/>
        <v>0</v>
      </c>
      <c r="L8430" s="4">
        <f>0.94*L8429+(1-0.94)*D8429^2</f>
        <v>1.1255873529378756E-4</v>
      </c>
      <c r="M8430" s="4">
        <f t="shared" si="506"/>
        <v>1.0609370164801846E-2</v>
      </c>
      <c r="N8430" s="4">
        <f>D8430/M8430</f>
        <v>1.0496800194908227</v>
      </c>
      <c r="O8430" s="18">
        <f>AVERAGE(D8186:D8429)-M8430*_xlfn.PERCENTILE.EXC(N8186:N8429,0.95)</f>
        <v>-1.637839157144505E-2</v>
      </c>
      <c r="P8430" s="4">
        <f>LN(C8430/C8429)</f>
        <v>3.1398472590584821E-2</v>
      </c>
      <c r="Q8430">
        <f>$Y$3*D8430+$Y$4*P8430</f>
        <v>2.7149019634362254E-2</v>
      </c>
    </row>
    <row r="8431" spans="1:17" x14ac:dyDescent="0.25">
      <c r="A8431" s="5">
        <v>45093</v>
      </c>
      <c r="B8431">
        <v>184.192612</v>
      </c>
      <c r="C8431">
        <v>340.28552200000001</v>
      </c>
      <c r="D8431" s="10">
        <f t="shared" si="507"/>
        <v>-5.8771125468057937E-3</v>
      </c>
      <c r="E8431" s="6">
        <f t="shared" si="500"/>
        <v>1.8717097544579585E-2</v>
      </c>
      <c r="F8431" s="17">
        <f t="shared" si="503"/>
        <v>-2.9814683259957637E-2</v>
      </c>
      <c r="G8431" s="17">
        <f t="shared" si="504"/>
        <v>-3.0829331338661996E-2</v>
      </c>
      <c r="H8431">
        <f t="shared" si="501"/>
        <v>1.1324643411554059E-4</v>
      </c>
      <c r="I8431">
        <f t="shared" si="502"/>
        <v>1.0641730785710592E-2</v>
      </c>
      <c r="J8431" s="19">
        <f>AVERAGE(D8187:D8430)-I8431*_xlfn.NORM.S.INV(0.95)</f>
        <v>-1.6363417303945027E-2</v>
      </c>
      <c r="K8431" s="26">
        <f t="shared" si="505"/>
        <v>0</v>
      </c>
      <c r="L8431" s="4">
        <f>0.94*L8430+(1-0.94)*D8430^2</f>
        <v>1.1324643411554059E-4</v>
      </c>
      <c r="M8431" s="4">
        <f t="shared" si="506"/>
        <v>1.0641730785710592E-2</v>
      </c>
      <c r="N8431" s="4">
        <f>D8431/M8431</f>
        <v>-0.55227036514562178</v>
      </c>
      <c r="O8431" s="18">
        <f>AVERAGE(D8187:D8430)-M8431*_xlfn.PERCENTILE.EXC(N8187:N8430,0.95)</f>
        <v>-1.6386047709856813E-2</v>
      </c>
      <c r="P8431" s="4">
        <f>LN(C8431/C8430)</f>
        <v>-1.6714685388946559E-2</v>
      </c>
      <c r="Q8431">
        <f>$Y$3*D8431+$Y$4*P8431</f>
        <v>-1.4441775967424596E-2</v>
      </c>
    </row>
    <row r="8432" spans="1:17" x14ac:dyDescent="0.25">
      <c r="A8432" s="5">
        <v>45097</v>
      </c>
      <c r="B8432">
        <v>184.28225699999999</v>
      </c>
      <c r="C8432">
        <v>336.03109699999999</v>
      </c>
      <c r="D8432" s="10">
        <f t="shared" si="507"/>
        <v>4.8657322010538408E-4</v>
      </c>
      <c r="E8432" s="6">
        <f t="shared" si="500"/>
        <v>1.8702099269094923E-2</v>
      </c>
      <c r="F8432" s="17">
        <f t="shared" si="503"/>
        <v>-2.9546356003499849E-2</v>
      </c>
      <c r="G8432" s="17">
        <f t="shared" si="504"/>
        <v>-3.0829331338661996E-2</v>
      </c>
      <c r="H8432">
        <f t="shared" si="501"/>
        <v>1.0852407518187748E-4</v>
      </c>
      <c r="I8432">
        <f t="shared" si="502"/>
        <v>1.0417488909611446E-2</v>
      </c>
      <c r="J8432" s="19">
        <f>AVERAGE(D8188:D8431)-I8432*_xlfn.NORM.S.INV(0.95)</f>
        <v>-1.5894714637994758E-2</v>
      </c>
      <c r="K8432" s="26">
        <f t="shared" si="505"/>
        <v>0</v>
      </c>
      <c r="L8432" s="4">
        <f>0.94*L8431+(1-0.94)*D8431^2</f>
        <v>1.0852407518187748E-4</v>
      </c>
      <c r="M8432" s="4">
        <f t="shared" si="506"/>
        <v>1.0417488909611446E-2</v>
      </c>
      <c r="N8432" s="4">
        <f>D8432/M8432</f>
        <v>4.6707342270982305E-2</v>
      </c>
      <c r="O8432" s="18">
        <f>AVERAGE(D8188:D8431)-M8432*_xlfn.PERCENTILE.EXC(N8188:N8431,0.95)</f>
        <v>-1.5916868177428642E-2</v>
      </c>
      <c r="P8432" s="4">
        <f>LN(C8432/C8431)</f>
        <v>-1.2581329512503734E-2</v>
      </c>
      <c r="Q8432">
        <f>$Y$3*D8432+$Y$4*P8432</f>
        <v>-9.8406642664085817E-3</v>
      </c>
    </row>
    <row r="8433" spans="1:17" x14ac:dyDescent="0.25">
      <c r="A8433" s="5">
        <v>45098</v>
      </c>
      <c r="B8433">
        <v>183.23640399999999</v>
      </c>
      <c r="C8433">
        <v>331.56793199999998</v>
      </c>
      <c r="D8433" s="10">
        <f t="shared" si="507"/>
        <v>-5.6914433694582626E-3</v>
      </c>
      <c r="E8433" s="6">
        <f t="shared" si="500"/>
        <v>1.866602220275846E-2</v>
      </c>
      <c r="F8433" s="17">
        <f t="shared" si="503"/>
        <v>-2.9572723581134403E-2</v>
      </c>
      <c r="G8433" s="17">
        <f t="shared" si="504"/>
        <v>-3.0829331338661996E-2</v>
      </c>
      <c r="H8433">
        <f t="shared" si="501"/>
        <v>1.0202683588087625E-4</v>
      </c>
      <c r="I8433">
        <f t="shared" si="502"/>
        <v>1.0100833425063313E-2</v>
      </c>
      <c r="J8433" s="19">
        <f>AVERAGE(D8189:D8432)-I8433*_xlfn.NORM.S.INV(0.95)</f>
        <v>-1.5424900261205196E-2</v>
      </c>
      <c r="K8433" s="26">
        <f t="shared" si="505"/>
        <v>0</v>
      </c>
      <c r="L8433" s="4">
        <f>0.94*L8432+(1-0.94)*D8432^2</f>
        <v>1.0202683588087625E-4</v>
      </c>
      <c r="M8433" s="4">
        <f t="shared" si="506"/>
        <v>1.0100833425063313E-2</v>
      </c>
      <c r="N8433" s="4">
        <f>D8433/M8433</f>
        <v>-0.56346274905752025</v>
      </c>
      <c r="O8433" s="18">
        <f>AVERAGE(D8189:D8432)-M8433*_xlfn.PERCENTILE.EXC(N8189:N8432,0.95)</f>
        <v>-1.5446380409976057E-2</v>
      </c>
      <c r="P8433" s="4">
        <f>LN(C8433/C8432)</f>
        <v>-1.3370994566925615E-2</v>
      </c>
      <c r="Q8433">
        <f>$Y$3*D8433+$Y$4*P8433</f>
        <v>-1.1760401076664385E-2</v>
      </c>
    </row>
    <row r="8434" spans="1:17" x14ac:dyDescent="0.25">
      <c r="A8434" s="5">
        <v>45099</v>
      </c>
      <c r="B8434">
        <v>186.26443499999999</v>
      </c>
      <c r="C8434">
        <v>337.681152</v>
      </c>
      <c r="D8434" s="10">
        <f t="shared" si="507"/>
        <v>1.6390213322293585E-2</v>
      </c>
      <c r="E8434" s="6">
        <f t="shared" si="500"/>
        <v>1.8667189788177167E-2</v>
      </c>
      <c r="F8434" s="17">
        <f t="shared" si="503"/>
        <v>-2.9462149363568103E-2</v>
      </c>
      <c r="G8434" s="17">
        <f t="shared" si="504"/>
        <v>-3.0829331338661996E-2</v>
      </c>
      <c r="H8434">
        <f t="shared" si="501"/>
        <v>9.7848777385688702E-5</v>
      </c>
      <c r="I8434">
        <f t="shared" si="502"/>
        <v>9.8918540924180995E-3</v>
      </c>
      <c r="J8434" s="19">
        <f>AVERAGE(D8190:D8433)-I8434*_xlfn.NORM.S.INV(0.95)</f>
        <v>-1.5029927123792822E-2</v>
      </c>
      <c r="K8434" s="26">
        <f t="shared" si="505"/>
        <v>0</v>
      </c>
      <c r="L8434" s="4">
        <f>0.94*L8433+(1-0.94)*D8433^2</f>
        <v>9.7848777385688702E-5</v>
      </c>
      <c r="M8434" s="4">
        <f t="shared" si="506"/>
        <v>9.8918540924180995E-3</v>
      </c>
      <c r="N8434" s="4">
        <f>D8434/M8434</f>
        <v>1.6569404652719597</v>
      </c>
      <c r="O8434" s="18">
        <f>AVERAGE(D8190:D8433)-M8434*_xlfn.PERCENTILE.EXC(N8190:N8433,0.95)</f>
        <v>-1.5050962862982183E-2</v>
      </c>
      <c r="P8434" s="4">
        <f>LN(C8434/C8433)</f>
        <v>1.8269401273308769E-2</v>
      </c>
      <c r="Q8434">
        <f>$Y$3*D8434+$Y$4*P8434</f>
        <v>1.7875288674400573E-2</v>
      </c>
    </row>
    <row r="8435" spans="1:17" x14ac:dyDescent="0.25">
      <c r="A8435" s="5">
        <v>45100</v>
      </c>
      <c r="B8435">
        <v>185.94567900000001</v>
      </c>
      <c r="C8435">
        <v>333.01919600000002</v>
      </c>
      <c r="D8435" s="10">
        <f t="shared" si="507"/>
        <v>-1.7127749404742825E-3</v>
      </c>
      <c r="E8435" s="6">
        <f t="shared" si="500"/>
        <v>1.8634268527016756E-2</v>
      </c>
      <c r="F8435" s="17">
        <f t="shared" si="503"/>
        <v>-2.946261408064068E-2</v>
      </c>
      <c r="G8435" s="17">
        <f t="shared" si="504"/>
        <v>-3.0829331338661996E-2</v>
      </c>
      <c r="H8435">
        <f t="shared" si="501"/>
        <v>1.080961963075648E-4</v>
      </c>
      <c r="I8435">
        <f t="shared" si="502"/>
        <v>1.0396932062275139E-2</v>
      </c>
      <c r="J8435" s="19">
        <f>AVERAGE(D8191:D8434)-I8435*_xlfn.NORM.S.INV(0.95)</f>
        <v>-1.5859250664367303E-2</v>
      </c>
      <c r="K8435" s="26">
        <f t="shared" si="505"/>
        <v>0</v>
      </c>
      <c r="L8435" s="4">
        <f>0.94*L8434+(1-0.94)*D8434^2</f>
        <v>1.080961963075648E-4</v>
      </c>
      <c r="M8435" s="4">
        <f t="shared" si="506"/>
        <v>1.0396932062275139E-2</v>
      </c>
      <c r="N8435" s="4">
        <f>D8435/M8435</f>
        <v>-0.1647384949920967</v>
      </c>
      <c r="O8435" s="18">
        <f>AVERAGE(D8191:D8434)-M8435*_xlfn.PERCENTILE.EXC(N8191:N8434,0.95)</f>
        <v>-1.5992299797274321E-2</v>
      </c>
      <c r="P8435" s="4">
        <f>LN(C8435/C8434)</f>
        <v>-1.3901979017640254E-2</v>
      </c>
      <c r="Q8435">
        <f>$Y$3*D8435+$Y$4*P8435</f>
        <v>-1.1345598803048602E-2</v>
      </c>
    </row>
    <row r="8436" spans="1:17" x14ac:dyDescent="0.25">
      <c r="A8436" s="5">
        <v>45103</v>
      </c>
      <c r="B8436">
        <v>184.54125999999999</v>
      </c>
      <c r="C8436">
        <v>326.63754299999999</v>
      </c>
      <c r="D8436" s="10">
        <f t="shared" si="507"/>
        <v>-7.5815127565553742E-3</v>
      </c>
      <c r="E8436" s="6">
        <f t="shared" si="500"/>
        <v>1.8634770772169726E-2</v>
      </c>
      <c r="F8436" s="17">
        <f t="shared" si="503"/>
        <v>-2.949234200652779E-2</v>
      </c>
      <c r="G8436" s="17">
        <f t="shared" si="504"/>
        <v>-3.0829331338661996E-2</v>
      </c>
      <c r="H8436">
        <f t="shared" si="501"/>
        <v>1.017864404089139E-4</v>
      </c>
      <c r="I8436">
        <f t="shared" si="502"/>
        <v>1.0088926623229744E-2</v>
      </c>
      <c r="J8436" s="19">
        <f>AVERAGE(D8192:D8435)-I8436*_xlfn.NORM.S.INV(0.95)</f>
        <v>-1.543650538254333E-2</v>
      </c>
      <c r="K8436" s="26">
        <f t="shared" si="505"/>
        <v>0</v>
      </c>
      <c r="L8436" s="4">
        <f>0.94*L8435+(1-0.94)*D8435^2</f>
        <v>1.017864404089139E-4</v>
      </c>
      <c r="M8436" s="4">
        <f t="shared" si="506"/>
        <v>1.0088926623229744E-2</v>
      </c>
      <c r="N8436" s="4">
        <f>D8436/M8436</f>
        <v>-0.75146871809920279</v>
      </c>
      <c r="O8436" s="18">
        <f>AVERAGE(D8192:D8435)-M8436*_xlfn.PERCENTILE.EXC(N8192:N8435,0.95)</f>
        <v>-1.5565612981895047E-2</v>
      </c>
      <c r="P8436" s="4">
        <f>LN(C8436/C8435)</f>
        <v>-1.9349009024229254E-2</v>
      </c>
      <c r="Q8436">
        <f>$Y$3*D8436+$Y$4*P8436</f>
        <v>-1.6881071458862244E-2</v>
      </c>
    </row>
    <row r="8437" spans="1:17" x14ac:dyDescent="0.25">
      <c r="A8437" s="5">
        <v>45104</v>
      </c>
      <c r="B8437">
        <v>187.32025100000001</v>
      </c>
      <c r="C8437">
        <v>332.57189899999997</v>
      </c>
      <c r="D8437" s="10">
        <f t="shared" si="507"/>
        <v>1.4946654352350887E-2</v>
      </c>
      <c r="E8437" s="6">
        <f t="shared" ref="E8437:E8500" si="508">_xlfn.STDEV.P(D8194:D8437)</f>
        <v>1.8599518087504052E-2</v>
      </c>
      <c r="F8437" s="17">
        <f t="shared" si="503"/>
        <v>-2.9563426122223319E-2</v>
      </c>
      <c r="G8437" s="17">
        <f t="shared" si="504"/>
        <v>-3.0829331338661996E-2</v>
      </c>
      <c r="H8437">
        <f t="shared" ref="H8437:H8500" si="509">0.94*H8436+(1-0.94)*D8436^2</f>
        <v>9.9128014125047774E-5</v>
      </c>
      <c r="I8437">
        <f t="shared" ref="I8437:I8500" si="510">SQRT(H8437)</f>
        <v>9.9563052446702219E-3</v>
      </c>
      <c r="J8437" s="19">
        <f>AVERAGE(D8193:D8436)-I8437*_xlfn.NORM.S.INV(0.95)</f>
        <v>-1.5288620622942443E-2</v>
      </c>
      <c r="K8437" s="26">
        <f t="shared" si="505"/>
        <v>0</v>
      </c>
      <c r="L8437" s="4">
        <f>0.94*L8436+(1-0.94)*D8436^2</f>
        <v>9.9128014125047774E-5</v>
      </c>
      <c r="M8437" s="4">
        <f t="shared" si="506"/>
        <v>9.9563052446702219E-3</v>
      </c>
      <c r="N8437" s="4">
        <f>D8437/M8437</f>
        <v>1.5012250011470956</v>
      </c>
      <c r="O8437" s="18">
        <f>AVERAGE(D8193:D8436)-M8437*_xlfn.PERCENTILE.EXC(N8193:N8436,0.95)</f>
        <v>-1.5416031071700451E-2</v>
      </c>
      <c r="P8437" s="4">
        <f>LN(C8437/C8436)</f>
        <v>1.8004949373501038E-2</v>
      </c>
      <c r="Q8437">
        <f>$Y$3*D8437+$Y$4*P8437</f>
        <v>1.7363548603363949E-2</v>
      </c>
    </row>
    <row r="8438" spans="1:17" x14ac:dyDescent="0.25">
      <c r="A8438" s="5">
        <v>45105</v>
      </c>
      <c r="B8438">
        <v>188.505585</v>
      </c>
      <c r="C8438">
        <v>333.84423800000002</v>
      </c>
      <c r="D8438" s="10">
        <f t="shared" si="507"/>
        <v>6.307910828895584E-3</v>
      </c>
      <c r="E8438" s="6">
        <f t="shared" si="508"/>
        <v>1.8601091178332144E-2</v>
      </c>
      <c r="F8438" s="17">
        <f t="shared" ref="F8438:F8501" si="511">AVERAGE(D8194:D8437)-E8437*_xlfn.NORM.S.INV(0.95)</f>
        <v>-2.9541380379094408E-2</v>
      </c>
      <c r="G8438" s="17">
        <f t="shared" ref="G8438:G8501" si="512">_xlfn.PERCENTILE.EXC(D8194:D8437,0.05)</f>
        <v>-3.0829331338661996E-2</v>
      </c>
      <c r="H8438">
        <f t="shared" si="509"/>
        <v>1.065844818572639E-4</v>
      </c>
      <c r="I8438">
        <f t="shared" si="510"/>
        <v>1.0323976068224097E-2</v>
      </c>
      <c r="J8438" s="19">
        <f>AVERAGE(D8194:D8437)-I8438*_xlfn.NORM.S.INV(0.95)</f>
        <v>-1.592932507369247E-2</v>
      </c>
      <c r="K8438" s="26">
        <f t="shared" ref="K8438:K8501" si="513">IF(J8438&lt;=D8438,0,1)</f>
        <v>0</v>
      </c>
      <c r="L8438" s="4">
        <f>0.94*L8437+(1-0.94)*D8437^2</f>
        <v>1.065844818572639E-4</v>
      </c>
      <c r="M8438" s="4">
        <f t="shared" si="506"/>
        <v>1.0323976068224097E-2</v>
      </c>
      <c r="N8438" s="4">
        <f>D8438/M8438</f>
        <v>0.61099626609078861</v>
      </c>
      <c r="O8438" s="18">
        <f>AVERAGE(D8194:D8437)-M8438*_xlfn.PERCENTILE.EXC(N8194:N8437,0.95)</f>
        <v>-1.6061440591597417E-2</v>
      </c>
      <c r="P8438" s="4">
        <f>LN(C8438/C8437)</f>
        <v>3.8184565928549115E-3</v>
      </c>
      <c r="Q8438">
        <f>$Y$3*D8438+$Y$4*P8438</f>
        <v>4.3405572578251051E-3</v>
      </c>
    </row>
    <row r="8439" spans="1:17" x14ac:dyDescent="0.25">
      <c r="A8439" s="5">
        <v>45106</v>
      </c>
      <c r="B8439">
        <v>188.84423799999999</v>
      </c>
      <c r="C8439">
        <v>333.04901100000001</v>
      </c>
      <c r="D8439" s="10">
        <f t="shared" si="507"/>
        <v>1.7949026090792596E-3</v>
      </c>
      <c r="E8439" s="6">
        <f t="shared" si="508"/>
        <v>1.8573060225582288E-2</v>
      </c>
      <c r="F8439" s="17">
        <f t="shared" si="511"/>
        <v>-2.9537393214402158E-2</v>
      </c>
      <c r="G8439" s="17">
        <f t="shared" si="512"/>
        <v>-3.0829331338661996E-2</v>
      </c>
      <c r="H8439">
        <f t="shared" si="509"/>
        <v>1.0257679728734595E-4</v>
      </c>
      <c r="I8439">
        <f t="shared" si="510"/>
        <v>1.0128020403185707E-2</v>
      </c>
      <c r="J8439" s="19">
        <f>AVERAGE(D8195:D8438)-I8439*_xlfn.NORM.S.INV(0.95)</f>
        <v>-1.5600432018486028E-2</v>
      </c>
      <c r="K8439" s="26">
        <f t="shared" si="513"/>
        <v>0</v>
      </c>
      <c r="L8439" s="4">
        <f>0.94*L8438+(1-0.94)*D8438^2</f>
        <v>1.0257679728734595E-4</v>
      </c>
      <c r="M8439" s="4">
        <f t="shared" si="506"/>
        <v>1.0128020403185707E-2</v>
      </c>
      <c r="N8439" s="4">
        <f>D8439/M8439</f>
        <v>0.17722146457314442</v>
      </c>
      <c r="O8439" s="18">
        <f>AVERAGE(D8195:D8438)-M8439*_xlfn.PERCENTILE.EXC(N8195:N8438,0.95)</f>
        <v>-1.5730039899410624E-2</v>
      </c>
      <c r="P8439" s="4">
        <f>LN(C8439/C8438)</f>
        <v>-2.3848715760860038E-3</v>
      </c>
      <c r="Q8439">
        <f>$Y$3*D8439+$Y$4*P8439</f>
        <v>-1.5082686444447334E-3</v>
      </c>
    </row>
    <row r="8440" spans="1:17" x14ac:dyDescent="0.25">
      <c r="A8440" s="5">
        <v>45107</v>
      </c>
      <c r="B8440">
        <v>193.207031</v>
      </c>
      <c r="C8440">
        <v>338.50619499999999</v>
      </c>
      <c r="D8440" s="10">
        <f t="shared" si="507"/>
        <v>2.2839775750337091E-2</v>
      </c>
      <c r="E8440" s="6">
        <f t="shared" si="508"/>
        <v>1.8621332241916706E-2</v>
      </c>
      <c r="F8440" s="17">
        <f t="shared" si="511"/>
        <v>-2.9422995872210124E-2</v>
      </c>
      <c r="G8440" s="17">
        <f t="shared" si="512"/>
        <v>-3.0829331338661996E-2</v>
      </c>
      <c r="H8440">
        <f t="shared" si="509"/>
        <v>9.6615489972669963E-5</v>
      </c>
      <c r="I8440">
        <f t="shared" si="510"/>
        <v>9.8293178793174632E-3</v>
      </c>
      <c r="J8440" s="19">
        <f>AVERAGE(D8196:D8439)-I8440*_xlfn.NORM.S.INV(0.95)</f>
        <v>-1.5040819560827257E-2</v>
      </c>
      <c r="K8440" s="26">
        <f t="shared" si="513"/>
        <v>0</v>
      </c>
      <c r="L8440" s="4">
        <f>0.94*L8439+(1-0.94)*D8439^2</f>
        <v>9.6615489972669963E-5</v>
      </c>
      <c r="M8440" s="4">
        <f t="shared" si="506"/>
        <v>9.8293178793174632E-3</v>
      </c>
      <c r="N8440" s="4">
        <f>D8440/M8440</f>
        <v>2.3236379198190158</v>
      </c>
      <c r="O8440" s="18">
        <f>AVERAGE(D8196:D8439)-M8440*_xlfn.PERCENTILE.EXC(N8196:N8439,0.95)</f>
        <v>-1.5166604957238174E-2</v>
      </c>
      <c r="P8440" s="4">
        <f>LN(C8440/C8439)</f>
        <v>1.6252734183572794E-2</v>
      </c>
      <c r="Q8440">
        <f>$Y$3*D8440+$Y$4*P8440</f>
        <v>1.7634201146252783E-2</v>
      </c>
    </row>
    <row r="8441" spans="1:17" x14ac:dyDescent="0.25">
      <c r="A8441" s="5">
        <v>45110</v>
      </c>
      <c r="B8441">
        <v>191.70297199999999</v>
      </c>
      <c r="C8441">
        <v>335.97143599999998</v>
      </c>
      <c r="D8441" s="10">
        <f t="shared" si="507"/>
        <v>-7.8151601336399115E-3</v>
      </c>
      <c r="E8441" s="6">
        <f t="shared" si="508"/>
        <v>1.8628714169837007E-2</v>
      </c>
      <c r="F8441" s="17">
        <f t="shared" si="511"/>
        <v>-2.9436702892141731E-2</v>
      </c>
      <c r="G8441" s="17">
        <f t="shared" si="512"/>
        <v>-3.0829331338661996E-2</v>
      </c>
      <c r="H8441">
        <f t="shared" si="509"/>
        <v>1.2211788195385097E-4</v>
      </c>
      <c r="I8441">
        <f t="shared" si="510"/>
        <v>1.1050695994092452E-2</v>
      </c>
      <c r="J8441" s="19">
        <f>AVERAGE(D8197:D8440)-I8441*_xlfn.NORM.S.INV(0.95)</f>
        <v>-1.6984114401577727E-2</v>
      </c>
      <c r="K8441" s="26">
        <f t="shared" si="513"/>
        <v>0</v>
      </c>
      <c r="L8441" s="4">
        <f>0.94*L8440+(1-0.94)*D8440^2</f>
        <v>1.2211788195385097E-4</v>
      </c>
      <c r="M8441" s="4">
        <f t="shared" si="506"/>
        <v>1.1050695994092452E-2</v>
      </c>
      <c r="N8441" s="4">
        <f>D8441/M8441</f>
        <v>-0.70720976649957501</v>
      </c>
      <c r="O8441" s="18">
        <f>AVERAGE(D8197:D8440)-M8441*_xlfn.PERCENTILE.EXC(N8197:N8440,0.95)</f>
        <v>-1.8184278752097858E-2</v>
      </c>
      <c r="P8441" s="4">
        <f>LN(C8441/C8440)</f>
        <v>-7.5162490695312948E-3</v>
      </c>
      <c r="Q8441">
        <f>$Y$3*D8441+$Y$4*P8441</f>
        <v>-7.5789381774806191E-3</v>
      </c>
    </row>
    <row r="8442" spans="1:17" x14ac:dyDescent="0.25">
      <c r="A8442" s="5">
        <v>45112</v>
      </c>
      <c r="B8442">
        <v>190.57740799999999</v>
      </c>
      <c r="C8442">
        <v>336.130493</v>
      </c>
      <c r="D8442" s="10">
        <f t="shared" si="507"/>
        <v>-5.8887000822635625E-3</v>
      </c>
      <c r="E8442" s="6">
        <f t="shared" si="508"/>
        <v>1.8593706768764671E-2</v>
      </c>
      <c r="F8442" s="17">
        <f t="shared" si="511"/>
        <v>-2.9470464795259721E-2</v>
      </c>
      <c r="G8442" s="17">
        <f t="shared" si="512"/>
        <v>-3.0829331338661996E-2</v>
      </c>
      <c r="H8442">
        <f t="shared" si="509"/>
        <v>1.1845541271148598E-4</v>
      </c>
      <c r="I8442">
        <f t="shared" si="510"/>
        <v>1.0883722373870346E-2</v>
      </c>
      <c r="J8442" s="19">
        <f>AVERAGE(D8198:D8441)-I8442*_xlfn.NORM.S.INV(0.95)</f>
        <v>-1.673108694895457E-2</v>
      </c>
      <c r="K8442" s="26">
        <f t="shared" si="513"/>
        <v>0</v>
      </c>
      <c r="L8442" s="4">
        <f>0.94*L8441+(1-0.94)*D8441^2</f>
        <v>1.1845541271148598E-4</v>
      </c>
      <c r="M8442" s="4">
        <f t="shared" si="506"/>
        <v>1.0883722373870346E-2</v>
      </c>
      <c r="N8442" s="4">
        <f>D8442/M8442</f>
        <v>-0.54105570502249867</v>
      </c>
      <c r="O8442" s="18">
        <f>AVERAGE(D8198:D8441)-M8442*_xlfn.PERCENTILE.EXC(N8198:N8441,0.95)</f>
        <v>-1.7913117076383687E-2</v>
      </c>
      <c r="P8442" s="4">
        <f>LN(C8442/C8441)</f>
        <v>4.7331214539459153E-4</v>
      </c>
      <c r="Q8442">
        <f>$Y$3*D8442+$Y$4*P8442</f>
        <v>-8.6096055041187821E-4</v>
      </c>
    </row>
    <row r="8443" spans="1:17" x14ac:dyDescent="0.25">
      <c r="A8443" s="5">
        <v>45113</v>
      </c>
      <c r="B8443">
        <v>191.055511</v>
      </c>
      <c r="C8443">
        <v>339.23184199999997</v>
      </c>
      <c r="D8443" s="10">
        <f t="shared" si="507"/>
        <v>2.5055660888730134E-3</v>
      </c>
      <c r="E8443" s="6">
        <f t="shared" si="508"/>
        <v>1.8582156395193002E-2</v>
      </c>
      <c r="F8443" s="17">
        <f t="shared" si="511"/>
        <v>-2.9520113158916259E-2</v>
      </c>
      <c r="G8443" s="17">
        <f t="shared" si="512"/>
        <v>-3.0829331338661996E-2</v>
      </c>
      <c r="H8443">
        <f t="shared" si="509"/>
        <v>1.1342869526832787E-4</v>
      </c>
      <c r="I8443">
        <f t="shared" si="510"/>
        <v>1.0650290853696337E-2</v>
      </c>
      <c r="J8443" s="19">
        <f>AVERAGE(D8199:D8442)-I8443*_xlfn.NORM.S.INV(0.95)</f>
        <v>-1.6454356680632068E-2</v>
      </c>
      <c r="K8443" s="26">
        <f t="shared" si="513"/>
        <v>0</v>
      </c>
      <c r="L8443" s="4">
        <f>0.94*L8442+(1-0.94)*D8442^2</f>
        <v>1.1342869526832787E-4</v>
      </c>
      <c r="M8443" s="4">
        <f t="shared" si="506"/>
        <v>1.0650290853696337E-2</v>
      </c>
      <c r="N8443" s="4">
        <f>D8443/M8443</f>
        <v>0.23525799654602114</v>
      </c>
      <c r="O8443" s="18">
        <f>AVERAGE(D8199:D8442)-M8443*_xlfn.PERCENTILE.EXC(N8199:N8442,0.95)</f>
        <v>-1.7611034903624548E-2</v>
      </c>
      <c r="P8443" s="4">
        <f>LN(C8443/C8442)</f>
        <v>9.1843167425111252E-3</v>
      </c>
      <c r="Q8443">
        <f>$Y$3*D8443+$Y$4*P8443</f>
        <v>7.7836160961797405E-3</v>
      </c>
    </row>
    <row r="8444" spans="1:17" x14ac:dyDescent="0.25">
      <c r="A8444" s="5">
        <v>45114</v>
      </c>
      <c r="B8444">
        <v>189.929947</v>
      </c>
      <c r="C8444">
        <v>335.20605499999999</v>
      </c>
      <c r="D8444" s="10">
        <f t="shared" si="507"/>
        <v>-5.9087151548170083E-3</v>
      </c>
      <c r="E8444" s="6">
        <f t="shared" si="508"/>
        <v>1.8534474421636606E-2</v>
      </c>
      <c r="F8444" s="17">
        <f t="shared" si="511"/>
        <v>-2.9537505809835957E-2</v>
      </c>
      <c r="G8444" s="17">
        <f t="shared" si="512"/>
        <v>-3.0829331338661996E-2</v>
      </c>
      <c r="H8444">
        <f t="shared" si="509"/>
        <v>1.069996452377708E-4</v>
      </c>
      <c r="I8444">
        <f t="shared" si="510"/>
        <v>1.0344063284694791E-2</v>
      </c>
      <c r="J8444" s="19">
        <f>AVERAGE(D8200:D8443)-I8444*_xlfn.NORM.S.INV(0.95)</f>
        <v>-1.5987048477869043E-2</v>
      </c>
      <c r="K8444" s="26">
        <f t="shared" si="513"/>
        <v>0</v>
      </c>
      <c r="L8444" s="4">
        <f>0.94*L8443+(1-0.94)*D8443^2</f>
        <v>1.069996452377708E-4</v>
      </c>
      <c r="M8444" s="4">
        <f t="shared" si="506"/>
        <v>1.0344063284694791E-2</v>
      </c>
      <c r="N8444" s="4">
        <f>D8444/M8444</f>
        <v>-0.57121800130125067</v>
      </c>
      <c r="O8444" s="18">
        <f>AVERAGE(D8200:D8443)-M8444*_xlfn.PERCENTILE.EXC(N8200:N8443,0.95)</f>
        <v>-1.7110468758406262E-2</v>
      </c>
      <c r="P8444" s="4">
        <f>LN(C8444/C8443)</f>
        <v>-1.1938341045370499E-2</v>
      </c>
      <c r="Q8444">
        <f>$Y$3*D8444+$Y$4*P8444</f>
        <v>-1.067377805746585E-2</v>
      </c>
    </row>
    <row r="8445" spans="1:17" x14ac:dyDescent="0.25">
      <c r="A8445" s="5">
        <v>45117</v>
      </c>
      <c r="B8445">
        <v>187.86810299999999</v>
      </c>
      <c r="C8445">
        <v>329.848206</v>
      </c>
      <c r="D8445" s="10">
        <f t="shared" si="507"/>
        <v>-1.0915167353483086E-2</v>
      </c>
      <c r="E8445" s="6">
        <f t="shared" si="508"/>
        <v>1.8479021596245957E-2</v>
      </c>
      <c r="F8445" s="17">
        <f t="shared" si="511"/>
        <v>-2.9397803508281539E-2</v>
      </c>
      <c r="G8445" s="17">
        <f t="shared" si="512"/>
        <v>-3.0829331338661996E-2</v>
      </c>
      <c r="H8445">
        <f t="shared" si="509"/>
        <v>1.026744414103504E-4</v>
      </c>
      <c r="I8445">
        <f t="shared" si="510"/>
        <v>1.0132839750551195E-2</v>
      </c>
      <c r="J8445" s="19">
        <f>AVERAGE(D8201:D8444)-I8445*_xlfn.NORM.S.INV(0.95)</f>
        <v>-1.5578344247225467E-2</v>
      </c>
      <c r="K8445" s="26">
        <f t="shared" si="513"/>
        <v>0</v>
      </c>
      <c r="L8445" s="4">
        <f>0.94*L8444+(1-0.94)*D8444^2</f>
        <v>1.026744414103504E-4</v>
      </c>
      <c r="M8445" s="4">
        <f t="shared" si="506"/>
        <v>1.0132839750551195E-2</v>
      </c>
      <c r="N8445" s="4">
        <f>D8445/M8445</f>
        <v>-1.0772071425376419</v>
      </c>
      <c r="O8445" s="18">
        <f>AVERAGE(D8201:D8444)-M8445*_xlfn.PERCENTILE.EXC(N8201:N8444,0.95)</f>
        <v>-1.6678824528706924E-2</v>
      </c>
      <c r="P8445" s="4">
        <f>LN(C8445/C8444)</f>
        <v>-1.6112865469005859E-2</v>
      </c>
      <c r="Q8445">
        <f>$Y$3*D8445+$Y$4*P8445</f>
        <v>-1.5022778492052719E-2</v>
      </c>
    </row>
    <row r="8446" spans="1:17" x14ac:dyDescent="0.25">
      <c r="A8446" s="5">
        <v>45118</v>
      </c>
      <c r="B8446">
        <v>187.34019499999999</v>
      </c>
      <c r="C8446">
        <v>330.48440599999998</v>
      </c>
      <c r="D8446" s="10">
        <f t="shared" si="507"/>
        <v>-2.8139481517790448E-3</v>
      </c>
      <c r="E8446" s="6">
        <f t="shared" si="508"/>
        <v>1.8463172841994696E-2</v>
      </c>
      <c r="F8446" s="17">
        <f t="shared" si="511"/>
        <v>-2.9459404744504598E-2</v>
      </c>
      <c r="G8446" s="17">
        <f t="shared" si="512"/>
        <v>-3.0829331338661996E-2</v>
      </c>
      <c r="H8446">
        <f t="shared" si="509"/>
        <v>1.0366242762700195E-4</v>
      </c>
      <c r="I8446">
        <f t="shared" si="510"/>
        <v>1.0181474727513786E-2</v>
      </c>
      <c r="J8446" s="19">
        <f>AVERAGE(D8202:D8445)-I8446*_xlfn.NORM.S.INV(0.95)</f>
        <v>-1.5811154682670664E-2</v>
      </c>
      <c r="K8446" s="26">
        <f t="shared" si="513"/>
        <v>0</v>
      </c>
      <c r="L8446" s="4">
        <f>0.94*L8445+(1-0.94)*D8445^2</f>
        <v>1.0366242762700195E-4</v>
      </c>
      <c r="M8446" s="4">
        <f t="shared" si="506"/>
        <v>1.0181474727513786E-2</v>
      </c>
      <c r="N8446" s="4">
        <f>D8446/M8446</f>
        <v>-0.27637923062115999</v>
      </c>
      <c r="O8446" s="18">
        <f>AVERAGE(D8202:D8445)-M8446*_xlfn.PERCENTILE.EXC(N8202:N8445,0.95)</f>
        <v>-1.6916916981282087E-2</v>
      </c>
      <c r="P8446" s="4">
        <f>LN(C8446/C8445)</f>
        <v>1.9269083043548507E-3</v>
      </c>
      <c r="Q8446">
        <f>$Y$3*D8446+$Y$4*P8446</f>
        <v>9.3263242153629152E-4</v>
      </c>
    </row>
    <row r="8447" spans="1:17" x14ac:dyDescent="0.25">
      <c r="A8447" s="5">
        <v>45119</v>
      </c>
      <c r="B8447">
        <v>189.02354399999999</v>
      </c>
      <c r="C8447">
        <v>335.18618800000002</v>
      </c>
      <c r="D8447" s="10">
        <f t="shared" si="507"/>
        <v>8.9453900611702868E-3</v>
      </c>
      <c r="E8447" s="6">
        <f t="shared" si="508"/>
        <v>1.8448286459467451E-2</v>
      </c>
      <c r="F8447" s="17">
        <f t="shared" si="511"/>
        <v>-2.9499866301876627E-2</v>
      </c>
      <c r="G8447" s="17">
        <f t="shared" si="512"/>
        <v>-3.0829331338661996E-2</v>
      </c>
      <c r="H8447">
        <f t="shared" si="509"/>
        <v>9.7917780221435871E-5</v>
      </c>
      <c r="I8447">
        <f t="shared" si="510"/>
        <v>9.895341339308911E-3</v>
      </c>
      <c r="J8447" s="19">
        <f>AVERAGE(D8203:D8446)-I8447*_xlfn.NORM.S.INV(0.95)</f>
        <v>-1.5407037579574833E-2</v>
      </c>
      <c r="K8447" s="26">
        <f t="shared" si="513"/>
        <v>0</v>
      </c>
      <c r="L8447" s="4">
        <f>0.94*L8446+(1-0.94)*D8446^2</f>
        <v>9.7917780221435871E-5</v>
      </c>
      <c r="M8447" s="4">
        <f t="shared" si="506"/>
        <v>9.895341339308911E-3</v>
      </c>
      <c r="N8447" s="4">
        <f>D8447/M8447</f>
        <v>0.90400015061987049</v>
      </c>
      <c r="O8447" s="18">
        <f>AVERAGE(D8203:D8446)-M8447*_xlfn.PERCENTILE.EXC(N8203:N8446,0.95)</f>
        <v>-1.6481724270622663E-2</v>
      </c>
      <c r="P8447" s="4">
        <f>LN(C8447/C8446)</f>
        <v>1.4126687385761996E-2</v>
      </c>
      <c r="Q8447">
        <f>$Y$3*D8447+$Y$4*P8447</f>
        <v>1.3040040063865445E-2</v>
      </c>
    </row>
    <row r="8448" spans="1:17" x14ac:dyDescent="0.25">
      <c r="A8448" s="5">
        <v>45120</v>
      </c>
      <c r="B8448">
        <v>189.79049699999999</v>
      </c>
      <c r="C8448">
        <v>340.61355600000002</v>
      </c>
      <c r="D8448" s="10">
        <f t="shared" si="507"/>
        <v>4.0492376993703219E-3</v>
      </c>
      <c r="E8448" s="6">
        <f t="shared" si="508"/>
        <v>1.8440383599480248E-2</v>
      </c>
      <c r="F8448" s="17">
        <f t="shared" si="511"/>
        <v>-2.9500117520435038E-2</v>
      </c>
      <c r="G8448" s="17">
        <f t="shared" si="512"/>
        <v>-3.0829331338661996E-2</v>
      </c>
      <c r="H8448">
        <f t="shared" si="509"/>
        <v>9.6843913608938767E-5</v>
      </c>
      <c r="I8448">
        <f t="shared" si="510"/>
        <v>9.8409305255620395E-3</v>
      </c>
      <c r="J8448" s="19">
        <f>AVERAGE(D8204:D8447)-I8448*_xlfn.NORM.S.INV(0.95)</f>
        <v>-1.5342276894088451E-2</v>
      </c>
      <c r="K8448" s="26">
        <f t="shared" si="513"/>
        <v>0</v>
      </c>
      <c r="L8448" s="4">
        <f>0.94*L8447+(1-0.94)*D8447^2</f>
        <v>9.6843913608938767E-5</v>
      </c>
      <c r="M8448" s="4">
        <f t="shared" si="506"/>
        <v>9.8409305255620395E-3</v>
      </c>
      <c r="N8448" s="4">
        <f>D8448/M8448</f>
        <v>0.41146898546355298</v>
      </c>
      <c r="O8448" s="18">
        <f>AVERAGE(D8204:D8447)-M8448*_xlfn.PERCENTILE.EXC(N8204:N8447,0.95)</f>
        <v>-1.6411054281416704E-2</v>
      </c>
      <c r="P8448" s="4">
        <f>LN(C8448/C8447)</f>
        <v>1.6062405280522763E-2</v>
      </c>
      <c r="Q8448">
        <f>$Y$3*D8448+$Y$4*P8448</f>
        <v>1.3542944311240824E-2</v>
      </c>
    </row>
    <row r="8449" spans="1:17" x14ac:dyDescent="0.25">
      <c r="A8449" s="5">
        <v>45121</v>
      </c>
      <c r="B8449">
        <v>189.939911</v>
      </c>
      <c r="C8449">
        <v>343.17813100000001</v>
      </c>
      <c r="D8449" s="10">
        <f t="shared" si="507"/>
        <v>7.8694781646697365E-4</v>
      </c>
      <c r="E8449" s="6">
        <f t="shared" si="508"/>
        <v>1.8432659847063371E-2</v>
      </c>
      <c r="F8449" s="17">
        <f t="shared" si="511"/>
        <v>-2.9437146761500749E-2</v>
      </c>
      <c r="G8449" s="17">
        <f t="shared" si="512"/>
        <v>-3.0829331338661996E-2</v>
      </c>
      <c r="H8449">
        <f t="shared" si="509"/>
        <v>9.2017058349162548E-5</v>
      </c>
      <c r="I8449">
        <f t="shared" si="510"/>
        <v>9.5925522333299047E-3</v>
      </c>
      <c r="J8449" s="19">
        <f>AVERAGE(D8205:D8448)-I8449*_xlfn.NORM.S.INV(0.95)</f>
        <v>-1.4883759248233366E-2</v>
      </c>
      <c r="K8449" s="26">
        <f t="shared" si="513"/>
        <v>0</v>
      </c>
      <c r="L8449" s="4">
        <f>0.94*L8448+(1-0.94)*D8448^2</f>
        <v>9.2017058349162548E-5</v>
      </c>
      <c r="M8449" s="4">
        <f t="shared" si="506"/>
        <v>9.5925522333299047E-3</v>
      </c>
      <c r="N8449" s="4">
        <f>D8449/M8449</f>
        <v>8.2037376219091698E-2</v>
      </c>
      <c r="O8449" s="18">
        <f>AVERAGE(D8205:D8448)-M8449*_xlfn.PERCENTILE.EXC(N8205:N8448,0.95)</f>
        <v>-1.5925561432195288E-2</v>
      </c>
      <c r="P8449" s="4">
        <f>LN(C8449/C8448)</f>
        <v>7.5010769321814819E-3</v>
      </c>
      <c r="Q8449">
        <f>$Y$3*D8449+$Y$4*P8449</f>
        <v>6.0929565396630426E-3</v>
      </c>
    </row>
    <row r="8450" spans="1:17" x14ac:dyDescent="0.25">
      <c r="A8450" s="5">
        <v>45124</v>
      </c>
      <c r="B8450">
        <v>193.226944</v>
      </c>
      <c r="C8450">
        <v>343.66525300000001</v>
      </c>
      <c r="D8450" s="10">
        <f t="shared" si="507"/>
        <v>1.7157609506586943E-2</v>
      </c>
      <c r="E8450" s="6">
        <f t="shared" si="508"/>
        <v>1.8450960268846794E-2</v>
      </c>
      <c r="F8450" s="17">
        <f t="shared" si="511"/>
        <v>-2.9390784222846356E-2</v>
      </c>
      <c r="G8450" s="17">
        <f t="shared" si="512"/>
        <v>-3.0829331338661996E-2</v>
      </c>
      <c r="H8450">
        <f t="shared" si="509"/>
        <v>8.6533192060163325E-5</v>
      </c>
      <c r="I8450">
        <f t="shared" si="510"/>
        <v>9.3023218639307105E-3</v>
      </c>
      <c r="J8450" s="19">
        <f>AVERAGE(D8206:D8449)-I8450*_xlfn.NORM.S.INV(0.95)</f>
        <v>-1.4372714675997815E-2</v>
      </c>
      <c r="K8450" s="26">
        <f t="shared" si="513"/>
        <v>0</v>
      </c>
      <c r="L8450" s="4">
        <f>0.94*L8449+(1-0.94)*D8449^2</f>
        <v>8.6533192060163325E-5</v>
      </c>
      <c r="M8450" s="4">
        <f t="shared" ref="M8450:M8513" si="514">SQRT(L8450)</f>
        <v>9.3023218639307105E-3</v>
      </c>
      <c r="N8450" s="4">
        <f>D8450/M8450</f>
        <v>1.8444437590484499</v>
      </c>
      <c r="O8450" s="18">
        <f>AVERAGE(D8206:D8449)-M8450*_xlfn.PERCENTILE.EXC(N8206:N8449,0.95)</f>
        <v>-1.5382996298451451E-2</v>
      </c>
      <c r="P8450" s="4">
        <f>LN(C8450/C8449)</f>
        <v>1.4184371372576053E-3</v>
      </c>
      <c r="Q8450">
        <f>$Y$3*D8450+$Y$4*P8450</f>
        <v>4.7193342741243078E-3</v>
      </c>
    </row>
    <row r="8451" spans="1:17" x14ac:dyDescent="0.25">
      <c r="A8451" s="5">
        <v>45125</v>
      </c>
      <c r="B8451">
        <v>192.96795700000001</v>
      </c>
      <c r="C8451">
        <v>357.34307899999999</v>
      </c>
      <c r="D8451" s="10">
        <f t="shared" si="507"/>
        <v>-1.3412245379383139E-3</v>
      </c>
      <c r="E8451" s="6">
        <f t="shared" si="508"/>
        <v>1.8332422405730797E-2</v>
      </c>
      <c r="F8451" s="17">
        <f t="shared" si="511"/>
        <v>-2.9314233035033246E-2</v>
      </c>
      <c r="G8451" s="17">
        <f t="shared" si="512"/>
        <v>-3.0829331338661996E-2</v>
      </c>
      <c r="H8451">
        <f t="shared" si="509"/>
        <v>9.9004214375384892E-5</v>
      </c>
      <c r="I8451">
        <f t="shared" si="510"/>
        <v>9.9500861491438799E-3</v>
      </c>
      <c r="J8451" s="19">
        <f>AVERAGE(D8207:D8450)-I8451*_xlfn.NORM.S.INV(0.95)</f>
        <v>-1.5331539406982009E-2</v>
      </c>
      <c r="K8451" s="26">
        <f t="shared" si="513"/>
        <v>0</v>
      </c>
      <c r="L8451" s="4">
        <f>0.94*L8450+(1-0.94)*D8450^2</f>
        <v>9.9004214375384892E-5</v>
      </c>
      <c r="M8451" s="4">
        <f t="shared" si="514"/>
        <v>9.9500861491438799E-3</v>
      </c>
      <c r="N8451" s="4">
        <f>D8451/M8451</f>
        <v>-0.13479526888857288</v>
      </c>
      <c r="O8451" s="18">
        <f>AVERAGE(D8207:D8450)-M8451*_xlfn.PERCENTILE.EXC(N8207:N8450,0.95)</f>
        <v>-1.7021476167512119E-2</v>
      </c>
      <c r="P8451" s="4">
        <f>LN(C8451/C8450)</f>
        <v>3.9028244053289265E-2</v>
      </c>
      <c r="Q8451">
        <f>$Y$3*D8451+$Y$4*P8451</f>
        <v>3.0561759274884644E-2</v>
      </c>
    </row>
    <row r="8452" spans="1:17" x14ac:dyDescent="0.25">
      <c r="A8452" s="5">
        <v>45126</v>
      </c>
      <c r="B8452">
        <v>194.332581</v>
      </c>
      <c r="C8452">
        <v>352.95938100000001</v>
      </c>
      <c r="D8452" s="10">
        <f t="shared" ref="D8452:D8515" si="515">LN(B8452/B8451)</f>
        <v>7.0468771055055618E-3</v>
      </c>
      <c r="E8452" s="6">
        <f t="shared" si="508"/>
        <v>1.8335852659943107E-2</v>
      </c>
      <c r="F8452" s="17">
        <f t="shared" si="511"/>
        <v>-2.9262710886572379E-2</v>
      </c>
      <c r="G8452" s="17">
        <f t="shared" si="512"/>
        <v>-3.0829331338661996E-2</v>
      </c>
      <c r="H8452">
        <f t="shared" si="509"/>
        <v>9.3171894508531854E-5</v>
      </c>
      <c r="I8452">
        <f t="shared" si="510"/>
        <v>9.6525589616708301E-3</v>
      </c>
      <c r="J8452" s="19">
        <f>AVERAGE(D8208:D8451)-I8452*_xlfn.NORM.S.INV(0.95)</f>
        <v>-1.4985606019166852E-2</v>
      </c>
      <c r="K8452" s="26">
        <f t="shared" si="513"/>
        <v>0</v>
      </c>
      <c r="L8452" s="4">
        <f>0.94*L8451+(1-0.94)*D8451^2</f>
        <v>9.3171894508531854E-5</v>
      </c>
      <c r="M8452" s="4">
        <f t="shared" si="514"/>
        <v>9.6525589616708301E-3</v>
      </c>
      <c r="N8452" s="4">
        <f>D8452/M8452</f>
        <v>0.73005273870772269</v>
      </c>
      <c r="O8452" s="18">
        <f>AVERAGE(D8208:D8451)-M8452*_xlfn.PERCENTILE.EXC(N8208:N8451,0.95)</f>
        <v>-1.6317506679357469E-2</v>
      </c>
      <c r="P8452" s="4">
        <f>LN(C8452/C8451)</f>
        <v>-1.2343343587823536E-2</v>
      </c>
      <c r="Q8452">
        <f>$Y$3*D8452+$Y$4*P8452</f>
        <v>-8.2767305240674504E-3</v>
      </c>
    </row>
    <row r="8453" spans="1:17" x14ac:dyDescent="0.25">
      <c r="A8453" s="5">
        <v>45127</v>
      </c>
      <c r="B8453">
        <v>192.37033099999999</v>
      </c>
      <c r="C8453">
        <v>344.79840100000001</v>
      </c>
      <c r="D8453" s="10">
        <f t="shared" si="515"/>
        <v>-1.0148704760707398E-2</v>
      </c>
      <c r="E8453" s="6">
        <f t="shared" si="508"/>
        <v>1.8238510295894125E-2</v>
      </c>
      <c r="F8453" s="17">
        <f t="shared" si="511"/>
        <v>-2.9254084016087749E-2</v>
      </c>
      <c r="G8453" s="17">
        <f t="shared" si="512"/>
        <v>-3.0829331338661996E-2</v>
      </c>
      <c r="H8453">
        <f t="shared" si="509"/>
        <v>9.0561089454425844E-5</v>
      </c>
      <c r="I8453">
        <f t="shared" si="510"/>
        <v>9.5163590440055304E-3</v>
      </c>
      <c r="J8453" s="19">
        <f>AVERAGE(D8209:D8452)-I8453*_xlfn.NORM.S.INV(0.95)</f>
        <v>-1.474730795403748E-2</v>
      </c>
      <c r="K8453" s="26">
        <f t="shared" si="513"/>
        <v>0</v>
      </c>
      <c r="L8453" s="4">
        <f>0.94*L8452+(1-0.94)*D8452^2</f>
        <v>9.0561089454425844E-5</v>
      </c>
      <c r="M8453" s="4">
        <f t="shared" si="514"/>
        <v>9.5163590440055304E-3</v>
      </c>
      <c r="N8453" s="4">
        <f>D8453/M8453</f>
        <v>-1.0664482827705193</v>
      </c>
      <c r="O8453" s="18">
        <f>AVERAGE(D8209:D8452)-M8453*_xlfn.PERCENTILE.EXC(N8209:N8452,0.95)</f>
        <v>-1.6060415177070481E-2</v>
      </c>
      <c r="P8453" s="4">
        <f>LN(C8453/C8452)</f>
        <v>-2.3393081016011983E-2</v>
      </c>
      <c r="Q8453">
        <f>$Y$3*D8453+$Y$4*P8453</f>
        <v>-2.0615404869208136E-2</v>
      </c>
    </row>
    <row r="8454" spans="1:17" x14ac:dyDescent="0.25">
      <c r="A8454" s="5">
        <v>45128</v>
      </c>
      <c r="B8454">
        <v>191.185013</v>
      </c>
      <c r="C8454">
        <v>341.71691900000002</v>
      </c>
      <c r="D8454" s="10">
        <f t="shared" si="515"/>
        <v>-6.1807079052117178E-3</v>
      </c>
      <c r="E8454" s="6">
        <f t="shared" si="508"/>
        <v>1.8238523033017831E-2</v>
      </c>
      <c r="F8454" s="17">
        <f t="shared" si="511"/>
        <v>-2.9267804512205019E-2</v>
      </c>
      <c r="G8454" s="17">
        <f t="shared" si="512"/>
        <v>-3.0829331338661996E-2</v>
      </c>
      <c r="H8454">
        <f t="shared" si="509"/>
        <v>9.1307196586360592E-5</v>
      </c>
      <c r="I8454">
        <f t="shared" si="510"/>
        <v>9.5554799244392009E-3</v>
      </c>
      <c r="J8454" s="19">
        <f>AVERAGE(D8210:D8453)-I8454*_xlfn.NORM.S.INV(0.95)</f>
        <v>-1.4985490512787603E-2</v>
      </c>
      <c r="K8454" s="26">
        <f t="shared" si="513"/>
        <v>0</v>
      </c>
      <c r="L8454" s="4">
        <f>0.94*L8453+(1-0.94)*D8453^2</f>
        <v>9.1307196586360592E-5</v>
      </c>
      <c r="M8454" s="4">
        <f t="shared" si="514"/>
        <v>9.5554799244392009E-3</v>
      </c>
      <c r="N8454" s="4">
        <f>D8454/M8454</f>
        <v>-0.6468233886823278</v>
      </c>
      <c r="O8454" s="18">
        <f>AVERAGE(D8210:D8453)-M8454*_xlfn.PERCENTILE.EXC(N8210:N8453,0.95)</f>
        <v>-1.6301733945383777E-2</v>
      </c>
      <c r="P8454" s="4">
        <f>LN(C8454/C8453)</f>
        <v>-8.9772292185911692E-3</v>
      </c>
      <c r="Q8454">
        <f>$Y$3*D8454+$Y$4*P8454</f>
        <v>-8.3907289262054457E-3</v>
      </c>
    </row>
    <row r="8455" spans="1:17" x14ac:dyDescent="0.25">
      <c r="A8455" s="5">
        <v>45131</v>
      </c>
      <c r="B8455">
        <v>191.991806</v>
      </c>
      <c r="C8455">
        <v>343.04892000000001</v>
      </c>
      <c r="D8455" s="10">
        <f t="shared" si="515"/>
        <v>4.2110803798457285E-3</v>
      </c>
      <c r="E8455" s="6">
        <f t="shared" si="508"/>
        <v>1.8228419350595056E-2</v>
      </c>
      <c r="F8455" s="17">
        <f t="shared" si="511"/>
        <v>-2.9267859089232396E-2</v>
      </c>
      <c r="G8455" s="17">
        <f t="shared" si="512"/>
        <v>-3.0829331338661996E-2</v>
      </c>
      <c r="H8455">
        <f t="shared" si="509"/>
        <v>8.8120833803751741E-5</v>
      </c>
      <c r="I8455">
        <f t="shared" si="510"/>
        <v>9.3872697736749715E-3</v>
      </c>
      <c r="J8455" s="19">
        <f>AVERAGE(D8211:D8454)-I8455*_xlfn.NORM.S.INV(0.95)</f>
        <v>-1.470884306253626E-2</v>
      </c>
      <c r="K8455" s="26">
        <f t="shared" si="513"/>
        <v>0</v>
      </c>
      <c r="L8455" s="4">
        <f>0.94*L8454+(1-0.94)*D8454^2</f>
        <v>8.8120833803751741E-5</v>
      </c>
      <c r="M8455" s="4">
        <f t="shared" si="514"/>
        <v>9.3872697736749715E-3</v>
      </c>
      <c r="N8455" s="4">
        <f>D8455/M8455</f>
        <v>0.44859479714272188</v>
      </c>
      <c r="O8455" s="18">
        <f>AVERAGE(D8211:D8454)-M8455*_xlfn.PERCENTILE.EXC(N8211:N8454,0.95)</f>
        <v>-1.6001915968064176E-2</v>
      </c>
      <c r="P8455" s="4">
        <f>LN(C8455/C8454)</f>
        <v>3.8903888136269794E-3</v>
      </c>
      <c r="Q8455">
        <f>$Y$3*D8455+$Y$4*P8455</f>
        <v>3.9576458362904823E-3</v>
      </c>
    </row>
    <row r="8456" spans="1:17" x14ac:dyDescent="0.25">
      <c r="A8456" s="5">
        <v>45132</v>
      </c>
      <c r="B8456">
        <v>192.85839799999999</v>
      </c>
      <c r="C8456">
        <v>348.88385</v>
      </c>
      <c r="D8456" s="10">
        <f t="shared" si="515"/>
        <v>4.5035364703765006E-3</v>
      </c>
      <c r="E8456" s="6">
        <f t="shared" si="508"/>
        <v>1.8077039282980878E-2</v>
      </c>
      <c r="F8456" s="17">
        <f t="shared" si="511"/>
        <v>-2.9195740769023044E-2</v>
      </c>
      <c r="G8456" s="17">
        <f t="shared" si="512"/>
        <v>-3.0829331338661996E-2</v>
      </c>
      <c r="H8456">
        <f t="shared" si="509"/>
        <v>8.3897575653457926E-5</v>
      </c>
      <c r="I8456">
        <f t="shared" si="510"/>
        <v>9.1595619793447512E-3</v>
      </c>
      <c r="J8456" s="19">
        <f>AVERAGE(D8212:D8455)-I8456*_xlfn.NORM.S.INV(0.95)</f>
        <v>-1.4278797829616392E-2</v>
      </c>
      <c r="K8456" s="26">
        <f t="shared" si="513"/>
        <v>0</v>
      </c>
      <c r="L8456" s="4">
        <f>0.94*L8455+(1-0.94)*D8455^2</f>
        <v>8.3897575653457926E-5</v>
      </c>
      <c r="M8456" s="4">
        <f t="shared" si="514"/>
        <v>9.1595619793447512E-3</v>
      </c>
      <c r="N8456" s="4">
        <f>D8456/M8456</f>
        <v>0.49167596447648804</v>
      </c>
      <c r="O8456" s="18">
        <f>AVERAGE(D8212:D8455)-M8456*_xlfn.PERCENTILE.EXC(N8212:N8455,0.95)</f>
        <v>-1.554050455665739E-2</v>
      </c>
      <c r="P8456" s="4">
        <f>LN(C8456/C8455)</f>
        <v>1.6865997883800981E-2</v>
      </c>
      <c r="Q8456">
        <f>$Y$3*D8456+$Y$4*P8456</f>
        <v>1.4273281283040047E-2</v>
      </c>
    </row>
    <row r="8457" spans="1:17" x14ac:dyDescent="0.25">
      <c r="A8457" s="5">
        <v>45133</v>
      </c>
      <c r="B8457">
        <v>193.73493999999999</v>
      </c>
      <c r="C8457">
        <v>335.752747</v>
      </c>
      <c r="D8457" s="10">
        <f t="shared" si="515"/>
        <v>4.5347056760084289E-3</v>
      </c>
      <c r="E8457" s="6">
        <f t="shared" si="508"/>
        <v>1.8077974286886084E-2</v>
      </c>
      <c r="F8457" s="17">
        <f t="shared" si="511"/>
        <v>-2.9082114965591228E-2</v>
      </c>
      <c r="G8457" s="17">
        <f t="shared" si="512"/>
        <v>-3.0829331338661996E-2</v>
      </c>
      <c r="H8457">
        <f t="shared" si="509"/>
        <v>8.0080631558651126E-5</v>
      </c>
      <c r="I8457">
        <f t="shared" si="510"/>
        <v>8.9487782159717831E-3</v>
      </c>
      <c r="J8457" s="19">
        <f>AVERAGE(D8213:D8456)-I8457*_xlfn.NORM.S.INV(0.95)</f>
        <v>-1.4067461641761408E-2</v>
      </c>
      <c r="K8457" s="26">
        <f t="shared" si="513"/>
        <v>0</v>
      </c>
      <c r="L8457" s="4">
        <f>0.94*L8456+(1-0.94)*D8456^2</f>
        <v>8.0080631558651126E-5</v>
      </c>
      <c r="M8457" s="4">
        <f t="shared" si="514"/>
        <v>8.9487782159717831E-3</v>
      </c>
      <c r="N8457" s="4">
        <f>D8457/M8457</f>
        <v>0.50674020146290855</v>
      </c>
      <c r="O8457" s="18">
        <f>AVERAGE(D8213:D8456)-M8457*_xlfn.PERCENTILE.EXC(N8213:N8456,0.95)</f>
        <v>-1.4080137132949153E-2</v>
      </c>
      <c r="P8457" s="4">
        <f>LN(C8457/C8456)</f>
        <v>-3.8364041733947092E-2</v>
      </c>
      <c r="Q8457">
        <f>$Y$3*D8457+$Y$4*P8457</f>
        <v>-2.9367104081962789E-2</v>
      </c>
    </row>
    <row r="8458" spans="1:17" x14ac:dyDescent="0.25">
      <c r="A8458" s="5">
        <v>45134</v>
      </c>
      <c r="B8458">
        <v>192.45996099999999</v>
      </c>
      <c r="C8458">
        <v>328.74487299999998</v>
      </c>
      <c r="D8458" s="10">
        <f t="shared" si="515"/>
        <v>-6.6027988914157737E-3</v>
      </c>
      <c r="E8458" s="6">
        <f t="shared" si="508"/>
        <v>1.8083485377985452E-2</v>
      </c>
      <c r="F8458" s="17">
        <f t="shared" si="511"/>
        <v>-2.9057166572882317E-2</v>
      </c>
      <c r="G8458" s="17">
        <f t="shared" si="512"/>
        <v>-3.0829331338661996E-2</v>
      </c>
      <c r="H8458">
        <f t="shared" si="509"/>
        <v>7.6509606999213434E-5</v>
      </c>
      <c r="I8458">
        <f t="shared" si="510"/>
        <v>8.7469770206176616E-3</v>
      </c>
      <c r="J8458" s="19">
        <f>AVERAGE(D8214:D8457)-I8458*_xlfn.NORM.S.INV(0.95)</f>
        <v>-1.3709041876386436E-2</v>
      </c>
      <c r="K8458" s="26">
        <f t="shared" si="513"/>
        <v>0</v>
      </c>
      <c r="L8458" s="4">
        <f>0.94*L8457+(1-0.94)*D8457^2</f>
        <v>7.6509606999213434E-5</v>
      </c>
      <c r="M8458" s="4">
        <f t="shared" si="514"/>
        <v>8.7469770206176616E-3</v>
      </c>
      <c r="N8458" s="4">
        <f>D8458/M8458</f>
        <v>-0.75486638136263462</v>
      </c>
      <c r="O8458" s="18">
        <f>AVERAGE(D8214:D8457)-M8458*_xlfn.PERCENTILE.EXC(N8214:N8457,0.95)</f>
        <v>-1.3721431526399928E-2</v>
      </c>
      <c r="P8458" s="4">
        <f>LN(C8458/C8457)</f>
        <v>-2.1093029119575012E-2</v>
      </c>
      <c r="Q8458">
        <f>$Y$3*D8458+$Y$4*P8458</f>
        <v>-1.805406631071238E-2</v>
      </c>
    </row>
    <row r="8459" spans="1:17" x14ac:dyDescent="0.25">
      <c r="A8459" s="5">
        <v>45135</v>
      </c>
      <c r="B8459">
        <v>195.059708</v>
      </c>
      <c r="C8459">
        <v>336.349152</v>
      </c>
      <c r="D8459" s="10">
        <f t="shared" si="515"/>
        <v>1.3417569278734191E-2</v>
      </c>
      <c r="E8459" s="6">
        <f t="shared" si="508"/>
        <v>1.8100365501895484E-2</v>
      </c>
      <c r="F8459" s="17">
        <f t="shared" si="511"/>
        <v>-2.9087595194451588E-2</v>
      </c>
      <c r="G8459" s="17">
        <f t="shared" si="512"/>
        <v>-3.0829331338661996E-2</v>
      </c>
      <c r="H8459">
        <f t="shared" si="509"/>
        <v>7.4534847771289518E-5</v>
      </c>
      <c r="I8459">
        <f t="shared" si="510"/>
        <v>8.6333566919993242E-3</v>
      </c>
      <c r="J8459" s="19">
        <f>AVERAGE(D8215:D8458)-I8459*_xlfn.NORM.S.INV(0.95)</f>
        <v>-1.3543516750149162E-2</v>
      </c>
      <c r="K8459" s="26">
        <f t="shared" si="513"/>
        <v>0</v>
      </c>
      <c r="L8459" s="4">
        <f>0.94*L8458+(1-0.94)*D8458^2</f>
        <v>7.4534847771289518E-5</v>
      </c>
      <c r="M8459" s="4">
        <f t="shared" si="514"/>
        <v>8.6333566919993242E-3</v>
      </c>
      <c r="N8459" s="4">
        <f>D8459/M8459</f>
        <v>1.5541543987367599</v>
      </c>
      <c r="O8459" s="18">
        <f>AVERAGE(D8215:D8458)-M8459*_xlfn.PERCENTILE.EXC(N8215:N8458,0.95)</f>
        <v>-1.355574546272076E-2</v>
      </c>
      <c r="P8459" s="4">
        <f>LN(C8459/C8458)</f>
        <v>2.2867775352043537E-2</v>
      </c>
      <c r="Q8459">
        <f>$Y$3*D8459+$Y$4*P8459</f>
        <v>2.088583135662897E-2</v>
      </c>
    </row>
    <row r="8460" spans="1:17" x14ac:dyDescent="0.25">
      <c r="A8460" s="5">
        <v>45138</v>
      </c>
      <c r="B8460">
        <v>195.67726099999999</v>
      </c>
      <c r="C8460">
        <v>333.91381799999999</v>
      </c>
      <c r="D8460" s="10">
        <f t="shared" si="515"/>
        <v>3.1609679308394274E-3</v>
      </c>
      <c r="E8460" s="6">
        <f t="shared" si="508"/>
        <v>1.8101014022315964E-2</v>
      </c>
      <c r="F8460" s="17">
        <f t="shared" si="511"/>
        <v>-2.9048455071938435E-2</v>
      </c>
      <c r="G8460" s="17">
        <f t="shared" si="512"/>
        <v>-3.0829331338661996E-2</v>
      </c>
      <c r="H8460">
        <f t="shared" si="509"/>
        <v>8.0864626825990043E-5</v>
      </c>
      <c r="I8460">
        <f t="shared" si="510"/>
        <v>8.9924761231815371E-3</v>
      </c>
      <c r="J8460" s="19">
        <f>AVERAGE(D8216:D8459)-I8460*_xlfn.NORM.S.INV(0.95)</f>
        <v>-1.4067310193488019E-2</v>
      </c>
      <c r="K8460" s="26">
        <f t="shared" si="513"/>
        <v>0</v>
      </c>
      <c r="L8460" s="4">
        <f>0.94*L8459+(1-0.94)*D8459^2</f>
        <v>8.0864626825990043E-5</v>
      </c>
      <c r="M8460" s="4">
        <f t="shared" si="514"/>
        <v>8.9924761231815371E-3</v>
      </c>
      <c r="N8460" s="4">
        <f>D8460/M8460</f>
        <v>0.35151251863664412</v>
      </c>
      <c r="O8460" s="18">
        <f>AVERAGE(D8216:D8459)-M8460*_xlfn.PERCENTILE.EXC(N8216:N8459,0.95)</f>
        <v>-1.4080047580548517E-2</v>
      </c>
      <c r="P8460" s="4">
        <f>LN(C8460/C8459)</f>
        <v>-7.2668335440174234E-3</v>
      </c>
      <c r="Q8460">
        <f>$Y$3*D8460+$Y$4*P8460</f>
        <v>-5.0798634019758263E-3</v>
      </c>
    </row>
    <row r="8461" spans="1:17" x14ac:dyDescent="0.25">
      <c r="A8461" s="5">
        <v>45139</v>
      </c>
      <c r="B8461">
        <v>194.84056100000001</v>
      </c>
      <c r="C8461">
        <v>334.331299</v>
      </c>
      <c r="D8461" s="10">
        <f t="shared" si="515"/>
        <v>-4.2850862785337755E-3</v>
      </c>
      <c r="E8461" s="6">
        <f t="shared" si="508"/>
        <v>1.8031869359875136E-2</v>
      </c>
      <c r="F8461" s="17">
        <f t="shared" si="511"/>
        <v>-2.9037810490112496E-2</v>
      </c>
      <c r="G8461" s="17">
        <f t="shared" si="512"/>
        <v>-3.0829331338661996E-2</v>
      </c>
      <c r="H8461">
        <f t="shared" si="509"/>
        <v>7.6612252312018356E-5</v>
      </c>
      <c r="I8461">
        <f t="shared" si="510"/>
        <v>8.7528425275460297E-3</v>
      </c>
      <c r="J8461" s="19">
        <f>AVERAGE(D8217:D8460)-I8461*_xlfn.NORM.S.INV(0.95)</f>
        <v>-1.3661436701575814E-2</v>
      </c>
      <c r="K8461" s="26">
        <f t="shared" si="513"/>
        <v>0</v>
      </c>
      <c r="L8461" s="4">
        <f>0.94*L8460+(1-0.94)*D8460^2</f>
        <v>7.6612252312018356E-5</v>
      </c>
      <c r="M8461" s="4">
        <f t="shared" si="514"/>
        <v>8.7528425275460297E-3</v>
      </c>
      <c r="N8461" s="4">
        <f>D8461/M8461</f>
        <v>-0.48956510585540647</v>
      </c>
      <c r="O8461" s="18">
        <f>AVERAGE(D8217:D8460)-M8461*_xlfn.PERCENTILE.EXC(N8217:N8460,0.95)</f>
        <v>-1.3673834659782847E-2</v>
      </c>
      <c r="P8461" s="4">
        <f>LN(C8461/C8460)</f>
        <v>1.2494847884229553E-3</v>
      </c>
      <c r="Q8461">
        <f>$Y$3*D8461+$Y$4*P8461</f>
        <v>8.8747148602493072E-5</v>
      </c>
    </row>
    <row r="8462" spans="1:17" x14ac:dyDescent="0.25">
      <c r="A8462" s="5">
        <v>45140</v>
      </c>
      <c r="B8462">
        <v>191.82247899999999</v>
      </c>
      <c r="C8462">
        <v>325.54409800000002</v>
      </c>
      <c r="D8462" s="10">
        <f t="shared" si="515"/>
        <v>-1.5611232429284014E-2</v>
      </c>
      <c r="E8462" s="6">
        <f t="shared" si="508"/>
        <v>1.8058799408158657E-2</v>
      </c>
      <c r="F8462" s="17">
        <f t="shared" si="511"/>
        <v>-2.9047611930494356E-2</v>
      </c>
      <c r="G8462" s="17">
        <f t="shared" si="512"/>
        <v>-3.0829331338661996E-2</v>
      </c>
      <c r="H8462">
        <f t="shared" si="509"/>
        <v>7.3117235038165957E-5</v>
      </c>
      <c r="I8462">
        <f t="shared" si="510"/>
        <v>8.5508616547202987E-3</v>
      </c>
      <c r="J8462" s="19">
        <f>AVERAGE(D8218:D8461)-I8462*_xlfn.NORM.S.INV(0.95)</f>
        <v>-1.3452742019515573E-2</v>
      </c>
      <c r="K8462" s="26">
        <f t="shared" si="513"/>
        <v>1</v>
      </c>
      <c r="L8462" s="4">
        <f>0.94*L8461+(1-0.94)*D8461^2</f>
        <v>7.3117235038165957E-5</v>
      </c>
      <c r="M8462" s="4">
        <f t="shared" si="514"/>
        <v>8.5508616547202987E-3</v>
      </c>
      <c r="N8462" s="4">
        <f>D8462/M8462</f>
        <v>-1.8256911478232378</v>
      </c>
      <c r="O8462" s="18">
        <f>AVERAGE(D8218:D8461)-M8462*_xlfn.PERCENTILE.EXC(N8218:N8461,0.95)</f>
        <v>-1.3464853882044315E-2</v>
      </c>
      <c r="P8462" s="4">
        <f>LN(C8462/C8461)</f>
        <v>-2.6634484330630877E-2</v>
      </c>
      <c r="Q8462">
        <f>$Y$3*D8462+$Y$4*P8462</f>
        <v>-2.4322633377716583E-2</v>
      </c>
    </row>
    <row r="8463" spans="1:17" x14ac:dyDescent="0.25">
      <c r="A8463" s="5">
        <v>45141</v>
      </c>
      <c r="B8463">
        <v>190.41802999999999</v>
      </c>
      <c r="C8463">
        <v>324.709137</v>
      </c>
      <c r="D8463" s="10">
        <f t="shared" si="515"/>
        <v>-7.3485425383886535E-3</v>
      </c>
      <c r="E8463" s="6">
        <f t="shared" si="508"/>
        <v>1.8017174234997595E-2</v>
      </c>
      <c r="F8463" s="17">
        <f t="shared" si="511"/>
        <v>-2.9137686064616228E-2</v>
      </c>
      <c r="G8463" s="17">
        <f t="shared" si="512"/>
        <v>-3.0829331338661996E-2</v>
      </c>
      <c r="H8463">
        <f t="shared" si="509"/>
        <v>8.3352835613543743E-5</v>
      </c>
      <c r="I8463">
        <f t="shared" si="510"/>
        <v>9.1297774131434192E-3</v>
      </c>
      <c r="J8463" s="19">
        <f>AVERAGE(D8219:D8462)-I8463*_xlfn.NORM.S.INV(0.95)</f>
        <v>-1.445075185098595E-2</v>
      </c>
      <c r="K8463" s="26">
        <f t="shared" si="513"/>
        <v>0</v>
      </c>
      <c r="L8463" s="4">
        <f>0.94*L8462+(1-0.94)*D8462^2</f>
        <v>8.3352835613543743E-5</v>
      </c>
      <c r="M8463" s="4">
        <f t="shared" si="514"/>
        <v>9.1297774131434192E-3</v>
      </c>
      <c r="N8463" s="4">
        <f>D8463/M8463</f>
        <v>-0.80489832400618411</v>
      </c>
      <c r="O8463" s="18">
        <f>AVERAGE(D8219:D8462)-M8463*_xlfn.PERCENTILE.EXC(N8219:N8462,0.95)</f>
        <v>-1.4463683718370911E-2</v>
      </c>
      <c r="P8463" s="4">
        <f>LN(C8463/C8462)</f>
        <v>-2.5681116646635482E-3</v>
      </c>
      <c r="Q8463">
        <f>$Y$3*D8463+$Y$4*P8463</f>
        <v>-3.5706872902293526E-3</v>
      </c>
    </row>
    <row r="8464" spans="1:17" x14ac:dyDescent="0.25">
      <c r="A8464" s="5">
        <v>45142</v>
      </c>
      <c r="B8464">
        <v>181.27415500000001</v>
      </c>
      <c r="C8464">
        <v>325.82241800000003</v>
      </c>
      <c r="D8464" s="10">
        <f t="shared" si="515"/>
        <v>-4.9211259431310141E-2</v>
      </c>
      <c r="E8464" s="6">
        <f t="shared" si="508"/>
        <v>1.8290247185802314E-2</v>
      </c>
      <c r="F8464" s="17">
        <f t="shared" si="511"/>
        <v>-2.918621776404071E-2</v>
      </c>
      <c r="G8464" s="17">
        <f t="shared" si="512"/>
        <v>-3.0829331338661996E-2</v>
      </c>
      <c r="H8464">
        <f t="shared" si="509"/>
        <v>8.1591730123041573E-5</v>
      </c>
      <c r="I8464">
        <f t="shared" si="510"/>
        <v>9.0328140755271593E-3</v>
      </c>
      <c r="J8464" s="19">
        <f>AVERAGE(D8220:D8463)-I8464*_xlfn.NORM.S.INV(0.95)</f>
        <v>-1.4408260369897464E-2</v>
      </c>
      <c r="K8464" s="26">
        <f t="shared" si="513"/>
        <v>1</v>
      </c>
      <c r="L8464" s="4">
        <f>0.94*L8463+(1-0.94)*D8463^2</f>
        <v>8.1591730123041573E-5</v>
      </c>
      <c r="M8464" s="4">
        <f t="shared" si="514"/>
        <v>9.0328140755271593E-3</v>
      </c>
      <c r="N8464" s="4">
        <f>D8464/M8464</f>
        <v>-5.4480540637540074</v>
      </c>
      <c r="O8464" s="18">
        <f>AVERAGE(D8220:D8463)-M8464*_xlfn.PERCENTILE.EXC(N8220:N8463,0.95)</f>
        <v>-1.4421054893624797E-2</v>
      </c>
      <c r="P8464" s="4">
        <f>LN(C8464/C8463)</f>
        <v>3.4226843517803484E-3</v>
      </c>
      <c r="Q8464">
        <f>$Y$3*D8464+$Y$4*P8464</f>
        <v>-7.6159668719758085E-3</v>
      </c>
    </row>
    <row r="8465" spans="1:17" x14ac:dyDescent="0.25">
      <c r="A8465" s="5">
        <v>45145</v>
      </c>
      <c r="B8465">
        <v>178.14648399999999</v>
      </c>
      <c r="C8465">
        <v>328.13851899999997</v>
      </c>
      <c r="D8465" s="10">
        <f t="shared" si="515"/>
        <v>-1.7404398141076333E-2</v>
      </c>
      <c r="E8465" s="6">
        <f t="shared" si="508"/>
        <v>1.8324750812431314E-2</v>
      </c>
      <c r="F8465" s="17">
        <f t="shared" si="511"/>
        <v>-2.986294381934362E-2</v>
      </c>
      <c r="G8465" s="17">
        <f t="shared" si="512"/>
        <v>-3.1109174807751466E-2</v>
      </c>
      <c r="H8465">
        <f t="shared" si="509"/>
        <v>2.2200110960460189E-4</v>
      </c>
      <c r="I8465">
        <f t="shared" si="510"/>
        <v>1.4899701661597185E-2</v>
      </c>
      <c r="J8465" s="19">
        <f>AVERAGE(D8221:D8464)-I8465*_xlfn.NORM.S.INV(0.95)</f>
        <v>-2.4285992716510735E-2</v>
      </c>
      <c r="K8465" s="26">
        <f t="shared" si="513"/>
        <v>0</v>
      </c>
      <c r="L8465" s="4">
        <f>0.94*L8464+(1-0.94)*D8464^2</f>
        <v>2.2200110960460189E-4</v>
      </c>
      <c r="M8465" s="4">
        <f t="shared" si="514"/>
        <v>1.4899701661597185E-2</v>
      </c>
      <c r="N8465" s="4">
        <f>D8465/M8465</f>
        <v>-1.1681038007582936</v>
      </c>
      <c r="O8465" s="18">
        <f>AVERAGE(D8221:D8464)-M8465*_xlfn.PERCENTILE.EXC(N8221:N8464,0.95)</f>
        <v>-2.4307097389411728E-2</v>
      </c>
      <c r="P8465" s="4">
        <f>LN(C8465/C8464)</f>
        <v>7.0833303730280595E-3</v>
      </c>
      <c r="Q8465">
        <f>$Y$3*D8465+$Y$4*P8465</f>
        <v>1.9476427368667541E-3</v>
      </c>
    </row>
    <row r="8466" spans="1:17" x14ac:dyDescent="0.25">
      <c r="A8466" s="5">
        <v>45146</v>
      </c>
      <c r="B8466">
        <v>179.09274300000001</v>
      </c>
      <c r="C8466">
        <v>324.10275300000001</v>
      </c>
      <c r="D8466" s="10">
        <f t="shared" si="515"/>
        <v>5.2976333030515564E-3</v>
      </c>
      <c r="E8466" s="6">
        <f t="shared" si="508"/>
        <v>1.8319447820691098E-2</v>
      </c>
      <c r="F8466" s="17">
        <f t="shared" si="511"/>
        <v>-2.9987238721618577E-2</v>
      </c>
      <c r="G8466" s="17">
        <f t="shared" si="512"/>
        <v>-3.1109174807751466E-2</v>
      </c>
      <c r="H8466">
        <f t="shared" si="509"/>
        <v>2.2685582750751185E-4</v>
      </c>
      <c r="I8466">
        <f t="shared" si="510"/>
        <v>1.5061733881180874E-2</v>
      </c>
      <c r="J8466" s="19">
        <f>AVERAGE(D8222:D8465)-I8466*_xlfn.NORM.S.INV(0.95)</f>
        <v>-2.4620053487447228E-2</v>
      </c>
      <c r="K8466" s="26">
        <f t="shared" si="513"/>
        <v>0</v>
      </c>
      <c r="L8466" s="4">
        <f>0.94*L8465+(1-0.94)*D8465^2</f>
        <v>2.2685582750751185E-4</v>
      </c>
      <c r="M8466" s="4">
        <f t="shared" si="514"/>
        <v>1.5061733881180874E-2</v>
      </c>
      <c r="N8466" s="4">
        <f>D8466/M8466</f>
        <v>0.35172798462936394</v>
      </c>
      <c r="O8466" s="18">
        <f>AVERAGE(D8222:D8465)-M8466*_xlfn.PERCENTILE.EXC(N8222:N8465,0.95)</f>
        <v>-2.4641387670782149E-2</v>
      </c>
      <c r="P8466" s="4">
        <f>LN(C8466/C8465)</f>
        <v>-1.2375228855754183E-2</v>
      </c>
      <c r="Q8466">
        <f>$Y$3*D8466+$Y$4*P8466</f>
        <v>-8.6687887246377129E-3</v>
      </c>
    </row>
    <row r="8467" spans="1:17" x14ac:dyDescent="0.25">
      <c r="A8467" s="5">
        <v>45147</v>
      </c>
      <c r="B8467">
        <v>177.48907500000001</v>
      </c>
      <c r="C8467">
        <v>320.30560300000002</v>
      </c>
      <c r="D8467" s="10">
        <f t="shared" si="515"/>
        <v>-8.9947312572968025E-3</v>
      </c>
      <c r="E8467" s="6">
        <f t="shared" si="508"/>
        <v>1.8328096454623941E-2</v>
      </c>
      <c r="F8467" s="17">
        <f t="shared" si="511"/>
        <v>-2.9992649398487718E-2</v>
      </c>
      <c r="G8467" s="17">
        <f t="shared" si="512"/>
        <v>-3.1109174807751466E-2</v>
      </c>
      <c r="H8467">
        <f t="shared" si="509"/>
        <v>2.1492837297387718E-4</v>
      </c>
      <c r="I8467">
        <f t="shared" si="510"/>
        <v>1.4660435633836982E-2</v>
      </c>
      <c r="J8467" s="19">
        <f>AVERAGE(D8223:D8466)-I8467*_xlfn.NORM.S.INV(0.95)</f>
        <v>-2.397410993188109E-2</v>
      </c>
      <c r="K8467" s="26">
        <f t="shared" si="513"/>
        <v>0</v>
      </c>
      <c r="L8467" s="4">
        <f>0.94*L8466+(1-0.94)*D8466^2</f>
        <v>2.1492837297387718E-4</v>
      </c>
      <c r="M8467" s="4">
        <f t="shared" si="514"/>
        <v>1.4660435633836982E-2</v>
      </c>
      <c r="N8467" s="4">
        <f>D8467/M8467</f>
        <v>-0.6135377885044927</v>
      </c>
      <c r="O8467" s="18">
        <f>AVERAGE(D8223:D8466)-M8467*_xlfn.PERCENTILE.EXC(N8223:N8466,0.95)</f>
        <v>-2.3994875696569901E-2</v>
      </c>
      <c r="P8467" s="4">
        <f>LN(C8467/C8466)</f>
        <v>-1.1785054965862858E-2</v>
      </c>
      <c r="Q8467">
        <f>$Y$3*D8467+$Y$4*P8467</f>
        <v>-1.1199854465836219E-2</v>
      </c>
    </row>
    <row r="8468" spans="1:17" x14ac:dyDescent="0.25">
      <c r="A8468" s="5">
        <v>45148</v>
      </c>
      <c r="B8468">
        <v>177.269958</v>
      </c>
      <c r="C8468">
        <v>321.001373</v>
      </c>
      <c r="D8468" s="10">
        <f t="shared" si="515"/>
        <v>-1.2353006265173371E-3</v>
      </c>
      <c r="E8468" s="6">
        <f t="shared" si="508"/>
        <v>1.830191692804219E-2</v>
      </c>
      <c r="F8468" s="17">
        <f t="shared" si="511"/>
        <v>-3.0034336291476952E-2</v>
      </c>
      <c r="G8468" s="17">
        <f t="shared" si="512"/>
        <v>-3.1109174807751466E-2</v>
      </c>
      <c r="H8468">
        <f t="shared" si="509"/>
        <v>2.0688698201890406E-4</v>
      </c>
      <c r="I8468">
        <f t="shared" si="510"/>
        <v>1.4383566387336072E-2</v>
      </c>
      <c r="J8468" s="19">
        <f>AVERAGE(D8224:D8467)-I8468*_xlfn.NORM.S.INV(0.95)</f>
        <v>-2.3546161703679368E-2</v>
      </c>
      <c r="K8468" s="26">
        <f t="shared" si="513"/>
        <v>0</v>
      </c>
      <c r="L8468" s="4">
        <f>0.94*L8467+(1-0.94)*D8467^2</f>
        <v>2.0688698201890406E-4</v>
      </c>
      <c r="M8468" s="4">
        <f t="shared" si="514"/>
        <v>1.4383566387336072E-2</v>
      </c>
      <c r="N8468" s="4">
        <f>D8468/M8468</f>
        <v>-8.5882777139677291E-2</v>
      </c>
      <c r="O8468" s="18">
        <f>AVERAGE(D8224:D8467)-M8468*_xlfn.PERCENTILE.EXC(N8224:N8467,0.95)</f>
        <v>-2.356653529710083E-2</v>
      </c>
      <c r="P8468" s="4">
        <f>LN(C8468/C8467)</f>
        <v>2.1698509419876008E-3</v>
      </c>
      <c r="Q8468">
        <f>$Y$3*D8468+$Y$4*P8468</f>
        <v>1.455705699828717E-3</v>
      </c>
    </row>
    <row r="8469" spans="1:17" x14ac:dyDescent="0.25">
      <c r="A8469" s="5">
        <v>45149</v>
      </c>
      <c r="B8469">
        <v>177.329803</v>
      </c>
      <c r="C8469">
        <v>319.09286500000002</v>
      </c>
      <c r="D8469" s="10">
        <f t="shared" si="515"/>
        <v>3.3753548169026398E-4</v>
      </c>
      <c r="E8469" s="6">
        <f t="shared" si="508"/>
        <v>1.82398900493125E-2</v>
      </c>
      <c r="F8469" s="17">
        <f t="shared" si="511"/>
        <v>-2.9933972542857273E-2</v>
      </c>
      <c r="G8469" s="17">
        <f t="shared" si="512"/>
        <v>-3.1109174807751466E-2</v>
      </c>
      <c r="H8469">
        <f t="shared" si="509"/>
        <v>1.9456532115604225E-4</v>
      </c>
      <c r="I8469">
        <f t="shared" si="510"/>
        <v>1.3948667361294492E-2</v>
      </c>
      <c r="J8469" s="19">
        <f>AVERAGE(D8225:D8468)-I8469*_xlfn.NORM.S.INV(0.95)</f>
        <v>-2.27735142039674E-2</v>
      </c>
      <c r="K8469" s="26">
        <f t="shared" si="513"/>
        <v>0</v>
      </c>
      <c r="L8469" s="4">
        <f>0.94*L8468+(1-0.94)*D8468^2</f>
        <v>1.9456532115604225E-4</v>
      </c>
      <c r="M8469" s="4">
        <f t="shared" si="514"/>
        <v>1.3948667361294492E-2</v>
      </c>
      <c r="N8469" s="4">
        <f>D8469/M8469</f>
        <v>2.4198403542611924E-2</v>
      </c>
      <c r="O8469" s="18">
        <f>AVERAGE(D8225:D8468)-M8469*_xlfn.PERCENTILE.EXC(N8225:N8468,0.95)</f>
        <v>-2.2793271784941227E-2</v>
      </c>
      <c r="P8469" s="4">
        <f>LN(C8469/C8468)</f>
        <v>-5.9632271070508489E-3</v>
      </c>
      <c r="Q8469">
        <f>$Y$3*D8469+$Y$4*P8469</f>
        <v>-4.6417999886985885E-3</v>
      </c>
    </row>
    <row r="8470" spans="1:17" x14ac:dyDescent="0.25">
      <c r="A8470" s="5">
        <v>45152</v>
      </c>
      <c r="B8470">
        <v>178.99548300000001</v>
      </c>
      <c r="C8470">
        <v>322.104736</v>
      </c>
      <c r="D8470" s="10">
        <f t="shared" si="515"/>
        <v>9.3492783048515615E-3</v>
      </c>
      <c r="E8470" s="6">
        <f t="shared" si="508"/>
        <v>1.8248502507238532E-2</v>
      </c>
      <c r="F8470" s="17">
        <f t="shared" si="511"/>
        <v>-2.9735077365115728E-2</v>
      </c>
      <c r="G8470" s="17">
        <f t="shared" si="512"/>
        <v>-3.1109174807751466E-2</v>
      </c>
      <c r="H8470">
        <f t="shared" si="509"/>
        <v>1.8289823769876369E-4</v>
      </c>
      <c r="I8470">
        <f t="shared" si="510"/>
        <v>1.3523987492554247E-2</v>
      </c>
      <c r="J8470" s="19">
        <f>AVERAGE(D8226:D8469)-I8470*_xlfn.NORM.S.INV(0.95)</f>
        <v>-2.19781079402822E-2</v>
      </c>
      <c r="K8470" s="26">
        <f t="shared" si="513"/>
        <v>0</v>
      </c>
      <c r="L8470" s="4">
        <f>0.94*L8469+(1-0.94)*D8469^2</f>
        <v>1.8289823769876369E-4</v>
      </c>
      <c r="M8470" s="4">
        <f t="shared" si="514"/>
        <v>1.3523987492554247E-2</v>
      </c>
      <c r="N8470" s="4">
        <f>D8470/M8470</f>
        <v>0.69131077723924916</v>
      </c>
      <c r="O8470" s="18">
        <f>AVERAGE(D8226:D8469)-M8470*_xlfn.PERCENTILE.EXC(N8226:N8469,0.95)</f>
        <v>-2.1997263983727224E-2</v>
      </c>
      <c r="P8470" s="4">
        <f>LN(C8470/C8469)</f>
        <v>9.3945864649004011E-3</v>
      </c>
      <c r="Q8470">
        <f>$Y$3*D8470+$Y$4*P8470</f>
        <v>9.3850842133034011E-3</v>
      </c>
    </row>
    <row r="8471" spans="1:17" x14ac:dyDescent="0.25">
      <c r="A8471" s="5">
        <v>45153</v>
      </c>
      <c r="B8471">
        <v>176.99067700000001</v>
      </c>
      <c r="C8471">
        <v>319.93777499999999</v>
      </c>
      <c r="D8471" s="10">
        <f t="shared" si="515"/>
        <v>-1.1263512015274918E-2</v>
      </c>
      <c r="E8471" s="6">
        <f t="shared" si="508"/>
        <v>1.8263222887808097E-2</v>
      </c>
      <c r="F8471" s="17">
        <f t="shared" si="511"/>
        <v>-2.9702602282331333E-2</v>
      </c>
      <c r="G8471" s="17">
        <f t="shared" si="512"/>
        <v>-3.1109174807751466E-2</v>
      </c>
      <c r="H8471">
        <f t="shared" si="509"/>
        <v>1.7716888372613194E-4</v>
      </c>
      <c r="I8471">
        <f t="shared" si="510"/>
        <v>1.3310480221469545E-2</v>
      </c>
      <c r="J8471" s="19">
        <f>AVERAGE(D8227:D8470)-I8471*_xlfn.NORM.S.INV(0.95)</f>
        <v>-2.1580278415617018E-2</v>
      </c>
      <c r="K8471" s="26">
        <f t="shared" si="513"/>
        <v>0</v>
      </c>
      <c r="L8471" s="4">
        <f>0.94*L8470+(1-0.94)*D8470^2</f>
        <v>1.7716888372613194E-4</v>
      </c>
      <c r="M8471" s="4">
        <f t="shared" si="514"/>
        <v>1.3310480221469545E-2</v>
      </c>
      <c r="N8471" s="4">
        <f>D8471/M8471</f>
        <v>-0.84621379753880654</v>
      </c>
      <c r="O8471" s="18">
        <f>AVERAGE(D8227:D8470)-M8471*_xlfn.PERCENTILE.EXC(N8227:N8470,0.95)</f>
        <v>-2.1599132036824301E-2</v>
      </c>
      <c r="P8471" s="4">
        <f>LN(C8471/C8470)</f>
        <v>-6.7502359769728362E-3</v>
      </c>
      <c r="Q8471">
        <f>$Y$3*D8471+$Y$4*P8471</f>
        <v>-7.6967825680599022E-3</v>
      </c>
    </row>
    <row r="8472" spans="1:17" x14ac:dyDescent="0.25">
      <c r="A8472" s="5">
        <v>45154</v>
      </c>
      <c r="B8472">
        <v>176.11296100000001</v>
      </c>
      <c r="C8472">
        <v>319.160797</v>
      </c>
      <c r="D8472" s="10">
        <f t="shared" si="515"/>
        <v>-4.9714458492694106E-3</v>
      </c>
      <c r="E8472" s="6">
        <f t="shared" si="508"/>
        <v>1.8242339935335743E-2</v>
      </c>
      <c r="F8472" s="17">
        <f t="shared" si="511"/>
        <v>-2.9780322976652833E-2</v>
      </c>
      <c r="G8472" s="17">
        <f t="shared" si="512"/>
        <v>-3.1109174807751466E-2</v>
      </c>
      <c r="H8472">
        <f t="shared" si="509"/>
        <v>1.7415075287765855E-4</v>
      </c>
      <c r="I8472">
        <f t="shared" si="510"/>
        <v>1.3196618994184024E-2</v>
      </c>
      <c r="J8472" s="19">
        <f>AVERAGE(D8228:D8471)-I8472*_xlfn.NORM.S.INV(0.95)</f>
        <v>-2.1446501185898827E-2</v>
      </c>
      <c r="K8472" s="26">
        <f t="shared" si="513"/>
        <v>0</v>
      </c>
      <c r="L8472" s="4">
        <f>0.94*L8471+(1-0.94)*D8471^2</f>
        <v>1.7415075287765855E-4</v>
      </c>
      <c r="M8472" s="4">
        <f t="shared" si="514"/>
        <v>1.3196618994184024E-2</v>
      </c>
      <c r="N8472" s="4">
        <f>D8472/M8472</f>
        <v>-0.37672117770926117</v>
      </c>
      <c r="O8472" s="18">
        <f>AVERAGE(D8228:D8471)-M8472*_xlfn.PERCENTILE.EXC(N8228:N8471,0.95)</f>
        <v>-2.1465193528443453E-2</v>
      </c>
      <c r="P8472" s="4">
        <f>LN(C8472/C8471)</f>
        <v>-2.4314821432520274E-3</v>
      </c>
      <c r="Q8472">
        <f>$Y$3*D8472+$Y$4*P8472</f>
        <v>-2.9641759042833373E-3</v>
      </c>
    </row>
    <row r="8473" spans="1:17" x14ac:dyDescent="0.25">
      <c r="A8473" s="5">
        <v>45155</v>
      </c>
      <c r="B8473">
        <v>173.549622</v>
      </c>
      <c r="C8473">
        <v>315.654449</v>
      </c>
      <c r="D8473" s="10">
        <f t="shared" si="515"/>
        <v>-1.4662048762189477E-2</v>
      </c>
      <c r="E8473" s="6">
        <f t="shared" si="508"/>
        <v>1.8098825583828127E-2</v>
      </c>
      <c r="F8473" s="17">
        <f t="shared" si="511"/>
        <v>-2.9827055432051903E-2</v>
      </c>
      <c r="G8473" s="17">
        <f t="shared" si="512"/>
        <v>-3.1109174807751466E-2</v>
      </c>
      <c r="H8473">
        <f t="shared" si="509"/>
        <v>1.651846241349321E-4</v>
      </c>
      <c r="I8473">
        <f t="shared" si="510"/>
        <v>1.2852417054193817E-2</v>
      </c>
      <c r="J8473" s="19">
        <f>AVERAGE(D8229:D8472)-I8473*_xlfn.NORM.S.INV(0.95)</f>
        <v>-2.0961421232016882E-2</v>
      </c>
      <c r="K8473" s="26">
        <f t="shared" si="513"/>
        <v>0</v>
      </c>
      <c r="L8473" s="4">
        <f>0.94*L8472+(1-0.94)*D8472^2</f>
        <v>1.651846241349321E-4</v>
      </c>
      <c r="M8473" s="4">
        <f t="shared" si="514"/>
        <v>1.2852417054193817E-2</v>
      </c>
      <c r="N8473" s="4">
        <f>D8473/M8473</f>
        <v>-1.1408008859629377</v>
      </c>
      <c r="O8473" s="18">
        <f>AVERAGE(D8229:D8472)-M8473*_xlfn.PERCENTILE.EXC(N8229:N8472,0.95)</f>
        <v>-2.0979626029943476E-2</v>
      </c>
      <c r="P8473" s="4">
        <f>LN(C8473/C8472)</f>
        <v>-1.1046942177584748E-2</v>
      </c>
      <c r="Q8473">
        <f>$Y$3*D8473+$Y$4*P8473</f>
        <v>-1.1805120224979636E-2</v>
      </c>
    </row>
    <row r="8474" spans="1:17" x14ac:dyDescent="0.25">
      <c r="A8474" s="5">
        <v>45156</v>
      </c>
      <c r="B8474">
        <v>174.03834499999999</v>
      </c>
      <c r="C8474">
        <v>315.25598100000002</v>
      </c>
      <c r="D8474" s="10">
        <f t="shared" si="515"/>
        <v>2.8120842403096718E-3</v>
      </c>
      <c r="E8474" s="6">
        <f t="shared" si="508"/>
        <v>1.8077026945994369E-2</v>
      </c>
      <c r="F8474" s="17">
        <f t="shared" si="511"/>
        <v>-2.9493592731372448E-2</v>
      </c>
      <c r="G8474" s="17">
        <f t="shared" si="512"/>
        <v>-3.0829331338661996E-2</v>
      </c>
      <c r="H8474">
        <f t="shared" si="509"/>
        <v>1.6817208712112549E-4</v>
      </c>
      <c r="I8474">
        <f t="shared" si="510"/>
        <v>1.2968118102528427E-2</v>
      </c>
      <c r="J8474" s="19">
        <f>AVERAGE(D8230:D8473)-I8474*_xlfn.NORM.S.INV(0.95)</f>
        <v>-2.1054329921929588E-2</v>
      </c>
      <c r="K8474" s="26">
        <f t="shared" si="513"/>
        <v>0</v>
      </c>
      <c r="L8474" s="4">
        <f>0.94*L8473+(1-0.94)*D8473^2</f>
        <v>1.6817208712112549E-4</v>
      </c>
      <c r="M8474" s="4">
        <f t="shared" si="514"/>
        <v>1.2968118102528427E-2</v>
      </c>
      <c r="N8474" s="4">
        <f>D8474/M8474</f>
        <v>0.216845977039752</v>
      </c>
      <c r="O8474" s="18">
        <f>AVERAGE(D8230:D8473)-M8474*_xlfn.PERCENTILE.EXC(N8230:N8473,0.95)</f>
        <v>-2.1072698604532186E-2</v>
      </c>
      <c r="P8474" s="4">
        <f>LN(C8474/C8473)</f>
        <v>-1.263152530166323E-3</v>
      </c>
      <c r="Q8474">
        <f>$Y$3*D8474+$Y$4*P8474</f>
        <v>-4.0847370258503997E-4</v>
      </c>
    </row>
    <row r="8475" spans="1:17" x14ac:dyDescent="0.25">
      <c r="A8475" s="5">
        <v>45159</v>
      </c>
      <c r="B8475">
        <v>175.38484199999999</v>
      </c>
      <c r="C8475">
        <v>320.63510100000002</v>
      </c>
      <c r="D8475" s="10">
        <f t="shared" si="515"/>
        <v>7.7070080923175377E-3</v>
      </c>
      <c r="E8475" s="6">
        <f t="shared" si="508"/>
        <v>1.8054725032179701E-2</v>
      </c>
      <c r="F8475" s="17">
        <f t="shared" si="511"/>
        <v>-2.9389717080167646E-2</v>
      </c>
      <c r="G8475" s="17">
        <f t="shared" si="512"/>
        <v>-3.0829331338661996E-2</v>
      </c>
      <c r="H8475">
        <f t="shared" si="509"/>
        <v>1.5855623096033383E-4</v>
      </c>
      <c r="I8475">
        <f t="shared" si="510"/>
        <v>1.2591911330704876E-2</v>
      </c>
      <c r="J8475" s="19">
        <f>AVERAGE(D8231:D8474)-I8475*_xlfn.NORM.S.INV(0.95)</f>
        <v>-2.0367504766110569E-2</v>
      </c>
      <c r="K8475" s="26">
        <f t="shared" si="513"/>
        <v>0</v>
      </c>
      <c r="L8475" s="4">
        <f>0.94*L8474+(1-0.94)*D8474^2</f>
        <v>1.5855623096033383E-4</v>
      </c>
      <c r="M8475" s="4">
        <f t="shared" si="514"/>
        <v>1.2591911330704876E-2</v>
      </c>
      <c r="N8475" s="4">
        <f>D8475/M8475</f>
        <v>0.61206022579942287</v>
      </c>
      <c r="O8475" s="18">
        <f>AVERAGE(D8231:D8474)-M8475*_xlfn.PERCENTILE.EXC(N8231:N8474,0.95)</f>
        <v>-2.0385340570871532E-2</v>
      </c>
      <c r="P8475" s="4">
        <f>LN(C8475/C8474)</f>
        <v>1.6918772613048964E-2</v>
      </c>
      <c r="Q8475">
        <f>$Y$3*D8475+$Y$4*P8475</f>
        <v>1.498683576030654E-2</v>
      </c>
    </row>
    <row r="8476" spans="1:17" x14ac:dyDescent="0.25">
      <c r="A8476" s="5">
        <v>45160</v>
      </c>
      <c r="B8476">
        <v>176.77124000000001</v>
      </c>
      <c r="C8476">
        <v>321.21283</v>
      </c>
      <c r="D8476" s="10">
        <f t="shared" si="515"/>
        <v>7.8738106967591384E-3</v>
      </c>
      <c r="E8476" s="6">
        <f t="shared" si="508"/>
        <v>1.8046773928443741E-2</v>
      </c>
      <c r="F8476" s="17">
        <f t="shared" si="511"/>
        <v>-2.925823548972574E-2</v>
      </c>
      <c r="G8476" s="17">
        <f t="shared" si="512"/>
        <v>-3.0829331338661996E-2</v>
      </c>
      <c r="H8476">
        <f t="shared" si="509"/>
        <v>1.5260673552681665E-4</v>
      </c>
      <c r="I8476">
        <f t="shared" si="510"/>
        <v>1.2353409874476627E-2</v>
      </c>
      <c r="J8476" s="19">
        <f>AVERAGE(D8232:D8475)-I8476*_xlfn.NORM.S.INV(0.95)</f>
        <v>-1.9880406574184439E-2</v>
      </c>
      <c r="K8476" s="26">
        <f t="shared" si="513"/>
        <v>0</v>
      </c>
      <c r="L8476" s="4">
        <f>0.94*L8475+(1-0.94)*D8475^2</f>
        <v>1.5260673552681665E-4</v>
      </c>
      <c r="M8476" s="4">
        <f t="shared" si="514"/>
        <v>1.2353409874476627E-2</v>
      </c>
      <c r="N8476" s="4">
        <f>D8476/M8476</f>
        <v>0.63737953947656301</v>
      </c>
      <c r="O8476" s="18">
        <f>AVERAGE(D8232:D8475)-M8476*_xlfn.PERCENTILE.EXC(N8232:N8475,0.95)</f>
        <v>-1.9897904553710075E-2</v>
      </c>
      <c r="P8476" s="4">
        <f>LN(C8476/C8475)</f>
        <v>1.80020571265951E-3</v>
      </c>
      <c r="Q8476">
        <f>$Y$3*D8476+$Y$4*P8476</f>
        <v>3.0739922137554424E-3</v>
      </c>
    </row>
    <row r="8477" spans="1:17" x14ac:dyDescent="0.25">
      <c r="A8477" s="5">
        <v>45161</v>
      </c>
      <c r="B8477">
        <v>180.651184</v>
      </c>
      <c r="C8477">
        <v>325.73529100000002</v>
      </c>
      <c r="D8477" s="10">
        <f t="shared" si="515"/>
        <v>2.1711544394191717E-2</v>
      </c>
      <c r="E8477" s="6">
        <f t="shared" si="508"/>
        <v>1.8095604236351443E-2</v>
      </c>
      <c r="F8477" s="17">
        <f t="shared" si="511"/>
        <v>-2.9169067949570523E-2</v>
      </c>
      <c r="G8477" s="17">
        <f t="shared" si="512"/>
        <v>-3.0829331338661996E-2</v>
      </c>
      <c r="H8477">
        <f t="shared" si="509"/>
        <v>1.4717014508851159E-4</v>
      </c>
      <c r="I8477">
        <f t="shared" si="510"/>
        <v>1.2131370288986797E-2</v>
      </c>
      <c r="J8477" s="19">
        <f>AVERAGE(D8233:D8476)-I8477*_xlfn.NORM.S.INV(0.95)</f>
        <v>-1.9439094818327833E-2</v>
      </c>
      <c r="K8477" s="26">
        <f t="shared" si="513"/>
        <v>0</v>
      </c>
      <c r="L8477" s="4">
        <f>0.94*L8476+(1-0.94)*D8476^2</f>
        <v>1.4717014508851159E-4</v>
      </c>
      <c r="M8477" s="4">
        <f t="shared" si="514"/>
        <v>1.2131370288986797E-2</v>
      </c>
      <c r="N8477" s="4">
        <f>D8477/M8477</f>
        <v>1.7897025543686582</v>
      </c>
      <c r="O8477" s="18">
        <f>AVERAGE(D8233:D8476)-M8477*_xlfn.PERCENTILE.EXC(N8233:N8476,0.95)</f>
        <v>-1.9456278290024435E-2</v>
      </c>
      <c r="P8477" s="4">
        <f>LN(C8477/C8476)</f>
        <v>1.3981135491051499E-2</v>
      </c>
      <c r="Q8477">
        <f>$Y$3*D8477+$Y$4*P8477</f>
        <v>1.5602395111087779E-2</v>
      </c>
    </row>
    <row r="8478" spans="1:17" x14ac:dyDescent="0.25">
      <c r="A8478" s="5">
        <v>45162</v>
      </c>
      <c r="B8478">
        <v>175.92344700000001</v>
      </c>
      <c r="C8478">
        <v>318.732483</v>
      </c>
      <c r="D8478" s="10">
        <f t="shared" si="515"/>
        <v>-2.6519071494088498E-2</v>
      </c>
      <c r="E8478" s="6">
        <f t="shared" si="508"/>
        <v>1.8155497465648169E-2</v>
      </c>
      <c r="F8478" s="17">
        <f t="shared" si="511"/>
        <v>-2.9179649020153145E-2</v>
      </c>
      <c r="G8478" s="17">
        <f t="shared" si="512"/>
        <v>-3.0829331338661996E-2</v>
      </c>
      <c r="H8478">
        <f t="shared" si="509"/>
        <v>1.6662340598205838E-4</v>
      </c>
      <c r="I8478">
        <f t="shared" si="510"/>
        <v>1.2908268899510049E-2</v>
      </c>
      <c r="J8478" s="19">
        <f>AVERAGE(D8234:D8477)-I8478*_xlfn.NORM.S.INV(0.95)</f>
        <v>-2.0647241677136045E-2</v>
      </c>
      <c r="K8478" s="26">
        <f t="shared" si="513"/>
        <v>1</v>
      </c>
      <c r="L8478" s="4">
        <f>0.94*L8477+(1-0.94)*D8477^2</f>
        <v>1.6662340598205838E-4</v>
      </c>
      <c r="M8478" s="4">
        <f t="shared" si="514"/>
        <v>1.2908268899510049E-2</v>
      </c>
      <c r="N8478" s="4">
        <f>D8478/M8478</f>
        <v>-2.0544250898813448</v>
      </c>
      <c r="O8478" s="18">
        <f>AVERAGE(D8234:D8477)-M8478*_xlfn.PERCENTILE.EXC(N8234:N8477,0.95)</f>
        <v>-2.2088558395612478E-2</v>
      </c>
      <c r="P8478" s="4">
        <f>LN(C8478/C8477)</f>
        <v>-2.17329210576481E-2</v>
      </c>
      <c r="Q8478">
        <f>$Y$3*D8478+$Y$4*P8478</f>
        <v>-2.2736696218217903E-2</v>
      </c>
    </row>
    <row r="8479" spans="1:17" x14ac:dyDescent="0.25">
      <c r="A8479" s="5">
        <v>45163</v>
      </c>
      <c r="B8479">
        <v>178.14767499999999</v>
      </c>
      <c r="C8479">
        <v>321.73083500000001</v>
      </c>
      <c r="D8479" s="10">
        <f t="shared" si="515"/>
        <v>1.2563900978554414E-2</v>
      </c>
      <c r="E8479" s="6">
        <f t="shared" si="508"/>
        <v>1.8162930359574399E-2</v>
      </c>
      <c r="F8479" s="17">
        <f t="shared" si="511"/>
        <v>-2.9330684009613507E-2</v>
      </c>
      <c r="G8479" s="17">
        <f t="shared" si="512"/>
        <v>-3.0829331338661996E-2</v>
      </c>
      <c r="H8479">
        <f t="shared" si="509"/>
        <v>1.9882167079764954E-4</v>
      </c>
      <c r="I8479">
        <f t="shared" si="510"/>
        <v>1.4100413851999151E-2</v>
      </c>
      <c r="J8479" s="19">
        <f>AVERAGE(D8235:D8478)-I8479*_xlfn.NORM.S.INV(0.95)</f>
        <v>-2.266066502011144E-2</v>
      </c>
      <c r="K8479" s="26">
        <f t="shared" si="513"/>
        <v>0</v>
      </c>
      <c r="L8479" s="4">
        <f>0.94*L8478+(1-0.94)*D8478^2</f>
        <v>1.9882167079764954E-4</v>
      </c>
      <c r="M8479" s="4">
        <f t="shared" si="514"/>
        <v>1.4100413851999151E-2</v>
      </c>
      <c r="N8479" s="4">
        <f>D8479/M8479</f>
        <v>0.89103065416573635</v>
      </c>
      <c r="O8479" s="18">
        <f>AVERAGE(D8235:D8478)-M8479*_xlfn.PERCENTILE.EXC(N8235:N8478,0.95)</f>
        <v>-2.4235094742682099E-2</v>
      </c>
      <c r="P8479" s="4">
        <f>LN(C8479/C8478)</f>
        <v>9.3631401541926021E-3</v>
      </c>
      <c r="Q8479">
        <f>$Y$3*D8479+$Y$4*P8479</f>
        <v>1.0034419557772907E-2</v>
      </c>
    </row>
    <row r="8480" spans="1:17" x14ac:dyDescent="0.25">
      <c r="A8480" s="5">
        <v>45166</v>
      </c>
      <c r="B8480">
        <v>179.72358700000001</v>
      </c>
      <c r="C8480">
        <v>322.448059</v>
      </c>
      <c r="D8480" s="10">
        <f t="shared" si="515"/>
        <v>8.8072016608282903E-3</v>
      </c>
      <c r="E8480" s="6">
        <f t="shared" si="508"/>
        <v>1.8162165204219861E-2</v>
      </c>
      <c r="F8480" s="17">
        <f t="shared" si="511"/>
        <v>-2.9257611602576502E-2</v>
      </c>
      <c r="G8480" s="17">
        <f t="shared" si="512"/>
        <v>-3.0829331338661996E-2</v>
      </c>
      <c r="H8480">
        <f t="shared" si="509"/>
        <v>1.9636346701772581E-4</v>
      </c>
      <c r="I8480">
        <f t="shared" si="510"/>
        <v>1.4012974952440535E-2</v>
      </c>
      <c r="J8480" s="19">
        <f>AVERAGE(D8236:D8479)-I8480*_xlfn.NORM.S.INV(0.95)</f>
        <v>-2.2431542399465498E-2</v>
      </c>
      <c r="K8480" s="26">
        <f t="shared" si="513"/>
        <v>0</v>
      </c>
      <c r="L8480" s="4">
        <f>0.94*L8479+(1-0.94)*D8479^2</f>
        <v>1.9636346701772581E-4</v>
      </c>
      <c r="M8480" s="4">
        <f t="shared" si="514"/>
        <v>1.4012974952440535E-2</v>
      </c>
      <c r="N8480" s="4">
        <f>D8480/M8480</f>
        <v>0.62850334712789913</v>
      </c>
      <c r="O8480" s="18">
        <f>AVERAGE(D8236:D8479)-M8480*_xlfn.PERCENTILE.EXC(N8236:N8479,0.95)</f>
        <v>-2.3996208833963983E-2</v>
      </c>
      <c r="P8480" s="4">
        <f>LN(C8480/C8479)</f>
        <v>2.2267860777427256E-3</v>
      </c>
      <c r="Q8480">
        <f>$Y$3*D8480+$Y$4*P8480</f>
        <v>3.6068634063275537E-3</v>
      </c>
    </row>
    <row r="8481" spans="1:17" x14ac:dyDescent="0.25">
      <c r="A8481" s="5">
        <v>45167</v>
      </c>
      <c r="B8481">
        <v>183.643417</v>
      </c>
      <c r="C8481">
        <v>327.13983200000001</v>
      </c>
      <c r="D8481" s="10">
        <f t="shared" si="515"/>
        <v>2.1575883437574907E-2</v>
      </c>
      <c r="E8481" s="6">
        <f t="shared" si="508"/>
        <v>1.8199317756660619E-2</v>
      </c>
      <c r="F8481" s="17">
        <f t="shared" si="511"/>
        <v>-2.9258008976197056E-2</v>
      </c>
      <c r="G8481" s="17">
        <f t="shared" si="512"/>
        <v>-3.0829331338661996E-2</v>
      </c>
      <c r="H8481">
        <f t="shared" si="509"/>
        <v>1.8923566706233205E-4</v>
      </c>
      <c r="I8481">
        <f t="shared" si="510"/>
        <v>1.3756295542853535E-2</v>
      </c>
      <c r="J8481" s="19">
        <f>AVERAGE(D8237:D8480)-I8481*_xlfn.NORM.S.INV(0.95)</f>
        <v>-2.2010998283823201E-2</v>
      </c>
      <c r="K8481" s="26">
        <f t="shared" si="513"/>
        <v>0</v>
      </c>
      <c r="L8481" s="4">
        <f>0.94*L8480+(1-0.94)*D8480^2</f>
        <v>1.8923566706233205E-4</v>
      </c>
      <c r="M8481" s="4">
        <f t="shared" si="514"/>
        <v>1.3756295542853535E-2</v>
      </c>
      <c r="N8481" s="4">
        <f>D8481/M8481</f>
        <v>1.5684370381809432</v>
      </c>
      <c r="O8481" s="18">
        <f>AVERAGE(D8237:D8480)-M8481*_xlfn.PERCENTILE.EXC(N8237:N8480,0.95)</f>
        <v>-2.3547004304814153E-2</v>
      </c>
      <c r="P8481" s="4">
        <f>LN(C8481/C8480)</f>
        <v>1.444563438828881E-2</v>
      </c>
      <c r="Q8481">
        <f>$Y$3*D8481+$Y$4*P8481</f>
        <v>1.5941025513034328E-2</v>
      </c>
    </row>
    <row r="8482" spans="1:17" x14ac:dyDescent="0.25">
      <c r="A8482" s="5">
        <v>45168</v>
      </c>
      <c r="B8482">
        <v>187.164276</v>
      </c>
      <c r="C8482">
        <v>327.518372</v>
      </c>
      <c r="D8482" s="10">
        <f t="shared" si="515"/>
        <v>1.8990786233962682E-2</v>
      </c>
      <c r="E8482" s="6">
        <f t="shared" si="508"/>
        <v>1.8200647088903527E-2</v>
      </c>
      <c r="F8482" s="17">
        <f t="shared" si="511"/>
        <v>-2.9191085649647442E-2</v>
      </c>
      <c r="G8482" s="17">
        <f t="shared" si="512"/>
        <v>-3.0829331338661996E-2</v>
      </c>
      <c r="H8482">
        <f t="shared" si="509"/>
        <v>2.0581265180530129E-4</v>
      </c>
      <c r="I8482">
        <f t="shared" si="510"/>
        <v>1.4346172026199229E-2</v>
      </c>
      <c r="J8482" s="19">
        <f>AVERAGE(D8238:D8481)-I8482*_xlfn.NORM.S.INV(0.95)</f>
        <v>-2.285322491972545E-2</v>
      </c>
      <c r="K8482" s="26">
        <f t="shared" si="513"/>
        <v>0</v>
      </c>
      <c r="L8482" s="4">
        <f>0.94*L8481+(1-0.94)*D8481^2</f>
        <v>2.0581265180530129E-4</v>
      </c>
      <c r="M8482" s="4">
        <f t="shared" si="514"/>
        <v>1.4346172026199229E-2</v>
      </c>
      <c r="N8482" s="4">
        <f>D8482/M8482</f>
        <v>1.3237528589007141</v>
      </c>
      <c r="O8482" s="18">
        <f>AVERAGE(D8238:D8481)-M8482*_xlfn.PERCENTILE.EXC(N8238:N8481,0.95)</f>
        <v>-2.445509560807815E-2</v>
      </c>
      <c r="P8482" s="4">
        <f>LN(C8482/C8481)</f>
        <v>1.1564509231679391E-3</v>
      </c>
      <c r="Q8482">
        <f>$Y$3*D8482+$Y$4*P8482</f>
        <v>4.8967560029979772E-3</v>
      </c>
    </row>
    <row r="8483" spans="1:17" x14ac:dyDescent="0.25">
      <c r="A8483" s="5">
        <v>45169</v>
      </c>
      <c r="B8483">
        <v>187.383713</v>
      </c>
      <c r="C8483">
        <v>326.49237099999999</v>
      </c>
      <c r="D8483" s="10">
        <f t="shared" si="515"/>
        <v>1.1717431760494936E-3</v>
      </c>
      <c r="E8483" s="6">
        <f t="shared" si="508"/>
        <v>1.8044919483852145E-2</v>
      </c>
      <c r="F8483" s="17">
        <f t="shared" si="511"/>
        <v>-2.9191934256843074E-2</v>
      </c>
      <c r="G8483" s="17">
        <f t="shared" si="512"/>
        <v>-3.0829331338661996E-2</v>
      </c>
      <c r="H8483">
        <f t="shared" si="509"/>
        <v>2.151028904040272E-4</v>
      </c>
      <c r="I8483">
        <f t="shared" si="510"/>
        <v>1.4666386412611226E-2</v>
      </c>
      <c r="J8483" s="19">
        <f>AVERAGE(D8239:D8482)-I8483*_xlfn.NORM.S.INV(0.95)</f>
        <v>-2.337859276485172E-2</v>
      </c>
      <c r="K8483" s="26">
        <f t="shared" si="513"/>
        <v>0</v>
      </c>
      <c r="L8483" s="4">
        <f>0.94*L8482+(1-0.94)*D8482^2</f>
        <v>2.151028904040272E-4</v>
      </c>
      <c r="M8483" s="4">
        <f t="shared" si="514"/>
        <v>1.4666386412611226E-2</v>
      </c>
      <c r="N8483" s="4">
        <f>D8483/M8483</f>
        <v>7.9893106801137023E-2</v>
      </c>
      <c r="O8483" s="18">
        <f>AVERAGE(D8239:D8482)-M8483*_xlfn.PERCENTILE.EXC(N8239:N8482,0.95)</f>
        <v>-2.5016218080895034E-2</v>
      </c>
      <c r="P8483" s="4">
        <f>LN(C8483/C8482)</f>
        <v>-3.1375687713788929E-3</v>
      </c>
      <c r="Q8483">
        <f>$Y$3*D8483+$Y$4*P8483</f>
        <v>-2.2337985390348423E-3</v>
      </c>
    </row>
    <row r="8484" spans="1:17" x14ac:dyDescent="0.25">
      <c r="A8484" s="5">
        <v>45170</v>
      </c>
      <c r="B8484">
        <v>188.969604</v>
      </c>
      <c r="C8484">
        <v>327.38885499999998</v>
      </c>
      <c r="D8484" s="10">
        <f t="shared" si="515"/>
        <v>8.4277210538157548E-3</v>
      </c>
      <c r="E8484" s="6">
        <f t="shared" si="508"/>
        <v>1.7621216372992392E-2</v>
      </c>
      <c r="F8484" s="17">
        <f t="shared" si="511"/>
        <v>-2.9085839630336653E-2</v>
      </c>
      <c r="G8484" s="17">
        <f t="shared" si="512"/>
        <v>-3.0829331338661996E-2</v>
      </c>
      <c r="H8484">
        <f t="shared" si="509"/>
        <v>2.0227909590402266E-4</v>
      </c>
      <c r="I8484">
        <f t="shared" si="510"/>
        <v>1.4222485574048675E-2</v>
      </c>
      <c r="J8484" s="19">
        <f>AVERAGE(D8240:D8483)-I8484*_xlfn.NORM.S.INV(0.95)</f>
        <v>-2.279849535001412E-2</v>
      </c>
      <c r="K8484" s="26">
        <f t="shared" si="513"/>
        <v>0</v>
      </c>
      <c r="L8484" s="4">
        <f>0.94*L8483+(1-0.94)*D8483^2</f>
        <v>2.0227909590402266E-4</v>
      </c>
      <c r="M8484" s="4">
        <f t="shared" si="514"/>
        <v>1.4222485574048675E-2</v>
      </c>
      <c r="N8484" s="4">
        <f>D8484/M8484</f>
        <v>0.59256316414857568</v>
      </c>
      <c r="O8484" s="18">
        <f>AVERAGE(D8240:D8483)-M8484*_xlfn.PERCENTILE.EXC(N8240:N8483,0.95)</f>
        <v>-2.2818640780620493E-2</v>
      </c>
      <c r="P8484" s="4">
        <f>LN(C8484/C8483)</f>
        <v>2.7420409886675778E-3</v>
      </c>
      <c r="Q8484">
        <f>$Y$3*D8484+$Y$4*P8484</f>
        <v>3.9344699555654995E-3</v>
      </c>
    </row>
    <row r="8485" spans="1:17" x14ac:dyDescent="0.25">
      <c r="A8485" s="5">
        <v>45174</v>
      </c>
      <c r="B8485">
        <v>189.208969</v>
      </c>
      <c r="C8485">
        <v>332.25991800000003</v>
      </c>
      <c r="D8485" s="10">
        <f t="shared" si="515"/>
        <v>1.2658836277559579E-3</v>
      </c>
      <c r="E8485" s="6">
        <f t="shared" si="508"/>
        <v>1.7612533685534591E-2</v>
      </c>
      <c r="F8485" s="17">
        <f t="shared" si="511"/>
        <v>-2.8106535703996745E-2</v>
      </c>
      <c r="G8485" s="17">
        <f t="shared" si="512"/>
        <v>-2.9635418652093022E-2</v>
      </c>
      <c r="H8485">
        <f t="shared" si="509"/>
        <v>1.9440393907943704E-4</v>
      </c>
      <c r="I8485">
        <f t="shared" si="510"/>
        <v>1.3942881304789087E-2</v>
      </c>
      <c r="J8485" s="19">
        <f>AVERAGE(D8241:D8484)-I8485*_xlfn.NORM.S.INV(0.95)</f>
        <v>-2.2056212925919749E-2</v>
      </c>
      <c r="K8485" s="26">
        <f t="shared" si="513"/>
        <v>0</v>
      </c>
      <c r="L8485" s="4">
        <f>0.94*L8484+(1-0.94)*D8484^2</f>
        <v>1.9440393907943704E-4</v>
      </c>
      <c r="M8485" s="4">
        <f t="shared" si="514"/>
        <v>1.3942881304789087E-2</v>
      </c>
      <c r="N8485" s="4">
        <f>D8485/M8485</f>
        <v>9.0790676624432964E-2</v>
      </c>
      <c r="O8485" s="18">
        <f>AVERAGE(D8241:D8484)-M8485*_xlfn.PERCENTILE.EXC(N8241:N8484,0.95)</f>
        <v>-2.2075962311237537E-2</v>
      </c>
      <c r="P8485" s="4">
        <f>LN(C8485/C8484)</f>
        <v>1.4768924734522404E-2</v>
      </c>
      <c r="Q8485">
        <f>$Y$3*D8485+$Y$4*P8485</f>
        <v>1.1937000114700856E-2</v>
      </c>
    </row>
    <row r="8486" spans="1:17" x14ac:dyDescent="0.25">
      <c r="A8486" s="5">
        <v>45175</v>
      </c>
      <c r="B8486">
        <v>182.436554</v>
      </c>
      <c r="C8486">
        <v>331.59255999999999</v>
      </c>
      <c r="D8486" s="10">
        <f t="shared" si="515"/>
        <v>-3.644959709333688E-2</v>
      </c>
      <c r="E8486" s="6">
        <f t="shared" si="508"/>
        <v>1.7727501469199852E-2</v>
      </c>
      <c r="F8486" s="17">
        <f t="shared" si="511"/>
        <v>-2.8126041865208291E-2</v>
      </c>
      <c r="G8486" s="17">
        <f t="shared" si="512"/>
        <v>-2.9635418652093022E-2</v>
      </c>
      <c r="H8486">
        <f t="shared" si="509"/>
        <v>1.8283585041621204E-4</v>
      </c>
      <c r="I8486">
        <f t="shared" si="510"/>
        <v>1.3521680754115297E-2</v>
      </c>
      <c r="J8486" s="19">
        <f>AVERAGE(D8242:D8485)-I8486*_xlfn.NORM.S.INV(0.95)</f>
        <v>-2.1397187583638205E-2</v>
      </c>
      <c r="K8486" s="26">
        <f t="shared" si="513"/>
        <v>1</v>
      </c>
      <c r="L8486" s="4">
        <f>0.94*L8485+(1-0.94)*D8485^2</f>
        <v>1.8283585041621204E-4</v>
      </c>
      <c r="M8486" s="4">
        <f t="shared" si="514"/>
        <v>1.3521680754115297E-2</v>
      </c>
      <c r="N8486" s="4">
        <f>D8486/M8486</f>
        <v>-2.6956410047059807</v>
      </c>
      <c r="O8486" s="18">
        <f>AVERAGE(D8242:D8485)-M8486*_xlfn.PERCENTILE.EXC(N8242:N8485,0.95)</f>
        <v>-2.1416340359705043E-2</v>
      </c>
      <c r="P8486" s="4">
        <f>LN(C8486/C8485)</f>
        <v>-2.0105618248769906E-3</v>
      </c>
      <c r="Q8486">
        <f>$Y$3*D8486+$Y$4*P8486</f>
        <v>-9.2332867716878146E-3</v>
      </c>
    </row>
    <row r="8487" spans="1:17" x14ac:dyDescent="0.25">
      <c r="A8487" s="5">
        <v>45176</v>
      </c>
      <c r="B8487">
        <v>177.100403</v>
      </c>
      <c r="C8487">
        <v>328.63403299999999</v>
      </c>
      <c r="D8487" s="10">
        <f t="shared" si="515"/>
        <v>-2.9685642926710071E-2</v>
      </c>
      <c r="E8487" s="6">
        <f t="shared" si="508"/>
        <v>1.7818264851196031E-2</v>
      </c>
      <c r="F8487" s="17">
        <f t="shared" si="511"/>
        <v>-2.8386205357823192E-2</v>
      </c>
      <c r="G8487" s="17">
        <f t="shared" si="512"/>
        <v>-3.0829331338661996E-2</v>
      </c>
      <c r="H8487">
        <f t="shared" si="509"/>
        <v>2.5158008708723494E-4</v>
      </c>
      <c r="I8487">
        <f t="shared" si="510"/>
        <v>1.5861276338530735E-2</v>
      </c>
      <c r="J8487" s="19">
        <f>AVERAGE(D8243:D8486)-I8487*_xlfn.NORM.S.INV(0.95)</f>
        <v>-2.5316538182934112E-2</v>
      </c>
      <c r="K8487" s="26">
        <f t="shared" si="513"/>
        <v>1</v>
      </c>
      <c r="L8487" s="4">
        <f>0.94*L8486+(1-0.94)*D8486^2</f>
        <v>2.5158008708723494E-4</v>
      </c>
      <c r="M8487" s="4">
        <f t="shared" si="514"/>
        <v>1.5861276338530735E-2</v>
      </c>
      <c r="N8487" s="4">
        <f>D8487/M8487</f>
        <v>-1.8715797072771962</v>
      </c>
      <c r="O8487" s="18">
        <f>AVERAGE(D8243:D8486)-M8487*_xlfn.PERCENTILE.EXC(N8243:N8486,0.95)</f>
        <v>-2.5339004877672017E-2</v>
      </c>
      <c r="P8487" s="4">
        <f>LN(C8487/C8486)</f>
        <v>-8.9622164089565321E-3</v>
      </c>
      <c r="Q8487">
        <f>$Y$3*D8487+$Y$4*P8487</f>
        <v>-1.3308435997466891E-2</v>
      </c>
    </row>
    <row r="8488" spans="1:17" x14ac:dyDescent="0.25">
      <c r="A8488" s="5">
        <v>45177</v>
      </c>
      <c r="B8488">
        <v>177.71878100000001</v>
      </c>
      <c r="C8488">
        <v>332.97714200000001</v>
      </c>
      <c r="D8488" s="10">
        <f t="shared" si="515"/>
        <v>3.4855986032399922E-3</v>
      </c>
      <c r="E8488" s="6">
        <f t="shared" si="508"/>
        <v>1.7752154287090281E-2</v>
      </c>
      <c r="F8488" s="17">
        <f t="shared" si="511"/>
        <v>-2.8611993230067714E-2</v>
      </c>
      <c r="G8488" s="17">
        <f t="shared" si="512"/>
        <v>-3.0829331338661996E-2</v>
      </c>
      <c r="H8488">
        <f t="shared" si="509"/>
        <v>2.8935952562032878E-4</v>
      </c>
      <c r="I8488">
        <f t="shared" si="510"/>
        <v>1.7010570996304878E-2</v>
      </c>
      <c r="J8488" s="19">
        <f>AVERAGE(D8244:D8487)-I8488*_xlfn.NORM.S.INV(0.95)</f>
        <v>-2.7283455063383585E-2</v>
      </c>
      <c r="K8488" s="26">
        <f t="shared" si="513"/>
        <v>0</v>
      </c>
      <c r="L8488" s="4">
        <f>0.94*L8487+(1-0.94)*D8487^2</f>
        <v>2.8935952562032878E-4</v>
      </c>
      <c r="M8488" s="4">
        <f t="shared" si="514"/>
        <v>1.7010570996304878E-2</v>
      </c>
      <c r="N8488" s="4">
        <f>D8488/M8488</f>
        <v>0.20490779551122368</v>
      </c>
      <c r="O8488" s="18">
        <f>AVERAGE(D8244:D8487)-M8488*_xlfn.PERCENTILE.EXC(N8244:N8487,0.95)</f>
        <v>-2.7307549675805353E-2</v>
      </c>
      <c r="P8488" s="4">
        <f>LN(C8488/C8487)</f>
        <v>1.3129075051997374E-2</v>
      </c>
      <c r="Q8488">
        <f>$Y$3*D8488+$Y$4*P8488</f>
        <v>1.1106597436771844E-2</v>
      </c>
    </row>
    <row r="8489" spans="1:17" x14ac:dyDescent="0.25">
      <c r="A8489" s="5">
        <v>45180</v>
      </c>
      <c r="B8489">
        <v>178.895737</v>
      </c>
      <c r="C8489">
        <v>336.63296500000001</v>
      </c>
      <c r="D8489" s="10">
        <f t="shared" si="515"/>
        <v>6.6007423360608976E-3</v>
      </c>
      <c r="E8489" s="6">
        <f t="shared" si="508"/>
        <v>1.7730499518088725E-2</v>
      </c>
      <c r="F8489" s="17">
        <f t="shared" si="511"/>
        <v>-2.8590496792247247E-2</v>
      </c>
      <c r="G8489" s="17">
        <f t="shared" si="512"/>
        <v>-3.0829331338661996E-2</v>
      </c>
      <c r="H8489">
        <f t="shared" si="509"/>
        <v>2.7272691794048354E-4</v>
      </c>
      <c r="I8489">
        <f t="shared" si="510"/>
        <v>1.6514445735188437E-2</v>
      </c>
      <c r="J8489" s="19">
        <f>AVERAGE(D8245:D8488)-I8489*_xlfn.NORM.S.INV(0.95)</f>
        <v>-2.6554647391542643E-2</v>
      </c>
      <c r="K8489" s="26">
        <f t="shared" si="513"/>
        <v>0</v>
      </c>
      <c r="L8489" s="4">
        <f>0.94*L8488+(1-0.94)*D8488^2</f>
        <v>2.7272691794048354E-4</v>
      </c>
      <c r="M8489" s="4">
        <f t="shared" si="514"/>
        <v>1.6514445735188437E-2</v>
      </c>
      <c r="N8489" s="4">
        <f>D8489/M8489</f>
        <v>0.39969505740033728</v>
      </c>
      <c r="O8489" s="18">
        <f>AVERAGE(D8245:D8488)-M8489*_xlfn.PERCENTILE.EXC(N8245:N8488,0.95)</f>
        <v>-2.6578039267655215E-2</v>
      </c>
      <c r="P8489" s="4">
        <f>LN(C8489/C8488)</f>
        <v>1.0919367214276427E-2</v>
      </c>
      <c r="Q8489">
        <f>$Y$3*D8489+$Y$4*P8489</f>
        <v>1.0013643827989476E-2</v>
      </c>
    </row>
    <row r="8490" spans="1:17" x14ac:dyDescent="0.25">
      <c r="A8490" s="5">
        <v>45181</v>
      </c>
      <c r="B8490">
        <v>175.843658</v>
      </c>
      <c r="C8490">
        <v>330.48681599999998</v>
      </c>
      <c r="D8490" s="10">
        <f t="shared" si="515"/>
        <v>-1.7207867834374547E-2</v>
      </c>
      <c r="E8490" s="6">
        <f t="shared" si="508"/>
        <v>1.7715822417100319E-2</v>
      </c>
      <c r="F8490" s="17">
        <f t="shared" si="511"/>
        <v>-2.8591531173308999E-2</v>
      </c>
      <c r="G8490" s="17">
        <f t="shared" si="512"/>
        <v>-3.0829331338661996E-2</v>
      </c>
      <c r="H8490">
        <f t="shared" si="509"/>
        <v>2.5897749082727853E-4</v>
      </c>
      <c r="I8490">
        <f t="shared" si="510"/>
        <v>1.6092777598266824E-2</v>
      </c>
      <c r="J8490" s="19">
        <f>AVERAGE(D8246:D8489)-I8490*_xlfn.NORM.S.INV(0.95)</f>
        <v>-2.5897718333552019E-2</v>
      </c>
      <c r="K8490" s="26">
        <f t="shared" si="513"/>
        <v>0</v>
      </c>
      <c r="L8490" s="4">
        <f>0.94*L8489+(1-0.94)*D8489^2</f>
        <v>2.5897749082727853E-4</v>
      </c>
      <c r="M8490" s="4">
        <f t="shared" si="514"/>
        <v>1.6092777598266824E-2</v>
      </c>
      <c r="N8490" s="4">
        <f>D8490/M8490</f>
        <v>-1.0692913469597578</v>
      </c>
      <c r="O8490" s="18">
        <f>AVERAGE(D8246:D8489)-M8490*_xlfn.PERCENTILE.EXC(N8246:N8489,0.95)</f>
        <v>-2.5920512938101398E-2</v>
      </c>
      <c r="P8490" s="4">
        <f>LN(C8490/C8489)</f>
        <v>-1.8426444774122901E-2</v>
      </c>
      <c r="Q8490">
        <f>$Y$3*D8490+$Y$4*P8490</f>
        <v>-1.8170878786466171E-2</v>
      </c>
    </row>
    <row r="8491" spans="1:17" x14ac:dyDescent="0.25">
      <c r="A8491" s="5">
        <v>45182</v>
      </c>
      <c r="B8491">
        <v>173.759064</v>
      </c>
      <c r="C8491">
        <v>334.76025399999997</v>
      </c>
      <c r="D8491" s="10">
        <f t="shared" si="515"/>
        <v>-1.1925643450931046E-2</v>
      </c>
      <c r="E8491" s="6">
        <f t="shared" si="508"/>
        <v>1.7728272606074694E-2</v>
      </c>
      <c r="F8491" s="17">
        <f t="shared" si="511"/>
        <v>-2.8553995615676012E-2</v>
      </c>
      <c r="G8491" s="17">
        <f t="shared" si="512"/>
        <v>-3.0829331338661996E-2</v>
      </c>
      <c r="H8491">
        <f t="shared" si="509"/>
        <v>2.6120548430195995E-4</v>
      </c>
      <c r="I8491">
        <f t="shared" si="510"/>
        <v>1.6161852749668273E-2</v>
      </c>
      <c r="J8491" s="19">
        <f>AVERAGE(D8247:D8490)-I8491*_xlfn.NORM.S.INV(0.95)</f>
        <v>-2.599794297202784E-2</v>
      </c>
      <c r="K8491" s="26">
        <f t="shared" si="513"/>
        <v>0</v>
      </c>
      <c r="L8491" s="4">
        <f>0.94*L8490+(1-0.94)*D8490^2</f>
        <v>2.6120548430195995E-4</v>
      </c>
      <c r="M8491" s="4">
        <f t="shared" si="514"/>
        <v>1.6161852749668273E-2</v>
      </c>
      <c r="N8491" s="4">
        <f>D8491/M8491</f>
        <v>-0.73788838666258871</v>
      </c>
      <c r="O8491" s="18">
        <f>AVERAGE(D8247:D8490)-M8491*_xlfn.PERCENTILE.EXC(N8247:N8490,0.95)</f>
        <v>-2.6020835418031296E-2</v>
      </c>
      <c r="P8491" s="4">
        <f>LN(C8491/C8490)</f>
        <v>1.2847848494983768E-2</v>
      </c>
      <c r="Q8491">
        <f>$Y$3*D8491+$Y$4*P8491</f>
        <v>7.6522291373983817E-3</v>
      </c>
    </row>
    <row r="8492" spans="1:17" x14ac:dyDescent="0.25">
      <c r="A8492" s="5">
        <v>45183</v>
      </c>
      <c r="B8492">
        <v>175.28512599999999</v>
      </c>
      <c r="C8492">
        <v>337.39001500000001</v>
      </c>
      <c r="D8492" s="10">
        <f t="shared" si="515"/>
        <v>8.7442895060165036E-3</v>
      </c>
      <c r="E8492" s="6">
        <f t="shared" si="508"/>
        <v>1.7706858204616326E-2</v>
      </c>
      <c r="F8492" s="17">
        <f t="shared" si="511"/>
        <v>-2.8597138828730714E-2</v>
      </c>
      <c r="G8492" s="17">
        <f t="shared" si="512"/>
        <v>-3.0829331338661996E-2</v>
      </c>
      <c r="H8492">
        <f t="shared" si="509"/>
        <v>2.5406641354696642E-4</v>
      </c>
      <c r="I8492">
        <f t="shared" si="510"/>
        <v>1.5939460892607581E-2</v>
      </c>
      <c r="J8492" s="19">
        <f>AVERAGE(D8248:D8491)-I8492*_xlfn.NORM.S.INV(0.95)</f>
        <v>-2.5654805393901057E-2</v>
      </c>
      <c r="K8492" s="26">
        <f t="shared" si="513"/>
        <v>0</v>
      </c>
      <c r="L8492" s="4">
        <f>0.94*L8491+(1-0.94)*D8491^2</f>
        <v>2.5406641354696642E-4</v>
      </c>
      <c r="M8492" s="4">
        <f t="shared" si="514"/>
        <v>1.5939460892607581E-2</v>
      </c>
      <c r="N8492" s="4">
        <f>D8492/M8492</f>
        <v>0.54859380533201962</v>
      </c>
      <c r="O8492" s="18">
        <f>AVERAGE(D8248:D8491)-M8492*_xlfn.PERCENTILE.EXC(N8248:N8491,0.95)</f>
        <v>-2.5677382833100639E-2</v>
      </c>
      <c r="P8492" s="4">
        <f>LN(C8492/C8491)</f>
        <v>7.8249598032697071E-3</v>
      </c>
      <c r="Q8492">
        <f>$Y$3*D8492+$Y$4*P8492</f>
        <v>8.0177661791339741E-3</v>
      </c>
    </row>
    <row r="8493" spans="1:17" x14ac:dyDescent="0.25">
      <c r="A8493" s="5">
        <v>45184</v>
      </c>
      <c r="B8493">
        <v>174.55697599999999</v>
      </c>
      <c r="C8493">
        <v>328.94281000000001</v>
      </c>
      <c r="D8493" s="10">
        <f t="shared" si="515"/>
        <v>-4.1627411184111699E-3</v>
      </c>
      <c r="E8493" s="6">
        <f t="shared" si="508"/>
        <v>1.7709237154685569E-2</v>
      </c>
      <c r="F8493" s="17">
        <f t="shared" si="511"/>
        <v>-2.8463621511636061E-2</v>
      </c>
      <c r="G8493" s="17">
        <f t="shared" si="512"/>
        <v>-3.0829331338661996E-2</v>
      </c>
      <c r="H8493">
        <f t="shared" si="509"/>
        <v>2.4341018467205025E-4</v>
      </c>
      <c r="I8493">
        <f t="shared" si="510"/>
        <v>1.5601608400163435E-2</v>
      </c>
      <c r="J8493" s="19">
        <f>AVERAGE(D8249:D8492)-I8493*_xlfn.NORM.S.INV(0.95)</f>
        <v>-2.500079373514285E-2</v>
      </c>
      <c r="K8493" s="26">
        <f t="shared" si="513"/>
        <v>0</v>
      </c>
      <c r="L8493" s="4">
        <f>0.94*L8492+(1-0.94)*D8492^2</f>
        <v>2.4341018467205025E-4</v>
      </c>
      <c r="M8493" s="4">
        <f t="shared" si="514"/>
        <v>1.5601608400163435E-2</v>
      </c>
      <c r="N8493" s="4">
        <f>D8493/M8493</f>
        <v>-0.26681487008528959</v>
      </c>
      <c r="O8493" s="18">
        <f>AVERAGE(D8249:D8492)-M8493*_xlfn.PERCENTILE.EXC(N8249:N8492,0.95)</f>
        <v>-2.5022892623395323E-2</v>
      </c>
      <c r="P8493" s="4">
        <f>LN(C8493/C8492)</f>
        <v>-2.535566985220488E-2</v>
      </c>
      <c r="Q8493">
        <f>$Y$3*D8493+$Y$4*P8493</f>
        <v>-2.0910983934950347E-2</v>
      </c>
    </row>
    <row r="8494" spans="1:17" x14ac:dyDescent="0.25">
      <c r="A8494" s="5">
        <v>45187</v>
      </c>
      <c r="B8494">
        <v>177.50933800000001</v>
      </c>
      <c r="C8494">
        <v>327.78729199999998</v>
      </c>
      <c r="D8494" s="10">
        <f t="shared" si="515"/>
        <v>1.6772017604063078E-2</v>
      </c>
      <c r="E8494" s="6">
        <f t="shared" si="508"/>
        <v>1.7735258236182421E-2</v>
      </c>
      <c r="F8494" s="17">
        <f t="shared" si="511"/>
        <v>-2.8493847341902717E-2</v>
      </c>
      <c r="G8494" s="17">
        <f t="shared" si="512"/>
        <v>-3.0829331338661996E-2</v>
      </c>
      <c r="H8494">
        <f t="shared" si="509"/>
        <v>2.2984527840886189E-4</v>
      </c>
      <c r="I8494">
        <f t="shared" si="510"/>
        <v>1.5160649010146693E-2</v>
      </c>
      <c r="J8494" s="19">
        <f>AVERAGE(D8250:D8493)-I8494*_xlfn.NORM.S.INV(0.95)</f>
        <v>-2.4301792888752425E-2</v>
      </c>
      <c r="K8494" s="26">
        <f t="shared" si="513"/>
        <v>0</v>
      </c>
      <c r="L8494" s="4">
        <f>0.94*L8493+(1-0.94)*D8493^2</f>
        <v>2.2984527840886189E-4</v>
      </c>
      <c r="M8494" s="4">
        <f t="shared" si="514"/>
        <v>1.5160649010146693E-2</v>
      </c>
      <c r="N8494" s="4">
        <f>D8494/M8494</f>
        <v>1.1062862541595635</v>
      </c>
      <c r="O8494" s="18">
        <f>AVERAGE(D8250:D8493)-M8494*_xlfn.PERCENTILE.EXC(N8250:N8493,0.95)</f>
        <v>-2.4323267180358585E-2</v>
      </c>
      <c r="P8494" s="4">
        <f>LN(C8494/C8493)</f>
        <v>-3.5190078509242336E-3</v>
      </c>
      <c r="Q8494">
        <f>$Y$3*D8494+$Y$4*P8494</f>
        <v>7.3652644635413284E-4</v>
      </c>
    </row>
    <row r="8495" spans="1:17" x14ac:dyDescent="0.25">
      <c r="A8495" s="5">
        <v>45188</v>
      </c>
      <c r="B8495">
        <v>178.60649100000001</v>
      </c>
      <c r="C8495">
        <v>327.37887599999999</v>
      </c>
      <c r="D8495" s="10">
        <f t="shared" si="515"/>
        <v>6.1617955845749469E-3</v>
      </c>
      <c r="E8495" s="6">
        <f t="shared" si="508"/>
        <v>1.7717779906950296E-2</v>
      </c>
      <c r="F8495" s="17">
        <f t="shared" si="511"/>
        <v>-2.8494733909526955E-2</v>
      </c>
      <c r="G8495" s="17">
        <f t="shared" si="512"/>
        <v>-3.0829331338661996E-2</v>
      </c>
      <c r="H8495">
        <f t="shared" si="509"/>
        <v>2.3293259617499027E-4</v>
      </c>
      <c r="I8495">
        <f t="shared" si="510"/>
        <v>1.5262129477074629E-2</v>
      </c>
      <c r="J8495" s="19">
        <f>AVERAGE(D8251:D8494)-I8495*_xlfn.NORM.S.INV(0.95)</f>
        <v>-2.4426799100190511E-2</v>
      </c>
      <c r="K8495" s="26">
        <f t="shared" si="513"/>
        <v>0</v>
      </c>
      <c r="L8495" s="4">
        <f>0.94*L8494+(1-0.94)*D8494^2</f>
        <v>2.3293259617499027E-4</v>
      </c>
      <c r="M8495" s="4">
        <f t="shared" si="514"/>
        <v>1.5262129477074629E-2</v>
      </c>
      <c r="N8495" s="4">
        <f>D8495/M8495</f>
        <v>0.40373105167471102</v>
      </c>
      <c r="O8495" s="18">
        <f>AVERAGE(D8251:D8494)-M8495*_xlfn.PERCENTILE.EXC(N8251:N8494,0.95)</f>
        <v>-2.4448417133739228E-2</v>
      </c>
      <c r="P8495" s="4">
        <f>LN(C8495/C8494)</f>
        <v>-1.246755625829135E-3</v>
      </c>
      <c r="Q8495">
        <f>$Y$3*D8495+$Y$4*P8495</f>
        <v>3.0700240571818888E-4</v>
      </c>
    </row>
    <row r="8496" spans="1:17" x14ac:dyDescent="0.25">
      <c r="A8496" s="5">
        <v>45189</v>
      </c>
      <c r="B8496">
        <v>175.035751</v>
      </c>
      <c r="C8496">
        <v>319.52938799999998</v>
      </c>
      <c r="D8496" s="10">
        <f t="shared" si="515"/>
        <v>-2.0194767079540564E-2</v>
      </c>
      <c r="E8496" s="6">
        <f t="shared" si="508"/>
        <v>1.746403819176991E-2</v>
      </c>
      <c r="F8496" s="17">
        <f t="shared" si="511"/>
        <v>-2.8388549618569361E-2</v>
      </c>
      <c r="G8496" s="17">
        <f t="shared" si="512"/>
        <v>-3.0829331338661996E-2</v>
      </c>
      <c r="H8496">
        <f t="shared" si="509"/>
        <v>2.2123470389405608E-4</v>
      </c>
      <c r="I8496">
        <f t="shared" si="510"/>
        <v>1.4873960598779871E-2</v>
      </c>
      <c r="J8496" s="19">
        <f>AVERAGE(D8252:D8495)-I8496*_xlfn.NORM.S.INV(0.95)</f>
        <v>-2.3710883115130615E-2</v>
      </c>
      <c r="K8496" s="26">
        <f t="shared" si="513"/>
        <v>0</v>
      </c>
      <c r="L8496" s="4">
        <f>0.94*L8495+(1-0.94)*D8495^2</f>
        <v>2.2123470389405608E-4</v>
      </c>
      <c r="M8496" s="4">
        <f t="shared" si="514"/>
        <v>1.4873960598779871E-2</v>
      </c>
      <c r="N8496" s="4">
        <f>D8496/M8496</f>
        <v>-1.3577262723956096</v>
      </c>
      <c r="O8496" s="18">
        <f>AVERAGE(D8252:D8495)-M8496*_xlfn.PERCENTILE.EXC(N8252:N8495,0.95)</f>
        <v>-2.3731951327119624E-2</v>
      </c>
      <c r="P8496" s="4">
        <f>LN(C8496/C8495)</f>
        <v>-2.4268891583002297E-2</v>
      </c>
      <c r="Q8496">
        <f>$Y$3*D8496+$Y$4*P8496</f>
        <v>-2.3414446025564872E-2</v>
      </c>
    </row>
    <row r="8497" spans="1:17" x14ac:dyDescent="0.25">
      <c r="A8497" s="5">
        <v>45190</v>
      </c>
      <c r="B8497">
        <v>173.47979699999999</v>
      </c>
      <c r="C8497">
        <v>318.29418900000002</v>
      </c>
      <c r="D8497" s="10">
        <f t="shared" si="515"/>
        <v>-8.9290956846600524E-3</v>
      </c>
      <c r="E8497" s="6">
        <f t="shared" si="508"/>
        <v>1.7359257816611275E-2</v>
      </c>
      <c r="F8497" s="17">
        <f t="shared" si="511"/>
        <v>-2.7847527431137178E-2</v>
      </c>
      <c r="G8497" s="17">
        <f t="shared" si="512"/>
        <v>-3.0296277209922083E-2</v>
      </c>
      <c r="H8497">
        <f t="shared" si="509"/>
        <v>2.3243033870422645E-4</v>
      </c>
      <c r="I8497">
        <f t="shared" si="510"/>
        <v>1.5245666226971731E-2</v>
      </c>
      <c r="J8497" s="19">
        <f>AVERAGE(D8253:D8496)-I8497*_xlfn.NORM.S.INV(0.95)</f>
        <v>-2.4198630258911433E-2</v>
      </c>
      <c r="K8497" s="26">
        <f t="shared" si="513"/>
        <v>0</v>
      </c>
      <c r="L8497" s="4">
        <f>0.94*L8496+(1-0.94)*D8496^2</f>
        <v>2.3243033870422645E-4</v>
      </c>
      <c r="M8497" s="4">
        <f t="shared" si="514"/>
        <v>1.5245666226971731E-2</v>
      </c>
      <c r="N8497" s="4">
        <f>D8497/M8497</f>
        <v>-0.58568091100297237</v>
      </c>
      <c r="O8497" s="18">
        <f>AVERAGE(D8253:D8496)-M8497*_xlfn.PERCENTILE.EXC(N8253:N8496,0.95)</f>
        <v>-2.4220224973100057E-2</v>
      </c>
      <c r="P8497" s="4">
        <f>LN(C8497/C8496)</f>
        <v>-3.8731730487585056E-3</v>
      </c>
      <c r="Q8497">
        <f>$Y$3*D8497+$Y$4*P8497</f>
        <v>-4.9335261703488563E-3</v>
      </c>
    </row>
    <row r="8498" spans="1:17" x14ac:dyDescent="0.25">
      <c r="A8498" s="5">
        <v>45191</v>
      </c>
      <c r="B8498">
        <v>174.33755500000001</v>
      </c>
      <c r="C8498">
        <v>315.78393599999998</v>
      </c>
      <c r="D8498" s="10">
        <f t="shared" si="515"/>
        <v>4.9322423620214006E-3</v>
      </c>
      <c r="E8498" s="6">
        <f t="shared" si="508"/>
        <v>1.7259017836969082E-2</v>
      </c>
      <c r="F8498" s="17">
        <f t="shared" si="511"/>
        <v>-2.7586774435096568E-2</v>
      </c>
      <c r="G8498" s="17">
        <f t="shared" si="512"/>
        <v>-2.9024784368881007E-2</v>
      </c>
      <c r="H8498">
        <f t="shared" si="509"/>
        <v>2.2326824336672173E-4</v>
      </c>
      <c r="I8498">
        <f t="shared" si="510"/>
        <v>1.4942163276002634E-2</v>
      </c>
      <c r="J8498" s="19">
        <f>AVERAGE(D8254:D8497)-I8498*_xlfn.NORM.S.INV(0.95)</f>
        <v>-2.3611007713291846E-2</v>
      </c>
      <c r="K8498" s="26">
        <f t="shared" si="513"/>
        <v>0</v>
      </c>
      <c r="L8498" s="4">
        <f>0.94*L8497+(1-0.94)*D8497^2</f>
        <v>2.2326824336672173E-4</v>
      </c>
      <c r="M8498" s="4">
        <f t="shared" si="514"/>
        <v>1.4942163276002634E-2</v>
      </c>
      <c r="N8498" s="4">
        <f>D8498/M8498</f>
        <v>0.33008890820666276</v>
      </c>
      <c r="O8498" s="18">
        <f>AVERAGE(D8254:D8497)-M8498*_xlfn.PERCENTILE.EXC(N8254:N8497,0.95)</f>
        <v>-2.3632172530919437E-2</v>
      </c>
      <c r="P8498" s="4">
        <f>LN(C8498/C8497)</f>
        <v>-7.9178448694810222E-3</v>
      </c>
      <c r="Q8498">
        <f>$Y$3*D8498+$Y$4*P8498</f>
        <v>-5.2228609684462591E-3</v>
      </c>
    </row>
    <row r="8499" spans="1:17" x14ac:dyDescent="0.25">
      <c r="A8499" s="5">
        <v>45194</v>
      </c>
      <c r="B8499">
        <v>175.624222</v>
      </c>
      <c r="C8499">
        <v>316.31189000000001</v>
      </c>
      <c r="D8499" s="10">
        <f t="shared" si="515"/>
        <v>7.3532190201650426E-3</v>
      </c>
      <c r="E8499" s="6">
        <f t="shared" si="508"/>
        <v>1.7192830141404318E-2</v>
      </c>
      <c r="F8499" s="17">
        <f t="shared" si="511"/>
        <v>-2.7525815778838735E-2</v>
      </c>
      <c r="G8499" s="17">
        <f t="shared" si="512"/>
        <v>-2.9024784368881007E-2</v>
      </c>
      <c r="H8499">
        <f t="shared" si="509"/>
        <v>2.1133176964778153E-4</v>
      </c>
      <c r="I8499">
        <f t="shared" si="510"/>
        <v>1.4537254542993375E-2</v>
      </c>
      <c r="J8499" s="19">
        <f>AVERAGE(D8255:D8498)-I8499*_xlfn.NORM.S.INV(0.95)</f>
        <v>-2.304891355303941E-2</v>
      </c>
      <c r="K8499" s="26">
        <f t="shared" si="513"/>
        <v>0</v>
      </c>
      <c r="L8499" s="4">
        <f>0.94*L8498+(1-0.94)*D8498^2</f>
        <v>2.1133176964778153E-4</v>
      </c>
      <c r="M8499" s="4">
        <f t="shared" si="514"/>
        <v>1.4537254542993375E-2</v>
      </c>
      <c r="N8499" s="4">
        <f>D8499/M8499</f>
        <v>0.50581896316241681</v>
      </c>
      <c r="O8499" s="18">
        <f>AVERAGE(D8255:D8498)-M8499*_xlfn.PERCENTILE.EXC(N8255:N8498,0.95)</f>
        <v>-2.3069504837950776E-2</v>
      </c>
      <c r="P8499" s="4">
        <f>LN(C8499/C8498)</f>
        <v>1.6704876098092619E-3</v>
      </c>
      <c r="Q8499">
        <f>$Y$3*D8499+$Y$4*P8499</f>
        <v>2.862298170228531E-3</v>
      </c>
    </row>
    <row r="8500" spans="1:17" x14ac:dyDescent="0.25">
      <c r="A8500" s="5">
        <v>45195</v>
      </c>
      <c r="B8500">
        <v>171.514893</v>
      </c>
      <c r="C8500">
        <v>310.93277</v>
      </c>
      <c r="D8500" s="10">
        <f t="shared" si="515"/>
        <v>-2.3676507699163508E-2</v>
      </c>
      <c r="E8500" s="6">
        <f t="shared" si="508"/>
        <v>1.7263514107027009E-2</v>
      </c>
      <c r="F8500" s="17">
        <f t="shared" si="511"/>
        <v>-2.7490500516042096E-2</v>
      </c>
      <c r="G8500" s="17">
        <f t="shared" si="512"/>
        <v>-2.9024784368881007E-2</v>
      </c>
      <c r="H8500">
        <f t="shared" si="509"/>
        <v>2.0189605326642566E-4</v>
      </c>
      <c r="I8500">
        <f t="shared" si="510"/>
        <v>1.4209013099664089E-2</v>
      </c>
      <c r="J8500" s="19">
        <f>AVERAGE(D8256:D8499)-I8500*_xlfn.NORM.S.INV(0.95)</f>
        <v>-2.2582558232776068E-2</v>
      </c>
      <c r="K8500" s="26">
        <f t="shared" si="513"/>
        <v>1</v>
      </c>
      <c r="L8500" s="4">
        <f>0.94*L8499+(1-0.94)*D8499^2</f>
        <v>2.0189605326642566E-4</v>
      </c>
      <c r="M8500" s="4">
        <f t="shared" si="514"/>
        <v>1.4209013099664089E-2</v>
      </c>
      <c r="N8500" s="4">
        <f>D8500/M8500</f>
        <v>-1.6663020530062878</v>
      </c>
      <c r="O8500" s="18">
        <f>AVERAGE(D8256:D8499)-M8500*_xlfn.PERCENTILE.EXC(N8256:N8499,0.95)</f>
        <v>-2.2602684580304705E-2</v>
      </c>
      <c r="P8500" s="4">
        <f>LN(C8500/C8499)</f>
        <v>-1.715200532289753E-2</v>
      </c>
      <c r="Q8500">
        <f>$Y$3*D8500+$Y$4*P8500</f>
        <v>-1.8520356256982513E-2</v>
      </c>
    </row>
    <row r="8501" spans="1:17" x14ac:dyDescent="0.25">
      <c r="A8501" s="5">
        <v>45196</v>
      </c>
      <c r="B8501">
        <v>169.988831</v>
      </c>
      <c r="C8501">
        <v>311.58023100000003</v>
      </c>
      <c r="D8501" s="10">
        <f t="shared" si="515"/>
        <v>-8.9373675938739933E-3</v>
      </c>
      <c r="E8501" s="6">
        <f t="shared" ref="E8501:E8564" si="516">_xlfn.STDEV.P(D8258:D8501)</f>
        <v>1.7268118578559002E-2</v>
      </c>
      <c r="F8501" s="17">
        <f t="shared" si="511"/>
        <v>-2.7712206949826023E-2</v>
      </c>
      <c r="G8501" s="17">
        <f t="shared" si="512"/>
        <v>-2.9024784368881007E-2</v>
      </c>
      <c r="H8501">
        <f t="shared" ref="H8501:H8564" si="517">0.94*H8500+(1-0.94)*D8500^2</f>
        <v>2.2341691108015307E-4</v>
      </c>
      <c r="I8501">
        <f t="shared" ref="I8501:I8564" si="518">SQRT(H8501)</f>
        <v>1.4947137220222241E-2</v>
      </c>
      <c r="J8501" s="19">
        <f>AVERAGE(D8257:D8500)-I8501*_xlfn.NORM.S.INV(0.95)</f>
        <v>-2.3902106026178642E-2</v>
      </c>
      <c r="K8501" s="26">
        <f t="shared" si="513"/>
        <v>0</v>
      </c>
      <c r="L8501" s="4">
        <f>0.94*L8500+(1-0.94)*D8500^2</f>
        <v>2.2341691108015307E-4</v>
      </c>
      <c r="M8501" s="4">
        <f t="shared" si="514"/>
        <v>1.4947137220222241E-2</v>
      </c>
      <c r="N8501" s="4">
        <f>D8501/M8501</f>
        <v>-0.59793172847724141</v>
      </c>
      <c r="O8501" s="18">
        <f>AVERAGE(D8257:D8500)-M8501*_xlfn.PERCENTILE.EXC(N8257:N8500,0.95)</f>
        <v>-2.3923277889146347E-2</v>
      </c>
      <c r="P8501" s="4">
        <f>LN(C8501/C8500)</f>
        <v>2.0801532897324099E-3</v>
      </c>
      <c r="Q8501">
        <f>$Y$3*D8501+$Y$4*P8501</f>
        <v>-2.3049572577329871E-4</v>
      </c>
    </row>
    <row r="8502" spans="1:17" x14ac:dyDescent="0.25">
      <c r="A8502" s="5">
        <v>45197</v>
      </c>
      <c r="B8502">
        <v>170.24818400000001</v>
      </c>
      <c r="C8502">
        <v>312.42697099999998</v>
      </c>
      <c r="D8502" s="10">
        <f t="shared" si="515"/>
        <v>1.5245434141434816E-3</v>
      </c>
      <c r="E8502" s="6">
        <f t="shared" si="516"/>
        <v>1.7094476911860539E-2</v>
      </c>
      <c r="F8502" s="17">
        <f t="shared" ref="F8502:F8565" si="519">AVERAGE(D8258:D8501)-E8501*_xlfn.NORM.S.INV(0.95)</f>
        <v>-2.7729165001003208E-2</v>
      </c>
      <c r="G8502" s="17">
        <f t="shared" ref="G8502:G8565" si="520">_xlfn.PERCENTILE.EXC(D8258:D8501,0.05)</f>
        <v>-2.9024784368881007E-2</v>
      </c>
      <c r="H8502">
        <f t="shared" si="517"/>
        <v>2.1480448878582561E-4</v>
      </c>
      <c r="I8502">
        <f t="shared" si="518"/>
        <v>1.4656209905218525E-2</v>
      </c>
      <c r="J8502" s="19">
        <f>AVERAGE(D8258:D8501)-I8502*_xlfn.NORM.S.INV(0.95)</f>
        <v>-2.3432957546393119E-2</v>
      </c>
      <c r="K8502" s="26">
        <f t="shared" ref="K8502:K8565" si="521">IF(J8502&lt;=D8502,0,1)</f>
        <v>0</v>
      </c>
      <c r="L8502" s="4">
        <f>0.94*L8501+(1-0.94)*D8501^2</f>
        <v>2.1480448878582561E-4</v>
      </c>
      <c r="M8502" s="4">
        <f t="shared" si="514"/>
        <v>1.4656209905218525E-2</v>
      </c>
      <c r="N8502" s="4">
        <f>D8502/M8502</f>
        <v>0.1040203042944035</v>
      </c>
      <c r="O8502" s="18">
        <f>AVERAGE(D8258:D8501)-M8502*_xlfn.PERCENTILE.EXC(N8258:N8501,0.95)</f>
        <v>-2.3453717325551324E-2</v>
      </c>
      <c r="P8502" s="4">
        <f>LN(C8502/C8501)</f>
        <v>2.7138805994005016E-3</v>
      </c>
      <c r="Q8502">
        <f>$Y$3*D8502+$Y$4*P8502</f>
        <v>2.4644469177900058E-3</v>
      </c>
    </row>
    <row r="8503" spans="1:17" x14ac:dyDescent="0.25">
      <c r="A8503" s="5">
        <v>45198</v>
      </c>
      <c r="B8503">
        <v>170.76683</v>
      </c>
      <c r="C8503">
        <v>314.52880900000002</v>
      </c>
      <c r="D8503" s="10">
        <f t="shared" si="515"/>
        <v>3.0417804413416173E-3</v>
      </c>
      <c r="E8503" s="6">
        <f t="shared" si="516"/>
        <v>1.7094784433519302E-2</v>
      </c>
      <c r="F8503" s="17">
        <f t="shared" si="519"/>
        <v>-2.728398285923803E-2</v>
      </c>
      <c r="G8503" s="17">
        <f t="shared" si="520"/>
        <v>-2.6935493041622165E-2</v>
      </c>
      <c r="H8503">
        <f t="shared" si="517"/>
        <v>2.0205567341597256E-4</v>
      </c>
      <c r="I8503">
        <f t="shared" si="518"/>
        <v>1.4214628852557937E-2</v>
      </c>
      <c r="J8503" s="19">
        <f>AVERAGE(D8259:D8502)-I8503*_xlfn.NORM.S.INV(0.95)</f>
        <v>-2.2547054333824989E-2</v>
      </c>
      <c r="K8503" s="26">
        <f t="shared" si="521"/>
        <v>0</v>
      </c>
      <c r="L8503" s="4">
        <f>0.94*L8502+(1-0.94)*D8502^2</f>
        <v>2.0205567341597256E-4</v>
      </c>
      <c r="M8503" s="4">
        <f t="shared" si="514"/>
        <v>1.4214628852557937E-2</v>
      </c>
      <c r="N8503" s="4">
        <f>D8503/M8503</f>
        <v>0.21398943812692273</v>
      </c>
      <c r="O8503" s="18">
        <f>AVERAGE(D8259:D8502)-M8503*_xlfn.PERCENTILE.EXC(N8259:N8502,0.95)</f>
        <v>-2.2567188635783227E-2</v>
      </c>
      <c r="P8503" s="4">
        <f>LN(C8503/C8502)</f>
        <v>6.7049254229197405E-3</v>
      </c>
      <c r="Q8503">
        <f>$Y$3*D8503+$Y$4*P8503</f>
        <v>5.9366725251255911E-3</v>
      </c>
    </row>
    <row r="8504" spans="1:17" x14ac:dyDescent="0.25">
      <c r="A8504" s="5">
        <v>45201</v>
      </c>
      <c r="B8504">
        <v>173.300262</v>
      </c>
      <c r="C8504">
        <v>320.55538899999999</v>
      </c>
      <c r="D8504" s="10">
        <f t="shared" si="515"/>
        <v>1.4726649802208171E-2</v>
      </c>
      <c r="E8504" s="6">
        <f t="shared" si="516"/>
        <v>1.7102712549655969E-2</v>
      </c>
      <c r="F8504" s="17">
        <f t="shared" si="519"/>
        <v>-2.7281665391381309E-2</v>
      </c>
      <c r="G8504" s="17">
        <f t="shared" si="520"/>
        <v>-2.6935493041622165E-2</v>
      </c>
      <c r="H8504">
        <f t="shared" si="517"/>
        <v>1.9048747870621389E-4</v>
      </c>
      <c r="I8504">
        <f t="shared" si="518"/>
        <v>1.3801720135773436E-2</v>
      </c>
      <c r="J8504" s="19">
        <f>AVERAGE(D8260:D8503)-I8504*_xlfn.NORM.S.INV(0.95)</f>
        <v>-2.1865056637449622E-2</v>
      </c>
      <c r="K8504" s="26">
        <f t="shared" si="521"/>
        <v>0</v>
      </c>
      <c r="L8504" s="4">
        <f>0.94*L8503+(1-0.94)*D8503^2</f>
        <v>1.9048747870621389E-4</v>
      </c>
      <c r="M8504" s="4">
        <f t="shared" si="514"/>
        <v>1.3801720135773436E-2</v>
      </c>
      <c r="N8504" s="4">
        <f>D8504/M8504</f>
        <v>1.0670155355517867</v>
      </c>
      <c r="O8504" s="18">
        <f>AVERAGE(D8260:D8503)-M8504*_xlfn.PERCENTILE.EXC(N8260:N8503,0.95)</f>
        <v>-2.1884606075119724E-2</v>
      </c>
      <c r="P8504" s="4">
        <f>LN(C8504/C8503)</f>
        <v>1.8979407532831435E-2</v>
      </c>
      <c r="Q8504">
        <f>$Y$3*D8504+$Y$4*P8504</f>
        <v>1.808749813077434E-2</v>
      </c>
    </row>
    <row r="8505" spans="1:17" x14ac:dyDescent="0.25">
      <c r="A8505" s="5">
        <v>45202</v>
      </c>
      <c r="B8505">
        <v>171.95375100000001</v>
      </c>
      <c r="C8505">
        <v>312.17791699999998</v>
      </c>
      <c r="D8505" s="10">
        <f t="shared" si="515"/>
        <v>-7.8001574283187566E-3</v>
      </c>
      <c r="E8505" s="6">
        <f t="shared" si="516"/>
        <v>1.7108160855788711E-2</v>
      </c>
      <c r="F8505" s="17">
        <f t="shared" si="519"/>
        <v>-2.7192104695425857E-2</v>
      </c>
      <c r="G8505" s="17">
        <f t="shared" si="520"/>
        <v>-2.6935493041622165E-2</v>
      </c>
      <c r="H8505">
        <f t="shared" si="517"/>
        <v>1.9207068284765374E-4</v>
      </c>
      <c r="I8505">
        <f t="shared" si="518"/>
        <v>1.3858956773424677E-2</v>
      </c>
      <c r="J8505" s="19">
        <f>AVERAGE(D8261:D8504)-I8505*_xlfn.NORM.S.INV(0.95)</f>
        <v>-2.1856601241947032E-2</v>
      </c>
      <c r="K8505" s="26">
        <f t="shared" si="521"/>
        <v>0</v>
      </c>
      <c r="L8505" s="4">
        <f>0.94*L8504+(1-0.94)*D8504^2</f>
        <v>1.9207068284765374E-4</v>
      </c>
      <c r="M8505" s="4">
        <f t="shared" si="514"/>
        <v>1.3858956773424677E-2</v>
      </c>
      <c r="N8505" s="4">
        <f>D8505/M8505</f>
        <v>-0.56282428438452115</v>
      </c>
      <c r="O8505" s="18">
        <f>AVERAGE(D8261:D8504)-M8505*_xlfn.PERCENTILE.EXC(N8261:N8504,0.95)</f>
        <v>-2.1876231752415973E-2</v>
      </c>
      <c r="P8505" s="4">
        <f>LN(C8505/C8504)</f>
        <v>-2.6481809946354781E-2</v>
      </c>
      <c r="Q8505">
        <f>$Y$3*D8505+$Y$4*P8505</f>
        <v>-2.2563801307673645E-2</v>
      </c>
    </row>
    <row r="8506" spans="1:17" x14ac:dyDescent="0.25">
      <c r="A8506" s="5">
        <v>45203</v>
      </c>
      <c r="B8506">
        <v>173.21049500000001</v>
      </c>
      <c r="C8506">
        <v>317.72637900000001</v>
      </c>
      <c r="D8506" s="10">
        <f t="shared" si="515"/>
        <v>7.2820378594758029E-3</v>
      </c>
      <c r="E8506" s="6">
        <f t="shared" si="516"/>
        <v>1.6988572593495274E-2</v>
      </c>
      <c r="F8506" s="17">
        <f t="shared" si="519"/>
        <v>-2.7214117640258707E-2</v>
      </c>
      <c r="G8506" s="17">
        <f t="shared" si="520"/>
        <v>-2.6935493041622165E-2</v>
      </c>
      <c r="H8506">
        <f t="shared" si="517"/>
        <v>1.8419698923118787E-4</v>
      </c>
      <c r="I8506">
        <f t="shared" si="518"/>
        <v>1.3571919143260024E-2</v>
      </c>
      <c r="J8506" s="19">
        <f>AVERAGE(D8262:D8505)-I8506*_xlfn.NORM.S.INV(0.95)</f>
        <v>-2.1397517633628814E-2</v>
      </c>
      <c r="K8506" s="26">
        <f t="shared" si="521"/>
        <v>0</v>
      </c>
      <c r="L8506" s="4">
        <f>0.94*L8505+(1-0.94)*D8505^2</f>
        <v>1.8419698923118787E-4</v>
      </c>
      <c r="M8506" s="4">
        <f t="shared" si="514"/>
        <v>1.3571919143260024E-2</v>
      </c>
      <c r="N8506" s="4">
        <f>D8506/M8506</f>
        <v>0.5365518157461282</v>
      </c>
      <c r="O8506" s="18">
        <f>AVERAGE(D8262:D8505)-M8506*_xlfn.PERCENTILE.EXC(N8262:N8505,0.95)</f>
        <v>-2.1416741569829863E-2</v>
      </c>
      <c r="P8506" s="4">
        <f>LN(C8506/C8505)</f>
        <v>1.7617296914612151E-2</v>
      </c>
      <c r="Q8506">
        <f>$Y$3*D8506+$Y$4*P8506</f>
        <v>1.5449735226911482E-2</v>
      </c>
    </row>
    <row r="8507" spans="1:17" x14ac:dyDescent="0.25">
      <c r="A8507" s="5">
        <v>45204</v>
      </c>
      <c r="B8507">
        <v>174.45725999999999</v>
      </c>
      <c r="C8507">
        <v>318.12481700000001</v>
      </c>
      <c r="D8507" s="10">
        <f t="shared" si="515"/>
        <v>7.1721942950958772E-3</v>
      </c>
      <c r="E8507" s="6">
        <f t="shared" si="516"/>
        <v>1.6856022579462008E-2</v>
      </c>
      <c r="F8507" s="17">
        <f t="shared" si="519"/>
        <v>-2.7123061387386665E-2</v>
      </c>
      <c r="G8507" s="17">
        <f t="shared" si="520"/>
        <v>-2.6935493041622165E-2</v>
      </c>
      <c r="H8507">
        <f t="shared" si="517"/>
        <v>1.7632685440052692E-4</v>
      </c>
      <c r="I8507">
        <f t="shared" si="518"/>
        <v>1.3278812236059629E-2</v>
      </c>
      <c r="J8507" s="19">
        <f>AVERAGE(D8263:D8506)-I8507*_xlfn.NORM.S.INV(0.95)</f>
        <v>-2.102104860833786E-2</v>
      </c>
      <c r="K8507" s="26">
        <f t="shared" si="521"/>
        <v>0</v>
      </c>
      <c r="L8507" s="4">
        <f>0.94*L8506+(1-0.94)*D8506^2</f>
        <v>1.7632685440052692E-4</v>
      </c>
      <c r="M8507" s="4">
        <f t="shared" si="514"/>
        <v>1.3278812236059629E-2</v>
      </c>
      <c r="N8507" s="4">
        <f>D8507/M8507</f>
        <v>0.5401231802660208</v>
      </c>
      <c r="O8507" s="18">
        <f>AVERAGE(D8263:D8506)-M8507*_xlfn.PERCENTILE.EXC(N8263:N8506,0.95)</f>
        <v>-2.1039857373447435E-2</v>
      </c>
      <c r="P8507" s="4">
        <f>LN(C8507/C8506)</f>
        <v>1.2532430689946002E-3</v>
      </c>
      <c r="Q8507">
        <f>$Y$3*D8507+$Y$4*P8507</f>
        <v>2.4945948184401075E-3</v>
      </c>
    </row>
    <row r="8508" spans="1:17" x14ac:dyDescent="0.25">
      <c r="A8508" s="5">
        <v>45205</v>
      </c>
      <c r="B8508">
        <v>177.03059400000001</v>
      </c>
      <c r="C8508">
        <v>325.99429300000003</v>
      </c>
      <c r="D8508" s="10">
        <f t="shared" si="515"/>
        <v>1.4642781819187004E-2</v>
      </c>
      <c r="E8508" s="6">
        <f t="shared" si="516"/>
        <v>1.6785023160490912E-2</v>
      </c>
      <c r="F8508" s="17">
        <f t="shared" si="519"/>
        <v>-2.6741333618592791E-2</v>
      </c>
      <c r="G8508" s="17">
        <f t="shared" si="520"/>
        <v>-2.659127743375253E-2</v>
      </c>
      <c r="H8508">
        <f t="shared" si="517"/>
        <v>1.6883366539689165E-4</v>
      </c>
      <c r="I8508">
        <f t="shared" si="518"/>
        <v>1.2993600940343353E-2</v>
      </c>
      <c r="J8508" s="19">
        <f>AVERAGE(D8264:D8507)-I8508*_xlfn.NORM.S.INV(0.95)</f>
        <v>-2.0388215376672621E-2</v>
      </c>
      <c r="K8508" s="26">
        <f t="shared" si="521"/>
        <v>0</v>
      </c>
      <c r="L8508" s="4">
        <f>0.94*L8507+(1-0.94)*D8507^2</f>
        <v>1.6883366539689165E-4</v>
      </c>
      <c r="M8508" s="4">
        <f t="shared" si="514"/>
        <v>1.2993600940343353E-2</v>
      </c>
      <c r="N8508" s="4">
        <f>D8508/M8508</f>
        <v>1.1269225433669561</v>
      </c>
      <c r="O8508" s="18">
        <f>AVERAGE(D8264:D8507)-M8508*_xlfn.PERCENTILE.EXC(N8264:N8507,0.95)</f>
        <v>-2.0406620154424567E-2</v>
      </c>
      <c r="P8508" s="4">
        <f>LN(C8508/C8507)</f>
        <v>2.4436063019461954E-2</v>
      </c>
      <c r="Q8508">
        <f>$Y$3*D8508+$Y$4*P8508</f>
        <v>2.2382167610227318E-2</v>
      </c>
    </row>
    <row r="8509" spans="1:17" x14ac:dyDescent="0.25">
      <c r="A8509" s="5">
        <v>45208</v>
      </c>
      <c r="B8509">
        <v>178.526703</v>
      </c>
      <c r="C8509">
        <v>328.54437300000001</v>
      </c>
      <c r="D8509" s="10">
        <f t="shared" si="515"/>
        <v>8.4156215748322806E-3</v>
      </c>
      <c r="E8509" s="6">
        <f t="shared" si="516"/>
        <v>1.6783175722081389E-2</v>
      </c>
      <c r="F8509" s="17">
        <f t="shared" si="519"/>
        <v>-2.6682189442137735E-2</v>
      </c>
      <c r="G8509" s="17">
        <f t="shared" si="520"/>
        <v>-2.659127743375253E-2</v>
      </c>
      <c r="H8509">
        <f t="shared" si="517"/>
        <v>1.7156830903733696E-4</v>
      </c>
      <c r="I8509">
        <f t="shared" si="518"/>
        <v>1.3098408645226219E-2</v>
      </c>
      <c r="J8509" s="19">
        <f>AVERAGE(D8265:D8508)-I8509*_xlfn.NORM.S.INV(0.95)</f>
        <v>-2.0618248185532664E-2</v>
      </c>
      <c r="K8509" s="26">
        <f t="shared" si="521"/>
        <v>0</v>
      </c>
      <c r="L8509" s="4">
        <f>0.94*L8508+(1-0.94)*D8508^2</f>
        <v>1.7156830903733696E-4</v>
      </c>
      <c r="M8509" s="4">
        <f t="shared" si="514"/>
        <v>1.3098408645226219E-2</v>
      </c>
      <c r="N8509" s="4">
        <f>D8509/M8509</f>
        <v>0.64249190896173458</v>
      </c>
      <c r="O8509" s="18">
        <f>AVERAGE(D8265:D8508)-M8509*_xlfn.PERCENTILE.EXC(N8265:N8508,0.95)</f>
        <v>-2.0636801418091242E-2</v>
      </c>
      <c r="P8509" s="4">
        <f>LN(C8509/C8508)</f>
        <v>7.7920313495706802E-3</v>
      </c>
      <c r="Q8509">
        <f>$Y$3*D8509+$Y$4*P8509</f>
        <v>7.9228137783313723E-3</v>
      </c>
    </row>
    <row r="8510" spans="1:17" x14ac:dyDescent="0.25">
      <c r="A8510" s="5">
        <v>45209</v>
      </c>
      <c r="B8510">
        <v>177.92825300000001</v>
      </c>
      <c r="C8510">
        <v>327.119934</v>
      </c>
      <c r="D8510" s="10">
        <f t="shared" si="515"/>
        <v>-3.3577906672811663E-3</v>
      </c>
      <c r="E8510" s="6">
        <f t="shared" si="516"/>
        <v>1.6785401291452756E-2</v>
      </c>
      <c r="F8510" s="17">
        <f t="shared" si="519"/>
        <v>-2.6683043290366359E-2</v>
      </c>
      <c r="G8510" s="17">
        <f t="shared" si="520"/>
        <v>-2.659127743375253E-2</v>
      </c>
      <c r="H8510">
        <f t="shared" si="517"/>
        <v>1.6552357168454369E-4</v>
      </c>
      <c r="I8510">
        <f t="shared" si="518"/>
        <v>1.2865596437186412E-2</v>
      </c>
      <c r="J8510" s="19">
        <f>AVERAGE(D8266:D8509)-I8510*_xlfn.NORM.S.INV(0.95)</f>
        <v>-2.0239198794736905E-2</v>
      </c>
      <c r="K8510" s="26">
        <f t="shared" si="521"/>
        <v>0</v>
      </c>
      <c r="L8510" s="4">
        <f>0.94*L8509+(1-0.94)*D8509^2</f>
        <v>1.6552357168454369E-4</v>
      </c>
      <c r="M8510" s="4">
        <f t="shared" si="514"/>
        <v>1.2865596437186412E-2</v>
      </c>
      <c r="N8510" s="4">
        <f>D8510/M8510</f>
        <v>-0.26098989531304501</v>
      </c>
      <c r="O8510" s="18">
        <f>AVERAGE(D8266:D8509)-M8510*_xlfn.PERCENTILE.EXC(N8266:N8509,0.95)</f>
        <v>-2.0257422260592118E-2</v>
      </c>
      <c r="P8510" s="4">
        <f>LN(C8510/C8509)</f>
        <v>-4.3450321325301539E-3</v>
      </c>
      <c r="Q8510">
        <f>$Y$3*D8510+$Y$4*P8510</f>
        <v>-4.1379829656764504E-3</v>
      </c>
    </row>
    <row r="8511" spans="1:17" x14ac:dyDescent="0.25">
      <c r="A8511" s="5">
        <v>45210</v>
      </c>
      <c r="B8511">
        <v>179.33459500000001</v>
      </c>
      <c r="C8511">
        <v>331.13433800000001</v>
      </c>
      <c r="D8511" s="10">
        <f t="shared" si="515"/>
        <v>7.8729107823054846E-3</v>
      </c>
      <c r="E8511" s="6">
        <f t="shared" si="516"/>
        <v>1.6789133050081385E-2</v>
      </c>
      <c r="F8511" s="17">
        <f t="shared" si="519"/>
        <v>-2.6703599991677696E-2</v>
      </c>
      <c r="G8511" s="17">
        <f t="shared" si="520"/>
        <v>-2.659127743375253E-2</v>
      </c>
      <c r="H8511">
        <f t="shared" si="517"/>
        <v>1.5626864287338789E-4</v>
      </c>
      <c r="I8511">
        <f t="shared" si="518"/>
        <v>1.2500745692693212E-2</v>
      </c>
      <c r="J8511" s="19">
        <f>AVERAGE(D8267:D8510)-I8511*_xlfn.NORM.S.INV(0.95)</f>
        <v>-1.9655968689820131E-2</v>
      </c>
      <c r="K8511" s="26">
        <f t="shared" si="521"/>
        <v>0</v>
      </c>
      <c r="L8511" s="4">
        <f>0.94*L8510+(1-0.94)*D8510^2</f>
        <v>1.5626864287338789E-4</v>
      </c>
      <c r="M8511" s="4">
        <f t="shared" si="514"/>
        <v>1.2500745692693212E-2</v>
      </c>
      <c r="N8511" s="4">
        <f>D8511/M8511</f>
        <v>0.62979529188464856</v>
      </c>
      <c r="O8511" s="18">
        <f>AVERAGE(D8267:D8510)-M8511*_xlfn.PERCENTILE.EXC(N8267:N8510,0.95)</f>
        <v>-1.9673675363071366E-2</v>
      </c>
      <c r="P8511" s="4">
        <f>LN(C8511/C8510)</f>
        <v>1.2197273729555081E-2</v>
      </c>
      <c r="Q8511">
        <f>$Y$3*D8511+$Y$4*P8511</f>
        <v>1.129034692702735E-2</v>
      </c>
    </row>
    <row r="8512" spans="1:17" x14ac:dyDescent="0.25">
      <c r="A8512" s="5">
        <v>45211</v>
      </c>
      <c r="B8512">
        <v>180.24224899999999</v>
      </c>
      <c r="C8512">
        <v>329.879211</v>
      </c>
      <c r="D8512" s="10">
        <f t="shared" si="515"/>
        <v>5.0484670685976172E-3</v>
      </c>
      <c r="E8512" s="6">
        <f t="shared" si="516"/>
        <v>1.670984396183571E-2</v>
      </c>
      <c r="F8512" s="17">
        <f t="shared" si="519"/>
        <v>-2.666406065242892E-2</v>
      </c>
      <c r="G8512" s="17">
        <f t="shared" si="520"/>
        <v>-2.659127743375253E-2</v>
      </c>
      <c r="H8512">
        <f t="shared" si="517"/>
        <v>1.5061148775215313E-4</v>
      </c>
      <c r="I8512">
        <f t="shared" si="518"/>
        <v>1.2272387206739899E-2</v>
      </c>
      <c r="J8512" s="19">
        <f>AVERAGE(D8268:D8511)-I8512*_xlfn.NORM.S.INV(0.95)</f>
        <v>-1.9234674869990694E-2</v>
      </c>
      <c r="K8512" s="26">
        <f t="shared" si="521"/>
        <v>0</v>
      </c>
      <c r="L8512" s="4">
        <f>0.94*L8511+(1-0.94)*D8511^2</f>
        <v>1.5061148775215313E-4</v>
      </c>
      <c r="M8512" s="4">
        <f t="shared" si="514"/>
        <v>1.2272387206739899E-2</v>
      </c>
      <c r="N8512" s="4">
        <f>D8512/M8512</f>
        <v>0.41136797458810936</v>
      </c>
      <c r="O8512" s="18">
        <f>AVERAGE(D8268:D8511)-M8512*_xlfn.PERCENTILE.EXC(N8268:N8511,0.95)</f>
        <v>-1.9252058085010369E-2</v>
      </c>
      <c r="P8512" s="4">
        <f>LN(C8512/C8511)</f>
        <v>-3.7975878416342214E-3</v>
      </c>
      <c r="Q8512">
        <f>$Y$3*D8512+$Y$4*P8512</f>
        <v>-1.9423494186373862E-3</v>
      </c>
    </row>
    <row r="8513" spans="1:17" x14ac:dyDescent="0.25">
      <c r="A8513" s="5">
        <v>45212</v>
      </c>
      <c r="B8513">
        <v>178.38705400000001</v>
      </c>
      <c r="C8513">
        <v>326.46249399999999</v>
      </c>
      <c r="D8513" s="10">
        <f t="shared" si="515"/>
        <v>-1.0346123605305931E-2</v>
      </c>
      <c r="E8513" s="6">
        <f t="shared" si="516"/>
        <v>1.6701474406500588E-2</v>
      </c>
      <c r="F8513" s="17">
        <f t="shared" si="519"/>
        <v>-2.6622375310991493E-2</v>
      </c>
      <c r="G8513" s="17">
        <f t="shared" si="520"/>
        <v>-2.659127743375253E-2</v>
      </c>
      <c r="H8513">
        <f t="shared" si="517"/>
        <v>1.4310401967158683E-4</v>
      </c>
      <c r="I8513">
        <f t="shared" si="518"/>
        <v>1.1962609233423401E-2</v>
      </c>
      <c r="J8513" s="19">
        <f>AVERAGE(D8269:D8512)-I8513*_xlfn.NORM.S.INV(0.95)</f>
        <v>-1.8813869049972523E-2</v>
      </c>
      <c r="K8513" s="26">
        <f t="shared" si="521"/>
        <v>0</v>
      </c>
      <c r="L8513" s="4">
        <f>0.94*L8512+(1-0.94)*D8512^2</f>
        <v>1.4310401967158683E-4</v>
      </c>
      <c r="M8513" s="4">
        <f t="shared" si="514"/>
        <v>1.1962609233423401E-2</v>
      </c>
      <c r="N8513" s="4">
        <f>D8513/M8513</f>
        <v>-0.86487181880011366</v>
      </c>
      <c r="O8513" s="18">
        <f>AVERAGE(D8269:D8512)-M8513*_xlfn.PERCENTILE.EXC(N8269:N8512,0.95)</f>
        <v>-1.8830813480179773E-2</v>
      </c>
      <c r="P8513" s="4">
        <f>LN(C8513/C8512)</f>
        <v>-1.041149095971005E-2</v>
      </c>
      <c r="Q8513">
        <f>$Y$3*D8513+$Y$4*P8513</f>
        <v>-1.0397781794581545E-2</v>
      </c>
    </row>
    <row r="8514" spans="1:17" x14ac:dyDescent="0.25">
      <c r="A8514" s="5">
        <v>45215</v>
      </c>
      <c r="B8514">
        <v>178.25740099999999</v>
      </c>
      <c r="C8514">
        <v>331.35348499999998</v>
      </c>
      <c r="D8514" s="10">
        <f t="shared" si="515"/>
        <v>-7.2707147913790473E-4</v>
      </c>
      <c r="E8514" s="6">
        <f t="shared" si="516"/>
        <v>1.6659987882642353E-2</v>
      </c>
      <c r="F8514" s="17">
        <f t="shared" si="519"/>
        <v>-2.6711232578737025E-2</v>
      </c>
      <c r="G8514" s="17">
        <f t="shared" si="520"/>
        <v>-2.659127743375253E-2</v>
      </c>
      <c r="H8514">
        <f t="shared" si="517"/>
        <v>1.4094031491066774E-4</v>
      </c>
      <c r="I8514">
        <f t="shared" si="518"/>
        <v>1.1871828625391614E-2</v>
      </c>
      <c r="J8514" s="19">
        <f>AVERAGE(D8270:D8513)-I8514*_xlfn.NORM.S.INV(0.95)</f>
        <v>-1.876717219878906E-2</v>
      </c>
      <c r="K8514" s="26">
        <f t="shared" si="521"/>
        <v>0</v>
      </c>
      <c r="L8514" s="4">
        <f>0.94*L8513+(1-0.94)*D8513^2</f>
        <v>1.4094031491066774E-4</v>
      </c>
      <c r="M8514" s="4">
        <f t="shared" ref="M8514:M8577" si="522">SQRT(L8514)</f>
        <v>1.1871828625391614E-2</v>
      </c>
      <c r="N8514" s="4">
        <f>D8514/M8514</f>
        <v>-6.1243427788608341E-2</v>
      </c>
      <c r="O8514" s="18">
        <f>AVERAGE(D8270:D8513)-M8514*_xlfn.PERCENTILE.EXC(N8270:N8513,0.95)</f>
        <v>-1.8783988042862052E-2</v>
      </c>
      <c r="P8514" s="4">
        <f>LN(C8514/C8513)</f>
        <v>1.487066683476939E-2</v>
      </c>
      <c r="Q8514">
        <f>$Y$3*D8514+$Y$4*P8514</f>
        <v>1.1599431948092398E-2</v>
      </c>
    </row>
    <row r="8515" spans="1:17" x14ac:dyDescent="0.25">
      <c r="A8515" s="5">
        <v>45216</v>
      </c>
      <c r="B8515">
        <v>176.691452</v>
      </c>
      <c r="C8515">
        <v>330.77569599999998</v>
      </c>
      <c r="D8515" s="10">
        <f t="shared" si="515"/>
        <v>-8.8235763917158989E-3</v>
      </c>
      <c r="E8515" s="6">
        <f t="shared" si="516"/>
        <v>1.6619287035154414E-2</v>
      </c>
      <c r="F8515" s="17">
        <f t="shared" si="519"/>
        <v>-2.6724469857061357E-2</v>
      </c>
      <c r="G8515" s="17">
        <f t="shared" si="520"/>
        <v>-2.659127743375253E-2</v>
      </c>
      <c r="H8515">
        <f t="shared" si="517"/>
        <v>1.3251561399217423E-4</v>
      </c>
      <c r="I8515">
        <f t="shared" si="518"/>
        <v>1.1511542641721578E-2</v>
      </c>
      <c r="J8515" s="19">
        <f>AVERAGE(D8271:D8514)-I8515*_xlfn.NORM.S.INV(0.95)</f>
        <v>-1.8256031029371778E-2</v>
      </c>
      <c r="K8515" s="26">
        <f t="shared" si="521"/>
        <v>0</v>
      </c>
      <c r="L8515" s="4">
        <f>0.94*L8514+(1-0.94)*D8514^2</f>
        <v>1.3251561399217423E-4</v>
      </c>
      <c r="M8515" s="4">
        <f t="shared" si="522"/>
        <v>1.1511542641721578E-2</v>
      </c>
      <c r="N8515" s="4">
        <f>D8515/M8515</f>
        <v>-0.7664981719944628</v>
      </c>
      <c r="O8515" s="18">
        <f>AVERAGE(D8271:D8514)-M8515*_xlfn.PERCENTILE.EXC(N8271:N8514,0.95)</f>
        <v>-1.8272336546593344E-2</v>
      </c>
      <c r="P8515" s="4">
        <f>LN(C8515/C8514)</f>
        <v>-1.7452459829179231E-3</v>
      </c>
      <c r="Q8515">
        <f>$Y$3*D8515+$Y$4*P8515</f>
        <v>-3.2297484733873985E-3</v>
      </c>
    </row>
    <row r="8516" spans="1:17" x14ac:dyDescent="0.25">
      <c r="A8516" s="5">
        <v>45217</v>
      </c>
      <c r="B8516">
        <v>175.38484199999999</v>
      </c>
      <c r="C8516">
        <v>328.83325200000002</v>
      </c>
      <c r="D8516" s="10">
        <f t="shared" ref="D8516:D8579" si="523">LN(B8516/B8515)</f>
        <v>-7.4223457859718608E-3</v>
      </c>
      <c r="E8516" s="6">
        <f t="shared" si="516"/>
        <v>1.6503168908029629E-2</v>
      </c>
      <c r="F8516" s="17">
        <f t="shared" si="519"/>
        <v>-2.6612446024942591E-2</v>
      </c>
      <c r="G8516" s="17">
        <f t="shared" si="520"/>
        <v>-2.659127743375253E-2</v>
      </c>
      <c r="H8516">
        <f t="shared" si="517"/>
        <v>1.2923600717307054E-4</v>
      </c>
      <c r="I8516">
        <f t="shared" si="518"/>
        <v>1.1368201580420297E-2</v>
      </c>
      <c r="J8516" s="19">
        <f>AVERAGE(D8272:D8515)-I8516*_xlfn.NORM.S.INV(0.95)</f>
        <v>-1.7975179069291063E-2</v>
      </c>
      <c r="K8516" s="26">
        <f t="shared" si="521"/>
        <v>0</v>
      </c>
      <c r="L8516" s="4">
        <f>0.94*L8515+(1-0.94)*D8515^2</f>
        <v>1.2923600717307054E-4</v>
      </c>
      <c r="M8516" s="4">
        <f t="shared" si="522"/>
        <v>1.1368201580420297E-2</v>
      </c>
      <c r="N8516" s="4">
        <f>D8516/M8516</f>
        <v>-0.6529041320621487</v>
      </c>
      <c r="O8516" s="18">
        <f>AVERAGE(D8272:D8515)-M8516*_xlfn.PERCENTILE.EXC(N8272:N8515,0.95)</f>
        <v>-1.7991281551157909E-2</v>
      </c>
      <c r="P8516" s="4">
        <f>LN(C8516/C8515)</f>
        <v>-5.8897006201548766E-3</v>
      </c>
      <c r="Q8516">
        <f>$Y$3*D8516+$Y$4*P8516</f>
        <v>-6.2111345507938507E-3</v>
      </c>
    </row>
    <row r="8517" spans="1:17" x14ac:dyDescent="0.25">
      <c r="A8517" s="5">
        <v>45218</v>
      </c>
      <c r="B8517">
        <v>175.005844</v>
      </c>
      <c r="C8517">
        <v>330.03857399999998</v>
      </c>
      <c r="D8517" s="10">
        <f t="shared" si="523"/>
        <v>-2.1632889397265455E-3</v>
      </c>
      <c r="E8517" s="6">
        <f t="shared" si="516"/>
        <v>1.5844311542704759E-2</v>
      </c>
      <c r="F8517" s="17">
        <f t="shared" si="519"/>
        <v>-2.6325068284318631E-2</v>
      </c>
      <c r="G8517" s="17">
        <f t="shared" si="520"/>
        <v>-2.6313642712789204E-2</v>
      </c>
      <c r="H8517">
        <f t="shared" si="517"/>
        <v>1.2478731976067837E-4</v>
      </c>
      <c r="I8517">
        <f t="shared" si="518"/>
        <v>1.1170824488849441E-2</v>
      </c>
      <c r="J8517" s="19">
        <f>AVERAGE(D8273:D8516)-I8517*_xlfn.NORM.S.INV(0.95)</f>
        <v>-1.755414222627566E-2</v>
      </c>
      <c r="K8517" s="26">
        <f t="shared" si="521"/>
        <v>0</v>
      </c>
      <c r="L8517" s="4">
        <f>0.94*L8516+(1-0.94)*D8516^2</f>
        <v>1.2478731976067837E-4</v>
      </c>
      <c r="M8517" s="4">
        <f t="shared" si="522"/>
        <v>1.1170824488849441E-2</v>
      </c>
      <c r="N8517" s="4">
        <f>D8517/M8517</f>
        <v>-0.19365526169405936</v>
      </c>
      <c r="O8517" s="18">
        <f>AVERAGE(D8273:D8516)-M8517*_xlfn.PERCENTILE.EXC(N8273:N8516,0.95)</f>
        <v>-1.7569965133487232E-2</v>
      </c>
      <c r="P8517" s="4">
        <f>LN(C8517/C8516)</f>
        <v>3.6587490829544339E-3</v>
      </c>
      <c r="Q8517">
        <f>$Y$3*D8517+$Y$4*P8517</f>
        <v>2.4377224502423844E-3</v>
      </c>
    </row>
    <row r="8518" spans="1:17" x14ac:dyDescent="0.25">
      <c r="A8518" s="5">
        <v>45219</v>
      </c>
      <c r="B8518">
        <v>172.43251000000001</v>
      </c>
      <c r="C8518">
        <v>325.406586</v>
      </c>
      <c r="D8518" s="10">
        <f t="shared" si="523"/>
        <v>-1.4813454113881408E-2</v>
      </c>
      <c r="E8518" s="6">
        <f t="shared" si="516"/>
        <v>1.5841402428511939E-2</v>
      </c>
      <c r="F8518" s="17">
        <f t="shared" si="519"/>
        <v>-2.554871273880616E-2</v>
      </c>
      <c r="G8518" s="17">
        <f t="shared" si="520"/>
        <v>-2.6313642712789204E-2</v>
      </c>
      <c r="H8518">
        <f t="shared" si="517"/>
        <v>1.1758086971724224E-4</v>
      </c>
      <c r="I8518">
        <f t="shared" si="518"/>
        <v>1.0843471294619737E-2</v>
      </c>
      <c r="J8518" s="19">
        <f>AVERAGE(D8274:D8517)-I8518*_xlfn.NORM.S.INV(0.95)</f>
        <v>-1.7323062518938611E-2</v>
      </c>
      <c r="K8518" s="26">
        <f t="shared" si="521"/>
        <v>0</v>
      </c>
      <c r="L8518" s="4">
        <f>0.94*L8517+(1-0.94)*D8517^2</f>
        <v>1.1758086971724224E-4</v>
      </c>
      <c r="M8518" s="4">
        <f t="shared" si="522"/>
        <v>1.0843471294619737E-2</v>
      </c>
      <c r="N8518" s="4">
        <f>D8518/M8518</f>
        <v>-1.3661173356203264</v>
      </c>
      <c r="O8518" s="18">
        <f>AVERAGE(D8274:D8517)-M8518*_xlfn.PERCENTILE.EXC(N8274:N8517,0.95)</f>
        <v>-1.6867092541378671E-2</v>
      </c>
      <c r="P8518" s="4">
        <f>LN(C8518/C8517)</f>
        <v>-1.413410425331094E-2</v>
      </c>
      <c r="Q8518">
        <f>$Y$3*D8518+$Y$4*P8518</f>
        <v>-1.4276580868794082E-2</v>
      </c>
    </row>
    <row r="8519" spans="1:17" x14ac:dyDescent="0.25">
      <c r="A8519" s="5">
        <v>45222</v>
      </c>
      <c r="B8519">
        <v>172.5522</v>
      </c>
      <c r="C8519">
        <v>328.04632600000002</v>
      </c>
      <c r="D8519" s="10">
        <f t="shared" si="523"/>
        <v>6.9388585251973416E-4</v>
      </c>
      <c r="E8519" s="6">
        <f t="shared" si="516"/>
        <v>1.5798253393033555E-2</v>
      </c>
      <c r="F8519" s="17">
        <f t="shared" si="519"/>
        <v>-2.5540989511818442E-2</v>
      </c>
      <c r="G8519" s="17">
        <f t="shared" si="520"/>
        <v>-2.6313642712789204E-2</v>
      </c>
      <c r="H8519">
        <f t="shared" si="517"/>
        <v>1.2369232290125191E-4</v>
      </c>
      <c r="I8519">
        <f t="shared" si="518"/>
        <v>1.1121705035706166E-2</v>
      </c>
      <c r="J8519" s="19">
        <f>AVERAGE(D8275:D8518)-I8519*_xlfn.NORM.S.INV(0.95)</f>
        <v>-1.7777778137148464E-2</v>
      </c>
      <c r="K8519" s="26">
        <f t="shared" si="521"/>
        <v>0</v>
      </c>
      <c r="L8519" s="4">
        <f>0.94*L8518+(1-0.94)*D8518^2</f>
        <v>1.2369232290125191E-4</v>
      </c>
      <c r="M8519" s="4">
        <f t="shared" si="522"/>
        <v>1.1121705035706166E-2</v>
      </c>
      <c r="N8519" s="4">
        <f>D8519/M8519</f>
        <v>6.2390240551427847E-2</v>
      </c>
      <c r="O8519" s="18">
        <f>AVERAGE(D8275:D8518)-M8519*_xlfn.PERCENTILE.EXC(N8275:N8518,0.95)</f>
        <v>-1.7310108379210761E-2</v>
      </c>
      <c r="P8519" s="4">
        <f>LN(C8519/C8518)</f>
        <v>8.079401930806366E-3</v>
      </c>
      <c r="Q8519">
        <f>$Y$3*D8519+$Y$4*P8519</f>
        <v>6.5304749411886675E-3</v>
      </c>
    </row>
    <row r="8520" spans="1:17" x14ac:dyDescent="0.25">
      <c r="A8520" s="5">
        <v>45223</v>
      </c>
      <c r="B8520">
        <v>172.99105800000001</v>
      </c>
      <c r="C8520">
        <v>329.25164799999999</v>
      </c>
      <c r="D8520" s="10">
        <f t="shared" si="523"/>
        <v>2.5401059103538751E-3</v>
      </c>
      <c r="E8520" s="6">
        <f t="shared" si="516"/>
        <v>1.5603310393479749E-2</v>
      </c>
      <c r="F8520" s="17">
        <f t="shared" si="519"/>
        <v>-2.539463720428474E-2</v>
      </c>
      <c r="G8520" s="17">
        <f t="shared" si="520"/>
        <v>-2.6313642712789204E-2</v>
      </c>
      <c r="H8520">
        <f t="shared" si="517"/>
        <v>1.1629967218175642E-4</v>
      </c>
      <c r="I8520">
        <f t="shared" si="518"/>
        <v>1.0784232572684828E-2</v>
      </c>
      <c r="J8520" s="19">
        <f>AVERAGE(D8276:D8519)-I8520*_xlfn.NORM.S.INV(0.95)</f>
        <v>-1.714730687232394E-2</v>
      </c>
      <c r="K8520" s="26">
        <f t="shared" si="521"/>
        <v>0</v>
      </c>
      <c r="L8520" s="4">
        <f>0.94*L8519+(1-0.94)*D8519^2</f>
        <v>1.1629967218175642E-4</v>
      </c>
      <c r="M8520" s="4">
        <f t="shared" si="522"/>
        <v>1.0784232572684828E-2</v>
      </c>
      <c r="N8520" s="4">
        <f>D8520/M8520</f>
        <v>0.2355388659539539</v>
      </c>
      <c r="O8520" s="18">
        <f>AVERAGE(D8276:D8519)-M8520*_xlfn.PERCENTILE.EXC(N8276:N8519,0.95)</f>
        <v>-1.6693827894000077E-2</v>
      </c>
      <c r="P8520" s="4">
        <f>LN(C8520/C8519)</f>
        <v>3.6675097100719212E-3</v>
      </c>
      <c r="Q8520">
        <f>$Y$3*D8520+$Y$4*P8520</f>
        <v>3.4310650046416747E-3</v>
      </c>
    </row>
    <row r="8521" spans="1:17" x14ac:dyDescent="0.25">
      <c r="A8521" s="5">
        <v>45224</v>
      </c>
      <c r="B8521">
        <v>170.65713500000001</v>
      </c>
      <c r="C8521">
        <v>339.35244799999998</v>
      </c>
      <c r="D8521" s="10">
        <f t="shared" si="523"/>
        <v>-1.3583420098268099E-2</v>
      </c>
      <c r="E8521" s="6">
        <f t="shared" si="516"/>
        <v>1.5372869670686108E-2</v>
      </c>
      <c r="F8521" s="17">
        <f t="shared" si="519"/>
        <v>-2.490776076182517E-2</v>
      </c>
      <c r="G8521" s="17">
        <f t="shared" si="520"/>
        <v>-2.5287937107765477E-2</v>
      </c>
      <c r="H8521">
        <f t="shared" si="517"/>
        <v>1.0970882013299991E-4</v>
      </c>
      <c r="I8521">
        <f t="shared" si="518"/>
        <v>1.0474197827662027E-2</v>
      </c>
      <c r="J8521" s="19">
        <f>AVERAGE(D8277:D8520)-I8521*_xlfn.NORM.S.INV(0.95)</f>
        <v>-1.6471121354897523E-2</v>
      </c>
      <c r="K8521" s="26">
        <f t="shared" si="521"/>
        <v>0</v>
      </c>
      <c r="L8521" s="4">
        <f>0.94*L8520+(1-0.94)*D8520^2</f>
        <v>1.0970882013299991E-4</v>
      </c>
      <c r="M8521" s="4">
        <f t="shared" si="522"/>
        <v>1.0474197827662027E-2</v>
      </c>
      <c r="N8521" s="4">
        <f>D8521/M8521</f>
        <v>-1.2968458608252285</v>
      </c>
      <c r="O8521" s="18">
        <f>AVERAGE(D8277:D8520)-M8521*_xlfn.PERCENTILE.EXC(N8277:N8520,0.95)</f>
        <v>-1.6030679395060626E-2</v>
      </c>
      <c r="P8521" s="4">
        <f>LN(C8521/C8520)</f>
        <v>3.0216890988845328E-2</v>
      </c>
      <c r="Q8521">
        <f>$Y$3*D8521+$Y$4*P8521</f>
        <v>2.1030872939823583E-2</v>
      </c>
    </row>
    <row r="8522" spans="1:17" x14ac:dyDescent="0.25">
      <c r="A8522" s="5">
        <v>45225</v>
      </c>
      <c r="B8522">
        <v>166.458023</v>
      </c>
      <c r="C8522">
        <v>326.62185699999998</v>
      </c>
      <c r="D8522" s="10">
        <f t="shared" si="523"/>
        <v>-2.4913321682097169E-2</v>
      </c>
      <c r="E8522" s="6">
        <f t="shared" si="516"/>
        <v>1.5459946715247797E-2</v>
      </c>
      <c r="F8522" s="17">
        <f t="shared" si="519"/>
        <v>-2.440680506340406E-2</v>
      </c>
      <c r="G8522" s="17">
        <f t="shared" si="520"/>
        <v>-2.3963886418081837E-2</v>
      </c>
      <c r="H8522">
        <f t="shared" si="517"/>
        <v>1.1419684901898195E-4</v>
      </c>
      <c r="I8522">
        <f t="shared" si="518"/>
        <v>1.0686292575958323E-2</v>
      </c>
      <c r="J8522" s="19">
        <f>AVERAGE(D8278:D8521)-I8522*_xlfn.NORM.S.INV(0.95)</f>
        <v>-1.6698071731153372E-2</v>
      </c>
      <c r="K8522" s="26">
        <f t="shared" si="521"/>
        <v>1</v>
      </c>
      <c r="L8522" s="4">
        <f>0.94*L8521+(1-0.94)*D8521^2</f>
        <v>1.1419684901898195E-4</v>
      </c>
      <c r="M8522" s="4">
        <f t="shared" si="522"/>
        <v>1.0686292575958323E-2</v>
      </c>
      <c r="N8522" s="4">
        <f>D8522/M8522</f>
        <v>-2.3313344179015236</v>
      </c>
      <c r="O8522" s="18">
        <f>AVERAGE(D8278:D8521)-M8522*_xlfn.PERCENTILE.EXC(N8278:N8521,0.95)</f>
        <v>-1.6248711147843084E-2</v>
      </c>
      <c r="P8522" s="4">
        <f>LN(C8522/C8521)</f>
        <v>-3.8236135776291764E-2</v>
      </c>
      <c r="Q8522">
        <f>$Y$3*D8522+$Y$4*P8522</f>
        <v>-3.5442009257655241E-2</v>
      </c>
    </row>
    <row r="8523" spans="1:17" x14ac:dyDescent="0.25">
      <c r="A8523" s="5">
        <v>45226</v>
      </c>
      <c r="B8523">
        <v>167.78457599999999</v>
      </c>
      <c r="C8523">
        <v>328.534424</v>
      </c>
      <c r="D8523" s="10">
        <f t="shared" si="523"/>
        <v>7.9377073368893034E-3</v>
      </c>
      <c r="E8523" s="6">
        <f t="shared" si="516"/>
        <v>1.5465436256489605E-2</v>
      </c>
      <c r="F8523" s="17">
        <f t="shared" si="519"/>
        <v>-2.4644149530303156E-2</v>
      </c>
      <c r="G8523" s="17">
        <f t="shared" si="520"/>
        <v>-2.4699911092669863E-2</v>
      </c>
      <c r="H8523">
        <f t="shared" si="517"/>
        <v>1.4458545391198225E-4</v>
      </c>
      <c r="I8523">
        <f t="shared" si="518"/>
        <v>1.2024369168982722E-2</v>
      </c>
      <c r="J8523" s="19">
        <f>AVERAGE(D8279:D8522)-I8523*_xlfn.NORM.S.INV(0.95)</f>
        <v>-1.899312734265601E-2</v>
      </c>
      <c r="K8523" s="26">
        <f t="shared" si="521"/>
        <v>0</v>
      </c>
      <c r="L8523" s="4">
        <f>0.94*L8522+(1-0.94)*D8522^2</f>
        <v>1.4458545391198225E-4</v>
      </c>
      <c r="M8523" s="4">
        <f t="shared" si="522"/>
        <v>1.2024369168982722E-2</v>
      </c>
      <c r="N8523" s="4">
        <f>D8523/M8523</f>
        <v>0.66013503289344233</v>
      </c>
      <c r="O8523" s="18">
        <f>AVERAGE(D8279:D8522)-M8523*_xlfn.PERCENTILE.EXC(N8279:N8522,0.95)</f>
        <v>-1.8487500390623232E-2</v>
      </c>
      <c r="P8523" s="4">
        <f>LN(C8523/C8522)</f>
        <v>5.8385227723024768E-3</v>
      </c>
      <c r="Q8523">
        <f>$Y$3*D8523+$Y$4*P8523</f>
        <v>6.278774149973531E-3</v>
      </c>
    </row>
    <row r="8524" spans="1:17" x14ac:dyDescent="0.25">
      <c r="A8524" s="5">
        <v>45229</v>
      </c>
      <c r="B8524">
        <v>169.849197</v>
      </c>
      <c r="C8524">
        <v>336.005402</v>
      </c>
      <c r="D8524" s="10">
        <f t="shared" si="523"/>
        <v>1.2230096037336938E-2</v>
      </c>
      <c r="E8524" s="6">
        <f t="shared" si="516"/>
        <v>1.5481198244415663E-2</v>
      </c>
      <c r="F8524" s="17">
        <f t="shared" si="519"/>
        <v>-2.4636608946276544E-2</v>
      </c>
      <c r="G8524" s="17">
        <f t="shared" si="520"/>
        <v>-2.4699911092669863E-2</v>
      </c>
      <c r="H8524">
        <f t="shared" si="517"/>
        <v>1.3969075854322968E-4</v>
      </c>
      <c r="I8524">
        <f t="shared" si="518"/>
        <v>1.181908450529184E-2</v>
      </c>
      <c r="J8524" s="19">
        <f>AVERAGE(D8280:D8523)-I8524*_xlfn.NORM.S.INV(0.95)</f>
        <v>-1.8638894043178051E-2</v>
      </c>
      <c r="K8524" s="26">
        <f t="shared" si="521"/>
        <v>0</v>
      </c>
      <c r="L8524" s="4">
        <f>0.94*L8523+(1-0.94)*D8523^2</f>
        <v>1.3969075854322968E-4</v>
      </c>
      <c r="M8524" s="4">
        <f t="shared" si="522"/>
        <v>1.181908450529184E-2</v>
      </c>
      <c r="N8524" s="4">
        <f>D8524/M8524</f>
        <v>1.0347752426899963</v>
      </c>
      <c r="O8524" s="18">
        <f>AVERAGE(D8280:D8523)-M8524*_xlfn.PERCENTILE.EXC(N8280:N8523,0.95)</f>
        <v>-1.8141899349298895E-2</v>
      </c>
      <c r="P8524" s="4">
        <f>LN(C8524/C8523)</f>
        <v>2.2485613304087007E-2</v>
      </c>
      <c r="Q8524">
        <f>$Y$3*D8524+$Y$4*P8524</f>
        <v>2.0334775458961809E-2</v>
      </c>
    </row>
    <row r="8525" spans="1:17" x14ac:dyDescent="0.25">
      <c r="A8525" s="5">
        <v>45230</v>
      </c>
      <c r="B8525">
        <v>170.32797199999999</v>
      </c>
      <c r="C8525">
        <v>336.80230699999998</v>
      </c>
      <c r="D8525" s="10">
        <f t="shared" si="523"/>
        <v>2.8148586075643703E-3</v>
      </c>
      <c r="E8525" s="6">
        <f t="shared" si="516"/>
        <v>1.5321816148462016E-2</v>
      </c>
      <c r="F8525" s="17">
        <f t="shared" si="519"/>
        <v>-2.4629487774982285E-2</v>
      </c>
      <c r="G8525" s="17">
        <f t="shared" si="520"/>
        <v>-2.4699911092669863E-2</v>
      </c>
      <c r="H8525">
        <f t="shared" si="517"/>
        <v>1.4028382797558498E-4</v>
      </c>
      <c r="I8525">
        <f t="shared" si="518"/>
        <v>1.1844147414465296E-2</v>
      </c>
      <c r="J8525" s="19">
        <f>AVERAGE(D8281:D8524)-I8525*_xlfn.NORM.S.INV(0.95)</f>
        <v>-1.8647071525931567E-2</v>
      </c>
      <c r="K8525" s="26">
        <f t="shared" si="521"/>
        <v>0</v>
      </c>
      <c r="L8525" s="4">
        <f>0.94*L8524+(1-0.94)*D8524^2</f>
        <v>1.4028382797558498E-4</v>
      </c>
      <c r="M8525" s="4">
        <f t="shared" si="522"/>
        <v>1.1844147414465296E-2</v>
      </c>
      <c r="N8525" s="4">
        <f>D8525/M8525</f>
        <v>0.23765818754725851</v>
      </c>
      <c r="O8525" s="18">
        <f>AVERAGE(D8281:D8524)-M8525*_xlfn.PERCENTILE.EXC(N8281:N8524,0.95)</f>
        <v>-1.8149022932076753E-2</v>
      </c>
      <c r="P8525" s="4">
        <f>LN(C8525/C8524)</f>
        <v>2.3688948922655716E-3</v>
      </c>
      <c r="Q8525">
        <f>$Y$3*D8525+$Y$4*P8525</f>
        <v>2.4624246101206766E-3</v>
      </c>
    </row>
    <row r="8526" spans="1:17" x14ac:dyDescent="0.25">
      <c r="A8526" s="5">
        <v>45231</v>
      </c>
      <c r="B8526">
        <v>173.51968400000001</v>
      </c>
      <c r="C8526">
        <v>344.731537</v>
      </c>
      <c r="D8526" s="10">
        <f t="shared" si="523"/>
        <v>1.8565219899170135E-2</v>
      </c>
      <c r="E8526" s="6">
        <f t="shared" si="516"/>
        <v>1.438257350822152E-2</v>
      </c>
      <c r="F8526" s="17">
        <f t="shared" si="519"/>
        <v>-2.4217457593306839E-2</v>
      </c>
      <c r="G8526" s="17">
        <f t="shared" si="520"/>
        <v>-2.3963886418081837E-2</v>
      </c>
      <c r="H8526">
        <f t="shared" si="517"/>
        <v>1.3234220403588462E-4</v>
      </c>
      <c r="I8526">
        <f t="shared" si="518"/>
        <v>1.1504008172627688E-2</v>
      </c>
      <c r="J8526" s="19">
        <f>AVERAGE(D8282:D8525)-I8526*_xlfn.NORM.S.INV(0.95)</f>
        <v>-1.7937722297251487E-2</v>
      </c>
      <c r="K8526" s="26">
        <f t="shared" si="521"/>
        <v>0</v>
      </c>
      <c r="L8526" s="4">
        <f>0.94*L8525+(1-0.94)*D8525^2</f>
        <v>1.3234220403588462E-4</v>
      </c>
      <c r="M8526" s="4">
        <f t="shared" si="522"/>
        <v>1.1504008172627688E-2</v>
      </c>
      <c r="N8526" s="4">
        <f>D8526/M8526</f>
        <v>1.6138044775857945</v>
      </c>
      <c r="O8526" s="18">
        <f>AVERAGE(D8282:D8525)-M8526*_xlfn.PERCENTILE.EXC(N8282:N8525,0.95)</f>
        <v>-1.7453976621553974E-2</v>
      </c>
      <c r="P8526" s="4">
        <f>LN(C8526/C8525)</f>
        <v>2.3269828382303331E-2</v>
      </c>
      <c r="Q8526">
        <f>$Y$3*D8526+$Y$4*P8526</f>
        <v>2.2283154603806875E-2</v>
      </c>
    </row>
    <row r="8527" spans="1:17" x14ac:dyDescent="0.25">
      <c r="A8527" s="5">
        <v>45232</v>
      </c>
      <c r="B8527">
        <v>177.11038199999999</v>
      </c>
      <c r="C8527">
        <v>346.97283900000002</v>
      </c>
      <c r="D8527" s="10">
        <f t="shared" si="523"/>
        <v>2.0482119916649739E-2</v>
      </c>
      <c r="E8527" s="6">
        <f t="shared" si="516"/>
        <v>1.4390160849544772E-2</v>
      </c>
      <c r="F8527" s="17">
        <f t="shared" si="519"/>
        <v>-2.294578386388299E-2</v>
      </c>
      <c r="G8527" s="17">
        <f t="shared" si="520"/>
        <v>-2.3963886418081837E-2</v>
      </c>
      <c r="H8527">
        <f t="shared" si="517"/>
        <v>1.4508171518800412E-4</v>
      </c>
      <c r="I8527">
        <f t="shared" si="518"/>
        <v>1.2044987139387245E-2</v>
      </c>
      <c r="J8527" s="19">
        <f>AVERAGE(D8283:D8526)-I8527*_xlfn.NORM.S.INV(0.95)</f>
        <v>-1.9100796446793612E-2</v>
      </c>
      <c r="K8527" s="26">
        <f t="shared" si="521"/>
        <v>0</v>
      </c>
      <c r="L8527" s="4">
        <f>0.94*L8526+(1-0.94)*D8526^2</f>
        <v>1.4508171518800412E-4</v>
      </c>
      <c r="M8527" s="4">
        <f t="shared" si="522"/>
        <v>1.2044987139387245E-2</v>
      </c>
      <c r="N8527" s="4">
        <f>D8527/M8527</f>
        <v>1.7004683923383341</v>
      </c>
      <c r="O8527" s="18">
        <f>AVERAGE(D8283:D8526)-M8527*_xlfn.PERCENTILE.EXC(N8283:N8526,0.95)</f>
        <v>-1.859019728595053E-2</v>
      </c>
      <c r="P8527" s="4">
        <f>LN(C8527/C8526)</f>
        <v>6.4805426186055606E-3</v>
      </c>
      <c r="Q8527">
        <f>$Y$3*D8527+$Y$4*P8527</f>
        <v>9.4170227161738188E-3</v>
      </c>
    </row>
    <row r="8528" spans="1:17" x14ac:dyDescent="0.25">
      <c r="A8528" s="5">
        <v>45233</v>
      </c>
      <c r="B8528">
        <v>176.19274899999999</v>
      </c>
      <c r="C8528">
        <v>351.43548600000003</v>
      </c>
      <c r="D8528" s="10">
        <f t="shared" si="523"/>
        <v>-5.1946047624671886E-3</v>
      </c>
      <c r="E8528" s="6">
        <f t="shared" si="516"/>
        <v>1.4380167715072213E-2</v>
      </c>
      <c r="F8528" s="17">
        <f t="shared" si="519"/>
        <v>-2.2952539900230662E-2</v>
      </c>
      <c r="G8528" s="17">
        <f t="shared" si="520"/>
        <v>-2.3963886418081837E-2</v>
      </c>
      <c r="H8528">
        <f t="shared" si="517"/>
        <v>1.6154784645352509E-4</v>
      </c>
      <c r="I8528">
        <f t="shared" si="518"/>
        <v>1.271014738126687E-2</v>
      </c>
      <c r="J8528" s="19">
        <f>AVERAGE(D8284:D8527)-I8528*_xlfn.NORM.S.INV(0.95)</f>
        <v>-2.0189163653606432E-2</v>
      </c>
      <c r="K8528" s="26">
        <f t="shared" si="521"/>
        <v>0</v>
      </c>
      <c r="L8528" s="4">
        <f>0.94*L8527+(1-0.94)*D8527^2</f>
        <v>1.6154784645352509E-4</v>
      </c>
      <c r="M8528" s="4">
        <f t="shared" si="522"/>
        <v>1.271014738126687E-2</v>
      </c>
      <c r="N8528" s="4">
        <f>D8528/M8528</f>
        <v>-0.40869744517072798</v>
      </c>
      <c r="O8528" s="18">
        <f>AVERAGE(D8284:D8527)-M8528*_xlfn.PERCENTILE.EXC(N8284:N8527,0.95)</f>
        <v>-1.9798856310938376E-2</v>
      </c>
      <c r="P8528" s="4">
        <f>LN(C8528/C8527)</f>
        <v>1.2779652179197678E-2</v>
      </c>
      <c r="Q8528">
        <f>$Y$3*D8528+$Y$4*P8528</f>
        <v>9.010002042341328E-3</v>
      </c>
    </row>
    <row r="8529" spans="1:17" x14ac:dyDescent="0.25">
      <c r="A8529" s="5">
        <v>45236</v>
      </c>
      <c r="B8529">
        <v>178.76606799999999</v>
      </c>
      <c r="C8529">
        <v>355.15106200000002</v>
      </c>
      <c r="D8529" s="10">
        <f t="shared" si="523"/>
        <v>1.4499507887840418E-2</v>
      </c>
      <c r="E8529" s="6">
        <f t="shared" si="516"/>
        <v>1.4389713535091993E-2</v>
      </c>
      <c r="F8529" s="17">
        <f t="shared" si="519"/>
        <v>-2.2918330855366657E-2</v>
      </c>
      <c r="G8529" s="17">
        <f t="shared" si="520"/>
        <v>-2.3963886418081837E-2</v>
      </c>
      <c r="H8529">
        <f t="shared" si="517"/>
        <v>1.5347401078460838E-4</v>
      </c>
      <c r="I8529">
        <f t="shared" si="518"/>
        <v>1.2388462809590557E-2</v>
      </c>
      <c r="J8529" s="19">
        <f>AVERAGE(D8285:D8528)-I8529*_xlfn.NORM.S.INV(0.95)</f>
        <v>-1.9642267817768119E-2</v>
      </c>
      <c r="K8529" s="26">
        <f t="shared" si="521"/>
        <v>0</v>
      </c>
      <c r="L8529" s="4">
        <f>0.94*L8528+(1-0.94)*D8528^2</f>
        <v>1.5347401078460838E-4</v>
      </c>
      <c r="M8529" s="4">
        <f t="shared" si="522"/>
        <v>1.2388462809590557E-2</v>
      </c>
      <c r="N8529" s="4">
        <f>D8529/M8529</f>
        <v>1.1704041179843225</v>
      </c>
      <c r="O8529" s="18">
        <f>AVERAGE(D8285:D8528)-M8529*_xlfn.PERCENTILE.EXC(N8285:N8528,0.95)</f>
        <v>-1.9261838869628622E-2</v>
      </c>
      <c r="P8529" s="4">
        <f>LN(C8529/C8528)</f>
        <v>1.05170704378538E-2</v>
      </c>
      <c r="Q8529">
        <f>$Y$3*D8529+$Y$4*P8529</f>
        <v>1.135228693259327E-2</v>
      </c>
    </row>
    <row r="8530" spans="1:17" x14ac:dyDescent="0.25">
      <c r="A8530" s="5">
        <v>45237</v>
      </c>
      <c r="B8530">
        <v>181.34936500000001</v>
      </c>
      <c r="C8530">
        <v>359.13562000000002</v>
      </c>
      <c r="D8530" s="10">
        <f t="shared" si="523"/>
        <v>1.4347295763114181E-2</v>
      </c>
      <c r="E8530" s="6">
        <f t="shared" si="516"/>
        <v>1.4403925962750162E-2</v>
      </c>
      <c r="F8530" s="17">
        <f t="shared" si="519"/>
        <v>-2.2922966490242686E-2</v>
      </c>
      <c r="G8530" s="17">
        <f t="shared" si="520"/>
        <v>-2.3963886418081837E-2</v>
      </c>
      <c r="H8530">
        <f t="shared" si="517"/>
        <v>1.5687971387690465E-4</v>
      </c>
      <c r="I8530">
        <f t="shared" si="518"/>
        <v>1.2525163227555347E-2</v>
      </c>
      <c r="J8530" s="19">
        <f>AVERAGE(D8286:D8529)-I8530*_xlfn.NORM.S.INV(0.95)</f>
        <v>-1.9856054154257553E-2</v>
      </c>
      <c r="K8530" s="26">
        <f t="shared" si="521"/>
        <v>0</v>
      </c>
      <c r="L8530" s="4">
        <f>0.94*L8529+(1-0.94)*D8529^2</f>
        <v>1.5687971387690465E-4</v>
      </c>
      <c r="M8530" s="4">
        <f t="shared" si="522"/>
        <v>1.2525163227555347E-2</v>
      </c>
      <c r="N8530" s="4">
        <f>D8530/M8530</f>
        <v>1.1454777476711955</v>
      </c>
      <c r="O8530" s="18">
        <f>AVERAGE(D8286:D8529)-M8530*_xlfn.PERCENTILE.EXC(N8286:N8529,0.95)</f>
        <v>-1.9471427365190096E-2</v>
      </c>
      <c r="P8530" s="4">
        <f>LN(C8530/C8529)</f>
        <v>1.1156863013159147E-2</v>
      </c>
      <c r="Q8530">
        <f>$Y$3*D8530+$Y$4*P8530</f>
        <v>1.1825976361851766E-2</v>
      </c>
    </row>
    <row r="8531" spans="1:17" x14ac:dyDescent="0.25">
      <c r="A8531" s="5">
        <v>45238</v>
      </c>
      <c r="B8531">
        <v>182.416595</v>
      </c>
      <c r="C8531">
        <v>361.79528800000003</v>
      </c>
      <c r="D8531" s="10">
        <f t="shared" si="523"/>
        <v>5.8676906549509668E-3</v>
      </c>
      <c r="E8531" s="6">
        <f t="shared" si="516"/>
        <v>1.4386830322989173E-2</v>
      </c>
      <c r="F8531" s="17">
        <f t="shared" si="519"/>
        <v>-2.2853256443001187E-2</v>
      </c>
      <c r="G8531" s="17">
        <f t="shared" si="520"/>
        <v>-2.3963886418081837E-2</v>
      </c>
      <c r="H8531">
        <f t="shared" si="517"/>
        <v>1.5981762478714683E-4</v>
      </c>
      <c r="I8531">
        <f t="shared" si="518"/>
        <v>1.2641899571945144E-2</v>
      </c>
      <c r="J8531" s="19">
        <f>AVERAGE(D8287:D8530)-I8531*_xlfn.NORM.S.INV(0.95)</f>
        <v>-1.9954980943301344E-2</v>
      </c>
      <c r="K8531" s="26">
        <f t="shared" si="521"/>
        <v>0</v>
      </c>
      <c r="L8531" s="4">
        <f>0.94*L8530+(1-0.94)*D8530^2</f>
        <v>1.5981762478714683E-4</v>
      </c>
      <c r="M8531" s="4">
        <f t="shared" si="522"/>
        <v>1.2641899571945144E-2</v>
      </c>
      <c r="N8531" s="4">
        <f>D8531/M8531</f>
        <v>0.4641462797230666</v>
      </c>
      <c r="O8531" s="18">
        <f>AVERAGE(D8287:D8530)-M8531*_xlfn.PERCENTILE.EXC(N8287:N8530,0.95)</f>
        <v>-1.9566769376575154E-2</v>
      </c>
      <c r="P8531" s="4">
        <f>LN(C8531/C8530)</f>
        <v>7.3784603680440179E-3</v>
      </c>
      <c r="Q8531">
        <f>$Y$3*D8531+$Y$4*P8531</f>
        <v>7.0616142656319452E-3</v>
      </c>
    </row>
    <row r="8532" spans="1:17" x14ac:dyDescent="0.25">
      <c r="A8532" s="5">
        <v>45239</v>
      </c>
      <c r="B8532">
        <v>181.937836</v>
      </c>
      <c r="C8532">
        <v>359.294983</v>
      </c>
      <c r="D8532" s="10">
        <f t="shared" si="523"/>
        <v>-2.6279865691451625E-3</v>
      </c>
      <c r="E8532" s="6">
        <f t="shared" si="516"/>
        <v>1.4387238712681031E-2</v>
      </c>
      <c r="F8532" s="17">
        <f t="shared" si="519"/>
        <v>-2.2853909153731873E-2</v>
      </c>
      <c r="G8532" s="17">
        <f t="shared" si="520"/>
        <v>-2.3963886418081837E-2</v>
      </c>
      <c r="H8532">
        <f t="shared" si="517"/>
        <v>1.5229435491724994E-4</v>
      </c>
      <c r="I8532">
        <f t="shared" si="518"/>
        <v>1.2340759900316104E-2</v>
      </c>
      <c r="J8532" s="19">
        <f>AVERAGE(D8288:D8531)-I8532*_xlfn.NORM.S.INV(0.95)</f>
        <v>-1.9488422797999946E-2</v>
      </c>
      <c r="K8532" s="26">
        <f t="shared" si="521"/>
        <v>0</v>
      </c>
      <c r="L8532" s="4">
        <f>0.94*L8531+(1-0.94)*D8531^2</f>
        <v>1.5229435491724994E-4</v>
      </c>
      <c r="M8532" s="4">
        <f t="shared" si="522"/>
        <v>1.2340759900316104E-2</v>
      </c>
      <c r="N8532" s="4">
        <f>D8532/M8532</f>
        <v>-0.21295176232039387</v>
      </c>
      <c r="O8532" s="18">
        <f>AVERAGE(D8288:D8531)-M8532*_xlfn.PERCENTILE.EXC(N8288:N8531,0.95)</f>
        <v>-1.9109458726324736E-2</v>
      </c>
      <c r="P8532" s="4">
        <f>LN(C8532/C8531)</f>
        <v>-6.9348183462583993E-3</v>
      </c>
      <c r="Q8532">
        <f>$Y$3*D8532+$Y$4*P8532</f>
        <v>-6.0315682675094739E-3</v>
      </c>
    </row>
    <row r="8533" spans="1:17" x14ac:dyDescent="0.25">
      <c r="A8533" s="5">
        <v>45240</v>
      </c>
      <c r="B8533">
        <v>186.16244499999999</v>
      </c>
      <c r="C8533">
        <v>368.24026500000002</v>
      </c>
      <c r="D8533" s="10">
        <f t="shared" si="523"/>
        <v>2.2954584478949148E-2</v>
      </c>
      <c r="E8533" s="6">
        <f t="shared" si="516"/>
        <v>1.4382660597000985E-2</v>
      </c>
      <c r="F8533" s="17">
        <f t="shared" si="519"/>
        <v>-2.2880820833121689E-2</v>
      </c>
      <c r="G8533" s="17">
        <f t="shared" si="520"/>
        <v>-2.3963886418081837E-2</v>
      </c>
      <c r="H8533">
        <f t="shared" si="517"/>
        <v>1.4357107242667137E-4</v>
      </c>
      <c r="I8533">
        <f t="shared" si="518"/>
        <v>1.1982114689263803E-2</v>
      </c>
      <c r="J8533" s="19">
        <f>AVERAGE(D8289:D8532)-I8533*_xlfn.NORM.S.INV(0.95)</f>
        <v>-1.8924743859935745E-2</v>
      </c>
      <c r="K8533" s="26">
        <f t="shared" si="521"/>
        <v>0</v>
      </c>
      <c r="L8533" s="4">
        <f>0.94*L8532+(1-0.94)*D8532^2</f>
        <v>1.4357107242667137E-4</v>
      </c>
      <c r="M8533" s="4">
        <f t="shared" si="522"/>
        <v>1.1982114689263803E-2</v>
      </c>
      <c r="N8533" s="4">
        <f>D8533/M8533</f>
        <v>1.915737336374929</v>
      </c>
      <c r="O8533" s="18">
        <f>AVERAGE(D8289:D8532)-M8533*_xlfn.PERCENTILE.EXC(N8289:N8532,0.95)</f>
        <v>-1.855679318213296E-2</v>
      </c>
      <c r="P8533" s="4">
        <f>LN(C8533/C8532)</f>
        <v>2.4591888388005155E-2</v>
      </c>
      <c r="Q8533">
        <f>$Y$3*D8533+$Y$4*P8533</f>
        <v>2.424850490768217E-2</v>
      </c>
    </row>
    <row r="8534" spans="1:17" x14ac:dyDescent="0.25">
      <c r="A8534" s="5">
        <v>45243</v>
      </c>
      <c r="B8534">
        <v>184.56449900000001</v>
      </c>
      <c r="C8534">
        <v>365.26181000000003</v>
      </c>
      <c r="D8534" s="10">
        <f t="shared" si="523"/>
        <v>-8.6206623063423502E-3</v>
      </c>
      <c r="E8534" s="6">
        <f t="shared" si="516"/>
        <v>1.4369139328910761E-2</v>
      </c>
      <c r="F8534" s="17">
        <f t="shared" si="519"/>
        <v>-2.2689383584322462E-2</v>
      </c>
      <c r="G8534" s="17">
        <f t="shared" si="520"/>
        <v>-2.3963886418081837E-2</v>
      </c>
      <c r="H8534">
        <f t="shared" si="517"/>
        <v>1.6657158499714389E-4</v>
      </c>
      <c r="I8534">
        <f t="shared" si="518"/>
        <v>1.29062614647753E-2</v>
      </c>
      <c r="J8534" s="19">
        <f>AVERAGE(D8290:D8533)-I8534*_xlfn.NORM.S.INV(0.95)</f>
        <v>-2.0260923116853041E-2</v>
      </c>
      <c r="K8534" s="26">
        <f t="shared" si="521"/>
        <v>0</v>
      </c>
      <c r="L8534" s="4">
        <f>0.94*L8533+(1-0.94)*D8533^2</f>
        <v>1.6657158499714389E-4</v>
      </c>
      <c r="M8534" s="4">
        <f t="shared" si="522"/>
        <v>1.29062614647753E-2</v>
      </c>
      <c r="N8534" s="4">
        <f>D8534/M8534</f>
        <v>-0.66794418584115034</v>
      </c>
      <c r="O8534" s="18">
        <f>AVERAGE(D8290:D8533)-M8534*_xlfn.PERCENTILE.EXC(N8290:N8533,0.95)</f>
        <v>-2.0279204182660607E-2</v>
      </c>
      <c r="P8534" s="4">
        <f>LN(C8534/C8533)</f>
        <v>-8.1212350222208338E-3</v>
      </c>
      <c r="Q8534">
        <f>$Y$3*D8534+$Y$4*P8534</f>
        <v>-8.2259773843695802E-3</v>
      </c>
    </row>
    <row r="8535" spans="1:17" x14ac:dyDescent="0.25">
      <c r="A8535" s="5">
        <v>45244</v>
      </c>
      <c r="B8535">
        <v>187.20112599999999</v>
      </c>
      <c r="C8535">
        <v>368.83792099999999</v>
      </c>
      <c r="D8535" s="10">
        <f t="shared" si="523"/>
        <v>1.4184588517877851E-2</v>
      </c>
      <c r="E8535" s="6">
        <f t="shared" si="516"/>
        <v>1.4390736736485797E-2</v>
      </c>
      <c r="F8535" s="17">
        <f t="shared" si="519"/>
        <v>-2.2762124052614852E-2</v>
      </c>
      <c r="G8535" s="17">
        <f t="shared" si="520"/>
        <v>-2.3963886418081837E-2</v>
      </c>
      <c r="H8535">
        <f t="shared" si="517"/>
        <v>1.6103623901331476E-4</v>
      </c>
      <c r="I8535">
        <f t="shared" si="518"/>
        <v>1.2690005477276783E-2</v>
      </c>
      <c r="J8535" s="19">
        <f>AVERAGE(D8291:D8534)-I8535*_xlfn.NORM.S.INV(0.95)</f>
        <v>-2.0000194646617706E-2</v>
      </c>
      <c r="K8535" s="26">
        <f t="shared" si="521"/>
        <v>0</v>
      </c>
      <c r="L8535" s="4">
        <f>0.94*L8534+(1-0.94)*D8534^2</f>
        <v>1.6103623901331476E-4</v>
      </c>
      <c r="M8535" s="4">
        <f t="shared" si="522"/>
        <v>1.2690005477276783E-2</v>
      </c>
      <c r="N8535" s="4">
        <f>D8535/M8535</f>
        <v>1.1177763905048999</v>
      </c>
      <c r="O8535" s="18">
        <f>AVERAGE(D8291:D8534)-M8535*_xlfn.PERCENTILE.EXC(N8291:N8534,0.95)</f>
        <v>-2.0018169396769921E-2</v>
      </c>
      <c r="P8535" s="4">
        <f>LN(C8535/C8534)</f>
        <v>9.7429249387914751E-3</v>
      </c>
      <c r="Q8535">
        <f>$Y$3*D8535+$Y$4*P8535</f>
        <v>1.0674452610456211E-2</v>
      </c>
    </row>
    <row r="8536" spans="1:17" x14ac:dyDescent="0.25">
      <c r="A8536" s="5">
        <v>45245</v>
      </c>
      <c r="B8536">
        <v>187.770386</v>
      </c>
      <c r="C8536">
        <v>368.98767099999998</v>
      </c>
      <c r="D8536" s="10">
        <f t="shared" si="523"/>
        <v>3.0362863263894376E-3</v>
      </c>
      <c r="E8536" s="6">
        <f t="shared" si="516"/>
        <v>1.4329964078456072E-2</v>
      </c>
      <c r="F8536" s="17">
        <f t="shared" si="519"/>
        <v>-2.2763731642315016E-2</v>
      </c>
      <c r="G8536" s="17">
        <f t="shared" si="520"/>
        <v>-2.3963886418081837E-2</v>
      </c>
      <c r="H8536">
        <f t="shared" si="517"/>
        <v>1.6344621775780661E-4</v>
      </c>
      <c r="I8536">
        <f t="shared" si="518"/>
        <v>1.278460862747885E-2</v>
      </c>
      <c r="J8536" s="19">
        <f>AVERAGE(D8292:D8535)-I8536*_xlfn.NORM.S.INV(0.95)</f>
        <v>-2.0121885996866228E-2</v>
      </c>
      <c r="K8536" s="26">
        <f t="shared" si="521"/>
        <v>0</v>
      </c>
      <c r="L8536" s="4">
        <f>0.94*L8535+(1-0.94)*D8535^2</f>
        <v>1.6344621775780661E-4</v>
      </c>
      <c r="M8536" s="4">
        <f t="shared" si="522"/>
        <v>1.278460862747885E-2</v>
      </c>
      <c r="N8536" s="4">
        <f>D8536/M8536</f>
        <v>0.23749544588039528</v>
      </c>
      <c r="O8536" s="18">
        <f>AVERAGE(D8292:D8535)-M8536*_xlfn.PERCENTILE.EXC(N8292:N8535,0.95)</f>
        <v>-2.0139994747590116E-2</v>
      </c>
      <c r="P8536" s="4">
        <f>LN(C8536/C8535)</f>
        <v>4.0592249355373187E-4</v>
      </c>
      <c r="Q8536">
        <f>$Y$3*D8536+$Y$4*P8536</f>
        <v>9.575754166543561E-4</v>
      </c>
    </row>
    <row r="8537" spans="1:17" x14ac:dyDescent="0.25">
      <c r="A8537" s="5">
        <v>45246</v>
      </c>
      <c r="B8537">
        <v>189.46824599999999</v>
      </c>
      <c r="C8537">
        <v>375.47567700000002</v>
      </c>
      <c r="D8537" s="10">
        <f t="shared" si="523"/>
        <v>9.0015778901373217E-3</v>
      </c>
      <c r="E8537" s="6">
        <f t="shared" si="516"/>
        <v>1.4228962906865334E-2</v>
      </c>
      <c r="F8537" s="17">
        <f t="shared" si="519"/>
        <v>-2.2570226864446534E-2</v>
      </c>
      <c r="G8537" s="17">
        <f t="shared" si="520"/>
        <v>-2.3963886418081837E-2</v>
      </c>
      <c r="H8537">
        <f t="shared" si="517"/>
        <v>1.5419258677168735E-4</v>
      </c>
      <c r="I8537">
        <f t="shared" si="518"/>
        <v>1.2417430763716274E-2</v>
      </c>
      <c r="J8537" s="19">
        <f>AVERAGE(D8293:D8536)-I8537*_xlfn.NORM.S.INV(0.95)</f>
        <v>-1.9424389505031257E-2</v>
      </c>
      <c r="K8537" s="26">
        <f t="shared" si="521"/>
        <v>0</v>
      </c>
      <c r="L8537" s="4">
        <f>0.94*L8536+(1-0.94)*D8536^2</f>
        <v>1.5419258677168735E-4</v>
      </c>
      <c r="M8537" s="4">
        <f t="shared" si="522"/>
        <v>1.2417430763716274E-2</v>
      </c>
      <c r="N8537" s="4">
        <f>D8537/M8537</f>
        <v>0.72491468335301112</v>
      </c>
      <c r="O8537" s="18">
        <f>AVERAGE(D8293:D8536)-M8537*_xlfn.PERCENTILE.EXC(N8293:N8536,0.95)</f>
        <v>-1.9441978166904562E-2</v>
      </c>
      <c r="P8537" s="4">
        <f>LN(C8537/C8536)</f>
        <v>1.7430462581272635E-2</v>
      </c>
      <c r="Q8537">
        <f>$Y$3*D8537+$Y$4*P8537</f>
        <v>1.5662715161581995E-2</v>
      </c>
    </row>
    <row r="8538" spans="1:17" x14ac:dyDescent="0.25">
      <c r="A8538" s="5">
        <v>45247</v>
      </c>
      <c r="B8538">
        <v>189.44825700000001</v>
      </c>
      <c r="C8538">
        <v>369.167328</v>
      </c>
      <c r="D8538" s="10">
        <f t="shared" si="523"/>
        <v>-1.0550609361308402E-4</v>
      </c>
      <c r="E8538" s="6">
        <f t="shared" si="516"/>
        <v>1.4155686339198585E-2</v>
      </c>
      <c r="F8538" s="17">
        <f t="shared" si="519"/>
        <v>-2.225812372115029E-2</v>
      </c>
      <c r="G8538" s="17">
        <f t="shared" si="520"/>
        <v>-2.3101136255947445E-2</v>
      </c>
      <c r="H8538">
        <f t="shared" si="517"/>
        <v>1.4980273583611864E-4</v>
      </c>
      <c r="I8538">
        <f t="shared" si="518"/>
        <v>1.2239392788701516E-2</v>
      </c>
      <c r="J8538" s="19">
        <f>AVERAGE(D8294:D8537)-I8538*_xlfn.NORM.S.INV(0.95)</f>
        <v>-1.8985572096214265E-2</v>
      </c>
      <c r="K8538" s="26">
        <f t="shared" si="521"/>
        <v>0</v>
      </c>
      <c r="L8538" s="4">
        <f>0.94*L8537+(1-0.94)*D8537^2</f>
        <v>1.4980273583611864E-4</v>
      </c>
      <c r="M8538" s="4">
        <f t="shared" si="522"/>
        <v>1.2239392788701516E-2</v>
      </c>
      <c r="N8538" s="4">
        <f>D8538/M8538</f>
        <v>-8.6202065277682146E-3</v>
      </c>
      <c r="O8538" s="18">
        <f>AVERAGE(D8294:D8537)-M8538*_xlfn.PERCENTILE.EXC(N8294:N8537,0.95)</f>
        <v>-1.9002908576311588E-2</v>
      </c>
      <c r="P8538" s="4">
        <f>LN(C8538/C8537)</f>
        <v>-1.6943689467791328E-2</v>
      </c>
      <c r="Q8538">
        <f>$Y$3*D8538+$Y$4*P8538</f>
        <v>-1.3412302302976265E-2</v>
      </c>
    </row>
    <row r="8539" spans="1:17" x14ac:dyDescent="0.25">
      <c r="A8539" s="5">
        <v>45250</v>
      </c>
      <c r="B8539">
        <v>191.20600899999999</v>
      </c>
      <c r="C8539">
        <v>376.74331699999999</v>
      </c>
      <c r="D8539" s="10">
        <f t="shared" si="523"/>
        <v>9.2354908421443897E-3</v>
      </c>
      <c r="E8539" s="6">
        <f t="shared" si="516"/>
        <v>1.3851622168249842E-2</v>
      </c>
      <c r="F8539" s="17">
        <f t="shared" si="519"/>
        <v>-2.2050424346197812E-2</v>
      </c>
      <c r="G8539" s="17">
        <f t="shared" si="520"/>
        <v>-2.2827939061759495E-2</v>
      </c>
      <c r="H8539">
        <f t="shared" si="517"/>
        <v>1.408152395780989E-4</v>
      </c>
      <c r="I8539">
        <f t="shared" si="518"/>
        <v>1.1866559719569059E-2</v>
      </c>
      <c r="J8539" s="19">
        <f>AVERAGE(D8295:D8538)-I8539*_xlfn.NORM.S.INV(0.95)</f>
        <v>-1.8285146123349024E-2</v>
      </c>
      <c r="K8539" s="26">
        <f t="shared" si="521"/>
        <v>0</v>
      </c>
      <c r="L8539" s="4">
        <f>0.94*L8538+(1-0.94)*D8538^2</f>
        <v>1.408152395780989E-4</v>
      </c>
      <c r="M8539" s="4">
        <f t="shared" si="522"/>
        <v>1.1866559719569059E-2</v>
      </c>
      <c r="N8539" s="4">
        <f>D8539/M8539</f>
        <v>0.77827871433657447</v>
      </c>
      <c r="O8539" s="18">
        <f>AVERAGE(D8295:D8538)-M8539*_xlfn.PERCENTILE.EXC(N8295:N8538,0.95)</f>
        <v>-1.8301954504283732E-2</v>
      </c>
      <c r="P8539" s="4">
        <f>LN(C8539/C8538)</f>
        <v>2.0314094124159174E-2</v>
      </c>
      <c r="Q8539">
        <f>$Y$3*D8539+$Y$4*P8539</f>
        <v>1.7990634605706556E-2</v>
      </c>
    </row>
    <row r="8540" spans="1:17" x14ac:dyDescent="0.25">
      <c r="A8540" s="5">
        <v>45251</v>
      </c>
      <c r="B8540">
        <v>190.39704900000001</v>
      </c>
      <c r="C8540">
        <v>372.38137799999998</v>
      </c>
      <c r="D8540" s="10">
        <f t="shared" si="523"/>
        <v>-4.2398046601497567E-3</v>
      </c>
      <c r="E8540" s="6">
        <f t="shared" si="516"/>
        <v>1.3855683002833909E-2</v>
      </c>
      <c r="F8540" s="17">
        <f t="shared" si="519"/>
        <v>-2.1706900080669757E-2</v>
      </c>
      <c r="G8540" s="17">
        <f t="shared" si="520"/>
        <v>-2.2827939061759495E-2</v>
      </c>
      <c r="H8540">
        <f t="shared" si="517"/>
        <v>1.3748398266913293E-4</v>
      </c>
      <c r="I8540">
        <f t="shared" si="518"/>
        <v>1.1725356398384354E-2</v>
      </c>
      <c r="J8540" s="19">
        <f>AVERAGE(D8296:D8539)-I8540*_xlfn.NORM.S.INV(0.95)</f>
        <v>-1.8209504117243747E-2</v>
      </c>
      <c r="K8540" s="26">
        <f t="shared" si="521"/>
        <v>0</v>
      </c>
      <c r="L8540" s="4">
        <f>0.94*L8539+(1-0.94)*D8539^2</f>
        <v>1.3748398266913293E-4</v>
      </c>
      <c r="M8540" s="4">
        <f t="shared" si="522"/>
        <v>1.1725356398384354E-2</v>
      </c>
      <c r="N8540" s="4">
        <f>D8540/M8540</f>
        <v>-0.36159281782973884</v>
      </c>
      <c r="O8540" s="18">
        <f>AVERAGE(D8296:D8539)-M8540*_xlfn.PERCENTILE.EXC(N8296:N8539,0.95)</f>
        <v>-1.784943805660668E-2</v>
      </c>
      <c r="P8540" s="4">
        <f>LN(C8540/C8539)</f>
        <v>-1.1645560013824928E-2</v>
      </c>
      <c r="Q8540">
        <f>$Y$3*D8540+$Y$4*P8540</f>
        <v>-1.0092388343190045E-2</v>
      </c>
    </row>
    <row r="8541" spans="1:17" x14ac:dyDescent="0.25">
      <c r="A8541" s="5">
        <v>45252</v>
      </c>
      <c r="B8541">
        <v>191.066193</v>
      </c>
      <c r="C8541">
        <v>377.152557</v>
      </c>
      <c r="D8541" s="10">
        <f t="shared" si="523"/>
        <v>3.50830493036026E-3</v>
      </c>
      <c r="E8541" s="6">
        <f t="shared" si="516"/>
        <v>1.385364561967228E-2</v>
      </c>
      <c r="F8541" s="17">
        <f t="shared" si="519"/>
        <v>-2.1738701049378143E-2</v>
      </c>
      <c r="G8541" s="17">
        <f t="shared" si="520"/>
        <v>-2.2827939061759495E-2</v>
      </c>
      <c r="H8541">
        <f t="shared" si="517"/>
        <v>1.3031350032235859E-4</v>
      </c>
      <c r="I8541">
        <f t="shared" si="518"/>
        <v>1.1415493871154177E-2</v>
      </c>
      <c r="J8541" s="19">
        <f>AVERAGE(D8297:D8540)-I8541*_xlfn.NORM.S.INV(0.95)</f>
        <v>-1.7724947105687176E-2</v>
      </c>
      <c r="K8541" s="26">
        <f t="shared" si="521"/>
        <v>0</v>
      </c>
      <c r="L8541" s="4">
        <f>0.94*L8540+(1-0.94)*D8540^2</f>
        <v>1.3031350032235859E-4</v>
      </c>
      <c r="M8541" s="4">
        <f t="shared" si="522"/>
        <v>1.1415493871154177E-2</v>
      </c>
      <c r="N8541" s="4">
        <f>D8541/M8541</f>
        <v>0.30732835302250033</v>
      </c>
      <c r="O8541" s="18">
        <f>AVERAGE(D8297:D8540)-M8541*_xlfn.PERCENTILE.EXC(N8297:N8540,0.95)</f>
        <v>-1.7374396404389991E-2</v>
      </c>
      <c r="P8541" s="4">
        <f>LN(C8541/C8540)</f>
        <v>1.2731227290461937E-2</v>
      </c>
      <c r="Q8541">
        <f>$Y$3*D8541+$Y$4*P8541</f>
        <v>1.0796950360416424E-2</v>
      </c>
    </row>
    <row r="8542" spans="1:17" x14ac:dyDescent="0.25">
      <c r="A8542" s="5">
        <v>45254</v>
      </c>
      <c r="B8542">
        <v>189.72790499999999</v>
      </c>
      <c r="C8542">
        <v>376.73330700000002</v>
      </c>
      <c r="D8542" s="10">
        <f t="shared" si="523"/>
        <v>-7.0289614099192689E-3</v>
      </c>
      <c r="E8542" s="6">
        <f t="shared" si="516"/>
        <v>1.3851135041323326E-2</v>
      </c>
      <c r="F8542" s="17">
        <f t="shared" si="519"/>
        <v>-2.1707131480720284E-2</v>
      </c>
      <c r="G8542" s="17">
        <f t="shared" si="520"/>
        <v>-2.2827939061759495E-2</v>
      </c>
      <c r="H8542">
        <f t="shared" si="517"/>
        <v>1.2323318251208047E-4</v>
      </c>
      <c r="I8542">
        <f t="shared" si="518"/>
        <v>1.1101044208185123E-2</v>
      </c>
      <c r="J8542" s="19">
        <f>AVERAGE(D8298:D8541)-I8542*_xlfn.NORM.S.INV(0.95)</f>
        <v>-1.7179505065483894E-2</v>
      </c>
      <c r="K8542" s="26">
        <f t="shared" si="521"/>
        <v>0</v>
      </c>
      <c r="L8542" s="4">
        <f>0.94*L8541+(1-0.94)*D8541^2</f>
        <v>1.2323318251208047E-4</v>
      </c>
      <c r="M8542" s="4">
        <f t="shared" si="522"/>
        <v>1.1101044208185123E-2</v>
      </c>
      <c r="N8542" s="4">
        <f>D8542/M8542</f>
        <v>-0.63318020161892619</v>
      </c>
      <c r="O8542" s="18">
        <f>AVERAGE(D8298:D8541)-M8542*_xlfn.PERCENTILE.EXC(N8298:N8541,0.95)</f>
        <v>-1.6838610586783875E-2</v>
      </c>
      <c r="P8542" s="4">
        <f>LN(C8542/C8541)</f>
        <v>-1.1122374439963879E-3</v>
      </c>
      <c r="Q8542">
        <f>$Y$3*D8542+$Y$4*P8542</f>
        <v>-2.353122081412533E-3</v>
      </c>
    </row>
    <row r="8543" spans="1:17" x14ac:dyDescent="0.25">
      <c r="A8543" s="5">
        <v>45257</v>
      </c>
      <c r="B8543">
        <v>189.548126</v>
      </c>
      <c r="C8543">
        <v>377.91113300000001</v>
      </c>
      <c r="D8543" s="10">
        <f t="shared" si="523"/>
        <v>-9.4801146800824014E-4</v>
      </c>
      <c r="E8543" s="6">
        <f t="shared" si="516"/>
        <v>1.3744854933744145E-2</v>
      </c>
      <c r="F8543" s="17">
        <f t="shared" si="519"/>
        <v>-2.1698960017328288E-2</v>
      </c>
      <c r="G8543" s="17">
        <f t="shared" si="520"/>
        <v>-2.2827939061759495E-2</v>
      </c>
      <c r="H8543">
        <f t="shared" si="517"/>
        <v>1.1880356947148369E-4</v>
      </c>
      <c r="I8543">
        <f t="shared" si="518"/>
        <v>1.0899705017636197E-2</v>
      </c>
      <c r="J8543" s="19">
        <f>AVERAGE(D8299:D8542)-I8543*_xlfn.NORM.S.INV(0.95)</f>
        <v>-1.6844289638173048E-2</v>
      </c>
      <c r="K8543" s="26">
        <f t="shared" si="521"/>
        <v>0</v>
      </c>
      <c r="L8543" s="4">
        <f>0.94*L8542+(1-0.94)*D8542^2</f>
        <v>1.1880356947148369E-4</v>
      </c>
      <c r="M8543" s="4">
        <f t="shared" si="522"/>
        <v>1.0899705017636197E-2</v>
      </c>
      <c r="N8543" s="4">
        <f>D8543/M8543</f>
        <v>-8.6975882968788262E-2</v>
      </c>
      <c r="O8543" s="18">
        <f>AVERAGE(D8299:D8542)-M8543*_xlfn.PERCENTILE.EXC(N8299:N8542,0.95)</f>
        <v>-1.6509577948868055E-2</v>
      </c>
      <c r="P8543" s="4">
        <f>LN(C8543/C8542)</f>
        <v>3.1215414676522249E-3</v>
      </c>
      <c r="Q8543">
        <f>$Y$3*D8543+$Y$4*P8543</f>
        <v>2.2680546820429558E-3</v>
      </c>
    </row>
    <row r="8544" spans="1:17" x14ac:dyDescent="0.25">
      <c r="A8544" s="5">
        <v>45258</v>
      </c>
      <c r="B8544">
        <v>190.15734900000001</v>
      </c>
      <c r="C8544">
        <v>381.99362200000002</v>
      </c>
      <c r="D8544" s="10">
        <f t="shared" si="523"/>
        <v>3.2089267228749795E-3</v>
      </c>
      <c r="E8544" s="6">
        <f t="shared" si="516"/>
        <v>1.3711403961570529E-2</v>
      </c>
      <c r="F8544" s="17">
        <f t="shared" si="519"/>
        <v>-2.1422713055506817E-2</v>
      </c>
      <c r="G8544" s="17">
        <f t="shared" si="520"/>
        <v>-2.0260366632045737E-2</v>
      </c>
      <c r="H8544">
        <f t="shared" si="517"/>
        <v>1.1172927884780318E-4</v>
      </c>
      <c r="I8544">
        <f t="shared" si="518"/>
        <v>1.0570207133628138E-2</v>
      </c>
      <c r="J8544" s="19">
        <f>AVERAGE(D8300:D8543)-I8544*_xlfn.NORM.S.INV(0.95)</f>
        <v>-1.6200882107192491E-2</v>
      </c>
      <c r="K8544" s="26">
        <f t="shared" si="521"/>
        <v>0</v>
      </c>
      <c r="L8544" s="4">
        <f>0.94*L8543+(1-0.94)*D8543^2</f>
        <v>1.1172927884780318E-4</v>
      </c>
      <c r="M8544" s="4">
        <f t="shared" si="522"/>
        <v>1.0570207133628138E-2</v>
      </c>
      <c r="N8544" s="4">
        <f>D8544/M8544</f>
        <v>0.3035821987504933</v>
      </c>
      <c r="O8544" s="18">
        <f>AVERAGE(D8300:D8543)-M8544*_xlfn.PERCENTILE.EXC(N8300:N8543,0.95)</f>
        <v>-1.587628874615421E-2</v>
      </c>
      <c r="P8544" s="4">
        <f>LN(C8544/C8543)</f>
        <v>1.074484203596116E-2</v>
      </c>
      <c r="Q8544">
        <f>$Y$3*D8544+$Y$4*P8544</f>
        <v>9.1643725743578187E-3</v>
      </c>
    </row>
    <row r="8545" spans="1:17" x14ac:dyDescent="0.25">
      <c r="A8545" s="5">
        <v>45259</v>
      </c>
      <c r="B8545">
        <v>189.12866199999999</v>
      </c>
      <c r="C8545">
        <v>378.15069599999998</v>
      </c>
      <c r="D8545" s="10">
        <f t="shared" si="523"/>
        <v>-5.4243472865661878E-3</v>
      </c>
      <c r="E8545" s="6">
        <f t="shared" si="516"/>
        <v>1.3700435441812896E-2</v>
      </c>
      <c r="F8545" s="17">
        <f t="shared" si="519"/>
        <v>-2.1297651130021317E-2</v>
      </c>
      <c r="G8545" s="17">
        <f t="shared" si="520"/>
        <v>-2.0260366632045737E-2</v>
      </c>
      <c r="H8545">
        <f t="shared" si="517"/>
        <v>1.0564335475970184E-4</v>
      </c>
      <c r="I8545">
        <f t="shared" si="518"/>
        <v>1.0278295323627448E-2</v>
      </c>
      <c r="J8545" s="19">
        <f>AVERAGE(D8301:D8544)-I8545*_xlfn.NORM.S.INV(0.95)</f>
        <v>-1.5650689935182215E-2</v>
      </c>
      <c r="K8545" s="26">
        <f t="shared" si="521"/>
        <v>0</v>
      </c>
      <c r="L8545" s="4">
        <f>0.94*L8544+(1-0.94)*D8544^2</f>
        <v>1.0564335475970184E-4</v>
      </c>
      <c r="M8545" s="4">
        <f t="shared" si="522"/>
        <v>1.0278295323627448E-2</v>
      </c>
      <c r="N8545" s="4">
        <f>D8545/M8545</f>
        <v>-0.52774775541785179</v>
      </c>
      <c r="O8545" s="18">
        <f>AVERAGE(D8301:D8544)-M8545*_xlfn.PERCENTILE.EXC(N8301:N8544,0.95)</f>
        <v>-1.5335060697016551E-2</v>
      </c>
      <c r="P8545" s="4">
        <f>LN(C8545/C8544)</f>
        <v>-1.0111129292298168E-2</v>
      </c>
      <c r="Q8545">
        <f>$Y$3*D8545+$Y$4*P8545</f>
        <v>-9.1281941708818495E-3</v>
      </c>
    </row>
    <row r="8546" spans="1:17" x14ac:dyDescent="0.25">
      <c r="A8546" s="5">
        <v>45260</v>
      </c>
      <c r="B8546">
        <v>189.70791600000001</v>
      </c>
      <c r="C8546">
        <v>378.21060199999999</v>
      </c>
      <c r="D8546" s="10">
        <f t="shared" si="523"/>
        <v>3.0580703398812034E-3</v>
      </c>
      <c r="E8546" s="6">
        <f t="shared" si="516"/>
        <v>1.369773551900744E-2</v>
      </c>
      <c r="F8546" s="17">
        <f t="shared" si="519"/>
        <v>-2.1351266046310113E-2</v>
      </c>
      <c r="G8546" s="17">
        <f t="shared" si="520"/>
        <v>-2.0260366632045737E-2</v>
      </c>
      <c r="H8546">
        <f t="shared" si="517"/>
        <v>1.010701660832364E-4</v>
      </c>
      <c r="I8546">
        <f t="shared" si="518"/>
        <v>1.0053365908154165E-2</v>
      </c>
      <c r="J8546" s="19">
        <f>AVERAGE(D8302:D8545)-I8546*_xlfn.NORM.S.INV(0.95)</f>
        <v>-1.5352370496127338E-2</v>
      </c>
      <c r="K8546" s="26">
        <f t="shared" si="521"/>
        <v>0</v>
      </c>
      <c r="L8546" s="4">
        <f>0.94*L8545+(1-0.94)*D8545^2</f>
        <v>1.010701660832364E-4</v>
      </c>
      <c r="M8546" s="4">
        <f t="shared" si="522"/>
        <v>1.0053365908154165E-2</v>
      </c>
      <c r="N8546" s="4">
        <f>D8546/M8546</f>
        <v>0.30418372988899561</v>
      </c>
      <c r="O8546" s="18">
        <f>AVERAGE(D8302:D8545)-M8546*_xlfn.PERCENTILE.EXC(N8302:N8545,0.95)</f>
        <v>-1.5043648463661796E-2</v>
      </c>
      <c r="P8546" s="4">
        <f>LN(C8546/C8545)</f>
        <v>1.5840577851795193E-4</v>
      </c>
      <c r="Q8546">
        <f>$Y$3*D8546+$Y$4*P8546</f>
        <v>7.665377834211838E-4</v>
      </c>
    </row>
    <row r="8547" spans="1:17" x14ac:dyDescent="0.25">
      <c r="A8547" s="5">
        <v>45261</v>
      </c>
      <c r="B8547">
        <v>190.99629200000001</v>
      </c>
      <c r="C8547">
        <v>373.81872600000003</v>
      </c>
      <c r="D8547" s="10">
        <f t="shared" si="523"/>
        <v>6.7684091294197861E-3</v>
      </c>
      <c r="E8547" s="6">
        <f t="shared" si="516"/>
        <v>1.3668401090883998E-2</v>
      </c>
      <c r="F8547" s="17">
        <f t="shared" si="519"/>
        <v>-2.1320190184619094E-2</v>
      </c>
      <c r="G8547" s="17">
        <f t="shared" si="520"/>
        <v>-2.0260366632045737E-2</v>
      </c>
      <c r="H8547">
        <f t="shared" si="517"/>
        <v>9.5567063770461881E-5</v>
      </c>
      <c r="I8547">
        <f t="shared" si="518"/>
        <v>9.7758408216614221E-3</v>
      </c>
      <c r="J8547" s="19">
        <f>AVERAGE(D8303:D8546)-I8547*_xlfn.NORM.S.INV(0.95)</f>
        <v>-1.4869247467167751E-2</v>
      </c>
      <c r="K8547" s="26">
        <f t="shared" si="521"/>
        <v>0</v>
      </c>
      <c r="L8547" s="4">
        <f>0.94*L8546+(1-0.94)*D8546^2</f>
        <v>9.5567063770461881E-5</v>
      </c>
      <c r="M8547" s="4">
        <f t="shared" si="522"/>
        <v>9.7758408216614221E-3</v>
      </c>
      <c r="N8547" s="4">
        <f>D8547/M8547</f>
        <v>0.69236081610722078</v>
      </c>
      <c r="O8547" s="18">
        <f>AVERAGE(D8303:D8546)-M8547*_xlfn.PERCENTILE.EXC(N8303:N8546,0.95)</f>
        <v>-1.4569047765386773E-2</v>
      </c>
      <c r="P8547" s="4">
        <f>LN(C8547/C8546)</f>
        <v>-1.1680198543460522E-2</v>
      </c>
      <c r="Q8547">
        <f>$Y$3*D8547+$Y$4*P8547</f>
        <v>-7.8110652232577012E-3</v>
      </c>
    </row>
    <row r="8548" spans="1:17" x14ac:dyDescent="0.25">
      <c r="A8548" s="5">
        <v>45264</v>
      </c>
      <c r="B8548">
        <v>189.18858299999999</v>
      </c>
      <c r="C8548">
        <v>368.45864899999998</v>
      </c>
      <c r="D8548" s="10">
        <f t="shared" si="523"/>
        <v>-9.5097030003823586E-3</v>
      </c>
      <c r="E8548" s="6">
        <f t="shared" si="516"/>
        <v>1.3680656735969462E-2</v>
      </c>
      <c r="F8548" s="17">
        <f t="shared" si="519"/>
        <v>-2.1310827227372216E-2</v>
      </c>
      <c r="G8548" s="17">
        <f t="shared" si="520"/>
        <v>-2.0260366632045737E-2</v>
      </c>
      <c r="H8548">
        <f t="shared" si="517"/>
        <v>9.2581721672826953E-5</v>
      </c>
      <c r="I8548">
        <f t="shared" si="518"/>
        <v>9.621939600352257E-3</v>
      </c>
      <c r="J8548" s="19">
        <f>AVERAGE(D8304:D8547)-I8548*_xlfn.NORM.S.INV(0.95)</f>
        <v>-1.4654990368351623E-2</v>
      </c>
      <c r="K8548" s="26">
        <f t="shared" si="521"/>
        <v>0</v>
      </c>
      <c r="L8548" s="4">
        <f>0.94*L8547+(1-0.94)*D8547^2</f>
        <v>9.2581721672826953E-5</v>
      </c>
      <c r="M8548" s="4">
        <f t="shared" si="522"/>
        <v>9.621939600352257E-3</v>
      </c>
      <c r="N8548" s="4">
        <f>D8548/M8548</f>
        <v>-0.98833534561308312</v>
      </c>
      <c r="O8548" s="18">
        <f>AVERAGE(D8304:D8547)-M8548*_xlfn.PERCENTILE.EXC(N8304:N8547,0.95)</f>
        <v>-1.4359516715366201E-2</v>
      </c>
      <c r="P8548" s="4">
        <f>LN(C8548/C8547)</f>
        <v>-1.4442499124616514E-2</v>
      </c>
      <c r="Q8548">
        <f>$Y$3*D8548+$Y$4*P8548</f>
        <v>-1.3407968704518857E-2</v>
      </c>
    </row>
    <row r="8549" spans="1:17" x14ac:dyDescent="0.25">
      <c r="A8549" s="5">
        <v>45265</v>
      </c>
      <c r="B8549">
        <v>193.173508</v>
      </c>
      <c r="C8549">
        <v>371.83236699999998</v>
      </c>
      <c r="D8549" s="10">
        <f t="shared" si="523"/>
        <v>2.0844478977871075E-2</v>
      </c>
      <c r="E8549" s="6">
        <f t="shared" si="516"/>
        <v>1.3696105291709426E-2</v>
      </c>
      <c r="F8549" s="17">
        <f t="shared" si="519"/>
        <v>-2.1397662962243855E-2</v>
      </c>
      <c r="G8549" s="17">
        <f t="shared" si="520"/>
        <v>-2.0260366632045737E-2</v>
      </c>
      <c r="H8549">
        <f t="shared" si="517"/>
        <v>9.2452885441786205E-5</v>
      </c>
      <c r="I8549">
        <f t="shared" si="518"/>
        <v>9.6152423496127341E-3</v>
      </c>
      <c r="J8549" s="19">
        <f>AVERAGE(D8305:D8548)-I8549*_xlfn.NORM.S.INV(0.95)</f>
        <v>-1.4710651363784299E-2</v>
      </c>
      <c r="K8549" s="26">
        <f t="shared" si="521"/>
        <v>0</v>
      </c>
      <c r="L8549" s="4">
        <f>0.94*L8548+(1-0.94)*D8548^2</f>
        <v>9.2452885441786205E-5</v>
      </c>
      <c r="M8549" s="4">
        <f t="shared" si="522"/>
        <v>9.6152423496127341E-3</v>
      </c>
      <c r="N8549" s="4">
        <f>D8549/M8549</f>
        <v>2.1678578885440793</v>
      </c>
      <c r="O8549" s="18">
        <f>AVERAGE(D8305:D8548)-M8549*_xlfn.PERCENTILE.EXC(N8305:N8548,0.95)</f>
        <v>-1.4415383372154398E-2</v>
      </c>
      <c r="P8549" s="4">
        <f>LN(C8549/C8548)</f>
        <v>9.1146354162430412E-3</v>
      </c>
      <c r="Q8549">
        <f>$Y$3*D8549+$Y$4*P8549</f>
        <v>1.1574676269720405E-2</v>
      </c>
    </row>
    <row r="8550" spans="1:17" x14ac:dyDescent="0.25">
      <c r="A8550" s="5">
        <v>45266</v>
      </c>
      <c r="B8550">
        <v>192.07492099999999</v>
      </c>
      <c r="C8550">
        <v>368.11923200000001</v>
      </c>
      <c r="D8550" s="10">
        <f t="shared" si="523"/>
        <v>-5.7032807671627004E-3</v>
      </c>
      <c r="E8550" s="6">
        <f t="shared" si="516"/>
        <v>1.3334693196721734E-2</v>
      </c>
      <c r="F8550" s="17">
        <f t="shared" si="519"/>
        <v>-2.1273474254528652E-2</v>
      </c>
      <c r="G8550" s="17">
        <f t="shared" si="520"/>
        <v>-2.0260366632045737E-2</v>
      </c>
      <c r="H8550">
        <f t="shared" si="517"/>
        <v>1.129752505468136E-4</v>
      </c>
      <c r="I8550">
        <f t="shared" si="518"/>
        <v>1.0628981632631302E-2</v>
      </c>
      <c r="J8550" s="19">
        <f>AVERAGE(D8306:D8549)-I8550*_xlfn.NORM.S.INV(0.95)</f>
        <v>-1.6228504779585335E-2</v>
      </c>
      <c r="K8550" s="26">
        <f t="shared" si="521"/>
        <v>0</v>
      </c>
      <c r="L8550" s="4">
        <f>0.94*L8549+(1-0.94)*D8549^2</f>
        <v>1.129752505468136E-4</v>
      </c>
      <c r="M8550" s="4">
        <f t="shared" si="522"/>
        <v>1.0628981632631302E-2</v>
      </c>
      <c r="N8550" s="4">
        <f>D8550/M8550</f>
        <v>-0.53657828795690565</v>
      </c>
      <c r="O8550" s="18">
        <f>AVERAGE(D8306:D8549)-M8550*_xlfn.PERCENTILE.EXC(N8306:N8549,0.95)</f>
        <v>-1.6243560193829332E-2</v>
      </c>
      <c r="P8550" s="4">
        <f>LN(C8550/C8549)</f>
        <v>-1.0036240674231586E-2</v>
      </c>
      <c r="Q8550">
        <f>$Y$3*D8550+$Y$4*P8550</f>
        <v>-9.1275108747363304E-3</v>
      </c>
    </row>
    <row r="8551" spans="1:17" x14ac:dyDescent="0.25">
      <c r="A8551" s="5">
        <v>45267</v>
      </c>
      <c r="B8551">
        <v>194.02243000000001</v>
      </c>
      <c r="C8551">
        <v>370.265289</v>
      </c>
      <c r="D8551" s="10">
        <f t="shared" si="523"/>
        <v>1.0088261480775155E-2</v>
      </c>
      <c r="E8551" s="6">
        <f t="shared" si="516"/>
        <v>1.3305898224526481E-2</v>
      </c>
      <c r="F8551" s="17">
        <f t="shared" si="519"/>
        <v>-2.0505708376745906E-2</v>
      </c>
      <c r="G8551" s="17">
        <f t="shared" si="520"/>
        <v>-1.9688409250282601E-2</v>
      </c>
      <c r="H8551">
        <f t="shared" si="517"/>
        <v>1.0814838020455005E-4</v>
      </c>
      <c r="I8551">
        <f t="shared" si="518"/>
        <v>1.039944134098318E-2</v>
      </c>
      <c r="J8551" s="19">
        <f>AVERAGE(D8307:D8550)-I8551*_xlfn.NORM.S.INV(0.95)</f>
        <v>-1.5677648715818306E-2</v>
      </c>
      <c r="K8551" s="26">
        <f t="shared" si="521"/>
        <v>0</v>
      </c>
      <c r="L8551" s="4">
        <f>0.94*L8550+(1-0.94)*D8550^2</f>
        <v>1.0814838020455005E-4</v>
      </c>
      <c r="M8551" s="4">
        <f t="shared" si="522"/>
        <v>1.039944134098318E-2</v>
      </c>
      <c r="N8551" s="4">
        <f>D8551/M8551</f>
        <v>0.97007725222876207</v>
      </c>
      <c r="O8551" s="18">
        <f>AVERAGE(D8307:D8550)-M8551*_xlfn.PERCENTILE.EXC(N8307:N8550,0.95)</f>
        <v>-1.5692378997862824E-2</v>
      </c>
      <c r="P8551" s="4">
        <f>LN(C8551/C8550)</f>
        <v>5.8128603235393875E-3</v>
      </c>
      <c r="Q8551">
        <f>$Y$3*D8551+$Y$4*P8551</f>
        <v>6.7095186171087003E-3</v>
      </c>
    </row>
    <row r="8552" spans="1:17" x14ac:dyDescent="0.25">
      <c r="A8552" s="5">
        <v>45268</v>
      </c>
      <c r="B8552">
        <v>195.460587</v>
      </c>
      <c r="C8552">
        <v>373.53924599999999</v>
      </c>
      <c r="D8552" s="10">
        <f t="shared" si="523"/>
        <v>7.3849871414656343E-3</v>
      </c>
      <c r="E8552" s="6">
        <f t="shared" si="516"/>
        <v>1.3263238691203345E-2</v>
      </c>
      <c r="F8552" s="17">
        <f t="shared" si="519"/>
        <v>-2.0356810467553575E-2</v>
      </c>
      <c r="G8552" s="17">
        <f t="shared" si="520"/>
        <v>-1.9688409250282601E-2</v>
      </c>
      <c r="H8552">
        <f t="shared" si="517"/>
        <v>1.0776585857454655E-4</v>
      </c>
      <c r="I8552">
        <f t="shared" si="518"/>
        <v>1.0381033598565537E-2</v>
      </c>
      <c r="J8552" s="19">
        <f>AVERAGE(D8308:D8551)-I8552*_xlfn.NORM.S.INV(0.95)</f>
        <v>-1.5545836279199659E-2</v>
      </c>
      <c r="K8552" s="26">
        <f t="shared" si="521"/>
        <v>0</v>
      </c>
      <c r="L8552" s="4">
        <f>0.94*L8551+(1-0.94)*D8551^2</f>
        <v>1.0776585857454655E-4</v>
      </c>
      <c r="M8552" s="4">
        <f t="shared" si="522"/>
        <v>1.0381033598565537E-2</v>
      </c>
      <c r="N8552" s="4">
        <f>D8552/M8552</f>
        <v>0.71139227817219475</v>
      </c>
      <c r="O8552" s="18">
        <f>AVERAGE(D8308:D8551)-M8552*_xlfn.PERCENTILE.EXC(N8308:N8551,0.95)</f>
        <v>-1.5560540487609185E-2</v>
      </c>
      <c r="P8552" s="4">
        <f>LN(C8552/C8551)</f>
        <v>8.8033293421595077E-3</v>
      </c>
      <c r="Q8552">
        <f>$Y$3*D8552+$Y$4*P8552</f>
        <v>8.5058675951561521E-3</v>
      </c>
    </row>
    <row r="8553" spans="1:17" x14ac:dyDescent="0.25">
      <c r="A8553" s="5">
        <v>45271</v>
      </c>
      <c r="B8553">
        <v>192.933807</v>
      </c>
      <c r="C8553">
        <v>370.61462399999999</v>
      </c>
      <c r="D8553" s="10">
        <f t="shared" si="523"/>
        <v>-1.3011596912504491E-2</v>
      </c>
      <c r="E8553" s="6">
        <f t="shared" si="516"/>
        <v>1.3295484492146974E-2</v>
      </c>
      <c r="F8553" s="17">
        <f t="shared" si="519"/>
        <v>-2.0190648256827908E-2</v>
      </c>
      <c r="G8553" s="17">
        <f t="shared" si="520"/>
        <v>-1.9688409250282601E-2</v>
      </c>
      <c r="H8553">
        <f t="shared" si="517"/>
        <v>1.0457218916485052E-4</v>
      </c>
      <c r="I8553">
        <f t="shared" si="518"/>
        <v>1.0226054428021127E-2</v>
      </c>
      <c r="J8553" s="19">
        <f>AVERAGE(D8309:D8552)-I8553*_xlfn.NORM.S.INV(0.95)</f>
        <v>-1.5194924705812705E-2</v>
      </c>
      <c r="K8553" s="26">
        <f t="shared" si="521"/>
        <v>0</v>
      </c>
      <c r="L8553" s="4">
        <f>0.94*L8552+(1-0.94)*D8552^2</f>
        <v>1.0457218916485052E-4</v>
      </c>
      <c r="M8553" s="4">
        <f t="shared" si="522"/>
        <v>1.0226054428021127E-2</v>
      </c>
      <c r="N8553" s="4">
        <f>D8553/M8553</f>
        <v>-1.2723966026281361</v>
      </c>
      <c r="O8553" s="18">
        <f>AVERAGE(D8309:D8552)-M8553*_xlfn.PERCENTILE.EXC(N8309:N8552,0.95)</f>
        <v>-1.5209409394075113E-2</v>
      </c>
      <c r="P8553" s="4">
        <f>LN(C8553/C8552)</f>
        <v>-7.8603019506511707E-3</v>
      </c>
      <c r="Q8553">
        <f>$Y$3*D8553+$Y$4*P8553</f>
        <v>-8.9406570285250689E-3</v>
      </c>
    </row>
    <row r="8554" spans="1:17" x14ac:dyDescent="0.25">
      <c r="A8554" s="5">
        <v>45272</v>
      </c>
      <c r="B8554">
        <v>194.46186800000001</v>
      </c>
      <c r="C8554">
        <v>373.688965</v>
      </c>
      <c r="D8554" s="10">
        <f t="shared" si="523"/>
        <v>7.8889312583485145E-3</v>
      </c>
      <c r="E8554" s="6">
        <f t="shared" si="516"/>
        <v>1.3227000768199182E-2</v>
      </c>
      <c r="F8554" s="17">
        <f t="shared" si="519"/>
        <v>-2.0294846823779279E-2</v>
      </c>
      <c r="G8554" s="17">
        <f t="shared" si="520"/>
        <v>-1.9688409250282601E-2</v>
      </c>
      <c r="H8554">
        <f t="shared" si="517"/>
        <v>1.0845595706776928E-4</v>
      </c>
      <c r="I8554">
        <f t="shared" si="518"/>
        <v>1.0414218985011275E-2</v>
      </c>
      <c r="J8554" s="19">
        <f>AVERAGE(D8310:D8553)-I8554*_xlfn.NORM.S.INV(0.95)</f>
        <v>-1.5555586804156954E-2</v>
      </c>
      <c r="K8554" s="26">
        <f t="shared" si="521"/>
        <v>0</v>
      </c>
      <c r="L8554" s="4">
        <f>0.94*L8553+(1-0.94)*D8553^2</f>
        <v>1.0845595706776928E-4</v>
      </c>
      <c r="M8554" s="4">
        <f t="shared" si="522"/>
        <v>1.0414218985011275E-2</v>
      </c>
      <c r="N8554" s="4">
        <f>D8554/M8554</f>
        <v>0.75751539983005012</v>
      </c>
      <c r="O8554" s="18">
        <f>AVERAGE(D8310:D8553)-M8554*_xlfn.PERCENTILE.EXC(N8310:N8553,0.95)</f>
        <v>-1.5570338017985916E-2</v>
      </c>
      <c r="P8554" s="4">
        <f>LN(C8554/C8553)</f>
        <v>8.2610336141497077E-3</v>
      </c>
      <c r="Q8554">
        <f>$Y$3*D8554+$Y$4*P8554</f>
        <v>8.1829944662159173E-3</v>
      </c>
    </row>
    <row r="8555" spans="1:17" x14ac:dyDescent="0.25">
      <c r="A8555" s="5">
        <v>45273</v>
      </c>
      <c r="B8555">
        <v>197.707718</v>
      </c>
      <c r="C8555">
        <v>373.67895499999997</v>
      </c>
      <c r="D8555" s="10">
        <f t="shared" si="523"/>
        <v>1.6553675938443445E-2</v>
      </c>
      <c r="E8555" s="6">
        <f t="shared" si="516"/>
        <v>1.3159549835022202E-2</v>
      </c>
      <c r="F8555" s="17">
        <f t="shared" si="519"/>
        <v>-2.0246304793735556E-2</v>
      </c>
      <c r="G8555" s="17">
        <f t="shared" si="520"/>
        <v>-1.9688409250282601E-2</v>
      </c>
      <c r="H8555">
        <f t="shared" si="517"/>
        <v>1.0568271382764002E-4</v>
      </c>
      <c r="I8555">
        <f t="shared" si="518"/>
        <v>1.0280209814378305E-2</v>
      </c>
      <c r="J8555" s="19">
        <f>AVERAGE(D8311:D8554)-I8555*_xlfn.NORM.S.INV(0.95)</f>
        <v>-1.5399265005475499E-2</v>
      </c>
      <c r="K8555" s="26">
        <f t="shared" si="521"/>
        <v>0</v>
      </c>
      <c r="L8555" s="4">
        <f>0.94*L8554+(1-0.94)*D8554^2</f>
        <v>1.0568271382764002E-4</v>
      </c>
      <c r="M8555" s="4">
        <f t="shared" si="522"/>
        <v>1.0280209814378305E-2</v>
      </c>
      <c r="N8555" s="4">
        <f>D8555/M8555</f>
        <v>1.6102468954758904</v>
      </c>
      <c r="O8555" s="18">
        <f>AVERAGE(D8311:D8554)-M8555*_xlfn.PERCENTILE.EXC(N8311:N8554,0.95)</f>
        <v>-1.5413826402100322E-2</v>
      </c>
      <c r="P8555" s="4">
        <f>LN(C8555/C8554)</f>
        <v>-2.6787341904165071E-5</v>
      </c>
      <c r="Q8555">
        <f>$Y$3*D8555+$Y$4*P8555</f>
        <v>3.4505494891400867E-3</v>
      </c>
    </row>
    <row r="8556" spans="1:17" x14ac:dyDescent="0.25">
      <c r="A8556" s="5">
        <v>45274</v>
      </c>
      <c r="B8556">
        <v>197.857529</v>
      </c>
      <c r="C8556">
        <v>365.254547</v>
      </c>
      <c r="D8556" s="10">
        <f t="shared" si="523"/>
        <v>7.5745282629765805E-4</v>
      </c>
      <c r="E8556" s="6">
        <f t="shared" si="516"/>
        <v>1.3156549430032242E-2</v>
      </c>
      <c r="F8556" s="17">
        <f t="shared" si="519"/>
        <v>-1.9968909704351452E-2</v>
      </c>
      <c r="G8556" s="17">
        <f t="shared" si="520"/>
        <v>-1.8149829114906969E-2</v>
      </c>
      <c r="H8556">
        <f t="shared" si="517"/>
        <v>1.1578320222248172E-4</v>
      </c>
      <c r="I8556">
        <f t="shared" si="518"/>
        <v>1.0760260323174422E-2</v>
      </c>
      <c r="J8556" s="19">
        <f>AVERAGE(D8312:D8555)-I8556*_xlfn.NORM.S.INV(0.95)</f>
        <v>-1.6022429648682009E-2</v>
      </c>
      <c r="K8556" s="26">
        <f t="shared" si="521"/>
        <v>0</v>
      </c>
      <c r="L8556" s="4">
        <f>0.94*L8555+(1-0.94)*D8555^2</f>
        <v>1.1578320222248172E-4</v>
      </c>
      <c r="M8556" s="4">
        <f t="shared" si="522"/>
        <v>1.0760260323174422E-2</v>
      </c>
      <c r="N8556" s="4">
        <f>D8556/M8556</f>
        <v>7.039354100628295E-2</v>
      </c>
      <c r="O8556" s="18">
        <f>AVERAGE(D8312:D8555)-M8556*_xlfn.PERCENTILE.EXC(N8312:N8555,0.95)</f>
        <v>-1.6037671012543366E-2</v>
      </c>
      <c r="P8556" s="4">
        <f>LN(C8556/C8555)</f>
        <v>-2.2802520118709299E-2</v>
      </c>
      <c r="Q8556">
        <f>$Y$3*D8556+$Y$4*P8556</f>
        <v>-1.7861405972810641E-2</v>
      </c>
    </row>
    <row r="8557" spans="1:17" x14ac:dyDescent="0.25">
      <c r="A8557" s="5">
        <v>45275</v>
      </c>
      <c r="B8557">
        <v>197.31822199999999</v>
      </c>
      <c r="C8557">
        <v>370.04571499999997</v>
      </c>
      <c r="D8557" s="10">
        <f t="shared" si="523"/>
        <v>-2.7294556077985957E-3</v>
      </c>
      <c r="E8557" s="6">
        <f t="shared" si="516"/>
        <v>1.3121235850105379E-2</v>
      </c>
      <c r="F8557" s="17">
        <f t="shared" si="519"/>
        <v>-1.9949386161000667E-2</v>
      </c>
      <c r="G8557" s="17">
        <f t="shared" si="520"/>
        <v>-1.8149829114906969E-2</v>
      </c>
      <c r="H8557">
        <f t="shared" si="517"/>
        <v>1.0887063417617679E-4</v>
      </c>
      <c r="I8557">
        <f t="shared" si="518"/>
        <v>1.0434109170225161E-2</v>
      </c>
      <c r="J8557" s="19">
        <f>AVERAGE(D8313:D8556)-I8557*_xlfn.NORM.S.INV(0.95)</f>
        <v>-1.5471370425498284E-2</v>
      </c>
      <c r="K8557" s="26">
        <f t="shared" si="521"/>
        <v>0</v>
      </c>
      <c r="L8557" s="4">
        <f>0.94*L8556+(1-0.94)*D8556^2</f>
        <v>1.0887063417617679E-4</v>
      </c>
      <c r="M8557" s="4">
        <f t="shared" si="522"/>
        <v>1.0434109170225161E-2</v>
      </c>
      <c r="N8557" s="4">
        <f>D8557/M8557</f>
        <v>-0.2615897115191575</v>
      </c>
      <c r="O8557" s="18">
        <f>AVERAGE(D8313:D8556)-M8557*_xlfn.PERCENTILE.EXC(N8313:N8556,0.95)</f>
        <v>-1.5486149812767386E-2</v>
      </c>
      <c r="P8557" s="4">
        <f>LN(C8557/C8556)</f>
        <v>1.3032052499300976E-2</v>
      </c>
      <c r="Q8557">
        <f>$Y$3*D8557+$Y$4*P8557</f>
        <v>9.7264710009490867E-3</v>
      </c>
    </row>
    <row r="8558" spans="1:17" x14ac:dyDescent="0.25">
      <c r="A8558" s="5">
        <v>45278</v>
      </c>
      <c r="B8558">
        <v>195.64035000000001</v>
      </c>
      <c r="C8558">
        <v>371.96212800000001</v>
      </c>
      <c r="D8558" s="10">
        <f t="shared" si="523"/>
        <v>-8.5397409112105624E-3</v>
      </c>
      <c r="E8558" s="6">
        <f t="shared" si="516"/>
        <v>1.2967425937807281E-2</v>
      </c>
      <c r="F8558" s="17">
        <f t="shared" si="519"/>
        <v>-1.9845210015039572E-2</v>
      </c>
      <c r="G8558" s="17">
        <f t="shared" si="520"/>
        <v>-1.8149829114906969E-2</v>
      </c>
      <c r="H8558">
        <f t="shared" si="517"/>
        <v>1.0278539180050277E-4</v>
      </c>
      <c r="I8558">
        <f t="shared" si="518"/>
        <v>1.0138313064830005E-2</v>
      </c>
      <c r="J8558" s="19">
        <f>AVERAGE(D8314:D8557)-I8558*_xlfn.NORM.S.INV(0.95)</f>
        <v>-1.4938738652763192E-2</v>
      </c>
      <c r="K8558" s="26">
        <f t="shared" si="521"/>
        <v>0</v>
      </c>
      <c r="L8558" s="4">
        <f>0.94*L8557+(1-0.94)*D8557^2</f>
        <v>1.0278539180050277E-4</v>
      </c>
      <c r="M8558" s="4">
        <f t="shared" si="522"/>
        <v>1.0138313064830005E-2</v>
      </c>
      <c r="N8558" s="4">
        <f>D8558/M8558</f>
        <v>-0.84232365449781588</v>
      </c>
      <c r="O8558" s="18">
        <f>AVERAGE(D8314:D8557)-M8558*_xlfn.PERCENTILE.EXC(N8314:N8557,0.95)</f>
        <v>-1.4953099059827753E-2</v>
      </c>
      <c r="P8558" s="4">
        <f>LN(C8558/C8557)</f>
        <v>5.1654905787546041E-3</v>
      </c>
      <c r="Q8558">
        <f>$Y$3*D8558+$Y$4*P8558</f>
        <v>2.2911615909433402E-3</v>
      </c>
    </row>
    <row r="8559" spans="1:17" x14ac:dyDescent="0.25">
      <c r="A8559" s="5">
        <v>45279</v>
      </c>
      <c r="B8559">
        <v>196.68902600000001</v>
      </c>
      <c r="C8559">
        <v>372.57104500000003</v>
      </c>
      <c r="D8559" s="10">
        <f t="shared" si="523"/>
        <v>5.3459086249267821E-3</v>
      </c>
      <c r="E8559" s="6">
        <f t="shared" si="516"/>
        <v>1.2860958757648774E-2</v>
      </c>
      <c r="F8559" s="17">
        <f t="shared" si="519"/>
        <v>-1.9499485293013073E-2</v>
      </c>
      <c r="G8559" s="17">
        <f t="shared" si="520"/>
        <v>-1.802106421596511E-2</v>
      </c>
      <c r="H8559">
        <f t="shared" si="517"/>
        <v>1.0099389878230881E-4</v>
      </c>
      <c r="I8559">
        <f t="shared" si="518"/>
        <v>1.0049572069611164E-2</v>
      </c>
      <c r="J8559" s="19">
        <f>AVERAGE(D8315:D8558)-I8559*_xlfn.NORM.S.INV(0.95)</f>
        <v>-1.4700042774996305E-2</v>
      </c>
      <c r="K8559" s="26">
        <f t="shared" si="521"/>
        <v>0</v>
      </c>
      <c r="L8559" s="4">
        <f>0.94*L8558+(1-0.94)*D8558^2</f>
        <v>1.0099389878230881E-4</v>
      </c>
      <c r="M8559" s="4">
        <f t="shared" si="522"/>
        <v>1.0049572069611164E-2</v>
      </c>
      <c r="N8559" s="4">
        <f>D8559/M8559</f>
        <v>0.53195385712912502</v>
      </c>
      <c r="O8559" s="18">
        <f>AVERAGE(D8315:D8558)-M8559*_xlfn.PERCENTILE.EXC(N8315:N8558,0.95)</f>
        <v>-1.471427748493488E-2</v>
      </c>
      <c r="P8559" s="4">
        <f>LN(C8559/C8558)</f>
        <v>1.635701827255433E-3</v>
      </c>
      <c r="Q8559">
        <f>$Y$3*D8559+$Y$4*P8559</f>
        <v>2.4138247620726586E-3</v>
      </c>
    </row>
    <row r="8560" spans="1:17" x14ac:dyDescent="0.25">
      <c r="A8560" s="5">
        <v>45280</v>
      </c>
      <c r="B8560">
        <v>194.58171100000001</v>
      </c>
      <c r="C8560">
        <v>369.93588299999999</v>
      </c>
      <c r="D8560" s="10">
        <f t="shared" si="523"/>
        <v>-1.0771750487680479E-2</v>
      </c>
      <c r="E8560" s="6">
        <f t="shared" si="516"/>
        <v>1.2885668620530297E-2</v>
      </c>
      <c r="F8560" s="17">
        <f t="shared" si="519"/>
        <v>-1.9416922644811992E-2</v>
      </c>
      <c r="G8560" s="17">
        <f t="shared" si="520"/>
        <v>-1.802106421596511E-2</v>
      </c>
      <c r="H8560">
        <f t="shared" si="517"/>
        <v>9.6648989196934272E-5</v>
      </c>
      <c r="I8560">
        <f t="shared" si="518"/>
        <v>9.8310217778689851E-3</v>
      </c>
      <c r="J8560" s="19">
        <f>AVERAGE(D8316:D8559)-I8560*_xlfn.NORM.S.INV(0.95)</f>
        <v>-1.4433119814186816E-2</v>
      </c>
      <c r="K8560" s="26">
        <f t="shared" si="521"/>
        <v>0</v>
      </c>
      <c r="L8560" s="4">
        <f>0.94*L8559+(1-0.94)*D8559^2</f>
        <v>9.6648989196934272E-5</v>
      </c>
      <c r="M8560" s="4">
        <f t="shared" si="522"/>
        <v>9.8310217778689851E-3</v>
      </c>
      <c r="N8560" s="4">
        <f>D8560/M8560</f>
        <v>-1.0956898205565171</v>
      </c>
      <c r="O8560" s="18">
        <f>AVERAGE(D8316:D8559)-M8560*_xlfn.PERCENTILE.EXC(N8316:N8559,0.95)</f>
        <v>-1.4447044958704254E-2</v>
      </c>
      <c r="P8560" s="4">
        <f>LN(C8560/C8559)</f>
        <v>-7.0980430333859408E-3</v>
      </c>
      <c r="Q8560">
        <f>$Y$3*D8560+$Y$4*P8560</f>
        <v>-7.8685111452415218E-3</v>
      </c>
    </row>
    <row r="8561" spans="1:17" x14ac:dyDescent="0.25">
      <c r="A8561" s="5">
        <v>45281</v>
      </c>
      <c r="B8561">
        <v>194.43188499999999</v>
      </c>
      <c r="C8561">
        <v>372.850525</v>
      </c>
      <c r="D8561" s="10">
        <f t="shared" si="523"/>
        <v>-7.7028674035433363E-4</v>
      </c>
      <c r="E8561" s="6">
        <f t="shared" si="516"/>
        <v>1.2631227703963344E-2</v>
      </c>
      <c r="F8561" s="17">
        <f t="shared" si="519"/>
        <v>-1.9511819753902874E-2</v>
      </c>
      <c r="G8561" s="17">
        <f t="shared" si="520"/>
        <v>-1.802106421596511E-2</v>
      </c>
      <c r="H8561">
        <f t="shared" si="517"/>
        <v>9.7811886359248899E-5</v>
      </c>
      <c r="I8561">
        <f t="shared" si="518"/>
        <v>9.8899891991472318E-3</v>
      </c>
      <c r="J8561" s="19">
        <f>AVERAGE(D8317:D8560)-I8561*_xlfn.NORM.S.INV(0.95)</f>
        <v>-1.4584365592457054E-2</v>
      </c>
      <c r="K8561" s="26">
        <f t="shared" si="521"/>
        <v>0</v>
      </c>
      <c r="L8561" s="4">
        <f>0.94*L8560+(1-0.94)*D8560^2</f>
        <v>9.7811886359248899E-5</v>
      </c>
      <c r="M8561" s="4">
        <f t="shared" si="522"/>
        <v>9.8899891991472318E-3</v>
      </c>
      <c r="N8561" s="4">
        <f>D8561/M8561</f>
        <v>-7.7885498643492146E-2</v>
      </c>
      <c r="O8561" s="18">
        <f>AVERAGE(D8317:D8560)-M8561*_xlfn.PERCENTILE.EXC(N8317:N8560,0.95)</f>
        <v>-1.4598374261340696E-2</v>
      </c>
      <c r="P8561" s="4">
        <f>LN(C8561/C8560)</f>
        <v>7.8479006289895355E-3</v>
      </c>
      <c r="Q8561">
        <f>$Y$3*D8561+$Y$4*P8561</f>
        <v>6.0404517145927648E-3</v>
      </c>
    </row>
    <row r="8562" spans="1:17" x14ac:dyDescent="0.25">
      <c r="A8562" s="5">
        <v>45282</v>
      </c>
      <c r="B8562">
        <v>193.35328699999999</v>
      </c>
      <c r="C8562">
        <v>373.88857999999999</v>
      </c>
      <c r="D8562" s="10">
        <f t="shared" si="523"/>
        <v>-5.5628778992510251E-3</v>
      </c>
      <c r="E8562" s="6">
        <f t="shared" si="516"/>
        <v>1.2628427131348699E-2</v>
      </c>
      <c r="F8562" s="17">
        <f t="shared" si="519"/>
        <v>-1.8940219524695906E-2</v>
      </c>
      <c r="G8562" s="17">
        <f t="shared" si="520"/>
        <v>-1.7708846545935481E-2</v>
      </c>
      <c r="H8562">
        <f t="shared" si="517"/>
        <v>9.1978773677435898E-5</v>
      </c>
      <c r="I8562">
        <f t="shared" si="518"/>
        <v>9.5905564842419799E-3</v>
      </c>
      <c r="J8562" s="19">
        <f>AVERAGE(D8318:D8561)-I8562*_xlfn.NORM.S.INV(0.95)</f>
        <v>-1.3938760440570261E-2</v>
      </c>
      <c r="K8562" s="26">
        <f t="shared" si="521"/>
        <v>0</v>
      </c>
      <c r="L8562" s="4">
        <f>0.94*L8561+(1-0.94)*D8561^2</f>
        <v>9.1978773677435898E-5</v>
      </c>
      <c r="M8562" s="4">
        <f t="shared" si="522"/>
        <v>9.5905564842419799E-3</v>
      </c>
      <c r="N8562" s="4">
        <f>D8562/M8562</f>
        <v>-0.58003703000876539</v>
      </c>
      <c r="O8562" s="18">
        <f>AVERAGE(D8318:D8561)-M8562*_xlfn.PERCENTILE.EXC(N8318:N8561,0.95)</f>
        <v>-1.3952344978176144E-2</v>
      </c>
      <c r="P8562" s="4">
        <f>LN(C8562/C8561)</f>
        <v>2.7802365289432414E-3</v>
      </c>
      <c r="Q8562">
        <f>$Y$3*D8562+$Y$4*P8562</f>
        <v>1.0304772733521399E-3</v>
      </c>
    </row>
    <row r="8563" spans="1:17" x14ac:dyDescent="0.25">
      <c r="A8563" s="5">
        <v>45286</v>
      </c>
      <c r="B8563">
        <v>192.80398600000001</v>
      </c>
      <c r="C8563">
        <v>373.96844499999997</v>
      </c>
      <c r="D8563" s="10">
        <f t="shared" si="523"/>
        <v>-2.84496193080738E-3</v>
      </c>
      <c r="E8563" s="6">
        <f t="shared" si="516"/>
        <v>1.2606743683667911E-2</v>
      </c>
      <c r="F8563" s="17">
        <f t="shared" si="519"/>
        <v>-1.9000466644899176E-2</v>
      </c>
      <c r="G8563" s="17">
        <f t="shared" si="520"/>
        <v>-1.7708846545935481E-2</v>
      </c>
      <c r="H8563">
        <f t="shared" si="517"/>
        <v>8.8316783888108273E-5</v>
      </c>
      <c r="I8563">
        <f t="shared" si="518"/>
        <v>9.3977009895031393E-3</v>
      </c>
      <c r="J8563" s="19">
        <f>AVERAGE(D8319:D8562)-I8563*_xlfn.NORM.S.INV(0.95)</f>
        <v>-1.3686395032797572E-2</v>
      </c>
      <c r="K8563" s="26">
        <f t="shared" si="521"/>
        <v>0</v>
      </c>
      <c r="L8563" s="4">
        <f>0.94*L8562+(1-0.94)*D8562^2</f>
        <v>8.8316783888108273E-5</v>
      </c>
      <c r="M8563" s="4">
        <f t="shared" si="522"/>
        <v>9.3977009895031393E-3</v>
      </c>
      <c r="N8563" s="4">
        <f>D8563/M8563</f>
        <v>-0.30272956481431895</v>
      </c>
      <c r="O8563" s="18">
        <f>AVERAGE(D8319:D8562)-M8563*_xlfn.PERCENTILE.EXC(N8319:N8562,0.95)</f>
        <v>-1.3699706400361125E-2</v>
      </c>
      <c r="P8563" s="4">
        <f>LN(C8563/C8562)</f>
        <v>2.1358360658202483E-4</v>
      </c>
      <c r="Q8563">
        <f>$Y$3*D8563+$Y$4*P8563</f>
        <v>-4.2786970306079442E-4</v>
      </c>
    </row>
    <row r="8564" spans="1:17" x14ac:dyDescent="0.25">
      <c r="A8564" s="5">
        <v>45287</v>
      </c>
      <c r="B8564">
        <v>192.903839</v>
      </c>
      <c r="C8564">
        <v>373.379547</v>
      </c>
      <c r="D8564" s="10">
        <f t="shared" si="523"/>
        <v>5.1776498042631651E-4</v>
      </c>
      <c r="E8564" s="6">
        <f t="shared" si="516"/>
        <v>1.2413113315563093E-2</v>
      </c>
      <c r="F8564" s="17">
        <f t="shared" si="519"/>
        <v>-1.8932766227159982E-2</v>
      </c>
      <c r="G8564" s="17">
        <f t="shared" si="520"/>
        <v>-1.7708846545935481E-2</v>
      </c>
      <c r="H8564">
        <f t="shared" si="517"/>
        <v>8.3503405358086361E-5</v>
      </c>
      <c r="I8564">
        <f t="shared" si="518"/>
        <v>9.1380197722529775E-3</v>
      </c>
      <c r="J8564" s="19">
        <f>AVERAGE(D8320:D8563)-I8564*_xlfn.NORM.S.INV(0.95)</f>
        <v>-1.3227223120575834E-2</v>
      </c>
      <c r="K8564" s="26">
        <f t="shared" si="521"/>
        <v>0</v>
      </c>
      <c r="L8564" s="4">
        <f>0.94*L8563+(1-0.94)*D8563^2</f>
        <v>8.3503405358086361E-5</v>
      </c>
      <c r="M8564" s="4">
        <f t="shared" si="522"/>
        <v>9.1380197722529775E-3</v>
      </c>
      <c r="N8564" s="4">
        <f>D8564/M8564</f>
        <v>5.6660523103536864E-2</v>
      </c>
      <c r="O8564" s="18">
        <f>AVERAGE(D8320:D8563)-M8564*_xlfn.PERCENTILE.EXC(N8320:N8563,0.95)</f>
        <v>-1.3240166662845091E-2</v>
      </c>
      <c r="P8564" s="4">
        <f>LN(C8564/C8563)</f>
        <v>-1.5759676300457753E-3</v>
      </c>
      <c r="Q8564">
        <f>$Y$3*D8564+$Y$4*P8564</f>
        <v>-1.1368596631783742E-3</v>
      </c>
    </row>
    <row r="8565" spans="1:17" x14ac:dyDescent="0.25">
      <c r="A8565" s="5">
        <v>45288</v>
      </c>
      <c r="B8565">
        <v>193.33329800000001</v>
      </c>
      <c r="C8565">
        <v>374.58728000000002</v>
      </c>
      <c r="D8565" s="10">
        <f t="shared" si="523"/>
        <v>2.2238108966973502E-3</v>
      </c>
      <c r="E8565" s="6">
        <f t="shared" ref="E8565:E8623" si="524">_xlfn.STDEV.P(D8322:D8565)</f>
        <v>1.2412194589873525E-2</v>
      </c>
      <c r="F8565" s="17">
        <f t="shared" si="519"/>
        <v>-1.8760238006124533E-2</v>
      </c>
      <c r="G8565" s="17">
        <f t="shared" si="520"/>
        <v>-1.7708846545935481E-2</v>
      </c>
      <c r="H8565">
        <f t="shared" ref="H8565:H8623" si="525">0.94*H8564+(1-0.94)*D8564^2</f>
        <v>7.8509285871098525E-5</v>
      </c>
      <c r="I8565">
        <f t="shared" ref="I8565:I8623" si="526">SQRT(H8565)</f>
        <v>8.8605465898610632E-3</v>
      </c>
      <c r="J8565" s="19">
        <f>AVERAGE(D8321:D8564)-I8565*_xlfn.NORM.S.INV(0.95)</f>
        <v>-1.2916785742366437E-2</v>
      </c>
      <c r="K8565" s="26">
        <f t="shared" si="521"/>
        <v>0</v>
      </c>
      <c r="L8565" s="4">
        <f>0.94*L8564+(1-0.94)*D8564^2</f>
        <v>7.8509285871098525E-5</v>
      </c>
      <c r="M8565" s="4">
        <f t="shared" si="522"/>
        <v>8.8605465898610632E-3</v>
      </c>
      <c r="N8565" s="4">
        <f>D8565/M8565</f>
        <v>0.2509789745072849</v>
      </c>
      <c r="O8565" s="18">
        <f>AVERAGE(D8321:D8564)-M8565*_xlfn.PERCENTILE.EXC(N8321:N8564,0.95)</f>
        <v>-1.2928329629281006E-2</v>
      </c>
      <c r="P8565" s="4">
        <f>LN(C8565/C8564)</f>
        <v>3.2293786462510845E-3</v>
      </c>
      <c r="Q8565">
        <f>$Y$3*D8565+$Y$4*P8565</f>
        <v>3.0184860003394333E-3</v>
      </c>
    </row>
    <row r="8566" spans="1:17" x14ac:dyDescent="0.25">
      <c r="A8566" s="5">
        <v>45289</v>
      </c>
      <c r="B8566">
        <v>192.284637</v>
      </c>
      <c r="C8566">
        <v>375.34588600000001</v>
      </c>
      <c r="D8566" s="10">
        <f t="shared" si="523"/>
        <v>-5.4388735060553299E-3</v>
      </c>
      <c r="E8566" s="6">
        <f t="shared" si="524"/>
        <v>1.2419131500689937E-2</v>
      </c>
      <c r="F8566" s="17">
        <f t="shared" ref="F8566:F8623" si="527">AVERAGE(D8322:D8565)-E8565*_xlfn.NORM.S.INV(0.95)</f>
        <v>-1.876633687431738E-2</v>
      </c>
      <c r="G8566" s="17">
        <f t="shared" ref="G8566:G8623" si="528">_xlfn.PERCENTILE.EXC(D8322:D8565,0.05)</f>
        <v>-1.7708846545935481E-2</v>
      </c>
      <c r="H8566">
        <f t="shared" si="525"/>
        <v>7.40954488130888E-5</v>
      </c>
      <c r="I8566">
        <f t="shared" si="526"/>
        <v>8.6078713287948729E-3</v>
      </c>
      <c r="J8566" s="19">
        <f>AVERAGE(D8322:D8565)-I8566*_xlfn.NORM.S.INV(0.95)</f>
        <v>-1.2508781960236311E-2</v>
      </c>
      <c r="K8566" s="26">
        <f t="shared" ref="K8566:K8623" si="529">IF(J8566&lt;=D8566,0,1)</f>
        <v>0</v>
      </c>
      <c r="L8566" s="4">
        <f>0.94*L8565+(1-0.94)*D8565^2</f>
        <v>7.40954488130888E-5</v>
      </c>
      <c r="M8566" s="4">
        <f t="shared" si="522"/>
        <v>8.6078713287948729E-3</v>
      </c>
      <c r="N8566" s="4">
        <f>D8566/M8566</f>
        <v>-0.63184883908072864</v>
      </c>
      <c r="O8566" s="18">
        <f>AVERAGE(D8322:D8565)-M8566*_xlfn.PERCENTILE.EXC(N8322:N8565,0.95)</f>
        <v>-1.2519996651360272E-2</v>
      </c>
      <c r="P8566" s="4">
        <f>LN(C8566/C8565)</f>
        <v>2.0231303085251743E-3</v>
      </c>
      <c r="Q8566">
        <f>$Y$3*D8566+$Y$4*P8566</f>
        <v>4.5816193224410494E-4</v>
      </c>
    </row>
    <row r="8567" spans="1:17" x14ac:dyDescent="0.25">
      <c r="A8567" s="5">
        <v>45293</v>
      </c>
      <c r="B8567">
        <v>185.403412</v>
      </c>
      <c r="C8567">
        <v>370.18542500000001</v>
      </c>
      <c r="D8567" s="10">
        <f t="shared" si="523"/>
        <v>-3.6442702193253559E-2</v>
      </c>
      <c r="E8567" s="6">
        <f t="shared" si="524"/>
        <v>1.2593249809362855E-2</v>
      </c>
      <c r="F8567" s="17">
        <f t="shared" si="527"/>
        <v>-1.8818260696017518E-2</v>
      </c>
      <c r="G8567" s="17">
        <f t="shared" si="528"/>
        <v>-1.7708846545935481E-2</v>
      </c>
      <c r="H8567">
        <f t="shared" si="525"/>
        <v>7.1424602585195703E-5</v>
      </c>
      <c r="I8567">
        <f t="shared" si="526"/>
        <v>8.4513077440829063E-3</v>
      </c>
      <c r="J8567" s="19">
        <f>AVERAGE(D8323:D8566)-I8567*_xlfn.NORM.S.INV(0.95)</f>
        <v>-1.2291771398858226E-2</v>
      </c>
      <c r="K8567" s="26">
        <f t="shared" si="529"/>
        <v>1</v>
      </c>
      <c r="L8567" s="4">
        <f>0.94*L8566+(1-0.94)*D8566^2</f>
        <v>7.1424602585195703E-5</v>
      </c>
      <c r="M8567" s="4">
        <f t="shared" si="522"/>
        <v>8.4513077440829063E-3</v>
      </c>
      <c r="N8567" s="4">
        <f>D8567/M8567</f>
        <v>-4.312078473153286</v>
      </c>
      <c r="O8567" s="18">
        <f>AVERAGE(D8323:D8566)-M8567*_xlfn.PERCENTILE.EXC(N8323:N8566,0.95)</f>
        <v>-1.2302782112462458E-2</v>
      </c>
      <c r="P8567" s="4">
        <f>LN(C8567/C8566)</f>
        <v>-1.3843934768146285E-2</v>
      </c>
      <c r="Q8567">
        <f>$Y$3*D8567+$Y$4*P8567</f>
        <v>-1.8583460134525616E-2</v>
      </c>
    </row>
    <row r="8568" spans="1:17" x14ac:dyDescent="0.25">
      <c r="A8568" s="5">
        <v>45294</v>
      </c>
      <c r="B8568">
        <v>184.015198</v>
      </c>
      <c r="C8568">
        <v>369.91592400000002</v>
      </c>
      <c r="D8568" s="10">
        <f t="shared" si="523"/>
        <v>-7.5157043903491347E-3</v>
      </c>
      <c r="E8568" s="6">
        <f t="shared" si="524"/>
        <v>1.2605438429214041E-2</v>
      </c>
      <c r="F8568" s="17">
        <f t="shared" si="527"/>
        <v>-1.9339640517526669E-2</v>
      </c>
      <c r="G8568" s="17">
        <f t="shared" si="528"/>
        <v>-1.802106421596511E-2</v>
      </c>
      <c r="H8568">
        <f t="shared" si="525"/>
        <v>1.4682335901885409E-4</v>
      </c>
      <c r="I8568">
        <f t="shared" si="526"/>
        <v>1.211706891202877E-2</v>
      </c>
      <c r="J8568" s="19">
        <f>AVERAGE(D8324:D8567)-I8568*_xlfn.NORM.S.INV(0.95)</f>
        <v>-1.8556392641461694E-2</v>
      </c>
      <c r="K8568" s="26">
        <f t="shared" si="529"/>
        <v>0</v>
      </c>
      <c r="L8568" s="4">
        <f>0.94*L8567+(1-0.94)*D8567^2</f>
        <v>1.4682335901885409E-4</v>
      </c>
      <c r="M8568" s="4">
        <f t="shared" si="522"/>
        <v>1.211706891202877E-2</v>
      </c>
      <c r="N8568" s="4">
        <f>D8568/M8568</f>
        <v>-0.62025762541370033</v>
      </c>
      <c r="O8568" s="18">
        <f>AVERAGE(D8324:D8567)-M8568*_xlfn.PERCENTILE.EXC(N8324:N8567,0.95)</f>
        <v>-1.8572179260474175E-2</v>
      </c>
      <c r="P8568" s="4">
        <f>LN(C8568/C8567)</f>
        <v>-7.2828136923659573E-4</v>
      </c>
      <c r="Q8568">
        <f>$Y$3*D8568+$Y$4*P8568</f>
        <v>-2.1517733223937368E-3</v>
      </c>
    </row>
    <row r="8569" spans="1:17" x14ac:dyDescent="0.25">
      <c r="A8569" s="5">
        <v>45295</v>
      </c>
      <c r="B8569">
        <v>181.67817700000001</v>
      </c>
      <c r="C8569">
        <v>367.26083399999999</v>
      </c>
      <c r="D8569" s="10">
        <f t="shared" si="523"/>
        <v>-1.2781488403034844E-2</v>
      </c>
      <c r="E8569" s="6">
        <f t="shared" si="524"/>
        <v>1.2625153242756756E-2</v>
      </c>
      <c r="F8569" s="17">
        <f t="shared" si="527"/>
        <v>-1.9388033778879765E-2</v>
      </c>
      <c r="G8569" s="17">
        <f t="shared" si="528"/>
        <v>-1.802106421596511E-2</v>
      </c>
      <c r="H8569">
        <f t="shared" si="525"/>
        <v>1.4140310622670965E-4</v>
      </c>
      <c r="I8569">
        <f t="shared" si="526"/>
        <v>1.1891303806845978E-2</v>
      </c>
      <c r="J8569" s="19">
        <f>AVERAGE(D8325:D8568)-I8569*_xlfn.NORM.S.INV(0.95)</f>
        <v>-1.8213386855146035E-2</v>
      </c>
      <c r="K8569" s="26">
        <f t="shared" si="529"/>
        <v>0</v>
      </c>
      <c r="L8569" s="4">
        <f>0.94*L8568+(1-0.94)*D8568^2</f>
        <v>1.4140310622670965E-4</v>
      </c>
      <c r="M8569" s="4">
        <f t="shared" si="522"/>
        <v>1.1891303806845978E-2</v>
      </c>
      <c r="N8569" s="4">
        <f>D8569/M8569</f>
        <v>-1.0748601339809665</v>
      </c>
      <c r="O8569" s="18">
        <f>AVERAGE(D8325:D8568)-M8569*_xlfn.PERCENTILE.EXC(N8325:N8568,0.95)</f>
        <v>-1.8228879338033049E-2</v>
      </c>
      <c r="P8569" s="4">
        <f>LN(C8569/C8568)</f>
        <v>-7.2034324254091663E-3</v>
      </c>
      <c r="Q8569">
        <f>$Y$3*D8569+$Y$4*P8569</f>
        <v>-8.3732899359417468E-3</v>
      </c>
    </row>
    <row r="8570" spans="1:17" x14ac:dyDescent="0.25">
      <c r="A8570" s="5">
        <v>45296</v>
      </c>
      <c r="B8570">
        <v>180.94909699999999</v>
      </c>
      <c r="C8570">
        <v>367.07119799999998</v>
      </c>
      <c r="D8570" s="10">
        <f t="shared" si="523"/>
        <v>-4.021103952545577E-3</v>
      </c>
      <c r="E8570" s="6">
        <f t="shared" si="524"/>
        <v>1.2620511680473982E-2</v>
      </c>
      <c r="F8570" s="17">
        <f t="shared" si="527"/>
        <v>-1.951410868577514E-2</v>
      </c>
      <c r="G8570" s="17">
        <f t="shared" si="528"/>
        <v>-1.802106421596511E-2</v>
      </c>
      <c r="H8570">
        <f t="shared" si="525"/>
        <v>1.4272090660092193E-4</v>
      </c>
      <c r="I8570">
        <f t="shared" si="526"/>
        <v>1.1946585562449295E-2</v>
      </c>
      <c r="J8570" s="19">
        <f>AVERAGE(D8326:D8569)-I8570*_xlfn.NORM.S.INV(0.95)</f>
        <v>-1.8397964175689362E-2</v>
      </c>
      <c r="K8570" s="26">
        <f t="shared" si="529"/>
        <v>0</v>
      </c>
      <c r="L8570" s="4">
        <f>0.94*L8569+(1-0.94)*D8569^2</f>
        <v>1.4272090660092193E-4</v>
      </c>
      <c r="M8570" s="4">
        <f t="shared" si="522"/>
        <v>1.1946585562449295E-2</v>
      </c>
      <c r="N8570" s="4">
        <f>D8570/M8570</f>
        <v>-0.3365902275194661</v>
      </c>
      <c r="O8570" s="18">
        <f>AVERAGE(D8326:D8569)-M8570*_xlfn.PERCENTILE.EXC(N8326:N8569,0.95)</f>
        <v>-1.8413528681936187E-2</v>
      </c>
      <c r="P8570" s="4">
        <f>LN(C8570/C8569)</f>
        <v>-5.164857202240808E-4</v>
      </c>
      <c r="Q8570">
        <f>$Y$3*D8570+$Y$4*P8570</f>
        <v>-1.2514916034701395E-3</v>
      </c>
    </row>
    <row r="8571" spans="1:17" x14ac:dyDescent="0.25">
      <c r="A8571" s="5">
        <v>45299</v>
      </c>
      <c r="B8571">
        <v>185.32351700000001</v>
      </c>
      <c r="C8571">
        <v>373.99838299999999</v>
      </c>
      <c r="D8571" s="10">
        <f t="shared" si="523"/>
        <v>2.3887278683916102E-2</v>
      </c>
      <c r="E8571" s="6">
        <f t="shared" si="524"/>
        <v>1.2696246250228471E-2</v>
      </c>
      <c r="F8571" s="17">
        <f t="shared" si="527"/>
        <v>-1.9558683937771226E-2</v>
      </c>
      <c r="G8571" s="17">
        <f t="shared" si="528"/>
        <v>-1.802106421596511E-2</v>
      </c>
      <c r="H8571">
        <f t="shared" si="525"/>
        <v>1.3512780882469726E-4</v>
      </c>
      <c r="I8571">
        <f t="shared" si="526"/>
        <v>1.1624448753583856E-2</v>
      </c>
      <c r="J8571" s="19">
        <f>AVERAGE(D8327:D8570)-I8571*_xlfn.NORM.S.INV(0.95)</f>
        <v>-1.7920306219804102E-2</v>
      </c>
      <c r="K8571" s="26">
        <f t="shared" si="529"/>
        <v>0</v>
      </c>
      <c r="L8571" s="4">
        <f>0.94*L8570+(1-0.94)*D8570^2</f>
        <v>1.3512780882469726E-4</v>
      </c>
      <c r="M8571" s="4">
        <f t="shared" si="522"/>
        <v>1.1624448753583856E-2</v>
      </c>
      <c r="N8571" s="4">
        <f>D8571/M8571</f>
        <v>2.0549171139450011</v>
      </c>
      <c r="O8571" s="18">
        <f>AVERAGE(D8327:D8570)-M8571*_xlfn.PERCENTILE.EXC(N8327:N8570,0.95)</f>
        <v>-1.7935451032880207E-2</v>
      </c>
      <c r="P8571" s="4">
        <f>LN(C8571/C8570)</f>
        <v>1.8695644636770092E-2</v>
      </c>
      <c r="Q8571">
        <f>$Y$3*D8571+$Y$4*P8571</f>
        <v>1.9784459827286629E-2</v>
      </c>
    </row>
    <row r="8572" spans="1:17" x14ac:dyDescent="0.25">
      <c r="A8572" s="5">
        <v>45300</v>
      </c>
      <c r="B8572">
        <v>184.904053</v>
      </c>
      <c r="C8572">
        <v>375.09637500000002</v>
      </c>
      <c r="D8572" s="10">
        <f t="shared" si="523"/>
        <v>-2.2659802428217938E-3</v>
      </c>
      <c r="E8572" s="6">
        <f t="shared" si="524"/>
        <v>1.269819295821176E-2</v>
      </c>
      <c r="F8572" s="17">
        <f t="shared" si="527"/>
        <v>-1.9563290309224716E-2</v>
      </c>
      <c r="G8572" s="17">
        <f t="shared" si="528"/>
        <v>-1.802106421596511E-2</v>
      </c>
      <c r="H8572">
        <f t="shared" si="525"/>
        <v>1.6125626527059981E-4</v>
      </c>
      <c r="I8572">
        <f t="shared" si="526"/>
        <v>1.2698671791593001E-2</v>
      </c>
      <c r="J8572" s="19">
        <f>AVERAGE(D8328:D8571)-I8572*_xlfn.NORM.S.INV(0.95)</f>
        <v>-1.9567279969735486E-2</v>
      </c>
      <c r="K8572" s="26">
        <f t="shared" si="529"/>
        <v>0</v>
      </c>
      <c r="L8572" s="4">
        <f>0.94*L8571+(1-0.94)*D8571^2</f>
        <v>1.6125626527059981E-4</v>
      </c>
      <c r="M8572" s="4">
        <f t="shared" si="522"/>
        <v>1.2698671791593001E-2</v>
      </c>
      <c r="N8572" s="4">
        <f>D8572/M8572</f>
        <v>-0.17844230325898794</v>
      </c>
      <c r="O8572" s="18">
        <f>AVERAGE(D8328:D8571)-M8572*_xlfn.PERCENTILE.EXC(N8328:N8571,0.95)</f>
        <v>-2.0135326907253628E-2</v>
      </c>
      <c r="P8572" s="4">
        <f>LN(C8572/C8571)</f>
        <v>2.93151907579436E-3</v>
      </c>
      <c r="Q8572">
        <f>$Y$3*D8572+$Y$4*P8572</f>
        <v>1.8414737915125054E-3</v>
      </c>
    </row>
    <row r="8573" spans="1:17" x14ac:dyDescent="0.25">
      <c r="A8573" s="5">
        <v>45301</v>
      </c>
      <c r="B8573">
        <v>185.95271299999999</v>
      </c>
      <c r="C8573">
        <v>382.063446</v>
      </c>
      <c r="D8573" s="10">
        <f t="shared" si="523"/>
        <v>5.6553520986062037E-3</v>
      </c>
      <c r="E8573" s="6">
        <f t="shared" si="524"/>
        <v>1.265030833534996E-2</v>
      </c>
      <c r="F8573" s="17">
        <f t="shared" si="527"/>
        <v>-1.9577597746010547E-2</v>
      </c>
      <c r="G8573" s="17">
        <f t="shared" si="528"/>
        <v>-1.802106421596511E-2</v>
      </c>
      <c r="H8573">
        <f t="shared" si="525"/>
        <v>1.5188896934201533E-4</v>
      </c>
      <c r="I8573">
        <f t="shared" si="526"/>
        <v>1.2324324295555328E-2</v>
      </c>
      <c r="J8573" s="19">
        <f>AVERAGE(D8329:D8572)-I8573*_xlfn.NORM.S.INV(0.95)</f>
        <v>-1.8962638520236618E-2</v>
      </c>
      <c r="K8573" s="26">
        <f t="shared" si="529"/>
        <v>0</v>
      </c>
      <c r="L8573" s="4">
        <f>0.94*L8572+(1-0.94)*D8572^2</f>
        <v>1.5188896934201533E-4</v>
      </c>
      <c r="M8573" s="4">
        <f t="shared" si="522"/>
        <v>1.2324324295555328E-2</v>
      </c>
      <c r="N8573" s="4">
        <f>D8573/M8573</f>
        <v>0.45887725468614637</v>
      </c>
      <c r="O8573" s="18">
        <f>AVERAGE(D8329:D8572)-M8573*_xlfn.PERCENTILE.EXC(N8329:N8572,0.95)</f>
        <v>-1.9513939852215719E-2</v>
      </c>
      <c r="P8573" s="4">
        <f>LN(C8573/C8572)</f>
        <v>1.8403690868991095E-2</v>
      </c>
      <c r="Q8573">
        <f>$Y$3*D8573+$Y$4*P8573</f>
        <v>1.573004615886817E-2</v>
      </c>
    </row>
    <row r="8574" spans="1:17" x14ac:dyDescent="0.25">
      <c r="A8574" s="5">
        <v>45302</v>
      </c>
      <c r="B8574">
        <v>185.35348500000001</v>
      </c>
      <c r="C8574">
        <v>383.92004400000002</v>
      </c>
      <c r="D8574" s="10">
        <f t="shared" si="523"/>
        <v>-3.2276785222158473E-3</v>
      </c>
      <c r="E8574" s="6">
        <f t="shared" si="524"/>
        <v>1.2574652394580339E-2</v>
      </c>
      <c r="F8574" s="17">
        <f t="shared" si="527"/>
        <v>-1.9553682536710953E-2</v>
      </c>
      <c r="G8574" s="17">
        <f t="shared" si="528"/>
        <v>-1.802106421596511E-2</v>
      </c>
      <c r="H8574">
        <f t="shared" si="525"/>
        <v>1.4469461162304698E-4</v>
      </c>
      <c r="I8574">
        <f t="shared" si="526"/>
        <v>1.2028907332881362E-2</v>
      </c>
      <c r="J8574" s="19">
        <f>AVERAGE(D8330:D8573)-I8574*_xlfn.NORM.S.INV(0.95)</f>
        <v>-1.8531568844009198E-2</v>
      </c>
      <c r="K8574" s="26">
        <f t="shared" si="529"/>
        <v>0</v>
      </c>
      <c r="L8574" s="4">
        <f>0.94*L8573+(1-0.94)*D8573^2</f>
        <v>1.4469461162304698E-4</v>
      </c>
      <c r="M8574" s="4">
        <f t="shared" si="522"/>
        <v>1.2028907332881362E-2</v>
      </c>
      <c r="N8574" s="4">
        <f>D8574/M8574</f>
        <v>-0.26832682577850575</v>
      </c>
      <c r="O8574" s="18">
        <f>AVERAGE(D8330:D8573)-M8574*_xlfn.PERCENTILE.EXC(N8330:N8573,0.95)</f>
        <v>-1.9069655352919244E-2</v>
      </c>
      <c r="P8574" s="4">
        <f>LN(C8574/C8573)</f>
        <v>4.8476283366344066E-3</v>
      </c>
      <c r="Q8574">
        <f>$Y$3*D8574+$Y$4*P8574</f>
        <v>3.1540350101109307E-3</v>
      </c>
    </row>
    <row r="8575" spans="1:17" x14ac:dyDescent="0.25">
      <c r="A8575" s="5">
        <v>45303</v>
      </c>
      <c r="B8575">
        <v>185.68306000000001</v>
      </c>
      <c r="C8575">
        <v>387.75295999999997</v>
      </c>
      <c r="D8575" s="10">
        <f t="shared" si="523"/>
        <v>1.7765101099565051E-3</v>
      </c>
      <c r="E8575" s="6">
        <f t="shared" si="524"/>
        <v>1.2561852816173997E-2</v>
      </c>
      <c r="F8575" s="17">
        <f t="shared" si="527"/>
        <v>-1.9537666925487616E-2</v>
      </c>
      <c r="G8575" s="17">
        <f t="shared" si="528"/>
        <v>-1.802106421596511E-2</v>
      </c>
      <c r="H8575">
        <f t="shared" si="525"/>
        <v>1.3663800944423057E-4</v>
      </c>
      <c r="I8575">
        <f t="shared" si="526"/>
        <v>1.1689226212381663E-2</v>
      </c>
      <c r="J8575" s="19">
        <f>AVERAGE(D8331:D8574)-I8575*_xlfn.NORM.S.INV(0.95)</f>
        <v>-1.8081270458300328E-2</v>
      </c>
      <c r="K8575" s="26">
        <f t="shared" si="529"/>
        <v>0</v>
      </c>
      <c r="L8575" s="4">
        <f>0.94*L8574+(1-0.94)*D8574^2</f>
        <v>1.3663800944423057E-4</v>
      </c>
      <c r="M8575" s="4">
        <f t="shared" si="522"/>
        <v>1.1689226212381663E-2</v>
      </c>
      <c r="N8575" s="4">
        <f>D8575/M8575</f>
        <v>0.1519784182185438</v>
      </c>
      <c r="O8575" s="18">
        <f>AVERAGE(D8331:D8574)-M8575*_xlfn.PERCENTILE.EXC(N8331:N8574,0.95)</f>
        <v>-1.8604162085147175E-2</v>
      </c>
      <c r="P8575" s="4">
        <f>LN(C8575/C8574)</f>
        <v>9.9341236549726434E-3</v>
      </c>
      <c r="Q8575">
        <f>$Y$3*D8575+$Y$4*P8575</f>
        <v>8.2232685628153279E-3</v>
      </c>
    </row>
    <row r="8576" spans="1:17" x14ac:dyDescent="0.25">
      <c r="A8576" s="5">
        <v>45307</v>
      </c>
      <c r="B8576">
        <v>183.39598100000001</v>
      </c>
      <c r="C8576">
        <v>389.549622</v>
      </c>
      <c r="D8576" s="10">
        <f t="shared" si="523"/>
        <v>-1.2393596063177279E-2</v>
      </c>
      <c r="E8576" s="6">
        <f t="shared" si="524"/>
        <v>1.2586011882458481E-2</v>
      </c>
      <c r="F8576" s="17">
        <f t="shared" si="527"/>
        <v>-1.9550368724614391E-2</v>
      </c>
      <c r="G8576" s="17">
        <f t="shared" si="528"/>
        <v>-1.802106421596511E-2</v>
      </c>
      <c r="H8576">
        <f t="shared" si="525"/>
        <v>1.2862908816782339E-4</v>
      </c>
      <c r="I8576">
        <f t="shared" si="526"/>
        <v>1.1341476454493189E-2</v>
      </c>
      <c r="J8576" s="19">
        <f>AVERAGE(D8332:D8575)-I8576*_xlfn.NORM.S.INV(0.95)</f>
        <v>-1.7543028239857875E-2</v>
      </c>
      <c r="K8576" s="26">
        <f t="shared" si="529"/>
        <v>0</v>
      </c>
      <c r="L8576" s="4">
        <f>0.94*L8575+(1-0.94)*D8575^2</f>
        <v>1.2862908816782339E-4</v>
      </c>
      <c r="M8576" s="4">
        <f t="shared" si="522"/>
        <v>1.1341476454493189E-2</v>
      </c>
      <c r="N8576" s="4">
        <f>D8576/M8576</f>
        <v>-1.0927674287299047</v>
      </c>
      <c r="O8576" s="18">
        <f>AVERAGE(D8332:D8575)-M8576*_xlfn.PERCENTILE.EXC(N8332:N8575,0.95)</f>
        <v>-1.8050364052031094E-2</v>
      </c>
      <c r="P8576" s="4">
        <f>LN(C8576/C8575)</f>
        <v>4.6228206138260973E-3</v>
      </c>
      <c r="Q8576">
        <f>$Y$3*D8576+$Y$4*P8576</f>
        <v>1.0540534785027865E-3</v>
      </c>
    </row>
    <row r="8577" spans="1:17" x14ac:dyDescent="0.25">
      <c r="A8577" s="5">
        <v>45308</v>
      </c>
      <c r="B8577">
        <v>182.44718900000001</v>
      </c>
      <c r="C8577">
        <v>388.75109900000001</v>
      </c>
      <c r="D8577" s="10">
        <f t="shared" si="523"/>
        <v>-5.1868899297862646E-3</v>
      </c>
      <c r="E8577" s="6">
        <f t="shared" si="524"/>
        <v>1.2561942890467543E-2</v>
      </c>
      <c r="F8577" s="17">
        <f t="shared" si="527"/>
        <v>-1.9621589157351366E-2</v>
      </c>
      <c r="G8577" s="17">
        <f t="shared" si="528"/>
        <v>-1.802106421596511E-2</v>
      </c>
      <c r="H8577">
        <f t="shared" si="525"/>
        <v>1.3012741628038618E-4</v>
      </c>
      <c r="I8577">
        <f t="shared" si="526"/>
        <v>1.1407340456056625E-2</v>
      </c>
      <c r="J8577" s="19">
        <f>AVERAGE(D8333:D8576)-I8577*_xlfn.NORM.S.INV(0.95)</f>
        <v>-1.7682847186650211E-2</v>
      </c>
      <c r="K8577" s="26">
        <f t="shared" si="529"/>
        <v>0</v>
      </c>
      <c r="L8577" s="4">
        <f>0.94*L8576+(1-0.94)*D8576^2</f>
        <v>1.3012741628038618E-4</v>
      </c>
      <c r="M8577" s="4">
        <f t="shared" si="522"/>
        <v>1.1407340456056625E-2</v>
      </c>
      <c r="N8577" s="4">
        <f>D8577/M8577</f>
        <v>-0.45469756511320147</v>
      </c>
      <c r="O8577" s="18">
        <f>AVERAGE(D8333:D8576)-M8577*_xlfn.PERCENTILE.EXC(N8333:N8576,0.95)</f>
        <v>-1.819312927895373E-2</v>
      </c>
      <c r="P8577" s="4">
        <f>LN(C8577/C8576)</f>
        <v>-2.0519659268978191E-3</v>
      </c>
      <c r="Q8577">
        <f>$Y$3*D8577+$Y$4*P8577</f>
        <v>-2.7094377063920359E-3</v>
      </c>
    </row>
    <row r="8578" spans="1:17" x14ac:dyDescent="0.25">
      <c r="A8578" s="5">
        <v>45309</v>
      </c>
      <c r="B8578">
        <v>188.38961800000001</v>
      </c>
      <c r="C8578">
        <v>393.14297499999998</v>
      </c>
      <c r="D8578" s="10">
        <f t="shared" si="523"/>
        <v>3.2051498663792991E-2</v>
      </c>
      <c r="E8578" s="6">
        <f t="shared" si="524"/>
        <v>1.2692465439827152E-2</v>
      </c>
      <c r="F8578" s="17">
        <f t="shared" si="527"/>
        <v>-1.9663481985515263E-2</v>
      </c>
      <c r="G8578" s="17">
        <f t="shared" si="528"/>
        <v>-1.802106421596511E-2</v>
      </c>
      <c r="H8578">
        <f t="shared" si="525"/>
        <v>1.239340009321861E-4</v>
      </c>
      <c r="I8578">
        <f t="shared" si="526"/>
        <v>1.1132564885604131E-2</v>
      </c>
      <c r="J8578" s="19">
        <f>AVERAGE(D8334:D8577)-I8578*_xlfn.NORM.S.INV(0.95)</f>
        <v>-1.7312364389931022E-2</v>
      </c>
      <c r="K8578" s="26">
        <f t="shared" si="529"/>
        <v>0</v>
      </c>
      <c r="L8578" s="4">
        <f>0.94*L8577+(1-0.94)*D8577^2</f>
        <v>1.239340009321861E-4</v>
      </c>
      <c r="M8578" s="4">
        <f t="shared" ref="M8578:M8623" si="530">SQRT(L8578)</f>
        <v>1.1132564885604131E-2</v>
      </c>
      <c r="N8578" s="4">
        <f>D8578/M8578</f>
        <v>2.8790758457864269</v>
      </c>
      <c r="O8578" s="18">
        <f>AVERAGE(D8334:D8577)-M8578*_xlfn.PERCENTILE.EXC(N8334:N8577,0.95)</f>
        <v>-1.7810355006097355E-2</v>
      </c>
      <c r="P8578" s="4">
        <f>LN(C8578/C8577)</f>
        <v>1.1234059280758551E-2</v>
      </c>
      <c r="Q8578">
        <f>$Y$3*D8578+$Y$4*P8578</f>
        <v>1.5599995712731345E-2</v>
      </c>
    </row>
    <row r="8579" spans="1:17" x14ac:dyDescent="0.25">
      <c r="A8579" s="5">
        <v>45310</v>
      </c>
      <c r="B8579">
        <v>191.31587200000001</v>
      </c>
      <c r="C8579">
        <v>397.93414300000001</v>
      </c>
      <c r="D8579" s="10">
        <f t="shared" si="523"/>
        <v>1.5413587696096888E-2</v>
      </c>
      <c r="E8579" s="6">
        <f t="shared" si="524"/>
        <v>1.2651109331114189E-2</v>
      </c>
      <c r="F8579" s="17">
        <f t="shared" si="527"/>
        <v>-1.9802516317952865E-2</v>
      </c>
      <c r="G8579" s="17">
        <f t="shared" si="528"/>
        <v>-1.802106421596511E-2</v>
      </c>
      <c r="H8579">
        <f t="shared" si="525"/>
        <v>1.7813587487196242E-4</v>
      </c>
      <c r="I8579">
        <f t="shared" si="526"/>
        <v>1.334675521885235E-2</v>
      </c>
      <c r="J8579" s="19">
        <f>AVERAGE(D8335:D8578)-I8579*_xlfn.NORM.S.INV(0.95)</f>
        <v>-2.087872723405974E-2</v>
      </c>
      <c r="K8579" s="26">
        <f t="shared" si="529"/>
        <v>0</v>
      </c>
      <c r="L8579" s="4">
        <f>0.94*L8578+(1-0.94)*D8578^2</f>
        <v>1.7813587487196242E-4</v>
      </c>
      <c r="M8579" s="4">
        <f t="shared" si="530"/>
        <v>1.334675521885235E-2</v>
      </c>
      <c r="N8579" s="4">
        <f>D8579/M8579</f>
        <v>1.1548565507761113</v>
      </c>
      <c r="O8579" s="18">
        <f>AVERAGE(D8335:D8578)-M8579*_xlfn.PERCENTILE.EXC(N8335:N8578,0.95)</f>
        <v>-2.2514243782565703E-2</v>
      </c>
      <c r="P8579" s="4">
        <f>LN(C8579/C8578)</f>
        <v>1.2113171963692958E-2</v>
      </c>
      <c r="Q8579">
        <f>$Y$3*D8579+$Y$4*P8579</f>
        <v>1.2805351487871213E-2</v>
      </c>
    </row>
    <row r="8580" spans="1:17" x14ac:dyDescent="0.25">
      <c r="A8580" s="5">
        <v>45313</v>
      </c>
      <c r="B8580">
        <v>193.642899</v>
      </c>
      <c r="C8580">
        <v>395.77810699999998</v>
      </c>
      <c r="D8580" s="10">
        <f t="shared" ref="D8580:D8623" si="531">LN(B8580/B8579)</f>
        <v>1.2089893876936408E-2</v>
      </c>
      <c r="E8580" s="6">
        <f t="shared" si="524"/>
        <v>1.2660481872408598E-2</v>
      </c>
      <c r="F8580" s="17">
        <f t="shared" si="527"/>
        <v>-1.9588197224811699E-2</v>
      </c>
      <c r="G8580" s="17">
        <f t="shared" si="528"/>
        <v>-1.7708846545935481E-2</v>
      </c>
      <c r="H8580">
        <f t="shared" si="525"/>
        <v>1.8170244351956084E-4</v>
      </c>
      <c r="I8580">
        <f t="shared" si="526"/>
        <v>1.3479704875091326E-2</v>
      </c>
      <c r="J8580" s="19">
        <f>AVERAGE(D8336:D8579)-I8580*_xlfn.NORM.S.INV(0.95)</f>
        <v>-2.0951115610598321E-2</v>
      </c>
      <c r="K8580" s="26">
        <f t="shared" si="529"/>
        <v>0</v>
      </c>
      <c r="L8580" s="4">
        <f>0.94*L8579+(1-0.94)*D8579^2</f>
        <v>1.8170244351956084E-4</v>
      </c>
      <c r="M8580" s="4">
        <f t="shared" si="530"/>
        <v>1.3479704875091326E-2</v>
      </c>
      <c r="N8580" s="4">
        <f>D8580/M8580</f>
        <v>0.89689603659475503</v>
      </c>
      <c r="O8580" s="18">
        <f>AVERAGE(D8336:D8579)-M8580*_xlfn.PERCENTILE.EXC(N8336:N8579,0.95)</f>
        <v>-2.2602923861419308E-2</v>
      </c>
      <c r="P8580" s="4">
        <f>LN(C8580/C8579)</f>
        <v>-5.4328033944568439E-3</v>
      </c>
      <c r="Q8580">
        <f>$Y$3*D8580+$Y$4*P8580</f>
        <v>-1.7578565868320017E-3</v>
      </c>
    </row>
    <row r="8581" spans="1:17" x14ac:dyDescent="0.25">
      <c r="A8581" s="5">
        <v>45314</v>
      </c>
      <c r="B8581">
        <v>194.93125900000001</v>
      </c>
      <c r="C8581">
        <v>398.16369600000002</v>
      </c>
      <c r="D8581" s="10">
        <f t="shared" si="531"/>
        <v>6.631242426187193E-3</v>
      </c>
      <c r="E8581" s="6">
        <f t="shared" si="524"/>
        <v>1.2658068269255853E-2</v>
      </c>
      <c r="F8581" s="17">
        <f t="shared" si="527"/>
        <v>-1.9590869776190147E-2</v>
      </c>
      <c r="G8581" s="17">
        <f t="shared" si="528"/>
        <v>-1.7708846545935481E-2</v>
      </c>
      <c r="H8581">
        <f t="shared" si="525"/>
        <v>1.7957022894572226E-4</v>
      </c>
      <c r="I8581">
        <f t="shared" si="526"/>
        <v>1.340038167164362E-2</v>
      </c>
      <c r="J8581" s="19">
        <f>AVERAGE(D8337:D8580)-I8581*_xlfn.NORM.S.INV(0.95)</f>
        <v>-2.080789664454254E-2</v>
      </c>
      <c r="K8581" s="26">
        <f t="shared" si="529"/>
        <v>0</v>
      </c>
      <c r="L8581" s="4">
        <f>0.94*L8580+(1-0.94)*D8580^2</f>
        <v>1.7957022894572226E-4</v>
      </c>
      <c r="M8581" s="4">
        <f t="shared" si="530"/>
        <v>1.340038167164362E-2</v>
      </c>
      <c r="N8581" s="4">
        <f>D8581/M8581</f>
        <v>0.49485474284806991</v>
      </c>
      <c r="O8581" s="18">
        <f>AVERAGE(D8337:D8580)-M8581*_xlfn.PERCENTILE.EXC(N8337:N8580,0.95)</f>
        <v>-2.2449984599322136E-2</v>
      </c>
      <c r="P8581" s="4">
        <f>LN(C8581/C8580)</f>
        <v>6.0094988585480688E-3</v>
      </c>
      <c r="Q8581">
        <f>$Y$3*D8581+$Y$4*P8581</f>
        <v>6.1398939971313762E-3</v>
      </c>
    </row>
    <row r="8582" spans="1:17" x14ac:dyDescent="0.25">
      <c r="A8582" s="5">
        <v>45315</v>
      </c>
      <c r="B8582">
        <v>194.25212099999999</v>
      </c>
      <c r="C8582">
        <v>401.81692500000003</v>
      </c>
      <c r="D8582" s="10">
        <f t="shared" si="531"/>
        <v>-3.4900703589058973E-3</v>
      </c>
      <c r="E8582" s="6">
        <f t="shared" si="524"/>
        <v>1.2458880009625434E-2</v>
      </c>
      <c r="F8582" s="17">
        <f t="shared" si="527"/>
        <v>-1.959197584073364E-2</v>
      </c>
      <c r="G8582" s="17">
        <f t="shared" si="528"/>
        <v>-1.7708846545935481E-2</v>
      </c>
      <c r="H8582">
        <f t="shared" si="525"/>
        <v>1.7143441777587082E-4</v>
      </c>
      <c r="I8582">
        <f t="shared" si="526"/>
        <v>1.309329667333139E-2</v>
      </c>
      <c r="J8582" s="19">
        <f>AVERAGE(D8338:D8581)-I8582*_xlfn.NORM.S.INV(0.95)</f>
        <v>-2.0307862859729586E-2</v>
      </c>
      <c r="K8582" s="26">
        <f t="shared" si="529"/>
        <v>0</v>
      </c>
      <c r="L8582" s="4">
        <f>0.94*L8581+(1-0.94)*D8581^2</f>
        <v>1.7143441777587082E-4</v>
      </c>
      <c r="M8582" s="4">
        <f t="shared" si="530"/>
        <v>1.309329667333139E-2</v>
      </c>
      <c r="N8582" s="4">
        <f>D8582/M8582</f>
        <v>-0.26655398147469778</v>
      </c>
      <c r="O8582" s="18">
        <f>AVERAGE(D8338:D8581)-M8582*_xlfn.PERCENTILE.EXC(N8338:N8581,0.95)</f>
        <v>-2.1912320500001865E-2</v>
      </c>
      <c r="P8582" s="4">
        <f>LN(C8582/C8581)</f>
        <v>9.1333572327905871E-3</v>
      </c>
      <c r="Q8582">
        <f>$Y$3*D8582+$Y$4*P8582</f>
        <v>6.485909513361956E-3</v>
      </c>
    </row>
    <row r="8583" spans="1:17" x14ac:dyDescent="0.25">
      <c r="A8583" s="5">
        <v>45316</v>
      </c>
      <c r="B8583">
        <v>193.92254600000001</v>
      </c>
      <c r="C8583">
        <v>404.122681</v>
      </c>
      <c r="D8583" s="10">
        <f t="shared" si="531"/>
        <v>-1.6980761868887471E-3</v>
      </c>
      <c r="E8583" s="6">
        <f t="shared" si="524"/>
        <v>1.2372062404998756E-2</v>
      </c>
      <c r="F8583" s="17">
        <f t="shared" si="527"/>
        <v>-1.9427792702249213E-2</v>
      </c>
      <c r="G8583" s="17">
        <f t="shared" si="528"/>
        <v>-1.7708846545935481E-2</v>
      </c>
      <c r="H8583">
        <f t="shared" si="525"/>
        <v>1.6187918817592539E-4</v>
      </c>
      <c r="I8583">
        <f t="shared" si="526"/>
        <v>1.272317523953535E-2</v>
      </c>
      <c r="J8583" s="19">
        <f>AVERAGE(D8339:D8582)-I8583*_xlfn.NORM.S.INV(0.95)</f>
        <v>-1.9862519669752509E-2</v>
      </c>
      <c r="K8583" s="26">
        <f t="shared" si="529"/>
        <v>0</v>
      </c>
      <c r="L8583" s="4">
        <f>0.94*L8582+(1-0.94)*D8582^2</f>
        <v>1.6187918817592539E-4</v>
      </c>
      <c r="M8583" s="4">
        <f t="shared" si="530"/>
        <v>1.272317523953535E-2</v>
      </c>
      <c r="N8583" s="4">
        <f>D8583/M8583</f>
        <v>-0.13346323971175303</v>
      </c>
      <c r="O8583" s="18">
        <f>AVERAGE(D8339:D8582)-M8583*_xlfn.PERCENTILE.EXC(N8339:N8582,0.95)</f>
        <v>-2.0431662714705409E-2</v>
      </c>
      <c r="P8583" s="4">
        <f>LN(C8583/C8582)</f>
        <v>5.7219232651670553E-3</v>
      </c>
      <c r="Q8583">
        <f>$Y$3*D8583+$Y$4*P8583</f>
        <v>4.1657642517127051E-3</v>
      </c>
    </row>
    <row r="8584" spans="1:17" x14ac:dyDescent="0.25">
      <c r="A8584" s="5">
        <v>45317</v>
      </c>
      <c r="B8584">
        <v>192.17477400000001</v>
      </c>
      <c r="C8584">
        <v>403.18441799999999</v>
      </c>
      <c r="D8584" s="10">
        <f t="shared" si="531"/>
        <v>-9.0535926971196841E-3</v>
      </c>
      <c r="E8584" s="6">
        <f t="shared" si="524"/>
        <v>1.2328423892683927E-2</v>
      </c>
      <c r="F8584" s="17">
        <f t="shared" si="527"/>
        <v>-1.9390748103227561E-2</v>
      </c>
      <c r="G8584" s="17">
        <f t="shared" si="528"/>
        <v>-1.7708846545935481E-2</v>
      </c>
      <c r="H8584">
        <f t="shared" si="525"/>
        <v>1.5233944464955858E-4</v>
      </c>
      <c r="I8584">
        <f t="shared" si="526"/>
        <v>1.2342586627184699E-2</v>
      </c>
      <c r="J8584" s="19">
        <f>AVERAGE(D8340:D8583)-I8584*_xlfn.NORM.S.INV(0.95)</f>
        <v>-1.9342264763182893E-2</v>
      </c>
      <c r="K8584" s="26">
        <f t="shared" si="529"/>
        <v>0</v>
      </c>
      <c r="L8584" s="4">
        <f>0.94*L8583+(1-0.94)*D8583^2</f>
        <v>1.5233944464955858E-4</v>
      </c>
      <c r="M8584" s="4">
        <f t="shared" si="530"/>
        <v>1.2342586627184699E-2</v>
      </c>
      <c r="N8584" s="4">
        <f>D8584/M8584</f>
        <v>-0.73352474409043522</v>
      </c>
      <c r="O8584" s="18">
        <f>AVERAGE(D8340:D8583)-M8584*_xlfn.PERCENTILE.EXC(N8340:N8583,0.95)</f>
        <v>-1.9894383020091173E-2</v>
      </c>
      <c r="P8584" s="4">
        <f>LN(C8584/C8583)</f>
        <v>-2.3244275285383121E-3</v>
      </c>
      <c r="Q8584">
        <f>$Y$3*D8584+$Y$4*P8584</f>
        <v>-3.7357013564911778E-3</v>
      </c>
    </row>
    <row r="8585" spans="1:17" x14ac:dyDescent="0.25">
      <c r="A8585" s="5">
        <v>45320</v>
      </c>
      <c r="B8585">
        <v>191.485657</v>
      </c>
      <c r="C8585">
        <v>408.96371499999998</v>
      </c>
      <c r="D8585" s="10">
        <f t="shared" si="531"/>
        <v>-3.592331579687638E-3</v>
      </c>
      <c r="E8585" s="6">
        <f t="shared" si="524"/>
        <v>1.2277222910607982E-2</v>
      </c>
      <c r="F8585" s="17">
        <f t="shared" si="527"/>
        <v>-1.9281929316352968E-2</v>
      </c>
      <c r="G8585" s="17">
        <f t="shared" si="528"/>
        <v>-1.7355265564400885E-2</v>
      </c>
      <c r="H8585">
        <f t="shared" si="525"/>
        <v>1.481171304141054E-4</v>
      </c>
      <c r="I8585">
        <f t="shared" si="526"/>
        <v>1.2170338138856512E-2</v>
      </c>
      <c r="J8585" s="19">
        <f>AVERAGE(D8341:D8584)-I8585*_xlfn.NORM.S.INV(0.95)</f>
        <v>-1.9021901390800591E-2</v>
      </c>
      <c r="K8585" s="26">
        <f t="shared" si="529"/>
        <v>0</v>
      </c>
      <c r="L8585" s="4">
        <f>0.94*L8584+(1-0.94)*D8584^2</f>
        <v>1.481171304141054E-4</v>
      </c>
      <c r="M8585" s="4">
        <f t="shared" si="530"/>
        <v>1.2170338138856512E-2</v>
      </c>
      <c r="N8585" s="4">
        <f>D8585/M8585</f>
        <v>-0.29517105759110507</v>
      </c>
      <c r="O8585" s="18">
        <f>AVERAGE(D8341:D8584)-M8585*_xlfn.PERCENTILE.EXC(N8341:N8584,0.95)</f>
        <v>-1.9566314493351562E-2</v>
      </c>
      <c r="P8585" s="4">
        <f>LN(C8585/C8584)</f>
        <v>1.4232365548796561E-2</v>
      </c>
      <c r="Q8585">
        <f>$Y$3*D8585+$Y$4*P8585</f>
        <v>1.0494081836268876E-2</v>
      </c>
    </row>
    <row r="8586" spans="1:17" x14ac:dyDescent="0.25">
      <c r="A8586" s="5">
        <v>45321</v>
      </c>
      <c r="B8586">
        <v>187.800354</v>
      </c>
      <c r="C8586">
        <v>407.83581500000003</v>
      </c>
      <c r="D8586" s="10">
        <f t="shared" si="531"/>
        <v>-1.9433455886957249E-2</v>
      </c>
      <c r="E8586" s="6">
        <f t="shared" si="524"/>
        <v>1.2287796080441568E-2</v>
      </c>
      <c r="F8586" s="17">
        <f t="shared" si="527"/>
        <v>-1.9290555926341144E-2</v>
      </c>
      <c r="G8586" s="17">
        <f t="shared" si="528"/>
        <v>-1.7355265564400885E-2</v>
      </c>
      <c r="H8586">
        <f t="shared" si="525"/>
        <v>1.4000439335996434E-4</v>
      </c>
      <c r="I8586">
        <f t="shared" si="526"/>
        <v>1.1832345218086073E-2</v>
      </c>
      <c r="J8586" s="19">
        <f>AVERAGE(D8342:D8585)-I8586*_xlfn.NORM.S.INV(0.95)</f>
        <v>-1.8558797240246682E-2</v>
      </c>
      <c r="K8586" s="26">
        <f t="shared" si="529"/>
        <v>1</v>
      </c>
      <c r="L8586" s="4">
        <f>0.94*L8585+(1-0.94)*D8585^2</f>
        <v>1.4000439335996434E-4</v>
      </c>
      <c r="M8586" s="4">
        <f t="shared" si="530"/>
        <v>1.1832345218086073E-2</v>
      </c>
      <c r="N8586" s="4">
        <f>D8586/M8586</f>
        <v>-1.6424010226859056</v>
      </c>
      <c r="O8586" s="18">
        <f>AVERAGE(D8342:D8585)-M8586*_xlfn.PERCENTILE.EXC(N8342:N8585,0.95)</f>
        <v>-1.9088090978607648E-2</v>
      </c>
      <c r="P8586" s="4">
        <f>LN(C8586/C8585)</f>
        <v>-2.7617565277062335E-3</v>
      </c>
      <c r="Q8586">
        <f>$Y$3*D8586+$Y$4*P8586</f>
        <v>-6.2582278408289749E-3</v>
      </c>
    </row>
    <row r="8587" spans="1:17" x14ac:dyDescent="0.25">
      <c r="A8587" s="5">
        <v>45322</v>
      </c>
      <c r="B8587">
        <v>184.16499300000001</v>
      </c>
      <c r="C8587">
        <v>396.84613000000002</v>
      </c>
      <c r="D8587" s="10">
        <f t="shared" si="531"/>
        <v>-1.954739485671279E-2</v>
      </c>
      <c r="E8587" s="6">
        <f t="shared" si="524"/>
        <v>1.2347017255340285E-2</v>
      </c>
      <c r="F8587" s="17">
        <f t="shared" si="527"/>
        <v>-1.9314599401038662E-2</v>
      </c>
      <c r="G8587" s="17">
        <f t="shared" si="528"/>
        <v>-1.7355265564400885E-2</v>
      </c>
      <c r="H8587">
        <f t="shared" si="525"/>
        <v>1.5426368222098529E-4</v>
      </c>
      <c r="I8587">
        <f t="shared" si="526"/>
        <v>1.2420293161636134E-2</v>
      </c>
      <c r="J8587" s="19">
        <f>AVERAGE(D8343:D8586)-I8587*_xlfn.NORM.S.INV(0.95)</f>
        <v>-1.9532537705602027E-2</v>
      </c>
      <c r="K8587" s="26">
        <f t="shared" si="529"/>
        <v>1</v>
      </c>
      <c r="L8587" s="4">
        <f>0.94*L8586+(1-0.94)*D8586^2</f>
        <v>1.5426368222098529E-4</v>
      </c>
      <c r="M8587" s="4">
        <f t="shared" si="530"/>
        <v>1.2420293161636134E-2</v>
      </c>
      <c r="N8587" s="4">
        <f>D8587/M8587</f>
        <v>-1.5738271715752157</v>
      </c>
      <c r="O8587" s="18">
        <f>AVERAGE(D8343:D8586)-M8587*_xlfn.PERCENTILE.EXC(N8343:N8586,0.95)</f>
        <v>-2.0088131992101802E-2</v>
      </c>
      <c r="P8587" s="4">
        <f>LN(C8587/C8586)</f>
        <v>-2.7316055504199629E-2</v>
      </c>
      <c r="Q8587">
        <f>$Y$3*D8587+$Y$4*P8587</f>
        <v>-2.5686773538996076E-2</v>
      </c>
    </row>
    <row r="8588" spans="1:17" x14ac:dyDescent="0.25">
      <c r="A8588" s="5">
        <v>45323</v>
      </c>
      <c r="B8588">
        <v>186.621872</v>
      </c>
      <c r="C8588">
        <v>403.03469799999999</v>
      </c>
      <c r="D8588" s="10">
        <f t="shared" si="531"/>
        <v>1.3252437935064594E-2</v>
      </c>
      <c r="E8588" s="6">
        <f t="shared" si="524"/>
        <v>1.2372031679737348E-2</v>
      </c>
      <c r="F8588" s="17">
        <f t="shared" si="527"/>
        <v>-1.9463697190804426E-2</v>
      </c>
      <c r="G8588" s="17">
        <f t="shared" si="528"/>
        <v>-1.7978101357150614E-2</v>
      </c>
      <c r="H8588">
        <f t="shared" si="525"/>
        <v>1.6793390002878069E-4</v>
      </c>
      <c r="I8588">
        <f t="shared" si="526"/>
        <v>1.2958931284206297E-2</v>
      </c>
      <c r="J8588" s="19">
        <f>AVERAGE(D8344:D8587)-I8588*_xlfn.NORM.S.INV(0.95)</f>
        <v>-2.0470206200567172E-2</v>
      </c>
      <c r="K8588" s="26">
        <f t="shared" si="529"/>
        <v>0</v>
      </c>
      <c r="L8588" s="4">
        <f>0.94*L8587+(1-0.94)*D8587^2</f>
        <v>1.6793390002878069E-4</v>
      </c>
      <c r="M8588" s="4">
        <f t="shared" si="530"/>
        <v>1.2958931284206297E-2</v>
      </c>
      <c r="N8588" s="4">
        <f>D8588/M8588</f>
        <v>1.0226489858169097</v>
      </c>
      <c r="O8588" s="18">
        <f>AVERAGE(D8344:D8587)-M8588*_xlfn.PERCENTILE.EXC(N8344:N8587,0.95)</f>
        <v>-2.1049895269653507E-2</v>
      </c>
      <c r="P8588" s="4">
        <f>LN(C8588/C8587)</f>
        <v>1.5474033801991156E-2</v>
      </c>
      <c r="Q8588">
        <f>$Y$3*D8588+$Y$4*P8588</f>
        <v>1.5008109720067827E-2</v>
      </c>
    </row>
    <row r="8589" spans="1:17" x14ac:dyDescent="0.25">
      <c r="A8589" s="5">
        <v>45324</v>
      </c>
      <c r="B8589">
        <v>185.613159</v>
      </c>
      <c r="C8589">
        <v>410.46096799999998</v>
      </c>
      <c r="D8589" s="10">
        <f t="shared" si="531"/>
        <v>-5.4197772114513102E-3</v>
      </c>
      <c r="E8589" s="6">
        <f t="shared" si="524"/>
        <v>1.2326006233059567E-2</v>
      </c>
      <c r="F8589" s="17">
        <f t="shared" si="527"/>
        <v>-1.9460582724968964E-2</v>
      </c>
      <c r="G8589" s="17">
        <f t="shared" si="528"/>
        <v>-1.7978101357150614E-2</v>
      </c>
      <c r="H8589">
        <f t="shared" si="525"/>
        <v>1.683954927004182E-4</v>
      </c>
      <c r="I8589">
        <f t="shared" si="526"/>
        <v>1.2976728890611E-2</v>
      </c>
      <c r="J8589" s="19">
        <f>AVERAGE(D8345:D8588)-I8589*_xlfn.NORM.S.INV(0.95)</f>
        <v>-2.045522112548193E-2</v>
      </c>
      <c r="K8589" s="26">
        <f t="shared" si="529"/>
        <v>0</v>
      </c>
      <c r="L8589" s="4">
        <f>0.94*L8588+(1-0.94)*D8588^2</f>
        <v>1.683954927004182E-4</v>
      </c>
      <c r="M8589" s="4">
        <f t="shared" si="530"/>
        <v>1.2976728890611E-2</v>
      </c>
      <c r="N8589" s="4">
        <f>D8589/M8589</f>
        <v>-0.41765357488300919</v>
      </c>
      <c r="O8589" s="18">
        <f>AVERAGE(D8345:D8588)-M8589*_xlfn.PERCENTILE.EXC(N8345:N8588,0.95)</f>
        <v>-2.1035706331044523E-2</v>
      </c>
      <c r="P8589" s="4">
        <f>LN(C8589/C8588)</f>
        <v>1.8258182831921724E-2</v>
      </c>
      <c r="Q8589">
        <f>$Y$3*D8589+$Y$4*P8589</f>
        <v>1.3292323847727583E-2</v>
      </c>
    </row>
    <row r="8590" spans="1:17" x14ac:dyDescent="0.25">
      <c r="A8590" s="5">
        <v>45327</v>
      </c>
      <c r="B8590">
        <v>187.440811</v>
      </c>
      <c r="C8590">
        <v>404.90124500000002</v>
      </c>
      <c r="D8590" s="10">
        <f t="shared" si="531"/>
        <v>9.7984032847510099E-3</v>
      </c>
      <c r="E8590" s="6">
        <f t="shared" si="524"/>
        <v>1.2335158935128814E-2</v>
      </c>
      <c r="F8590" s="17">
        <f t="shared" si="527"/>
        <v>-1.9483451456885868E-2</v>
      </c>
      <c r="G8590" s="17">
        <f t="shared" si="528"/>
        <v>-1.7978101357150614E-2</v>
      </c>
      <c r="H8590">
        <f t="shared" si="525"/>
        <v>1.6005420223969913E-4</v>
      </c>
      <c r="I8590">
        <f t="shared" si="526"/>
        <v>1.2651252990897744E-2</v>
      </c>
      <c r="J8590" s="19">
        <f>AVERAGE(D8346:D8589)-I8590*_xlfn.NORM.S.INV(0.95)</f>
        <v>-2.0018434766170198E-2</v>
      </c>
      <c r="K8590" s="26">
        <f t="shared" si="529"/>
        <v>0</v>
      </c>
      <c r="L8590" s="4">
        <f>0.94*L8589+(1-0.94)*D8589^2</f>
        <v>1.6005420223969913E-4</v>
      </c>
      <c r="M8590" s="4">
        <f t="shared" si="530"/>
        <v>1.2651252990897744E-2</v>
      </c>
      <c r="N8590" s="4">
        <f>D8590/M8590</f>
        <v>0.77450061996236363</v>
      </c>
      <c r="O8590" s="18">
        <f>AVERAGE(D8346:D8589)-M8590*_xlfn.PERCENTILE.EXC(N8346:N8589,0.95)</f>
        <v>-2.0584360528737307E-2</v>
      </c>
      <c r="P8590" s="4">
        <f>LN(C8590/C8589)</f>
        <v>-1.3637642461179265E-2</v>
      </c>
      <c r="Q8590">
        <f>$Y$3*D8590+$Y$4*P8590</f>
        <v>-8.7225189409001151E-3</v>
      </c>
    </row>
    <row r="8591" spans="1:17" x14ac:dyDescent="0.25">
      <c r="A8591" s="5">
        <v>45328</v>
      </c>
      <c r="B8591">
        <v>189.058762</v>
      </c>
      <c r="C8591">
        <v>404.74151599999999</v>
      </c>
      <c r="D8591" s="10">
        <f t="shared" si="531"/>
        <v>8.594755881974659E-3</v>
      </c>
      <c r="E8591" s="6">
        <f t="shared" si="524"/>
        <v>1.2317196994821488E-2</v>
      </c>
      <c r="F8591" s="17">
        <f t="shared" si="527"/>
        <v>-1.9440996373644742E-2</v>
      </c>
      <c r="G8591" s="17">
        <f t="shared" si="528"/>
        <v>-1.7978101357150614E-2</v>
      </c>
      <c r="H8591">
        <f t="shared" si="525"/>
        <v>1.5621147252115435E-4</v>
      </c>
      <c r="I8591">
        <f t="shared" si="526"/>
        <v>1.2498458805834996E-2</v>
      </c>
      <c r="J8591" s="19">
        <f>AVERAGE(D8347:D8590)-I8591*_xlfn.NORM.S.INV(0.95)</f>
        <v>-1.9709600758256514E-2</v>
      </c>
      <c r="K8591" s="26">
        <f t="shared" si="529"/>
        <v>0</v>
      </c>
      <c r="L8591" s="4">
        <f>0.94*L8590+(1-0.94)*D8590^2</f>
        <v>1.5621147252115435E-4</v>
      </c>
      <c r="M8591" s="4">
        <f t="shared" si="530"/>
        <v>1.2498458805834996E-2</v>
      </c>
      <c r="N8591" s="4">
        <f>D8591/M8591</f>
        <v>0.68766525661245004</v>
      </c>
      <c r="O8591" s="18">
        <f>AVERAGE(D8347:D8590)-M8591*_xlfn.PERCENTILE.EXC(N8347:N8590,0.95)</f>
        <v>-2.0268691611604776E-2</v>
      </c>
      <c r="P8591" s="4">
        <f>LN(C8591/C8590)</f>
        <v>-3.945666157133218E-4</v>
      </c>
      <c r="Q8591">
        <f>$Y$3*D8591+$Y$4*P8591</f>
        <v>1.4907185948872458E-3</v>
      </c>
    </row>
    <row r="8592" spans="1:17" x14ac:dyDescent="0.25">
      <c r="A8592" s="5">
        <v>45329</v>
      </c>
      <c r="B8592">
        <v>189.16862499999999</v>
      </c>
      <c r="C8592">
        <v>413.285706</v>
      </c>
      <c r="D8592" s="10">
        <f t="shared" si="531"/>
        <v>5.8093626673196019E-4</v>
      </c>
      <c r="E8592" s="6">
        <f t="shared" si="524"/>
        <v>1.2295819123935235E-2</v>
      </c>
      <c r="F8592" s="17">
        <f t="shared" si="527"/>
        <v>-1.9432815633271417E-2</v>
      </c>
      <c r="G8592" s="17">
        <f t="shared" si="528"/>
        <v>-1.7978101357150614E-2</v>
      </c>
      <c r="H8592">
        <f t="shared" si="525"/>
        <v>1.5127097389012936E-4</v>
      </c>
      <c r="I8592">
        <f t="shared" si="526"/>
        <v>1.2299226556581895E-2</v>
      </c>
      <c r="J8592" s="19">
        <f>AVERAGE(D8348:D8591)-I8592*_xlfn.NORM.S.INV(0.95)</f>
        <v>-1.9403256892755114E-2</v>
      </c>
      <c r="K8592" s="26">
        <f t="shared" si="529"/>
        <v>0</v>
      </c>
      <c r="L8592" s="4">
        <f>0.94*L8591+(1-0.94)*D8591^2</f>
        <v>1.5127097389012936E-4</v>
      </c>
      <c r="M8592" s="4">
        <f t="shared" si="530"/>
        <v>1.2299226556581895E-2</v>
      </c>
      <c r="N8592" s="4">
        <f>D8592/M8592</f>
        <v>4.7233560912094415E-2</v>
      </c>
      <c r="O8592" s="18">
        <f>AVERAGE(D8348:D8591)-M8592*_xlfn.PERCENTILE.EXC(N8348:N8591,0.95)</f>
        <v>-1.9953435533007356E-2</v>
      </c>
      <c r="P8592" s="4">
        <f>LN(C8592/C8591)</f>
        <v>2.0890504621461838E-2</v>
      </c>
      <c r="Q8592">
        <f>$Y$3*D8592+$Y$4*P8592</f>
        <v>1.6631081415463673E-2</v>
      </c>
    </row>
    <row r="8593" spans="1:17" x14ac:dyDescent="0.25">
      <c r="A8593" s="5">
        <v>45330</v>
      </c>
      <c r="B8593">
        <v>188.080017</v>
      </c>
      <c r="C8593">
        <v>413.34561200000002</v>
      </c>
      <c r="D8593" s="10">
        <f t="shared" si="531"/>
        <v>-5.7713184378902762E-3</v>
      </c>
      <c r="E8593" s="6">
        <f t="shared" si="524"/>
        <v>1.2291279161722768E-2</v>
      </c>
      <c r="F8593" s="17">
        <f t="shared" si="527"/>
        <v>-1.935230357710286E-2</v>
      </c>
      <c r="G8593" s="17">
        <f t="shared" si="528"/>
        <v>-1.7978101357150614E-2</v>
      </c>
      <c r="H8593">
        <f t="shared" si="525"/>
        <v>1.4221496467348185E-4</v>
      </c>
      <c r="I8593">
        <f t="shared" si="526"/>
        <v>1.1925391594135677E-2</v>
      </c>
      <c r="J8593" s="19">
        <f>AVERAGE(D8349:D8592)-I8593*_xlfn.NORM.S.INV(0.95)</f>
        <v>-1.8743004511189383E-2</v>
      </c>
      <c r="K8593" s="26">
        <f t="shared" si="529"/>
        <v>0</v>
      </c>
      <c r="L8593" s="4">
        <f>0.94*L8592+(1-0.94)*D8592^2</f>
        <v>1.4221496467348185E-4</v>
      </c>
      <c r="M8593" s="4">
        <f t="shared" si="530"/>
        <v>1.1925391594135677E-2</v>
      </c>
      <c r="N8593" s="4">
        <f>D8593/M8593</f>
        <v>-0.48395211111795505</v>
      </c>
      <c r="O8593" s="18">
        <f>AVERAGE(D8349:D8592)-M8593*_xlfn.PERCENTILE.EXC(N8349:N8592,0.95)</f>
        <v>-1.9276460472956829E-2</v>
      </c>
      <c r="P8593" s="4">
        <f>LN(C8593/C8592)</f>
        <v>1.4494006892897587E-4</v>
      </c>
      <c r="Q8593">
        <f>$Y$3*D8593+$Y$4*P8593</f>
        <v>-1.0958469500999728E-3</v>
      </c>
    </row>
    <row r="8594" spans="1:17" x14ac:dyDescent="0.25">
      <c r="A8594" s="5">
        <v>45331</v>
      </c>
      <c r="B8594">
        <v>188.85000600000001</v>
      </c>
      <c r="C8594">
        <v>419.77371199999999</v>
      </c>
      <c r="D8594" s="10">
        <f t="shared" si="531"/>
        <v>4.0855863108331097E-3</v>
      </c>
      <c r="E8594" s="6">
        <f t="shared" si="524"/>
        <v>1.2161665966910007E-2</v>
      </c>
      <c r="F8594" s="17">
        <f t="shared" si="527"/>
        <v>-1.9337443128851179E-2</v>
      </c>
      <c r="G8594" s="17">
        <f t="shared" si="528"/>
        <v>-1.7978101357150614E-2</v>
      </c>
      <c r="H8594">
        <f t="shared" si="525"/>
        <v>1.3568055378376486E-4</v>
      </c>
      <c r="I8594">
        <f t="shared" si="526"/>
        <v>1.1648199594090275E-2</v>
      </c>
      <c r="J8594" s="19">
        <f>AVERAGE(D8350:D8593)-I8594*_xlfn.NORM.S.INV(0.95)</f>
        <v>-1.8279671369612491E-2</v>
      </c>
      <c r="K8594" s="26">
        <f t="shared" si="529"/>
        <v>0</v>
      </c>
      <c r="L8594" s="4">
        <f>0.94*L8593+(1-0.94)*D8593^2</f>
        <v>1.3568055378376486E-4</v>
      </c>
      <c r="M8594" s="4">
        <f t="shared" si="530"/>
        <v>1.1648199594090275E-2</v>
      </c>
      <c r="N8594" s="4">
        <f>D8594/M8594</f>
        <v>0.35074830902673881</v>
      </c>
      <c r="O8594" s="18">
        <f>AVERAGE(D8350:D8593)-M8594*_xlfn.PERCENTILE.EXC(N8350:N8593,0.95)</f>
        <v>-1.8800727761620634E-2</v>
      </c>
      <c r="P8594" s="4">
        <f>LN(C8594/C8593)</f>
        <v>1.5431709189063463E-2</v>
      </c>
      <c r="Q8594">
        <f>$Y$3*D8594+$Y$4*P8594</f>
        <v>1.3052144136693158E-2</v>
      </c>
    </row>
    <row r="8595" spans="1:17" x14ac:dyDescent="0.25">
      <c r="A8595" s="5">
        <v>45334</v>
      </c>
      <c r="B8595">
        <v>187.14999399999999</v>
      </c>
      <c r="C8595">
        <v>414.49349999999998</v>
      </c>
      <c r="D8595" s="10">
        <f t="shared" si="531"/>
        <v>-9.0426786391200019E-3</v>
      </c>
      <c r="E8595" s="6">
        <f t="shared" si="524"/>
        <v>1.2177977352631526E-2</v>
      </c>
      <c r="F8595" s="17">
        <f t="shared" si="527"/>
        <v>-1.8996675464909255E-2</v>
      </c>
      <c r="G8595" s="17">
        <f t="shared" si="528"/>
        <v>-1.7355265564400885E-2</v>
      </c>
      <c r="H8595">
        <f t="shared" si="525"/>
        <v>1.2854124148693497E-4</v>
      </c>
      <c r="I8595">
        <f t="shared" si="526"/>
        <v>1.1337602986828167E-2</v>
      </c>
      <c r="J8595" s="19">
        <f>AVERAGE(D8351:D8594)-I8595*_xlfn.NORM.S.INV(0.95)</f>
        <v>-1.76412124832852E-2</v>
      </c>
      <c r="K8595" s="26">
        <f t="shared" si="529"/>
        <v>0</v>
      </c>
      <c r="L8595" s="4">
        <f>0.94*L8594+(1-0.94)*D8594^2</f>
        <v>1.2854124148693497E-4</v>
      </c>
      <c r="M8595" s="4">
        <f t="shared" si="530"/>
        <v>1.1337602986828167E-2</v>
      </c>
      <c r="N8595" s="4">
        <f>D8595/M8595</f>
        <v>-0.79758293262038116</v>
      </c>
      <c r="O8595" s="18">
        <f>AVERAGE(D8351:D8594)-M8595*_xlfn.PERCENTILE.EXC(N8351:N8594,0.95)</f>
        <v>-1.8148375024467499E-2</v>
      </c>
      <c r="P8595" s="4">
        <f>LN(C8595/C8594)</f>
        <v>-1.2658492222057343E-2</v>
      </c>
      <c r="Q8595">
        <f>$Y$3*D8595+$Y$4*P8595</f>
        <v>-1.1900165899472556E-2</v>
      </c>
    </row>
    <row r="8596" spans="1:17" x14ac:dyDescent="0.25">
      <c r="A8596" s="5">
        <v>45335</v>
      </c>
      <c r="B8596">
        <v>185.03999300000001</v>
      </c>
      <c r="C8596">
        <v>405.57000699999998</v>
      </c>
      <c r="D8596" s="10">
        <f t="shared" si="531"/>
        <v>-1.133842219706779E-2</v>
      </c>
      <c r="E8596" s="6">
        <f t="shared" si="524"/>
        <v>1.2202339697371665E-2</v>
      </c>
      <c r="F8596" s="17">
        <f t="shared" si="527"/>
        <v>-1.9072417273586356E-2</v>
      </c>
      <c r="G8596" s="17">
        <f t="shared" si="528"/>
        <v>-1.7355265564400885E-2</v>
      </c>
      <c r="H8596">
        <f t="shared" si="525"/>
        <v>1.257349692159427E-4</v>
      </c>
      <c r="I8596">
        <f t="shared" si="526"/>
        <v>1.1213160536438543E-2</v>
      </c>
      <c r="J8596" s="19">
        <f>AVERAGE(D8352:D8595)-I8596*_xlfn.NORM.S.INV(0.95)</f>
        <v>-1.7485434834127556E-2</v>
      </c>
      <c r="K8596" s="26">
        <f t="shared" si="529"/>
        <v>0</v>
      </c>
      <c r="L8596" s="4">
        <f>0.94*L8595+(1-0.94)*D8595^2</f>
        <v>1.257349692159427E-4</v>
      </c>
      <c r="M8596" s="4">
        <f t="shared" si="530"/>
        <v>1.1213160536438543E-2</v>
      </c>
      <c r="N8596" s="4">
        <f>D8596/M8596</f>
        <v>-1.0111709504400828</v>
      </c>
      <c r="O8596" s="18">
        <f>AVERAGE(D8352:D8595)-M8596*_xlfn.PERCENTILE.EXC(N8352:N8595,0.95)</f>
        <v>-1.7987030718103397E-2</v>
      </c>
      <c r="P8596" s="4">
        <f>LN(C8596/C8595)</f>
        <v>-2.1763790604281241E-2</v>
      </c>
      <c r="Q8596">
        <f>$Y$3*D8596+$Y$4*P8596</f>
        <v>-1.9577330737229295E-2</v>
      </c>
    </row>
    <row r="8597" spans="1:17" x14ac:dyDescent="0.25">
      <c r="A8597" s="5">
        <v>45336</v>
      </c>
      <c r="B8597">
        <v>184.14999399999999</v>
      </c>
      <c r="C8597">
        <v>409.48998999999998</v>
      </c>
      <c r="D8597" s="10">
        <f t="shared" si="531"/>
        <v>-4.8213697845849923E-3</v>
      </c>
      <c r="E8597" s="6">
        <f t="shared" si="524"/>
        <v>1.2146525436962189E-2</v>
      </c>
      <c r="F8597" s="17">
        <f t="shared" si="527"/>
        <v>-1.9172422477858574E-2</v>
      </c>
      <c r="G8597" s="17">
        <f t="shared" si="528"/>
        <v>-1.7355265564400885E-2</v>
      </c>
      <c r="H8597">
        <f t="shared" si="525"/>
        <v>1.2590446013812371E-4</v>
      </c>
      <c r="I8597">
        <f t="shared" si="526"/>
        <v>1.1220715669605202E-2</v>
      </c>
      <c r="J8597" s="19">
        <f>AVERAGE(D8353:D8596)-I8597*_xlfn.NORM.S.INV(0.95)</f>
        <v>-1.7557794635484195E-2</v>
      </c>
      <c r="K8597" s="26">
        <f t="shared" si="529"/>
        <v>0</v>
      </c>
      <c r="L8597" s="4">
        <f>0.94*L8596+(1-0.94)*D8596^2</f>
        <v>1.2590446013812371E-4</v>
      </c>
      <c r="M8597" s="4">
        <f t="shared" si="530"/>
        <v>1.1220715669605202E-2</v>
      </c>
      <c r="N8597" s="4">
        <f>D8597/M8597</f>
        <v>-0.42968469450172164</v>
      </c>
      <c r="O8597" s="18">
        <f>AVERAGE(D8353:D8596)-M8597*_xlfn.PERCENTILE.EXC(N8353:N8596,0.95)</f>
        <v>-1.8059728481597204E-2</v>
      </c>
      <c r="P8597" s="4">
        <f>LN(C8597/C8596)</f>
        <v>9.6189562458266244E-3</v>
      </c>
      <c r="Q8597">
        <f>$Y$3*D8597+$Y$4*P8597</f>
        <v>6.5904595923371792E-3</v>
      </c>
    </row>
    <row r="8598" spans="1:17" x14ac:dyDescent="0.25">
      <c r="A8598" s="5">
        <v>45337</v>
      </c>
      <c r="B8598">
        <v>183.86000100000001</v>
      </c>
      <c r="C8598">
        <v>406.55999800000001</v>
      </c>
      <c r="D8598" s="10">
        <f t="shared" si="531"/>
        <v>-1.5760064344100546E-3</v>
      </c>
      <c r="E8598" s="6">
        <f t="shared" si="524"/>
        <v>1.2138643322269244E-2</v>
      </c>
      <c r="F8598" s="17">
        <f t="shared" si="527"/>
        <v>-1.9025911410590381E-2</v>
      </c>
      <c r="G8598" s="17">
        <f t="shared" si="528"/>
        <v>-1.6931220634792833E-2</v>
      </c>
      <c r="H8598">
        <f t="shared" si="525"/>
        <v>1.1974492892581882E-4</v>
      </c>
      <c r="I8598">
        <f t="shared" si="526"/>
        <v>1.0942802608373178E-2</v>
      </c>
      <c r="J8598" s="19">
        <f>AVERAGE(D8354:D8597)-I8598*_xlfn.NORM.S.INV(0.95)</f>
        <v>-1.7045963550141464E-2</v>
      </c>
      <c r="K8598" s="26">
        <f t="shared" si="529"/>
        <v>0</v>
      </c>
      <c r="L8598" s="4">
        <f>0.94*L8597+(1-0.94)*D8597^2</f>
        <v>1.1974492892581882E-4</v>
      </c>
      <c r="M8598" s="4">
        <f t="shared" si="530"/>
        <v>1.0942802608373178E-2</v>
      </c>
      <c r="N8598" s="4">
        <f>D8598/M8598</f>
        <v>-0.14402219347392151</v>
      </c>
      <c r="O8598" s="18">
        <f>AVERAGE(D8354:D8597)-M8598*_xlfn.PERCENTILE.EXC(N8354:N8597,0.95)</f>
        <v>-1.7535465571421136E-2</v>
      </c>
      <c r="P8598" s="4">
        <f>LN(C8598/C8597)</f>
        <v>-7.1809438973785026E-3</v>
      </c>
      <c r="Q8598">
        <f>$Y$3*D8598+$Y$4*P8598</f>
        <v>-6.0054486686787582E-3</v>
      </c>
    </row>
    <row r="8599" spans="1:17" x14ac:dyDescent="0.25">
      <c r="A8599" s="5">
        <v>45338</v>
      </c>
      <c r="B8599">
        <v>182.30999800000001</v>
      </c>
      <c r="C8599">
        <v>404.05999800000001</v>
      </c>
      <c r="D8599" s="10">
        <f t="shared" si="531"/>
        <v>-8.466080029481236E-3</v>
      </c>
      <c r="E8599" s="6">
        <f t="shared" si="524"/>
        <v>1.2150251831499115E-2</v>
      </c>
      <c r="F8599" s="17">
        <f t="shared" si="527"/>
        <v>-1.9053067726529076E-2</v>
      </c>
      <c r="G8599" s="17">
        <f t="shared" si="528"/>
        <v>-1.6931220634792833E-2</v>
      </c>
      <c r="H8599">
        <f t="shared" si="525"/>
        <v>1.127092609671478E-4</v>
      </c>
      <c r="I8599">
        <f t="shared" si="526"/>
        <v>1.0616461791347802E-2</v>
      </c>
      <c r="J8599" s="19">
        <f>AVERAGE(D8355:D8598)-I8599*_xlfn.NORM.S.INV(0.95)</f>
        <v>-1.6549301914514401E-2</v>
      </c>
      <c r="K8599" s="26">
        <f t="shared" si="529"/>
        <v>0</v>
      </c>
      <c r="L8599" s="4">
        <f>0.94*L8598+(1-0.94)*D8598^2</f>
        <v>1.127092609671478E-4</v>
      </c>
      <c r="M8599" s="4">
        <f t="shared" si="530"/>
        <v>1.0616461791347802E-2</v>
      </c>
      <c r="N8599" s="4">
        <f>D8599/M8599</f>
        <v>-0.79744835858411101</v>
      </c>
      <c r="O8599" s="18">
        <f>AVERAGE(D8355:D8598)-M8599*_xlfn.PERCENTILE.EXC(N8355:N8598,0.95)</f>
        <v>-1.7024205802639612E-2</v>
      </c>
      <c r="P8599" s="4">
        <f>LN(C8599/C8598)</f>
        <v>-6.1681378168943089E-3</v>
      </c>
      <c r="Q8599">
        <f>$Y$3*D8599+$Y$4*P8599</f>
        <v>-6.6500736323374769E-3</v>
      </c>
    </row>
    <row r="8600" spans="1:17" x14ac:dyDescent="0.25">
      <c r="A8600" s="5">
        <v>45342</v>
      </c>
      <c r="B8600">
        <v>181.55999800000001</v>
      </c>
      <c r="C8600">
        <v>402.790009</v>
      </c>
      <c r="D8600" s="10">
        <f t="shared" si="531"/>
        <v>-4.1223572724256655E-3</v>
      </c>
      <c r="E8600" s="6">
        <f t="shared" si="524"/>
        <v>1.2115194455974381E-2</v>
      </c>
      <c r="F8600" s="17">
        <f t="shared" si="527"/>
        <v>-1.9092704268744903E-2</v>
      </c>
      <c r="G8600" s="17">
        <f t="shared" si="528"/>
        <v>-1.6931220634792833E-2</v>
      </c>
      <c r="H8600">
        <f t="shared" si="525"/>
        <v>1.1024717597305379E-4</v>
      </c>
      <c r="I8600">
        <f t="shared" si="526"/>
        <v>1.0499865521665208E-2</v>
      </c>
      <c r="J8600" s="19">
        <f>AVERAGE(D8356:D8599)-I8600*_xlfn.NORM.S.INV(0.95)</f>
        <v>-1.6378060361143549E-2</v>
      </c>
      <c r="K8600" s="26">
        <f t="shared" si="529"/>
        <v>0</v>
      </c>
      <c r="L8600" s="4">
        <f>0.94*L8599+(1-0.94)*D8599^2</f>
        <v>1.1024717597305379E-4</v>
      </c>
      <c r="M8600" s="4">
        <f t="shared" si="530"/>
        <v>1.0499865521665208E-2</v>
      </c>
      <c r="N8600" s="4">
        <f>D8600/M8600</f>
        <v>-0.39261048285996403</v>
      </c>
      <c r="O8600" s="18">
        <f>AVERAGE(D8356:D8599)-M8600*_xlfn.PERCENTILE.EXC(N8356:N8599,0.95)</f>
        <v>-1.6847748573566117E-2</v>
      </c>
      <c r="P8600" s="4">
        <f>LN(C8600/C8599)</f>
        <v>-3.1480201717402293E-3</v>
      </c>
      <c r="Q8600">
        <f>$Y$3*D8600+$Y$4*P8600</f>
        <v>-3.352362971382152E-3</v>
      </c>
    </row>
    <row r="8601" spans="1:17" x14ac:dyDescent="0.25">
      <c r="A8601" s="5">
        <v>45343</v>
      </c>
      <c r="B8601">
        <v>182.320007</v>
      </c>
      <c r="C8601">
        <v>402.17999300000002</v>
      </c>
      <c r="D8601" s="10">
        <f t="shared" si="531"/>
        <v>4.1772567588380148E-3</v>
      </c>
      <c r="E8601" s="6">
        <f t="shared" si="524"/>
        <v>1.2115255926712318E-2</v>
      </c>
      <c r="F8601" s="17">
        <f t="shared" si="527"/>
        <v>-1.8993130261972458E-2</v>
      </c>
      <c r="G8601" s="17">
        <f t="shared" si="528"/>
        <v>-1.6931220634792833E-2</v>
      </c>
      <c r="H8601">
        <f t="shared" si="525"/>
        <v>1.046519751835618E-4</v>
      </c>
      <c r="I8601">
        <f t="shared" si="526"/>
        <v>1.0229954798705702E-2</v>
      </c>
      <c r="J8601" s="19">
        <f>AVERAGE(D8357:D8600)-I8601*_xlfn.NORM.S.INV(0.95)</f>
        <v>-1.5892186974041322E-2</v>
      </c>
      <c r="K8601" s="26">
        <f t="shared" si="529"/>
        <v>0</v>
      </c>
      <c r="L8601" s="4">
        <f>0.94*L8600+(1-0.94)*D8600^2</f>
        <v>1.046519751835618E-4</v>
      </c>
      <c r="M8601" s="4">
        <f t="shared" si="530"/>
        <v>1.0229954798705702E-2</v>
      </c>
      <c r="N8601" s="4">
        <f>D8601/M8601</f>
        <v>0.40833579825460453</v>
      </c>
      <c r="O8601" s="18">
        <f>AVERAGE(D8357:D8600)-M8601*_xlfn.PERCENTILE.EXC(N8357:N8600,0.95)</f>
        <v>-1.6349801328496956E-2</v>
      </c>
      <c r="P8601" s="4">
        <f>LN(C8601/C8600)</f>
        <v>-1.5156244711170459E-3</v>
      </c>
      <c r="Q8601">
        <f>$Y$3*D8601+$Y$4*P8601</f>
        <v>-3.2168524029066751E-4</v>
      </c>
    </row>
    <row r="8602" spans="1:17" x14ac:dyDescent="0.25">
      <c r="A8602" s="5">
        <v>45344</v>
      </c>
      <c r="B8602">
        <v>184.36999499999999</v>
      </c>
      <c r="C8602">
        <v>411.64999399999999</v>
      </c>
      <c r="D8602" s="10">
        <f t="shared" si="531"/>
        <v>1.1181157631458844E-2</v>
      </c>
      <c r="E8602" s="6">
        <f t="shared" si="524"/>
        <v>1.1940957465517378E-2</v>
      </c>
      <c r="F8602" s="17">
        <f t="shared" si="527"/>
        <v>-1.8992999677787593E-2</v>
      </c>
      <c r="G8602" s="17">
        <f t="shared" si="528"/>
        <v>-1.6931220634792833E-2</v>
      </c>
      <c r="H8602">
        <f t="shared" si="525"/>
        <v>9.9419825114303561E-5</v>
      </c>
      <c r="I8602">
        <f t="shared" si="526"/>
        <v>9.9709490578531977E-3</v>
      </c>
      <c r="J8602" s="19">
        <f>AVERAGE(D8358:D8601)-I8602*_xlfn.NORM.S.INV(0.95)</f>
        <v>-1.5465928747247715E-2</v>
      </c>
      <c r="K8602" s="26">
        <f t="shared" si="529"/>
        <v>0</v>
      </c>
      <c r="L8602" s="4">
        <f>0.94*L8601+(1-0.94)*D8601^2</f>
        <v>9.9419825114303561E-5</v>
      </c>
      <c r="M8602" s="4">
        <f t="shared" si="530"/>
        <v>9.9709490578531977E-3</v>
      </c>
      <c r="N8602" s="4">
        <f>D8602/M8602</f>
        <v>1.12137345869323</v>
      </c>
      <c r="O8602" s="18">
        <f>AVERAGE(D8358:D8601)-M8602*_xlfn.PERCENTILE.EXC(N8358:N8601,0.95)</f>
        <v>-1.5911957053941387E-2</v>
      </c>
      <c r="P8602" s="4">
        <f>LN(C8602/C8601)</f>
        <v>2.3273726976166791E-2</v>
      </c>
      <c r="Q8602">
        <f>$Y$3*D8602+$Y$4*P8602</f>
        <v>2.0737613475999981E-2</v>
      </c>
    </row>
    <row r="8603" spans="1:17" x14ac:dyDescent="0.25">
      <c r="A8603" s="5">
        <v>45345</v>
      </c>
      <c r="B8603">
        <v>182.520004</v>
      </c>
      <c r="C8603">
        <v>410.33999599999999</v>
      </c>
      <c r="D8603" s="10">
        <f t="shared" si="531"/>
        <v>-1.0084802988311416E-2</v>
      </c>
      <c r="E8603" s="6">
        <f t="shared" si="524"/>
        <v>1.1908084141262891E-2</v>
      </c>
      <c r="F8603" s="17">
        <f t="shared" si="527"/>
        <v>-1.8801825766428429E-2</v>
      </c>
      <c r="G8603" s="17">
        <f t="shared" si="528"/>
        <v>-1.6931220634792833E-2</v>
      </c>
      <c r="H8603">
        <f t="shared" si="525"/>
        <v>1.0095573276621717E-4</v>
      </c>
      <c r="I8603">
        <f t="shared" si="526"/>
        <v>1.0047673002552241E-2</v>
      </c>
      <c r="J8603" s="19">
        <f>AVERAGE(D8359:D8602)-I8603*_xlfn.NORM.S.INV(0.95)</f>
        <v>-1.5687649950669357E-2</v>
      </c>
      <c r="K8603" s="26">
        <f t="shared" si="529"/>
        <v>0</v>
      </c>
      <c r="L8603" s="4">
        <f>0.94*L8602+(1-0.94)*D8602^2</f>
        <v>1.0095573276621717E-4</v>
      </c>
      <c r="M8603" s="4">
        <f t="shared" si="530"/>
        <v>1.0047673002552241E-2</v>
      </c>
      <c r="N8603" s="4">
        <f>D8603/M8603</f>
        <v>-1.0036953815823566</v>
      </c>
      <c r="O8603" s="18">
        <f>AVERAGE(D8359:D8602)-M8603*_xlfn.PERCENTILE.EXC(N8359:N8602,0.95)</f>
        <v>-1.5700740475020163E-2</v>
      </c>
      <c r="P8603" s="4">
        <f>LN(C8603/C8602)</f>
        <v>-3.1873845789002282E-3</v>
      </c>
      <c r="Q8603">
        <f>$Y$3*D8603+$Y$4*P8603</f>
        <v>-4.6339453093592227E-3</v>
      </c>
    </row>
    <row r="8604" spans="1:17" x14ac:dyDescent="0.25">
      <c r="A8604" s="5">
        <v>45348</v>
      </c>
      <c r="B8604">
        <v>181.16000399999999</v>
      </c>
      <c r="C8604">
        <v>407.540009</v>
      </c>
      <c r="D8604" s="10">
        <f t="shared" si="531"/>
        <v>-7.4791372066659719E-3</v>
      </c>
      <c r="E8604" s="6">
        <f t="shared" si="524"/>
        <v>1.1879172614289281E-2</v>
      </c>
      <c r="F8604" s="17">
        <f t="shared" si="527"/>
        <v>-1.8864370571602312E-2</v>
      </c>
      <c r="G8604" s="17">
        <f t="shared" si="528"/>
        <v>-1.6931220634792833E-2</v>
      </c>
      <c r="H8604">
        <f t="shared" si="525"/>
        <v>1.0100058387902742E-4</v>
      </c>
      <c r="I8604">
        <f t="shared" si="526"/>
        <v>1.0049904670146251E-2</v>
      </c>
      <c r="J8604" s="19">
        <f>AVERAGE(D8360:D8603)-I8604*_xlfn.NORM.S.INV(0.95)</f>
        <v>-1.5807937329009342E-2</v>
      </c>
      <c r="K8604" s="26">
        <f t="shared" si="529"/>
        <v>0</v>
      </c>
      <c r="L8604" s="4">
        <f>0.94*L8603+(1-0.94)*D8603^2</f>
        <v>1.0100058387902742E-4</v>
      </c>
      <c r="M8604" s="4">
        <f t="shared" si="530"/>
        <v>1.0049904670146251E-2</v>
      </c>
      <c r="N8604" s="4">
        <f>D8604/M8604</f>
        <v>-0.74419981603239749</v>
      </c>
      <c r="O8604" s="18">
        <f>AVERAGE(D8360:D8603)-M8604*_xlfn.PERCENTILE.EXC(N8360:N8603,0.95)</f>
        <v>-1.5821030760869076E-2</v>
      </c>
      <c r="P8604" s="4">
        <f>LN(C8604/C8603)</f>
        <v>-6.8469651335337283E-3</v>
      </c>
      <c r="Q8604">
        <f>$Y$3*D8604+$Y$4*P8604</f>
        <v>-6.9795473899092724E-3</v>
      </c>
    </row>
    <row r="8605" spans="1:17" x14ac:dyDescent="0.25">
      <c r="A8605" s="5">
        <v>45349</v>
      </c>
      <c r="B8605">
        <v>182.63000500000001</v>
      </c>
      <c r="C8605">
        <v>407.48001099999999</v>
      </c>
      <c r="D8605" s="10">
        <f t="shared" si="531"/>
        <v>8.081634813766201E-3</v>
      </c>
      <c r="E8605" s="6">
        <f t="shared" si="524"/>
        <v>1.1878501569017406E-2</v>
      </c>
      <c r="F8605" s="17">
        <f t="shared" si="527"/>
        <v>-1.8787620463349058E-2</v>
      </c>
      <c r="G8605" s="17">
        <f t="shared" si="528"/>
        <v>-1.6931220634792833E-2</v>
      </c>
      <c r="H8605">
        <f t="shared" si="525"/>
        <v>9.8296798447653896E-5</v>
      </c>
      <c r="I8605">
        <f t="shared" si="526"/>
        <v>9.9144741891667599E-3</v>
      </c>
      <c r="J8605" s="19">
        <f>AVERAGE(D8361:D8604)-I8605*_xlfn.NORM.S.INV(0.95)</f>
        <v>-1.5555979132920433E-2</v>
      </c>
      <c r="K8605" s="26">
        <f t="shared" si="529"/>
        <v>0</v>
      </c>
      <c r="L8605" s="4">
        <f>0.94*L8604+(1-0.94)*D8604^2</f>
        <v>9.8296798447653896E-5</v>
      </c>
      <c r="M8605" s="4">
        <f t="shared" si="530"/>
        <v>9.9144741891667599E-3</v>
      </c>
      <c r="N8605" s="4">
        <f>D8605/M8605</f>
        <v>0.81513498946789875</v>
      </c>
      <c r="O8605" s="18">
        <f>AVERAGE(D8361:D8604)-M8605*_xlfn.PERCENTILE.EXC(N8361:N8604,0.95)</f>
        <v>-1.556889612034287E-2</v>
      </c>
      <c r="P8605" s="4">
        <f>LN(C8605/C8604)</f>
        <v>-1.4723073945684988E-4</v>
      </c>
      <c r="Q8605">
        <f>$Y$3*D8605+$Y$4*P8605</f>
        <v>1.5785676765530279E-3</v>
      </c>
    </row>
    <row r="8606" spans="1:17" x14ac:dyDescent="0.25">
      <c r="A8606" s="5">
        <v>45350</v>
      </c>
      <c r="B8606">
        <v>181.41999799999999</v>
      </c>
      <c r="C8606">
        <v>407.72000100000002</v>
      </c>
      <c r="D8606" s="10">
        <f t="shared" si="531"/>
        <v>-6.6475014190533069E-3</v>
      </c>
      <c r="E8606" s="6">
        <f t="shared" si="524"/>
        <v>1.1844902416427012E-2</v>
      </c>
      <c r="F8606" s="17">
        <f t="shared" si="527"/>
        <v>-1.8787585131087328E-2</v>
      </c>
      <c r="G8606" s="17">
        <f t="shared" si="528"/>
        <v>-1.6931220634792833E-2</v>
      </c>
      <c r="H8606">
        <f t="shared" si="525"/>
        <v>9.631775981657933E-5</v>
      </c>
      <c r="I8606">
        <f t="shared" si="526"/>
        <v>9.8141611876196196E-3</v>
      </c>
      <c r="J8606" s="19">
        <f>AVERAGE(D8362:D8605)-I8606*_xlfn.NORM.S.INV(0.95)</f>
        <v>-1.5392047367482795E-2</v>
      </c>
      <c r="K8606" s="26">
        <f t="shared" si="529"/>
        <v>0</v>
      </c>
      <c r="L8606" s="4">
        <f>0.94*L8605+(1-0.94)*D8605^2</f>
        <v>9.631775981657933E-5</v>
      </c>
      <c r="M8606" s="4">
        <f t="shared" si="530"/>
        <v>9.8141611876196196E-3</v>
      </c>
      <c r="N8606" s="4">
        <f>D8606/M8606</f>
        <v>-0.6773377053801608</v>
      </c>
      <c r="O8606" s="18">
        <f>AVERAGE(D8362:D8605)-M8606*_xlfn.PERCENTILE.EXC(N8362:N8605,0.95)</f>
        <v>-1.5404833662973962E-2</v>
      </c>
      <c r="P8606" s="4">
        <f>LN(C8606/C8605)</f>
        <v>5.8878803582044375E-4</v>
      </c>
      <c r="Q8606">
        <f>$Y$3*D8606+$Y$4*P8606</f>
        <v>-9.2884240767595054E-4</v>
      </c>
    </row>
    <row r="8607" spans="1:17" x14ac:dyDescent="0.25">
      <c r="A8607" s="5">
        <v>45351</v>
      </c>
      <c r="B8607">
        <v>180.75</v>
      </c>
      <c r="C8607">
        <v>413.64001500000001</v>
      </c>
      <c r="D8607" s="10">
        <f t="shared" si="531"/>
        <v>-3.6999131237810349E-3</v>
      </c>
      <c r="E8607" s="6">
        <f t="shared" si="524"/>
        <v>1.1810562077779104E-2</v>
      </c>
      <c r="F8607" s="17">
        <f t="shared" si="527"/>
        <v>-1.8697977626920118E-2</v>
      </c>
      <c r="G8607" s="17">
        <f t="shared" si="528"/>
        <v>-1.6931220634792833E-2</v>
      </c>
      <c r="H8607">
        <f t="shared" si="525"/>
        <v>9.3190050734563517E-5</v>
      </c>
      <c r="I8607">
        <f t="shared" si="526"/>
        <v>9.6534994035615655E-3</v>
      </c>
      <c r="J8607" s="19">
        <f>AVERAGE(D8363:D8606)-I8607*_xlfn.NORM.S.INV(0.95)</f>
        <v>-1.5093440433096007E-2</v>
      </c>
      <c r="K8607" s="26">
        <f t="shared" si="529"/>
        <v>0</v>
      </c>
      <c r="L8607" s="4">
        <f>0.94*L8606+(1-0.94)*D8606^2</f>
        <v>9.3190050734563517E-5</v>
      </c>
      <c r="M8607" s="4">
        <f t="shared" si="530"/>
        <v>9.6534994035615655E-3</v>
      </c>
      <c r="N8607" s="4">
        <f>D8607/M8607</f>
        <v>-0.38327169963008312</v>
      </c>
      <c r="O8607" s="18">
        <f>AVERAGE(D8363:D8606)-M8607*_xlfn.PERCENTILE.EXC(N8363:N8606,0.95)</f>
        <v>-1.5106017411763675E-2</v>
      </c>
      <c r="P8607" s="4">
        <f>LN(C8607/C8606)</f>
        <v>1.4415399827315439E-2</v>
      </c>
      <c r="Q8607">
        <f>$Y$3*D8607+$Y$4*P8607</f>
        <v>1.0616166725945786E-2</v>
      </c>
    </row>
    <row r="8608" spans="1:17" x14ac:dyDescent="0.25">
      <c r="A8608" s="5">
        <v>45352</v>
      </c>
      <c r="B8608">
        <v>179.66000399999999</v>
      </c>
      <c r="C8608">
        <v>415.5</v>
      </c>
      <c r="D8608" s="10">
        <f t="shared" si="531"/>
        <v>-6.0486629735368516E-3</v>
      </c>
      <c r="E8608" s="6">
        <f t="shared" si="524"/>
        <v>1.1792017678615692E-2</v>
      </c>
      <c r="F8608" s="17">
        <f t="shared" si="527"/>
        <v>-1.8599377472238107E-2</v>
      </c>
      <c r="G8608" s="17">
        <f t="shared" si="528"/>
        <v>-1.6931220634792833E-2</v>
      </c>
      <c r="H8608">
        <f t="shared" si="525"/>
        <v>8.8420009117901323E-5</v>
      </c>
      <c r="I8608">
        <f t="shared" si="526"/>
        <v>9.4031914325882638E-3</v>
      </c>
      <c r="J8608" s="19">
        <f>AVERAGE(D8364:D8607)-I8608*_xlfn.NORM.S.INV(0.95)</f>
        <v>-1.4639605135079448E-2</v>
      </c>
      <c r="K8608" s="26">
        <f t="shared" si="529"/>
        <v>0</v>
      </c>
      <c r="L8608" s="4">
        <f>0.94*L8607+(1-0.94)*D8607^2</f>
        <v>8.8420009117901323E-5</v>
      </c>
      <c r="M8608" s="4">
        <f t="shared" si="530"/>
        <v>9.4031914325882638E-3</v>
      </c>
      <c r="N8608" s="4">
        <f>D8608/M8608</f>
        <v>-0.64325638980125865</v>
      </c>
      <c r="O8608" s="18">
        <f>AVERAGE(D8364:D8607)-M8608*_xlfn.PERCENTILE.EXC(N8364:N8607,0.95)</f>
        <v>-1.4651856002160046E-2</v>
      </c>
      <c r="P8608" s="4">
        <f>LN(C8608/C8607)</f>
        <v>4.4865477153117426E-3</v>
      </c>
      <c r="Q8608">
        <f>$Y$3*D8608+$Y$4*P8608</f>
        <v>2.2770511812452792E-3</v>
      </c>
    </row>
    <row r="8609" spans="1:17" x14ac:dyDescent="0.25">
      <c r="A8609" s="5">
        <v>45355</v>
      </c>
      <c r="B8609">
        <v>175.10000600000001</v>
      </c>
      <c r="C8609">
        <v>414.92001299999998</v>
      </c>
      <c r="D8609" s="10">
        <f t="shared" si="531"/>
        <v>-2.5708924507397989E-2</v>
      </c>
      <c r="E8609" s="6">
        <f t="shared" si="524"/>
        <v>1.1881722886295069E-2</v>
      </c>
      <c r="F8609" s="17">
        <f t="shared" si="527"/>
        <v>-1.8647675842447711E-2</v>
      </c>
      <c r="G8609" s="17">
        <f t="shared" si="528"/>
        <v>-1.6931220634792833E-2</v>
      </c>
      <c r="H8609">
        <f t="shared" si="525"/>
        <v>8.530998799687338E-5</v>
      </c>
      <c r="I8609">
        <f t="shared" si="526"/>
        <v>9.2363406171964754E-3</v>
      </c>
      <c r="J8609" s="19">
        <f>AVERAGE(D8365:D8608)-I8609*_xlfn.NORM.S.INV(0.95)</f>
        <v>-1.4443961158655634E-2</v>
      </c>
      <c r="K8609" s="27">
        <f t="shared" si="529"/>
        <v>1</v>
      </c>
      <c r="L8609" s="4">
        <f>0.94*L8608+(1-0.94)*D8608^2</f>
        <v>8.530998799687338E-5</v>
      </c>
      <c r="M8609" s="4">
        <f t="shared" si="530"/>
        <v>9.2363406171964754E-3</v>
      </c>
      <c r="N8609" s="4">
        <f>D8609/M8609</f>
        <v>-2.7834534880115185</v>
      </c>
      <c r="O8609" s="18">
        <f>AVERAGE(D8365:D8608)-M8609*_xlfn.PERCENTILE.EXC(N8365:N8608,0.95)</f>
        <v>-1.4455994645586492E-2</v>
      </c>
      <c r="P8609" s="4">
        <f>LN(C8609/C8608)</f>
        <v>-1.396852400535147E-3</v>
      </c>
      <c r="Q8609">
        <f>$Y$3*D8609+$Y$4*P8609</f>
        <v>-6.4957005054854071E-3</v>
      </c>
    </row>
    <row r="8610" spans="1:17" x14ac:dyDescent="0.25">
      <c r="A8610" s="5">
        <v>45356</v>
      </c>
      <c r="B8610">
        <v>170.11999499999999</v>
      </c>
      <c r="C8610">
        <v>402.64999399999999</v>
      </c>
      <c r="D8610" s="10">
        <f t="shared" si="531"/>
        <v>-2.8853232563525084E-2</v>
      </c>
      <c r="E8610" s="6">
        <f t="shared" si="524"/>
        <v>1.2028866946033287E-2</v>
      </c>
      <c r="F8610" s="17">
        <f t="shared" si="527"/>
        <v>-1.8957931933917375E-2</v>
      </c>
      <c r="G8610" s="17">
        <f t="shared" si="528"/>
        <v>-1.7355265564400885E-2</v>
      </c>
      <c r="H8610">
        <f t="shared" si="525"/>
        <v>1.1984831667668635E-4</v>
      </c>
      <c r="I8610">
        <f t="shared" si="526"/>
        <v>1.0947525596073588E-2</v>
      </c>
      <c r="J8610" s="19">
        <f>AVERAGE(D8366:D8609)-I8610*_xlfn.NORM.S.INV(0.95)</f>
        <v>-1.7421314132808334E-2</v>
      </c>
      <c r="K8610" s="27">
        <f t="shared" si="529"/>
        <v>1</v>
      </c>
      <c r="L8610" s="4">
        <f>0.94*L8609+(1-0.94)*D8609^2</f>
        <v>1.1984831667668635E-4</v>
      </c>
      <c r="M8610" s="4">
        <f t="shared" si="530"/>
        <v>1.0947525596073588E-2</v>
      </c>
      <c r="N8610" s="4">
        <f>D8610/M8610</f>
        <v>-2.6355939806044857</v>
      </c>
      <c r="O8610" s="18">
        <f>AVERAGE(D8366:D8609)-M8610*_xlfn.PERCENTILE.EXC(N8366:N8609,0.95)</f>
        <v>-1.7435577022370929E-2</v>
      </c>
      <c r="P8610" s="4">
        <f>LN(C8610/C8609)</f>
        <v>-3.0018078554692997E-2</v>
      </c>
      <c r="Q8610">
        <f>$Y$3*D8610+$Y$4*P8610</f>
        <v>-2.9773781287536206E-2</v>
      </c>
    </row>
    <row r="8611" spans="1:17" x14ac:dyDescent="0.25">
      <c r="A8611" s="5">
        <v>45357</v>
      </c>
      <c r="B8611">
        <v>169.11999499999999</v>
      </c>
      <c r="C8611">
        <v>402.08999599999999</v>
      </c>
      <c r="D8611" s="10">
        <f t="shared" si="531"/>
        <v>-5.8955484372932359E-3</v>
      </c>
      <c r="E8611" s="6">
        <f t="shared" si="524"/>
        <v>1.1979631645177544E-2</v>
      </c>
      <c r="F8611" s="17">
        <f t="shared" si="527"/>
        <v>-1.932894264074465E-2</v>
      </c>
      <c r="G8611" s="17">
        <f t="shared" si="528"/>
        <v>-1.8926191450487021E-2</v>
      </c>
      <c r="H8611">
        <f t="shared" si="525"/>
        <v>1.6260795943797706E-4</v>
      </c>
      <c r="I8611">
        <f t="shared" si="526"/>
        <v>1.2751782598443916E-2</v>
      </c>
      <c r="J8611" s="19">
        <f>AVERAGE(D8367:D8610)-I8611*_xlfn.NORM.S.INV(0.95)</f>
        <v>-2.0518033073592262E-2</v>
      </c>
      <c r="K8611" s="26">
        <f t="shared" si="529"/>
        <v>0</v>
      </c>
      <c r="L8611" s="4">
        <f>0.94*L8610+(1-0.94)*D8610^2</f>
        <v>1.6260795943797706E-4</v>
      </c>
      <c r="M8611" s="4">
        <f t="shared" si="530"/>
        <v>1.2751782598443916E-2</v>
      </c>
      <c r="N8611" s="4">
        <f>D8611/M8611</f>
        <v>-0.46233131656531395</v>
      </c>
      <c r="O8611" s="18">
        <f>AVERAGE(D8367:D8610)-M8611*_xlfn.PERCENTILE.EXC(N8367:N8610,0.95)</f>
        <v>-2.0534646623871885E-2</v>
      </c>
      <c r="P8611" s="4">
        <f>LN(C8611/C8610)</f>
        <v>-1.3917491297813903E-3</v>
      </c>
      <c r="Q8611">
        <f>$Y$3*D8611+$Y$4*P8611</f>
        <v>-2.3363082139781135E-3</v>
      </c>
    </row>
    <row r="8612" spans="1:17" x14ac:dyDescent="0.25">
      <c r="A8612" s="5">
        <v>45358</v>
      </c>
      <c r="B8612">
        <v>169</v>
      </c>
      <c r="C8612">
        <v>409.14001500000001</v>
      </c>
      <c r="D8612" s="10">
        <f t="shared" si="531"/>
        <v>-7.0977763404742056E-4</v>
      </c>
      <c r="E8612" s="6">
        <f t="shared" si="524"/>
        <v>1.1974003762537079E-2</v>
      </c>
      <c r="F8612" s="17">
        <f t="shared" si="527"/>
        <v>-1.9348027502885737E-2</v>
      </c>
      <c r="G8612" s="17">
        <f t="shared" si="528"/>
        <v>-1.8926191450487021E-2</v>
      </c>
      <c r="H8612">
        <f t="shared" si="525"/>
        <v>1.5493693135428668E-4</v>
      </c>
      <c r="I8612">
        <f t="shared" si="526"/>
        <v>1.2447366442516533E-2</v>
      </c>
      <c r="J8612" s="19">
        <f>AVERAGE(D8368:D8611)-I8612*_xlfn.NORM.S.INV(0.95)</f>
        <v>-2.0117382780740184E-2</v>
      </c>
      <c r="K8612" s="26">
        <f t="shared" si="529"/>
        <v>0</v>
      </c>
      <c r="L8612" s="4">
        <f>0.94*L8611+(1-0.94)*D8611^2</f>
        <v>1.5493693135428668E-4</v>
      </c>
      <c r="M8612" s="4">
        <f t="shared" si="530"/>
        <v>1.2447366442516533E-2</v>
      </c>
      <c r="N8612" s="4">
        <f>D8612/M8612</f>
        <v>-5.7022313701879095E-2</v>
      </c>
      <c r="O8612" s="18">
        <f>AVERAGE(D8368:D8611)-M8612*_xlfn.PERCENTILE.EXC(N8368:N8611,0.95)</f>
        <v>-2.0133599725049356E-2</v>
      </c>
      <c r="P8612" s="4">
        <f>LN(C8612/C8611)</f>
        <v>1.7381498212389761E-2</v>
      </c>
      <c r="Q8612">
        <f>$Y$3*D8612+$Y$4*P8612</f>
        <v>1.3587306291590886E-2</v>
      </c>
    </row>
    <row r="8613" spans="1:17" x14ac:dyDescent="0.25">
      <c r="A8613" s="5">
        <v>45359</v>
      </c>
      <c r="B8613">
        <v>170.729996</v>
      </c>
      <c r="C8613">
        <v>406.22000100000002</v>
      </c>
      <c r="D8613" s="10">
        <f t="shared" si="531"/>
        <v>1.0184622931262762E-2</v>
      </c>
      <c r="E8613" s="6">
        <f t="shared" si="524"/>
        <v>1.1951979816216318E-2</v>
      </c>
      <c r="F8613" s="17">
        <f t="shared" si="527"/>
        <v>-1.9319265851843567E-2</v>
      </c>
      <c r="G8613" s="17">
        <f t="shared" si="528"/>
        <v>-1.8926191450487021E-2</v>
      </c>
      <c r="H8613">
        <f t="shared" si="525"/>
        <v>1.4567094253041711E-4</v>
      </c>
      <c r="I8613">
        <f t="shared" si="526"/>
        <v>1.2069421797684308E-2</v>
      </c>
      <c r="J8613" s="19">
        <f>AVERAGE(D8369:D8612)-I8613*_xlfn.NORM.S.INV(0.95)</f>
        <v>-1.947621455303207E-2</v>
      </c>
      <c r="K8613" s="26">
        <f t="shared" si="529"/>
        <v>0</v>
      </c>
      <c r="L8613" s="4">
        <f>0.94*L8612+(1-0.94)*D8612^2</f>
        <v>1.4567094253041711E-4</v>
      </c>
      <c r="M8613" s="4">
        <f t="shared" si="530"/>
        <v>1.2069421797684308E-2</v>
      </c>
      <c r="N8613" s="4">
        <f>D8613/M8613</f>
        <v>0.84383685498644423</v>
      </c>
      <c r="O8613" s="18">
        <f>AVERAGE(D8369:D8612)-M8613*_xlfn.PERCENTILE.EXC(N8369:N8612,0.95)</f>
        <v>-1.9491939095411446E-2</v>
      </c>
      <c r="P8613" s="4">
        <f>LN(C8613/C8612)</f>
        <v>-7.1625451978231764E-3</v>
      </c>
      <c r="Q8613">
        <f>$Y$3*D8613+$Y$4*P8613</f>
        <v>-3.52441123077742E-3</v>
      </c>
    </row>
    <row r="8614" spans="1:17" x14ac:dyDescent="0.25">
      <c r="A8614" s="5">
        <v>45362</v>
      </c>
      <c r="B8614">
        <v>172.75</v>
      </c>
      <c r="C8614">
        <v>404.51998900000001</v>
      </c>
      <c r="D8614" s="10">
        <f t="shared" si="531"/>
        <v>1.1762124793442954E-2</v>
      </c>
      <c r="E8614" s="6">
        <f t="shared" si="524"/>
        <v>1.1951542554797844E-2</v>
      </c>
      <c r="F8614" s="17">
        <f t="shared" si="527"/>
        <v>-1.9304271516970169E-2</v>
      </c>
      <c r="G8614" s="17">
        <f t="shared" si="528"/>
        <v>-1.8926191450487021E-2</v>
      </c>
      <c r="H8614">
        <f t="shared" si="525"/>
        <v>1.4315427863371229E-4</v>
      </c>
      <c r="I8614">
        <f t="shared" si="526"/>
        <v>1.1964709717904245E-2</v>
      </c>
      <c r="J8614" s="19">
        <f>AVERAGE(D8370:D8613)-I8614*_xlfn.NORM.S.INV(0.95)</f>
        <v>-1.932521034193229E-2</v>
      </c>
      <c r="K8614" s="26">
        <f t="shared" si="529"/>
        <v>0</v>
      </c>
      <c r="L8614" s="4">
        <f>0.94*L8613+(1-0.94)*D8613^2</f>
        <v>1.4315427863371229E-4</v>
      </c>
      <c r="M8614" s="4">
        <f t="shared" si="530"/>
        <v>1.1964709717904245E-2</v>
      </c>
      <c r="N8614" s="4">
        <f>D8614/M8614</f>
        <v>0.98306812875216365</v>
      </c>
      <c r="O8614" s="18">
        <f>AVERAGE(D8370:D8613)-M8614*_xlfn.PERCENTILE.EXC(N8370:N8613,0.95)</f>
        <v>-1.934079846107916E-2</v>
      </c>
      <c r="P8614" s="4">
        <f>LN(C8614/C8613)</f>
        <v>-4.1937353838128804E-3</v>
      </c>
      <c r="Q8614">
        <f>$Y$3*D8614+$Y$4*P8614</f>
        <v>-8.4739340728152502E-4</v>
      </c>
    </row>
    <row r="8615" spans="1:17" x14ac:dyDescent="0.25">
      <c r="A8615" s="5">
        <v>45363</v>
      </c>
      <c r="B8615">
        <v>173.229996</v>
      </c>
      <c r="C8615">
        <v>415.27999899999998</v>
      </c>
      <c r="D8615" s="10">
        <f t="shared" si="531"/>
        <v>2.774705552381376E-3</v>
      </c>
      <c r="E8615" s="6">
        <f t="shared" si="524"/>
        <v>1.1936965305966359E-2</v>
      </c>
      <c r="F8615" s="17">
        <f t="shared" si="527"/>
        <v>-1.9304008191878854E-2</v>
      </c>
      <c r="G8615" s="17">
        <f t="shared" si="528"/>
        <v>-1.8926191450487021E-2</v>
      </c>
      <c r="H8615">
        <f t="shared" si="525"/>
        <v>1.4286587669508108E-4</v>
      </c>
      <c r="I8615">
        <f t="shared" si="526"/>
        <v>1.1952651450413881E-2</v>
      </c>
      <c r="J8615" s="19">
        <f>AVERAGE(D8371:D8614)-I8615*_xlfn.NORM.S.INV(0.95)</f>
        <v>-1.9305832162854804E-2</v>
      </c>
      <c r="K8615" s="26">
        <f t="shared" si="529"/>
        <v>0</v>
      </c>
      <c r="L8615" s="4">
        <f>0.94*L8614+(1-0.94)*D8614^2</f>
        <v>1.4286587669508108E-4</v>
      </c>
      <c r="M8615" s="4">
        <f t="shared" si="530"/>
        <v>1.1952651450413881E-2</v>
      </c>
      <c r="N8615" s="4">
        <f>D8615/M8615</f>
        <v>0.2321414260168439</v>
      </c>
      <c r="O8615" s="18">
        <f>AVERAGE(D8371:D8614)-M8615*_xlfn.PERCENTILE.EXC(N8371:N8614,0.95)</f>
        <v>-1.9321404571991586E-2</v>
      </c>
      <c r="P8615" s="4">
        <f>LN(C8615/C8614)</f>
        <v>2.6251837269712468E-2</v>
      </c>
      <c r="Q8615">
        <f>$Y$3*D8615+$Y$4*P8615</f>
        <v>2.1328096996139058E-2</v>
      </c>
    </row>
    <row r="8616" spans="1:17" x14ac:dyDescent="0.25">
      <c r="A8616" s="5">
        <v>45364</v>
      </c>
      <c r="B8616">
        <v>171.13000500000001</v>
      </c>
      <c r="C8616">
        <v>415.10000600000001</v>
      </c>
      <c r="D8616" s="10">
        <f t="shared" si="531"/>
        <v>-1.2196637393246642E-2</v>
      </c>
      <c r="E8616" s="6">
        <f t="shared" si="524"/>
        <v>1.1956598568638959E-2</v>
      </c>
      <c r="F8616" s="17">
        <f t="shared" si="527"/>
        <v>-1.9231179134776316E-2</v>
      </c>
      <c r="G8616" s="17">
        <f t="shared" si="528"/>
        <v>-1.8926191450487021E-2</v>
      </c>
      <c r="H8616">
        <f t="shared" si="525"/>
        <v>1.3475586354752116E-4</v>
      </c>
      <c r="I8616">
        <f t="shared" si="526"/>
        <v>1.1608439324367474E-2</v>
      </c>
      <c r="J8616" s="19">
        <f>AVERAGE(D8372:D8615)-I8616*_xlfn.NORM.S.INV(0.95)</f>
        <v>-1.8690801982395595E-2</v>
      </c>
      <c r="K8616" s="26">
        <f t="shared" si="529"/>
        <v>0</v>
      </c>
      <c r="L8616" s="4">
        <f>0.94*L8615+(1-0.94)*D8615^2</f>
        <v>1.3475586354752116E-4</v>
      </c>
      <c r="M8616" s="4">
        <f t="shared" si="530"/>
        <v>1.1608439324367474E-2</v>
      </c>
      <c r="N8616" s="4">
        <f>D8616/M8616</f>
        <v>-1.0506698663311675</v>
      </c>
      <c r="O8616" s="18">
        <f>AVERAGE(D8372:D8615)-M8616*_xlfn.PERCENTILE.EXC(N8372:N8615,0.95)</f>
        <v>-1.8705925937724546E-2</v>
      </c>
      <c r="P8616" s="4">
        <f>LN(C8616/C8615)</f>
        <v>-4.3351959761834283E-4</v>
      </c>
      <c r="Q8616">
        <f>$Y$3*D8616+$Y$4*P8616</f>
        <v>-2.900538888154885E-3</v>
      </c>
    </row>
    <row r="8617" spans="1:17" x14ac:dyDescent="0.25">
      <c r="A8617" s="5">
        <v>45365</v>
      </c>
      <c r="B8617">
        <v>173</v>
      </c>
      <c r="C8617">
        <v>425.22000100000002</v>
      </c>
      <c r="D8617" s="10">
        <f t="shared" si="531"/>
        <v>1.0868063690865093E-2</v>
      </c>
      <c r="E8617" s="6">
        <f t="shared" si="524"/>
        <v>1.1964819649238435E-2</v>
      </c>
      <c r="F8617" s="17">
        <f t="shared" si="527"/>
        <v>-1.9341923411830903E-2</v>
      </c>
      <c r="G8617" s="17">
        <f t="shared" si="528"/>
        <v>-1.8926191450487021E-2</v>
      </c>
      <c r="H8617">
        <f t="shared" si="525"/>
        <v>1.3559598955681043E-4</v>
      </c>
      <c r="I8617">
        <f t="shared" si="526"/>
        <v>1.1644569101379855E-2</v>
      </c>
      <c r="J8617" s="19">
        <f>AVERAGE(D8373:D8616)-I8617*_xlfn.NORM.S.INV(0.95)</f>
        <v>-1.882868061089403E-2</v>
      </c>
      <c r="K8617" s="26">
        <f t="shared" si="529"/>
        <v>0</v>
      </c>
      <c r="L8617" s="4">
        <f>0.94*L8616+(1-0.94)*D8616^2</f>
        <v>1.3559598955681043E-4</v>
      </c>
      <c r="M8617" s="4">
        <f t="shared" si="530"/>
        <v>1.1644569101379855E-2</v>
      </c>
      <c r="N8617" s="4">
        <f>D8617/M8617</f>
        <v>0.93331608892056406</v>
      </c>
      <c r="O8617" s="18">
        <f>AVERAGE(D8373:D8616)-M8617*_xlfn.PERCENTILE.EXC(N8373:N8616,0.95)</f>
        <v>-1.8843851637592206E-2</v>
      </c>
      <c r="P8617" s="4">
        <f>LN(C8617/C8616)</f>
        <v>2.408721488860216E-2</v>
      </c>
      <c r="Q8617">
        <f>$Y$3*D8617+$Y$4*P8617</f>
        <v>2.1314829065733273E-2</v>
      </c>
    </row>
    <row r="8618" spans="1:17" x14ac:dyDescent="0.25">
      <c r="A8618" s="5">
        <v>45366</v>
      </c>
      <c r="B8618">
        <v>172.61999499999999</v>
      </c>
      <c r="C8618">
        <v>416.42001299999998</v>
      </c>
      <c r="D8618" s="10">
        <f t="shared" si="531"/>
        <v>-2.1989766716253496E-3</v>
      </c>
      <c r="E8618" s="6">
        <f t="shared" si="524"/>
        <v>1.1938171688157695E-2</v>
      </c>
      <c r="F8618" s="17">
        <f t="shared" si="527"/>
        <v>-1.9344803466861064E-2</v>
      </c>
      <c r="G8618" s="17">
        <f t="shared" si="528"/>
        <v>-1.8926191450487021E-2</v>
      </c>
      <c r="H8618">
        <f t="shared" si="525"/>
        <v>1.3454711868672383E-4</v>
      </c>
      <c r="I8618">
        <f t="shared" si="526"/>
        <v>1.159944475769094E-2</v>
      </c>
      <c r="J8618" s="19">
        <f>AVERAGE(D8374:D8617)-I8618*_xlfn.NORM.S.INV(0.95)</f>
        <v>-1.8743815251302167E-2</v>
      </c>
      <c r="K8618" s="26">
        <f t="shared" si="529"/>
        <v>0</v>
      </c>
      <c r="L8618" s="4">
        <f>0.94*L8617+(1-0.94)*D8617^2</f>
        <v>1.3454711868672383E-4</v>
      </c>
      <c r="M8618" s="4">
        <f t="shared" si="530"/>
        <v>1.159944475769094E-2</v>
      </c>
      <c r="N8618" s="4">
        <f>D8618/M8618</f>
        <v>-0.18957602864286516</v>
      </c>
      <c r="O8618" s="18">
        <f>AVERAGE(D8374:D8617)-M8618*_xlfn.PERCENTILE.EXC(N8374:N8617,0.95)</f>
        <v>-1.8758927488137282E-2</v>
      </c>
      <c r="P8618" s="4">
        <f>LN(C8618/C8617)</f>
        <v>-2.0912286856414483E-2</v>
      </c>
      <c r="Q8618">
        <f>$Y$3*D8618+$Y$4*P8618</f>
        <v>-1.6987638815159117E-2</v>
      </c>
    </row>
    <row r="8619" spans="1:17" x14ac:dyDescent="0.25">
      <c r="A8619" s="5">
        <v>45369</v>
      </c>
      <c r="B8619">
        <v>173.720001</v>
      </c>
      <c r="C8619">
        <v>417.32000699999998</v>
      </c>
      <c r="D8619" s="10">
        <f t="shared" si="531"/>
        <v>6.3521955968571459E-3</v>
      </c>
      <c r="E8619" s="6">
        <f t="shared" si="524"/>
        <v>1.1940952587244659E-2</v>
      </c>
      <c r="F8619" s="17">
        <f t="shared" si="527"/>
        <v>-1.9259288867170175E-2</v>
      </c>
      <c r="G8619" s="17">
        <f t="shared" si="528"/>
        <v>-1.8926191450487021E-2</v>
      </c>
      <c r="H8619">
        <f t="shared" si="525"/>
        <v>1.2676442146966155E-4</v>
      </c>
      <c r="I8619">
        <f t="shared" si="526"/>
        <v>1.125897071093364E-2</v>
      </c>
      <c r="J8619" s="19">
        <f>AVERAGE(D8375:D8618)-I8619*_xlfn.NORM.S.INV(0.95)</f>
        <v>-1.8142102676354206E-2</v>
      </c>
      <c r="K8619" s="26">
        <f t="shared" si="529"/>
        <v>0</v>
      </c>
      <c r="L8619" s="4">
        <f>0.94*L8618+(1-0.94)*D8618^2</f>
        <v>1.2676442146966155E-4</v>
      </c>
      <c r="M8619" s="4">
        <f t="shared" si="530"/>
        <v>1.125897071093364E-2</v>
      </c>
      <c r="N8619" s="4">
        <f>D8619/M8619</f>
        <v>0.56418972568145132</v>
      </c>
      <c r="O8619" s="18">
        <f>AVERAGE(D8375:D8618)-M8619*_xlfn.PERCENTILE.EXC(N8375:N8618,0.95)</f>
        <v>-1.8156771329505939E-2</v>
      </c>
      <c r="P8619" s="4">
        <f>LN(C8619/C8618)</f>
        <v>2.1589328279382103E-3</v>
      </c>
      <c r="Q8619">
        <f>$Y$3*D8619+$Y$4*P8619</f>
        <v>3.0383646521316482E-3</v>
      </c>
    </row>
    <row r="8620" spans="1:17" x14ac:dyDescent="0.25">
      <c r="A8620" s="5">
        <v>45370</v>
      </c>
      <c r="B8620">
        <v>176.08000200000001</v>
      </c>
      <c r="C8620">
        <v>421.41000400000001</v>
      </c>
      <c r="D8620" s="10">
        <f t="shared" si="531"/>
        <v>1.3493635153668982E-2</v>
      </c>
      <c r="E8620" s="6">
        <f t="shared" si="524"/>
        <v>1.1907095113354509E-2</v>
      </c>
      <c r="F8620" s="17">
        <f t="shared" si="527"/>
        <v>-1.922148364527386E-2</v>
      </c>
      <c r="G8620" s="17">
        <f t="shared" si="528"/>
        <v>-1.8926191450487021E-2</v>
      </c>
      <c r="H8620">
        <f t="shared" si="525"/>
        <v>1.2157957951552573E-4</v>
      </c>
      <c r="I8620">
        <f t="shared" si="526"/>
        <v>1.1026313051765116E-2</v>
      </c>
      <c r="J8620" s="19">
        <f>AVERAGE(D8376:D8619)-I8620*_xlfn.NORM.S.INV(0.95)</f>
        <v>-1.7717035487987125E-2</v>
      </c>
      <c r="K8620" s="26">
        <f t="shared" si="529"/>
        <v>0</v>
      </c>
      <c r="L8620" s="4">
        <f>0.94*L8619+(1-0.94)*D8619^2</f>
        <v>1.2157957951552573E-4</v>
      </c>
      <c r="M8620" s="4">
        <f t="shared" si="530"/>
        <v>1.1026313051765116E-2</v>
      </c>
      <c r="N8620" s="4">
        <f>D8620/M8620</f>
        <v>1.2237667378316357</v>
      </c>
      <c r="O8620" s="18">
        <f>AVERAGE(D8376:D8619)-M8620*_xlfn.PERCENTILE.EXC(N8376:N8619,0.95)</f>
        <v>-1.7731401025108711E-2</v>
      </c>
      <c r="P8620" s="4">
        <f>LN(C8620/C8619)</f>
        <v>9.7529106294046257E-3</v>
      </c>
      <c r="Q8620">
        <f>$Y$3*D8620+$Y$4*P8620</f>
        <v>1.0537433892903101E-2</v>
      </c>
    </row>
    <row r="8621" spans="1:17" x14ac:dyDescent="0.25">
      <c r="A8621" s="5">
        <v>45371</v>
      </c>
      <c r="B8621">
        <v>178.66999799999999</v>
      </c>
      <c r="C8621">
        <v>425.23001099999999</v>
      </c>
      <c r="D8621" s="10">
        <f t="shared" si="531"/>
        <v>1.4602069174575188E-2</v>
      </c>
      <c r="E8621" s="6">
        <f t="shared" si="524"/>
        <v>1.1926443533950967E-2</v>
      </c>
      <c r="F8621" s="17">
        <f t="shared" si="527"/>
        <v>-1.9190808932614933E-2</v>
      </c>
      <c r="G8621" s="17">
        <f t="shared" si="528"/>
        <v>-1.8926191450487021E-2</v>
      </c>
      <c r="H8621">
        <f t="shared" si="525"/>
        <v>1.2520949612421407E-4</v>
      </c>
      <c r="I8621">
        <f t="shared" si="526"/>
        <v>1.1189704916762286E-2</v>
      </c>
      <c r="J8621" s="19">
        <f>AVERAGE(D8377:D8620)-I8621*_xlfn.NORM.S.INV(0.95)</f>
        <v>-1.8010807065810784E-2</v>
      </c>
      <c r="K8621" s="26">
        <f t="shared" si="529"/>
        <v>0</v>
      </c>
      <c r="L8621" s="4">
        <f>0.94*L8620+(1-0.94)*D8620^2</f>
        <v>1.2520949612421407E-4</v>
      </c>
      <c r="M8621" s="4">
        <f t="shared" si="530"/>
        <v>1.1189704916762286E-2</v>
      </c>
      <c r="N8621" s="4">
        <f>D8621/M8621</f>
        <v>1.3049556966154798</v>
      </c>
      <c r="O8621" s="18">
        <f>AVERAGE(D8377:D8620)-M8621*_xlfn.PERCENTILE.EXC(N8377:N8620,0.95)</f>
        <v>-1.8025385476618343E-2</v>
      </c>
      <c r="P8621" s="4">
        <f>LN(C8621/C8620)</f>
        <v>9.0239838773106869E-3</v>
      </c>
      <c r="Q8621">
        <f>$Y$3*D8621+$Y$4*P8621</f>
        <v>1.019384753690305E-2</v>
      </c>
    </row>
    <row r="8622" spans="1:17" x14ac:dyDescent="0.25">
      <c r="A8622" s="5">
        <v>45372</v>
      </c>
      <c r="B8622">
        <v>171.36999499999999</v>
      </c>
      <c r="C8622">
        <v>429.36999500000002</v>
      </c>
      <c r="D8622" s="10">
        <f t="shared" si="531"/>
        <v>-4.1715585255132762E-2</v>
      </c>
      <c r="E8622" s="6">
        <f t="shared" si="524"/>
        <v>1.2187029819979852E-2</v>
      </c>
      <c r="F8622" s="17">
        <f t="shared" si="527"/>
        <v>-1.9203123007406269E-2</v>
      </c>
      <c r="G8622" s="17">
        <f t="shared" si="528"/>
        <v>-1.8926191450487021E-2</v>
      </c>
      <c r="H8622">
        <f t="shared" si="525"/>
        <v>1.3049015180750597E-4</v>
      </c>
      <c r="I8622">
        <f t="shared" si="526"/>
        <v>1.1423228606987867E-2</v>
      </c>
      <c r="J8622" s="19">
        <f>AVERAGE(D8378:D8621)-I8622*_xlfn.NORM.S.INV(0.95)</f>
        <v>-1.8375408109654896E-2</v>
      </c>
      <c r="K8622" s="26">
        <f t="shared" si="529"/>
        <v>1</v>
      </c>
      <c r="L8622" s="4">
        <f>0.94*L8621+(1-0.94)*D8621^2</f>
        <v>1.3049015180750597E-4</v>
      </c>
      <c r="M8622" s="4">
        <f t="shared" si="530"/>
        <v>1.1423228606987867E-2</v>
      </c>
      <c r="N8622" s="4">
        <f>D8622/M8622</f>
        <v>-3.651820924744019</v>
      </c>
      <c r="O8622" s="18">
        <f>AVERAGE(D8378:D8621)-M8622*_xlfn.PERCENTILE.EXC(N8378:N8621,0.95)</f>
        <v>-1.8390290764793711E-2</v>
      </c>
      <c r="P8622" s="4">
        <f>LN(C8622/C8621)</f>
        <v>9.6887815510558958E-3</v>
      </c>
      <c r="Q8622">
        <f>$Y$3*D8622+$Y$4*P8622</f>
        <v>-1.0919967028024547E-3</v>
      </c>
    </row>
    <row r="8623" spans="1:17" x14ac:dyDescent="0.25">
      <c r="A8623" s="5">
        <v>45373</v>
      </c>
      <c r="B8623">
        <v>172.279999</v>
      </c>
      <c r="C8623">
        <v>428.73998999999998</v>
      </c>
      <c r="D8623" s="10">
        <f t="shared" si="531"/>
        <v>5.296121885283501E-3</v>
      </c>
      <c r="E8623" s="6">
        <f t="shared" si="524"/>
        <v>1.2181986863450929E-2</v>
      </c>
      <c r="F8623" s="17">
        <f t="shared" si="527"/>
        <v>-1.9866333605046197E-2</v>
      </c>
      <c r="G8623" s="17">
        <f t="shared" si="528"/>
        <v>-1.9518910114273903E-2</v>
      </c>
      <c r="H8623">
        <f t="shared" si="525"/>
        <v>2.2707214588975068E-4</v>
      </c>
      <c r="I8623">
        <f t="shared" si="526"/>
        <v>1.5068913228556023E-2</v>
      </c>
      <c r="J8623" s="19">
        <f>AVERAGE(D8379:D8622)-I8623*_xlfn.NORM.S.INV(0.95)</f>
        <v>-2.4606609982093981E-2</v>
      </c>
      <c r="K8623" s="26">
        <f t="shared" si="529"/>
        <v>0</v>
      </c>
      <c r="L8623" s="4">
        <f>0.94*L8622+(1-0.94)*D8622^2</f>
        <v>2.2707214588975068E-4</v>
      </c>
      <c r="M8623" s="4">
        <f t="shared" si="530"/>
        <v>1.5068913228556023E-2</v>
      </c>
      <c r="N8623" s="4">
        <f>D8623/M8623</f>
        <v>0.35146010896440749</v>
      </c>
      <c r="O8623" s="18">
        <f>AVERAGE(D8379:D8622)-M8623*_xlfn.PERCENTILE.EXC(N8379:N8622,0.95)</f>
        <v>-2.4626242386085281E-2</v>
      </c>
      <c r="P8623" s="4">
        <f>LN(C8623/C8622)</f>
        <v>-1.4683551624083181E-3</v>
      </c>
      <c r="Q8623">
        <f>$Y$3*D8623+$Y$4*P8623</f>
        <v>-4.9675552377596464E-5</v>
      </c>
    </row>
    <row r="8625" spans="11:11" x14ac:dyDescent="0.25">
      <c r="K8625" s="18">
        <f>AVERAGE(K5045:K8623)</f>
        <v>5.5602123498183852E-2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Panagiotis Delis</dc:creator>
  <cp:lastModifiedBy>KEKT105</cp:lastModifiedBy>
  <dcterms:created xsi:type="dcterms:W3CDTF">2024-03-24T14:37:43Z</dcterms:created>
  <dcterms:modified xsi:type="dcterms:W3CDTF">2026-06-12T18:48:46Z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64f240-1db5-4acf-9bde-572066689a31_Enabled">
    <vt:lpwstr>true</vt:lpwstr>
  </property>
  <property fmtid="{D5CDD505-2E9C-101B-9397-08002B2CF9AE}" pid="3" name="MSIP_Label_2e64f240-1db5-4acf-9bde-572066689a31_SetDate">
    <vt:lpwstr>2025-02-20T11:55:42Z</vt:lpwstr>
  </property>
  <property fmtid="{D5CDD505-2E9C-101B-9397-08002B2CF9AE}" pid="4" name="MSIP_Label_2e64f240-1db5-4acf-9bde-572066689a31_Method">
    <vt:lpwstr>Privileged</vt:lpwstr>
  </property>
  <property fmtid="{D5CDD505-2E9C-101B-9397-08002B2CF9AE}" pid="5" name="MSIP_Label_2e64f240-1db5-4acf-9bde-572066689a31_Name">
    <vt:lpwstr>ΧΩΡΙΣ ΧΑΡΑΚΤΗΡΙΣΜΟ ΑΣΦΑΛΕΙΑΣ</vt:lpwstr>
  </property>
  <property fmtid="{D5CDD505-2E9C-101B-9397-08002B2CF9AE}" pid="6" name="MSIP_Label_2e64f240-1db5-4acf-9bde-572066689a31_SiteId">
    <vt:lpwstr>dabae695-3d3b-4e5d-ab49-009605ba5c68</vt:lpwstr>
  </property>
  <property fmtid="{D5CDD505-2E9C-101B-9397-08002B2CF9AE}" pid="7" name="MSIP_Label_2e64f240-1db5-4acf-9bde-572066689a31_ActionId">
    <vt:lpwstr>6beb25e6-910a-4868-9b34-1fc5c6f3dd99</vt:lpwstr>
  </property>
  <property fmtid="{D5CDD505-2E9C-101B-9397-08002B2CF9AE}" pid="8" name="MSIP_Label_2e64f240-1db5-4acf-9bde-572066689a31_ContentBits">
    <vt:lpwstr>0</vt:lpwstr>
  </property>
  <property fmtid="{D5CDD505-2E9C-101B-9397-08002B2CF9AE}" pid="9" name="MSIP_Label_2e64f240-1db5-4acf-9bde-572066689a31_Tag">
    <vt:lpwstr>10, 0, 1, 1</vt:lpwstr>
  </property>
</Properties>
</file>